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8555" firstSheet="1" activeTab="1"/>
  </bookViews>
  <sheets>
    <sheet name="Legend" sheetId="2" state="hidden" r:id="rId1"/>
    <sheet name="Msku With Skus" sheetId="5" r:id="rId2"/>
    <sheet name="Current Inventory " sheetId="3" r:id="rId3"/>
    <sheet name="Combos skus" sheetId="4" r:id="rId4"/>
    <sheet name="Outbound" sheetId="6" state="hidden" r:id="rId5"/>
    <sheet name="Returns" sheetId="7" state="hidden" r:id="rId6"/>
    <sheet name="Outflow" sheetId="8" state="hidden" r:id="rId7"/>
    <sheet name="Inwards" sheetId="9" state="hidden" r:id="rId8"/>
    <sheet name="inventory Upload FK And Meesho" sheetId="10" state="hidden" r:id="rId9"/>
    <sheet name="Inventory Upload Amazon" sheetId="11" state="hidden" r:id="rId10"/>
    <sheet name="packaging msku" sheetId="12" state="hidden" r:id="rId11"/>
    <sheet name="Location " sheetId="13" state="hidden" r:id="rId12"/>
  </sheets>
  <externalReferences>
    <externalReference r:id="rId15"/>
    <externalReference r:id="rId16"/>
  </externalReferences>
  <definedNames>
    <definedName name="_xlnm._FilterDatabase" localSheetId="1" hidden="1">'Msku With Skus'!$A$1:$Z$5219</definedName>
    <definedName name="_xlnm._FilterDatabase" localSheetId="2" hidden="1">'Current Inventory '!$A$2:$Z$2003</definedName>
    <definedName name="_xlnm._FilterDatabase" localSheetId="3" hidden="1">'Combos skus'!$A$1:$Y$912</definedName>
    <definedName name="_xlnm._FilterDatabase" localSheetId="4" hidden="1">Outbound!$A$1:$Z$1007</definedName>
    <definedName name="_xlnm._FilterDatabase" localSheetId="9" hidden="1">'Inventory Upload Amazon'!$A$1:$AA$2147</definedName>
  </definedNames>
  <calcPr calcId="191029"/>
  <pivotCaches>
    <pivotCache cacheId="0" r:id="rId13"/>
    <pivotCache cacheId="1"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<sst xmlns="http://schemas.openxmlformats.org/spreadsheetml/2006/main" count="40629" uniqueCount="11428">
  <si>
    <t>Steps</t>
  </si>
  <si>
    <t>FBA Inventory</t>
  </si>
  <si>
    <t>Outbound Data Amazon</t>
  </si>
  <si>
    <t>Outbound Data Flipkart</t>
  </si>
  <si>
    <t>Outbound Data Meesho</t>
  </si>
  <si>
    <t>Returns</t>
  </si>
  <si>
    <t>Inventory Removal Amazon</t>
  </si>
  <si>
    <t>Inventory Upload flipkart</t>
  </si>
  <si>
    <t>Inventory Upload Meesho</t>
  </si>
  <si>
    <t>Outflow</t>
  </si>
  <si>
    <t>Inwards</t>
  </si>
  <si>
    <t>Step 1</t>
  </si>
  <si>
    <t>Go to Seller Central → Inventory tab → Click FBA Shipments  → Inventory Ledgers</t>
  </si>
  <si>
    <t>Go to Inventory → Manage Shipments → Inventory Ledger.</t>
  </si>
  <si>
    <t>Before 2 PM, download the Pending Handover report.</t>
  </si>
  <si>
    <t>Download Order Report for present &amp; previous date.</t>
  </si>
  <si>
    <t>Amazon Flex:
Go to Returns Tab → Click "Arriving Today" → Download report.
Paste data into the Returns tab.</t>
  </si>
  <si>
    <t>Go to Amazon Flex, download the inventory report.Copy FNSKU, ASIN, SKU, and Sellable Quantity.</t>
  </si>
  <si>
    <t>Download Inventory File:Go to the "My Listing" tab on Flipkart.Download the listing file.</t>
  </si>
  <si>
    <t>When a product leaves the warehouse (e.g., Photoshoot, Cotton Filling).Add MSKU, Qty, Date, and Purpose in the Outflow tab.</t>
  </si>
  <si>
    <t>When a product returns to the warehouse.Add MSKU, Qty, Date, and Purpose in the Inward tab</t>
  </si>
  <si>
    <t>Step 2</t>
  </si>
  <si>
    <t>Inventory Ledger → Click Download → Select Summary View → Choose Last Day</t>
  </si>
  <si>
    <t>Click Download → Detailed View → Select Event Type: Shipments.</t>
  </si>
  <si>
    <t>Copy SKU, Qty and paste into Outbound tab.Set Warehouse Name = TLCQ (required for inventory deduction).</t>
  </si>
  <si>
    <t>In Order Management Sheet, find the last Order ID from the previous day's data.Delete older data, keeping only new records.Remove Cancelled &amp; Pending Orders.</t>
  </si>
  <si>
    <t>Meesho:
Go to Returns Tab → Return Tracking → Delivered.
Download POD for current date → Paste in Returns tab.</t>
  </si>
  <si>
    <t>Paste copied data into the "Amazon Inventory Removal" tab in WMS.Apply a filter to find negative quantities.</t>
  </si>
  <si>
    <t>From the downloaded report, copy the skus and Paste into the inventory upload sheet in appropriate columns.</t>
  </si>
  <si>
    <t>Step 3</t>
  </si>
  <si>
    <t>Extract Data → Identify SKU-wise Ending Warehouse Count</t>
  </si>
  <si>
    <t>Choose the required Date Range and download the report.</t>
  </si>
  <si>
    <t>Copy SKU, Qty and paste into Outbound tab.
Set Warehouse Name = TLCQ (required for inventory deduction).</t>
  </si>
  <si>
    <t>Copy SKU, Qty into Outbound tab and set Warehouse Name = TLCQ. ✅</t>
  </si>
  <si>
    <t>Flipkart:
Go to Orders → Returns → Select Location: Delhi.
Click "Reaching You Today" → Download report.
Paste data into Returns tab</t>
  </si>
  <si>
    <t>Go to Amazon Flex Click on "Removal &amp; Adjustment." Download the bulk adjustment template.Paste FNSKU/ASIN and negative quantities in the template.</t>
  </si>
  <si>
    <t>Update Stock in Flipkart Report:Copy the current stock from the inventory upload tab.Paste it into the "Stock" column in the Flipkart report and save the file</t>
  </si>
  <si>
    <t>Step 4</t>
  </si>
  <si>
    <t>Update WMS Sheet → Add count to Current Inventory tab under the Warehouse column formula.</t>
  </si>
  <si>
    <t>Copy SKU, Qty, Warehouse Name and paste it into the Outbound tab.Remove "-" sign using Find &amp; Replace.</t>
  </si>
  <si>
    <t>Amazon FBA Returns:
Go to Reports → Fulfillment → FBA Customer Returns.
Select Current Date → Download report.
Add data to Returns tab.</t>
  </si>
  <si>
    <t>Set Adjustment:
Adjustment Type: "Remove"
Source Bin: "A100"
Source Inventory Type: "Prime"</t>
  </si>
  <si>
    <t>Upload on Flipkart:Go to the "My Listing" tab on Flipkart.
Upload the updated file</t>
  </si>
  <si>
    <t>Step 5</t>
  </si>
  <si>
    <t>Once packing team opens returns, verify and reconcile data. ✅</t>
  </si>
  <si>
    <t>Save the updated bulk adjustment template.Upload the template to Amazon Flex</t>
  </si>
  <si>
    <t>Step 6</t>
  </si>
  <si>
    <t>Fix Errors (if any):
Dimension errors: Update dimensions.
Source Bin errors: Change to "A200" and upload again.</t>
  </si>
  <si>
    <t>Step 7</t>
  </si>
  <si>
    <t>SKU</t>
  </si>
  <si>
    <t>MSKU</t>
  </si>
  <si>
    <t>panels</t>
  </si>
  <si>
    <t>Status</t>
  </si>
  <si>
    <t>image</t>
  </si>
  <si>
    <t>Rudrav Meesho</t>
  </si>
  <si>
    <t>Inactive</t>
  </si>
  <si>
    <t>COUNTA of panels</t>
  </si>
  <si>
    <t>CSTE AMAZON</t>
  </si>
  <si>
    <t>CSTE FK</t>
  </si>
  <si>
    <t>CSTE MEESHO</t>
  </si>
  <si>
    <t>GL FK</t>
  </si>
  <si>
    <t>(blank)</t>
  </si>
  <si>
    <t>Grand Total</t>
  </si>
  <si>
    <t>COUNTA of Status</t>
  </si>
  <si>
    <t>Active</t>
  </si>
  <si>
    <t>In Progress</t>
  </si>
  <si>
    <t>_w-Yn7lE</t>
  </si>
  <si>
    <t>_zcafDUD</t>
  </si>
  <si>
    <t>-2cMV-WJ</t>
  </si>
  <si>
    <t>BTS-Mang-Chimmy</t>
  </si>
  <si>
    <t>\</t>
  </si>
  <si>
    <t>https://m.media-amazon.com/images/I/61PQOmIZp9L.jpg</t>
  </si>
  <si>
    <t>0B7-gLW3</t>
  </si>
  <si>
    <t>12CSTE_0046_MB_LetItGo_Black</t>
  </si>
  <si>
    <t>17*17_PillowCover_Maroon</t>
  </si>
  <si>
    <t>17*17_PillowCover_Maroon_fba</t>
  </si>
  <si>
    <t>Deleted</t>
  </si>
  <si>
    <t>1773495636_5</t>
  </si>
  <si>
    <t>1779653950_20</t>
  </si>
  <si>
    <t>FBA_happy_birthday</t>
  </si>
  <si>
    <t>18-Musical box_04</t>
  </si>
  <si>
    <t>1ky9uhEw</t>
  </si>
  <si>
    <t>1qod_Ts_</t>
  </si>
  <si>
    <t>1UX4NDkZ</t>
  </si>
  <si>
    <t>TATA_Multicolor_Pen</t>
  </si>
  <si>
    <t>21-KS63-Q1QL</t>
  </si>
  <si>
    <t>dalimask_fba</t>
  </si>
  <si>
    <t>28-VZ8N-OA4A</t>
  </si>
  <si>
    <t>2brFPTYz</t>
  </si>
  <si>
    <t>2NEUb1XM</t>
  </si>
  <si>
    <t>2YAr2M-5</t>
  </si>
  <si>
    <t>Chimmy_Pen</t>
  </si>
  <si>
    <t>3B-GIJ4-ICN8</t>
  </si>
  <si>
    <t>Chimmy_Pen_fba</t>
  </si>
  <si>
    <t>3pAy5fXx</t>
  </si>
  <si>
    <t>4A7Xa50k</t>
  </si>
  <si>
    <t>4ML15HYr</t>
  </si>
  <si>
    <t>OCTOPUS-11</t>
  </si>
  <si>
    <t>4T-19Z4-OHJZ</t>
  </si>
  <si>
    <t>4yiVN19z</t>
  </si>
  <si>
    <t>5AG9Ab09</t>
  </si>
  <si>
    <t>5c_u-iG1</t>
  </si>
  <si>
    <t>5Isc0jrD</t>
  </si>
  <si>
    <t>Thuglife_sunglass</t>
  </si>
  <si>
    <t>5M-ZJV3-6CGU</t>
  </si>
  <si>
    <t>5RguY6mJ</t>
  </si>
  <si>
    <t>5Xs7cg7P</t>
  </si>
  <si>
    <t>Cooky_Multi_color_ Pen</t>
  </si>
  <si>
    <t>68-ZGDY-URDU</t>
  </si>
  <si>
    <t>684256469_4</t>
  </si>
  <si>
    <t>6F1HRd4W</t>
  </si>
  <si>
    <t>6LtBUa1c</t>
  </si>
  <si>
    <t>6MEmBDFr</t>
  </si>
  <si>
    <t>6V6OYgGW</t>
  </si>
  <si>
    <t>6vPQy5de</t>
  </si>
  <si>
    <t>6xAqbxdC</t>
  </si>
  <si>
    <t>704tVKsP</t>
  </si>
  <si>
    <t>7J0fARZv</t>
  </si>
  <si>
    <t>7Nx5Zzxf</t>
  </si>
  <si>
    <t>8_tjaXTs</t>
  </si>
  <si>
    <t>82Ll5MUg</t>
  </si>
  <si>
    <t>8eI9xtq4</t>
  </si>
  <si>
    <t>8fQu9tNF</t>
  </si>
  <si>
    <t>9jIB8blZ</t>
  </si>
  <si>
    <t>9UzcN5uJ</t>
  </si>
  <si>
    <t>A10qbPbH</t>
  </si>
  <si>
    <t>A2nKaWwL</t>
  </si>
  <si>
    <t>a7qqb2O5</t>
  </si>
  <si>
    <t>A87lXqy_</t>
  </si>
  <si>
    <t>AhtLj33G</t>
  </si>
  <si>
    <t>AK4tOLXH</t>
  </si>
  <si>
    <t>Ak8AtTHW</t>
  </si>
  <si>
    <t>aO00wc4w</t>
  </si>
  <si>
    <t>Astronaut_Lamp_fba</t>
  </si>
  <si>
    <t>Astronaut_Lamp</t>
  </si>
  <si>
    <t>Avengers soft toy</t>
  </si>
  <si>
    <t>b5g6r6yz</t>
  </si>
  <si>
    <t>Balloon_Blue</t>
  </si>
  <si>
    <t>Balloon_Silver</t>
  </si>
  <si>
    <t>Batman_redglasses</t>
  </si>
  <si>
    <t>Batman_redglasses_fba</t>
  </si>
  <si>
    <t>bctcOnLn</t>
  </si>
  <si>
    <t>bdwle_kf</t>
  </si>
  <si>
    <t>BELT12</t>
  </si>
  <si>
    <t>bFw2h2eG</t>
  </si>
  <si>
    <t>bGLvc2yw</t>
  </si>
  <si>
    <t>BigPillow_Cooky</t>
  </si>
  <si>
    <t>BigPillow_Cooky_fba</t>
  </si>
  <si>
    <t>black red 0174</t>
  </si>
  <si>
    <t>Black_cateys</t>
  </si>
  <si>
    <t>Black_cateys_fba</t>
  </si>
  <si>
    <t>Black_gold_arm_eyeglass_fba</t>
  </si>
  <si>
    <t>Black_gold_arm_eyeglass</t>
  </si>
  <si>
    <t>black_sheeld_bigframe_glasses</t>
  </si>
  <si>
    <t>black_sheeld_bigframe_glasses_fba</t>
  </si>
  <si>
    <t>Black_spikes_glasses_fba</t>
  </si>
  <si>
    <t>Black_spikes_glasses</t>
  </si>
  <si>
    <t>Black_star_glass</t>
  </si>
  <si>
    <t>Blackstar_Glass_fba1</t>
  </si>
  <si>
    <t>tHUG NEW</t>
  </si>
  <si>
    <t>Blue_thug</t>
  </si>
  <si>
    <t>CB-2JRA-31IN</t>
  </si>
  <si>
    <t>bOHgNJvY</t>
  </si>
  <si>
    <t>bOx5YnOK</t>
  </si>
  <si>
    <t>OCTOPUS-12</t>
  </si>
  <si>
    <t>BQ-8DSQ-FIDM</t>
  </si>
  <si>
    <t>OCTOPUS-1</t>
  </si>
  <si>
    <t>BR-KG2Y-N041</t>
  </si>
  <si>
    <t>musicbox_to_my_brave_wife</t>
  </si>
  <si>
    <t>bravewife_fba</t>
  </si>
  <si>
    <t>BrIM6I5u</t>
  </si>
  <si>
    <t>beatlesmusicbox</t>
  </si>
  <si>
    <t>brown_beatles_FBA</t>
  </si>
  <si>
    <t>Bts Diary</t>
  </si>
  <si>
    <t xml:space="preserve">BTS Pillow Combo Tata </t>
  </si>
  <si>
    <t>BTS_keychainBT21koya</t>
  </si>
  <si>
    <t>BTS_Keychain_fba</t>
  </si>
  <si>
    <t>Keychain_1</t>
  </si>
  <si>
    <t>BTS_keychainBT21cooky</t>
  </si>
  <si>
    <t>ST-BTS-koya-rj-shooky-cooky</t>
  </si>
  <si>
    <t>Bts_Koya_RJ_Shooky_Cooky</t>
  </si>
  <si>
    <t>ST-BTS-koya-rj-shooky-cooky-FBA</t>
  </si>
  <si>
    <t>https://m.media-amazon.com/images/I/61kY5Zf2CHL.jpg</t>
  </si>
  <si>
    <t>Bts_Softtoy_Chimmy_fba</t>
  </si>
  <si>
    <t>BTS_softtoy_Chimmy</t>
  </si>
  <si>
    <t>Bts_Softtoy_Tata_fba</t>
  </si>
  <si>
    <t>BTS_softtoy_Tata</t>
  </si>
  <si>
    <t>Bycf5UO7</t>
  </si>
  <si>
    <t>c8BLioor</t>
  </si>
  <si>
    <t>CAAJU Animal Stuffed Soft Toy (Dark Blue, Orange)</t>
  </si>
  <si>
    <t>CAAJU KOREAN BANDAIDS PACK</t>
  </si>
  <si>
    <t>hbd_brown_2_fba_</t>
  </si>
  <si>
    <t>caaju wooden music box</t>
  </si>
  <si>
    <t>Happy_bdy_musicbox</t>
  </si>
  <si>
    <t>CB_KOREA_EDITION_CREATIVE_ZERO_WALLET_MUSTACHE_D2</t>
  </si>
  <si>
    <t>cB-S44Cn</t>
  </si>
  <si>
    <t>circle brown</t>
  </si>
  <si>
    <t>MUSICBOX_WIFE</t>
  </si>
  <si>
    <t>cj-sunshine-wife</t>
  </si>
  <si>
    <t>CLASSIC-CAR-01</t>
  </si>
  <si>
    <t>CMB_FOX_DESIGN_ORANGE</t>
  </si>
  <si>
    <t>CMB_GREEN_MUG</t>
  </si>
  <si>
    <t>CMB_GUN_DESIGN</t>
  </si>
  <si>
    <t>CMB_UNICORN_CUP_WITH_SPOON</t>
  </si>
  <si>
    <t>CMB_UNICORN_TUMBLER_PINK</t>
  </si>
  <si>
    <t>CMB_UNICORN_TUMBLER_PURPLE</t>
  </si>
  <si>
    <t>CMB_UNICORN_WHITE</t>
  </si>
  <si>
    <t>combo 12</t>
  </si>
  <si>
    <t>combo 18`</t>
  </si>
  <si>
    <t>combo doll</t>
  </si>
  <si>
    <t>Combo_Spin_wheel_Heart_MB_FBA</t>
  </si>
  <si>
    <t>Combo_Spin_wheel_Heart_MB</t>
  </si>
  <si>
    <t>combo1</t>
  </si>
  <si>
    <t>combo10</t>
  </si>
  <si>
    <t>combo11</t>
  </si>
  <si>
    <t>combo112</t>
  </si>
  <si>
    <t>combo12</t>
  </si>
  <si>
    <t>combo120</t>
  </si>
  <si>
    <t>combo13</t>
  </si>
  <si>
    <t>combo131</t>
  </si>
  <si>
    <t>combo132</t>
  </si>
  <si>
    <t>combo14</t>
  </si>
  <si>
    <t>combo144</t>
  </si>
  <si>
    <t>combo15</t>
  </si>
  <si>
    <t>combo151</t>
  </si>
  <si>
    <t>combo16</t>
  </si>
  <si>
    <t>combo161</t>
  </si>
  <si>
    <t>combo2</t>
  </si>
  <si>
    <t>combo3</t>
  </si>
  <si>
    <t>combo4</t>
  </si>
  <si>
    <t>combo5</t>
  </si>
  <si>
    <t>combo6</t>
  </si>
  <si>
    <t>COMBO7</t>
  </si>
  <si>
    <t>combo8</t>
  </si>
  <si>
    <t>combo9</t>
  </si>
  <si>
    <t>Combooff</t>
  </si>
  <si>
    <t>ST-chimmi bts-yellow-FBA</t>
  </si>
  <si>
    <t>CSTE_0001_ST_Bts_Pillow_Chimmy</t>
  </si>
  <si>
    <t>W8-M5MO-3VU8</t>
  </si>
  <si>
    <t>MG-N7SY-ZZ6A</t>
  </si>
  <si>
    <t>Active Listing</t>
  </si>
  <si>
    <t>https://m.media-amazon.com/images/I/61wF-YH036L.jpg</t>
  </si>
  <si>
    <t>ST-Chimmy bts-yellow</t>
  </si>
  <si>
    <t>BTS_CHIMMY</t>
  </si>
  <si>
    <t>https://img1a.flixcart.com/image/50/50/xif0q/stuffed-toy/b/5/i/plush-throw-pillow-bts-bt21-throw-pillows-chimmy-30-rudrav-original-imagx9p9xsrcjghz.jpeg</t>
  </si>
  <si>
    <t>chimmy_pillow_1</t>
  </si>
  <si>
    <t>https://img1a.flixcart.com/image/50/50/l22724w0/shopsy-stuffed-toy/k/3/s/plush-throw-pillow-bts-bt21-throw-pillows-chimmy-rudrav-original-imagdhu4hzxasput.jpeg</t>
  </si>
  <si>
    <t>Chimmy_yellow</t>
  </si>
  <si>
    <t>FBA_yellow_dog</t>
  </si>
  <si>
    <t>https://img1a.flixcart.com/image/50/50/klzhq4w0/stuffed-toy/x/o/z/pillow-in-look-like-yellow-dog-stuffed-animal-toy-show-your-mood-original-imagyznddjznknad.jpeg</t>
  </si>
  <si>
    <t>bts_chimmy_1</t>
  </si>
  <si>
    <t>BTS-mang-tata</t>
  </si>
  <si>
    <t>CSTE_0002_ST_Bts_Pillow_Tata</t>
  </si>
  <si>
    <t>Pillows (Tata)-fba</t>
  </si>
  <si>
    <t>ST-BTS-tata-van-chimmy-cooky-FBA</t>
  </si>
  <si>
    <t>D1-Q4TX-Q99T</t>
  </si>
  <si>
    <t>https://m.media-amazon.com/images/I/41l2eNauBXL.jpg</t>
  </si>
  <si>
    <t>Z9-K268-LCBG</t>
  </si>
  <si>
    <t>https://m.media-amazon.com/images/I/71zSxuWGS-L.jpg</t>
  </si>
  <si>
    <t>ST-TATA- bts-red</t>
  </si>
  <si>
    <t>https://m.media-amazon.com/images/I/41oebTCUr0L.jpg</t>
  </si>
  <si>
    <t>Tata_pillow_map</t>
  </si>
  <si>
    <t>https://img1a.flixcart.com/image/50/50/xif0q/stuffed-toy/x/s/m/bts-bt21-kpop-merch-plush-large-14-cushion-cover-rucksack-plush-original-imaghva4h6dg5mym.jpeg</t>
  </si>
  <si>
    <t>BTS_TATA</t>
  </si>
  <si>
    <t>https://img1a.flixcart.com/image/50/50/xif0q/stuffed-toy/i/z/l/plush-throw-pillow-bts-bt21-throw-pillows-tata-30-rudrav-original-imagx9pbxvw2sw54.jpeg</t>
  </si>
  <si>
    <t>tatapillow_map</t>
  </si>
  <si>
    <t>https://img1a.flixcart.com/image/50/50/xif0q/pillow/q/7/d/35-tata-1233-1-20132-bysoft-original-imagr6rexaxhs72f.jpeg</t>
  </si>
  <si>
    <t>Tata-Pillow-Soft-1</t>
  </si>
  <si>
    <t>https://img1a.flixcart.com/image/50/50/xif0q/stuffed-toy/l/e/w/tata-plush-heart-throw-pillow-animal-stuffed-toys-pillow-original-imagg9xg4rcnzccf.jpeg</t>
  </si>
  <si>
    <t>FBA_pillow red _heart</t>
  </si>
  <si>
    <t>https://img1a.flixcart.com/image/50/50/klzhq4w0/stuffed-toy/e/l/l/pillow-in-heart-shape-red-colour-with-free-pencil-stuffed-animal-original-imagyznd4k63cyyn.jpeg</t>
  </si>
  <si>
    <t>tata_pillow_1</t>
  </si>
  <si>
    <t>bts_tata_1</t>
  </si>
  <si>
    <t>g1Mr4PXp</t>
  </si>
  <si>
    <t>Throw Pillows (Koya)-fba</t>
  </si>
  <si>
    <t>CSTE_0003_ST_Bts_Pillow_Koya</t>
  </si>
  <si>
    <t>ST-Koya-bts-blue_FBA</t>
  </si>
  <si>
    <t>https://m.media-amazon.com/images/I/71qwaXX3Z6L.jpg</t>
  </si>
  <si>
    <t>Soft Toys_Koya-FBA</t>
  </si>
  <si>
    <t>BTS_KOYA</t>
  </si>
  <si>
    <t>https://img1a.flixcart.com/image/50/50/xif0q/stuffed-toy/a/g/2/plush-throw-pillow-bts-bt21-throw-pillows-koya-30-rudrav-original-imagx9pcyqjzhpzh.jpeg</t>
  </si>
  <si>
    <t>koya_pillow_1</t>
  </si>
  <si>
    <t>https://img1a.flixcart.com/image/50/50/l22724w0/shopsy-stuffed-toy/1/q/u/plush-throw-pillow-bts-bt21-throw-pillows-koya-rudrav-original-imagdhtj7b9ssgtk.jpeg</t>
  </si>
  <si>
    <t>fusked bts soft toy- koya</t>
  </si>
  <si>
    <t>https://img1a.flixcart.com/image/50/50/jynat8w0/stuffed-toy/y/g/n/cute-cartoon-plush-doll-tata-cooky-chimmy-shooky-mang-van-toy-10-original-imafgqtbqhuv2zkk.jpeg</t>
  </si>
  <si>
    <t>BTS-Mang-cooky</t>
  </si>
  <si>
    <t>CSTE_0004_ST_Bts_Pillow_Mang</t>
  </si>
  <si>
    <t>BTS-mang-koya</t>
  </si>
  <si>
    <t>BTS-mang-shooky</t>
  </si>
  <si>
    <t>Bts_Pillow_Mang1_fba</t>
  </si>
  <si>
    <t>Bts_PillowCombo_Mang_fba</t>
  </si>
  <si>
    <t>ST-bts-throw-pillow-mang_FBA</t>
  </si>
  <si>
    <t>https://m.media-amazon.com/images/I/71TStVZP+mL.jpg</t>
  </si>
  <si>
    <t>Bts_Pillow_Mang2_fba</t>
  </si>
  <si>
    <t>ST_Mang_Bts_Blue</t>
  </si>
  <si>
    <t>https://m.media-amazon.com/images/I/61S80JRdXPL.jpg</t>
  </si>
  <si>
    <t>BTS_MANG</t>
  </si>
  <si>
    <t>https://img1a.flixcart.com/image/50/50/xif0q/stuffed-toy/h/m/a/plush-throw-pillow-bts-bt21-throw-pillows-mang-30-rudrav-original-imagx9pq3zbpckm2.jpeg</t>
  </si>
  <si>
    <t>mang_pillow_1</t>
  </si>
  <si>
    <t>https://img1a.flixcart.com/image/50/50/l22724w0/shopsy-stuffed-toy/b/e/w/plush-throw-pillow-bts-bt21-throw-pillows-mang-rudrav-original-imagdhtgzfdv4zh9.jpeg</t>
  </si>
  <si>
    <t>Bts_Softtoy_Mang2</t>
  </si>
  <si>
    <t>https://img1a.flixcart.com/image/50/50/kx0q4y80/stuffed-toy/m/h/l/bts-softtoy-mang2-3-fusked-original-imag9kh9fqknach4.jpeg</t>
  </si>
  <si>
    <t>FUSKED-BTS SOFT TOY PILLOW-MANG</t>
  </si>
  <si>
    <t>https://img1a.flixcart.com/image/50/50/ks4yz680/stuffed-toy/g/s/5/stuffed-toy-mang-pillow-bts-bts-toys-10-fusked-original-imag5rh3zqfkw5za.jpeg</t>
  </si>
  <si>
    <t>newmangsofttoys</t>
  </si>
  <si>
    <t>https://images.meesho.com/images/products/70694106/uaccd.webp?width=256</t>
  </si>
  <si>
    <t>bts_mang_1</t>
  </si>
  <si>
    <t>MANG_PILLOW</t>
  </si>
  <si>
    <t>Throw Pillows (Shooky)-fba</t>
  </si>
  <si>
    <t>CSTE_0005_ST_Bts_Pillow_Shooky</t>
  </si>
  <si>
    <t>EM-6RRU-X5YL</t>
  </si>
  <si>
    <t>https://m.media-amazon.com/images/I/71PW8JX7lOL.jpg</t>
  </si>
  <si>
    <t>WO-PO6F-4V1U</t>
  </si>
  <si>
    <t>ST-Shooky- bts-brown-FBA</t>
  </si>
  <si>
    <t>https://m.media-amazon.com/images/I/719L30MNF6L.jpg</t>
  </si>
  <si>
    <t>ST-Shooky- bts-brown</t>
  </si>
  <si>
    <t>https://m.media-amazon.com/images/I/71pjZP2SBsL.jpg</t>
  </si>
  <si>
    <t>BTS_SHOOKY</t>
  </si>
  <si>
    <t>https://img1a.flixcart.com/image/50/50/l186t8w0/stuffed-toy/u/k/u/plush-throw-pillow-bts-bt21-throw-pillows-shooky-30-rudrav-original-imagcu98rnjtxqke.jpeg</t>
  </si>
  <si>
    <t>shooky_pillow_1</t>
  </si>
  <si>
    <t>https://img1a.flixcart.com/image/50/50/l22724w0/shopsy-stuffed-toy/a/3/b/plush-throw-pillow-bts-bt21-throw-pillows-shooky-rudrav-original-imagdhtczxvdttpk.jpeg</t>
  </si>
  <si>
    <t>FBA_pillow _ brown</t>
  </si>
  <si>
    <t>https://img1a.flixcart.com/image/50/50/klzhq4w0/stuffed-toy/h/f/w/round-shape-pillow-in-brown-colour-with-free-pencil-stuffed-original-imagyzndhcfvttdz.jpeg</t>
  </si>
  <si>
    <t>fk-BTS K POP SOFT PILLOW SHOOKY BROWN 14 INCH</t>
  </si>
  <si>
    <t>https://img1a.flixcart.com/image/50/50/kt0enww0/stuffed-toy/l/w/m/lovely-pillow-in-round-shape-brown-colour-pillow-brown-22-original-imag6g3xbxwbggfg.jpeg</t>
  </si>
  <si>
    <t>bts_shooky_1</t>
  </si>
  <si>
    <t>SHOOKY_PILLOW</t>
  </si>
  <si>
    <t>ST-Van- bts-white grey</t>
  </si>
  <si>
    <t>CSTE_0006_ST_Bts_Pillow_Van</t>
  </si>
  <si>
    <t>D4-SWQE-BI76</t>
  </si>
  <si>
    <t>https://m.media-amazon.com/images/I/61j0DwonEPL.jpg</t>
  </si>
  <si>
    <t>ST-Van- bts-white grey-FBA</t>
  </si>
  <si>
    <t>ST_Van_Bts_Gey</t>
  </si>
  <si>
    <t>https://m.media-amazon.com/images/I/712OcY-TTlL.jpg</t>
  </si>
  <si>
    <t>ST-Van- bts-white grey_FBA</t>
  </si>
  <si>
    <t>pillow_van_map</t>
  </si>
  <si>
    <t>https://img1a.flixcart.com/image/50/50/xif0q/stuffed-toy/9/p/z/bts-bt21-kpop-merch-plush-large-14-cushion-cover-rucksack-plush-original-imaghw7hsqhhtpza.jpeg</t>
  </si>
  <si>
    <t>Van_Pillow_map</t>
  </si>
  <si>
    <t>https://img1a.flixcart.com/image/50/50/xif0q/stuffed-toy/p/a/l/bts-bt21-kpop-merch-plush-large-14-cushion-cover-rucksack-plush-original-imaghw72wcpmkt2h.jpeg</t>
  </si>
  <si>
    <t>BTS_VAN</t>
  </si>
  <si>
    <t>https://img1a.flixcart.com/image/50/50/l186t8w0/stuffed-toy/y/z/j/plush-throw-pillow-bts-bt21-throw-pillows-van-30-rudrav-original-imagcu9839fyzg7x.jpeg</t>
  </si>
  <si>
    <t>van_pillow_1</t>
  </si>
  <si>
    <t>https://img1a.flixcart.com/image/50/50/l22724w0/shopsy-stuffed-toy/f/q/7/plush-throw-pillow-bts-bt21-throw-pillows-van-rudrav-original-imagdhsygqygxwft.jpeg</t>
  </si>
  <si>
    <t>FBA_pillow white_green</t>
  </si>
  <si>
    <t>https://img1a.flixcart.com/image/50/50/klzhq4w0/stuffed-toy/j/b/r/round-shape-funny-pillow-in-green-and-white-colour-stuffed-original-imagyzncw2dua8te.jpeg</t>
  </si>
  <si>
    <t>fk-BTS BT21 Kpop Merch Plush Large 14" Cushion Dust Cover</t>
  </si>
  <si>
    <t>https://img1a.flixcart.com/image/50/50/ksaoqkw0/stuffed-toy/3/j/n/bts-bt21-kpop-merch-plush-large-14-cushion-dust-cover-rucksack-original-imag5w7gfckbpypb.jpeg</t>
  </si>
  <si>
    <t>bts_van_1</t>
  </si>
  <si>
    <t>MsMjIlqU</t>
  </si>
  <si>
    <t>ST-Cooky-bts-pink_FBA</t>
  </si>
  <si>
    <t>CSTE_0007_ST_Bts_Pillow_Cooky</t>
  </si>
  <si>
    <t>CSTE-0007-ST-BTS-PILLOW-COOKY</t>
  </si>
  <si>
    <t>FBAPINKCOOKY</t>
  </si>
  <si>
    <t>ST-Cooky-bts-pink</t>
  </si>
  <si>
    <t>https://m.media-amazon.com/images/I/41VtAtLhHEL.jpg</t>
  </si>
  <si>
    <t>Cooky_Pillow</t>
  </si>
  <si>
    <t>https://m.media-amazon.com/images/I/61lZyLYOt2L.jpg</t>
  </si>
  <si>
    <t>BTS_COOKY</t>
  </si>
  <si>
    <t>https://img1a.flixcart.com/image/50/50/l186t8w0/stuffed-toy/y/h/y/plush-throw-pillow-bts-bt21-throw-pillows-cooky-30-rudrav-original-imagcu984tt6rgh6.jpeg</t>
  </si>
  <si>
    <t>cooky_pillow_1</t>
  </si>
  <si>
    <t>https://img1a.flixcart.com/image/50/50/l22724w0/shopsy-stuffed-toy/j/b/e/plush-throw-pillow-bts-bt21-throw-pillows-cooky-rudrav-original-imagdhsjdxsx3gke.jpeg</t>
  </si>
  <si>
    <t>ST-cooky</t>
  </si>
  <si>
    <t>https://img1a.flixcart.com/image/50/50/ksj9dow0/stuffed-toy/p/w/v/cooky-plush-pillow-animal-stuffed-toys-throw-pillow-bts-bt21-original-imag632ypmswxqjv.jpeg</t>
  </si>
  <si>
    <t>ST-BTS-Cooky</t>
  </si>
  <si>
    <t>FK- BUNNY PINK SOFT TOY FOR KIDS BUNNY FACED</t>
  </si>
  <si>
    <t>https://img1a.flixcart.com/image/50/50/ksaoqkw0/stuffed-toy/l/a/w/pink-bunny-faced-soft-toy-cushion-10-fusked-original-imag5w7eqzhzpcyj.jpeg</t>
  </si>
  <si>
    <t>Cooky Map</t>
  </si>
  <si>
    <t>89OWDN4N</t>
  </si>
  <si>
    <t>https://images.meesho.com/images/products/51237279/fnbbd.webp?width=256</t>
  </si>
  <si>
    <t>bts_cooky_1</t>
  </si>
  <si>
    <t>Cooky Plush Pillow, Animal Stuffed Toys Throw Pillow,Compatible for BTS</t>
  </si>
  <si>
    <t>ST-BTS-cooky-koya-rj-van-FBA</t>
  </si>
  <si>
    <t>CSTE_0008_ST_Bts_Pillow_Rj</t>
  </si>
  <si>
    <t>KW-H97N-GZCK</t>
  </si>
  <si>
    <t>https://m.media-amazon.com/images/I/31zSV3UZxLL.jpg</t>
  </si>
  <si>
    <t>ST-Rj- bts-white-FBA</t>
  </si>
  <si>
    <t>https://m.media-amazon.com/images/I/21WcbmDHreL.jpg</t>
  </si>
  <si>
    <t>ST-Rj- bts-white</t>
  </si>
  <si>
    <t>BTS_RJ</t>
  </si>
  <si>
    <t>https://img1a.flixcart.com/image/50/50/l186t8w0/stuffed-toy/l/s/0/plush-throw-pillow-bts-bt21-throw-pillows-rj-30-rudrav-original-imagcu98zhqc89kz.jpeg</t>
  </si>
  <si>
    <t>FBA_pillow_white_dog</t>
  </si>
  <si>
    <t>https://img1a.flixcart.com/image/50/50/klzhq4w0/stuffed-toy/u/z/d/emotional-sad-and-happy-octopus-mini-plush-stuffed-animal-toy-original-imagyzndc7qvpfg9.jpeg</t>
  </si>
  <si>
    <t>rj_pillow_1</t>
  </si>
  <si>
    <t>bts_rj_1</t>
  </si>
  <si>
    <t>BigPillow_Combo_fba</t>
  </si>
  <si>
    <t>CSTE_0009_ST_Bts_LongPillow_Chimmy</t>
  </si>
  <si>
    <t>BigPillow_Chimmy_fba</t>
  </si>
  <si>
    <t>https://m.media-amazon.com/images/I/51kTwRZNiCL.jpg</t>
  </si>
  <si>
    <t>chimmy_long</t>
  </si>
  <si>
    <t>https://img1a.flixcart.com/image/50/50/l20rma80/stuffed-toy/x/5/t/bts-bt21-chimmy-soft-toy-long-pillow-50-rudrav-original-imagdg6m2ucnqfhd.jpeg</t>
  </si>
  <si>
    <t>BigPillow_Chimmy</t>
  </si>
  <si>
    <t>https://img1a.flixcart.com/image/50/50/kwxv98w0/stuffed-toy/b/h/i/bigpillow-chimmy-29-5-fusked-original-imag9g3esjxgmvzz.jpeg</t>
  </si>
  <si>
    <t>NfGa1-B0</t>
  </si>
  <si>
    <t>BV-WMKJ-4SO7</t>
  </si>
  <si>
    <t>CSTE_0010_ST_Bts_LongPillow_Tata</t>
  </si>
  <si>
    <t>BigPIllow_Tata_fba</t>
  </si>
  <si>
    <t>Tata_LongPillow</t>
  </si>
  <si>
    <t>BTS TATA_LONG</t>
  </si>
  <si>
    <t>https://img1a.flixcart.com/image/50/50/xif0q/stuffed-toy/3/3/b/bts-long-tata-plushie-148-fusked-original-imagphtgz2eqhqmm.jpeg</t>
  </si>
  <si>
    <t>BigPillow_Tata_Fba</t>
  </si>
  <si>
    <t>kN3ypXYO</t>
  </si>
  <si>
    <t>BigPillow_Koya_fba</t>
  </si>
  <si>
    <t>CSTE_0011_ST_Bts_LongPillow_Koya</t>
  </si>
  <si>
    <t>SE-4AD9-E865</t>
  </si>
  <si>
    <t>koya_long</t>
  </si>
  <si>
    <t>BigPillow_Koya_Fba</t>
  </si>
  <si>
    <t>bts_koya_1</t>
  </si>
  <si>
    <t>KoyaLongPillow-Blue</t>
  </si>
  <si>
    <t>CSTE_0012_ST_Bts_LongPillow_Cooky</t>
  </si>
  <si>
    <t>https://m.media-amazon.com/images/I/519C81opKzL.jpg</t>
  </si>
  <si>
    <t>cooky_lp_1</t>
  </si>
  <si>
    <t>https://img1a.flixcart.com/image/50/50/l20rma80/stuffed-toy/n/y/m/bts-bt21-cooky-soft-toy-long-pillow-50-rudrav-original-imagdg6m5qzuwgzk.jpeg</t>
  </si>
  <si>
    <t>https://img1a.flixcart.com/image/50/50/kwxv98w0/stuffed-toy/u/f/l/bigpillow-cooky-29-5-fusked-original-imag9g4mff8uzewc.jpeg</t>
  </si>
  <si>
    <t>cooky_long</t>
  </si>
  <si>
    <t>BigPillow_Combo</t>
  </si>
  <si>
    <t>7LH3HKVZ</t>
  </si>
  <si>
    <t>LONG COOKY _ST</t>
  </si>
  <si>
    <t>1E-TWV2-4FQF</t>
  </si>
  <si>
    <t>CSTE_0013_MB_HBD_Red</t>
  </si>
  <si>
    <t>https://m.media-amazon.com/images/I/81OZaiDzbTL.jpg</t>
  </si>
  <si>
    <t>cj-hbd-red</t>
  </si>
  <si>
    <t>HBD_MB_red_flex</t>
  </si>
  <si>
    <t>Map_HBD_instrument_Red</t>
  </si>
  <si>
    <t>https://img1a.flixcart.com/image/50/50/kvo55zk0/musical-toy/3/y/m/friendz-wooden-music-box-happy-birthday-instrument-red-red-original-imag8gjbrhzkganv.jpeg</t>
  </si>
  <si>
    <t>MB_HBD_RED</t>
  </si>
  <si>
    <t>https://img1a.flixcart.com/image/50/50/xif0q/music-box/u/e/g/5-wooden-happy-birthday-red-rudrav-6-5-original-imagypxgbyzvgnkh.jpeg</t>
  </si>
  <si>
    <t>MAP_HBD_Pink</t>
  </si>
  <si>
    <t>HBD_MUSIC_RED</t>
  </si>
  <si>
    <t>https://img1a.flixcart.com/image/50/50/kxxl9jk0/musical-toy/c/1/q/friendz-wooden-music-box-happy-birthday-instrument-red-red-crazy-original-imagaa9fmmhzkps4.jpeg</t>
  </si>
  <si>
    <t>FK-HAPPY BIRTHDAY MUSIC BOX RED</t>
  </si>
  <si>
    <t>https://img1a.flixcart.com/image/50/50/ks4yz680/music-box/y/m/c/happy-birthday-red-music-box-fusked-original-imag5rhg7xskujsz.jpeg</t>
  </si>
  <si>
    <t>birthdaytunered01</t>
  </si>
  <si>
    <t>HBD_RED1</t>
  </si>
  <si>
    <t>HOC_birthdaytunered01</t>
  </si>
  <si>
    <t>https://img1a.flixcart.com/image/50/50/xif0q/music-box/k/s/y/4-happy-birthday-red-antique-engraved-wooden-musical-box-gifts-original-imah4d9rnhf3xett.jpeg</t>
  </si>
  <si>
    <t>hbd_red_mb</t>
  </si>
  <si>
    <t>https://images.meesho.com/images/products/328653220/imnbx.webp?width=256</t>
  </si>
  <si>
    <t>https://images.meesho.com/images/products/155552380/ov6qx.webp?width=256</t>
  </si>
  <si>
    <t>hbd_red</t>
  </si>
  <si>
    <t>https://images.meesho.com/images/products/94873638/t077r.webp?width=256</t>
  </si>
  <si>
    <t>CSTE023</t>
  </si>
  <si>
    <t>MB_HBD_New_fba</t>
  </si>
  <si>
    <t>CSTE_0014_MB_HBD_Brown</t>
  </si>
  <si>
    <t>MAP_HBD_Cake-Theme</t>
  </si>
  <si>
    <t>Map-Happy Birthday-Brown</t>
  </si>
  <si>
    <t>Happy-Birthday-Brown-Map</t>
  </si>
  <si>
    <t>MB-Happy bday-brown</t>
  </si>
  <si>
    <t>MAP_HBD_Multicolor</t>
  </si>
  <si>
    <t>hbd_brown_2_fba</t>
  </si>
  <si>
    <t>https://m.media-amazon.com/images/I/71oeSBlOAFL.jpg</t>
  </si>
  <si>
    <t>https://m.media-amazon.com/images/I/71RVbxxwihL.jpg</t>
  </si>
  <si>
    <t>HBD1</t>
  </si>
  <si>
    <t>https://m.media-amazon.com/images/I/61emwZ8BwlL.jpg</t>
  </si>
  <si>
    <t>cj-hbd-brown</t>
  </si>
  <si>
    <t>Musicbox_HBB</t>
  </si>
  <si>
    <t>https://m.media-amazon.com/images/I/81teGbEhxCL.jpg</t>
  </si>
  <si>
    <t>Nit-v-Combo_Box_01</t>
  </si>
  <si>
    <t>https://m.media-amazon.com/images/I/71VyKqmLWXL.jpg</t>
  </si>
  <si>
    <t>MB-Happy bday-brown_fba</t>
  </si>
  <si>
    <t>https://m.media-amazon.com/images/I/61KldQy2+9L.jpg</t>
  </si>
  <si>
    <t>Map_HBD_instrument_Brown-1</t>
  </si>
  <si>
    <t>https://img1a.flixcart.com/image/50/50/l0lbrm80/musical-toy/c/9/z/attractive-happy-birthday-wooden-music-box-for-gift-your-special-original-imagcbuwxmfxb8cx.jpeg</t>
  </si>
  <si>
    <t>HBD_BROWN</t>
  </si>
  <si>
    <t>https://img1a.flixcart.com/image/50/50/l1b1oy80/music-box/j/k/u/5-wooden-happy-birthday-brown-rudrav-6-5-original-imagcwgfkbyjwdyt.jpeg</t>
  </si>
  <si>
    <t>HBD_Brown_101</t>
  </si>
  <si>
    <t>https://img1a.flixcart.com/image/50/50/ky0g58w0/musical-toy/t/d/n/wooden-music-box-happy-birthday-instrument-brown-orfin-original-imagacbnt5vdtb5c.jpeg</t>
  </si>
  <si>
    <t>Map_HBD_Instrument_Beige</t>
  </si>
  <si>
    <t>https://img1a.flixcart.com/image/50/50/xif0q/musical-toy/7/l/w/wooden-music-box-happy-birthday-instrument-zahuu-original-imahyy33hkkf8aae.jpeg</t>
  </si>
  <si>
    <t>hbd_brown_map</t>
  </si>
  <si>
    <t>Music Box/16</t>
  </si>
  <si>
    <t>happy birthday musical toy</t>
  </si>
  <si>
    <t>https://img1a.flixcart.com/image/50/50/kfa0b680/musical-toy/m/j/n/wooden-music-box-happy-birthday-instrument-caaju-original-imafvs4zbfqfsqh6.jpeg</t>
  </si>
  <si>
    <t>eitheo_HBD</t>
  </si>
  <si>
    <t>https://img1a.flixcart.com/image/50/50/klzhq4w0/musical-toy/u/b/i/handcrafted-wooden-movie-music-box-black-harry-potter-caaju-original-imagyzeuux4u2hrg.jpeg</t>
  </si>
  <si>
    <t>Happy Birthday Toy1</t>
  </si>
  <si>
    <t>https://img1a.flixcart.com/image/50/50/kl175ow0/music-box/d/f/e/collectable-engraved-and-vintage-musical-box-happy-birthday-original-imagy9284pzhmzdv.jpeg</t>
  </si>
  <si>
    <t>Map_HBD_White</t>
  </si>
  <si>
    <t>https://img1a.flixcart.com/image/50/50/ky0g58w0/musical-toy/l/i/t/wooden-music-box-happy-birthday-instrument-white-orfin-original-imagac6hr9r4qzce.jpeg</t>
  </si>
  <si>
    <t>HBD_White</t>
  </si>
  <si>
    <t>https://img1a.flixcart.com/image/50/50/kxz0pe80/musical-toy/c/p/v/friendz-wooden-music-box-happy-birthday-instrument-white-white-original-imagabaqt7b2ujy4.jpeg</t>
  </si>
  <si>
    <t>hbd_brown2</t>
  </si>
  <si>
    <t>Map_HBD_instrument_Multi-color</t>
  </si>
  <si>
    <t>HBD MUSICBOX_BROWN</t>
  </si>
  <si>
    <t>https://images.meesho.com/images/products/274202591/zhshn.webp?width=256</t>
  </si>
  <si>
    <t>https://images.meesho.com/images/products/54754587/axoeh.webp?width=256</t>
  </si>
  <si>
    <t>CSTE008</t>
  </si>
  <si>
    <t>https://images.meesho.com/images/products/49834550/caf85.webp?width=256</t>
  </si>
  <si>
    <t>https://images.meesho.com/images/products/155224343/jqkii.webp?width=256</t>
  </si>
  <si>
    <t>HOC_Happy_birthday_white</t>
  </si>
  <si>
    <t>https://img1a.flixcart.com/image/50/50/xif0q/music-box/d/0/g/4-happy-birthday-music-box-wooden-hand-crank-musical-toy-for-original-imah4d9r7zmrgfux.jpeg</t>
  </si>
  <si>
    <t>combo_hbd_black_red</t>
  </si>
  <si>
    <t>CSTE_0015_MB_HBD_Black</t>
  </si>
  <si>
    <t>Map_HBD_Black</t>
  </si>
  <si>
    <t>Map_HAPPY-BIRTHDAY-BLACK</t>
  </si>
  <si>
    <t>hbd black+let it go</t>
  </si>
  <si>
    <t>hbd black+mh</t>
  </si>
  <si>
    <t>hbd_black_fba</t>
  </si>
  <si>
    <t>https://m.media-amazon.com/images/I/51X0ZXqTTXS.jpg</t>
  </si>
  <si>
    <t>Cj-hbd-black</t>
  </si>
  <si>
    <t>https://m.media-amazon.com/images/I/61hlEpCHRpL.jpg</t>
  </si>
  <si>
    <t>80-LZ7D-L8AT</t>
  </si>
  <si>
    <t>https://m.media-amazon.com/images/I/61xpoAu6t4L.jpg</t>
  </si>
  <si>
    <t>Musicbox_HBBL</t>
  </si>
  <si>
    <t>https://m.media-amazon.com/images/I/61g9cca-jFL.jpg</t>
  </si>
  <si>
    <t>HBD_BLACK</t>
  </si>
  <si>
    <t>https://img1a.flixcart.com/image/50/50/l1b1oy80/music-box/9/w/w/5-wooden-happy-birthday-black-rudrav-6-5-original-imagcwgftqwfbcfn.jpeg</t>
  </si>
  <si>
    <t>HBD_Black_1</t>
  </si>
  <si>
    <t>https://img1a.flixcart.com/image/50/50/ky1vl3k0/musical-toy/j/7/2/friendz-wooden-music-box-happy-birthday-instrument-pink-pink-original-imagadjtqnv6bkbe.jpeg</t>
  </si>
  <si>
    <t>HBD BLK_1</t>
  </si>
  <si>
    <t>https://img1a.flixcart.com/image/50/50/kzllrbk0/musical-toy/z/5/3/friendz-wooden-music-box-happy-birthday-instrument-black-colour-original-imagbkzfuzzpzrhh.jpeg</t>
  </si>
  <si>
    <t>hbd_black_mb</t>
  </si>
  <si>
    <t>https://img1a.flixcart.com/image/50/50/kqgyhe80/music-box/x/z/b/music-box-happy-birthday-black-eitheo-original-imag4hyqsubfhbuf.jpeg</t>
  </si>
  <si>
    <t>Map_Musicbox_Black_HBD</t>
  </si>
  <si>
    <t>https://img1a.flixcart.com/image/50/50/kyoqmq80/musical-toy/z/x/q/wooden-music-box-happy-birthday-instrument-brotherz-original-imagauzjfewzcv3q.jpeg</t>
  </si>
  <si>
    <t>HBD_BLCK_MAP</t>
  </si>
  <si>
    <t>FK HAPPY BIRHDAY BLACK</t>
  </si>
  <si>
    <t>https://img1a.flixcart.com/image/50/50/xif0q/music-box/l/5/c/12-happy-birthday-black-music-box-gift-for-loved-ones-fusked-12-original-imagsy59gh9qtbwp.jpeg</t>
  </si>
  <si>
    <t>HBD_BLK</t>
  </si>
  <si>
    <t>MB_COMBO_HBDBLACK_MH</t>
  </si>
  <si>
    <t>https://img1a.flixcart.com/image/50/50/kv6zvrk0/music-box/k/8/g/3-5-mb-combo-hbdblack-mh-fusked-2-5-original-imag85c4j9zkcskb.jpeg</t>
  </si>
  <si>
    <t>MB_COMBO_HBDBLK_SUNSHINE</t>
  </si>
  <si>
    <t>https://img1a.flixcart.com/image/50/50/kv6zvrk0/music-box/d/h/7/4-5-mb-combo-hbdblk-sunshine-fusked-4-original-imag85h5pxzncqjh.jpeg</t>
  </si>
  <si>
    <t>Map_HBD_instrument_BLK</t>
  </si>
  <si>
    <t>HOC_hbd_black_mb</t>
  </si>
  <si>
    <t>https://img1a.flixcart.com/image/50/50/xif0q/music-box/4/u/m/4-happy-birthday-wooden-musical-box-for-kids-houseofcommon-5-original-imah4d9rughmwxcn.jpeg</t>
  </si>
  <si>
    <t>hbd_blk_mb</t>
  </si>
  <si>
    <t>https://images.meesho.com/images/products/336436095/bisml.webp?width=256</t>
  </si>
  <si>
    <t>https://images.meesho.com/images/products/275699351/wzk5x.webp?width=256</t>
  </si>
  <si>
    <t>6CKGxkiA</t>
  </si>
  <si>
    <t>https://images.meesho.com/images/products/51864211/lceot.webp?width=256</t>
  </si>
  <si>
    <t>https://images.meesho.com/images/products/155290310/fthn4.webp?width=256</t>
  </si>
  <si>
    <t>https://images.meesho.com/images/products/154885780/q0gau.webp?width=256</t>
  </si>
  <si>
    <t>HBD MUSICBOX_BLACK</t>
  </si>
  <si>
    <t>GX-KP0V-XB75</t>
  </si>
  <si>
    <t>CSTE_0016_MB_HBD_Pink</t>
  </si>
  <si>
    <t>https://m.media-amazon.com/images/I/41apqxzpOML.jpg</t>
  </si>
  <si>
    <t>cj-hbd-pink</t>
  </si>
  <si>
    <t>https://m.media-amazon.com/images/I/61l+rOAOOyL.jpg</t>
  </si>
  <si>
    <t>combo_hbd_pink_brown</t>
  </si>
  <si>
    <t>Happy Birthday Pink</t>
  </si>
  <si>
    <t>https://m.media-amazon.com/images/I/51oJabOpWpL.jpg</t>
  </si>
  <si>
    <t>RQ-2LK7-V23U</t>
  </si>
  <si>
    <t>https://m.media-amazon.com/images/I/61xmn9vx-HL.jpg</t>
  </si>
  <si>
    <t>hbd_pink_fba</t>
  </si>
  <si>
    <t>https://m.media-amazon.com/images/I/61I8FQsQdHS.jpg</t>
  </si>
  <si>
    <t>pink</t>
  </si>
  <si>
    <t>musicboxhappybirthdaypink</t>
  </si>
  <si>
    <t>MB_HBD_PINK</t>
  </si>
  <si>
    <t>https://img1a.flixcart.com/image/50/50/xif0q/music-box/q/b/p/5-hand-crank-classic-antique-carved-wood-music-box-birthday-gift-original-imagxfdz2wh8yhvz.jpeg</t>
  </si>
  <si>
    <t>f_ happy birthday musical toy</t>
  </si>
  <si>
    <t>https://img1a.flixcart.com/image/50/50/xif0q/musical-toy/v/q/a/wooden-music-box-happy-birthday-instrument-multicolor-fusked-original-imah7hgdyeujhyhb.jpeg</t>
  </si>
  <si>
    <t>FK- MUSIC BOX -HAPPY BIRTHDAY FOR SPECIAL ONES- PINK</t>
  </si>
  <si>
    <t>HOC_FK- MUSIC BOX -HAPPY BIRTHDAY FOR SPECIAL ONES- PINK</t>
  </si>
  <si>
    <t>https://img1a.flixcart.com/image/50/50/xif0q/music-box/c/8/0/4-happy-brithday-hand-cranked-pink-music-box-for-special-ones-original-imah4d9r2vddajgg.jpeg</t>
  </si>
  <si>
    <t>CSTE022</t>
  </si>
  <si>
    <t>hbd_Pink_MB</t>
  </si>
  <si>
    <t>MB_pink_HBD</t>
  </si>
  <si>
    <t>CSTE_0017_MB_HP_Brown</t>
  </si>
  <si>
    <t>harrypotter_brown_fba</t>
  </si>
  <si>
    <t>MB_HP_BROWN_Map_fba</t>
  </si>
  <si>
    <t>harrypotter_brown2_fba</t>
  </si>
  <si>
    <t>https://m.media-amazon.com/images/I/71zHGi4vpzL.jpg</t>
  </si>
  <si>
    <t>Harry potter Brown</t>
  </si>
  <si>
    <t>https://m.media-amazon.com/images/I/517GPX74rqS.jpg</t>
  </si>
  <si>
    <t>cj-hp-brown</t>
  </si>
  <si>
    <t>https://m.media-amazon.com/images/I/61aIGmQvWtL.jpg</t>
  </si>
  <si>
    <t>MB-Harry Potter-Light brown</t>
  </si>
  <si>
    <t>https://m.media-amazon.com/images/I/71cfR+AIHIL.jpg</t>
  </si>
  <si>
    <t>HP_BROWN</t>
  </si>
  <si>
    <t>https://m.media-amazon.com/images/I/71K8VQeiBWL.jpg</t>
  </si>
  <si>
    <t>HP_BROWN_1</t>
  </si>
  <si>
    <t>https://img1a.flixcart.com/image/50/50/jl6wjgw0/music-box/9/d/n/harry-potter-music-box-with-main-theme-song-hand-cranked-hand-original-imaf8fk2s6apwzam.jpeg</t>
  </si>
  <si>
    <t>MAP_HP_BROWN</t>
  </si>
  <si>
    <t>https://img1a.flixcart.com/image/50/50/ksj9dow0/musical-toy/9/e/l/giftersgarden-music-box-harry-potter-brown-music-box-gifters-original-imag636azdfyuzj2.jpeg</t>
  </si>
  <si>
    <t>MB_HP_BROWN</t>
  </si>
  <si>
    <t>https://img1a.flixcart.com/image/50/50/xif0q/music-box/k/o/e/5-wooden-harry-potter-brown-rudrav-6-5-original-imahyvkt7sgtp5yp.jpeg</t>
  </si>
  <si>
    <t>harry_Porter_Brown-124</t>
  </si>
  <si>
    <t>https://img1a.flixcart.com/image/50/50/k7285u80/musical-toy/2/r/g/handcrafted-wooden-movie-music-box-harry-potter-jinpri-original-imafpdq2znzc9ufw.jpeg</t>
  </si>
  <si>
    <t>harry_Porter_Brown_11</t>
  </si>
  <si>
    <t>https://img1a.flixcart.com/image/50/50/juip0nk0/music-box/n/h/3/001-boltman-original-imaffhd6ef5zyvba.jpeg</t>
  </si>
  <si>
    <t>HP_Brown_1</t>
  </si>
  <si>
    <t>Map_HP_Brown</t>
  </si>
  <si>
    <t>Map_Harry_Porter_Brown</t>
  </si>
  <si>
    <t>HB_BROWN_MAP</t>
  </si>
  <si>
    <t>https://img1a.flixcart.com/image/50/50/l12h1u80/musical-toy/x/d/g/friendz-harry-potter-hedwig-theme-music-box-with-classic-desigen-original-imagcpxx4bvmz7dz.jpeg</t>
  </si>
  <si>
    <t>harrypotter_brown_map2</t>
  </si>
  <si>
    <t>harry potter themed music box</t>
  </si>
  <si>
    <t>https://img1a.flixcart.com/image/50/50/khcb7gw0/music-box/f/3/6/wooden-hand-cranked-collectable-engraved-music-box-harry-potter-original-imafxdw9zvuvyf2f.jpeg</t>
  </si>
  <si>
    <t>Music Box/33</t>
  </si>
  <si>
    <t>HARRY POTTER _BROWN</t>
  </si>
  <si>
    <t>https://images.meesho.com/images/products/275723428/piwvx.webp?width=256</t>
  </si>
  <si>
    <t>v1nepfRR</t>
  </si>
  <si>
    <t>https://images.meesho.com/images/products/54757091/wtk3g.webp?width=256</t>
  </si>
  <si>
    <t>hp_brown</t>
  </si>
  <si>
    <t>https://images.meesho.com/images/products/94878592/e7jfk.webp?width=256</t>
  </si>
  <si>
    <t>HARRY POTTER_WHITE</t>
  </si>
  <si>
    <t>hp-green+hbd-pink</t>
  </si>
  <si>
    <t>CSTE_0018_MB_HP_Green</t>
  </si>
  <si>
    <t>hp-green+la vie rose-white</t>
  </si>
  <si>
    <t>hp-green+let it go</t>
  </si>
  <si>
    <t>hp-green+mh-black</t>
  </si>
  <si>
    <t>Q3-J6SG-VRIC</t>
  </si>
  <si>
    <t>https://m.media-amazon.com/images/I/41ogImjzvES.jpg</t>
  </si>
  <si>
    <t>Harry potter Green</t>
  </si>
  <si>
    <t>https://m.media-amazon.com/images/I/51sVN69TxwS.jpg</t>
  </si>
  <si>
    <t>cj-hp-green</t>
  </si>
  <si>
    <t>https://m.media-amazon.com/images/I/614WIFfAYiS.jpg</t>
  </si>
  <si>
    <t>MB_HP_green_flex</t>
  </si>
  <si>
    <t>https://m.media-amazon.com/images/I/41QjbdHgXgL.jpg</t>
  </si>
  <si>
    <t>MB_HP_Green</t>
  </si>
  <si>
    <t>https://img1a.flixcart.com/image/50/50/xif0q/music-box/v/u/b/8-harry-potter-green-music-box-gift-for-harry-potter-fans-music-original-imagtqzegte7fg4a.jpeg</t>
  </si>
  <si>
    <t>CSTE_0018_MB_HP_Green09</t>
  </si>
  <si>
    <t>https://img1a.flixcart.com/image/50/50/xif0q/music-box/j/q/h/5-haary-potter-green-music-box-wooden-music-box-gift-for-kids-original-imagtudfqjuvvnfj.jpeg</t>
  </si>
  <si>
    <t>CSTE_0018_MB_HP_Green06</t>
  </si>
  <si>
    <t>https://img1a.flixcart.com/image/50/50/xif0q/music-box/b/o/a/5-hand-crank-wooden-music-box-harry-potter-green-music-box-original-imagtudfcachm6rv.jpeg</t>
  </si>
  <si>
    <t>CSTE_0018_MB_HP_Green05</t>
  </si>
  <si>
    <t>https://img1a.flixcart.com/image/50/50/xif0q/music-box/i/t/y/5-wooden-collectable-harry-potter-green-music-box-for-kids-original-imagtudf2jpke4n7.jpeg</t>
  </si>
  <si>
    <t>CSTE_0018_MB_HP_Green01</t>
  </si>
  <si>
    <t>https://img1a.flixcart.com/image/50/50/xif0q/music-box/b/u/u/5-harry-potter-music-box-green-wooden-music-box-for-kids-rudrav-original-imagtudf8hrqn9fg.jpeg</t>
  </si>
  <si>
    <t>CSTE_0018_MB_HP_Green10</t>
  </si>
  <si>
    <t>https://img1a.flixcart.com/image/50/50/xif0q/music-box/f/2/v/5-harry-potter-green-colour-wooden-music-box-collectable-rudrav-original-imagtudfqp8h3hff.jpeg</t>
  </si>
  <si>
    <t>CSTE_0018_MB_HP_Green08</t>
  </si>
  <si>
    <t>https://img1a.flixcart.com/image/50/50/xif0q/music-box/l/k/r/5-collectabel-hand-crank-wooden-music-box-harry-potter-green-original-imagtud2mx6mktcg.jpeg</t>
  </si>
  <si>
    <t>CSTE_0018_MB_HP_Green02</t>
  </si>
  <si>
    <t>https://img1a.flixcart.com/image/50/50/xif0q/music-box/d/e/c/5-harry-potter-music-box-green-wooden-hand-crank-music-box-for-original-imagtudfjg4azfd5.jpeg</t>
  </si>
  <si>
    <t>FK-HP MUSIC BOX</t>
  </si>
  <si>
    <t>https://img1a.flixcart.com/image/50/50/ks99aq80/music-box/v/x/f/harry-potter-green-music-box-gift-for-harry-potter-fans-fusked-original-imag5uwvhsejhmgx.jpeg</t>
  </si>
  <si>
    <t>GREEN-HARRY-POTTER</t>
  </si>
  <si>
    <t>https://img1a.flixcart.com/image/50/50/ks99aq80/music-box/q/8/t/harry-potter-green-music-box-gift-for-harry-potter-fans-fusked-original-imag5uwvz6zpch78.jpeg</t>
  </si>
  <si>
    <t>CSTE_0018_MB_HP_Green07</t>
  </si>
  <si>
    <t>https://img1a.flixcart.com/image/50/50/xif0q/music-box/j/l/f/5-green-harry-potter-haand-crank-collectable-music-box-fusked-7-original-imagtuhpsvysf2wk.jpeg</t>
  </si>
  <si>
    <t>https://img1a.flixcart.com/image/50/50/xif0q/music-box/o/4/6/5-harry-potter-wooden-collectable-green-music-box-fusked-7-original-imagtuhpvsymkvfu.jpeg</t>
  </si>
  <si>
    <t>https://img1a.flixcart.com/image/50/50/xif0q/music-box/0/x/e/5-green-harry-potter-wooden-haand-crank-music-box-fusked-7-original-imagtuhqwvbgdxj4.jpeg</t>
  </si>
  <si>
    <t>CSTE_0018_MB_HP_Green03</t>
  </si>
  <si>
    <t>https://img1a.flixcart.com/image/50/50/xif0q/music-box/p/d/g/5-wooden-haand-crank-collectable-music-box-green-harry-potter-original-imagtuhz5x7jdbbm.jpeg</t>
  </si>
  <si>
    <t>https://img1a.flixcart.com/image/50/50/xif0q/music-box/e/c/y/5-harry-potter-green-wooden-haand-crank-music-box-fusked-7-original-imagtuhrth7zkzwh.jpeg</t>
  </si>
  <si>
    <t>https://img1a.flixcart.com/image/50/50/xif0q/music-box/d/i/f/5-harry-potter-wooden-collectable-haandcrank-music-box-green-original-imagtuhtrnzdgggf.jpeg</t>
  </si>
  <si>
    <t>vRF_JD46</t>
  </si>
  <si>
    <t>CSTE_0019_MB_HP_Blue</t>
  </si>
  <si>
    <t>MB-Harry music box-blue</t>
  </si>
  <si>
    <t>harrypotter_blue</t>
  </si>
  <si>
    <t>https://m.media-amazon.com/images/I/51HnxgxcakL.jpg</t>
  </si>
  <si>
    <t>Musicbox_HPB</t>
  </si>
  <si>
    <t>https://m.media-amazon.com/images/I/51g0v4-JsmL.jpg</t>
  </si>
  <si>
    <t>cj-hp-blue</t>
  </si>
  <si>
    <t>https://m.media-amazon.com/images/I/41joRKjOy0L.jpg</t>
  </si>
  <si>
    <t>MB_HP_Blue_flex</t>
  </si>
  <si>
    <t>https://m.media-amazon.com/images/I/61vtGTBOOVL.jpg</t>
  </si>
  <si>
    <t>HP_Blue_MB</t>
  </si>
  <si>
    <t>MB-Harry music box-blue_fba</t>
  </si>
  <si>
    <t>musicalbox_harryblue</t>
  </si>
  <si>
    <t>https://img1a.flixcart.com/image/50/50/kk1h5e80/musical-toy/c/6/g/harry-potter-blue-caaju-original-imafzhhsgvudcbzy.jpeg</t>
  </si>
  <si>
    <t>MB_HP_BLUE</t>
  </si>
  <si>
    <t>https://img1a.flixcart.com/image/50/50/xif0q/music-box/i/e/k/5-mb-hp-blue-mn-fusked-3-8-original-imagszhh6udwc7rs.jpeg</t>
  </si>
  <si>
    <t>3Mgn5JPD</t>
  </si>
  <si>
    <t>HARRY POTTER_BLUE</t>
  </si>
  <si>
    <t>hp_blue</t>
  </si>
  <si>
    <t>Caaju V-musicalBox-Harry Potter</t>
  </si>
  <si>
    <t>CSTE_0020_MB_HP_Black</t>
  </si>
  <si>
    <t>Harrypotter_musicbox</t>
  </si>
  <si>
    <t>https://m.media-amazon.com/images/I/41QWZ7XRMjL.jpg</t>
  </si>
  <si>
    <t>harrypotter_black_fba2</t>
  </si>
  <si>
    <t>https://m.media-amazon.com/images/I/51DnevZOOOL.jpg</t>
  </si>
  <si>
    <t>harrypotter_black_2_fba</t>
  </si>
  <si>
    <t>https://m.media-amazon.com/images/I/51kfCdbf5HS.jpg</t>
  </si>
  <si>
    <t>HPB1</t>
  </si>
  <si>
    <t>https://m.media-amazon.com/images/I/41dzBaof+TL.jpg</t>
  </si>
  <si>
    <t>Musicbox_hpbl</t>
  </si>
  <si>
    <t>Black Harry potter</t>
  </si>
  <si>
    <t>cj-hp-black</t>
  </si>
  <si>
    <t>https://m.media-amazon.com/images/I/51fYly7aaRL.jpg</t>
  </si>
  <si>
    <t>harry_potte_blackr</t>
  </si>
  <si>
    <t>https://img1a.flixcart.com/image/50/50/xif0q/music-box/j/z/h/5-5-handcrafted-wooden-harry-potter-black-celebr8-5-5-original-imagr7vmdht5frvv.jpeg</t>
  </si>
  <si>
    <t>ay hp M box black</t>
  </si>
  <si>
    <t>https://img1a.flixcart.com/image/50/50/kh3qkcw0-0/musical-toy/i/q/i/handcrafted-wooden-movie-music-box-black-harry-potter-caaju-original-imafx7y75axwpb6z.jpeg</t>
  </si>
  <si>
    <t>F_ay hp M box black</t>
  </si>
  <si>
    <t>https://img1a.flixcart.com/image/50/50/xif0q/musical-toy/e/n/p/handcrafted-wooden-music-box-harry-potter-black-fusked-original-imagwnk3ncwecn7t.jpeg</t>
  </si>
  <si>
    <t>f_ay hp M box black</t>
  </si>
  <si>
    <t>Cranked Collectable Musical Toy</t>
  </si>
  <si>
    <t>https://img1a.flixcart.com/image/50/50/klzhq4w0/musical-toy/u/1/b/wooden-theme-harry-potter-black-hand-cranked-collectable-original-imagyzjevcqjrck5.jpeg</t>
  </si>
  <si>
    <t>Harry Potter musical toy</t>
  </si>
  <si>
    <t>https://img1a.flixcart.com/image/50/50/kfa0b680/musical-toy/a/b/s/wooden-hand-cranked-collectable-engraved-music-box-harry-potter-original-imafvs4z5ya2cp6z.jpeg</t>
  </si>
  <si>
    <t>HP_BLACK_1</t>
  </si>
  <si>
    <t>Nit-v-Combo_Box_05</t>
  </si>
  <si>
    <t>https://m.media-amazon.com/images/I/714AhnojvQL.jpg</t>
  </si>
  <si>
    <t>https://images.meesho.com/images/products/54756204/pazga.webp?width=256</t>
  </si>
  <si>
    <t>https://images.meesho.com/images/products/155689340/diqa9.webp?width=256</t>
  </si>
  <si>
    <t>HARRY POTTER_BLACK</t>
  </si>
  <si>
    <t>8J-LY1J-31CH</t>
  </si>
  <si>
    <t>CSTE_0021_MB_Beatles_Black</t>
  </si>
  <si>
    <t>https://m.media-amazon.com/images/I/71MQXbpTQwL.jpg</t>
  </si>
  <si>
    <t>31-BMMI-FJWV</t>
  </si>
  <si>
    <t>https://m.media-amazon.com/images/I/713IsYNpBcL.jpg</t>
  </si>
  <si>
    <t>MB_Black</t>
  </si>
  <si>
    <t>Musicbox_bbl</t>
  </si>
  <si>
    <t>https://m.media-amazon.com/images/I/61yhFKIVF1S.jpg</t>
  </si>
  <si>
    <t>Beatles black</t>
  </si>
  <si>
    <t>https://m.media-amazon.com/images/I/61kyOp2FvOS.jpg</t>
  </si>
  <si>
    <t>MB_Beatles_Black</t>
  </si>
  <si>
    <t>https://img1a.flixcart.com/image/50/50/xif0q/music-box/x/r/l/5-beatles-hand-crank-the-beatles-theme-carved-wooden-gift-for-original-imagtqzywurzfgvb.jpeg</t>
  </si>
  <si>
    <t>https://img1a.flixcart.com/image/50/50/xif0q/music-box/f/a/4/5-hand-crank-classic-antique-carved-wood-music-box-birthday-gift-original-imagzffud8dpr9ky.jpeg</t>
  </si>
  <si>
    <t>CSTE017</t>
  </si>
  <si>
    <t>https://images.meesho.com/images/products/51867400/tfy8u.webp?width=256</t>
  </si>
  <si>
    <t>https://images.meesho.com/images/products/155656953/hqaqo.webp?width=256</t>
  </si>
  <si>
    <t>CSTE_0022_MB_Beatles_Brown</t>
  </si>
  <si>
    <t>hb pink+beatles brown</t>
  </si>
  <si>
    <t>MB_Brown</t>
  </si>
  <si>
    <t>https://m.media-amazon.com/images/I/61LlqF-5jrS.jpg</t>
  </si>
  <si>
    <t>MB_Beatles_Brown</t>
  </si>
  <si>
    <t>https://img1a.flixcart.com/image/50/50/xif0q/music-box/s/5/s/5-beatles-hand-crank-theme-carved-wooden-boxes-gift-for-kids-original-imagtryfptwd9dzh.jpeg</t>
  </si>
  <si>
    <t>HOC_CSTE_0022_MB_Beatles_Brown</t>
  </si>
  <si>
    <t>https://img1a.flixcart.com/image/50/50/xif0q/music-box/i/x/h/4-beatles-music-box-hand-cranked-wooden-beatles-theme-tune-original-imah4d9rkju4yejb.jpeg</t>
  </si>
  <si>
    <t>Brown-Beatle</t>
  </si>
  <si>
    <t>https://img1a.flixcart.com/image/50/50/kulk9zk0/music-box/4/h/s/5-brown-beatle-fusked-5-original-imag7zk7gbgkcrfm.jpeg</t>
  </si>
  <si>
    <t>MB_BEATLES_BROWN</t>
  </si>
  <si>
    <t>https://img1a.flixcart.com/image/50/50/l0h1g280/music-box/c/e/f/5-mb-beatles-brown-mn-fusked-3-8-original-imagc9783zvy6fue.jpeg</t>
  </si>
  <si>
    <t>https://img1a.flixcart.com/image/50/50/ksru0sw0/music-box/t/s/e/10-beatles-handcrafted-music-box-lignum-brown-zoomzo-15-original-imag69mcygjuqy3e.jpeg</t>
  </si>
  <si>
    <t>CSTE041</t>
  </si>
  <si>
    <t>MB_Beatles_brown</t>
  </si>
  <si>
    <t>THE BEATLES_BROWN</t>
  </si>
  <si>
    <t>CSTE_0023_MB_BeautyandBeast_Black</t>
  </si>
  <si>
    <t>MB-Beauty beast-black_Fba</t>
  </si>
  <si>
    <t>MB_bbblack_flef</t>
  </si>
  <si>
    <t>beauty and the beast musical toy (Black)</t>
  </si>
  <si>
    <t>https://img1a.flixcart.com/image/50/50/kfa0b680/musical-toy/w/z/e/wooden-beauty-and-the-beast-music-box-hand-crank-classic-antique-original-imafvr8zvzszzahy.jpeg</t>
  </si>
  <si>
    <t>CSTE009</t>
  </si>
  <si>
    <t>x3WMG07i</t>
  </si>
  <si>
    <t>Beauty+Dragonball</t>
  </si>
  <si>
    <t>CSTE_0024_MB_BeautyandBeast_Brown</t>
  </si>
  <si>
    <t>beauty+frozen-bl</t>
  </si>
  <si>
    <t>beauty+money3jokers</t>
  </si>
  <si>
    <t>beauty+pirate</t>
  </si>
  <si>
    <t>beauty+el professor money heist</t>
  </si>
  <si>
    <t>18-Musical box_01</t>
  </si>
  <si>
    <t>https://m.media-amazon.com/images/I/71z+s4n-FHL.jpg</t>
  </si>
  <si>
    <t>Musicbox_bab</t>
  </si>
  <si>
    <t>https://m.media-amazon.com/images/I/41iM93+8DyS.jpg</t>
  </si>
  <si>
    <t>BB1</t>
  </si>
  <si>
    <t>https://m.media-amazon.com/images/I/51srpyTdjPL.jpg</t>
  </si>
  <si>
    <t>TY-L7V8-N93T</t>
  </si>
  <si>
    <t>https://m.media-amazon.com/images/I/51UwO3eNq7L.jpg</t>
  </si>
  <si>
    <t>B&amp;B brown</t>
  </si>
  <si>
    <t>https://m.media-amazon.com/images/I/518EjQw8KOS.jpg</t>
  </si>
  <si>
    <t>Beauty and the Beast brown</t>
  </si>
  <si>
    <t>Bandb_brn_flex</t>
  </si>
  <si>
    <t>https://m.media-amazon.com/images/I/6166ndNZFRL.jpg</t>
  </si>
  <si>
    <t>MB_B&amp;B_BROWN</t>
  </si>
  <si>
    <t>https://img1a.flixcart.com/image/50/50/l1b1oy80/music-box/i/y/t/5-wooden-beauty-and-beast-brown-rudrav-6-5-original-imagcwgg2zd5tckh.jpeg</t>
  </si>
  <si>
    <t>beauty and the beat musical toy</t>
  </si>
  <si>
    <t>https://img1a.flixcart.com/image/50/50/kfa0b680/musical-toy/a/r/c/wooden-beauty-and-the-beast-music-box-hand-crank-classic-antique-original-imafvr8zvfcxjtcf.jpeg</t>
  </si>
  <si>
    <t>F_beauty and the beat musical toy</t>
  </si>
  <si>
    <t>https://img1a.flixcart.com/image/50/50/kmax8y80/musical-toy/k/v/g/musical-box-hand-crank-classic-antique-carved-wood-musical-boxes-original-imagf8cjxwmmx2hc.jpeg</t>
  </si>
  <si>
    <t>B&amp;B_BROWN</t>
  </si>
  <si>
    <t>CSTE037</t>
  </si>
  <si>
    <t>25-J008-EY79</t>
  </si>
  <si>
    <t>CSTE_0025_MB_Castle_Brown</t>
  </si>
  <si>
    <t>CASTLE IN THE SKY_BROWN</t>
  </si>
  <si>
    <t>https://img1a.flixcart.com/image/50/50/kqgyhe80/music-box/8/9/2/music-box-castle-in-the-sky-eitheo-original-imag4hyzgnpdhxwu.jpeg</t>
  </si>
  <si>
    <t>MB_castle_in_the_sky_brown</t>
  </si>
  <si>
    <t>Castle_Brown.1</t>
  </si>
  <si>
    <t>Castle_in_the_sky</t>
  </si>
  <si>
    <t>CSTE_0026_MB_Castle_Unicorn</t>
  </si>
  <si>
    <t>https://m.media-amazon.com/images/I/51gMHxvSulS.jpg</t>
  </si>
  <si>
    <t>GM-VMV9-ZWEQ</t>
  </si>
  <si>
    <t>https://m.media-amazon.com/images/I/51JzsR7W4iL.jpg</t>
  </si>
  <si>
    <t>MB_UNICORN</t>
  </si>
  <si>
    <t>https://img1a.flixcart.com/image/50/50/l1b1oy80/music-box/r/b/l/5-wooden-unicorn-brown-rudrav-6-5-original-imagcwgfgdmd5wkp.jpeg</t>
  </si>
  <si>
    <t>MB_Unicorn_castle_brown</t>
  </si>
  <si>
    <t>https://img1a.flixcart.com/image/50/50/xif0q/musical-toy/i/u/h/castle-in-the-sky-musical-box-hand-cranked-collectable-rudrav-original-imagpv6tafxhjuz3.jpeg</t>
  </si>
  <si>
    <t>MB_COMBO_FRIEND_CASTLEINTHESKY</t>
  </si>
  <si>
    <t>https://img1a.flixcart.com/image/50/50/kv6zvrk0/music-box/v/z/3/4-5-mb-combo-friend-castleinthesky-fusked-4-original-imag85dzqyrbjcqh.jpeg</t>
  </si>
  <si>
    <t>CSTE018</t>
  </si>
  <si>
    <t>MB_CastleUnicorn_Brown</t>
  </si>
  <si>
    <t>Musicbox_FRI_Black</t>
  </si>
  <si>
    <t>CSTE_0027_MB_Friends_Black</t>
  </si>
  <si>
    <t>friends_blk_flex</t>
  </si>
  <si>
    <t>https://m.media-amazon.com/images/I/41YwT1gJU9L.jpg</t>
  </si>
  <si>
    <t>Friends-Black</t>
  </si>
  <si>
    <t>https://img1a.flixcart.com/image/50/50/kumzpu80/music-box/f/q/7/5-friends-black-fusked-5-original-imag7pyaqmhwh8vd.jpeg</t>
  </si>
  <si>
    <t>MB_Frieb_BLK</t>
  </si>
  <si>
    <t>Friends_Black</t>
  </si>
  <si>
    <t>FriendsBlackMusicBox</t>
  </si>
  <si>
    <t>WvM8pYJH</t>
  </si>
  <si>
    <t>friends+hp-white</t>
  </si>
  <si>
    <t>CSTE_0028_MB_Friends_NewBrown</t>
  </si>
  <si>
    <t>friends+la vie rose</t>
  </si>
  <si>
    <t>friends+star wars</t>
  </si>
  <si>
    <t>friends+tw</t>
  </si>
  <si>
    <t>MB_Friends_flex_brn</t>
  </si>
  <si>
    <t>https://m.media-amazon.com/images/I/51oPHbkGANL.jpg</t>
  </si>
  <si>
    <t>s2</t>
  </si>
  <si>
    <t>YCRLSRZr</t>
  </si>
  <si>
    <t>MYgtLmlo</t>
  </si>
  <si>
    <t>CSTE_0029_MB_Friends_OldBrown</t>
  </si>
  <si>
    <t>CSTE_0030_MB_Got_Black</t>
  </si>
  <si>
    <t>MB-GOT music box-Black-fba</t>
  </si>
  <si>
    <t>Got-black+Beauty</t>
  </si>
  <si>
    <t>got black+b_b brown</t>
  </si>
  <si>
    <t>winter_is_coming</t>
  </si>
  <si>
    <t>https://m.media-amazon.com/images/I/712mg73Nl7S.jpg</t>
  </si>
  <si>
    <t>Y0-QTMS-N1MS</t>
  </si>
  <si>
    <t>CJ-GOT-BLACK</t>
  </si>
  <si>
    <t>https://m.media-amazon.com/images/I/61Sq+rHHsJL.jpg</t>
  </si>
  <si>
    <t>Game of Thrones Black</t>
  </si>
  <si>
    <t>Musicbox_wicbl</t>
  </si>
  <si>
    <t>got_black_fba</t>
  </si>
  <si>
    <t>MB_GOT_Black_flex</t>
  </si>
  <si>
    <t>https://m.media-amazon.com/images/I/51XjPVMuoxL.jpg</t>
  </si>
  <si>
    <t>MB-GOT music box-Black</t>
  </si>
  <si>
    <t>https://m.media-amazon.com/images/I/61P8zt7pPaL.jpg</t>
  </si>
  <si>
    <t>MB_GOT_BLACK</t>
  </si>
  <si>
    <t>https://img1a.flixcart.com/image/50/50/l1b1oy80/music-box/j/w/n/5-wooden-game-of-thrones-black-rudrav-6-5-original-imagcwgfvram25gs.jpeg</t>
  </si>
  <si>
    <t>Black-Games-Of-Throne</t>
  </si>
  <si>
    <t>https://img1a.flixcart.com/image/50/50/ksez24w0/music-box/j/5/c/5-music-box-game-of-thrones-black-zoomzo-7-original-imag5zzsyswnymas.jpeg</t>
  </si>
  <si>
    <t>GAME_OF_THRONES_BLK</t>
  </si>
  <si>
    <t>https://img1a.flixcart.com/image/50/50/kzfvzww0/musical-toy/a/q/j/game-of-thrones-music-wooden-carved-box-winter-is-coming-hand-original-imagbg6pmhhrqzjx.jpeg</t>
  </si>
  <si>
    <t>MB_GOT_BLACK_1</t>
  </si>
  <si>
    <t>GOT_BALCK_2</t>
  </si>
  <si>
    <t>CSTE014</t>
  </si>
  <si>
    <t>MB_GOT_BLK</t>
  </si>
  <si>
    <t>WyFD_YzC</t>
  </si>
  <si>
    <t>CSTE_0031_MB_Got_Blue</t>
  </si>
  <si>
    <t>MB_GOT_Blue_Flex</t>
  </si>
  <si>
    <t>CJ-GOT-BLUE</t>
  </si>
  <si>
    <t>https://m.media-amazon.com/images/I/51bpFlUTuxL.jpg</t>
  </si>
  <si>
    <t>Musicbox_wicb</t>
  </si>
  <si>
    <t>https://m.media-amazon.com/images/I/71-AK1WBvGS.jpg</t>
  </si>
  <si>
    <t>GOT_BLUE_MB_MAP</t>
  </si>
  <si>
    <t>https://img1a.flixcart.com/image/50/50/ktx9si80/musical-toy/4/o/e/game-of-thrones-engraved-classic-hand-crank-blue-antique-carved-original-imag76476hgjsa3r.jpeg</t>
  </si>
  <si>
    <t>Got_Blue</t>
  </si>
  <si>
    <t>https://img1a.flixcart.com/image/50/50/ktx9si80/musical-toy/o/5/k/winter-is-coming-engraved-classic-hand-crank-blue-antique-wooden-original-imag764h4qfnhcnj.jpeg</t>
  </si>
  <si>
    <t>GOT_BLUE</t>
  </si>
  <si>
    <t>GOT_BLUE_MAP</t>
  </si>
  <si>
    <t>Blue-Games-Of-Throne</t>
  </si>
  <si>
    <t>https://img1a.flixcart.com/image/50/50/kulk9zk0/music-box/5/h/b/5-blue-games-of-throne-fusked-5-original-imag7zgrkjgt3fmf.jpeg</t>
  </si>
  <si>
    <t>Game_of_Thrones_Blue</t>
  </si>
  <si>
    <t>https://img1a.flixcart.com/image/50/50/xif0q/music-box/e/g/w/50-game-of-thrones-engraved-classic-hand-crank-blue-antique-original-imagx48vwbbrevxa.jpeg</t>
  </si>
  <si>
    <t>CSTE013</t>
  </si>
  <si>
    <t>hSaXSACm</t>
  </si>
  <si>
    <t>CJ-GOT-BROWN</t>
  </si>
  <si>
    <t>CSTE_0032_MB_Got_Brown</t>
  </si>
  <si>
    <t>https://m.media-amazon.com/images/I/61G-KjLQFnS.jpg</t>
  </si>
  <si>
    <t>Wolf Game of Throne Brown</t>
  </si>
  <si>
    <t>https://m.media-amazon.com/images/I/51KE9SYweqS.jpg</t>
  </si>
  <si>
    <t>Musicbox_GOT</t>
  </si>
  <si>
    <t>https://m.media-amazon.com/images/I/51pyY-GKjiS.jpg</t>
  </si>
  <si>
    <t>MB_Got_Brown_1</t>
  </si>
  <si>
    <t>https://img1a.flixcart.com/image/50/50/xif0q/musical-toy/e/m/q/game-of-thrones-music-box-brown-hand-crank-wooden-winter-is-original-imagpv79qthxcs3m.jpeg</t>
  </si>
  <si>
    <t>Music Box/31</t>
  </si>
  <si>
    <t>https://img1a.flixcart.com/image/50/50/jkwwgi80/music-box/a/z/k/game-of-thrones-game-of-thrones-original-imaf85qduq2vr3ky.jpeg</t>
  </si>
  <si>
    <t>GOT Music Box Brown</t>
  </si>
  <si>
    <t>https://img1a.flixcart.com/image/50/50/xif0q/music-box/j/p/5/10-wooden-antique-carved-hand-crank-brown-got-theme-music-box-original-imagg9xpyhzfbvhz.jpeg</t>
  </si>
  <si>
    <t>Game_OF_Thrones_Brown</t>
  </si>
  <si>
    <t>https://img1a.flixcart.com/image/50/50/ktx9si80/musical-toy/v/e/t/game-of-thrones-wooden-engraved-classic-hand-crank-antique-original-imag7649sfmpt4vu.jpeg</t>
  </si>
  <si>
    <t>Map_Got_MB_Brown</t>
  </si>
  <si>
    <t>CSTE040</t>
  </si>
  <si>
    <t>MB_GOT_brown</t>
  </si>
  <si>
    <t>godfather+beauty</t>
  </si>
  <si>
    <t>CSTE_0033_MB_GodFather_Brown</t>
  </si>
  <si>
    <t>O4-SV9O-IGAC</t>
  </si>
  <si>
    <t>https://m.media-amazon.com/images/I/41DoOn+POAS.jpg</t>
  </si>
  <si>
    <t>Musicbox_gfb</t>
  </si>
  <si>
    <t>https://m.media-amazon.com/images/I/514BxqEuSzL.jpg</t>
  </si>
  <si>
    <t>GF_BROWN</t>
  </si>
  <si>
    <t>MB_GOD FATHER_BROWN</t>
  </si>
  <si>
    <t>https://img1a.flixcart.com/image/50/50/klv7ekw0/musical-toy/y/x/q/classic-vintage-black-edition-wooden-the-godfather-theme-song-original-imagywf5dhg4wyk4.jpeg</t>
  </si>
  <si>
    <t>Music Box/15</t>
  </si>
  <si>
    <t>FK-GODFATHER MUSIC BOX -BROWN</t>
  </si>
  <si>
    <t>https://img1a.flixcart.com/image/50/50/ks4yz680/music-box/f/p/n/godfather-music-box-brown-fusked-original-imag5rhzukgb3zjt.jpeg</t>
  </si>
  <si>
    <t>BROWN-GOD-FATHER</t>
  </si>
  <si>
    <t>https://img1a.flixcart.com/image/50/50/kt8zb0w0/music-box/l/m/j/8-god-father-music-box-dreamshish-10-original-imag6nynsdngsz4u.jpeg</t>
  </si>
  <si>
    <t>CSTE039</t>
  </si>
  <si>
    <t>GODFATHER_MB_BROWN</t>
  </si>
  <si>
    <t>MB_GODfather_brown</t>
  </si>
  <si>
    <t>OD-W4QR-ONN3</t>
  </si>
  <si>
    <t>CSTE_0034_MB_GodFather_Black</t>
  </si>
  <si>
    <t>https://m.media-amazon.com/images/I/61-ug17IHdS.jpg</t>
  </si>
  <si>
    <t>Musicbox_gfbl</t>
  </si>
  <si>
    <t>https://m.media-amazon.com/images/I/41zbaQoxeLS.jpg</t>
  </si>
  <si>
    <t>GF_BLACK</t>
  </si>
  <si>
    <t>Godfather Black</t>
  </si>
  <si>
    <t>https://m.media-amazon.com/images/I/61ENP-L0jxS.jpg</t>
  </si>
  <si>
    <t>MB_Godfather_brn_flex</t>
  </si>
  <si>
    <t>https://m.media-amazon.com/images/I/61dNCtZ5UTL.jpg</t>
  </si>
  <si>
    <t>Godfather</t>
  </si>
  <si>
    <t>MB_GODFATHER_BLACK</t>
  </si>
  <si>
    <t>https://img1a.flixcart.com/image/50/50/l1b1oy80/music-box/c/w/u/5-wooden-god-father-black-rudrav-6-5-original-imagcwgf4khph3xg.jpeg</t>
  </si>
  <si>
    <t>FK-GODFATHER-MUSIC BOX-BLACK</t>
  </si>
  <si>
    <t>https://img1a.flixcart.com/image/50/50/ks4yz680/music-box/i/z/o/god-father-music-box-black-fusked-original-imag5rhrzaufnpyn.jpeg</t>
  </si>
  <si>
    <t>GODFATHER_MB_BLACK</t>
  </si>
  <si>
    <t>MB_GODFather_blk</t>
  </si>
  <si>
    <t>pvE7_Q60</t>
  </si>
  <si>
    <t>MGF1</t>
  </si>
  <si>
    <t>CSTE_0035_MB_Gorgeous_Brown</t>
  </si>
  <si>
    <t>https://m.media-amazon.com/images/I/51Ubx2T85NL.jpg</t>
  </si>
  <si>
    <t>MB_Gorgeous_Brown</t>
  </si>
  <si>
    <t>https://img1a.flixcart.com/image/50/50/xif0q/music-box/i/v/1/5-hand-cranked-collectable-wooden-engrave-with-mini-stuffed-original-imagtry8zdhwsjhc.jpeg</t>
  </si>
  <si>
    <t>My Gorgeous Wife Musical Toy</t>
  </si>
  <si>
    <t>https://img1a.flixcart.com/image/50/50/klzhq4w0/musical-toy/x/c/w/music-box-hand-cranked-collectable-wooden-engraved-musical-box-original-imagyzjbbay4fqhu.jpeg</t>
  </si>
  <si>
    <t>CSTE007</t>
  </si>
  <si>
    <t>GORGEOUS WIFE_BROWN</t>
  </si>
  <si>
    <t>MB_GorgousWife_brown</t>
  </si>
  <si>
    <t>ROgky_LD</t>
  </si>
  <si>
    <t>hbd_black_white_combo_fba</t>
  </si>
  <si>
    <t>CSTE_0036_MB_HBD_White</t>
  </si>
  <si>
    <t>happy_birthday_white</t>
  </si>
  <si>
    <t>https://m.media-amazon.com/images/I/418PWbbtIZS.jpg</t>
  </si>
  <si>
    <t>hbd_white_fba</t>
  </si>
  <si>
    <t>https://m.media-amazon.com/images/I/41oxA6Ik+9L.jpg</t>
  </si>
  <si>
    <t>cj-hbd-white</t>
  </si>
  <si>
    <t>hbd_whitev</t>
  </si>
  <si>
    <t>HBD_WHITE</t>
  </si>
  <si>
    <t>https://img1a.flixcart.com/image/50/50/ky1vl3k0/musical-toy/m/1/f/friendz-wooden-music-box-happy-birthday-instrumet-crazy-gifters-original-imagadjw9kkkhq5v.jpeg</t>
  </si>
  <si>
    <t>Hbd_white_mb</t>
  </si>
  <si>
    <t>FK-HAPPY BIRTHDAY WHITE</t>
  </si>
  <si>
    <t>https://img1a.flixcart.com/image/50/50/ks99aq80/music-box/d/p/x/happy-birthday-gift-for-loved-ones-white-music-box-fusked-original-imag5uxcfbhah4bj.jpeg</t>
  </si>
  <si>
    <t>Map_HBD_instrument_White</t>
  </si>
  <si>
    <t>https://images.meesho.com/images/products/155508980/pmsjp.webp?width=256</t>
  </si>
  <si>
    <t>CSTE025</t>
  </si>
  <si>
    <t>hbd_white</t>
  </si>
  <si>
    <t>HBD Square Transparent_MB</t>
  </si>
  <si>
    <t>CSTE_0037_MB_HBD_Transparent</t>
  </si>
  <si>
    <t>https://img1a.flixcart.com/image/50/50/xif0q/music-box/e/3/f/4-2-hand-crank-bell-wedding-happy-birthday-mom-dad-gift-birthday-original-imagpgzqqeugpcg4.jpeg</t>
  </si>
  <si>
    <t>HBD SQUARE TRANSPARENT_MB</t>
  </si>
  <si>
    <t>CSTE_0038_MB_HP_Red</t>
  </si>
  <si>
    <t>-TDNw6MD</t>
  </si>
  <si>
    <t>hbd black+hp red</t>
  </si>
  <si>
    <t>Harry potter red</t>
  </si>
  <si>
    <t>https://m.media-amazon.com/images/I/51KquoE8IiS.jpg</t>
  </si>
  <si>
    <t>CW-PYWK-AAR8</t>
  </si>
  <si>
    <t>https://m.media-amazon.com/images/I/61zo9jcGjIS.jpg</t>
  </si>
  <si>
    <t>cj-hp-red</t>
  </si>
  <si>
    <t>https://m.media-amazon.com/images/I/61FFzurD88S.jpg</t>
  </si>
  <si>
    <t>MB_HP_Red_flex</t>
  </si>
  <si>
    <t>https://m.media-amazon.com/images/I/41YXaNhpE+L.jpg</t>
  </si>
  <si>
    <t>FK HARRY POTTER RED</t>
  </si>
  <si>
    <t>https://img1a.flixcart.com/image/50/50/ks99aq80/music-box/m/t/k/harry-potter-music-box-red-best-gift-for-potterheads-fusked-original-imag5ux3defg7fmy.jpeg</t>
  </si>
  <si>
    <t>HARRY POTTER_RED</t>
  </si>
  <si>
    <t>https://img1a.flixcart.com/image/50/50/xif0q/music-box/2/q/v/5-2-wooden-music-box-harry-potter-instrument-red-fusked-4-2-original-imagpjymypxxhmqy.jpeg</t>
  </si>
  <si>
    <t>MB_HP_RED</t>
  </si>
  <si>
    <t>HP_Red</t>
  </si>
  <si>
    <t>CSTE_0039_MB_HP_White</t>
  </si>
  <si>
    <t>MB_HP_NEW_WHITE</t>
  </si>
  <si>
    <t>HP_WHITE</t>
  </si>
  <si>
    <t>https://m.media-amazon.com/images/I/51g+2Aqc7NS.jpg</t>
  </si>
  <si>
    <t>HPW1</t>
  </si>
  <si>
    <t>Harry potter white</t>
  </si>
  <si>
    <t>MB_HP_NEW_WHITE_fba</t>
  </si>
  <si>
    <t>https://m.media-amazon.com/images/I/41NtOGR-iXL.jpg</t>
  </si>
  <si>
    <t>https://img1a.flixcart.com/image/50/50/kfsl18w0/musical-toy/s/3/d/wooden-hand-cranked-collectable-engraved-vintage-music-box-harry-original-imafw6grbhjxscbc.jpeg</t>
  </si>
  <si>
    <t>MB_HP_WHITE</t>
  </si>
  <si>
    <t>https://img1a.flixcart.com/image/50/50/xif0q/musical-toy/x/y/z/harry-potter-white-musci-box-for-giift-rudrav-original-imagq45g4aapvea8.jpeg</t>
  </si>
  <si>
    <t>https://img1a.flixcart.com/image/50/50/l0h1g280/music-box/k/n/w/5-mb-hp-white-mn-fusked-3-8-original-imagc979z6h3rk2s.jpeg</t>
  </si>
  <si>
    <t>NEW_HARRY_POTTER_MUSIC_BOX</t>
  </si>
  <si>
    <t>https://img1a.flixcart.com/image/50/50/xif0q/music-box/g/s/y/6-birthday-for-kids-children-multicolor-caaju-4-original-imagyzffnfxzs3gd.jpeg</t>
  </si>
  <si>
    <t>Fusked Harry Wotter white Music Box Antique Engraved Wooden Musical Box Gifts for Birthday/Christmas Kids</t>
  </si>
  <si>
    <t>Harry Potter New White</t>
  </si>
  <si>
    <t>MusicBoxHarryPotter-White</t>
  </si>
  <si>
    <t>MB_HP_DARKBLUE</t>
  </si>
  <si>
    <t>CSTE_0040_MB_HP_DarkBlue</t>
  </si>
  <si>
    <t>https://img1a.flixcart.com/image/50/50/l1b1oy80/music-box/8/v/q/5-wooden-harry-potter-blue-rudrav-6-5-original-imagcwgf4yhe2fsc.jpeg</t>
  </si>
  <si>
    <t>MB_HP_DBLUE</t>
  </si>
  <si>
    <t>https://img1a.flixcart.com/image/50/50/l0h1g280/music-box/9/x/0/5-mb-hp-dblue-mn-fusked-3-8-original-imagc979f3shgvrv.jpeg</t>
  </si>
  <si>
    <t>hp_dblue</t>
  </si>
  <si>
    <t>MB_Jurassic_Black_fba</t>
  </si>
  <si>
    <t>CSTE_0041_MB_JurassicPark_Black</t>
  </si>
  <si>
    <t>MusicBox_JurassicPark</t>
  </si>
  <si>
    <t>https://img1a.flixcart.com/image/50/50/kxhvf680/music-box/s/0/o/52-musicbox-jurassicpark-fusked-64-original-imag9xzjzndkzpar.jpeg</t>
  </si>
  <si>
    <t>MB_JURASSICPARK_BLACK</t>
  </si>
  <si>
    <t>https://img1a.flixcart.com/image/50/50/l0h1g280/music-box/y/m/r/5-mb-jurassicpark-black-fusked-3-8-original-imagc978fgdzcfet.jpeg</t>
  </si>
  <si>
    <t>JURASSIC PARK_BLACK</t>
  </si>
  <si>
    <t>https://img1a.flixcart.com/image/50/50/xif0q/music-box/r/1/p/5-2-wooden-jurassic-park-hand-crank-classic-antique-carved-wood-original-imagpk4jty4uksgb.jpeg</t>
  </si>
  <si>
    <t>MB_JurassicPark_BLK</t>
  </si>
  <si>
    <t>mb_jurassic_park_brown_fba</t>
  </si>
  <si>
    <t>CSTE_0042_MB_JurassicPark_Brown</t>
  </si>
  <si>
    <t>Kids Children (Brown)</t>
  </si>
  <si>
    <t>MB_JurassicPark_Brown</t>
  </si>
  <si>
    <t>https://img1a.flixcart.com/image/50/50/xif0q/music-box/5/s/2/5-jurassic-par-a-melodic-journey-to-prehistoric-adventure-rudrav-original-imagtrygd9dprezv.jpeg</t>
  </si>
  <si>
    <t>MB_Lalaland_Plush_Unicorn_Blue</t>
  </si>
  <si>
    <t>CSTE_0043_MB_Lalaland_Brown</t>
  </si>
  <si>
    <t>lalaland+godfather double face</t>
  </si>
  <si>
    <t>lalaland+tit</t>
  </si>
  <si>
    <t>lalaland+the beatles</t>
  </si>
  <si>
    <t>lalaland+you are my sunshine</t>
  </si>
  <si>
    <t>18-Musical box_02</t>
  </si>
  <si>
    <t>https://m.media-amazon.com/images/I/51kTNnK1YfS.jpg</t>
  </si>
  <si>
    <t>La La land</t>
  </si>
  <si>
    <t>https://m.media-amazon.com/images/I/71fI53seiAL.jpg</t>
  </si>
  <si>
    <t>Musicbox_lll</t>
  </si>
  <si>
    <t>https://m.media-amazon.com/images/I/61Qz6HwrfHL.jpg</t>
  </si>
  <si>
    <t>lalala_MB_flex</t>
  </si>
  <si>
    <t>https://m.media-amazon.com/images/I/51HFVNjrxlL.jpg</t>
  </si>
  <si>
    <t>MB_LALALAND</t>
  </si>
  <si>
    <t>https://img1a.flixcart.com/image/50/50/l1b1oy80/music-box/h/m/8/5-wooden-la-la-land-brown-rudrav-6-5-original-imagcwgfaj7va3m2.jpeg</t>
  </si>
  <si>
    <t>F_la la land musical toy</t>
  </si>
  <si>
    <t>https://img1a.flixcart.com/image/50/50/kmax8y80/musical-toy/w/m/6/wooden-musical-box-la-la-land-mechanism-engraved-wooden-music-original-imagf8cgknhnyhsb.jpeg</t>
  </si>
  <si>
    <t>la la land musical toy</t>
  </si>
  <si>
    <t>https://img1a.flixcart.com/image/50/50/k1gr2q80/music-box/7/w/u/tr-05-trendyest-original-imafhfbeprtuqjhm.jpeg</t>
  </si>
  <si>
    <t>CSTE006</t>
  </si>
  <si>
    <t>Cxcd8CL4</t>
  </si>
  <si>
    <t>lalaland_brown</t>
  </si>
  <si>
    <t>La_Vien_Rose_Picture_fba</t>
  </si>
  <si>
    <t>CSTE_0044_MB_LaVienRose_Black</t>
  </si>
  <si>
    <t>lavien black</t>
  </si>
  <si>
    <t>https://m.media-amazon.com/images/I/41YIeWwkIEL.jpg</t>
  </si>
  <si>
    <t>La_Vien_Rose_Picture</t>
  </si>
  <si>
    <t>LAVIENROSE_BLACK</t>
  </si>
  <si>
    <t>https://img1a.flixcart.com/image/50/50/ktop5e80/musical-toy/h/t/o/giftersgarden-wooden-music-box-la-vi-in-rose-black-black-special-original-imag6ze7y9g8knwg.jpeg</t>
  </si>
  <si>
    <t>la_vien_ros_black</t>
  </si>
  <si>
    <t>https://img1a.flixcart.com/image/50/50/l4n2oi80/musical-clapper/r/j/i/wooden-music-box-la-vi-in-rose-black-black-special-for-gift-original-imagfhwzh38pry2q.jpeg</t>
  </si>
  <si>
    <t>La Vie En Rose MB-Black</t>
  </si>
  <si>
    <t>https://images.meesho.com/images/products/168052613/ndoh4.webp?width=256</t>
  </si>
  <si>
    <t>MB_LaVien_Rose_BLK</t>
  </si>
  <si>
    <t>la_vie_en_rose_fba</t>
  </si>
  <si>
    <t>CSTE_0045_MB_LavienRose_Brown</t>
  </si>
  <si>
    <t>https://m.media-amazon.com/images/I/61gTTj5MFqL.jpg</t>
  </si>
  <si>
    <t>lavien_Rose_Brown</t>
  </si>
  <si>
    <t>https://m.media-amazon.com/images/I/6150UEEwQrL.jpg</t>
  </si>
  <si>
    <t>MB_LAVAEROSE_BROWN</t>
  </si>
  <si>
    <t>https://img1a.flixcart.com/image/50/50/l1b1oy80/music-box/t/h/1/5-wooden-la-vae-rose-brown-rudrav-6-5-original-imagcwgfghvzjx3z.jpeg</t>
  </si>
  <si>
    <t>Brown-La-Vie-Rose-Brown</t>
  </si>
  <si>
    <t>https://img1a.flixcart.com/image/50/50/kt4ozgw0/music-box/i/l/a/8-la-vie-en-rose-dreamshish-12-original-imag6je8jcybahtr.jpeg</t>
  </si>
  <si>
    <t>HOC_Brown-La-Vie-Rose-Brown</t>
  </si>
  <si>
    <t>https://img1a.flixcart.com/image/50/50/xif0q/music-box/8/l/s/4-la-vie-en-rose-music-box-hand-crank-musical-toy-lavien-rose-original-imah4d9rxhyxzjnd.jpeg</t>
  </si>
  <si>
    <t>69UfqNAh</t>
  </si>
  <si>
    <t>https://images.meesho.com/images/products/54811006/rfisr.webp?width=256</t>
  </si>
  <si>
    <t>EIR-DXCg</t>
  </si>
  <si>
    <t>https://images.meesho.com/images/products/54811007/1ril1.webp?width=256</t>
  </si>
  <si>
    <t>CSTE003</t>
  </si>
  <si>
    <t>https://images.meesho.com/images/products/49834545/zqibe.webp?width=256</t>
  </si>
  <si>
    <t>MB_LaVien_Rose_brown</t>
  </si>
  <si>
    <t>let it go black</t>
  </si>
  <si>
    <t>CSTE_0046_MB_LetItGo_Black</t>
  </si>
  <si>
    <t>MB_LetItGo_Black</t>
  </si>
  <si>
    <t>https://img1a.flixcart.com/image/50/50/xif0q/musical-toy/q/5/k/let-it-go-frozen-music-box-for-girls-hand-cranked-musical-toy-original-imahfsy35zkmcmt8.jpeg</t>
  </si>
  <si>
    <t>FK- MUSIC BOX LET IT GO FROZEN BLACK</t>
  </si>
  <si>
    <t>https://img1a.flixcart.com/image/50/50/ks4yz680/music-box/l/j/q/let-it-go-black-music-box-frozen-fusked-original-imag5rm7fata7wtf.jpeg</t>
  </si>
  <si>
    <t>LetItGo_Black</t>
  </si>
  <si>
    <t>M8wP5E--</t>
  </si>
  <si>
    <t>LET_IT_GO_MUSICBOX</t>
  </si>
  <si>
    <t>CSTE_0047_MB_LetItGo_Brown</t>
  </si>
  <si>
    <t>https://m.media-amazon.com/images/I/61K+1FqlxxL.jpg</t>
  </si>
  <si>
    <t>Musicbox_lig</t>
  </si>
  <si>
    <t>MB_letitgo_brown</t>
  </si>
  <si>
    <t>https://img1a.flixcart.com/image/50/50/xif0q/musical-toy/6/u/q/let-it-go-frozen-music-box-hand-cranked-musical-themed-tune-original-imagpxfhvdudghhm.jpeg</t>
  </si>
  <si>
    <t>MB_LETITGO_BROWN</t>
  </si>
  <si>
    <t>Let it Go Musical toy</t>
  </si>
  <si>
    <t>https://img1a.flixcart.com/image/50/50/klzhq4w0/musical-toy/2/z/u/wooden-let-it-go-music-box-hand-crank-classic-antique-carved-original-imagyzj8whzgan5z.jpeg</t>
  </si>
  <si>
    <t>CSTE_0047_MB_LetItGo_Brown08</t>
  </si>
  <si>
    <t>https://img1a.flixcart.com/image/50/50/xif0q/music-box/y/l/m/5-let-it-go-hand-cranked-musical-toy-frozen-let-it-go-themed-original-imagtr87tjznwgp8.jpeg</t>
  </si>
  <si>
    <t>CSTE_0047_MB_LetItGo_Brown04</t>
  </si>
  <si>
    <t>https://img1a.flixcart.com/image/50/50/xif0q/music-box/a/m/f/5-let-it-go-frozen-hand-cranked-musical-toy-frozen-let-it-go-original-imagtsyywhq7qcuk.jpeg</t>
  </si>
  <si>
    <t>CSTE_0047_MB_LetItGo_Brown03</t>
  </si>
  <si>
    <t>https://img1a.flixcart.com/image/50/50/xif0q/music-box/h/s/7/5-let-it-go-hand-cranked-musical-toy-frozen-let-it-go-themed-original-imagtr87m36bbqkf.jpeg</t>
  </si>
  <si>
    <t>CSTE_0047_MB_LetItGo_Brown10</t>
  </si>
  <si>
    <t>https://img1a.flixcart.com/image/50/50/xif0q/music-box/k/c/9/5-let-it-go-hand-cranked-musical-toy-frozen-let-it-go-themed-original-imagtr87yyaz4erg.jpeg</t>
  </si>
  <si>
    <t>CSTE005</t>
  </si>
  <si>
    <t>https://images.meesho.com/images/products/51864272/zrba7.webp?width=256</t>
  </si>
  <si>
    <t>letitgo_brown</t>
  </si>
  <si>
    <t>https://images.meesho.com/images/products/94882061/runyx.webp?width=256</t>
  </si>
  <si>
    <t>CSTE044</t>
  </si>
  <si>
    <t>letitgo-brown</t>
  </si>
  <si>
    <t>twinkle little star+hb pink</t>
  </si>
  <si>
    <t>CSTE_0048_MB_LittleStar_Brown</t>
  </si>
  <si>
    <t>Musicbox_lsb</t>
  </si>
  <si>
    <t>https://m.media-amazon.com/images/I/61BaBiuobmS.jpg</t>
  </si>
  <si>
    <t>twinkle_FBA</t>
  </si>
  <si>
    <t>https://m.media-amazon.com/images/I/61PrzWztwbS.jpg</t>
  </si>
  <si>
    <t>MB_LittleStar_Brown</t>
  </si>
  <si>
    <t>https://img1a.flixcart.com/image/50/50/xif0q/music-box/m/y/w/5-wood-music-box-hand-cranked-melody-box-little-star-brown-original-imagtrypfnhutf3x.jpeg</t>
  </si>
  <si>
    <t>Brown-Little-Star</t>
  </si>
  <si>
    <t>WseSxmAn</t>
  </si>
  <si>
    <t>https://images.meesho.com/images/products/49834548/f8tex.webp?width=256</t>
  </si>
  <si>
    <t>MB_twinkle_littel_Star_brown</t>
  </si>
  <si>
    <t>https://images.meesho.com/images/products/275751340/9evit.webp?width=256</t>
  </si>
  <si>
    <t>MB_Littlestar_BrownUnicorn</t>
  </si>
  <si>
    <t>CSTE_0049_MB_Littlestar_BrownUnicorn</t>
  </si>
  <si>
    <t>https://m.media-amazon.com/images/I/51QGy0js8jL.jpg</t>
  </si>
  <si>
    <t>UNICORN TTL_STAR</t>
  </si>
  <si>
    <t>https://img1a.flixcart.com/image/50/50/kqgyhe80/music-box/p/3/t/music-box-twinkle-twinkle-little-star-eitheo-original-imag4hyt6cxmjhzk.jpeg</t>
  </si>
  <si>
    <t>CSTE046</t>
  </si>
  <si>
    <t>MB_Unicorn_twinkle_littel_Star_brown</t>
  </si>
  <si>
    <t>TT LITTLE STAR_UNICORN</t>
  </si>
  <si>
    <t>Musicbox_ppb</t>
  </si>
  <si>
    <t>CSTE_0050_MB_PinkPanther_Brown</t>
  </si>
  <si>
    <t>https://m.media-amazon.com/images/I/51cB+Q0hYgL.jpg</t>
  </si>
  <si>
    <t>MB_PINK PANTHER_BROWN</t>
  </si>
  <si>
    <t>https://img1a.flixcart.com/image/50/50/kl421e80/music-box/a/y/x/collectable-engraved-and-vintage-musical-box-music-box-pink-original-imagybfgffeeffqu.jpeg</t>
  </si>
  <si>
    <t>Music Box/12</t>
  </si>
  <si>
    <t>CSTE045</t>
  </si>
  <si>
    <t>MB_PinkPanther_Brown</t>
  </si>
  <si>
    <t>PINKPANTHER_BROWN</t>
  </si>
  <si>
    <t>Pink Panther Black</t>
  </si>
  <si>
    <t>CSTE_0051_MB_PinkPanther_Black</t>
  </si>
  <si>
    <t>Musicbox_ppbl</t>
  </si>
  <si>
    <t>hb pink+pink panther black</t>
  </si>
  <si>
    <t>twinkle little star+pink panther black</t>
  </si>
  <si>
    <t>Pink Panther</t>
  </si>
  <si>
    <t>https://m.media-amazon.com/images/I/71v5gi9OkUS.jpg</t>
  </si>
  <si>
    <t>MB_PP_BLACK</t>
  </si>
  <si>
    <t>https://img1a.flixcart.com/image/50/50/l1b1oy80/music-box/9/v/6/5-wooden-pink-panther-black-rudrav-6-5-original-imagcwgfhmteqetg.jpeg</t>
  </si>
  <si>
    <t>Pink Panther Musical Toy</t>
  </si>
  <si>
    <t>https://img1a.flixcart.com/image/50/50/klzhq4w0/musical-toy/j/v/j/wooden-pink-panther-in-black-colour-music-box-hand-crank-classic-original-imagyzjkcus4wc9u.jpeg</t>
  </si>
  <si>
    <t>MB_PinkPanther_BLK</t>
  </si>
  <si>
    <t>pFGRjtKW</t>
  </si>
  <si>
    <t>PINK PANTHER_BLACK</t>
  </si>
  <si>
    <t>CSTE_0052_MB_PiratesofCarribean_Black</t>
  </si>
  <si>
    <t>https://m.media-amazon.com/images/I/714f9TCMLKL.jpg</t>
  </si>
  <si>
    <t>CSTE_0260_MB_Pirate_DavyJones</t>
  </si>
  <si>
    <t>https://m.media-amazon.com/images/I/71U5eqTkHjL.jpg</t>
  </si>
  <si>
    <t>MB_PiratesofCarribean_Black</t>
  </si>
  <si>
    <t>https://img1a.flixcart.com/image/50/50/xif0q/music-box/u/h/s/5-pirates-of-the-caribbean-hand-crank-carved-gift-rudrav-7-original-imagtrywvk9mphzh.jpeg</t>
  </si>
  <si>
    <t>Pirates of The Caribbean_BLACK</t>
  </si>
  <si>
    <t>https://img1a.flixcart.com/image/50/50/xif0q/music-box/d/t/u/5-2-pirates-of-the-caribbean-music-box-jack-sparrow-accessories-original-imagpk5g3agr82qn.jpeg</t>
  </si>
  <si>
    <t>MusicBox_Pirates(Black)</t>
  </si>
  <si>
    <t>https://img1a.flixcart.com/image/50/50/kxhvf680/music-box/m/4/i/52-musicbox-pirates-black-fusked-64-original-imag9xzjdbzvqzwg.jpeg</t>
  </si>
  <si>
    <t>https://images.meesho.com/images/products/275751776/fwqrx.webp?width=256</t>
  </si>
  <si>
    <t>MB_PiratesofCarribean_BLK</t>
  </si>
  <si>
    <t>https://images.meesho.com/images/products/275753320/ozg5l.webp?width=256</t>
  </si>
  <si>
    <t>HOC_Pirates of The Caribbean_BLACK</t>
  </si>
  <si>
    <t>https://img1a.flixcart.com/image/50/50/xif0q/music-box/s/x/k/4-pirates-of-the-caribbean-music-box-jack-sparrow-accessories-original-imah4d9r8fne6shc.jpeg</t>
  </si>
  <si>
    <t>Pirates of the Caribbean</t>
  </si>
  <si>
    <t>CSTE_0053_MB_PiratesofCarribean_Brown</t>
  </si>
  <si>
    <t>https://m.media-amazon.com/images/I/71u4IRCEvGL.jpg</t>
  </si>
  <si>
    <t>MB_PiratesofCarribean_Brown</t>
  </si>
  <si>
    <t>https://img1a.flixcart.com/image/50/50/xif0q/music-box/x/v/j/5-pirates-of-the-caribbean-jack-sparrow-accessories-tun-e-rudrav-original-imagtrf9ygqhhkkx.jpeg</t>
  </si>
  <si>
    <t>Caribbean-Pirates</t>
  </si>
  <si>
    <t>https://img1a.flixcart.com/image/50/50/ksez24w0/music-box/r/y/l/5-music-box-pirates-of-the-caribbean-zoomzo-7-original-imag5zhhxgysdu9n.jpeg</t>
  </si>
  <si>
    <t>MB_Diya Jones_Brown</t>
  </si>
  <si>
    <t>HOC_Caribbean-Pirates</t>
  </si>
  <si>
    <t>https://img1a.flixcart.com/image/50/50/xif0q/music-box/d/d/l/4-pairates-of-carribean-music-box-hand-crank-musical-toy-original-imah4d9rkvzfspk5.jpeg</t>
  </si>
  <si>
    <t>Pirates of The Caribbean_BROWN</t>
  </si>
  <si>
    <t>https://images.meesho.com/images/products/275751775/kv6ft.webp?width=256</t>
  </si>
  <si>
    <t>CSTE032</t>
  </si>
  <si>
    <t>https://images.meesho.com/images/products/49826105/2fxvq.webp?width=256</t>
  </si>
  <si>
    <t>https://images.meesho.com/images/products/275753321/c7zva.webp?width=256</t>
  </si>
  <si>
    <t>CSTE_0054_MB_Starwar_Black</t>
  </si>
  <si>
    <t>beauty+starwars-black</t>
  </si>
  <si>
    <t>beauty+starwars-blue</t>
  </si>
  <si>
    <t>hbd black+star wars</t>
  </si>
  <si>
    <t>starwars_black_fba</t>
  </si>
  <si>
    <t>https://m.media-amazon.com/images/I/51nwr8hcciL.jpg</t>
  </si>
  <si>
    <t>Star Wars_Black Musical Toy</t>
  </si>
  <si>
    <t>https://img1a.flixcart.com/image/50/50/klzhq4w0/musical-toy/k/6/x/wooden-star-wars-black-music-box-hand-crank-classic-antique-original-imagyzjnsqhwsfpg.jpeg</t>
  </si>
  <si>
    <t>music_box</t>
  </si>
  <si>
    <t>MB_StarWars_|BLK</t>
  </si>
  <si>
    <t>https://images.meesho.com/images/products/275754041/6xzhf.webp?width=256</t>
  </si>
  <si>
    <t>7L8O-TOP</t>
  </si>
  <si>
    <t>CSTE048</t>
  </si>
  <si>
    <t>CSTE_0055_MB_Starwar_Brown</t>
  </si>
  <si>
    <t>Starwar_Brown</t>
  </si>
  <si>
    <t>cj-war-blue</t>
  </si>
  <si>
    <t>CSTE_0056_MB_Starwar_Blue</t>
  </si>
  <si>
    <t>MB_StarWar_Blue_flex</t>
  </si>
  <si>
    <t>MB_StarWars_Blue</t>
  </si>
  <si>
    <t>https://img1a.flixcart.com/image/50/50/xif0q/musical-toy/i/t/a/wood-music-boxes-star-wars-musicbox-starwars-title-song-hand-original-imagph69w8a54g8y.jpeg</t>
  </si>
  <si>
    <t>Blue-Star-War</t>
  </si>
  <si>
    <t>https://img1a.flixcart.com/image/50/50/ksj9dow0/musical-toy/x/3/y/giftersgarden-wood-music-boxes-star-wars-antique-engraved-wooden-original-imag6356htv46dng.jpeg</t>
  </si>
  <si>
    <t>STAR WAR_BLUE</t>
  </si>
  <si>
    <t>https://img1a.flixcart.com/image/50/50/xif0q/music-box/b/y/q/5-2-wood-music-boxes-star-wars-musicbox-starwars-title-song-hand-original-imagpk5tsdgsugee.jpeg</t>
  </si>
  <si>
    <t>MB_StarwarYoda_brown</t>
  </si>
  <si>
    <t>https://img1a.flixcart.com/image/50/50/xif0q/musical-toy/q/h/y/star-wars-music-box-yoda-engraved-wooden-musical-box-rudrav-original-imahyvzt8rx3vy8k.jpeg</t>
  </si>
  <si>
    <t>STARWAR_BLUE</t>
  </si>
  <si>
    <t>CSTE047</t>
  </si>
  <si>
    <t>MB_StarWars_blue</t>
  </si>
  <si>
    <t>PU-32IX-AO3H</t>
  </si>
  <si>
    <t>CSTE_0057_MB_ToMyWife_Brown</t>
  </si>
  <si>
    <t>https://m.media-amazon.com/images/I/51RqvukLNZL.jpg</t>
  </si>
  <si>
    <t>BraveWife</t>
  </si>
  <si>
    <t>https://m.media-amazon.com/images/I/71JxYoaQe6S.jpg</t>
  </si>
  <si>
    <t>https://m.media-amazon.com/images/I/4120Qa1V12S.jpg</t>
  </si>
  <si>
    <t>TO_MY_WIFE-BROWN_1</t>
  </si>
  <si>
    <t>https://img1a.flixcart.com/image/50/50/kl421e80/music-box/j/f/2/collectable-engraved-and-vintage-musical-box-gift-for-wife-to-my-original-imagyaxzcepcuywm.jpeg</t>
  </si>
  <si>
    <t>Music Box/21</t>
  </si>
  <si>
    <t>MB_ToMyWife_brown</t>
  </si>
  <si>
    <t>Musicbox</t>
  </si>
  <si>
    <t>MB_tomywife_pinkteddy_combo</t>
  </si>
  <si>
    <t>CSTE_0058_MB_ToMyWife_BrownWithPhoto</t>
  </si>
  <si>
    <t>https://m.media-amazon.com/images/I/61uphrIXHNL.jpg</t>
  </si>
  <si>
    <t>MB_TOMYWIFE_IMAGE</t>
  </si>
  <si>
    <t>https://img1a.flixcart.com/image/50/50/xif0q/musical-toy/m/9/j/music-box-gift-for-wife-valentine-anniversary-you-are-my-original-imagq8hj2svuh8sz.jpeg</t>
  </si>
  <si>
    <t>TO MY WIFE WITH PHOTO_BROWN</t>
  </si>
  <si>
    <t>https://img1a.flixcart.com/image/50/50/xif0q/music-box/s/d/z/5-2-gift-to-wife-women-from-husband-hand-crank-musical-box-play-original-imagpkzhwwatsvr7.jpeg</t>
  </si>
  <si>
    <t>HOC_TO MY WIFE WITH PHOTO_BROWN</t>
  </si>
  <si>
    <t>https://img1a.flixcart.com/image/50/50/xif0q/music-box/y/j/g/4-gift-to-wife-women-from-husband-hand-crank-musical-box-play-original-imah4d9ruwegbtpf.jpeg</t>
  </si>
  <si>
    <t>CSTE033</t>
  </si>
  <si>
    <t>MB_ToMyWife_images_brown</t>
  </si>
  <si>
    <t>R_EDUyhk</t>
  </si>
  <si>
    <t>TO MY WIFE IMAGE_BROWN</t>
  </si>
  <si>
    <t>MB_YouAreSunshine_Blk</t>
  </si>
  <si>
    <t>CSTE_0059_MB_YouAreMySunshine_Black</t>
  </si>
  <si>
    <t>https://img1a.flixcart.com/image/50/50/xif0q/musical-toy/4/o/y/you-are-my-sunshine-wooden-classic-music-box-crafts-with-hand-original-imagph5uawggnhp8.jpeg</t>
  </si>
  <si>
    <t>YOU ARE MY SUNSHINE_BLACK</t>
  </si>
  <si>
    <t>https://img1a.flixcart.com/image/50/50/kppt47k0/correction-stationery/r/4/l/combo-of-you-are-my-sunshine-wooden-musicbox-black-2-plantable-original-imag3w2wzyjq7dmr.jpeg</t>
  </si>
  <si>
    <t>HOC_YOU ARE MY SUNSHINE_BLACK</t>
  </si>
  <si>
    <t>https://img1a.flixcart.com/image/50/50/xif0q/music-box/s/q/3/4-you-are-my-sunshine-wooden-classic-music-box-crafts-with-hand-original-imah4d9rsb5knj4q.jpeg</t>
  </si>
  <si>
    <t>https://images.meesho.com/images/products/275758524/kh0ae.webp?width=256</t>
  </si>
  <si>
    <t>YouAreMySunshineMusicBox-Black</t>
  </si>
  <si>
    <t>https://images.meesho.com/images/products/168528519/p3olr.webp?width=256</t>
  </si>
  <si>
    <t>MB_YouAreSunshine_BLK</t>
  </si>
  <si>
    <t>cj-sunshine-sister</t>
  </si>
  <si>
    <t>CSTE_0060_MB_YouAreMySunshine_Brown</t>
  </si>
  <si>
    <t>Music_Box-Colour-Brown</t>
  </si>
  <si>
    <t>MB-YRMS-Brown</t>
  </si>
  <si>
    <t>hbd black+sunshine</t>
  </si>
  <si>
    <t>YMS-01</t>
  </si>
  <si>
    <t>https://m.media-amazon.com/images/I/71fD-lG5G7L.jpg</t>
  </si>
  <si>
    <t>You are my sunshine</t>
  </si>
  <si>
    <t>cj-sunshine-normal</t>
  </si>
  <si>
    <t>https://m.media-amazon.com/images/I/51hNdgaaeiS.jpg</t>
  </si>
  <si>
    <t>MB_YRMS_Flex</t>
  </si>
  <si>
    <t>https://m.media-amazon.com/images/I/512j4iOooxL.jpg</t>
  </si>
  <si>
    <t>ZC-VL5Y-FZQE</t>
  </si>
  <si>
    <t>https://m.media-amazon.com/images/I/7146St6moyL.jpg</t>
  </si>
  <si>
    <t>Map_YOU_ARE_MY_SUNSHINE_BROWN</t>
  </si>
  <si>
    <t>https://img1a.flixcart.com/image/50/50/k6pd7680pkrrdj/general-toys/m/n/h/azds2-12ccmp9-playhard-original-imafp4suazvmnzhy.jpeg</t>
  </si>
  <si>
    <t>Map_You_are_My_Sunshine_Brown</t>
  </si>
  <si>
    <t>MB_SUNSHINE_BROWN</t>
  </si>
  <si>
    <t>https://img1a.flixcart.com/image/50/50/l1b1oy80/music-box/n/p/b/5-wooden-you-are-my-sunshine-brown-rudrav-6-5-original-imagcwgfcqcghdgn.jpeg</t>
  </si>
  <si>
    <t>Music Box/11</t>
  </si>
  <si>
    <t>You-Are-My-Sunshine</t>
  </si>
  <si>
    <t>https://img1a.flixcart.com/image/50/50/kuipea80/music-box/d/e/2/5-you-are-my-sunshine-fusked-5-original-imag7mjq7yphtenp.jpeg</t>
  </si>
  <si>
    <t>Map_You_are_MY_Sunshine-Brown</t>
  </si>
  <si>
    <t>https://img1a.flixcart.com/image/50/50/ky0g58w0/musical-toy/u/z/w/automatic-music-box-you-are-my-sunshine-brown-music-box-gift-to-original-imagacbjngvngahm.jpeg</t>
  </si>
  <si>
    <t>YOU ARE MY SUNSHINE SUN_BROWN</t>
  </si>
  <si>
    <t>https://images.meesho.com/images/products/275762526/wvzex.webp?width=256</t>
  </si>
  <si>
    <t>YOU ARE MY SUNSHINE_BROWN</t>
  </si>
  <si>
    <t>https://images.meesho.com/images/products/275758525/kzfnw.webp?width=256</t>
  </si>
  <si>
    <t>Dad</t>
  </si>
  <si>
    <t>CSTE_0061_MB_ToMyDad_Brown</t>
  </si>
  <si>
    <t>https://m.media-amazon.com/images/I/71N9st8UryS.jpg</t>
  </si>
  <si>
    <t>cj-sunshine-dad</t>
  </si>
  <si>
    <t>MB_ToMyDad_Brown</t>
  </si>
  <si>
    <t>https://img1a.flixcart.com/image/50/50/xif0q/music-box/g/j/o/5-wooden-antique-carved-hand-crank-daughter-to-dad-rudrav-7-original-imagtrfgwbhvgpzq.jpeg</t>
  </si>
  <si>
    <t>ToMyDad_Brown</t>
  </si>
  <si>
    <t>https://img1a.flixcart.com/image/50/50/xif0q/music-box/4/p/w/5-to-my-dad-music-boxes-gift-birthday-gift-wooden-musical-box-original-imagtpxvcbfurkux.jpeg</t>
  </si>
  <si>
    <t>TO DAD_BROWN</t>
  </si>
  <si>
    <t>CSTE_0062_MB_ToMyMom_Brown</t>
  </si>
  <si>
    <t>Mom</t>
  </si>
  <si>
    <t>https://m.media-amazon.com/images/I/61iDhATjvNL.jpg</t>
  </si>
  <si>
    <t>to Mom_mb map</t>
  </si>
  <si>
    <t>mb_mom _white</t>
  </si>
  <si>
    <t>https://img1a.flixcart.com/image/50/50/xif0q/musical-toy/4/v/x/to-my-dear-mom-white-wooden-music-box-birthdat-anniversart-gift-original-imahyzx95jwxanzd.jpeg</t>
  </si>
  <si>
    <t>MB_ToMyMom_Brown</t>
  </si>
  <si>
    <t>https://img1a.flixcart.com/image/50/50/xif0q/music-box/h/i/z/7-very-unique-gift-for-mother-my-dear-mom-hand-cranked-wooden-original-imagts4tgkrsjh5s.jpeg</t>
  </si>
  <si>
    <t>TO MOM _WHITE</t>
  </si>
  <si>
    <t>https://img1a.flixcart.com/image/50/50/xif0q/music-box/l/3/2/5-2-wooden-music-box-i-love-you-mom-hand-crank-musical-gifts-for-original-imagphyuffnyqsgx.jpeg</t>
  </si>
  <si>
    <t>ToMyMom_Brown</t>
  </si>
  <si>
    <t>https://img1a.flixcart.com/image/50/50/xif0q/music-box/h/p/f/5-to-my-mom-hand-cranked-with-wooden-carved-brown-music-box-original-imagtpy7hhjcdjqf.jpeg</t>
  </si>
  <si>
    <t>s1</t>
  </si>
  <si>
    <t>TO MOM_BROWN</t>
  </si>
  <si>
    <t>Sisters</t>
  </si>
  <si>
    <t>CSTE_0063_MB_SisterAreLikeStars_Brown</t>
  </si>
  <si>
    <t>https://m.media-amazon.com/images/I/513m0a0mqoL.jpg</t>
  </si>
  <si>
    <t>MB-SRLS-Brown</t>
  </si>
  <si>
    <t>https://m.media-amazon.com/images/I/51jNIQgfzyL.jpg</t>
  </si>
  <si>
    <t>MB-Sisters-Brown</t>
  </si>
  <si>
    <t>https://m.media-amazon.com/images/I/71aHnSmWhsL.jpg</t>
  </si>
  <si>
    <t>FK- BEST SISTER MUSIC BOX BROWN -GIFT FOR SIBLINGS</t>
  </si>
  <si>
    <t>https://img1a.flixcart.com/image/50/50/ks4yz680/music-box/9/b/i/music-box-for-sister-brown-fusked-original-imag5rhyggsefha7.jpeg</t>
  </si>
  <si>
    <t>FK- MUSIC BOX FOR SISTER BROWN -BEST SISTER GIFTS</t>
  </si>
  <si>
    <t>CSTE035</t>
  </si>
  <si>
    <t>MB_Sisterlike_Astar_brown</t>
  </si>
  <si>
    <t>TO SISTER_BROWN</t>
  </si>
  <si>
    <t>CSTE_0064_MB_YouAreMySunshineSon_White</t>
  </si>
  <si>
    <t>MB_YouAreMySunshineSon_White</t>
  </si>
  <si>
    <t>https://img1a.flixcart.com/image/50/50/xif0q/music-box/h/p/h/7-you-are-my-sunshine-son-wooden-hand-cranked-music-box-colour-original-imagts5bcdgkxhv4.jpeg</t>
  </si>
  <si>
    <t>YMS-02</t>
  </si>
  <si>
    <t>CSTE_0065_MB_YouAreMySunshine_AutoBrown</t>
  </si>
  <si>
    <t>MB-YRMS auto-Brown</t>
  </si>
  <si>
    <t>https://m.media-amazon.com/images/I/51EpHMSR93L.jpg</t>
  </si>
  <si>
    <t>You-Are-MY-Sunshine-Auto</t>
  </si>
  <si>
    <t>https://img1a.flixcart.com/image/50/50/kuipea80/music-box/u/u/u/5-you-are-my-sunshine-auto-fusked-5-original-imag7mk5zgfa2c4q.jpeg</t>
  </si>
  <si>
    <t>Auto_youAreSunshine_brown</t>
  </si>
  <si>
    <t>CSTE019</t>
  </si>
  <si>
    <t>YouAreMySunshine_AutoBrown</t>
  </si>
  <si>
    <t>mb_zelda_black_fba</t>
  </si>
  <si>
    <t>CSTE_0066_MB_Zelda_Black</t>
  </si>
  <si>
    <t>MB_ZELDA_BLACK</t>
  </si>
  <si>
    <t>https://img1a.flixcart.com/image/50/50/l1b1oy80/music-box/9/j/l/5-wooden-zelda-black-rudrav-6-5-original-imagcwgftwawzy37.jpeg</t>
  </si>
  <si>
    <t>https://img1a.flixcart.com/image/50/50/l0h1g280/music-box/7/z/8/5-mb-zelda-black-mn-fusked-3-8-original-imagc979gf9fxzty.jpeg</t>
  </si>
  <si>
    <t>mb_zelda_black</t>
  </si>
  <si>
    <t>MB_Zelda_BLK</t>
  </si>
  <si>
    <t>ZELDA_BLACK</t>
  </si>
  <si>
    <t>mb_zelda_brown</t>
  </si>
  <si>
    <t>CSTE_0067_MB_Zelda_Brown</t>
  </si>
  <si>
    <t>MB_Zelda_Brown</t>
  </si>
  <si>
    <t>https://img1a.flixcart.com/image/50/50/xif0q/music-box/0/q/e/5-the-legend-of-zelda-wooden-hand-cranked-music-box-colour-brown-original-imagtr23vhg4gzza.jpeg</t>
  </si>
  <si>
    <t>ZELDA_BROWN</t>
  </si>
  <si>
    <t>https://img1a.flixcart.com/image/50/50/xif0q/music-box/m/e/d/5-2-the-legend-of-zelda-music-box-hand-crank-musical-box-carved-original-imagph6tdg9r3ymy.jpeg</t>
  </si>
  <si>
    <t>MB_Acrylic_Round</t>
  </si>
  <si>
    <t>CSTE_0068_MB_Acrylic_Cirle</t>
  </si>
  <si>
    <t>MB_Acrylic_Round_fba</t>
  </si>
  <si>
    <t>https://m.media-amazon.com/images/I/41NC9JIQmnL.jpg</t>
  </si>
  <si>
    <t>HBD-ACRYLIC_CIRCLE</t>
  </si>
  <si>
    <t>https://img1a.flixcart.com/image/50/50/xif0q/music-box/t/5/a/5-2-acrylic-crystal-round-shaped-glass-transparent-happy-original-imagph57rwmksxzx.jpeg</t>
  </si>
  <si>
    <t>ACRYLIC_MB_CIRLCE</t>
  </si>
  <si>
    <t>https://img1a.flixcart.com/image/50/50/xif0q/musical-toy/i/w/y/acrylic-crystal-round-shaped-glass-transparent-happy-birthday-original-imagqq8vdwnzp84t.jpeg</t>
  </si>
  <si>
    <t>Acrylic_Cirle_MB</t>
  </si>
  <si>
    <t>HBD CIRCLE_ACRYLIC</t>
  </si>
  <si>
    <t>MB_HBD_round_trans.t</t>
  </si>
  <si>
    <t>MB_Acrylic_Heart_fba</t>
  </si>
  <si>
    <t>CSTE_0069_MB_Acrylic_Heart</t>
  </si>
  <si>
    <t>MB_AcrylicHeart</t>
  </si>
  <si>
    <t>https://m.media-amazon.com/images/I/51xEAEv8waL.jpg</t>
  </si>
  <si>
    <t>heart shaped music box</t>
  </si>
  <si>
    <t>https://img1a.flixcart.com/image/50/50/l3vxbbk0/music-box/9/c/1/6-heart-shaped-premium-music-box-ideal-for-birthdays-and-original-imagewjhynxaxtbd.jpeg</t>
  </si>
  <si>
    <t>MB_SUNSHINE_ACRYLIC</t>
  </si>
  <si>
    <t>https://img1a.flixcart.com/image/50/50/l0h1g280/music-box/v/8/r/5-mb-sunshine-acrylic-mn-fusked-3-8-original-imagc97hvpwezmes.jpeg</t>
  </si>
  <si>
    <t>Acrylic_Heart_MB</t>
  </si>
  <si>
    <t>https://img1a.flixcart.com/image/50/50/xif0q/music-box/9/z/b/18-acrylic-heart-transparent-white-fusked-12-original-imagr9fwtphhfhk3.jpeg</t>
  </si>
  <si>
    <t>MB_Acrylic_Heart</t>
  </si>
  <si>
    <t>MB_Heart Acrylic_Heart</t>
  </si>
  <si>
    <t>https://images.meesho.com/images/products/277513179/wqnoa.webp?width=256</t>
  </si>
  <si>
    <t>tG34A7h7</t>
  </si>
  <si>
    <t>U2-JPF4-45Y0</t>
  </si>
  <si>
    <t>CSTE_0070_MB_DragonBallZ_Red</t>
  </si>
  <si>
    <t>https://m.media-amazon.com/images/I/517xJm2y1cS.jpg</t>
  </si>
  <si>
    <t>Musicbox_db</t>
  </si>
  <si>
    <t>MB-Dragon ballz-red_fba</t>
  </si>
  <si>
    <t>https://m.media-amazon.com/images/I/51z4vRc2B+L.jpg</t>
  </si>
  <si>
    <t>Dbz_mb_flex</t>
  </si>
  <si>
    <t>https://m.media-amazon.com/images/I/61TZQ1DGqTL.jpg</t>
  </si>
  <si>
    <t>MB_DRAGONBALL_RED</t>
  </si>
  <si>
    <t>https://img1a.flixcart.com/image/50/50/l1b1oy80/music-box/b/e/i/5-wooden-dragon-ball-red-rudrav-6-5-original-imagcwgfgmhpz8u8.jpeg</t>
  </si>
  <si>
    <t>MB_DragonBallZ_Red</t>
  </si>
  <si>
    <t>https://img1a.flixcart.com/image/50/50/xif0q/musical-toy/o/y/s/dragon-ballzee-box-musical-box-gifts-colorful-dragon-ballzee-1-original-imagpv69beacst4m.jpeg</t>
  </si>
  <si>
    <t>DRAGON BALL_MB</t>
  </si>
  <si>
    <t>https://img1a.flixcart.com/image/50/50/ktszgy80/musical-toy/8/x/6/dragon-ball-antique-wooden-hand-cranked-son-goku-mini-music-box-original-imag72gtfwbxwqhn.jpeg</t>
  </si>
  <si>
    <t>musicalbox-dragonball</t>
  </si>
  <si>
    <t>https://img1a.flixcart.com/image/50/50/klzhq4w0/musical-toy/m/i/l/wooden-dragon-ballz-music-box-hand-crank-classic-antique-carved-original-imagyzjfgmad2z3n.jpeg</t>
  </si>
  <si>
    <t>DRAGON_BALL_RED</t>
  </si>
  <si>
    <t>https://images.meesho.com/images/products/94842888/pfbtp.webp?width=256</t>
  </si>
  <si>
    <t>CantHelpFallinginLove_Brown_flex</t>
  </si>
  <si>
    <t>CSTE_0071_MB_CantFallingInLove_Brown</t>
  </si>
  <si>
    <t>MB_CantFallingInLove_Brown</t>
  </si>
  <si>
    <t>https://m.media-amazon.com/images/I/71mDvfwVLbL.jpg</t>
  </si>
  <si>
    <t>https://img1a.flixcart.com/image/50/50/xif0q/music-box/e/d/g/7-best-gift-for-love-can-t-help-falling-in-love-hand-cranked-original-imagts5fywpkaevy.jpeg</t>
  </si>
  <si>
    <t>MusicBox_Can'tHelpFallingInLoveBrown</t>
  </si>
  <si>
    <t>https://img1a.flixcart.com/image/50/50/kxhvf680/music-box/q/d/e/52-musicbox-can-thelpfallinginlovebrown-fusked-64-original-imag9xvjvaz5awug.jpeg</t>
  </si>
  <si>
    <t>CAN'T HELP FALLING LOVE_BROWN</t>
  </si>
  <si>
    <t>CantFallingInLove_Brown</t>
  </si>
  <si>
    <t>CSTE_0072_MB_FlyMeToTheMoon_Brown</t>
  </si>
  <si>
    <t>https://m.media-amazon.com/images/I/51X4-XM+VmL.jpg</t>
  </si>
  <si>
    <t>Fly_Me_To_The_Moon_1</t>
  </si>
  <si>
    <t>https://img1a.flixcart.com/image/50/50/klv7ekw0/music-box/e/t/5/collectable-engraved-and-vintage-musical-box-music-box-fly-me-to-original-imagywfy3mbgekfg.jpeg</t>
  </si>
  <si>
    <t>Music Box/14</t>
  </si>
  <si>
    <t>MusicBox_FlyMeToTheMoon</t>
  </si>
  <si>
    <t>https://img1a.flixcart.com/image/50/50/kxhvf680/music-box/0/7/f/52-musicbox-flymetothemoon-fusked-64-original-imag9xzjhebbxy9q.jpeg</t>
  </si>
  <si>
    <t>fly me to the moon_brown</t>
  </si>
  <si>
    <t>MB_FlyToMoon_brown</t>
  </si>
  <si>
    <t>MB_ILYTM_Black</t>
  </si>
  <si>
    <t>CSTE_0073_MB_ILoveToTheMoon_Black</t>
  </si>
  <si>
    <t>https://m.media-amazon.com/images/I/51HDL5FkKoL.jpg</t>
  </si>
  <si>
    <t>MB_ILYTM_Black_fba</t>
  </si>
  <si>
    <t>MB_ILoveToTheMoon_Black</t>
  </si>
  <si>
    <t>https://img1a.flixcart.com/image/50/50/xif0q/music-box/4/y/o/7-i-love-you-to-the-moon-black-best-gift-for-everybody-black-original-imagts5pwgcefwtg.jpeg</t>
  </si>
  <si>
    <t>https://img1a.flixcart.com/image/50/50/xif0q/music-box/b/s/b/5-i-love-you-to-the-moon-handcrank-wooden-music-box-perfect-gift-original-imagx7g5qczytxud.jpeg</t>
  </si>
  <si>
    <t>I LOVE YOU TO THE MOON_BLACK</t>
  </si>
  <si>
    <t>ILoveToTheMoon_Black</t>
  </si>
  <si>
    <t>CSTE_0074_MB_Imagine_Brown</t>
  </si>
  <si>
    <t>https://m.media-amazon.com/images/I/71N7D+2KYtL.jpg</t>
  </si>
  <si>
    <t>MB_Imagine_Brown</t>
  </si>
  <si>
    <t>https://img1a.flixcart.com/image/50/50/xif0q/musical-toy/h/c/a/imagine-classical-music-box-handmade-laser-engraved-wooden-gifts-original-imagq8g7vbemkvk8.jpeg</t>
  </si>
  <si>
    <t>Imagine_Music_Box</t>
  </si>
  <si>
    <t>https://img1a.flixcart.com/image/50/50/kybvo280/music-box/g/f/e/2-5-imagine-wooden-music-box-fusked-1-75-original-imagahcekh7x3k8d.jpeg</t>
  </si>
  <si>
    <t>MusicBox_Imagine</t>
  </si>
  <si>
    <t>https://img1a.flixcart.com/image/50/50/xif0q/music-box/c/a/3/52-musicbox-imagine-fusked-64-original-imagsy5u3v6cezfa.jpeg</t>
  </si>
  <si>
    <t>IMAGINE_BROWN</t>
  </si>
  <si>
    <t>https://images.meesho.com/images/products/275901105/welqd.webp?width=256</t>
  </si>
  <si>
    <t>Musicbox_Imagine</t>
  </si>
  <si>
    <t>https://images.meesho.com/images/products/70608859/bbyyi.webp?width=256</t>
  </si>
  <si>
    <t>https://images.meesho.com/images/products/276017308/l5tau.webp?width=256</t>
  </si>
  <si>
    <t>MB_Amelie_fba</t>
  </si>
  <si>
    <t>CSTE_0075_MB_Jesus_Brown</t>
  </si>
  <si>
    <t>MB_Jesus_Black_fba</t>
  </si>
  <si>
    <t>MB_JESUSLOVESME_BLACK</t>
  </si>
  <si>
    <t>https://img1a.flixcart.com/image/50/50/l1b1oy80/music-box/r/n/q/5-wooden-jesus-loves-me-black-rudrav-6-5-original-imagcwgfjwcmfexc.jpeg</t>
  </si>
  <si>
    <t>Mb_Jesus</t>
  </si>
  <si>
    <t>https://images.meesho.com/images/products/221405679/ygoio.webp?width=256</t>
  </si>
  <si>
    <t>MB_Jesus_Love_Me</t>
  </si>
  <si>
    <t>8Pic9h5J</t>
  </si>
  <si>
    <t>CSTE_0077_MB_MerryChristmas_Brown</t>
  </si>
  <si>
    <t>MC1</t>
  </si>
  <si>
    <t>https://m.media-amazon.com/images/I/611Yx1LfTLL.jpg</t>
  </si>
  <si>
    <t>Merry Christmas-Mb-Brown</t>
  </si>
  <si>
    <t>https://m.media-amazon.com/images/I/5189pXNJfoL.jpg</t>
  </si>
  <si>
    <t>merry christmas musical toy</t>
  </si>
  <si>
    <t>https://img1a.flixcart.com/image/50/50/kg40k280/musical-toy/q/f/g/merry-christmas-music-box-umiwe-hand-crank-engraved-musical-box-original-imafwefxkzjyjsgg.jpeg</t>
  </si>
  <si>
    <t>F_merry christmas musical toy</t>
  </si>
  <si>
    <t>https://img1a.flixcart.com/image/50/50/kmax8y80/musical-toy/e/y/g/engraved-musical-box-vintage-wooden-classic-music-box-crafts-original-imagf8cyurqkkdff.jpeg</t>
  </si>
  <si>
    <t>MB_MerryChristmas_Brown</t>
  </si>
  <si>
    <t>CSTE011</t>
  </si>
  <si>
    <t>https://images.meesho.com/images/products/51864265/szryw.webp?width=256</t>
  </si>
  <si>
    <t>MB_Christmas_brown</t>
  </si>
  <si>
    <t>https://images.meesho.com/images/products/281168145/9clzp.webp?width=256</t>
  </si>
  <si>
    <t>CSTE_0078_MB_Naruto_Brown</t>
  </si>
  <si>
    <t>https://m.media-amazon.com/images/I/41Z4nEUXk2L.jpg</t>
  </si>
  <si>
    <t>MB_Naruto_Brown</t>
  </si>
  <si>
    <t>https://img1a.flixcart.com/image/50/50/xif0q/music-box/w/l/n/5-brown-naruto-music-box-wooden-engraved-musical-toy-crafts-home-original-imagtr28fd3dh7mj.jpeg</t>
  </si>
  <si>
    <t>Brown-Naruto</t>
  </si>
  <si>
    <t>https://img1a.flixcart.com/image/50/50/kulk9zk0/music-box/h/r/l/5-brown-naruto-fusked-5-original-imag7zjgqhzvjpzb.jpeg</t>
  </si>
  <si>
    <t>MusicBox_Naruto</t>
  </si>
  <si>
    <t>https://img1a.flixcart.com/image/50/50/kxhvf680/music-box/p/h/t/52-musicbox-naruto-fusked-64-original-imag9xzkmjjvyrqs.jpeg</t>
  </si>
  <si>
    <t>MB_Naruto_brown</t>
  </si>
  <si>
    <t>NARUTO_BROWN</t>
  </si>
  <si>
    <t>MB_Pooh_Black_fba</t>
  </si>
  <si>
    <t>CSTE_0079_MB_Pooh_Black</t>
  </si>
  <si>
    <t>MB_POOH_Brown_fba</t>
  </si>
  <si>
    <t>CSTE_0080_MB_Pooh_Brown</t>
  </si>
  <si>
    <t>MB_Pooh_Photo_Brown_fba</t>
  </si>
  <si>
    <t>https://m.media-amazon.com/images/I/51GA3+wPDjL.jpg</t>
  </si>
  <si>
    <t>MB_POOH_BROWN</t>
  </si>
  <si>
    <t>https://img1a.flixcart.com/image/50/50/l1b1oy80/music-box/m/s/6/5-wooden-pooh-brown-rudrav-6-5-original-imagcwgfxufxtmqf.jpeg</t>
  </si>
  <si>
    <t>https://img1a.flixcart.com/image/50/50/l0h1g280/music-box/e/0/m/5-mb-pooh-brown-mn-fusked-3-8-original-imagc97gbdjhrbzz.jpeg</t>
  </si>
  <si>
    <t>kFsH0YsR</t>
  </si>
  <si>
    <t>MB_Pooh_brown</t>
  </si>
  <si>
    <t>MB_POOHCLEARPHOTO_BROWN</t>
  </si>
  <si>
    <t>CSTE_0081_MB_Pooh_BrownWithPhoto</t>
  </si>
  <si>
    <t>https://img1a.flixcart.com/image/50/50/l0h1g280/music-box/p/n/w/5-mb-poohclearphoto-brown-mn-fusked-3-8-original-imagc9784tpccfqy.jpeg</t>
  </si>
  <si>
    <t>MusicBox_WwinnieThePooh</t>
  </si>
  <si>
    <t>https://img1a.flixcart.com/image/50/50/kxhvf680/music-box/c/t/o/52-musicbox-wwinniethepooh-fusked-64-original-imag9xvnnupewz4b.jpeg</t>
  </si>
  <si>
    <t>POOH IMAGES_BROWN</t>
  </si>
  <si>
    <t>pooh_clearphoto</t>
  </si>
  <si>
    <t>MusicBox_Queen</t>
  </si>
  <si>
    <t>CSTE_0082_MB_Queen_Brown</t>
  </si>
  <si>
    <t>https://img1a.flixcart.com/image/50/50/kl421e80/music-box/1/q/4/collectable-engraved-and-vintage-musical-box-gift-box-queen-original-imagyau6nt59xkjk.jpeg</t>
  </si>
  <si>
    <t>HOC_MusicBox_Queen</t>
  </si>
  <si>
    <t>https://img1a.flixcart.com/image/50/50/xif0q/music-box/j/1/r/4-queen-music-box-hand-cranked-wooden-engraved-musical-toy-for-original-imah4d9r9ybbzz3t.jpeg</t>
  </si>
  <si>
    <t>QUEEN_BROWN</t>
  </si>
  <si>
    <t>TS-ANUI-9SAN</t>
  </si>
  <si>
    <t>CSTE_0083_MB_Simpsons_Brown</t>
  </si>
  <si>
    <t>https://m.media-amazon.com/images/I/71MzGvOoRPL.jpg</t>
  </si>
  <si>
    <t>YB-0S1H-7OQ2</t>
  </si>
  <si>
    <t>MB_Simpsons_Brown</t>
  </si>
  <si>
    <t>https://img1a.flixcart.com/image/50/50/xif0q/musical-toy/f/i/k/the-simpsons-hand-crank-carved-plywood-music-box-wooden-engraved-original-imagq8gdnzjwhh4d.jpeg</t>
  </si>
  <si>
    <t>Simpsons_Music_Box_Brown</t>
  </si>
  <si>
    <t>https://img1a.flixcart.com/image/50/50/xif0q/music-box/x/r/g/5-wooden-antique-carved-hand-crank-brown-simpsons-theme-music-original-imaggc28sfphybxh.jpeg</t>
  </si>
  <si>
    <t>Simpson_mb</t>
  </si>
  <si>
    <t>https://images.meesho.com/images/products/278488612/rzpdr.webp?width=256</t>
  </si>
  <si>
    <t>HOC_Simpsons_Music_Box_Brown</t>
  </si>
  <si>
    <t>https://img1a.flixcart.com/image/50/50/xif0q/music-box/x/w/v/4-wooden-antique-carved-hand-crank-brown-simpsons-theme-music-original-imah4d9re37ta2nd.jpeg</t>
  </si>
  <si>
    <t>NIeZNhJ5</t>
  </si>
  <si>
    <t>https://images.meesho.com/images/products/51864218/u5szy.webp?width=256</t>
  </si>
  <si>
    <t>MB_Simpsons_brown</t>
  </si>
  <si>
    <t>MB_Spirited_Away_Black_fba</t>
  </si>
  <si>
    <t>CSTE_0084_MB_Spirated_Black</t>
  </si>
  <si>
    <t>https://m.media-amazon.com/images/I/61ER-Ro3mWL.jpg</t>
  </si>
  <si>
    <t>Music Box/26</t>
  </si>
  <si>
    <t>https://img1a.flixcart.com/image/50/50/xif0q/musical-toy/y/2/m/play-hard-black-wooden-harry-potter-music-box-patpat-original-imagx7p5ex2gzysy.jpeg</t>
  </si>
  <si>
    <t>MB_SPIRATED_BLACK</t>
  </si>
  <si>
    <t>https://img1a.flixcart.com/image/50/50/xif0q/music-box/v/2/z/5-hand-crank-classic-antique-carved-wood-music-box-birthday-gift-original-imagz8wysezeqtdm.jpeg</t>
  </si>
  <si>
    <t>HOC_CSTE_0084_MB_Spirated_Black</t>
  </si>
  <si>
    <t>https://img1a.flixcart.com/image/50/50/xif0q/music-box/m/t/x/4-spirated-music-box-hand-crank-wooden-music-box-birthday-gift-original-imah4d9r8pfacfug.jpeg</t>
  </si>
  <si>
    <t>MB_SPIRITED_BLACK</t>
  </si>
  <si>
    <t>https://img1a.flixcart.com/image/50/50/l0h1g280/music-box/c/n/r/5-mb-spirited-black-mn-fusked-3-8-original-imagc9778d84zwqg.jpeg</t>
  </si>
  <si>
    <t>MB_Spirated_Black</t>
  </si>
  <si>
    <t>SPRITED_BLACK</t>
  </si>
  <si>
    <t>MB_Titanic_Brown</t>
  </si>
  <si>
    <t>CSTE_0085_MB_Titanic_Brown</t>
  </si>
  <si>
    <t>MB_Titanic_Brown_fba</t>
  </si>
  <si>
    <t>https://m.media-amazon.com/images/I/61zX9h-9gJS.jpg</t>
  </si>
  <si>
    <t>https://img1a.flixcart.com/image/50/50/xif0q/music-box/j/w/s/5-titanic-mb-music-box-titanic-heart-will-go-on-tune-titanic-original-imagtr2dyg2rz9td.jpeg</t>
  </si>
  <si>
    <t>https://img1a.flixcart.com/image/50/50/xif0q/music-box/g/e/a/5-hand-crank-classic-antique-carved-wood-music-box-birthday-gift-original-imagzffurrwwhs3b.jpeg</t>
  </si>
  <si>
    <t>HOC_CSTE_0085_MB_Titanic_Brown</t>
  </si>
  <si>
    <t>TitanicMB-Brown</t>
  </si>
  <si>
    <t>https://images.meesho.com/images/products/168067702/rcc6u.webp?width=256</t>
  </si>
  <si>
    <t>Titanic_Brown</t>
  </si>
  <si>
    <t>https://images.meesho.com/images/products/342655183/inphu.webp?width=256</t>
  </si>
  <si>
    <t>MB_PromiseNeverLand_Brown</t>
  </si>
  <si>
    <t>CSTE_0087_MB_PromiseNeverLand_Brown</t>
  </si>
  <si>
    <t>https://m.media-amazon.com/images/I/51IktiBV3OL.jpg</t>
  </si>
  <si>
    <t>PromiseNeverLand_Brown</t>
  </si>
  <si>
    <t>https://img1a.flixcart.com/image/50/50/xif0q/music-box/y/j/g/5-promise-never-land-hand-cranked-for-gifiting-brown-fusked-7-original-imagtpyf3peakzrh.jpeg</t>
  </si>
  <si>
    <t>THE PROMISED NEVERLAND_BROWN</t>
  </si>
  <si>
    <t>CSTE_0088_MB_Queen_Black</t>
  </si>
  <si>
    <t>https://m.media-amazon.com/images/I/71Las-0K9IL.jpg</t>
  </si>
  <si>
    <t>MB_Queen_Black</t>
  </si>
  <si>
    <t>https://img1a.flixcart.com/image/50/50/xif0q/music-box/7/f/l/5-queen-bohemian-rhapsody-hand-crank-engravaved-wooden-rudrav-7-original-imagtr2dtpazswqf.jpeg</t>
  </si>
  <si>
    <t>https://img1a.flixcart.com/image/50/50/xif0q/music-box/v/k/u/5-antique-carved-wooden-hand-crank-queen-music-box-play-bohemian-original-imagtq24qzsbgsqa.jpeg</t>
  </si>
  <si>
    <t>MB_Queen_black</t>
  </si>
  <si>
    <t>CSTE_0089_MB_Beatles4Head_</t>
  </si>
  <si>
    <t>https://m.media-amazon.com/images/I/71niIwSscHL.jpg</t>
  </si>
  <si>
    <t>Beatles brown</t>
  </si>
  <si>
    <t>https://m.media-amazon.com/images/I/61mAziQHlJL.jpg</t>
  </si>
  <si>
    <t>AH-3FEE-QTS6</t>
  </si>
  <si>
    <t>Beatles brown 2</t>
  </si>
  <si>
    <t>MB-Beatles music box-brown-fba</t>
  </si>
  <si>
    <t>Four-Head-Brown-Beatles</t>
  </si>
  <si>
    <t>https://img1a.flixcart.com/image/50/50/kshtxu80/music-box/b/g/f/5-beatles-brown-for-head-music-box-zoomzo-7-original-imag6fnvbex9hdwe.jpeg</t>
  </si>
  <si>
    <t>MB_Beatles4Head_brown</t>
  </si>
  <si>
    <t>HOC_Four-Head-Brown-Beatles</t>
  </si>
  <si>
    <t>https://img1a.flixcart.com/image/50/50/xif0q/music-box/s/y/s/4-beatles-music-box-hand-crank-musical-toy-the-beatles-rock-band-original-imah4d9rfptnfzau.jpeg</t>
  </si>
  <si>
    <t>Beatels 4 Head Music Box-Brown</t>
  </si>
  <si>
    <t>https://images.meesho.com/images/products/168551548/4kwwv.webp?width=256</t>
  </si>
  <si>
    <t>MB_Narruto_AllCharacter</t>
  </si>
  <si>
    <t>CSTE_0090_MB_Narruto_AllCharacter</t>
  </si>
  <si>
    <t>Narruto_AllCharacter</t>
  </si>
  <si>
    <t>https://img1a.flixcart.com/image/50/50/xif0q/music-box/5/j/d/5-naruto-all-characters-wooden-vintage-engraved-kids-toy-desk-original-imagtq2ryaqy7ng9.jpeg</t>
  </si>
  <si>
    <t>NARUTO ALL CARECTER PHOTO_BROWN</t>
  </si>
  <si>
    <t>cj-war-yoda</t>
  </si>
  <si>
    <t>CSTE_0091_MB_Starwar_Yoda</t>
  </si>
  <si>
    <t>Star Wars Yoda</t>
  </si>
  <si>
    <t>FK- STAR WARS YODA MUSIC BOX BROWN</t>
  </si>
  <si>
    <t>https://img1a.flixcart.com/image/50/50/ks4yz680/music-box/g/m/q/music-box-brown-star-wars-yoda-fusked-original-imag5rmcezmz2szk.jpeg</t>
  </si>
  <si>
    <t>MB_StarWarsYoda_brown</t>
  </si>
  <si>
    <t>MB_Totro_Chinese</t>
  </si>
  <si>
    <t>CSTE_0092_MB_Totro_Chinese</t>
  </si>
  <si>
    <t>MB_Totro_Chineses</t>
  </si>
  <si>
    <t>https://img1a.flixcart.com/image/50/50/xif0q/musical-toy/i/8/1/totro-chinese-brown-wooden-hand-cranked-collectible-engraved-original-imagqshqdnz5nvps.jpeg</t>
  </si>
  <si>
    <t>Totro_Chinese</t>
  </si>
  <si>
    <t>https://img1a.flixcart.com/image/50/50/xif0q/music-box/y/v/a/8-totro-chinese-brown-wooden-hand-cranked-collectible-engraved-original-imagtqz8jhc2hskh.jpeg</t>
  </si>
  <si>
    <t>Unicorn Neck Pillow Blue</t>
  </si>
  <si>
    <t>CSTE_0093_ST_Unicorn_NP_Blue</t>
  </si>
  <si>
    <t>https://m.media-amazon.com/images/I/51HWOLgLYhL.jpg</t>
  </si>
  <si>
    <t>Unicorn-Neck-Pillow-blue</t>
  </si>
  <si>
    <t>https://m.media-amazon.com/images/I/5116UHm6lIL.jpg</t>
  </si>
  <si>
    <t>unicornblue_neckpillowsmap</t>
  </si>
  <si>
    <t>https://img1a.flixcart.com/image/50/50/krme93k0/neck-pillow-eye-shade/m/m/z/unicorn-neck-pillow-for-airplane-travel-adults-kids-travel-original-imag5ddas6w4sdkv.jpeg</t>
  </si>
  <si>
    <t>unicorn_np_blue_1</t>
  </si>
  <si>
    <t>https://img1a.flixcart.com/image/50/50/l22724w0/shopsy-stuffed-toy/w/p/6/unicorn-neck-hoodie-neck-pillow-for-travelling-reading-blue-original-imagdhskhx2n3m7u.jpeg</t>
  </si>
  <si>
    <t>Unicorn_NP_Blue</t>
  </si>
  <si>
    <t>https://img1a.flixcart.com/image/50/50/xif0q/neck-pillow-eye-shade/q/t/r/quirky-unicorn-fancy-neck-travel-pillow-with-hoodie-for-men-and-original-imagtq3rrush5xka.jpeg</t>
  </si>
  <si>
    <t>neck_pillowblue_map</t>
  </si>
  <si>
    <t>UNICORN_NP_BLUE</t>
  </si>
  <si>
    <t>CSTE219</t>
  </si>
  <si>
    <t>Unicorn Neck Pillow New-blue</t>
  </si>
  <si>
    <t>Unicorn Neck Pillow-Blue</t>
  </si>
  <si>
    <t>Purple_Uni_NP</t>
  </si>
  <si>
    <t>CSTE_0094_ST_Unicorn_NP_Purple</t>
  </si>
  <si>
    <t>Unicorn Neck Pillow Purple</t>
  </si>
  <si>
    <t>https://m.media-amazon.com/images/I/516LM9ByiAL.jpg</t>
  </si>
  <si>
    <t>unicorn_np_purple_1</t>
  </si>
  <si>
    <t>https://img1a.flixcart.com/image/50/50/l22724w0/shopsy-stuffed-toy/k/h/u/unicorn-neck-hoodie-neck-pillow-for-travelling-reading-purple-original-imagdhsezxuzh45j.jpeg</t>
  </si>
  <si>
    <t>CAAJU-CA-Unicorn-N,P</t>
  </si>
  <si>
    <t>https://img1a.flixcart.com/image/50/50/xif0q/stuffed-toy/1/1/8/unicorn-hoodie-neck-pillow-soft-pillow-23-caaju-original-imagg9tzcftyvwvg.jpeg</t>
  </si>
  <si>
    <t>UNICORN_NP_PURPLE</t>
  </si>
  <si>
    <t>Unicorn Neck Pillow-Purple</t>
  </si>
  <si>
    <t>unicorn_pillow_blue</t>
  </si>
  <si>
    <t>Unicorn Neck Pillow pink</t>
  </si>
  <si>
    <t>CSTE_0095_ST_Unicorn_NP_Pink</t>
  </si>
  <si>
    <t>map_pink_neck_pillow_2</t>
  </si>
  <si>
    <t>FS-Unicorn-Neck-Pillow-pink</t>
  </si>
  <si>
    <t>https://m.media-amazon.com/images/I/61eCo3mA3GL.jpg</t>
  </si>
  <si>
    <t>Pink_Uni_NP</t>
  </si>
  <si>
    <t>https://m.media-amazon.com/images/I/61esQ2EB8aL.jpg</t>
  </si>
  <si>
    <t>UNICORN_NP_PINK</t>
  </si>
  <si>
    <t>https://img1a.flixcart.com/image/50/50/l186t8w0/stuffed-toy/t/0/e/unicorn-neck-hoodie-neck-pillow-for-travelling-reading-pink-30-original-imagcubewstw7gf5.jpeg</t>
  </si>
  <si>
    <t>unicorn_np_pink_1</t>
  </si>
  <si>
    <t>https://img1a.flixcart.com/image/50/50/l22724w0/shopsy-stuffed-toy/y/3/2/unicorn-neck-hoodie-neck-pillow-for-travelling-reading-pink-original-imagdhu2grgssgmn.jpeg</t>
  </si>
  <si>
    <t>map_unicorn_pink</t>
  </si>
  <si>
    <t>https://img1a.flixcart.com/image/50/50/k6i7zww0/neck-pillow-eye-shade/w/j/w/hoodie-neck-pillow-unicorn-hoodie-neck-neck-pillow-mehakent-original-imafzym6f7dxfh8w.jpeg</t>
  </si>
  <si>
    <t>cj-Unicorn Neck Pillow for Airplane Travel</t>
  </si>
  <si>
    <t>https://img1a.flixcart.com/image/50/50/krkyt8w0/car-pillow-cushion/4/t/h/unicorn-neck-pillow-for-airplane-travel-adults-kids-travel-original-imag5bw86skyvyry.jpeg</t>
  </si>
  <si>
    <t>UNICORN_NECK PILLOW</t>
  </si>
  <si>
    <t>chimmy_np</t>
  </si>
  <si>
    <t>CSTE_0096_ST_Bts_NP_Chimmy</t>
  </si>
  <si>
    <t>https://img1a.flixcart.com/image/50/50/l20rma80/stuffed-toy/t/r/c/bts-bt21-chimmy-soft-toy-neck-pillow-25-rudrav-original-imagdg6mvmd5e7se.jpeg</t>
  </si>
  <si>
    <t>cooky_np_1</t>
  </si>
  <si>
    <t>CSTE_0097_ST_Bts_NP_Cooky</t>
  </si>
  <si>
    <t>https://img1a.flixcart.com/image/50/50/l20rma80/stuffed-toy/q/o/n/bts-bt21-cooky-soft-toy-neck-pillow-25-rudrav-original-imagdg6mhegnauct.jpeg</t>
  </si>
  <si>
    <t>BTS_Character_Neck_Pillow_PINK</t>
  </si>
  <si>
    <t>https://img1a.flixcart.com/image/50/50/xif0q/neck-pillow-eye-shade/i/q/h/bts-character-series-cute-travel-neck-pillow-for-sleeping-and-original-imaghcmfbzuybfva.jpeg</t>
  </si>
  <si>
    <t>COOKY NECK PILLOW_PINK</t>
  </si>
  <si>
    <t>https://images.meesho.com/images/products/278347998/vatwu.webp?width=256</t>
  </si>
  <si>
    <t>cooky_np</t>
  </si>
  <si>
    <t>Cooky Bts Neck Pillow-Pink</t>
  </si>
  <si>
    <t>https://images.meesho.com/images/products/168072023/klljt.webp?width=256</t>
  </si>
  <si>
    <t>Pillow_cooky_NP</t>
  </si>
  <si>
    <t>https://images.meesho.com/images/products/278488506/2nxts.webp?width=256</t>
  </si>
  <si>
    <t>NP_KOYA(BLUE)</t>
  </si>
  <si>
    <t>CSTE_0098_ST_Bts_NP_Koya</t>
  </si>
  <si>
    <t>https://m.media-amazon.com/images/I/71UaCIy2qkL.jpg</t>
  </si>
  <si>
    <t>Pillow_Koya_NP</t>
  </si>
  <si>
    <t>https://images.meesho.com/images/products/278488507/xszqm.webp?width=256</t>
  </si>
  <si>
    <t>KOYA NECK PILLOW_BLUE</t>
  </si>
  <si>
    <t>NP_TATA(RED)</t>
  </si>
  <si>
    <t>CSTE_0099_ST_Bts_NP_Tata</t>
  </si>
  <si>
    <t>https://m.media-amazon.com/images/I/21lWXmC5gFL.jpg</t>
  </si>
  <si>
    <t>tata_np</t>
  </si>
  <si>
    <t>https://img1a.flixcart.com/image/50/50/xif0q/stuffed-toy/l/r/f/bts-bt21-tata-soft-toy-neck-pillow-25-rudrav-original-imagw3hgqwjycztp.jpeg</t>
  </si>
  <si>
    <t>tata_np_1</t>
  </si>
  <si>
    <t>https://img1a.flixcart.com/image/50/50/l20rma80/stuffed-toy/x/e/c/bts-bt21-tata-soft-toy-neck-pillow-25-rudrav-original-imagdg6mgkhwhmsx.jpeg</t>
  </si>
  <si>
    <t>BTS_Character_Neck_Pillow_RED</t>
  </si>
  <si>
    <t>https://img1a.flixcart.com/image/50/50/kykgb680/neck-pillow-eye-shade/v/d/o/bts-character-series-cute-travel-neck-pillow-for-sleeping-and-original-imagarn8g8rkahgq.jpeg</t>
  </si>
  <si>
    <t>TATA NECK PILLOW_RED</t>
  </si>
  <si>
    <t>https://images.meesho.com/images/products/278347999/k5erp.webp?width=256</t>
  </si>
  <si>
    <t>Pillow_Tata_NP</t>
  </si>
  <si>
    <t>CSTE_0100_HD_Rug_CircleFurmat_Black</t>
  </si>
  <si>
    <t>BLACK ROUND_RUG</t>
  </si>
  <si>
    <t>White_FurNew_Black</t>
  </si>
  <si>
    <t>RUG-BLACK</t>
  </si>
  <si>
    <t>https://m.media-amazon.com/images/I/71s2rMqgv4L.jpg</t>
  </si>
  <si>
    <t>Mat_For_Mat</t>
  </si>
  <si>
    <t>https://img1a.flixcart.com/image/50/50/l4d2ljk0/pet-mat/7/4/l/xl-black-mat-rudrav-original-imagfa44qpmde7c4.jpeg</t>
  </si>
  <si>
    <t>Rudrav_Fur Black Round Area Rug Indoor Carpet Ultra Soft Fluffy</t>
  </si>
  <si>
    <t>https://img1a.flixcart.com/image/50/50/xif0q/mat/0/t/6/medium-faux-fur-black-round-area-rug-indoor-carpet-ultra-soft-original-imagg8rrkgpedcma.jpeg</t>
  </si>
  <si>
    <t>Mat_For_Pet</t>
  </si>
  <si>
    <t>https://img1a.flixcart.com/image/50/50/l4d2ljk0/pet-mat/6/j/y/xl-black-mat-rudrav-original-imagfa44by67zgnp.jpeg</t>
  </si>
  <si>
    <t>2J_VLjSH</t>
  </si>
  <si>
    <t>CSTE_0101_HD_Rug_SquareFurmat_Black</t>
  </si>
  <si>
    <t>4YyV3r_1</t>
  </si>
  <si>
    <t>Square_FurMat_Black_fba</t>
  </si>
  <si>
    <t>CSTE_0102_HD_Rug_CircleFurmat_Blue</t>
  </si>
  <si>
    <t>Rugmat-New6</t>
  </si>
  <si>
    <t>blue_fur_mat_fba</t>
  </si>
  <si>
    <t>Fur mat</t>
  </si>
  <si>
    <t>round furmat_blue</t>
  </si>
  <si>
    <t>Brown_Fur_Mat_fba</t>
  </si>
  <si>
    <t>CSTE_0103_HD_Rug_CircleFurmat_Brown</t>
  </si>
  <si>
    <t>Longfur_Brown_Mat_fba</t>
  </si>
  <si>
    <t>HD_Rug_CircleFurmat_Brown</t>
  </si>
  <si>
    <t>https://img1a.flixcart.com/image/50/50/xif0q/mat/r/a/i/free-best-fur-mat-for-floor-brown-furmat-1-brownmat-rudrav-original-imagtse4fyah3fyh.jpeg</t>
  </si>
  <si>
    <t>Fusked Faux Long Fur Circle Rug Mat</t>
  </si>
  <si>
    <t>https://img1a.flixcart.com/image/50/50/kxw5tow0/mat/u/w/f/large-mat-1-111-fusked-original-imaga8vketaczf5u.jpeg</t>
  </si>
  <si>
    <t>Rug_CircleFurmat_Brown</t>
  </si>
  <si>
    <t>https://img1a.flixcart.com/image/50/50/xif0q/mat/b/j/r/furmats-medium-1-mat13-fusked-original-imagr8yevg8yntbs.jpeg</t>
  </si>
  <si>
    <t>ROUND FURMAT_BROWN</t>
  </si>
  <si>
    <t>Fur_Rug_Round_OrW_24x24_fba</t>
  </si>
  <si>
    <t>CSTE_0104_HD_Rug_CircleFurmat_OrangeAndWhite</t>
  </si>
  <si>
    <t>orange_white_25x25</t>
  </si>
  <si>
    <t>Orangewhite_fur_mat</t>
  </si>
  <si>
    <t>https://img1a.flixcart.com/image/50/50/l4iscy80/mat/r/m/1/medium-round-fur-area-rugs-super-soft-premium-polyester-antislip-original-imagfejm9ca9e4zh.jpeg</t>
  </si>
  <si>
    <t>Rug_CircleFurmat_OrangeAndWhite</t>
  </si>
  <si>
    <t>https://img1a.flixcart.com/image/50/50/xif0q/mat/h/l/m/fur-mats-large-1-mat234-fusked-original-imagr9hnrg9dhpf4.jpeg</t>
  </si>
  <si>
    <t>ORANGE WHITE _FURMAT</t>
  </si>
  <si>
    <t>Rug_Round_White_Orange</t>
  </si>
  <si>
    <t>Heart_Fur_Mat_Red_fba</t>
  </si>
  <si>
    <t>CSTE_0105_HD_Rug_HeartFurmat_Red</t>
  </si>
  <si>
    <t>Rudrav_Area Rugs Super Soft Premium Polyester</t>
  </si>
  <si>
    <t>https://img1a.flixcart.com/image/50/50/xif0q/mat/i/4/w/medium-fur-mat-in-round-heart-shape-red-1-red-mat-rudrav-original-imagg8patfywgugr.jpeg</t>
  </si>
  <si>
    <t>Redheart_fur_heart</t>
  </si>
  <si>
    <t>https://img1a.flixcart.com/image/50/50/l4iscy80/mat/j/j/2/medium-round-fur-area-rugs-super-soft-premium-polyester-antislip-original-imagfejm5g5xtwwf.jpeg</t>
  </si>
  <si>
    <t>FUSKED-RED HEART FUR PILLOW</t>
  </si>
  <si>
    <t>https://img1a.flixcart.com/image/50/50/xif0q/breast-cushion-pillow/o/p/p/heart-pillow-cushion-red-rudrav-original-imagxx8ft5fkdjch.jpeg</t>
  </si>
  <si>
    <t>Heart_Fur_Mat_Red</t>
  </si>
  <si>
    <t>https://img1a.flixcart.com/image/50/50/kxhvf680/mat/w/2/l/small-fur-heart-shape-mat-1-j22-1-fusked-original-imag9xq2avwat76k.jpeg</t>
  </si>
  <si>
    <t>Rug_HeartFurmat_Red</t>
  </si>
  <si>
    <t>https://img1a.flixcart.com/image/50/50/xif0q/mat/c/w/c/furmats-medium-1-mat12-fusked-original-imagr7wkbwd9htfw.jpeg</t>
  </si>
  <si>
    <t>Redheart_furmats</t>
  </si>
  <si>
    <t>orange_fur_mat</t>
  </si>
  <si>
    <t>CSTE_0106_HD_Rug_CircleFurmat_Orange</t>
  </si>
  <si>
    <t>Orange_round_25x25</t>
  </si>
  <si>
    <t>Orange_fur_mat</t>
  </si>
  <si>
    <t>https://img1a.flixcart.com/image/50/50/l4iscy80/mat/1/9/f/medium-round-fur-area-rugs-super-soft-premium-polyester-antislip-original-imagfejmkrh8ffzh.jpeg</t>
  </si>
  <si>
    <t>Rug_CircleFurmat_Orange</t>
  </si>
  <si>
    <t>https://img1a.flixcart.com/image/50/50/xif0q/mat/z/0/k/carpet-rugs-large-1-1213-fusked-original-imagr958nnenrdrd.jpeg</t>
  </si>
  <si>
    <t>ORANGE ROUND_FURMAT</t>
  </si>
  <si>
    <t>https://images.meesho.com/images/products/277476359/ijt54.webp?width=256</t>
  </si>
  <si>
    <t>https://images.meesho.com/images/products/342731307/waw3q.webp?width=256</t>
  </si>
  <si>
    <t>Pink_Fur_Mat_fba</t>
  </si>
  <si>
    <t>CSTE_0107_HD_Rug_CircleFurmat_Pink</t>
  </si>
  <si>
    <t>Pink_Fur_Mat</t>
  </si>
  <si>
    <t>https://img1a.flixcart.com/image/50/50/kxhvf680/mat/j/w/0/small-fur-circular-rug-mat-pink-1-14-fusked-original-imag9xq2nveqtbqw.jpeg</t>
  </si>
  <si>
    <t>PINK ROUND_FURMAT</t>
  </si>
  <si>
    <t>tEKBhEY2</t>
  </si>
  <si>
    <t>Rugmat-New2</t>
  </si>
  <si>
    <t>CSTE_0108_HD_Rug_CircleFurmat_Purple</t>
  </si>
  <si>
    <t>UH-ZM8Z-7JXY</t>
  </si>
  <si>
    <t>CSTE_0109_HD_Rug_CircleFurmat_Red</t>
  </si>
  <si>
    <t>Square_FurMat_Red_fba</t>
  </si>
  <si>
    <t>Reversible_Pikachu_1fba</t>
  </si>
  <si>
    <t>Rugmat-New3</t>
  </si>
  <si>
    <t>Red_Round_Mat_fba</t>
  </si>
  <si>
    <t>red circle furmat</t>
  </si>
  <si>
    <t>Red_Round_Mat</t>
  </si>
  <si>
    <t>https://m.media-amazon.com/images/I/51g97YJRg9L.jpg</t>
  </si>
  <si>
    <t>Red_fur_mat</t>
  </si>
  <si>
    <t>https://img1a.flixcart.com/image/50/50/l4iscy80/mat/c/g/i/medium-round-fur-area-rugs-super-soft-premium-polyester-antislip-original-imagfejmzznwm2ps.jpeg</t>
  </si>
  <si>
    <t>FurCircleMat_Red</t>
  </si>
  <si>
    <t>https://img1a.flixcart.com/image/50/50/kwqq1zk0/mat/d/k/f/medium-cotton-fry-faux-fur-circle-rug-mat-1-red-fur-mat-fusked-original-imag9chyshudb7cz.jpeg</t>
  </si>
  <si>
    <t>Red_Fur_Mat</t>
  </si>
  <si>
    <t>https://img1a.flixcart.com/image/50/50/kxhvf680/mat/d/h/m/small-red-fur-mat-round-1-j27-1-fusked-original-imag9xqqcydchzbt.jpeg</t>
  </si>
  <si>
    <t>Red_Fur_Mat_fba</t>
  </si>
  <si>
    <t>https://img1a.flixcart.com/image/50/50/kxhvf680/mat/g/v/q/small-fur-circle-rug-mate-1-j20-1-fusked-original-imag9xrknek2vnuy.jpeg</t>
  </si>
  <si>
    <t>fusked fur mat red colour</t>
  </si>
  <si>
    <t>https://img1a.flixcart.com/image/50/50/kxz0pe80/mat/d/m/q/large-fur-mat-red-1-3-fusked-original-imagab95tx9xvs7e.jpeg</t>
  </si>
  <si>
    <t>Redcircle_furmats</t>
  </si>
  <si>
    <t>Rug_RED_Round</t>
  </si>
  <si>
    <t>xu3XQh43</t>
  </si>
  <si>
    <t>Brown_Square_Fur_Mat_caaju_flex</t>
  </si>
  <si>
    <t>CSTE_0110_HD_Rug_SquareFurmat_Brown</t>
  </si>
  <si>
    <t>Rugmat-New4</t>
  </si>
  <si>
    <t>CA-RUG-BR-WH</t>
  </si>
  <si>
    <t>Square_FurMat_Brown_fba</t>
  </si>
  <si>
    <t>Square_FurMat_Brown</t>
  </si>
  <si>
    <t>https://img1a.flixcart.com/image/50/50/kxhvf680/mat/l/b/1/small-fur-rug-combo-mats-floor-2-11-fusked-original-imag9xq3vfxpg9uv.jpeg</t>
  </si>
  <si>
    <t>SQUARE BROWN_FURMAT</t>
  </si>
  <si>
    <t>Square Fur Mat Brown</t>
  </si>
  <si>
    <t>4vmLCvSC</t>
  </si>
  <si>
    <t>CSTE_0111_HD_Rug_CircleFurmat_White</t>
  </si>
  <si>
    <t>White_Round_Mat</t>
  </si>
  <si>
    <t>Rugmat-New1</t>
  </si>
  <si>
    <t>CA_Fur Rug_White</t>
  </si>
  <si>
    <t>White Faux Fur Mat</t>
  </si>
  <si>
    <t>Fur_MatCombo_White_fba</t>
  </si>
  <si>
    <t>White_FurMat_fba</t>
  </si>
  <si>
    <t>White_Fur_Mat_</t>
  </si>
  <si>
    <t>White_Fur_Mat</t>
  </si>
  <si>
    <t>white_round_25x25</t>
  </si>
  <si>
    <t>Rudrav_Round Faux Fur Sheepskin Rugs, Soft Shaggy Area Rug Home</t>
  </si>
  <si>
    <t>https://img1a.flixcart.com/image/50/50/xif0q/mat/o/o/l/medium-round-faux-fur-sheepskin-rugs-soft-shaggy-area-rug-home-original-imagg8s3fzzkqmhu.jpeg</t>
  </si>
  <si>
    <t>White_FurMat</t>
  </si>
  <si>
    <t>https://img1a.flixcart.com/image/50/50/kxhvf680/mat/f/q/p/small-fur-mat-white-round-1-10-fusked-original-imag9xr95azwvagq.jpeg</t>
  </si>
  <si>
    <t>white_fur_mat</t>
  </si>
  <si>
    <t>https://images.meesho.com/images/products/145045179/cngrn.webp?width=256</t>
  </si>
  <si>
    <t>Furmat</t>
  </si>
  <si>
    <t>Rug_RoundCow_Print</t>
  </si>
  <si>
    <t>Utt2torG</t>
  </si>
  <si>
    <t>Fur Mat-Star-White</t>
  </si>
  <si>
    <t>CSTE_0112_HD_Rug_StarFurmat_White</t>
  </si>
  <si>
    <t>Rug_StarFurmat_White</t>
  </si>
  <si>
    <t>https://img1a.flixcart.com/image/50/50/xif0q/mat/g/1/b/furmats-medium-1-mat14-fusked-original-imagr82vf3scfh2b.jpeg</t>
  </si>
  <si>
    <t>STAR WHITE_FURMAT</t>
  </si>
  <si>
    <t>Star_mat_white</t>
  </si>
  <si>
    <t>Rug_CircleFurmat_Yellow</t>
  </si>
  <si>
    <t>CSTE_0113_HD_Rug_CircleFurmat_Yellow</t>
  </si>
  <si>
    <t>https://img1a.flixcart.com/image/50/50/xif0q/mat/x/h/d/furmats-large-1-123-fusked-original-imagr9jqajggdhyt.jpeg</t>
  </si>
  <si>
    <t>YELLOW ROUND _FURMAT</t>
  </si>
  <si>
    <t>https://images.meesho.com/images/products/277509452/rkepm.webp?width=256</t>
  </si>
  <si>
    <t>White_Fur_ChairMat_fba</t>
  </si>
  <si>
    <t>CSTE_0114_HD_Rug_CircleChairMat_White</t>
  </si>
  <si>
    <t>Rug_CircleChairMat_White</t>
  </si>
  <si>
    <t>https://img1a.flixcart.com/image/50/50/xif0q/mat/f/f/i/free-round-fur-area-rugs-of-faux-sheepskin-super-soft-premium-original-imagtseqmhx6dngx.jpeg</t>
  </si>
  <si>
    <t>White_Fur_ChairMat</t>
  </si>
  <si>
    <t>https://img1a.flixcart.com/image/50/50/kxhvf680/mat/q/g/h/small-fur-rug-chair-mat-2-j24-1-fusked-original-imag9xrbrmh7878t.jpeg</t>
  </si>
  <si>
    <t>WHITE CHAIR _MAT</t>
  </si>
  <si>
    <t>CSTE_0115_ST_Rev_Oct_BlueOrange</t>
  </si>
  <si>
    <t>DU-0LP5-WA1F</t>
  </si>
  <si>
    <t>octo_darkblueorange</t>
  </si>
  <si>
    <t>OCTOPUS-8</t>
  </si>
  <si>
    <t>FUSKED-COMBO-REVERSIBLEOCTOPUSTOYS-6</t>
  </si>
  <si>
    <t>https://img1a.flixcart.com/image/50/50/kqmo8sw0/stuffed-toy/o/f/k/combos-reversible-toys-1-20-fusked-original-imag4hd7hapzcseg.jpeg</t>
  </si>
  <si>
    <t>octo_blueorange_orangeblue1</t>
  </si>
  <si>
    <t>octo_darkblueorange1</t>
  </si>
  <si>
    <t>wUkFPH5s</t>
  </si>
  <si>
    <t>CSTE_0116_ST_Rev_Oct_BluePurple</t>
  </si>
  <si>
    <t>reversible_octo_pinkblue</t>
  </si>
  <si>
    <t>stuffed_oct_blue_purple</t>
  </si>
  <si>
    <t>octo_bluepurple1</t>
  </si>
  <si>
    <t>TY-DG3B-RMUI</t>
  </si>
  <si>
    <t>cj-bluepurple-octopus</t>
  </si>
  <si>
    <t>https://img1a.flixcart.com/image/50/50/kpft18w0/decoration/0/b/p/1-10-7-octopus-bluepurple-reversible-caaju-original-imag3zgwmmdtmdeh.jpeg</t>
  </si>
  <si>
    <t>CSTE062</t>
  </si>
  <si>
    <t>FBwIgzLL</t>
  </si>
  <si>
    <t>octo_bluepurple3</t>
  </si>
  <si>
    <t>octo_purpleblue_bluepurple1</t>
  </si>
  <si>
    <t>stuffed_brown_white</t>
  </si>
  <si>
    <t>CSTE_0117_ST_Rev_Oct_BrownWhite</t>
  </si>
  <si>
    <t>ST-Octopus-Brown-White-FBA</t>
  </si>
  <si>
    <t>FBA_brown_white</t>
  </si>
  <si>
    <t>https://img1a.flixcart.com/image/50/50/klzhq4w0/stuffed-toy/u/l/p/emotional-sad-and-happy-octopus-mini-plush-stuffed-animal-toy-original-imagyznezrgmfr7s.jpeg</t>
  </si>
  <si>
    <t>CSTE073</t>
  </si>
  <si>
    <t>EITHEO stuffed_oct_dblue_pink</t>
  </si>
  <si>
    <t>CSTE_0118_ST_Rev_Oct_DarkBluePink</t>
  </si>
  <si>
    <t>octo_darkbluepink1</t>
  </si>
  <si>
    <t>OCTOPUS_DARKBLUE_PINK</t>
  </si>
  <si>
    <t>CSTE_0119_ST_Rev_Oct_GreenYellow</t>
  </si>
  <si>
    <t>OCTO-GREEN-YELL</t>
  </si>
  <si>
    <t>Octopus-Yellow-green</t>
  </si>
  <si>
    <t>https://img1a.flixcart.com/image/50/50/xif0q/stuffed-toy/d/5/k/soft-plush-reversible-octopus-soft-toy-yellow-green-19-cm-yellow-original-imagg9pp4z69fw5x.jpeg</t>
  </si>
  <si>
    <t>Caaju_Oct-SF</t>
  </si>
  <si>
    <t>Fusked_Reversible Octopus - 6 inch (green yellow ) soft toy</t>
  </si>
  <si>
    <t>GREEN YELLOW_OCTOPUS</t>
  </si>
  <si>
    <t>Rudrav_Reversible Octopus_Soft_Toys - 5 mm (green yellow)</t>
  </si>
  <si>
    <t>CSTE_0120_ST_Rev_Oct_PurpleGreen</t>
  </si>
  <si>
    <t>6fzZnWN3</t>
  </si>
  <si>
    <t>plush puppets octo purple green</t>
  </si>
  <si>
    <t>EITHEO stuufed purple green</t>
  </si>
  <si>
    <t>FUSKED-oct 1253</t>
  </si>
  <si>
    <t>octo_skybluepink1</t>
  </si>
  <si>
    <t>oct_purp_green</t>
  </si>
  <si>
    <t>OE-68V5-G8VU</t>
  </si>
  <si>
    <t>octo_purplegreen</t>
  </si>
  <si>
    <t>FBA_purple_green</t>
  </si>
  <si>
    <t>https://img1a.flixcart.com/image/50/50/klzhq4w0/stuffed-toy/d/9/n/emotional-sad-and-happy-octopus-mini-plush-stuffed-animal-toy-original-imagyzndxkva539v.jpeg</t>
  </si>
  <si>
    <t>CSTE067</t>
  </si>
  <si>
    <t>octo_greenpink_pinkgreen1</t>
  </si>
  <si>
    <t>octo_greenpurple1</t>
  </si>
  <si>
    <t>CSTE_0121_ST_Rev_Oct_RedPink</t>
  </si>
  <si>
    <t>FBA_redpink_</t>
  </si>
  <si>
    <t>EITHEO stuffed_red_pink</t>
  </si>
  <si>
    <t>OCTOPUS-14</t>
  </si>
  <si>
    <t>octo_redpink2</t>
  </si>
  <si>
    <t>OM-J107-T9PJ</t>
  </si>
  <si>
    <t>AM-HL5D-YZBU</t>
  </si>
  <si>
    <t>ZC-ZUTI-UXA4</t>
  </si>
  <si>
    <t>https://m.media-amazon.com/images/I/513X916nBRL.jpg</t>
  </si>
  <si>
    <t>octo_redpink</t>
  </si>
  <si>
    <t>https://img1a.flixcart.com/image/50/50/l1fc0i80/stuffed-toy/w/o/p/emotional-sad-and-happy-octopus-mini-plush-stuffed-animal-toy-17-original-imagcztfcdenfpb7.jpeg</t>
  </si>
  <si>
    <t>FK-RED PINK Emotional Octopus Reversible Octopus - 15 cm</t>
  </si>
  <si>
    <t>https://img1a.flixcart.com/image/50/50/krntoy80/stuffed-toy/9/z/1/reversible-octopus-emotional-pink-and-red-stuffed-toy-for-kids-original-imag5e7amumzgych.jpeg</t>
  </si>
  <si>
    <t>Octopus_pinkred</t>
  </si>
  <si>
    <t>https://img1a.flixcart.com/image/50/50/kk2wl8w0/stuffed-toy/k/7/p/reversible-octopus-mini-plush-stuffed-animal-toy-show-your-mood-original-imafzg4fahhssxgs.jpeg</t>
  </si>
  <si>
    <t>CSTE063</t>
  </si>
  <si>
    <t>octo_pinkred1</t>
  </si>
  <si>
    <t>octo_redpink_pinkred1</t>
  </si>
  <si>
    <t>RnaQ6clK</t>
  </si>
  <si>
    <t>CSTE_0122_ST_Rev_Oct_RedYellow</t>
  </si>
  <si>
    <t>plush puppets octo yellow red</t>
  </si>
  <si>
    <t>Octopus_multicolor_</t>
  </si>
  <si>
    <t>FBA_redyellow</t>
  </si>
  <si>
    <t>EITHEO stuufed red yellow</t>
  </si>
  <si>
    <t>OCTOPUS-3</t>
  </si>
  <si>
    <t>N0-KKKM-STIU</t>
  </si>
  <si>
    <t>octo_redyellow2</t>
  </si>
  <si>
    <t>ST-Octopus-Red-Yellow-FBA</t>
  </si>
  <si>
    <t>COMBO-BUY1</t>
  </si>
  <si>
    <t>https://m.media-amazon.com/images/I/81OQAOzTMXL.jpg</t>
  </si>
  <si>
    <t>Octo_red_yellow</t>
  </si>
  <si>
    <t>https://img1a.flixcart.com/image/50/50/l4ssfww0/stuffed-toy/m/u/n/emotional-sad-and-happy-octopus-mini-plush-stuffed-animal-toy-17-original-imagfm46zjrcgcvu.jpeg</t>
  </si>
  <si>
    <t>f_ octupus_redyellow</t>
  </si>
  <si>
    <t>https://img1a.flixcart.com/image/50/50/km57hjk0/stuffed-toy/3/8/r/reversible-octopus-mini-plush-stuffed-animal-toy-show-your-mood-original-imagf42cqgbww32u.jpeg</t>
  </si>
  <si>
    <t>octupus_redyellow</t>
  </si>
  <si>
    <t>https://img1a.flixcart.com/image/50/50/kk2wl8w0/stuffed-toy/w/0/w/reversible-octopus-mini-plush-stuffed-animal-toy-show-your-mood-original-imafzg3zdp6ddpz5.jpeg</t>
  </si>
  <si>
    <t>octopus RED PINK</t>
  </si>
  <si>
    <t>https://img1a.flixcart.com/image/50/50/kqpj4i80/stuffed-toy/l/h/7/reversible-octopus-toy-18-fusked-original-imag4ns5ykv5ze2g.jpeg</t>
  </si>
  <si>
    <t>FBA_yellow-red_assorted</t>
  </si>
  <si>
    <t>https://img1a.flixcart.com/image/50/50/klzhq4w0/stuffed-toy/t/s/w/reversible-octopus-mini-plush-stuffed-animal-toy-with-free-original-imagyzndrvekcrmg.jpeg</t>
  </si>
  <si>
    <t>FBA_red_yellow</t>
  </si>
  <si>
    <t>https://img1a.flixcart.com/image/50/50/km57hjk0/stuffed-toy/r/f/c/emotional-sad-and-happy-octopus-mini-plush-stuffed-animal-toy-original-imagf4fwsegzgvrn.jpeg</t>
  </si>
  <si>
    <t>FUSKED-COMBO-REVERSIBLE OCTOPUS-14</t>
  </si>
  <si>
    <t>https://img1a.flixcart.com/image/50/50/kqmo8sw0/stuffed-toy/g/r/t/reversible-octopus-combo-no-14-20-fusked-original-imag4hfg2ryygnac.jpeg</t>
  </si>
  <si>
    <t>hNX-6Oyl</t>
  </si>
  <si>
    <t>octo_redyellow_yellowred1</t>
  </si>
  <si>
    <t>Ppk5siY_</t>
  </si>
  <si>
    <t>CSTE_0123_ST_Rev_Oct_SkyBluePink</t>
  </si>
  <si>
    <t>2h9SvvQv</t>
  </si>
  <si>
    <t>X4-LSD4-YSK7</t>
  </si>
  <si>
    <t>fba_skybluepink1</t>
  </si>
  <si>
    <t>FBA_skyblue_pink_3</t>
  </si>
  <si>
    <t>stuffed_oct_dblue_pink</t>
  </si>
  <si>
    <t>EITHEO stuffed_oct_skyblu_pink</t>
  </si>
  <si>
    <t>octo_skybluepink5</t>
  </si>
  <si>
    <t>YC-NPAQ-PS5F</t>
  </si>
  <si>
    <t>C3-MQF3-IKIF</t>
  </si>
  <si>
    <t>0I-GGWH-DLCL</t>
  </si>
  <si>
    <t>octo_sbluepink</t>
  </si>
  <si>
    <t>https://img1a.flixcart.com/image/50/50/l1fc0i80/stuffed-toy/j/v/5/emotional-sad-and-happy-octopus-mini-plush-stuffed-animal-toy-17-original-imagcztzsshnnxsm.jpeg</t>
  </si>
  <si>
    <t>f_ay Reversible Octopus toy</t>
  </si>
  <si>
    <t>https://img1a.flixcart.com/image/50/50/xif0q/stuffed-toy/1/t/g/reversible-octopus-mini-plush-stuffed-animal-toy-show-your-mood-original-imagvwzwqjx4vyue.jpeg</t>
  </si>
  <si>
    <t>ay Reversible Octopus toy</t>
  </si>
  <si>
    <t>https://img1a.flixcart.com/image/50/50/kiow6fk0-0/stuffed-toy/e/4/2/reversible-octopus-mini-plush-stuffed-animal-toy-show-your-mood-original-imafyf7fb8pz25gm.jpeg</t>
  </si>
  <si>
    <t>FBA_sky_blue_pink_assorted</t>
  </si>
  <si>
    <t>https://img1a.flixcart.com/image/50/50/km57hjk0/stuffed-toy/f/m/w/emotional-sad-and-happy-octopus-mini-plush-stuffed-animal-toy-original-imagf45ykg4ywhkg.jpeg</t>
  </si>
  <si>
    <t>reversible octopuse toy</t>
  </si>
  <si>
    <t>https://img1a.flixcart.com/image/50/50/xif0q/stuffed-toy/y/n/4/reversible-octopus-mini-plush-stuffed-animal-toy-show-your-mood-original-imagjvrv98yfykgh.jpeg</t>
  </si>
  <si>
    <t>Caaju-reversable-pink-blue</t>
  </si>
  <si>
    <t>CSTE060</t>
  </si>
  <si>
    <t>g07sYV2F</t>
  </si>
  <si>
    <t>octo_pinkblue_bluepink1</t>
  </si>
  <si>
    <t>octo_pinkdarkblue1</t>
  </si>
  <si>
    <t>octo_pinkskyblue_skybluepink1</t>
  </si>
  <si>
    <t>octo_pinkskyblue1</t>
  </si>
  <si>
    <t>SB1</t>
  </si>
  <si>
    <t>Reversible_Yoda</t>
  </si>
  <si>
    <t>CSTE_0124_ST_Rev_Yoda_</t>
  </si>
  <si>
    <t>Reversible_Yodaa</t>
  </si>
  <si>
    <t>https://m.media-amazon.com/images/I/712-CUTQRhL.jpg</t>
  </si>
  <si>
    <t>https://img1a.flixcart.com/image/50/50/xif0q/stuffed-toy/x/u/v/flufies-reversible-toys-for-kids-baby-yoda-toys-for-boys-and-original-imah754ramzhkzyu.jpeg</t>
  </si>
  <si>
    <t>https://images.meesho.com/images/products/457255940/2ucfl.webp?width=256</t>
  </si>
  <si>
    <t>https://images.meesho.com/images/products/461958689/9lb8g.webp?width=256</t>
  </si>
  <si>
    <t>P5-ZDOW-88Z4</t>
  </si>
  <si>
    <t>CSTE_0125_ST_Rev_Cat_BlueOerange</t>
  </si>
  <si>
    <t>https://m.media-amazon.com/images/I/41BY3Zf0w-S.jpg</t>
  </si>
  <si>
    <t>CAAJU-CA-Min-Cat-OB</t>
  </si>
  <si>
    <t>https://img1a.flixcart.com/image/50/50/xif0q/stuffed-toy/4/j/h/lovely-cat-to-play-with-free-pencil-stuffed-animal-toy-orange-original-imagg9sbfhjftz3y.jpeg</t>
  </si>
  <si>
    <t>CSTE70</t>
  </si>
  <si>
    <t>https://images.meesho.com/images/products/49858705/vk2n3.webp?width=256</t>
  </si>
  <si>
    <t>https://images.meesho.com/images/products/147894245/ojmpg.webp?width=256</t>
  </si>
  <si>
    <t>ST-reversible cat-red yellow-FBA</t>
  </si>
  <si>
    <t>CSTE_0126_ST_Rev_Cat_RedYellow</t>
  </si>
  <si>
    <t>CSTE_0127_ST_Rev_Cat_SkyBluePink</t>
  </si>
  <si>
    <t>QR-Z6Z6-ET5J</t>
  </si>
  <si>
    <t>19-3CL2-891X</t>
  </si>
  <si>
    <t>LD-ZWM3-T5P2</t>
  </si>
  <si>
    <t>ST-Reversible-Tiger-Yellow-Red-FBA</t>
  </si>
  <si>
    <t>CSTE_0128_ST_Rev_Tiger_RedYellow</t>
  </si>
  <si>
    <t>REVERSIBLE TIGER_RED YELLOW</t>
  </si>
  <si>
    <t>https://images.meesho.com/images/products/278337398/562cp.webp?width=256</t>
  </si>
  <si>
    <t>CSTE082</t>
  </si>
  <si>
    <t>https://images.meesho.com/images/products/51257692/amkvn.webp?width=256</t>
  </si>
  <si>
    <t>Rev.Tiger_RED_Yellow</t>
  </si>
  <si>
    <t>https://images.meesho.com/images/products/278500088/jiz3p.webp?width=256</t>
  </si>
  <si>
    <t>ST-Reversible-Tiger-Yellow-Orange-FBA</t>
  </si>
  <si>
    <t>CSTE_0129_ST_Rev_Tiger_OrangeYellow</t>
  </si>
  <si>
    <t>Rev_Tiger_OrangeYellow</t>
  </si>
  <si>
    <t>https://img1a.flixcart.com/image/50/50/xif0q/stuffed-toy/e/n/0/cute-reversible-plush-tiger-with-two-different-expressions-20-original-imagqtmjrdsnkmv7.jpeg</t>
  </si>
  <si>
    <t>REVERSIBLE TIGER_ORANGE YELLOW</t>
  </si>
  <si>
    <t>https://images.meesho.com/images/products/278337399/c1kdu.webp?width=256</t>
  </si>
  <si>
    <t>CSTE081</t>
  </si>
  <si>
    <t>https://images.meesho.com/images/products/51257691/hapwy.webp?width=256</t>
  </si>
  <si>
    <t>Rev.Tiger_Oranged&amp;Yellow</t>
  </si>
  <si>
    <t>REV_RABBIT_RED&amp;YELLOW</t>
  </si>
  <si>
    <t>CSTE_0130_ST_Rev_Rabbit_RedYellow</t>
  </si>
  <si>
    <t>https://img1a.flixcart.com/image/50/50/xif0q/stuffed-toy/x/n/a/emotional-sad-and-happy-reversible-moody-rabbit-mini-side-original-imagqy4ea3p85vhh.jpeg</t>
  </si>
  <si>
    <t>REVERSIBLE RABBIT_REDYELLOW</t>
  </si>
  <si>
    <t>https://images.meesho.com/images/products/278332902/ixqar.webp?width=256</t>
  </si>
  <si>
    <t>Rev_Rabbit_RedYellow</t>
  </si>
  <si>
    <t>https://images.meesho.com/images/products/278500379/goejo.webp?width=256</t>
  </si>
  <si>
    <t>1153383480_13</t>
  </si>
  <si>
    <t>CSTE_0131_SG_FireGlass_Black</t>
  </si>
  <si>
    <t>201425270_13</t>
  </si>
  <si>
    <t>BLACK FIRE_GLASS</t>
  </si>
  <si>
    <t>SG-Fireglasses-Gold grey</t>
  </si>
  <si>
    <t>Black_fireglass_fba</t>
  </si>
  <si>
    <t>https://m.media-amazon.com/images/I/31pd-51zjNL.jpg</t>
  </si>
  <si>
    <t>Black_fireglasses</t>
  </si>
  <si>
    <t>https://m.media-amazon.com/images/I/410qhdwUW+L.jpg</t>
  </si>
  <si>
    <t>BLACKFIRE_SUNGLASS</t>
  </si>
  <si>
    <t>https://img1a.flixcart.com/image/50/50/xif0q/sunglass/s/c/x/blackfire-sunglass-freesize-fusked-original-imagp3fw8dh7gehn.jpeg</t>
  </si>
  <si>
    <t>CJ-FIRE FRAME RIMLESS GREY GLASSES FOR WOMEN</t>
  </si>
  <si>
    <t>https://img1a.flixcart.com/image/50/50/ksdjma80/sunglass/u/e/u/fire-flame-sunglasses-for-women-men-wave-stylish-designer-sun-original-imag5y8ndhhzxxhv.jpeg</t>
  </si>
  <si>
    <t>dl1hMZYu</t>
  </si>
  <si>
    <t>1394838850_15</t>
  </si>
  <si>
    <t>CSTE_0132_SG_FireGlass_Blue</t>
  </si>
  <si>
    <t>1545319696_15</t>
  </si>
  <si>
    <t>BLUE FIRE_GLASS</t>
  </si>
  <si>
    <t>Sky_blue_fireglasses</t>
  </si>
  <si>
    <t>Rimless-Listing</t>
  </si>
  <si>
    <t>SG-fireglasses-sky-blue-FBA</t>
  </si>
  <si>
    <t>BLUEFIRE_SUNGLASS</t>
  </si>
  <si>
    <t>https://img1a.flixcart.com/image/50/50/xif0q/sunglass/f/p/e/bluefire-sunglass-freesize-fusked-original-imagp3hhptpwzgjy.jpeg</t>
  </si>
  <si>
    <t>1595671091_12</t>
  </si>
  <si>
    <t>CSTE_0133_SG_FireGlass_Pink</t>
  </si>
  <si>
    <t>240862341_12</t>
  </si>
  <si>
    <t>Sunglass-203</t>
  </si>
  <si>
    <t>Pink_fireglass_fba1</t>
  </si>
  <si>
    <t>SG-fire glass-Pink</t>
  </si>
  <si>
    <t>https://m.media-amazon.com/images/I/31GX8IMhIZL.jpg</t>
  </si>
  <si>
    <t>Pink_fireglasses</t>
  </si>
  <si>
    <t>https://m.media-amazon.com/images/I/41JZM3xm+1L.jpg</t>
  </si>
  <si>
    <t>pink_fireglass</t>
  </si>
  <si>
    <t>https://img1a.flixcart.com/image/50/50/l2dmky80/sunglass/v/j/j/large-a4-rudrav-original-imagdqgje9gpjeqe.jpeg</t>
  </si>
  <si>
    <t>PINK FIRE_SUNGLASS</t>
  </si>
  <si>
    <t>https://img1a.flixcart.com/image/50/50/xif0q/sunglass/v/z/g/pink-fire-sg-large-fusked-original-imagp4jk5yznxgch.jpeg</t>
  </si>
  <si>
    <t>PINK FIR_GLASS</t>
  </si>
  <si>
    <t>Batman Sunglasses_ Black</t>
  </si>
  <si>
    <t>CSTE_0134_SG_Bat_Black</t>
  </si>
  <si>
    <t>BLACK BAT_SUNGLASS</t>
  </si>
  <si>
    <t>SG_BLK_Bat</t>
  </si>
  <si>
    <t>bman_peachglasses</t>
  </si>
  <si>
    <t>CSTE_0135_SG_Bat_Pink</t>
  </si>
  <si>
    <t>1871815601_22</t>
  </si>
  <si>
    <t>CSTE_0136_SG_Bat_Puple</t>
  </si>
  <si>
    <t>517006851_22</t>
  </si>
  <si>
    <t>purple_bat_glasses_fba</t>
  </si>
  <si>
    <t>PURPLE BAT_SUNGLASS</t>
  </si>
  <si>
    <t>BROWN BAT_SUNGLASS</t>
  </si>
  <si>
    <t>CSTE_0137_SG_Bat_Red</t>
  </si>
  <si>
    <t>RED BAT_SUNGLASS</t>
  </si>
  <si>
    <t>SG_Red_Bat</t>
  </si>
  <si>
    <t>CSTE_0138_SG_Bat_Yelllow</t>
  </si>
  <si>
    <t>SG_Bat_Yelllow</t>
  </si>
  <si>
    <t>https://img1a.flixcart.com/image/50/50/xif0q/sunglass/h/v/t/bat-shape-sunglass-standard-fuskes-original-imagqsdhzrzrapbe.jpeg</t>
  </si>
  <si>
    <t>SG_Yellow_Bat</t>
  </si>
  <si>
    <t>BLACK FURWING_SUNGLASS</t>
  </si>
  <si>
    <t>CSTE_0139_SG_Fur_Black</t>
  </si>
  <si>
    <t>https://m.media-amazon.com/images/I/41wum07VqEL.jpg</t>
  </si>
  <si>
    <t>SG_Fur_Black</t>
  </si>
  <si>
    <t>1615651036_5</t>
  </si>
  <si>
    <t>CSTE_0140_SG_Heart_Black</t>
  </si>
  <si>
    <t>260842286_5</t>
  </si>
  <si>
    <t>765525855_4</t>
  </si>
  <si>
    <t>BLACK HEART_SUNGLASS</t>
  </si>
  <si>
    <t>Black_Heartglasses_fba</t>
  </si>
  <si>
    <t>BlackHeart_fba</t>
  </si>
  <si>
    <t>Black_Heartglasses</t>
  </si>
  <si>
    <t>https://m.media-amazon.com/images/I/31hFq5sTGkL.jpg</t>
  </si>
  <si>
    <t>black_heart</t>
  </si>
  <si>
    <t>https://img1a.flixcart.com/image/50/50/l2dmky80/sunglass/l/n/u/large-c2-rudrav-original-imagdqgcrcmfbuad.jpeg</t>
  </si>
  <si>
    <t>https://img1a.flixcart.com/image/50/50/xif0q/sunglass/o/v/v/black-heart-sunglasses-standard-fusked-original-imagqjkyec4symbt.jpeg</t>
  </si>
  <si>
    <t>CSTE_0141_SG_Thunder_Black</t>
  </si>
  <si>
    <t>SG_Thunder_Black</t>
  </si>
  <si>
    <t>thunder_BLK_SG_1</t>
  </si>
  <si>
    <t>CSTE_0143_SG_Oval01_Black</t>
  </si>
  <si>
    <t>https://m.media-amazon.com/images/I/41QLcMG4NOL.jpg</t>
  </si>
  <si>
    <t>black_oval_glasses</t>
  </si>
  <si>
    <t>https://img1a.flixcart.com/image/50/50/xif0q/sunglass/5/d/c/large-e2-rudrav-original-imagy4sbzwp3hzfz.jpeg</t>
  </si>
  <si>
    <t>https://m.media-amazon.com/images/I/51bKMMMFtVL.jpg</t>
  </si>
  <si>
    <t>https://img1a.flixcart.com/image/50/50/xif0q/sunglass/9/e/b/oval-sunglasses-standard-fusked-original-imagqq97nrt8zddq.jpeg</t>
  </si>
  <si>
    <t>round black_cateye sg</t>
  </si>
  <si>
    <t>https://images.meesho.com/images/products/273493985/mjqar.webp?width=256</t>
  </si>
  <si>
    <t>BLACK OVAL_SG</t>
  </si>
  <si>
    <t>https://images.meesho.com/images/products/273479137/iwzgw.webp?width=256</t>
  </si>
  <si>
    <t>blk_oval_sg</t>
  </si>
  <si>
    <t>https://images.meesho.com/images/products/416416449/dcs9z.webp?width=256</t>
  </si>
  <si>
    <t>oval_blk_SG</t>
  </si>
  <si>
    <t>https://images.meesho.com/images/products/274587065/7p5m0.webp?width=256</t>
  </si>
  <si>
    <t>https://images.meesho.com/images/products/389774348/48ab4.webp?width=256</t>
  </si>
  <si>
    <t>Oval_Red&amp;Black_SG</t>
  </si>
  <si>
    <t>CSTE_0143_SG_Oval01_Black
CSTE_0174_SG_Oval_Red</t>
  </si>
  <si>
    <t>https://images.meesho.com/images/products/414639335/kdkzy.webp?width=256</t>
  </si>
  <si>
    <t>Oval_Sg_Combo</t>
  </si>
  <si>
    <t>https://images.meesho.com/images/products/389774350/bhvuf.webp?width=256</t>
  </si>
  <si>
    <t>oval_sunglass_combo</t>
  </si>
  <si>
    <t>BIG BROWNGOLD_SG001</t>
  </si>
  <si>
    <t>CSTE_0144_SG_Square_BlackGolden_GreenShades</t>
  </si>
  <si>
    <t>Brown_gold_glasses_fba</t>
  </si>
  <si>
    <t>Brown_gold_glasses</t>
  </si>
  <si>
    <t>CSTE_0144_SG_Square_BlackGolden-GreenShades</t>
  </si>
  <si>
    <t>https://m.media-amazon.com/images/I/31gMyTZQ+PL.jpg</t>
  </si>
  <si>
    <t>CSTE_0145_SG_Fur_Pink</t>
  </si>
  <si>
    <t>https://m.media-amazon.com/images/I/31nv308YmSL.jpg</t>
  </si>
  <si>
    <t>SG_Fur_Pink</t>
  </si>
  <si>
    <t>BLUE FURWING_SUNGLASS</t>
  </si>
  <si>
    <t>CSTE_0146_SG_Wings_Blue</t>
  </si>
  <si>
    <t>https://m.media-amazon.com/images/I/31THt7FhahL.jpg</t>
  </si>
  <si>
    <t>https://img1a.flixcart.com/image/50/50/xif0q/sunglass/a/o/m/wings-blue-sunglass-standard-fusked-original-imagqgcgphrdwazk.jpeg</t>
  </si>
  <si>
    <t>wings_blue_SG</t>
  </si>
  <si>
    <t>1936894468_18</t>
  </si>
  <si>
    <t>CSTE_0147_SG_ButterFly_Green</t>
  </si>
  <si>
    <t>BUTTERFLY_BLUEPURPLE</t>
  </si>
  <si>
    <t>BUTTERFLY_GREEN</t>
  </si>
  <si>
    <t>greenbutterful_glasses</t>
  </si>
  <si>
    <t>greenbutterful_glasses_fba</t>
  </si>
  <si>
    <t>https://m.media-amazon.com/images/I/51f7PFCifIL.jpg</t>
  </si>
  <si>
    <t>green_butterfly</t>
  </si>
  <si>
    <t>https://img1a.flixcart.com/image/50/50/l2dmky80/sunglass/v/j/p/large-d2-rudrav-original-imagdqgjcehkts4f.jpeg</t>
  </si>
  <si>
    <t>https://img1a.flixcart.com/image/50/50/xif0q/sunglass/r/j/f/butterfly-sunglass-standard-fusked-original-imagqp9gdzxvethy.jpeg</t>
  </si>
  <si>
    <t>https://images.meesho.com/images/products/414639338/eqvze.webp?width=256</t>
  </si>
  <si>
    <t>1003264078_18</t>
  </si>
  <si>
    <t>https://images.meesho.com/images/products/127960757/v8g3g.webp?width=256</t>
  </si>
  <si>
    <t>butterfly_Red&amp;Green_SG</t>
  </si>
  <si>
    <t>CSTE_0148_SG_ButterFly_RedGreen</t>
  </si>
  <si>
    <t>https://images.meesho.com/images/products/416416450/gwx43.webp?width=256</t>
  </si>
  <si>
    <t>https://m.media-amazon.com/images/I/61y-eo3C9VL.jpg</t>
  </si>
  <si>
    <t>CSTE_0251_SG_ButterFly_LightgreenPink</t>
  </si>
  <si>
    <t>https://m.media-amazon.com/images/I/41Bv8bZrA5L.jpg</t>
  </si>
  <si>
    <t>Butterfly_RED&amp;GREEN</t>
  </si>
  <si>
    <t>https://img1a.flixcart.com/image/50/50/xif0q/sunglass/9/q/t/butterfly-red-green-25-rudrav-original-imagqz2yb9w7zrgq.jpeg</t>
  </si>
  <si>
    <t>redgreen_butterfly_sg</t>
  </si>
  <si>
    <t>https://img1a.flixcart.com/image/50/50/xif0q/sunglass/0/w/4/butterfly-sunglasses-standard-fusked-original-imagqq9hqenmuuhs.jpeg</t>
  </si>
  <si>
    <t>ButterFly_LightgreenPink_SG</t>
  </si>
  <si>
    <t>https://img1a.flixcart.com/image/50/50/xif0q/sunglass/3/t/r/butterfly-sunglass-standard-fusked-original-imagqhngpkrpcjfj.jpeg</t>
  </si>
  <si>
    <t>ButterFly_LightgreenPink</t>
  </si>
  <si>
    <t>https://img1a.flixcart.com/image/50/50/xif0q/goggle/a/o/p/dragon-fly-sunglass-cool-sunglass-butterfly-sunglasses-unisex-original-imagtqwhgpfhq3fe.jpeg</t>
  </si>
  <si>
    <t>SG_ButterFly_LightgreenPink</t>
  </si>
  <si>
    <t>https://images.meesho.com/images/products/342246951/fmvr4.webp?width=256</t>
  </si>
  <si>
    <t>BUTTERFLY_REDGREEN</t>
  </si>
  <si>
    <t>https://images.meesho.com/images/products/271599406/cubql.webp?width=256</t>
  </si>
  <si>
    <t>multi_butterfly</t>
  </si>
  <si>
    <t>butterfly_redgreen_SG</t>
  </si>
  <si>
    <t>768429274_16</t>
  </si>
  <si>
    <t>https://images.meesho.com/images/products/127960753/sfwe0.webp?width=256</t>
  </si>
  <si>
    <t>https://images.meesho.com/images/products/343488847/mlubj.webp?width=256</t>
  </si>
  <si>
    <t>SG_butterfly_Red&amp;Green</t>
  </si>
  <si>
    <t>https://images.meesho.com/images/products/277042944/e7ahu.webp?width=256</t>
  </si>
  <si>
    <t>586379476_16</t>
  </si>
  <si>
    <t>https://images.meesho.com/images/products/127972302/k7cpy.webp?width=256</t>
  </si>
  <si>
    <t>CSTE_0149_SG_ButterFly_Pink</t>
  </si>
  <si>
    <t>https://m.media-amazon.com/images/I/41RqUxzSZfL.jpg</t>
  </si>
  <si>
    <t>https://img1a.flixcart.com/image/50/50/xif0q/sunglass/u/8/t/butterfly-sunglasses-standard-fusked-original-imagqq9p5byfywwa.jpeg</t>
  </si>
  <si>
    <t>Butterfly_pink_SG</t>
  </si>
  <si>
    <t>peachbutterful_glasses</t>
  </si>
  <si>
    <t>SG_ButterFly_Pink</t>
  </si>
  <si>
    <t>v05KGnz2</t>
  </si>
  <si>
    <t>butterfly blue&amp; purle sunglass</t>
  </si>
  <si>
    <t>CSTE_0150_SG_ButterFly_BluePurple</t>
  </si>
  <si>
    <t>SG_ButterFly_BluePurple</t>
  </si>
  <si>
    <t>https://m.media-amazon.com/images/I/617LA1gbigL.jpg</t>
  </si>
  <si>
    <t>https://m.media-amazon.com/images/I/311SOXiXkqL.jpg</t>
  </si>
  <si>
    <t>CSTE_0242_SG_ButterFly_Purple</t>
  </si>
  <si>
    <t>https://m.media-amazon.com/images/I/31IlvgofvrL.jpg</t>
  </si>
  <si>
    <t>https://img1a.flixcart.com/image/50/50/xif0q/sunglass/z/h/3/butterfly-sunglasses-standard-fusked-original-imagqjkha3gkkz8e.jpeg</t>
  </si>
  <si>
    <t>https://images.meesho.com/images/products/341846214/ot69q.webp?width=256</t>
  </si>
  <si>
    <t>SG_CloudChain_Yellow</t>
  </si>
  <si>
    <t>CSTE_0151_SG_CloudChain_Yellow</t>
  </si>
  <si>
    <t>https://img1a.flixcart.com/image/50/50/xif0q/sunglass/t/c/q/small-very-unique-and-attractive-cloud-chain-yellow-sunglasses-original-imagts7xuyggga5b.jpeg</t>
  </si>
  <si>
    <t>yellow cloud chain_sg</t>
  </si>
  <si>
    <t>pink cloud chain_sg</t>
  </si>
  <si>
    <t>CSTE_0152_SG_CloudChain_Pink</t>
  </si>
  <si>
    <t>PINK_ cloud chain_sg</t>
  </si>
  <si>
    <t>ZK-JIG7-WXOL</t>
  </si>
  <si>
    <t>CSTE_0153_SG_FireFlame_Red</t>
  </si>
  <si>
    <t>Fireflame_red_SG</t>
  </si>
  <si>
    <t>REDFIREFRAME_SUNGLASS</t>
  </si>
  <si>
    <t>SG_FireFlame_Red</t>
  </si>
  <si>
    <t>SG_Fire_purple_SG</t>
  </si>
  <si>
    <t>CSTE_0154_SG_FireGlass_Purple</t>
  </si>
  <si>
    <t>SG_FireGlass_Purple</t>
  </si>
  <si>
    <t>1751686562_5</t>
  </si>
  <si>
    <t>CSTE_0155_SG_FireGlass_Red</t>
  </si>
  <si>
    <t>FANCY PARTY SUNGLASESS RED</t>
  </si>
  <si>
    <t>fireglass_mercury_red</t>
  </si>
  <si>
    <t>https://m.media-amazon.com/images/I/31BOGUErPdL.jpg</t>
  </si>
  <si>
    <t>SG-fireglass-red</t>
  </si>
  <si>
    <t>https://m.media-amazon.com/images/I/417U1rS1mbL.jpg</t>
  </si>
  <si>
    <t>red_fireglass</t>
  </si>
  <si>
    <t>https://img1a.flixcart.com/image/50/50/xif0q/sunglass/i/a/6/large-a1-rudrav-original-imahfb9355rcnhzt.jpeg</t>
  </si>
  <si>
    <t>REDFIRE_SUNGLASS</t>
  </si>
  <si>
    <t>https://img1a.flixcart.com/image/50/50/xif0q/sunglass/s/h/a/redfire-sunglass-free-size-fusked-original-imagp3f95ech6zgh.jpeg</t>
  </si>
  <si>
    <t>RED FIRE_GLASS</t>
  </si>
  <si>
    <t>uX1kKGs4</t>
  </si>
  <si>
    <t>KJ-TQFP-S5SX</t>
  </si>
  <si>
    <t>CSTE_0156_SG_FireGlass_Yellow</t>
  </si>
  <si>
    <t>SG-fire-glass-yellow</t>
  </si>
  <si>
    <t>fire-glass_yellowfba</t>
  </si>
  <si>
    <t>https://m.media-amazon.com/images/I/41iROvbrALL.jpg</t>
  </si>
  <si>
    <t>yellow_fireglass</t>
  </si>
  <si>
    <t>https://img1a.flixcart.com/image/50/50/l2dmky80/sunglass/i/x/t/large-a3-rudrav-original-imagdqgjpkuzedbd.jpeg</t>
  </si>
  <si>
    <t>Fire_Yellow_SG</t>
  </si>
  <si>
    <t>https://img1a.flixcart.com/image/50/50/xif0q/sunglass/x/0/w/fire-yellow-sg-large-rudrav-original-imagqvpwxjtvsfx4.jpeg</t>
  </si>
  <si>
    <t>Fire_Glass_Yellow</t>
  </si>
  <si>
    <t>https://img1a.flixcart.com/image/50/50/xif0q/sunglass/j/j/y/small-fire-glasses-sun-glasses-stylish-and-trendy-fire-flame-original-imaggawavm6vfagj.jpeg</t>
  </si>
  <si>
    <t>989131006_9</t>
  </si>
  <si>
    <t>https://images.meesho.com/images/products/127960778/sip6q.webp?width=256</t>
  </si>
  <si>
    <t>263547802_4</t>
  </si>
  <si>
    <t>https://images.meesho.com/images/products/272918380/lnfwd.webp?width=256</t>
  </si>
  <si>
    <t>1951027540_9</t>
  </si>
  <si>
    <t>https://images.meesho.com/images/products/127972283/ueflp.webp?width=256</t>
  </si>
  <si>
    <t>EB-EHLW-VWNB</t>
  </si>
  <si>
    <t>CSTE_0157_SG_FireGlass_Green</t>
  </si>
  <si>
    <t>SG-fireglass-green</t>
  </si>
  <si>
    <t>green_fireglass</t>
  </si>
  <si>
    <t>https://img1a.flixcart.com/image/50/50/l2dmky80/sunglass/a/c/q/large-a2-rudrav-original-imagdqgjqbec6z72.jpeg</t>
  </si>
  <si>
    <t>Fire_Green_SG</t>
  </si>
  <si>
    <t>https://img1a.flixcart.com/image/50/50/xif0q/sunglass/z/3/3/fireglass-sunglass-standard-fusked-original-imagqshyehyr9m5h.jpeg</t>
  </si>
  <si>
    <t>FIREGLASS_GREEN_SG</t>
  </si>
  <si>
    <t>https://img1a.flixcart.com/image/50/50/xif0q/sunglass/g/j/u/fireglass-sunglass-standard-fusked-original-imagqshy9h7qftya.jpeg</t>
  </si>
  <si>
    <t>https://images.meesho.com/images/products/437503768/5d5c7.webp?width=256</t>
  </si>
  <si>
    <t>GREEN FIRE_GLASS</t>
  </si>
  <si>
    <t>https://images.meesho.com/images/products/272106744/fd47t.webp?width=256</t>
  </si>
  <si>
    <t>Fire Sunglasses-Green</t>
  </si>
  <si>
    <t>https://images.meesho.com/images/products/168082540/8o6xe.webp?width=256</t>
  </si>
  <si>
    <t>https://images.meesho.com/images/products/438172031/vwttf.webp?width=256</t>
  </si>
  <si>
    <t>SG_FireGlass_Green</t>
  </si>
  <si>
    <t>https://images.meesho.com/images/products/342859198/o4sgk.webp?width=256</t>
  </si>
  <si>
    <t>Fireglass_Green_Map</t>
  </si>
  <si>
    <t>CSTE_0158_SG_Thunder_Red</t>
  </si>
  <si>
    <t>https://m.media-amazon.com/images/I/51OeYB7T5YL.jpg</t>
  </si>
  <si>
    <t>254316616_11</t>
  </si>
  <si>
    <t>CSTE_0160_SG_FireGlass_MercuryGreen</t>
  </si>
  <si>
    <t>Mercurygreen_fireglass_fba1</t>
  </si>
  <si>
    <t>SG-fireglass-mercury-green</t>
  </si>
  <si>
    <t>SG-fireglass-mercury-green-FBA</t>
  </si>
  <si>
    <t>https://m.media-amazon.com/images/I/21owBfpNC4L.jpg</t>
  </si>
  <si>
    <t>SG_FireGlass_MercuryGreen</t>
  </si>
  <si>
    <t>https://img1a.flixcart.com/image/50/50/xif0q/sunglass/n/j/0/small-ire-style-glasses-sun-glasses-stylish-and-trendy-party-original-imagtr5hh4p8fayz.jpeg</t>
  </si>
  <si>
    <t>MERCURYGREEN_FIRE_SG</t>
  </si>
  <si>
    <t>https://img1a.flixcart.com/image/50/50/xif0q/sunglass/r/q/e/fireglass-sunglass-standard-fusked-original-imagqshakhg26h4p.jpeg</t>
  </si>
  <si>
    <t>CJ- PINK FIRE FRAME SUNGLASSES FOR WOMEN RIMLESS</t>
  </si>
  <si>
    <t>CSTE_0162_SG_FireGlass_MercuryPink</t>
  </si>
  <si>
    <t>https://img1a.flixcart.com/image/50/50/ksdjma80/sunglass/5/s/n/fire-flame-sunglasses-rimless-sunglasses-novelty-eyeglasses-original-imag5y8gy8g286sz.jpeg</t>
  </si>
  <si>
    <t>SG_FireGlass_MercuryPink</t>
  </si>
  <si>
    <t>https://images.meesho.com/images/products/343428774/jmune.webp?width=256</t>
  </si>
  <si>
    <t>6rwJ9CPK</t>
  </si>
  <si>
    <t>CSTE_0163_SG_FireGlass_MercuryPurple</t>
  </si>
  <si>
    <t>SG-fire glass-Blue</t>
  </si>
  <si>
    <t>https://m.media-amazon.com/images/I/418TS9rB5GL.jpg</t>
  </si>
  <si>
    <t>SG-fire glass-Blue-FBA</t>
  </si>
  <si>
    <t>https://m.media-amazon.com/images/I/31m6i3yP11L.jpg</t>
  </si>
  <si>
    <t>https://m.media-amazon.com/images/I/31mNf0KLneL.jpg</t>
  </si>
  <si>
    <t>_SG_FireGlass_Purple</t>
  </si>
  <si>
    <t>https://img1a.flixcart.com/image/50/50/xif0q/sunglass/c/8/0/fireglass-sunglass-standard-fusked-original-imagqsgpw9zhhyrf.jpeg</t>
  </si>
  <si>
    <t>FIREGLASS_PURPLE_SG</t>
  </si>
  <si>
    <t>SG_FireGlass_MercuryPurple</t>
  </si>
  <si>
    <t>https://img1a.flixcart.com/image/50/50/xif0q/sunglass/l/n/2/small-best-stylish-and-attractive-unique-mercuary-purple-fire-original-imagttccd4hk3ezz.jpeg</t>
  </si>
  <si>
    <t>CSTE_0161_SG_FireGlass_MercuryOrange</t>
  </si>
  <si>
    <t>https://img1a.flixcart.com/image/50/50/xif0q/sunglass/k/t/w/fireglass-sunglasses-standard-fusked-original-imagqqaqgxycrv4t.jpeg</t>
  </si>
  <si>
    <t>Fire Purple_Mercury_SG</t>
  </si>
  <si>
    <t>Muscury Fire Sunglasses-Purple</t>
  </si>
  <si>
    <t>PURPLE MERCURY_GLASS</t>
  </si>
  <si>
    <t>SG-fireglasses-mercury-red</t>
  </si>
  <si>
    <t>CSTE_0164_SG_FireGlass_MercuryRed</t>
  </si>
  <si>
    <t>https://m.media-amazon.com/images/I/21FLqvBD+dL.jpg</t>
  </si>
  <si>
    <t>SG-fireglasses-mercury-red-FBA</t>
  </si>
  <si>
    <t>https://m.media-amazon.com/images/I/51tdC1mwEGL.jpg</t>
  </si>
  <si>
    <t>https://m.media-amazon.com/images/I/318yud0eG9L.jpg</t>
  </si>
  <si>
    <t>CJ-Fire Flame Custom Logo Promotion Sunglasses</t>
  </si>
  <si>
    <t>https://img1a.flixcart.com/image/50/50/ksdjma80/sunglass/0/i/a/fire-flame-custom-logo-promotion-sunglasses-women-rimless-wave-original-imag5y7gwsvnucgy.jpeg</t>
  </si>
  <si>
    <t>SG_FireGlass_MercuryRed</t>
  </si>
  <si>
    <t>https://img1a.flixcart.com/image/50/50/xif0q/sunglass/t/z/i/small-fire-style-glasses-sun-glasses-stylish-and-trendy-party-original-imagtr5xkgsa9mcs.jpeg</t>
  </si>
  <si>
    <t>FireGlass_MercuryRed</t>
  </si>
  <si>
    <t>https://img1a.flixcart.com/image/50/50/xif0q/goggle/f/t/3/fire-sun-glasses-stylish-and-fire-shape-glasses-eyewear-for-original-imagtq42pgzbytm7.jpeg</t>
  </si>
  <si>
    <t>MercuryOrange_FireGlass_</t>
  </si>
  <si>
    <t>https://img1a.flixcart.com/image/50/50/xif0q/sunglass/t/y/h/fireglass-sunglasses-standard-fusked-original-imagqqafyv8ryuvb.jpeg</t>
  </si>
  <si>
    <t>CSTE_0166_SG_FireGlass_Orange</t>
  </si>
  <si>
    <t>https://img1a.flixcart.com/image/50/50/xif0q/sunglass/v/0/x/fireglass-sunglass-standard-fusked-original-imagqxtqndhdhtyz.jpeg</t>
  </si>
  <si>
    <t>Murcury Fire Sunglasses-Orange</t>
  </si>
  <si>
    <t>REDMERCURY FIRE_GLASS</t>
  </si>
  <si>
    <t>CSTE_0165_SG_Square_OffWhite</t>
  </si>
  <si>
    <t>CSTE_0165_SG_Square_OffWhite1</t>
  </si>
  <si>
    <t>Square_OffWhite_SG</t>
  </si>
  <si>
    <t>https://img1a.flixcart.com/image/50/50/xif0q/sunglass/4/c/r/oval-sunglass-standard-fusked-original-imagr6u68sgxwgrs.jpeg</t>
  </si>
  <si>
    <t>SMALLSQUARE_WHITE_SG</t>
  </si>
  <si>
    <t>https://img1a.flixcart.com/image/50/50/xif0q/sunglass/b/p/3/square-sunglass-standard-fusked-original-imagr7y6a2apgfxp.jpeg</t>
  </si>
  <si>
    <t>Square_offWhite_Small</t>
  </si>
  <si>
    <t>https://images.meesho.com/images/products/414639343/6pfhp.webp?width=256</t>
  </si>
  <si>
    <t>Pink_cat_eyeglasses_metal_fba</t>
  </si>
  <si>
    <t>CSTE_0167_SG_Oval_Pink</t>
  </si>
  <si>
    <t>https://m.media-amazon.com/images/I/21nvgyfpWzL.jpg</t>
  </si>
  <si>
    <t>pink oval _metal_sg</t>
  </si>
  <si>
    <t>SG_Oval_Pink</t>
  </si>
  <si>
    <t>black_punkheart_glass</t>
  </si>
  <si>
    <t>CSTE_0168_SG_Heart_Pink</t>
  </si>
  <si>
    <t>Newglass-10</t>
  </si>
  <si>
    <t>Pink_Heart_sunglasses</t>
  </si>
  <si>
    <t>https://m.media-amazon.com/images/I/31QffVOwV9L.jpg</t>
  </si>
  <si>
    <t>heart_pink_SG</t>
  </si>
  <si>
    <t>https://img1a.flixcart.com/image/50/50/xif0q/sunglass/h/i/b/heart-shape-sunglass-standard-fusked-original-imagqxumtgx4vyw2.jpeg</t>
  </si>
  <si>
    <t>Pink Heart Sunglasses</t>
  </si>
  <si>
    <t>SG_Heart_Pink</t>
  </si>
  <si>
    <t>peacecolor_squar_glasses</t>
  </si>
  <si>
    <t>CSTE_0169_SG_Sqaure_Creame</t>
  </si>
  <si>
    <t>https://m.media-amazon.com/images/I/41WUrFM9s-L.jpg</t>
  </si>
  <si>
    <t>offwhite_square_glasses</t>
  </si>
  <si>
    <t>https://img1a.flixcart.com/image/50/50/l2dmky80/sunglass/t/r/b/large-g2-rudrav-original-imagdqgcdf68dskm.jpeg</t>
  </si>
  <si>
    <t>Sqaure_Creame_SG</t>
  </si>
  <si>
    <t>https://img1a.flixcart.com/image/50/50/xif0q/sunglass/d/u/j/square-sunglass-standard-fusked-original-imagr6w75pgumbfy.jpeg</t>
  </si>
  <si>
    <t>https://m.media-amazon.com/images/I/61Loio96V-L.jpg</t>
  </si>
  <si>
    <t>SQUARE CREAMBROWN_SG</t>
  </si>
  <si>
    <t>https://images.meesho.com/images/products/273952952/abnys.webp?width=256</t>
  </si>
  <si>
    <t>CREAM SQUARE_OVAL</t>
  </si>
  <si>
    <t>https://images.meesho.com/images/products/273437062/wgpu5.webp?width=256</t>
  </si>
  <si>
    <t>https://images.meesho.com/images/products/414639341/qfvoy.webp?width=256</t>
  </si>
  <si>
    <t>cream_square_sg</t>
  </si>
  <si>
    <t>https://images.meesho.com/images/products/416416447/clesu.webp?width=256</t>
  </si>
  <si>
    <t>oval_cream_SG</t>
  </si>
  <si>
    <t>https://images.meesho.com/images/products/274592488/a9xde.webp?width=256</t>
  </si>
  <si>
    <t>Sqaure_Creame</t>
  </si>
  <si>
    <t>CSTE_0170_SG_Thunder_Purple</t>
  </si>
  <si>
    <t>SG_Thunder_Purple</t>
  </si>
  <si>
    <t>thunder_purple_SG_1</t>
  </si>
  <si>
    <t>1713595565_7</t>
  </si>
  <si>
    <t>CSTE_0171_SG_TransparentHeart_Purple</t>
  </si>
  <si>
    <t>2128598469_7</t>
  </si>
  <si>
    <t>RoundPurple_Heartfba</t>
  </si>
  <si>
    <t>Fancy party glasess</t>
  </si>
  <si>
    <t>party glasses purple</t>
  </si>
  <si>
    <t>https://img1a.flixcart.com/image/50/50/xif0q/sunglass/c/f/f/13-party-glasses-purple-heart-shape-caaju-original-imagyez8yghskyq2.jpeg</t>
  </si>
  <si>
    <t>Transt_purple_heat _SG_1</t>
  </si>
  <si>
    <t>Big_purple_SG</t>
  </si>
  <si>
    <t>CSTE_0172_SG_Square_Purple</t>
  </si>
  <si>
    <t>purple_rectangle_glasses_fba</t>
  </si>
  <si>
    <t>https://m.media-amazon.com/images/I/51rWnH06bOL.jpg</t>
  </si>
  <si>
    <t>Square_Purple_sg</t>
  </si>
  <si>
    <t>https://img1a.flixcart.com/image/50/50/xif0q/sunglass/6/s/d/square-sunglass-standard-fusked-original-imagr7xyvqzkhbjn.jpeg</t>
  </si>
  <si>
    <t>Purple_square</t>
  </si>
  <si>
    <t>https://images.meesho.com/images/products/414639342/gixnn.webp?width=256</t>
  </si>
  <si>
    <t>TRANSPARENT SQUARE _SG</t>
  </si>
  <si>
    <t>https://images.meesho.com/images/products/272953503/ojdzh.webp?width=256</t>
  </si>
  <si>
    <t>PURPLE BIG SQUARE_SUNGLASS</t>
  </si>
  <si>
    <t>https://images.meesho.com/images/products/272947139/a324s.webp?width=256</t>
  </si>
  <si>
    <t>1796347942_4</t>
  </si>
  <si>
    <t>https://images.meesho.com/images/products/127960758/zm9y1.webp?width=256</t>
  </si>
  <si>
    <t>https://m.media-amazon.com/images/I/61XimozhNgL.jpg</t>
  </si>
  <si>
    <t>https://images.meesho.com/images/products/416416444/oldeg.webp?width=256</t>
  </si>
  <si>
    <t>purple_big_square_SG</t>
  </si>
  <si>
    <t>1691872855_5</t>
  </si>
  <si>
    <t>CSTE_0173_SG_Heart_Red</t>
  </si>
  <si>
    <t>2034722522_19</t>
  </si>
  <si>
    <t>679913772_19</t>
  </si>
  <si>
    <t>Red_heart_Sunglass</t>
  </si>
  <si>
    <t>red_heart_glasses</t>
  </si>
  <si>
    <t>https://img1a.flixcart.com/image/50/50/l2dmky80/sunglass/a/7/h/large-c3-rudrav-original-imagdqgcujcveeaz.jpeg</t>
  </si>
  <si>
    <t>HEART_RED_SG</t>
  </si>
  <si>
    <t>https://img1a.flixcart.com/image/50/50/xif0q/sunglass/y/n/s/heart-sunglass-standard-fusked-original-imagqyyaf8ygj6pk.jpeg</t>
  </si>
  <si>
    <t>party glasses red</t>
  </si>
  <si>
    <t>RED HEART_SUNGLASS</t>
  </si>
  <si>
    <t>Red_cat_eyeglasses</t>
  </si>
  <si>
    <t>CSTE_0174_SG_Oval_Red</t>
  </si>
  <si>
    <t>Red_cat_eyeglasses_fba</t>
  </si>
  <si>
    <t>https://m.media-amazon.com/images/I/61-R7ZI0O3L.jpg</t>
  </si>
  <si>
    <t>orange_oval_glasses</t>
  </si>
  <si>
    <t>https://img1a.flixcart.com/image/50/50/xif0q/sunglass/7/9/p/large-e8-rudrav-original-imagxffnjgkngzye.jpeg</t>
  </si>
  <si>
    <t>https://m.media-amazon.com/images/I/51+ShdsYS-L.jpg</t>
  </si>
  <si>
    <t>Oval_Red_SG</t>
  </si>
  <si>
    <t>https://images.meesho.com/images/products/414639337/jb71l.webp?width=256</t>
  </si>
  <si>
    <t>https://img1a.flixcart.com/image/50/50/xif0q/sunglass/o/j/l/oval-sunglass-standard-fusked-original-imagrfdzdqwju9nb.jpeg</t>
  </si>
  <si>
    <t>RED OVAL_SG</t>
  </si>
  <si>
    <t>https://images.meesho.com/images/products/273471823/elyou.webp?width=256</t>
  </si>
  <si>
    <t>910069588_23</t>
  </si>
  <si>
    <t>https://images.meesho.com/images/products/127960767/efdys.webp?width=256</t>
  </si>
  <si>
    <t>oval_red_SG</t>
  </si>
  <si>
    <t>https://images.meesho.com/images/products/274588808/smxi0.webp?width=256</t>
  </si>
  <si>
    <t>2030088958_23</t>
  </si>
  <si>
    <t>https://images.meesho.com/images/products/127972292/hlgrl.webp?width=256</t>
  </si>
  <si>
    <t>https://images.meesho.com/images/products/389774349/pnrcr.webp?width=256</t>
  </si>
  <si>
    <t>CSTE_0175_SG_FireGlass_Silver</t>
  </si>
  <si>
    <t>1277893228_6</t>
  </si>
  <si>
    <t>1730263290_10</t>
  </si>
  <si>
    <t>375454540_10</t>
  </si>
  <si>
    <t>BKI8MxFD</t>
  </si>
  <si>
    <t>ZI-ZLLR-6USK</t>
  </si>
  <si>
    <t>Mercurywhite_fireglasses</t>
  </si>
  <si>
    <t>https://m.media-amazon.com/images/I/31JKUx+La+L.jpg</t>
  </si>
  <si>
    <t>SG-fireglass-silver</t>
  </si>
  <si>
    <t>https://m.media-amazon.com/images/I/31--yvtVp0L.jpg</t>
  </si>
  <si>
    <t>Silver_fireglass_fba</t>
  </si>
  <si>
    <t>https://m.media-amazon.com/images/I/31WVmNingOL.jpg</t>
  </si>
  <si>
    <t>SG-fireglass-silver-FBA</t>
  </si>
  <si>
    <t>https://m.media-amazon.com/images/I/31M6H7k0n8L.jpg</t>
  </si>
  <si>
    <t>grey_fireglass</t>
  </si>
  <si>
    <t>https://img1a.flixcart.com/image/50/50/xif0q/sunglass/1/r/w/large-a5-rudrav-original-imagwngfkfzjhrfy.jpeg</t>
  </si>
  <si>
    <t>CJ-FIRE FLAME RIMLESS SUNGLASS SILVER</t>
  </si>
  <si>
    <t>https://img1a.flixcart.com/image/50/50/ksdjma80/sunglass/e/v/o/fire-flame-custom-logo-promotion-sunglasses-women-rimless-wave-original-imag5y7xegweqkqf.jpeg</t>
  </si>
  <si>
    <t>SILVER FIRE_GLASS</t>
  </si>
  <si>
    <t>CSTE_0176_SG_SmallSquare_White</t>
  </si>
  <si>
    <t>https://m.media-amazon.com/images/I/51DvyG+A8gL.jpg</t>
  </si>
  <si>
    <t>skinbrown_square_glasses</t>
  </si>
  <si>
    <t>https://img1a.flixcart.com/image/50/50/l2dmky80/sunglass/g/f/h/large-g1-rudrav-original-imagdqgcgtdmsd9a.jpeg</t>
  </si>
  <si>
    <t>white oval_sg</t>
  </si>
  <si>
    <t>https://images.meesho.com/images/products/273514513/4hc35.webp?width=256</t>
  </si>
  <si>
    <t>https://images.meesho.com/images/products/416416445/o1bz7.webp?width=256</t>
  </si>
  <si>
    <t>SG_SmallSquare_White</t>
  </si>
  <si>
    <t>506882555_25</t>
  </si>
  <si>
    <t>CSTE_0177_SG_Square/Golden_Black</t>
  </si>
  <si>
    <t>847926195_25</t>
  </si>
  <si>
    <t>BIG BLACKGOLDSQUARE_SG</t>
  </si>
  <si>
    <t>blk_gold_square_SG</t>
  </si>
  <si>
    <t>Brown_Gold_SG</t>
  </si>
  <si>
    <t>BROWNGOLD_BIGSUBGLASS</t>
  </si>
  <si>
    <t>Square/Golden_Black_sg</t>
  </si>
  <si>
    <t>https://img1a.flixcart.com/image/50/50/xif0q/sunglass/a/p/d/square-gold-black-sunglass-standard-fusked-original-imagr6wyyctpgnnz.jpeg</t>
  </si>
  <si>
    <t>DJ ALOK_SUNGLASS</t>
  </si>
  <si>
    <t>GOLD GANGSTER_SUNGLASS</t>
  </si>
  <si>
    <t>1143810604_4</t>
  </si>
  <si>
    <t>CSTE_0178_SG_Square_Pink</t>
  </si>
  <si>
    <t>1912192788_24</t>
  </si>
  <si>
    <t>557384038_24</t>
  </si>
  <si>
    <t>purple_big_shadedgold_glasses_fba</t>
  </si>
  <si>
    <t>JO-QD50-L0O0</t>
  </si>
  <si>
    <t>Peach_starglass_fba</t>
  </si>
  <si>
    <t>CSTE_0179_SG_Star_Pink</t>
  </si>
  <si>
    <t>SG_Star_Pink</t>
  </si>
  <si>
    <t>purple_starglassses</t>
  </si>
  <si>
    <t>CSTE_0180_SG_Star_Purple</t>
  </si>
  <si>
    <t>star_purpleglass</t>
  </si>
  <si>
    <t>SG_Star_Purple</t>
  </si>
  <si>
    <t>SG_Star_Blue</t>
  </si>
  <si>
    <t>CSTE_0181_SG_Star_Blue</t>
  </si>
  <si>
    <t>Star_redglass_fba</t>
  </si>
  <si>
    <t>CSTE_0182_SG_Star_Red</t>
  </si>
  <si>
    <t>RED STAR_SUNGLASS</t>
  </si>
  <si>
    <t>STAR_RED_SG</t>
  </si>
  <si>
    <t>Blue_starglass</t>
  </si>
  <si>
    <t>CSTE_0183_SG_Star_Black</t>
  </si>
  <si>
    <t>SG_Star_Black</t>
  </si>
  <si>
    <t>CSTE_0184_SG_Sqaure/small_TigerPrint</t>
  </si>
  <si>
    <t>https://m.media-amazon.com/images/I/61bEaVL537L.jpg</t>
  </si>
  <si>
    <t>Sqaure/small_TigerPrint_sg</t>
  </si>
  <si>
    <t>https://img1a.flixcart.com/image/50/50/xif0q/sunglass/9/d/s/tigerprint-sunglass-standard-fusked-original-imagr6xmsbewyh9z.jpeg</t>
  </si>
  <si>
    <t>RECTANGLE TIIGERPRINT_SG</t>
  </si>
  <si>
    <t>https://images.meesho.com/images/products/273920184/fhd9o.webp?width=256</t>
  </si>
  <si>
    <t>CSTE_0184_SG_Sqaure_small_TigerPrint_1</t>
  </si>
  <si>
    <t>https://m.media-amazon.com/images/I/61lYAvZ8MRL.jpg</t>
  </si>
  <si>
    <t>SG_Sqaure/small_TigerPrint</t>
  </si>
  <si>
    <t>https://images.meesho.com/images/products/343449411/83tgy.webp?width=256</t>
  </si>
  <si>
    <t>Round_tiger_prient_SG</t>
  </si>
  <si>
    <t>1373215342_8</t>
  </si>
  <si>
    <t>CSTE_0185_SG_TransparentHeart_Red</t>
  </si>
  <si>
    <t>174643083_6</t>
  </si>
  <si>
    <t>RoundRed_Heartfba</t>
  </si>
  <si>
    <t>round_redglass</t>
  </si>
  <si>
    <t>https://img1a.flixcart.com/image/50/50/l4iscy80/sunglass/d/r/w/large-d214ue-rudrav-original-imagfeggtbc6mcwk.jpeg</t>
  </si>
  <si>
    <t>https://img1a.flixcart.com/image/50/50/kulk9zk0/sunglass/u/0/u/party-glasses-heart-shape-red-13-caaju-original-imag7zqfufd8xwey.jpeg</t>
  </si>
  <si>
    <t>https://img1a.flixcart.com/image/50/50/xif0q/sunglass/z/b/r/heart-sunglass-standard-fusked-original-imagqyy5vevdqdwr.jpeg</t>
  </si>
  <si>
    <t>TRANSPARENT RED HEART_SUNGLASS</t>
  </si>
  <si>
    <t>Transt_red_heat _SG_1</t>
  </si>
  <si>
    <t>TRANSPARENT_HEART Acrylic</t>
  </si>
  <si>
    <t>CSTE_0189_MB_Transparent_Circle</t>
  </si>
  <si>
    <t>MB_MHA5_Black</t>
  </si>
  <si>
    <t>CSTE_0190_MB_MHA5_Black</t>
  </si>
  <si>
    <t>https://m.media-amazon.com/images/I/71Jhljxs8OL.jpg</t>
  </si>
  <si>
    <t>cj-ciao-black</t>
  </si>
  <si>
    <t>https://m.media-amazon.com/images/I/31EJ+rgDAwL.jpg</t>
  </si>
  <si>
    <t>cj-heist -ciao black</t>
  </si>
  <si>
    <t>https://m.media-amazon.com/images/I/31KDb5JwkVL.jpg</t>
  </si>
  <si>
    <t>MH A5 Black MB</t>
  </si>
  <si>
    <t>https://img1a.flixcart.com/image/50/50/xif0q/music-box/c/k/d/5-gifting-spl-bella-ciao-wooden-hand-crank-black-rudrav-7-original-imagxff5gj9ghuu8.jpeg</t>
  </si>
  <si>
    <t>MONEYHEIST_A5_BLACK</t>
  </si>
  <si>
    <t>https://img1a.flixcart.com/image/50/50/xif0q/shopsy-musical-toy/w/2/4/wooden-hand-cranked-collectible-engraved-money-heist-music-box-original-imahfchbyxfayrst.jpeg</t>
  </si>
  <si>
    <t>https://img1a.flixcart.com/image/50/50/xif0q/music-box/l/v/i/5-hand-crank-classic-antique-carved-wood-music-box-birthday-gift-original-imagsw2tmsrvmay3.jpeg</t>
  </si>
  <si>
    <t>MH_A5_BLACK</t>
  </si>
  <si>
    <t>MB_MH_A5_black</t>
  </si>
  <si>
    <t>MONEY HEIST A-5_BLACK</t>
  </si>
  <si>
    <t>money_heist_collection_design2</t>
  </si>
  <si>
    <t>CSTE_0191_MB_MHA2_Brown</t>
  </si>
  <si>
    <t>https://m.media-amazon.com/images/I/516Plbk2+7L.jpg</t>
  </si>
  <si>
    <t>Musicbox_BCB</t>
  </si>
  <si>
    <t>MHA-2_BROWN</t>
  </si>
  <si>
    <t>https://img1a.flixcart.com/image/50/50/ktszgy80/musical-toy/q/r/m/wooden-la-casa-de-papel-figure-print-bella-ciao-theme-music-box-original-imag72gmzrywdpaq.jpeg</t>
  </si>
  <si>
    <t>MB_MH_A2 BROWN_1</t>
  </si>
  <si>
    <t>https://img1a.flixcart.com/image/50/50/kyq62kw0/musical-toy/k/v/6/wooden-hand-cranked-collectible-engraved-money-heist-music-box-original-imagavzxfqy2szwx.jpeg</t>
  </si>
  <si>
    <t>MH A-2_BROWN</t>
  </si>
  <si>
    <t>https://img1a.flixcart.com/image/50/50/kv2pk7k0/musical-toy/o/p/o/friendz-wooden-hand-cranked-collectible-engraved-money-heist-original-imag828afmnf68bz.jpeg</t>
  </si>
  <si>
    <t>moeny Heist Musical Toy</t>
  </si>
  <si>
    <t>https://img1a.flixcart.com/image/50/50/xif0q/musical-toy/d/z/z/wooden-money-heist-hand-cranked-collectable-engraved-music-box-original-imahfhxzgaczsyfc.jpeg</t>
  </si>
  <si>
    <t>A2_Brown_MB</t>
  </si>
  <si>
    <t>https://img1a.flixcart.com/image/50/50/xif0q/shopsy-musical-toy/r/6/h/wooden-hand-cranked-collectible-engraved-money-heist-music-box-original-imahfchbnfzu3pyx.jpeg</t>
  </si>
  <si>
    <t>FK- MONEY HEIST MUSIC BOX BROWN 1</t>
  </si>
  <si>
    <t>https://img1a.flixcart.com/image/50/50/kfsl18w0/musical-toy/s/z/b/wooden-hand-cranked-collectible-engraved-money-heist-music-box-original-imafw6kwyb7sakp9.jpeg</t>
  </si>
  <si>
    <t>MB_A7_BROWN</t>
  </si>
  <si>
    <t>https://img1a.flixcart.com/image/50/50/l0h1g280/music-box/b/s/i/5-mb-a7-brown-mn-fusked-3-8-original-imagc97gyskpkhn4.jpeg</t>
  </si>
  <si>
    <t>https://img1a.flixcart.com/image/50/50/xif0q/music-box/l/3/s/5-hand-crank-classic-antique-carved-wood-music-box-birthday-gift-original-imagzffuk9zkbkrh.jpeg</t>
  </si>
  <si>
    <t>n2KWlBhc</t>
  </si>
  <si>
    <t>https://images.meesho.com/images/products/54809633/awkdr.webp?width=256</t>
  </si>
  <si>
    <t>d4</t>
  </si>
  <si>
    <t>https://images.meesho.com/images/products/54809634/izvkg.webp?width=256</t>
  </si>
  <si>
    <t>s8</t>
  </si>
  <si>
    <t>https://images.meesho.com/images/products/54803747/u29mn.webp?width=256</t>
  </si>
  <si>
    <t>JOMUzhqR</t>
  </si>
  <si>
    <t>https://images.meesho.com/images/products/49847633/ypjqd.webp?width=256</t>
  </si>
  <si>
    <t>MB_A2_brown</t>
  </si>
  <si>
    <t>-V3ptz2J</t>
  </si>
  <si>
    <t>CSTE_0192_MB_MHA3_Black</t>
  </si>
  <si>
    <t>MB-Fusked MH-multi-fba</t>
  </si>
  <si>
    <t>MH_A5_BLACK MB</t>
  </si>
  <si>
    <t>https://img1a.flixcart.com/image/50/50/xif0q/musical-toy/h/t/z/money-hiest-black-antique-engraved-wooden-musical-box-gifts-for-original-imagqrh4gdyuv9dh.jpeg</t>
  </si>
  <si>
    <t>MH A3 Black MB</t>
  </si>
  <si>
    <t>https://img1a.flixcart.com/image/50/50/xif0q/music-box/x/q/e/5-hand-crank-classic-antique-carved-wood-music-box-birthday-gift-original-imagsyf8uchj6ksa.jpeg</t>
  </si>
  <si>
    <t>MH_A3_BLK</t>
  </si>
  <si>
    <t>HOC_MH_A5_BLACK MB</t>
  </si>
  <si>
    <t>https://img1a.flixcart.com/image/50/50/xif0q/musical-toy/9/a/0/money-hiest-black-antique-engraved-wooden-musical-box-gifts-for-original-imahfryguve4ggej.jpeg</t>
  </si>
  <si>
    <t>CSTE058</t>
  </si>
  <si>
    <t>MB_MH_A3_Black</t>
  </si>
  <si>
    <t>MB_MHA6_Black</t>
  </si>
  <si>
    <t>CSTE_0193_MB_MHA6_Black</t>
  </si>
  <si>
    <t>https://m.media-amazon.com/images/I/81SCzd8OcsL.jpg</t>
  </si>
  <si>
    <t>MH A5 Black Music B</t>
  </si>
  <si>
    <t>https://img1a.flixcart.com/image/50/50/xif0q/music-box/n/u/t/7-money-hiest-hand-cranked-collectable-black-music-box-fusked-5-original-imagzmbbmb4af9gf.jpeg</t>
  </si>
  <si>
    <t>MH_A6_black</t>
  </si>
  <si>
    <t>https://img1a.flixcart.com/image/50/50/xif0q/musical-toy/b/d/z/money-heist-music-engraved-money-heist-music-box-rudrav-original-imagsuu4hz7zwvys.jpeg</t>
  </si>
  <si>
    <t>https://img1a.flixcart.com/image/50/50/xif0q/music-box/d/h/x/5-hand-crank-classic-antique-carved-wood-music-box-birthday-gift-original-imagxbtgug2uxsfg.jpeg</t>
  </si>
  <si>
    <t>CSTE054</t>
  </si>
  <si>
    <t>MB_MH_A6_black</t>
  </si>
  <si>
    <t>money heist A-6_BLACK</t>
  </si>
  <si>
    <t>money_heist_collection_design5</t>
  </si>
  <si>
    <t>CSTE_0194_MB_MH3Joker_Brown</t>
  </si>
  <si>
    <t>https://m.media-amazon.com/images/I/71UfwZNO7zL.jpg</t>
  </si>
  <si>
    <t>Money Heist 1</t>
  </si>
  <si>
    <t>7T-TK3O-AIHG</t>
  </si>
  <si>
    <t>cj-joker-brown</t>
  </si>
  <si>
    <t>MH_3Joker_brown</t>
  </si>
  <si>
    <t>https://img1a.flixcart.com/image/50/50/xif0q/musical-toy/k/x/s/money-hiest-brown-hand-cranked-collectable-engraved-music-box-original-imagqshkhf7jmhsx.jpeg</t>
  </si>
  <si>
    <t>MB_A1_BROWN</t>
  </si>
  <si>
    <t>https://img1a.flixcart.com/image/50/50/l1b1oy80/music-box/n/q/c/5-wooden-money-heist-brown-rudrav-6-5-original-imagcwgfjksngynq.jpeg</t>
  </si>
  <si>
    <t>FK-MONEY HEIST BROWN 3</t>
  </si>
  <si>
    <t>https://img1a.flixcart.com/image/50/50/kmmcrrk0/music-box/w/a/3/wooden-hand-cranked-collectible-engraved-money-heist-music-box-original-imagfhbtfpapwdjq.jpeg</t>
  </si>
  <si>
    <t>https://img1a.flixcart.com/image/50/50/kt8zb0w0/music-box/h/j/m/8-music-box-money-heist-1-dreamshish-12-original-imag6mxqhqxpmejq.jpeg</t>
  </si>
  <si>
    <t>2bp32GMp</t>
  </si>
  <si>
    <t>https://images.meesho.com/images/products/54801269/uhzf4.webp?width=256</t>
  </si>
  <si>
    <t>FksGqMR1</t>
  </si>
  <si>
    <t>https://images.meesho.com/images/products/49847635/dbgl6.webp?width=256</t>
  </si>
  <si>
    <t>moneyheist_A1</t>
  </si>
  <si>
    <t>https://images.meesho.com/images/products/94886626/kq7mu.webp?width=256</t>
  </si>
  <si>
    <t>Musicbox_mhb</t>
  </si>
  <si>
    <t>CSTE_0195_MB_MHA13_Brown</t>
  </si>
  <si>
    <t>https://m.media-amazon.com/images/I/41nULSV-dNS.jpg</t>
  </si>
  <si>
    <t>8Y-0E9L-HAQE</t>
  </si>
  <si>
    <t>https://m.media-amazon.com/images/I/41fWRdMlxOS.jpg</t>
  </si>
  <si>
    <t>MB_Maskmh_flex</t>
  </si>
  <si>
    <t>https://m.media-amazon.com/images/I/41dflPhb60L.jpg</t>
  </si>
  <si>
    <t>MH_A3_brown</t>
  </si>
  <si>
    <t>https://img1a.flixcart.com/image/50/50/xif0q/musical-toy/x/8/q/wood-hand-cranked-collectable-engraved-music-box-wood-handmade-original-imagqskfjquch7xh.jpeg</t>
  </si>
  <si>
    <t>MH_Mask_Brown</t>
  </si>
  <si>
    <t>https://img1a.flixcart.com/image/50/50/xif0q/music-box/r/9/3/10-mh-mask-brown-antique-engraved-wooden-musical-box-birthday-original-imaggaqe8n53hfhh.jpeg</t>
  </si>
  <si>
    <t>MB_MH_A13</t>
  </si>
  <si>
    <t>https://img1a.flixcart.com/image/50/50/l1b1oy80/music-box/6/b/h/5-wooden-money-heist-browm-rudrav-6-5-original-imagcwgfcuvsbzak.jpeg</t>
  </si>
  <si>
    <t>https://img1a.flixcart.com/image/50/50/xif0q/music-box/e/1/x/5-hand-crank-classic-antique-carved-wood-music-box-birthday-gift-original-imagzffuvbzk6qhg.jpeg</t>
  </si>
  <si>
    <t>CSTE059</t>
  </si>
  <si>
    <t>https://images.meesho.com/images/products/49847636/gmkry.webp?width=256</t>
  </si>
  <si>
    <t>MB_MH_A13_brown</t>
  </si>
  <si>
    <t>https://images.meesho.com/images/products/277574934/w6fmh.webp?width=256</t>
  </si>
  <si>
    <t>HOC_MH_Mask_Brown</t>
  </si>
  <si>
    <t>https://img1a.flixcart.com/image/50/50/xif0q/music-box/e/o/z/4-mh-mask-brown-antique-engraved-wooden-musical-box-birthday-original-imah4d9rugadgtwc.jpeg</t>
  </si>
  <si>
    <t>cj-chill-black</t>
  </si>
  <si>
    <t>CSTE_0196_MB_MHA2_Black</t>
  </si>
  <si>
    <t>https://m.media-amazon.com/images/I/410VTOLdTzS.jpg</t>
  </si>
  <si>
    <t>MH A2 Black MB</t>
  </si>
  <si>
    <t>https://img1a.flixcart.com/image/50/50/xif0q/music-box/e/p/p/17-money-hiest-hand-cranked-collectable-black-music-box-fusked-original-imagt6f4ng4jm4zr.jpeg</t>
  </si>
  <si>
    <t>MB_A7_BLACK</t>
  </si>
  <si>
    <t>https://img1a.flixcart.com/image/50/50/l0h1g280/music-box/1/f/c/5-mb-a7-black-mn-fusked-3-8-original-imagc978p2zgeugy.jpeg</t>
  </si>
  <si>
    <t>https://img1a.flixcart.com/image/50/50/xif0q/music-box/t/m/f/5-hand-crank-classic-antique-carved-wood-music-box-birthday-gift-original-imagzjeqabugeudf.jpeg</t>
  </si>
  <si>
    <t>CSTE055</t>
  </si>
  <si>
    <t>MB_MH_A2_black</t>
  </si>
  <si>
    <t>All_Black_mb</t>
  </si>
  <si>
    <t>CSTE_0197_MB_MHAll_Black</t>
  </si>
  <si>
    <t>https://m.media-amazon.com/images/I/31xvn1X5M-L.jpg</t>
  </si>
  <si>
    <t>MB_MHAll_Black</t>
  </si>
  <si>
    <t>https://img1a.flixcart.com/image/50/50/xif0q/musical-toy/r/6/p/money-heist-music-box-hand-cranked-collectable-wooden-engraved-original-imagqskfz4wyy8p7.jpeg</t>
  </si>
  <si>
    <t>MHAll_Black_MB</t>
  </si>
  <si>
    <t>https://img1a.flixcart.com/image/50/50/xif0q/music-box/j/n/t/5-2-money-heist-hand-cranked-collectable-wooden-bella-ciao-tune-original-imagrcdsy4pbqfzb.jpeg</t>
  </si>
  <si>
    <t>https://img1a.flixcart.com/image/50/50/xif0q/music-box/g/b/l/5-hand-crank-classic-antique-carved-wood-music-box-birthday-gift-original-imagzjeqzjwxfewu.jpeg</t>
  </si>
  <si>
    <t>HOC_MHAll_Black_MB</t>
  </si>
  <si>
    <t>https://img1a.flixcart.com/image/50/50/xif0q/music-box/r/v/o/4-money-heist-hand-cranked-collectable-wooden-bella-ciao-tune-la-original-imah4d9r67c8pgdm.jpeg</t>
  </si>
  <si>
    <t>MB_MH_A11_black</t>
  </si>
  <si>
    <t>MHAll_Black</t>
  </si>
  <si>
    <t>MONEY HEIST A-11_BLACK</t>
  </si>
  <si>
    <t>MB_MHA15_Brown</t>
  </si>
  <si>
    <t>CSTE_0198_MB_MHA15_Brown</t>
  </si>
  <si>
    <t>https://m.media-amazon.com/images/I/613IEebLPhL.jpg</t>
  </si>
  <si>
    <t>MH A15 Brown MB</t>
  </si>
  <si>
    <t>https://img1a.flixcart.com/image/50/50/xif0q/musical-toy/x/n/h/money-hiest-brown-antique-engraved-wooden-musical-box-gifts-for-original-imagqrgqxgtz8bzu.jpeg</t>
  </si>
  <si>
    <t>MH_A15_BROWN</t>
  </si>
  <si>
    <t>https://img1a.flixcart.com/image/50/50/xif0q/music-box/h/s/r/5-hand-crank-classic-antique-carved-wood-music-box-birthday-gift-original-imagsz8xqx9yymst.jpeg</t>
  </si>
  <si>
    <t>MONEY HEIST A-15_BROWN</t>
  </si>
  <si>
    <t>https://images.meesho.com/images/products/278467296/zod2y.webp?width=256</t>
  </si>
  <si>
    <t>MB_MH_A15_Brown</t>
  </si>
  <si>
    <t>https://images.meesho.com/images/products/277590429/mguxw.webp?width=256</t>
  </si>
  <si>
    <t>money_heist_collection_design3</t>
  </si>
  <si>
    <t>CSTE_0199_MB_MHA8_Brown</t>
  </si>
  <si>
    <t>https://m.media-amazon.com/images/I/61e9ZOgxmHS.jpg</t>
  </si>
  <si>
    <t>cj-heist-ciaobrown</t>
  </si>
  <si>
    <t>https://m.media-amazon.com/images/I/6166bsz4LRL.jpg</t>
  </si>
  <si>
    <t>MB_ELproff_flex</t>
  </si>
  <si>
    <t>MB_LAcasamh_flex</t>
  </si>
  <si>
    <t>Money Heist 4</t>
  </si>
  <si>
    <t>https://m.media-amazon.com/images/I/41Z+JeibfFL.jpg</t>
  </si>
  <si>
    <t>MB_A-8_Brown</t>
  </si>
  <si>
    <t>https://img1a.flixcart.com/image/50/50/xif0q/musical-toy/2/q/c/money-hiest-brown-hand-crank-musical-box-engraved-wood-music-box-original-imagqvq8p5qbrpfz.jpeg</t>
  </si>
  <si>
    <t>music box 1</t>
  </si>
  <si>
    <t>https://img1a.flixcart.com/image/50/50/kfsl18w0/musical-toy/a/d/r/wooden-hand-cranked-collectible-engraved-money-heist-music-box-original-imafw6jscabmesqx.jpeg</t>
  </si>
  <si>
    <t>MHA8_MB</t>
  </si>
  <si>
    <t>https://img1a.flixcart.com/image/50/50/xif0q/shopsy-musical-toy/u/l/i/wooden-hand-cranked-collectible-engraved-money-heist-music-box-original-imahfchbkzzcamzc.jpeg</t>
  </si>
  <si>
    <t>elprofessor</t>
  </si>
  <si>
    <t>Professor-Half-Face-Black</t>
  </si>
  <si>
    <t>https://img1a.flixcart.com/image/50/50/kumzpu80/music-box/e/v/d/5-professor-half-face-black-fusked-5-original-imag7pqfyef7ztms.jpeg</t>
  </si>
  <si>
    <t>https://img1a.flixcart.com/image/50/50/xif0q/music-box/g/x/g/5-hand-crank-classic-antique-carved-wood-music-box-birthday-gift-original-imagx49zh3hurzah.jpeg</t>
  </si>
  <si>
    <t>MH_A8_Brown</t>
  </si>
  <si>
    <t>https://images.meesho.com/images/products/341823640/wxqck.webp?width=256</t>
  </si>
  <si>
    <t>MONEY HEIST A-8_BROWN</t>
  </si>
  <si>
    <t>https://images.meesho.com/images/products/278467299/yydlq.webp?width=256</t>
  </si>
  <si>
    <t>MHA8_brown</t>
  </si>
  <si>
    <t>https://images.meesho.com/images/products/275752685/owsp3.webp?width=256</t>
  </si>
  <si>
    <t>mfAdh0A1</t>
  </si>
  <si>
    <t>cj-heist-nagar</t>
  </si>
  <si>
    <t>CSTE_0200_MB_MHLasaCasaDePapel_Brown</t>
  </si>
  <si>
    <t>https://m.media-amazon.com/images/I/51+uLYUuCRL.jpg</t>
  </si>
  <si>
    <t>FR-E0VV-N2CE</t>
  </si>
  <si>
    <t>Money Heist 2</t>
  </si>
  <si>
    <t>https://m.media-amazon.com/images/I/714KJX09UlL.jpg</t>
  </si>
  <si>
    <t>MB_MH_lasa_flex</t>
  </si>
  <si>
    <t>MHLasaCasaDePapel_Brown</t>
  </si>
  <si>
    <t>https://img1a.flixcart.com/image/50/50/xif0q/musical-toy/r/t/x/money-hiest-brown-wooden-hand-cranked-music-box-colour-brown-original-imahfcdz6jargbxd.jpeg</t>
  </si>
  <si>
    <t>https://img1a.flixcart.com/image/50/50/xif0q/shopsy-musical-toy/3/d/7/wooden-hand-cranked-collectible-engraved-money-heist-music-box-original-imahfchbekuy2knd.jpeg</t>
  </si>
  <si>
    <t>FK- MONEY HEIAT BOX 2</t>
  </si>
  <si>
    <t>https://img1a.flixcart.com/image/50/50/kqqykcw0/music-box/r/s/h/money-heist-bella-ciao-music-wooden-antique-hand-carved-crank-original-imag4zzehccz6n5g.jpeg</t>
  </si>
  <si>
    <t>https://img1a.flixcart.com/image/50/50/kt8zb0w0/music-box/d/a/l/8-music-box-money-heist-2-dreamshish-10-original-imag6mxyhw3pxzax.jpeg</t>
  </si>
  <si>
    <t>MH-LA CASA DE PAPEL_BROWN</t>
  </si>
  <si>
    <t>https://images.meesho.com/images/products/278467294/hcrmm.webp?width=256</t>
  </si>
  <si>
    <t>d8</t>
  </si>
  <si>
    <t>https://images.meesho.com/images/products/54813925/rwmnv.webp?width=256</t>
  </si>
  <si>
    <t>https://images.meesho.com/images/products/54813924/8lq5y.webp?width=256</t>
  </si>
  <si>
    <t>CSTE053</t>
  </si>
  <si>
    <t>https://images.meesho.com/images/products/49847638/1hivz.webp?width=256</t>
  </si>
  <si>
    <t>MB_MHLasaCasaDePapel_Brown</t>
  </si>
  <si>
    <t>https://images.meesho.com/images/products/277918328/wymxr.webp?width=256</t>
  </si>
  <si>
    <t>11-V74N-5538</t>
  </si>
  <si>
    <t>CSTE_0202_MB_MHA16_Brown</t>
  </si>
  <si>
    <t>https://m.media-amazon.com/images/I/41nb0tHF9IL.jpg</t>
  </si>
  <si>
    <t>MH A16 Brown MB</t>
  </si>
  <si>
    <t>https://img1a.flixcart.com/image/50/50/xif0q/music-box/o/a/o/5-wooden-hand-cranked-collectible-engraved-money-heist-music-box-original-imagt64cyjdysjgm.jpeg</t>
  </si>
  <si>
    <t>MB_A16_BROWN</t>
  </si>
  <si>
    <t>https://img1a.flixcart.com/image/50/50/l0h1g280/music-box/1/o/9/5-mb-a16-brown-mn-fusked-3-8-original-imagc97kumybe5pa.jpeg</t>
  </si>
  <si>
    <t>MusicBox_ProfessorA14</t>
  </si>
  <si>
    <t>https://img1a.flixcart.com/image/50/50/kxgfzbk0/music-box/m/g/i/52-musicbox-professora14-fusked-64-original-imag9wmgqdezbsnn.jpeg</t>
  </si>
  <si>
    <t>mh_16_brown</t>
  </si>
  <si>
    <t>https://img1a.flixcart.com/image/50/50/xif0q/music-box/8/b/h/5-hand-crank-classic-antique-carved-wood-music-box-birthday-gift-original-imagzffucdnzv7y5.jpeg</t>
  </si>
  <si>
    <t>MONEY HEIST A-16_BROWN</t>
  </si>
  <si>
    <t>https://images.meesho.com/images/products/278467298/wbsh5.webp?width=256</t>
  </si>
  <si>
    <t>profesorbrownmusicbox</t>
  </si>
  <si>
    <t>https://images.meesho.com/images/products/70608329/gljyk.webp?width=256</t>
  </si>
  <si>
    <t>j0kJ3rOu</t>
  </si>
  <si>
    <t>https://images.meesho.com/images/products/49848533/9ci7e.webp?width=256</t>
  </si>
  <si>
    <t>MB_MHA16_Brown</t>
  </si>
  <si>
    <t>https://images.meesho.com/images/products/277918609/nkiqx.webp?width=256</t>
  </si>
  <si>
    <t>MHA14_Brown</t>
  </si>
  <si>
    <t>CSTE_0203_MB_MHA14_Brown</t>
  </si>
  <si>
    <t>https://m.media-amazon.com/images/I/31K82RfiA+L.jpg</t>
  </si>
  <si>
    <t>cj-ciao-brown</t>
  </si>
  <si>
    <t>https://m.media-amazon.com/images/I/71RpNWDBhUL.jpg</t>
  </si>
  <si>
    <t>MHA-14_BROWN</t>
  </si>
  <si>
    <t>https://img1a.flixcart.com/image/50/50/ktszgy80/musical-toy/g/g/q/la-casa-de-papel-figure-print-bella-ciao-theme-music-box-original-imag72gkzzmht6fx.jpeg</t>
  </si>
  <si>
    <t>MH A14 Brown MB</t>
  </si>
  <si>
    <t>https://img1a.flixcart.com/image/50/50/xif0q/music-box/y/9/r/5-wooden-hand-cranked-collectible-engraved-money-heist-music-box-original-imagt64mgdsgmypf.jpeg</t>
  </si>
  <si>
    <t>A14_BROWN</t>
  </si>
  <si>
    <t>MusicBox_MoneyHeistA15</t>
  </si>
  <si>
    <t>https://img1a.flixcart.com/image/50/50/kxhvf680/music-box/d/2/r/52-musicbox-moneyheista15-fusked-64-original-imag9xzjam5jkgxp.jpeg</t>
  </si>
  <si>
    <t>https://img1a.flixcart.com/image/50/50/xif0q/music-box/k/h/q/5-hand-crank-classic-antique-carved-wood-music-box-birthday-gift-original-imagsx5gm5dz64mp.jpeg</t>
  </si>
  <si>
    <t>https://img1a.flixcart.com/image/50/50/xif0q/music-box/x/5/m/5-wooden-hand-cranked-collectible-engraved-money-heist-music-box-original-imagt64mupbc4ztv.jpeg</t>
  </si>
  <si>
    <t>https://images.meesho.com/images/products/341823641/ein4t.webp?width=256</t>
  </si>
  <si>
    <t>MB_MHA14_Brown</t>
  </si>
  <si>
    <t>https://images.meesho.com/images/products/277918878/zwl88.webp?width=256</t>
  </si>
  <si>
    <t>W3-SAG1-8B8K</t>
  </si>
  <si>
    <t>CSTE_0204_MB_MHA12_Brown</t>
  </si>
  <si>
    <t>https://m.media-amazon.com/images/I/31yVXgfj2lL.jpg</t>
  </si>
  <si>
    <t>moneyhiestA15</t>
  </si>
  <si>
    <t>https://img1a.flixcart.com/image/50/50/xif0q/musical-toy/y/b/a/money-heist-music-box-hand-cranked-collectable-wooden-engraved-original-imagqrbjzudnxspu.jpeg</t>
  </si>
  <si>
    <t>MB_MB_A12BROWN_1</t>
  </si>
  <si>
    <t>https://img1a.flixcart.com/image/50/50/kzfvzww0/musical-toy/k/t/0/la-casa-de-papel-bella-ciao-wooden-black-music-box-hand-engraved-original-imagbg77xfhhsbnd.jpeg</t>
  </si>
  <si>
    <t>https://img1a.flixcart.com/image/50/50/xif0q/music-box/f/k/v/5-hand-crank-classic-antique-carved-wood-music-box-birthday-gift-original-imagzffufaqzugjf.jpeg</t>
  </si>
  <si>
    <t>MONEY HEIST A-12_BROWN</t>
  </si>
  <si>
    <t>https://images.meesho.com/images/products/278467295/9d77a.webp?width=256</t>
  </si>
  <si>
    <t>MB_MHA12_Brown</t>
  </si>
  <si>
    <t>https://images.meesho.com/images/products/277919165/msx43.webp?width=256</t>
  </si>
  <si>
    <t>HOC_moneyhiestA15</t>
  </si>
  <si>
    <t>https://img1a.flixcart.com/image/50/50/xif0q/music-box/y/p/u/4-wooden-hand-cranked-collectible-engraved-money-heist-music-box-original-imah4d9r9fghkgwz.jpeg</t>
  </si>
  <si>
    <t>money_heist_collection_design1</t>
  </si>
  <si>
    <t>CSTE_0205_MB_MHA10_Brown</t>
  </si>
  <si>
    <t>https://m.media-amazon.com/images/I/41X55z1SF5S.jpg</t>
  </si>
  <si>
    <t>https://img1a.flixcart.com/image/50/50/xif0q/music-box/d/u/c/5-2-money-heist-handcrank-wooden-music-box-bella-ciao-theme-gift-original-imagx7ky9gjjyaz6.jpeg</t>
  </si>
  <si>
    <t>HOC_CSTE_0205_MB_MHA10_Brown</t>
  </si>
  <si>
    <t>https://img1a.flixcart.com/image/50/50/xif0q/music-box/d/q/c/4-money-heist-handcrank-wooden-music-box-bella-ciao-theme-gift-original-imah4d9rrqvryust.jpeg</t>
  </si>
  <si>
    <t>MH A9 Brown MB</t>
  </si>
  <si>
    <t>https://img1a.flixcart.com/image/50/50/xif0q/music-box/x/4/x/15-wooden-hand-cranked-collectible-engraved-money-heist-music-original-imagt65zp54zqcjz.jpeg</t>
  </si>
  <si>
    <t>https://images.meesho.com/images/products/381273127/ax0uf.webp?width=256</t>
  </si>
  <si>
    <t>money_heist_collection_design4</t>
  </si>
  <si>
    <t>CSTE_0206_MB_MHA9_Brown</t>
  </si>
  <si>
    <t>https://m.media-amazon.com/images/I/71HDfribXqL.jpg</t>
  </si>
  <si>
    <t>Money Heist 3</t>
  </si>
  <si>
    <t>https://m.media-amazon.com/images/I/71e8MKDKmdL.jpg</t>
  </si>
  <si>
    <t>cj- heist 3</t>
  </si>
  <si>
    <t>MB_MHteam_flex</t>
  </si>
  <si>
    <t>Mh_A9_brown</t>
  </si>
  <si>
    <t>https://img1a.flixcart.com/image/50/50/xif0q/musical-toy/9/o/c/team-money-hiest-brown-antique-engraved-wooden-musical-box-original-imagqdyhsb7tfkp6.jpeg</t>
  </si>
  <si>
    <t>https://img1a.flixcart.com/image/50/50/xif0q/music-box/y/a/p/5-amazing-wooden-hand-cranked-collectible-engraved-money-heist-original-imagt8yfx5tmqbsx.jpeg</t>
  </si>
  <si>
    <t>HOC_CSTE_0206_MB_MHA9_Brown</t>
  </si>
  <si>
    <t>https://img1a.flixcart.com/image/50/50/xif0q/music-box/b/n/w/4-money-heist-hand-cranked-wooden-engraved-musical-box-with-original-imah4d9rdhymmg3j.jpeg</t>
  </si>
  <si>
    <t>MB_A9_BROWN</t>
  </si>
  <si>
    <t>https://img1a.flixcart.com/image/50/50/l0h1g280/music-box/s/g/3/5-mb-a9-brown-mn-fusked-3-8-original-imagc979tdzveqwg.jpeg</t>
  </si>
  <si>
    <t>A9_MB_MH</t>
  </si>
  <si>
    <t>m1</t>
  </si>
  <si>
    <t>https://images.meesho.com/images/products/54808301/mznob.webp?width=256</t>
  </si>
  <si>
    <t>CSTE057</t>
  </si>
  <si>
    <t>https://images.meesho.com/images/products/49847640/kckww.webp?width=256</t>
  </si>
  <si>
    <t>MB_MHA9_Brown</t>
  </si>
  <si>
    <t>https://images.meesho.com/images/products/277919548/jtosu.webp?width=256</t>
  </si>
  <si>
    <t>bella caio black music box</t>
  </si>
  <si>
    <t>CSTE_0207_MB_BellaCiao_Black</t>
  </si>
  <si>
    <t>MB_black_ciaoflex</t>
  </si>
  <si>
    <t>MB_Bellaciao_Flex</t>
  </si>
  <si>
    <t>Bella_Ciao_MH_Black</t>
  </si>
  <si>
    <t>https://img1a.flixcart.com/image/50/50/xif0q/music-box/9/z/d/5-bella-ciao-mh-black-antique-engraved-wooden-musical-box-gifts-original-imaggcf2nrcgmewr.jpeg</t>
  </si>
  <si>
    <t>CSTE_0208_MB_BellaCiao_Brown</t>
  </si>
  <si>
    <t>MUSIC_Box-BLK-BRW FBA</t>
  </si>
  <si>
    <t>money heist brown music box</t>
  </si>
  <si>
    <t>https://img1a.flixcart.com/image/50/50/xif0q/musical-toy/a/h/k/wooden-money-heist-hand-cranked-collectable-engraved-music-box-original-imagx7k82rbuav5w.jpeg</t>
  </si>
  <si>
    <t>https://img1a.flixcart.com/image/50/50/xif0q/musical-toy/z/f/r/wooden-money-heist-hand-cranked-collectable-engraved-music-box-original-imagx7k8udre6ctm.jpeg</t>
  </si>
  <si>
    <t>MB_BellaCiao_Brown</t>
  </si>
  <si>
    <t>MHA17_Tokyo</t>
  </si>
  <si>
    <t>CSTE_0210_MB_MHA17_Tokyo</t>
  </si>
  <si>
    <t>https://m.media-amazon.com/images/I/41dOJK3KoNL.jpg</t>
  </si>
  <si>
    <t>MH A17 Tokyo MB</t>
  </si>
  <si>
    <t>https://img1a.flixcart.com/image/50/50/xif0q/musical-toy/x/a/n/tokyo-hand-crank-musical-box-engraved-wood-music-box-rudrav-original-imagqbxqbzzpkdbf.jpeg</t>
  </si>
  <si>
    <t>MB_MHA17_Tokyo</t>
  </si>
  <si>
    <t>MusicBox_Tokyo</t>
  </si>
  <si>
    <t>https://img1a.flixcart.com/image/50/50/kxhvf680/music-box/g/f/3/52-musicbox-tokyo-fusked-64-original-imag9xzjtbqsh5gh.jpeg</t>
  </si>
  <si>
    <t>MB_A17_BROWN</t>
  </si>
  <si>
    <t>https://img1a.flixcart.com/image/50/50/l0h1g280/music-box/m/7/i/5-mb-a17-brown-mn-fusked-3-8-original-imagc978pwyppgyw.jpeg</t>
  </si>
  <si>
    <t>https://img1a.flixcart.com/image/50/50/xif0q/music-box/x/k/f/5-hand-crank-classic-antique-carved-wood-music-box-birthday-gift-original-imagsw7cfpftgfey.jpeg</t>
  </si>
  <si>
    <t>MONEY HEIST A-17_BROWN</t>
  </si>
  <si>
    <t>https://images.meesho.com/images/products/278467297/qdtjj.webp?width=256</t>
  </si>
  <si>
    <t>black_butterflyglass</t>
  </si>
  <si>
    <t>CSTE_0213_SG_ButterFly_Black</t>
  </si>
  <si>
    <t>BUTTERFLY_BLACK</t>
  </si>
  <si>
    <t>black _butterfly</t>
  </si>
  <si>
    <t>https://m.media-amazon.com/images/I/41k33fr6QCL.jpg</t>
  </si>
  <si>
    <t>SUNGLAS_fba</t>
  </si>
  <si>
    <t>https://m.media-amazon.com/images/I/61uig6VVQ1L.jpg</t>
  </si>
  <si>
    <t>https://img1a.flixcart.com/image/50/50/l4iscy80/sunglass/a/d/v/large-d445-rudrav-original-imagfehfa75tqmsa.jpeg</t>
  </si>
  <si>
    <t>Butterfly_black_SG</t>
  </si>
  <si>
    <t>https://img1a.flixcart.com/image/50/50/xif0q/sunglass/t/l/j/butterfly-black-sungalss-free-rudrav-original-imagq9pfjs2sr4xw.jpeg</t>
  </si>
  <si>
    <t>https://img1a.flixcart.com/image/50/50/xif0q/sunglass/y/c/i/butterfly-sunglass-standard-fusked-original-imagqkhfzqkzp7y5.jpeg</t>
  </si>
  <si>
    <t>blk_butterfly_sg</t>
  </si>
  <si>
    <t>https://images.meesho.com/images/products/271625009/ltdmt.webp?width=256</t>
  </si>
  <si>
    <t>butterfly_blue_pink_sg</t>
  </si>
  <si>
    <t>CSTE_0214_SG_ButterFly_BluePink</t>
  </si>
  <si>
    <t>https://img1a.flixcart.com/image/50/50/xif0q/sunglass/o/c/c/butterfly-sunglass-standard-fusked-original-imagqkhwsnyhptaf.jpeg</t>
  </si>
  <si>
    <t>SG_ButterFly_BluePink</t>
  </si>
  <si>
    <t>SG_Wings_Black</t>
  </si>
  <si>
    <t>CSTE_0216_SG_Wings_Black</t>
  </si>
  <si>
    <t>https://img1a.flixcart.com/image/50/50/xif0q/sunglass/8/c/i/wings-sunglass-standard-fusked-original-imagqkznhhj2zkgz.jpeg</t>
  </si>
  <si>
    <t>WINGS_BLACK_SG</t>
  </si>
  <si>
    <t>https://img1a.flixcart.com/image/50/50/xif0q/sunglass/p/c/f/wings-black-sg-large-rudrav-original-imagqthha37rfqgv.jpeg</t>
  </si>
  <si>
    <t>wings_black_SG</t>
  </si>
  <si>
    <t>thuglife_rim_fba</t>
  </si>
  <si>
    <t>CSTE_0217_SG_ThugLife_Thin</t>
  </si>
  <si>
    <t>TLSG_map4_1fba</t>
  </si>
  <si>
    <t>TLSG_map5_1fba</t>
  </si>
  <si>
    <t>TLSG_map2_1fba</t>
  </si>
  <si>
    <t>FUSKED-TLSG</t>
  </si>
  <si>
    <t>https://m.media-amazon.com/images/I/41DXzSibdrL.jpg</t>
  </si>
  <si>
    <t>thugsunglass</t>
  </si>
  <si>
    <t>https://m.media-amazon.com/images/I/51jJ4-HniOL.jpg</t>
  </si>
  <si>
    <t>TLSG</t>
  </si>
  <si>
    <t>https://m.media-amazon.com/images/I/319jTXXzemL.jpg</t>
  </si>
  <si>
    <t>Thug life sunglasses</t>
  </si>
  <si>
    <t>https://img1a.flixcart.com/image/50/50/l3uhvgw0/sunglass/j/m/r/free-f-aai02-rudrav-original-imagevercqjnnhzx.jpeg</t>
  </si>
  <si>
    <t>thug_thin</t>
  </si>
  <si>
    <t>https://img1a.flixcart.com/image/50/50/xif0q/sunglass/g/5/1/large-b1-rudrav-original-imahfb8tv2jqkzgk.jpeg</t>
  </si>
  <si>
    <t>thuglife_small_map2</t>
  </si>
  <si>
    <t>https://img1a.flixcart.com/image/50/50/xif0q/sunglass/z/y/y/157-thug-life-sunglasses-2-pack-of-2-clickedin-original-imah6sxn6thqhjzw.jpeg</t>
  </si>
  <si>
    <t>thuglife_small_map</t>
  </si>
  <si>
    <t>https://img1a.flixcart.com/image/50/50/xif0q/sunglass/r/u/q/medium-thug-life-roffers-original-imagrh85czrajjkn.jpeg</t>
  </si>
  <si>
    <t>thuglife_small_map3</t>
  </si>
  <si>
    <t>https://img1a.flixcart.com/image/50/50/xif0q/sunglass/k/f/w/m-xf-thug-renew-xflame-original-imah5phqwkuwxrnn.jpeg</t>
  </si>
  <si>
    <t>F_sunglass-1</t>
  </si>
  <si>
    <t>https://img1a.flixcart.com/image/50/50/km0x5zk0/sunglass/s/r/s/free-f-aai01-fusked-original-imagfyuahumcffud.jpeg</t>
  </si>
  <si>
    <t>sunglass-1</t>
  </si>
  <si>
    <t>https://img1a.flixcart.com/image/50/50/xif0q/sunglass/t/g/a/free-aai01-caaju-original-imagt3sfmfhzs9gf.jpeg</t>
  </si>
  <si>
    <t>THUGLIFE_BLACKSMALL</t>
  </si>
  <si>
    <t>https://images.meesho.com/images/products/272660056/6jntq.webp?width=256</t>
  </si>
  <si>
    <t>CA-THUG-LIFE</t>
  </si>
  <si>
    <t>CSTE310</t>
  </si>
  <si>
    <t>https://images.meesho.com/images/products/50972339/w6mtq.webp?width=256</t>
  </si>
  <si>
    <t>SG_ThugLife_Thin</t>
  </si>
  <si>
    <t>https://images.meesho.com/images/products/343414495/yplbn.webp?width=256</t>
  </si>
  <si>
    <t>g2OC_Tmy</t>
  </si>
  <si>
    <t>Big_TL</t>
  </si>
  <si>
    <t>CSTE_0218_SG_ThugLife_Big</t>
  </si>
  <si>
    <t>BIG_TLSG_map2_1fba</t>
  </si>
  <si>
    <t>BIG_TLSG_map3_1fba</t>
  </si>
  <si>
    <t>BIG_TLSG_map_1fba</t>
  </si>
  <si>
    <t>TL-02</t>
  </si>
  <si>
    <t>https://m.media-amazon.com/images/I/31NdQ-MLwCL.jpg</t>
  </si>
  <si>
    <t>CJ-Thug Life Sunglasses Pixel Gangster</t>
  </si>
  <si>
    <t>https://img1a.flixcart.com/image/50/50/krntoy80/sunglass/c/3/a/thug-life-sunglasses-pixel-gangster-gangsta-life-funny-novelty-original-imag5e7trzv5gwvc.jpeg</t>
  </si>
  <si>
    <t>SG_BIG_TL</t>
  </si>
  <si>
    <t>ThugLife_big</t>
  </si>
  <si>
    <t>THUGLIFE_BLACKBIG</t>
  </si>
  <si>
    <t>TL_big</t>
  </si>
  <si>
    <t>1779161966_14</t>
  </si>
  <si>
    <t>CSTE_0219_SG_ThugLife_Red</t>
  </si>
  <si>
    <t>424353216_14</t>
  </si>
  <si>
    <t>MF-DO0J-XK6F</t>
  </si>
  <si>
    <t>TLSG_Red_fba</t>
  </si>
  <si>
    <t>https://m.media-amazon.com/images/I/31I0dEYxZ5L.jpg</t>
  </si>
  <si>
    <t>thug_Pink</t>
  </si>
  <si>
    <t>https://m.media-amazon.com/images/I/41Il-Swx4FL.jpg</t>
  </si>
  <si>
    <t>red_thug</t>
  </si>
  <si>
    <t>https://img1a.flixcart.com/image/50/50/l2dmky80/sunglass/j/a/s/large-b2-rudrav-original-imagdqgc4zzfsaxj.jpeg</t>
  </si>
  <si>
    <t>THUGLIFE_RED_SG</t>
  </si>
  <si>
    <t>https://img1a.flixcart.com/image/50/50/xif0q/sunglass/m/x/g/thuglife-sunglass-standard-fusked-original-imagr6svrdgxgp9n.jpeg</t>
  </si>
  <si>
    <t>SG_Thunder_Red</t>
  </si>
  <si>
    <t>THUGLIFE_PINKSMALL</t>
  </si>
  <si>
    <t>TLSG_Blue</t>
  </si>
  <si>
    <t>CSTE_0220_SG_ThugLife_Blue</t>
  </si>
  <si>
    <t>https://m.media-amazon.com/images/I/31We4Q-tVGL.jpg</t>
  </si>
  <si>
    <t>https://m.media-amazon.com/images/I/41xAmR18QjL.jpg</t>
  </si>
  <si>
    <t>blue_thug</t>
  </si>
  <si>
    <t>https://img1a.flixcart.com/image/50/50/l2dmky80/sunglass/y/v/k/large-b3-rudrav-original-imagdqgc7kzhpnup.jpeg</t>
  </si>
  <si>
    <t>THUGLIFE_BLUE_SG</t>
  </si>
  <si>
    <t>https://img1a.flixcart.com/image/50/50/xif0q/sunglass/o/e/d/thuglife-sunglass-standard-fusked-original-imagr6rberthxzaf.jpeg</t>
  </si>
  <si>
    <t>SG_ThugLife_Blue</t>
  </si>
  <si>
    <t>Thug LIfe Sunglasses_Blue</t>
  </si>
  <si>
    <t>THUGLIFE_BLUESMALL</t>
  </si>
  <si>
    <t>CSTE_0221_SG_Fireflame_Black</t>
  </si>
  <si>
    <t>https://m.media-amazon.com/images/I/31sVR0OgwXL.jpg</t>
  </si>
  <si>
    <t>Fireflame_Black</t>
  </si>
  <si>
    <t>SG_Fireflame_Black</t>
  </si>
  <si>
    <t>purple_rectangle_glassfba</t>
  </si>
  <si>
    <t>CSTE_0223_SG_Oval_Cream_brown</t>
  </si>
  <si>
    <t>https://m.media-amazon.com/images/I/31TrZnrvJCL.jpg</t>
  </si>
  <si>
    <t>brown_square_glasses_109</t>
  </si>
  <si>
    <t>https://img1a.flixcart.com/image/50/50/l2dmky80/sunglass/k/l/u/large-g3-rudrav-original-imagdqgf8x4edupn.jpeg</t>
  </si>
  <si>
    <t>Oval_Cream_Brown</t>
  </si>
  <si>
    <t>https://images.meesho.com/images/products/414639336/9ihxu.webp?width=256</t>
  </si>
  <si>
    <t>PINK BROWN SQUARE_SG</t>
  </si>
  <si>
    <t>https://images.meesho.com/images/products/273904341/wikmr.webp?width=256</t>
  </si>
  <si>
    <t>BIG SQUARE PINK_SG</t>
  </si>
  <si>
    <t>CSTE_0224_SG_BigSquare_Pink</t>
  </si>
  <si>
    <t>pinkpurple_heartglassss_fba</t>
  </si>
  <si>
    <t>https://m.media-amazon.com/images/I/21wGJ7-7y7L.jpg</t>
  </si>
  <si>
    <t>pink_purple_glasses</t>
  </si>
  <si>
    <t>https://m.media-amazon.com/images/I/318GT42AEvL.jpg</t>
  </si>
  <si>
    <t>blue_fireglass</t>
  </si>
  <si>
    <t>https://img1a.flixcart.com/image/50/50/xif0q/sunglass/9/p/q/large-f7-rudrav-original-imagz6t4mycvymya.jpeg</t>
  </si>
  <si>
    <t>BigSquare_Pink_sg</t>
  </si>
  <si>
    <t>https://img1a.flixcart.com/image/50/50/xif0q/sunglass/8/s/y/square-sunglass-standard-fusked-original-imagr826z2gnrh7x.jpeg</t>
  </si>
  <si>
    <t>BIG SQUARE PINK _SUNGLASS</t>
  </si>
  <si>
    <t>https://images.meesho.com/images/products/272950284/v9p00.webp?width=256</t>
  </si>
  <si>
    <t>971111924_8</t>
  </si>
  <si>
    <t>https://images.meesho.com/images/products/127960776/oakrr.webp?width=256</t>
  </si>
  <si>
    <t>square_pink_sg</t>
  </si>
  <si>
    <t>https://images.meesho.com/images/products/416416448/xjlf9.webp?width=256</t>
  </si>
  <si>
    <t>big square</t>
  </si>
  <si>
    <t>https://images.meesho.com/images/products/274590738/hoe74.webp?width=256</t>
  </si>
  <si>
    <t>383696826_8</t>
  </si>
  <si>
    <t>https://images.meesho.com/images/products/127972280/jivno.webp?width=256</t>
  </si>
  <si>
    <t>CSTE_0225_SG_Square/Big_TigerPrint</t>
  </si>
  <si>
    <t>https://m.media-amazon.com/images/I/71JCCCTOgIL.jpg</t>
  </si>
  <si>
    <t>tiger_bigUshape_glasses_fba</t>
  </si>
  <si>
    <t>https://m.media-amazon.com/images/I/61+NHidaSCL.jpg</t>
  </si>
  <si>
    <t>big_tiger_print</t>
  </si>
  <si>
    <t>https://img1a.flixcart.com/image/50/50/l2dmky80/sunglass/y/8/x/large-f6-rudrav-original-imagdqgctfuucnnd.jpeg</t>
  </si>
  <si>
    <t>TIGER PRINT BIG SQUARE_SG</t>
  </si>
  <si>
    <t>https://images.meesho.com/images/products/273452511/aixmc.webp?width=256</t>
  </si>
  <si>
    <t>CSTE_0226_SG_Square/Big_Black</t>
  </si>
  <si>
    <t>https://m.media-amazon.com/images/I/51dW7FFZ9qL.jpg</t>
  </si>
  <si>
    <t>https://m.media-amazon.com/images/I/21PN+S5seZL.jpg</t>
  </si>
  <si>
    <t>https://images.meesho.com/images/products/416416443/3he0a.webp?width=256</t>
  </si>
  <si>
    <t>Caaju_Square Sunglasses (53) (For Men &amp; Women, Black)</t>
  </si>
  <si>
    <t>SG_Star_DoubleShade</t>
  </si>
  <si>
    <t>CSTE_0228_SG_Star_DoubleShade</t>
  </si>
  <si>
    <t>https://img1a.flixcart.com/image/50/50/xif0q/sunglass/e/k/6/small-rimless-star-shaped-sunglasses-transparent-sun-glasses-for-original-imagts8pnfbqbrpb.jpeg</t>
  </si>
  <si>
    <t>BROWN ROUND_CHAIRMAT</t>
  </si>
  <si>
    <t>CSTE_0229_HD_Chairmat_Round_Brown</t>
  </si>
  <si>
    <t>brown_fur_mat</t>
  </si>
  <si>
    <t>https://img1a.flixcart.com/image/50/50/l4iscy80/mat/7/y/6/medium-round-fur-area-rugs-super-soft-premium-polyester-antislip-original-imagfejmf9zbcfzk.jpeg</t>
  </si>
  <si>
    <t>Chairmat_Round_Brown</t>
  </si>
  <si>
    <t>https://img1a.flixcart.com/image/50/50/xif0q/mat/d/w/y/faux-chair-mat-small-1-1245-fusked-original-imagrcb6hmszchqf.jpeg</t>
  </si>
  <si>
    <t>n0iIy0VD</t>
  </si>
  <si>
    <t>https://images.meesho.com/images/products/70742902/s49fk.webp?width=256</t>
  </si>
  <si>
    <t>LongfurBrown_Mat</t>
  </si>
  <si>
    <t>https://images.meesho.com/images/products/70604134/nydgr.webp?width=256</t>
  </si>
  <si>
    <t>chairmat_brown 16x16</t>
  </si>
  <si>
    <t>https://images.meesho.com/images/products/70601047/anoq3.webp?width=256</t>
  </si>
  <si>
    <t>Flower_Red_Mat_fba</t>
  </si>
  <si>
    <t>CSTE_0230_HD_Rug_Furmat_RedFlower</t>
  </si>
  <si>
    <t>Redflower_fur_mat</t>
  </si>
  <si>
    <t>https://img1a.flixcart.com/image/50/50/l4iscy80/mat/n/m/k/medium-round-fur-area-rugs-super-soft-premium-polyester-antislip-original-imagfejmnxvnbxsq.jpeg</t>
  </si>
  <si>
    <t>RED FLOWER _FURMAT</t>
  </si>
  <si>
    <t>CA-RUG-WH-FBA</t>
  </si>
  <si>
    <t>CSTE_0231_HD_Rug_Furmat_RoundCowPrint</t>
  </si>
  <si>
    <t>Rug_Furmat_RoundCowPrint</t>
  </si>
  <si>
    <t>https://img1a.flixcart.com/image/50/50/xif0q/mat/o/p/k/free-round-rug-mat-in-home-kitchen-office-entrance-rugs-mats-original-imagts9vqtgjzdqy.jpeg</t>
  </si>
  <si>
    <t>CA-RUG-COW</t>
  </si>
  <si>
    <t>https://img1a.flixcart.com/image/50/50/xif0q/rug-pad/b/k/w/white-faux-fur-area-rug-large-round-faux-fur-sheepskin-rug-original-imaghehs2hqvyph2.jpeg</t>
  </si>
  <si>
    <t>CA-FUR-COW</t>
  </si>
  <si>
    <t>https://img1a.flixcart.com/image/50/50/xif0q/shopsy-carpet-rug/e/c/9/14-11-ca-fur-cow-caaju-original-imaghg3ep9jgqetb.jpeg</t>
  </si>
  <si>
    <t>https://images.meesho.com/images/products/343401628/jf2lx.webp?width=256</t>
  </si>
  <si>
    <t>ROUND COW PRINT_FURMAT</t>
  </si>
  <si>
    <t>HD_Rug_Furmat_RedSqaure</t>
  </si>
  <si>
    <t>CSTE_0232_HD_Rug_Furmat_RedSqaure</t>
  </si>
  <si>
    <t>https://img1a.flixcart.com/image/50/50/xif0q/mat/z/m/u/free-faux-fur-square-rug-mat-both-side-fur-soft-touch-fur-door-original-imagtsb9dcgvyk7z.jpeg</t>
  </si>
  <si>
    <t>https://img1a.flixcart.com/image/50/50/xif0q/mat/r/9/z/furmats-large-1-mat12-fusked-original-imagr8yfuqgkq6qh.jpeg</t>
  </si>
  <si>
    <t>redsquare_rug</t>
  </si>
  <si>
    <t>Rug_Furmat_RedSqaure</t>
  </si>
  <si>
    <t>SquareFurMatred</t>
  </si>
  <si>
    <t>_yak_WnD</t>
  </si>
  <si>
    <t>CSTE_0233_HD_Rug_Furmat_PeachCircle</t>
  </si>
  <si>
    <t>cream round_furmat</t>
  </si>
  <si>
    <t>Peach_Fur_Mat_fba</t>
  </si>
  <si>
    <t>Golden_Fur_Chair_fba</t>
  </si>
  <si>
    <t>Rug_Furmat_PeachCircle</t>
  </si>
  <si>
    <t>https://img1a.flixcart.com/image/50/50/xif0q/mat/a/j/u/free-furmat-peach-colour-best-floor-mat-1-furpeach-rudrav-original-imagypzxxc3hafcg.jpeg</t>
  </si>
  <si>
    <t>https://images.meesho.com/images/products/343426698/cqqmh.webp?width=256</t>
  </si>
  <si>
    <t>FlFrNq8m</t>
  </si>
  <si>
    <t>Chairmat_Round_Grey</t>
  </si>
  <si>
    <t>CSTE_0234_HD_Chairmat_Round_Grey</t>
  </si>
  <si>
    <t>https://img1a.flixcart.com/image/50/50/xif0q/mat/w/s/v/chair-mat-small-2-mat1-fusked-original-imagraayd8jjwmwh.jpeg</t>
  </si>
  <si>
    <t>grey chair_furmat</t>
  </si>
  <si>
    <t>PillowGray_12x12</t>
  </si>
  <si>
    <t>CSTE_0235_HD_Pillow_GreySquare</t>
  </si>
  <si>
    <t>HD_Pillow_GreySquare</t>
  </si>
  <si>
    <t>https://img1a.flixcart.com/image/50/50/xif0q/cushion-pillow-cover/2/w/h/16-cushion-faux-pillow-fusked-16-original-imagr9h7zn4mcxhv.jpeg</t>
  </si>
  <si>
    <t>Caaju Faux Fur Extra Soft Gray Cushion for Bedroom Decor</t>
  </si>
  <si>
    <t>https://img1a.flixcart.com/image/50/50/kxw5tow0/pillow/p/1/i/16-furr-pillow-grey-1-110-fusked-original-imaga8vdkyynzaes.jpeg</t>
  </si>
  <si>
    <t>grey soft_pillow</t>
  </si>
  <si>
    <t>pillowgrey_12x12</t>
  </si>
  <si>
    <t>CSTE_0236_HD_Pillow_Red Heart</t>
  </si>
  <si>
    <t>heart_pillow_Map</t>
  </si>
  <si>
    <t>https://img1a.flixcart.com/image/50/50/xif0q/pillow/0/g/n/12-heart-shape-fur-cushion-red-37-1-hrtshp-rd37-cozyert-original-imaghzcggpeadxen.jpeg</t>
  </si>
  <si>
    <t>Rug_Heart_RED</t>
  </si>
  <si>
    <t>HD_Pillow_Cover_Brown</t>
  </si>
  <si>
    <t>CSTE_0237_HD_PillowCover_Brown</t>
  </si>
  <si>
    <t>https://img1a.flixcart.com/image/50/50/xif0q/cushion-pillow-cover/h/b/8/16-faux-fur-pillow-cover-square-pillow-case-set-of-2-super-soft-original-imagra5sk5bwaa7c.jpeg</t>
  </si>
  <si>
    <t>PillowCover_Brown</t>
  </si>
  <si>
    <t>HD_PiillowCover_Pink</t>
  </si>
  <si>
    <t>CSTE_0238_HD_PiillowCover_Pink</t>
  </si>
  <si>
    <t>https://img1a.flixcart.com/image/50/50/xif0q/cushion-pillow-cover/z/u/1/16-faux-fur-pillow-cover-square-pillow-case-set-of-2-super-soft-original-imagra5hscw5wzq9.jpeg</t>
  </si>
  <si>
    <t>PILLOW_PINK</t>
  </si>
  <si>
    <t>https://img1a.flixcart.com/image/50/50/xif0q/pillow/o/w/2/12-square-fur-cushion-gajari-30-x-30-cm-pack-of-2-2-fur-cshn-sq-original-imagmxeevj5efj2v.jpeg</t>
  </si>
  <si>
    <t>RUDRAV_Throw Pillow for Sofa,Bed Couch Super Soft Decorative</t>
  </si>
  <si>
    <t>https://img1a.flixcart.com/image/50/50/xif0q/breast-cushion-pillow/e/8/s/rudrav-throw-pillow-for-sofa-bed-couch-super-soft-decorative-original-imagg7fydtp2qeqq.jpeg</t>
  </si>
  <si>
    <t>fusked-pillow-rectangular pink</t>
  </si>
  <si>
    <t>https://img1a.flixcart.com/image/50/50/kqttg280/cushion-pillow-cover/7/9/k/cushion-pillow-rectangle-pink-fusked-original-imag4qxtdbseezf5.jpeg</t>
  </si>
  <si>
    <t>PiillowCover_Pink</t>
  </si>
  <si>
    <t>PINK SOFT_PILLOW</t>
  </si>
  <si>
    <t>https://images.meesho.com/images/products/277606480/x49df.webp?width=256</t>
  </si>
  <si>
    <t>1360333923_21</t>
  </si>
  <si>
    <t>CSTE_0239_SG_Heart_White</t>
  </si>
  <si>
    <t>1579824623_21</t>
  </si>
  <si>
    <t>313474363_6</t>
  </si>
  <si>
    <t>white_heart_glasses</t>
  </si>
  <si>
    <t>https://m.media-amazon.com/images/I/31PVoyd1T2L.jpg</t>
  </si>
  <si>
    <t>https://img1a.flixcart.com/image/50/50/l2dmky80/sunglass/k/y/t/large-c1-rudrav-original-imagdqgcngd8hzw4.jpeg</t>
  </si>
  <si>
    <t>https://img1a.flixcart.com/image/50/50/xif0q/sunglass/x/3/q/heart-sunglass-standard-fusked-original-imagrffdv44emge9.jpeg</t>
  </si>
  <si>
    <t>WHITE HEART_SUNGLASS</t>
  </si>
  <si>
    <t>red_feathers_glasses_fba</t>
  </si>
  <si>
    <t>CSTE_0240_SG_Wings_Red</t>
  </si>
  <si>
    <t>https://m.media-amazon.com/images/I/51X4bupJLhL.jpg</t>
  </si>
  <si>
    <t>Wing_red_pack2</t>
  </si>
  <si>
    <t>https://m.media-amazon.com/images/I/51RDF3j2ZFL.jpg</t>
  </si>
  <si>
    <t>Red_Wings_SG</t>
  </si>
  <si>
    <t>https://img1a.flixcart.com/image/50/50/xif0q/sunglass/o/a/t/red-wing-large-rudrav-original-imagqp8fyphtyrhg.jpeg</t>
  </si>
  <si>
    <t>red_small_wings</t>
  </si>
  <si>
    <t>https://img1a.flixcart.com/image/50/50/l2dmky80/sunglass/z/3/o/large-f4-rudrav-original-imagdqgj6vzf5y9a.jpeg</t>
  </si>
  <si>
    <t>WING_RED_SG</t>
  </si>
  <si>
    <t>https://img1a.flixcart.com/image/50/50/xif0q/sunglass/d/j/p/wing-shape-sunglasses-standard-fusked-original-imagqsdyfcr5awyd.jpeg</t>
  </si>
  <si>
    <t>1617749754_17</t>
  </si>
  <si>
    <t>https://images.meesho.com/images/products/127960752/nvvif.webp?width=256</t>
  </si>
  <si>
    <t>Wing_Red _SG</t>
  </si>
  <si>
    <t>https://images.meesho.com/images/products/127972299/ogajy.webp?width=256</t>
  </si>
  <si>
    <t>RED FURWING_SUNGLASS</t>
  </si>
  <si>
    <t>CSTE036</t>
  </si>
  <si>
    <t>CSTE_0241_MB_iloveyoudaddy_Brown</t>
  </si>
  <si>
    <t>MB_iloveyoudaddy_Brown</t>
  </si>
  <si>
    <t>https://img1a.flixcart.com/image/50/50/xif0q/music-box/q/m/k/5-mb-a17-brown-mn-fusked-3-8-original-imagsvsy5mznz8jc.jpeg</t>
  </si>
  <si>
    <t>FK-I LOVE U DADDY MUSIC BOX-DAUGHTER T FATHER</t>
  </si>
  <si>
    <t>https://img1a.flixcart.com/image/50/50/ksdjma80/music-box/r/c/z/father-s-gift-i-love-u-daddy-music-box-fusked-original-imag5y9mvh58yypw.jpeg</t>
  </si>
  <si>
    <t>MB_ILoveYouDaddy_brown</t>
  </si>
  <si>
    <t>butterfly combo map</t>
  </si>
  <si>
    <t>CSTE_0242_SG_ButterFly_White</t>
  </si>
  <si>
    <t>https://m.media-amazon.com/images/I/41mM8BhplLL.jpg</t>
  </si>
  <si>
    <t>Butterfly_White _SG</t>
  </si>
  <si>
    <t>https://img1a.flixcart.com/image/50/50/xif0q/sunglass/x/f/p/butterfly-white-sg-23-rudrav-original-imagqjpfeugv6vea.jpeg</t>
  </si>
  <si>
    <t>BUTTERFLY_WHITE_SG</t>
  </si>
  <si>
    <t>https://img1a.flixcart.com/image/50/50/xif0q/sunglass/d/l/q/butterfly-sunglass-standard-fusked-original-imagrfeunpstwyns.jpeg</t>
  </si>
  <si>
    <t>Butterfly_white_SG</t>
  </si>
  <si>
    <t>SG_ButterFly_White</t>
  </si>
  <si>
    <t>white_butterfly_SG_1</t>
  </si>
  <si>
    <t>CSTE_0243_SG_Wings_Yellow</t>
  </si>
  <si>
    <t>SG_Wings_Yellow</t>
  </si>
  <si>
    <t>https://img1a.flixcart.com/image/50/50/xif0q/sunglass/2/k/9/yellow-fashion-luxury-brand-men-women-wings-style-sunglasses-original-imagts2bxzxwftuh.jpeg</t>
  </si>
  <si>
    <t>WINGS_YELLOW_SG</t>
  </si>
  <si>
    <t>https://img1a.flixcart.com/image/50/50/xif0q/sunglass/i/2/v/wings-sunglass-standard-fusked-original-imagrfezgbn3ahjy.jpeg</t>
  </si>
  <si>
    <t>wings_yellow_SG</t>
  </si>
  <si>
    <t>BLACK_SIDESTAR_FISHSHAPE_SG</t>
  </si>
  <si>
    <t>CSTE_0244_SG_SideStar_Black</t>
  </si>
  <si>
    <t>SG_SideStar_Black</t>
  </si>
  <si>
    <t>QJ-9JK7-1GXF</t>
  </si>
  <si>
    <t>CSTE_0245_SG_SideStar_Yellow</t>
  </si>
  <si>
    <t>https://m.media-amazon.com/images/I/319Od9F7IqL.jpg</t>
  </si>
  <si>
    <t>SG_SideStar_Yellow</t>
  </si>
  <si>
    <t>https://img1a.flixcart.com/image/50/50/xif0q/sunglass/q/r/m/small-best-and-unique-side-star-yellow-sunglasses-rudrav-original-imagttbztrhpf5vm.jpeg</t>
  </si>
  <si>
    <t>SIDESTAR_YELLOW_SG</t>
  </si>
  <si>
    <t>https://img1a.flixcart.com/image/50/50/xif0q/sunglass/q/c/l/sidestar-sunglass-standard-fusked-original-imagr6qwp9fj3bgj.jpeg</t>
  </si>
  <si>
    <t>side_star_yellow_SG</t>
  </si>
  <si>
    <t>YELLOW_SIDESTAR_FISHSHAPE_SG</t>
  </si>
  <si>
    <t>CSTE_0246_SG_SideStar_Pink</t>
  </si>
  <si>
    <t>https://m.media-amazon.com/images/I/41AHP+aVtEL.jpg</t>
  </si>
  <si>
    <t>SG_SideStar_Pink</t>
  </si>
  <si>
    <t>https://img1a.flixcart.com/image/50/50/xif0q/sunglass/u/p/z/small-rimless-side-star-shaped-sunglasses-transparent-sun-original-imagtta47auzfzmh.jpeg</t>
  </si>
  <si>
    <t>sidestar_pink_SG</t>
  </si>
  <si>
    <t>https://img1a.flixcart.com/image/50/50/xif0q/sunglass/c/g/9/side-star-sunglass-standard-fusked-original-imagr6qnzsrmasma.jpeg</t>
  </si>
  <si>
    <t>PINK_SIDESTAR_FISHSHAPE_SG</t>
  </si>
  <si>
    <t>side_star_pink_SG</t>
  </si>
  <si>
    <t>CSTE_0247_SG_Thunder_Green</t>
  </si>
  <si>
    <t>thunder green_sg</t>
  </si>
  <si>
    <t>https://img1a.flixcart.com/image/50/50/xif0q/sunglass/w/z/x/green-thunder-sg-free-size-caaju-original-imagp3c2ghjxsbgs.jpeg</t>
  </si>
  <si>
    <t>SG_Thunder_Green</t>
  </si>
  <si>
    <t>thunder_green_SG</t>
  </si>
  <si>
    <t>cat_onion clor_SG</t>
  </si>
  <si>
    <t>CSTE_0248_SG_Cateye_Onion</t>
  </si>
  <si>
    <t>Cateye_Onion</t>
  </si>
  <si>
    <t>https://img1a.flixcart.com/image/50/50/xif0q/goggle/l/i/d/fashion-luxury-brand-men-women-cat-eye-sunglasses-vintage-unique-original-imagtqwvcqs5q8qh.jpeg</t>
  </si>
  <si>
    <t>SG_Cateye_Onion</t>
  </si>
  <si>
    <t>125243532_26</t>
  </si>
  <si>
    <t>CSTE_0249_SG_Round_Black</t>
  </si>
  <si>
    <t>1480052282_26</t>
  </si>
  <si>
    <t>BLACK SHEELD_BIG SG</t>
  </si>
  <si>
    <t>Black_sheild_fba2</t>
  </si>
  <si>
    <t>ButterFly_RedYellow</t>
  </si>
  <si>
    <t>CSTE_0250_SG_ButterFly_RedYellow</t>
  </si>
  <si>
    <t>ButterFly_RedYellow_SG</t>
  </si>
  <si>
    <t>SG_ButterFly_RedYellow</t>
  </si>
  <si>
    <t>https://img1a.flixcart.com/image/50/50/xif0q/sunglass/j/x/g/small-very-attractive-and-unique-butterfly-red-yellow-sunglasses-original-imagttcn6yjzb4gd.jpeg</t>
  </si>
  <si>
    <t>https://img1a.flixcart.com/image/50/50/xif0q/sunglass/q/z/s/butterfly-sunglass-standard-fusked-original-imagr6psgm6cy5wn.jpeg</t>
  </si>
  <si>
    <t>https://images.meesho.com/images/products/353659619/p0lvb.webp?width=256</t>
  </si>
  <si>
    <t>New_Jagwar_SG</t>
  </si>
  <si>
    <t>CSTE_0252_SG_Jaguar_</t>
  </si>
  <si>
    <t>https://img1a.flixcart.com/image/50/50/xif0q/sunglass/o/n/u/new-jagwar-sg-large-rudrav-original-imagqvpg6xbyvsdf.jpeg</t>
  </si>
  <si>
    <t>SG_Jaguar</t>
  </si>
  <si>
    <t>|SG_HeartMelt_Red</t>
  </si>
  <si>
    <t>CSTE_0253_SG_MeltedHeart_Red</t>
  </si>
  <si>
    <t>Red_Drop_eyeglasses</t>
  </si>
  <si>
    <t>https://m.media-amazon.com/images/I/41CpDl7g9IL.jpg</t>
  </si>
  <si>
    <t>SG_MeltedHeart_Red</t>
  </si>
  <si>
    <t>CSTE_0254_SG_ButterFly_Pinkyellow</t>
  </si>
  <si>
    <t>https://m.media-amazon.com/images/I/41njjTXzXjL.jpg</t>
  </si>
  <si>
    <t>Butterfly_pink_Yellow</t>
  </si>
  <si>
    <t>https://img1a.flixcart.com/image/50/50/xif0q/sunglass/f/6/j/butterfly-sunglass-standard-fusked-original-imagqhnhw6gsjk6j.jpeg</t>
  </si>
  <si>
    <t>ButterFly_Pinkyellow</t>
  </si>
  <si>
    <t>SG_ButterFly_Pinkyellow</t>
  </si>
  <si>
    <t>CSTE_0255_SG_ButterFly_Red</t>
  </si>
  <si>
    <t>https://m.media-amazon.com/images/I/41Gz0qR-tEL.jpg</t>
  </si>
  <si>
    <t>Butterfly_RED_SG</t>
  </si>
  <si>
    <t>https://img1a.flixcart.com/image/50/50/xif0q/sunglass/b/g/8/butterfly-sunglass-standard-fusked-original-imagqkpfeys3rekk.jpeg</t>
  </si>
  <si>
    <t>SG_ButterFly_Red</t>
  </si>
  <si>
    <t>CSTE_0256_SG_ButterFly_Blue</t>
  </si>
  <si>
    <t>https://m.media-amazon.com/images/I/51P5n7Lh15L.jpg</t>
  </si>
  <si>
    <t>Butterfly_Blue</t>
  </si>
  <si>
    <t>https://img1a.flixcart.com/image/50/50/xif0q/sunglass/c/j/q/butterfly-sunglass-standard-fusked-original-imagqkm48yqj7h9j.jpeg</t>
  </si>
  <si>
    <t>SG_Butterfly_Blue</t>
  </si>
  <si>
    <t>https://img1a.flixcart.com/image/50/50/xif0q/sunglass/p/z/g/blue-butterfly-sunglass-free-rudrav-original-imagq9pwgedvhzv2.jpeg</t>
  </si>
  <si>
    <t>SG_ButterFly_Blue</t>
  </si>
  <si>
    <t>CSTE_0257_SG_Thunder_Blue</t>
  </si>
  <si>
    <t>blue_thunder_sg</t>
  </si>
  <si>
    <t>https://img1a.flixcart.com/image/50/50/xif0q/sunglass/o/g/w/thunder-sunglass-standard-fusked-original-imagqhp8ez8mbky9.jpeg</t>
  </si>
  <si>
    <t>SG_Thunder_Blue</t>
  </si>
  <si>
    <t>thunder_blue_SG</t>
  </si>
  <si>
    <t>AVENGER_BROWN</t>
  </si>
  <si>
    <t>CSTE_0258_MB_Avengers</t>
  </si>
  <si>
    <t>Avengers.B</t>
  </si>
  <si>
    <t>MB_Avengers</t>
  </si>
  <si>
    <t>https://m.media-amazon.com/images/I/51P043w3kBL.jpg</t>
  </si>
  <si>
    <t>MusicBox_Avengers</t>
  </si>
  <si>
    <t>https://img1a.flixcart.com/image/50/50/kxhvf680/music-box/3/q/c/52-musicbox-avengers-fusked-64-original-imag9xzj2dxwmudz.jpeg</t>
  </si>
  <si>
    <t>MB_Avengers_</t>
  </si>
  <si>
    <t>https://img1a.flixcart.com/image/50/50/xif0q/music-box/n/6/r/15-best-gift-for-everybody-avengers-hand-cranked-brown-fusked-10-original-imagtqyt5m3sg2y9.jpeg</t>
  </si>
  <si>
    <t>HOC_Pirate_DavyJones_mb</t>
  </si>
  <si>
    <t>https://img1a.flixcart.com/image/50/50/xif0q/music-box/4/b/a/4-wooden-music-box-antique-carved-hand-crank-davy-jones-locket-original-imah4d9rwhqy5wdf.jpeg</t>
  </si>
  <si>
    <t>MB_Pirate_DavyJones_BROWN</t>
  </si>
  <si>
    <t>https://img1a.flixcart.com/image/50/50/xif0q/musical-toy/i/v/u/diya-jones-wooden-music-box-for-gift-birthday-rudrav-original-imagpv58ndsyvpzb.jpeg</t>
  </si>
  <si>
    <t>Pirate_DavyJones_mb</t>
  </si>
  <si>
    <t>https://img1a.flixcart.com/image/50/50/xif0q/music-box/a/3/1/4-wooden-music-box-antique-carved-hand-crank-davy-jones-locket-original-imagr92bfhg4yhmk.jpeg</t>
  </si>
  <si>
    <t>DAVY JONES_BROWN</t>
  </si>
  <si>
    <t>Pirate_DavyJones</t>
  </si>
  <si>
    <t>BRAVE WIFE_BROWN</t>
  </si>
  <si>
    <t>CSTE_0262_MB_Brave WIfe</t>
  </si>
  <si>
    <t>https://m.media-amazon.com/images/I/51+zM8PGR0S.jpg</t>
  </si>
  <si>
    <t>cj-sunshine-bravewife</t>
  </si>
  <si>
    <t>https://m.media-amazon.com/images/I/511uKyDSC-L.jpg</t>
  </si>
  <si>
    <t>Brave-Wife-Brown</t>
  </si>
  <si>
    <t>https://img1a.flixcart.com/image/50/50/xif0q/music-box/y/w/s/5-brave-wife-brown-fusked-5-original-imagsx3gzfsnqzhz.jpeg</t>
  </si>
  <si>
    <t>https://img1a.flixcart.com/image/50/50/xif0q/musical-toy/p/b/g/to-my-brave-wife-wooden-hand-crank-music-box-sunshine-theme-original-imagx7mmze9vtpu9.jpeg</t>
  </si>
  <si>
    <t>ST-BTS-chimmy-van</t>
  </si>
  <si>
    <t>CSTE_0263_ST_chimmy_van</t>
  </si>
  <si>
    <t>ST-BTS-rj-shooky</t>
  </si>
  <si>
    <t>CSTE_0264_ST_rj_shooky</t>
  </si>
  <si>
    <t>ST-BTS-RJ-tata-FBA</t>
  </si>
  <si>
    <t>CSTE_0266_ST_RJ_tata</t>
  </si>
  <si>
    <t>https://m.media-amazon.com/images/I/51TS3ep4RBL.jpg</t>
  </si>
  <si>
    <t>Rudrav_RJ &amp; Tata Plush Pillow, Animal Stuffed Toys Throw Pillow</t>
  </si>
  <si>
    <t>https://img1a.flixcart.com/image/50/50/xif0q/stuffed-toy/z/w/z/rj-tata-plush-pillow-animal-stuffed-toys-50-rudrav-original-imaggyy8pgevgj9w.jpeg</t>
  </si>
  <si>
    <t>ST-BTS-shooky-tata-FBA</t>
  </si>
  <si>
    <t>CSTE_0267_ST_shooky_tata</t>
  </si>
  <si>
    <t>https://m.media-amazon.com/images/I/61l8zYma9-L.jpg</t>
  </si>
  <si>
    <t>ST-BTS-cooky-Chimmy-FBA</t>
  </si>
  <si>
    <t>CSTE_0268_ST_cooky_Chimmy</t>
  </si>
  <si>
    <t>https://m.media-amazon.com/images/I/618cy-EAIHL.jpg</t>
  </si>
  <si>
    <t>Rudrav_Chimmy &amp; Cooky Plush Pillow, Animal Stuffed Toys</t>
  </si>
  <si>
    <t>https://img1a.flixcart.com/image/50/50/xif0q/stuffed-toy/5/z/g/chimmy-cooky-plush-pillow-bts-bt21-character-chimmy-cooky-8-original-imaghzvzt42zkpwa.jpeg</t>
  </si>
  <si>
    <t>FUSKED Chimmy &amp; Cooky Plush Pillow, Animal Stuffed Toy</t>
  </si>
  <si>
    <t>ST-BTS-KOYA-Cooky-FBA</t>
  </si>
  <si>
    <t>CSTE_0269_ST_KOYA_Cooky</t>
  </si>
  <si>
    <t>https://m.media-amazon.com/images/I/61Vu+lX4koL.jpg</t>
  </si>
  <si>
    <t>mh a4 brown mb</t>
  </si>
  <si>
    <t>CSTE_0270_MB_MHA4_Brown</t>
  </si>
  <si>
    <t>CSTE_0270 MB MHA4 Brown</t>
  </si>
  <si>
    <t>https://img1a.flixcart.com/image/50/50/xif0q/music-box/k/t/e/5-hand-crank-classic-antique-carved-wood-music-box-birthday-gift-original-imagsvuknyt2fwug.jpeg</t>
  </si>
  <si>
    <t>s99</t>
  </si>
  <si>
    <t>https://images.meesho.com/images/products/54806744/7oewn.webp?width=256</t>
  </si>
  <si>
    <t>YuUuypNq</t>
  </si>
  <si>
    <t>https://images.meesho.com/images/products/54806745/qytnf.webp?width=256</t>
  </si>
  <si>
    <t>ST-BTS-koya-rj-shooky-chimmy</t>
  </si>
  <si>
    <t>CSTE_0273_ST_koya_rj_shooky_chimmy</t>
  </si>
  <si>
    <t>ST-BTS-koya-rj-shooky-tata</t>
  </si>
  <si>
    <t>CSTE_0274_ST_koya_rj_shooky_tata</t>
  </si>
  <si>
    <t>ST-BTS-chimmy-cooky-koya-Shooky-FBA</t>
  </si>
  <si>
    <t>CSTE_0277_ST_chimmy_cooky_koya_Shooky</t>
  </si>
  <si>
    <t>ST-BTS-shooky-van</t>
  </si>
  <si>
    <t>CSTE_0279_ST_shooky_van</t>
  </si>
  <si>
    <t>ST-BTS-shooky-tata-chimmy-cooky-FBA</t>
  </si>
  <si>
    <t>CSTE_0281_ST_shooky_tata_chimmy_cooky</t>
  </si>
  <si>
    <t>ST-BTS-Chimmy-Shooky</t>
  </si>
  <si>
    <t>CSTE_0284_ST_Chimmy_Shooky</t>
  </si>
  <si>
    <t>ST-BTS-Koya-Chimmy</t>
  </si>
  <si>
    <t>CSTE_0289_ST_Koya_Chimmy</t>
  </si>
  <si>
    <t>hermoine_map</t>
  </si>
  <si>
    <t>CSTE_0291_OT_Hermoine_wand</t>
  </si>
  <si>
    <t>https://m.media-amazon.com/images/I/61CtgzC0AjL.jpg</t>
  </si>
  <si>
    <t>Harr_y Potter Hermoine wa_nds</t>
  </si>
  <si>
    <t>https://img1a.flixcart.com/image/50/50/xif0q/outdoor-toy/u/w/h/5-harry-potter-hermoine-granger-s-premium-magic-wand-box-for-original-imagx9vsgj2yy5kq.jpeg</t>
  </si>
  <si>
    <t>Hermione_wand</t>
  </si>
  <si>
    <t>https://images.meesho.com/images/products/306724877/u7fyp.webp?width=256</t>
  </si>
  <si>
    <t>Hermoine_wand</t>
  </si>
  <si>
    <t>CSTE_0292_OT_Dumbledore_wand</t>
  </si>
  <si>
    <t>https://m.media-amazon.com/images/I/51VX2CiBuAL.jpg</t>
  </si>
  <si>
    <t>Dumbledore_Wand</t>
  </si>
  <si>
    <t>https://img1a.flixcart.com/image/50/50/xif0q/outdoor-toy/b/s/b/5-harry-potter-professor-dumbledore-wand-for-kids-magical-wand-original-imagvheqhaugeymf.jpeg</t>
  </si>
  <si>
    <t>Dumbledore Wand_</t>
  </si>
  <si>
    <t>dumbledore_wand</t>
  </si>
  <si>
    <t>https://images.meesho.com/images/products/306724876/kqtp2.webp?width=256</t>
  </si>
  <si>
    <t>CSTE_0293_OT_Voldemort_wand</t>
  </si>
  <si>
    <t>https://m.media-amazon.com/images/I/516YKVbl-+L.jpg</t>
  </si>
  <si>
    <t>Lord Voldemort_wand</t>
  </si>
  <si>
    <t>https://img1a.flixcart.com/image/50/50/xif0q/outdoor-toy/f/t/w/5-harry-potter-wand-for-kids-cosplay-magical-wand-for-original-imagx9msahjnhz2g.jpeg</t>
  </si>
  <si>
    <t>Voldemort_wand</t>
  </si>
  <si>
    <t>https://images.meesho.com/images/products/306724875/7liji.webp?width=256</t>
  </si>
  <si>
    <t>https://images.meesho.com/images/products/306735573/t6yjo.webp?width=256</t>
  </si>
  <si>
    <t>Harrypotter_new_wand_fba</t>
  </si>
  <si>
    <t>CSTE_0294_OT_Harrypotter_new_wand</t>
  </si>
  <si>
    <t>https://m.media-amazon.com/images/I/711BgqUAy4L.jpg</t>
  </si>
  <si>
    <t>HarryPotter_New_Wand</t>
  </si>
  <si>
    <t>https://img1a.flixcart.com/image/50/50/xif0q/outdoor-toy/m/x/3/5-harry-potter-wand-for-kids-new-designed-magical-wand-for-kids-original-imagrbdzyv7mz6gd.jpeg</t>
  </si>
  <si>
    <t>Harry_wand</t>
  </si>
  <si>
    <t>https://images.meesho.com/images/products/306724874/spgy6.webp?width=256</t>
  </si>
  <si>
    <t>Harry_Potter_NEW_Wand</t>
  </si>
  <si>
    <t>https://images.meesho.com/images/products/306735574/djvbi.webp?width=256</t>
  </si>
  <si>
    <t>CSTE_0295_OT_Snape_wand</t>
  </si>
  <si>
    <t>https://m.media-amazon.com/images/I/51FjZV-ysAL.jpg</t>
  </si>
  <si>
    <t>Snape Wand</t>
  </si>
  <si>
    <t>https://img1a.flixcart.com/image/50/50/xif0q/outdoor-toy/t/x/3/5-harry-potter-snape-wand-for-kids-cosplay-new-designed-magical-original-imahfjk5hccazbuq.jpeg</t>
  </si>
  <si>
    <t>Snape_Wand</t>
  </si>
  <si>
    <t>https://images.meesho.com/images/products/338905586/yk3q8.webp?width=256</t>
  </si>
  <si>
    <t>Sanpe_Wand</t>
  </si>
  <si>
    <t>Snape_Wand_BLK</t>
  </si>
  <si>
    <t>https://images.meesho.com/images/products/338903078/mpyvi.webp?width=256</t>
  </si>
  <si>
    <t>Fusked Harry Potter Snape Wand for Kids Cosplay New Designed Magical Wand for Kids (Black)</t>
  </si>
  <si>
    <t>Blue_MerryGoRound_Music</t>
  </si>
  <si>
    <t>CSTE_0296_MB_Merrygo_Blue</t>
  </si>
  <si>
    <t>9P-F4OW-YGI5</t>
  </si>
  <si>
    <t>https://m.media-amazon.com/images/I/51awEgmD2xL.jpg</t>
  </si>
  <si>
    <t>Merrygo_round_blue</t>
  </si>
  <si>
    <t>https://m.media-amazon.com/images/I/41Y5v1znzzL.jpg</t>
  </si>
  <si>
    <t>Round_MerryGO_Blue</t>
  </si>
  <si>
    <t>https://img1a.flixcart.com/image/50/50/xif0q/musical-toy/t/k/c/merry-go-round-blue-plastic-rotating-musical-toys-decoration-original-imagry9gpjxen7rm.jpeg</t>
  </si>
  <si>
    <t>merrygo-musicbox</t>
  </si>
  <si>
    <t>https://img1a.flixcart.com/image/50/50/xif0q/musical-toy/n/k/r/merry-go-round-carousel-wind-up-music-box-kids-gift-pink-desktop-original-imagwu5gfyq7kgeu.jpeg</t>
  </si>
  <si>
    <t>round-merry</t>
  </si>
  <si>
    <t>https://img1a.flixcart.com/image/50/50/xif0q/musical-toy/t/k/f/merry-go-round-blue-plastic-rotating-musical-toys-decoration-original-imagtaggp22gupyu.jpeg</t>
  </si>
  <si>
    <t>Round_MerryGo_Blue</t>
  </si>
  <si>
    <t>MarryGoround_Pink</t>
  </si>
  <si>
    <t>CSTE_0297_MB_Merrygo_Pink</t>
  </si>
  <si>
    <t>https://m.media-amazon.com/images/I/41yxCH5iVUL.jpg</t>
  </si>
  <si>
    <t>Merrygo_pink_map</t>
  </si>
  <si>
    <t>Round_MerryGo_Pink</t>
  </si>
  <si>
    <t>https://img1a.flixcart.com/image/50/50/xif0q/musical-toy/r/7/v/merry-go-round-pink-plastic-rotating-musical-figurinestoy-original-imagryc2hmwhc9tm.jpeg</t>
  </si>
  <si>
    <t>Pink_MerryGoRound_Music</t>
  </si>
  <si>
    <t>ST-BTS-chimmy-cooky-koya-rj</t>
  </si>
  <si>
    <t>CSTE_0299_ST_chimmy_cooky_koya_rj</t>
  </si>
  <si>
    <t>ST-BTS-koya-rj</t>
  </si>
  <si>
    <t>CSTE_0300_ST_Koya_Rj</t>
  </si>
  <si>
    <t>CSTE_0301_MB_Mahogany_21Notes_Brown</t>
  </si>
  <si>
    <t>https://m.media-amazon.com/images/I/71UYAMvvChL.jpg</t>
  </si>
  <si>
    <t>kalimba_darkbrown_21notes</t>
  </si>
  <si>
    <t>https://img1a.flixcart.com/image/50/50/xif0q/piano-lid/j/m/8/12-12-500-kalimba-thumb-21-keys-piano-musical-instrument-with-original-imagt3wz5aecetey.jpeg</t>
  </si>
  <si>
    <t>mahogany_21notes_kalimba</t>
  </si>
  <si>
    <t>https://img1a.flixcart.com/image/50/50/xif0q/piano-lid/i/j/b/12-12-500-kalimba-thumb-21-keys-piano-musical-instrument-with-original-imagt3wzerhtgsrp.jpeg</t>
  </si>
  <si>
    <t>21notes_mahogany_darkbrown</t>
  </si>
  <si>
    <t>https://images.meesho.com/images/products/333926707/86ily.webp?width=256</t>
  </si>
  <si>
    <t>darkbrown_21notes_mahogany</t>
  </si>
  <si>
    <t>https://images.meesho.com/images/products/333925005/drsus.webp?width=256</t>
  </si>
  <si>
    <t>CSTE_0302_MB_Mahogany_17notes_Deer</t>
  </si>
  <si>
    <t>CSTE_0302_MB_Mahogany_17_notes_Deer</t>
  </si>
  <si>
    <t>https://m.media-amazon.com/images/I/81ZmOQPww+L.jpg</t>
  </si>
  <si>
    <t>deer_kalimba_17notes</t>
  </si>
  <si>
    <t>https://img1a.flixcart.com/image/50/50/xif0q/piano-lid/v/r/g/12-12-500-kalimba-thumb-17-keys-piano-musical-instrument-with-original-imagt4pg8ujehmye.jpeg</t>
  </si>
  <si>
    <t>https://images.meesho.com/images/products/333926709/fnjqo.webp?width=256</t>
  </si>
  <si>
    <t>mahogany_17notes_deer</t>
  </si>
  <si>
    <t>17note_deer_kalimba</t>
  </si>
  <si>
    <t>https://images.meesho.com/images/products/333925006/nofct.webp?width=256</t>
  </si>
  <si>
    <t>Kalima brown-17</t>
  </si>
  <si>
    <t>CSTE_0303_MB_Mahogany_17Notes_Brown</t>
  </si>
  <si>
    <t>https://m.media-amazon.com/images/I/41ZbsOWxY6L.jpg</t>
  </si>
  <si>
    <t>17notes_brown_kalimba</t>
  </si>
  <si>
    <t>kalimba_brown_17notes</t>
  </si>
  <si>
    <t>https://img1a.flixcart.com/image/50/50/xif0q/piano-lid/3/k/k/12-12-500-kalimba-thumb-17-keys-piano-musical-instrument-with-original-imagt4pzyj2fbffq.jpeg</t>
  </si>
  <si>
    <t>mahogany_17notes_kalimbaBrown</t>
  </si>
  <si>
    <t>mahogany_17note_brownkalimba</t>
  </si>
  <si>
    <t>https://images.meesho.com/images/products/333926706/vxnbb.webp?width=256</t>
  </si>
  <si>
    <t>mahogany_17note_brown</t>
  </si>
  <si>
    <t>https://images.meesho.com/images/products/333925003/xdbz3.webp?width=256</t>
  </si>
  <si>
    <t>17notes_mahogany_blue</t>
  </si>
  <si>
    <t>CSTE_0304_MB_Mahogany_17Notes_Blue</t>
  </si>
  <si>
    <t>blue_mahogany_17notes</t>
  </si>
  <si>
    <t>CSTE_0302_MB_Mahogany_17Notes_Blue</t>
  </si>
  <si>
    <t>https://m.media-amazon.com/images/I/61bHc1aN07L.jpg</t>
  </si>
  <si>
    <t>17notes_Kalimba _map_blue</t>
  </si>
  <si>
    <t>https://img1a.flixcart.com/image/50/50/xif0q/piano-lid/w/q/2/19-6-15-6-500-kalimba-darwin-original-imagzg9yrgg3fcyx.jpeg</t>
  </si>
  <si>
    <t>17note_mahogany_kalimbaBlue</t>
  </si>
  <si>
    <t>https://img1a.flixcart.com/image/50/50/xif0q/piano-lid/n/s/3/12-12-500-kalimba-thumb-17-keys-piano-musical-instrument-with-original-imagt3wmm5gqupaf.jpeg</t>
  </si>
  <si>
    <t>kalimba_17notes_blue</t>
  </si>
  <si>
    <t>mahogany_17notes_blue</t>
  </si>
  <si>
    <t>CSTE_0305_MB_Crystle_17Notes_Transparent</t>
  </si>
  <si>
    <t>https://m.media-amazon.com/images/I/61l1dor96wL.jpg</t>
  </si>
  <si>
    <t>crystle_kalimba_17notes</t>
  </si>
  <si>
    <t>https://img1a.flixcart.com/image/50/50/xif0q/piano-lid/f/k/e/12-12-500-kalimba-thumb-17-keys-piano-crystal-musical-instrument-original-imah3dh3v59qvh3q.jpeg</t>
  </si>
  <si>
    <t>crystle_17nots_kalimba</t>
  </si>
  <si>
    <t>https://img1a.flixcart.com/image/50/50/xif0q/piano-lid/r/c/g/12-12-500-kalimba-thumb-17-keys-piano-crystalmusical-instrument-original-imagt3x6yhhbes9y.jpeg</t>
  </si>
  <si>
    <t>crystle_mahogany_transparent</t>
  </si>
  <si>
    <t>https://images.meesho.com/images/products/333926708/gszjr.webp?width=256</t>
  </si>
  <si>
    <t>transparent_crystle_kalimba</t>
  </si>
  <si>
    <t>https://images.meesho.com/images/products/333925007/vbyis.webp?width=256</t>
  </si>
  <si>
    <t>CSTE_0306_MB_Sabrina_8Notes_Brown</t>
  </si>
  <si>
    <t>https://m.media-amazon.com/images/I/61R5EKTQvnL.jpg</t>
  </si>
  <si>
    <t>sabrina_8notes_brown</t>
  </si>
  <si>
    <t>https://img1a.flixcart.com/image/50/50/xif0q/piano-lid/t/x/w/12-12-500-kalimba-thumb-8-keys-piano-sabrina-small-musical-original-imagt3wscqenygba.jpeg</t>
  </si>
  <si>
    <t>sabrina_8note_kalimba</t>
  </si>
  <si>
    <t>https://img1a.flixcart.com/image/50/50/xif0q/piano-lid/t/l/d/12-12-500-kalimba-thumb-8-keys-piano-sabrina-small-musical-original-imagt3wsm5tehg6k.jpeg</t>
  </si>
  <si>
    <t>sabrina_8notes</t>
  </si>
  <si>
    <t>https://images.meesho.com/images/products/333926710/9vzbk.webp?width=256</t>
  </si>
  <si>
    <t>8note_sabrina</t>
  </si>
  <si>
    <t>https://images.meesho.com/images/products/333925004/iykvj.webp?width=256</t>
  </si>
  <si>
    <t>CSTE_0308_Organizer_Travel_Pink</t>
  </si>
  <si>
    <t>CJ_Travel_Org_Kit_Pink</t>
  </si>
  <si>
    <t>https://m.media-amazon.com/images/I/71QbuXmlPaL.jpg</t>
  </si>
  <si>
    <t>Travel_organizer_map_Pink</t>
  </si>
  <si>
    <t>https://img1a.flixcart.com/image/50/50/xif0q/travel-organizer/7/y/i/7-pcs-travel-organizer-pouch-packing-cubes-for-clothes-space-original-imagpnetrrgzhv4x.jpeg</t>
  </si>
  <si>
    <t>https://img1a.flixcart.com/image/50/50/xif0q/travel-organizer/u/0/u/7-set-travel-organizer-bag-storage-bags-for-travel-accessories-original-imagvfzfzshswfdh.jpeg</t>
  </si>
  <si>
    <t>https://images.meesho.com/images/products/359632335/pelrl.webp?width=256</t>
  </si>
  <si>
    <t>CSTE_0309_Organizer_Travel_LightBlue</t>
  </si>
  <si>
    <t>travel_organizer_blue_map</t>
  </si>
  <si>
    <t>CJ_Travel_Org_Kit_LightBlue</t>
  </si>
  <si>
    <t>https://m.media-amazon.com/images/I/61WcniE6S4L.jpg</t>
  </si>
  <si>
    <t>https://img1a.flixcart.com/image/50/50/xif0q/travel-organizer/h/v/a/7-set-travel-organizer-bag-storage-bags-for-travel-accessories-original-imagvfzfwypachgv.jpeg</t>
  </si>
  <si>
    <t>https://images.meesho.com/images/products/359634690/yimrv.webp?width=256</t>
  </si>
  <si>
    <t>Travel_organizer_map_blue</t>
  </si>
  <si>
    <t>travel_organizer_grey_map</t>
  </si>
  <si>
    <t>CSTE_0310_Organizer_Travel_Grey</t>
  </si>
  <si>
    <t>CJ_Travel_Org_Kit_Grey</t>
  </si>
  <si>
    <t>https://m.media-amazon.com/images/I/71Ujx23zOYL.jpg</t>
  </si>
  <si>
    <t>Travel_organizer_map_grey2</t>
  </si>
  <si>
    <t>https://img1a.flixcart.com/image/50/50/xif0q/travel-organizer/q/y/2/7-pcs-travel-cosmetic-organizer-pouch-with-packing-cubes-original-imagsn9rwhwfkfdu.jpeg</t>
  </si>
  <si>
    <t>Travel_organizer_map</t>
  </si>
  <si>
    <t>https://img1a.flixcart.com/image/50/50/xif0q/travel-organizer/k/j/d/7-set-travel-organizer-bag-3-packing-cubes-3-pouches-1-toiletry-original-imagrxf4spybhdz8.jpeg</t>
  </si>
  <si>
    <t>Travel_organizer_map_grey</t>
  </si>
  <si>
    <t>https://img1a.flixcart.com/image/50/50/xif0q/travel-organizer/d/m/v/7-pcs-travel-cosmetic-organizer-pouch-with-packing-cubes-original-imagshqutgycqrvu.jpeg</t>
  </si>
  <si>
    <t>https://img1a.flixcart.com/image/50/50/xif0q/travel-organizer/1/y/r/7-set-travel-organizer-bag-storage-bags-for-travel-accessories-original-imagvfzft87xmjqt.jpeg</t>
  </si>
  <si>
    <t>https://images.meesho.com/images/products/359634689/oik8m.webp?width=256</t>
  </si>
  <si>
    <t>https://images.meesho.com/images/products/359632337/zvpfw.webp?width=256</t>
  </si>
  <si>
    <t>CSTE_0311_Organizer_Travel_Black</t>
  </si>
  <si>
    <t>travel_organizer_black_map</t>
  </si>
  <si>
    <t>CJ_Travel_Org_Kit_Black</t>
  </si>
  <si>
    <t>https://m.media-amazon.com/images/I/615HBf48hmL.jpg</t>
  </si>
  <si>
    <t>https://img1a.flixcart.com/image/50/50/xif0q/travel-organizer/v/j/c/7-set-travel-organizer-bag-storage-bags-for-travel-accessories-original-imagvfzfugufxhbr.jpeg</t>
  </si>
  <si>
    <t>Travel_organizer_map_black</t>
  </si>
  <si>
    <t>https://img1a.flixcart.com/image/50/50/xif0q/travel-organizer/d/t/v/7-set-travel-organizer-bag-3-packing-cubes-3-pouches-1-toiletry-original-imagrxf5trx9q5ha.jpeg</t>
  </si>
  <si>
    <t>https://images.meesho.com/images/products/359634688/i3p9b.webp?width=256</t>
  </si>
  <si>
    <t>CSTE_0312_Organizer_Travel_Cream</t>
  </si>
  <si>
    <t>CJ_Travel_Org_Kit_Cream</t>
  </si>
  <si>
    <t>https://m.media-amazon.com/images/I/61LodVvjiPL.jpg</t>
  </si>
  <si>
    <t>Travel_organizer_map_Cream</t>
  </si>
  <si>
    <t>https://img1a.flixcart.com/image/50/50/xif0q/travel-organizer/k/e/t/7-pc-travel-organizer-packing-cubes-for-cosmetics-clothes-original-imagpymynr9jgnyj.jpeg</t>
  </si>
  <si>
    <t>CSTE_0312_OT_Travel Organizer_Cream</t>
  </si>
  <si>
    <t>https://img1a.flixcart.com/image/50/50/xif0q/travel-organizer/j/b/m/7-set-travel-organizer-bag-storage-bags-for-travel-accessories-original-imagvfzfxtffzwhg.jpeg</t>
  </si>
  <si>
    <t>CSTE_0313_OT_Makeup Organizer_Pink</t>
  </si>
  <si>
    <t>CSTE_0313_Organizer_Makeup_Pink</t>
  </si>
  <si>
    <t>CJ_Makeup_Org_Pink</t>
  </si>
  <si>
    <t>https://m.media-amazon.com/images/I/711yUjoiv5L.jpg</t>
  </si>
  <si>
    <t>https://img1a.flixcart.com/image/50/50/xif0q/travel-organizer/z/r/c/makeup-bag-pouches-makeup-box-make-up-organiser-cosmetic-pouch-original-imaguv5hjh43kx45.jpeg</t>
  </si>
  <si>
    <t>makeup_organizer_pink_map</t>
  </si>
  <si>
    <t>https://img1a.flixcart.com/image/50/50/xif0q/travel-organizer/n/t/x/makeup-organizer-storage-makeup-pouch-travel-makeup-organizer-original-imah6gqf23zkdwff.jpeg</t>
  </si>
  <si>
    <t>https://img1a.flixcart.com/image/50/50/xif0q/travel-pouch/w/o/x/makeup-cosmetic-bag-for-women-multipurpose-toiletry-kit-4-original-imagvfqadgyfjg8t.jpeg</t>
  </si>
  <si>
    <t>CSTE_0314_OT_Makeup Organizer_Black</t>
  </si>
  <si>
    <t>CSTE_0314_Organizer_Makeup_Black</t>
  </si>
  <si>
    <t>CJ_Makeup_Org_Black</t>
  </si>
  <si>
    <t>https://m.media-amazon.com/images/I/41iW0fPtCLL.jpg</t>
  </si>
  <si>
    <t>https://img1a.flixcart.com/image/50/50/xif0q/travel-pouch/m/5/r/makeup-cosmetic-bag-for-women-multipurpose-toiletry-kit-4-original-imagvfqaueaxnt4z.jpeg</t>
  </si>
  <si>
    <t>CSTE_0315_OT_Makeup Organizer_LightGreen</t>
  </si>
  <si>
    <t>CSTE_0315_Organizer_Makeup_LightGreen</t>
  </si>
  <si>
    <t>CJ_Makeup_Org_LightGreen</t>
  </si>
  <si>
    <t>https://m.media-amazon.com/images/I/51J2I9plszL.jpg</t>
  </si>
  <si>
    <t>https://img1a.flixcart.com/image/50/50/xif0q/travel-pouch/s/r/h/cosmetic-pouch-pink-pink-cosmetic-pouch-cosmetic-pouch-mihar-original-imaghfhyzwqytgvy.jpeg</t>
  </si>
  <si>
    <t>CSTE_0316_OT_Makeup Organizer_Purple</t>
  </si>
  <si>
    <t>CSTE_0316_Organizer_Makeup_Purple</t>
  </si>
  <si>
    <t>CJ_Makeup_Org_Purple</t>
  </si>
  <si>
    <t>https://m.media-amazon.com/images/I/71VuviUsxRL.jpg</t>
  </si>
  <si>
    <t>makeup_organizer_Purple_map</t>
  </si>
  <si>
    <t>https://img1a.flixcart.com/image/50/50/xif0q/pouch-potli/f/t/k/cosmetic-bag-western-cosmetic-bag-cantil-60-0-original-imagjbnzhhfaegkj.jpeg</t>
  </si>
  <si>
    <t>https://img1a.flixcart.com/image/50/50/xif0q/travel-organizer/a/m/0/4-in-1-foldable-toiletry-bag-for-travel-detachable-makeup-pouch-original-imagshnfgnu9hrz2.jpeg</t>
  </si>
  <si>
    <t>ST-cat shaped-blue orange-FBA</t>
  </si>
  <si>
    <t>CSTE_0317_ST_Raccoon_Grey</t>
  </si>
  <si>
    <t>https://m.media-amazon.com/images/I/71P+rIifzrL.jpg</t>
  </si>
  <si>
    <t>CSTE_0317_ST_Raccoon_BLUE</t>
  </si>
  <si>
    <t>https://img1a.flixcart.com/image/50/50/xif0q/stuffed-toy/j/5/r/ggf-10-rudrav-original-imagvpafekggzgmz.jpeg</t>
  </si>
  <si>
    <t>softtoy_raccoon 1</t>
  </si>
  <si>
    <t>https://img1a.flixcart.com/image/50/50/xif0q/stuffed-toy/a/2/v/raccoon-toy-rocket-racoon-soft-toy-plush-animal-stuffed-toys-for-original-imagtagfav9r6hkk.jpeg</t>
  </si>
  <si>
    <t>stufftoy_raccoon</t>
  </si>
  <si>
    <t>RACCOON_BLUE</t>
  </si>
  <si>
    <t>https://images.meesho.com/images/products/363679046/vm1yz.webp?width=256</t>
  </si>
  <si>
    <t>raccoon_softtoy</t>
  </si>
  <si>
    <t>https://images.meesho.com/images/products/335275917/apujb.webp?width=256</t>
  </si>
  <si>
    <t>raccoon_rocket</t>
  </si>
  <si>
    <t>https://images.meesho.com/images/products/335278994/ve2bl.webp?width=256</t>
  </si>
  <si>
    <t>BlackShade_Square_SG</t>
  </si>
  <si>
    <t>CSTE_0318_SG_Square_BlackShade</t>
  </si>
  <si>
    <t>Square_Blackshade_SG</t>
  </si>
  <si>
    <t>https://m.media-amazon.com/images/I/41TPHc7q2QL.jpg</t>
  </si>
  <si>
    <t>BlackShade_Square_Sg</t>
  </si>
  <si>
    <t>https://img1a.flixcart.com/image/50/50/xif0q/sunglass/8/4/v/standard-square-sunglass-rudrav-original-imagtyprvbshjncy.jpeg</t>
  </si>
  <si>
    <t>Square_blackShade_Sg</t>
  </si>
  <si>
    <t>https://img1a.flixcart.com/image/50/50/xif0q/sunglass/s/h/j/standard-square-sunglass-fusked-original-imagtypazjwvpn7n.jpeg</t>
  </si>
  <si>
    <t>Square_BlackShade_SG</t>
  </si>
  <si>
    <t>Harry_potter_SG</t>
  </si>
  <si>
    <t>CSTE_0319_SG_Harry Potter_Round</t>
  </si>
  <si>
    <t>https://m.media-amazon.com/images/I/31-gPBwQn2L.jpg</t>
  </si>
  <si>
    <t>CSTE_0319_SG_HarryPotter_Round</t>
  </si>
  <si>
    <t>https://m.media-amazon.com/images/I/51Ixa1oTjSL.jpg</t>
  </si>
  <si>
    <t>Haary_Round_SG</t>
  </si>
  <si>
    <t>harry_Sg</t>
  </si>
  <si>
    <t>HarryPotter_Round_Sg</t>
  </si>
  <si>
    <t>https://img1a.flixcart.com/image/50/50/xif0q/sunglass/c/t/v/standard-harry-potter-saunglass-fusked-original-imagtyp6hpdkaexy.jpeg</t>
  </si>
  <si>
    <t>SG_Harry Potter_Round</t>
  </si>
  <si>
    <t>SG_harryPotter</t>
  </si>
  <si>
    <t>https://images.meesho.com/images/products/344023368/ubwfo.webp?width=256</t>
  </si>
  <si>
    <t>SG_Harry_Potter</t>
  </si>
  <si>
    <t>https://images.meesho.com/images/products/344011579/l4bfz.webp?width=256</t>
  </si>
  <si>
    <t>strawberry map</t>
  </si>
  <si>
    <t>CSTE_0320_ST_StrawberryRed</t>
  </si>
  <si>
    <t>CSTE_0317_ST_StrawberryRed</t>
  </si>
  <si>
    <t>https://m.media-amazon.com/images/I/61QBSgT-I+L.jpg</t>
  </si>
  <si>
    <t>softtoy_straeberry</t>
  </si>
  <si>
    <t>https://img1a.flixcart.com/image/50/50/xif0q/stuffed-toy/u/u/h/cute-fruit-kids-pillow-stuffed-strawberry-plush-super-soft-girls-original-imagtvghwu9vgras.jpeg</t>
  </si>
  <si>
    <t>strawberry_soft</t>
  </si>
  <si>
    <t>redstawberry_softtoy</t>
  </si>
  <si>
    <t>https://images.meesho.com/images/products/344032333/9iyzu.webp?width=256</t>
  </si>
  <si>
    <t>softtoy-red_stawberry</t>
  </si>
  <si>
    <t>_pinkstawry_toy</t>
  </si>
  <si>
    <t>CSTE_0321_ST_StrawberryPink</t>
  </si>
  <si>
    <t>https://m.media-amazon.com/images/I/41ZD0VoXwZL.jpg</t>
  </si>
  <si>
    <t>pinksoft_stawberry</t>
  </si>
  <si>
    <t>https://img1a.flixcart.com/image/50/50/xif0q/stuffed-toy/g/j/o/secretcastle-strawberry-plush-pillows-stuffed-toys-cushion-seat-original-imagtvpyajscs9py.jpeg</t>
  </si>
  <si>
    <t>stawberrypink-soft</t>
  </si>
  <si>
    <t>stawberry-pink_softtoy</t>
  </si>
  <si>
    <t>Axolotl_blues_soft</t>
  </si>
  <si>
    <t>CSTE_0322_ST_Axolotl_Blue</t>
  </si>
  <si>
    <t>https://m.media-amazon.com/images/I/61KWHJ1wKrL.jpg</t>
  </si>
  <si>
    <t>axolotl_blue_map</t>
  </si>
  <si>
    <t>lulezon_kawaliblue</t>
  </si>
  <si>
    <t>https://img1a.flixcart.com/image/50/50/xif0q/stuffed-toy/x/k/p/lulezon-kawaii-axolotl-plush-toy-stuffed-animal-pillow-toy-doll-original-imagtvhz8wsyhbhh.jpeg</t>
  </si>
  <si>
    <t>blues_LuLezon</t>
  </si>
  <si>
    <t>https://images.meesho.com/images/products/344072539/aagbl.webp?width=256</t>
  </si>
  <si>
    <t>LuLezon_softtoy</t>
  </si>
  <si>
    <t>axolotl_Grey_map</t>
  </si>
  <si>
    <t>CSTE_0323_ST_Axolotl_Grey</t>
  </si>
  <si>
    <t>https://m.media-amazon.com/images/I/31QSj5MDFRL.jpg</t>
  </si>
  <si>
    <t>LuLezonAxolotl _grey</t>
  </si>
  <si>
    <t>https://img1a.flixcart.com/image/50/50/xif0q/stuffed-toy/5/k/i/lulezon-axolotl-plushie-doll-stuffed-plush-toy-7-8-grey-8-fusked-original-imagtvzrssjqrdgt.jpeg</t>
  </si>
  <si>
    <t>LuLezon_greysoft</t>
  </si>
  <si>
    <t>4C-YWJK-52OA</t>
  </si>
  <si>
    <t>CSTE_0324_ST_Axolotl_Black</t>
  </si>
  <si>
    <t>axolt_black_map</t>
  </si>
  <si>
    <t>CSTE_0323_ST_Axolotl_Black</t>
  </si>
  <si>
    <t>https://m.media-amazon.com/images/I/51N8j12vUNL.jpg</t>
  </si>
  <si>
    <t>BLACK_AXOLOT</t>
  </si>
  <si>
    <t>BLUE_AXOLOT</t>
  </si>
  <si>
    <t>https://m.media-amazon.com/images/I/31EJZmy2cRL.jpg</t>
  </si>
  <si>
    <t>soft_LuLezon_toyblack</t>
  </si>
  <si>
    <t>https://img1a.flixcart.com/image/50/50/xif0q/stuffed-toy/c/d/k/lulezon-halloween-axolotl-plush-toy-salamander-plushie-stuffed-original-imagtvzereme8c6q.jpeg</t>
  </si>
  <si>
    <t>LuLezon_Halloween_pokiblack</t>
  </si>
  <si>
    <t>apple_pillow</t>
  </si>
  <si>
    <t>CSTE_0325_ST_Apple_Red</t>
  </si>
  <si>
    <t>https://m.media-amazon.com/images/I/31nwLHggRvL.jpg</t>
  </si>
  <si>
    <t>pillowred_apple</t>
  </si>
  <si>
    <t>https://img1a.flixcart.com/image/50/50/xif0q/stuffed-toy/g/q/0/very-unique-and-attractive-red-apple-pillow-for-kids-7-fusked-original-imagtzyy6rmjbkjj.jpeg</t>
  </si>
  <si>
    <t>CSTE_0326_ST_Apple_Green</t>
  </si>
  <si>
    <t>https://m.media-amazon.com/images/I/71xH5iQa2AL.jpg</t>
  </si>
  <si>
    <t>applepillow_green</t>
  </si>
  <si>
    <t>https://img1a.flixcart.com/image/50/50/xif0q/stuffed-toy/t/y/y/very-attractive-and-very-unique-green-pillow-apple-for-kids-7-original-imagwk33yz5chxem.jpeg</t>
  </si>
  <si>
    <t>green_pillowapple</t>
  </si>
  <si>
    <t>https://img1a.flixcart.com/image/50/50/xif0q/stuffed-toy/n/c/9/very-attractive-and-very-deffrent-unique-green-pillow-apple-for-original-imagtzf7sjwydnsr.jpeg</t>
  </si>
  <si>
    <t>CSTE_0327_ST_Watermelon_RedBlack</t>
  </si>
  <si>
    <t>https://m.media-amazon.com/images/I/712Ljp4IaTL.jpg</t>
  </si>
  <si>
    <t>pillow_watermelonpink</t>
  </si>
  <si>
    <t>https://img1a.flixcart.com/image/50/50/xif0q/stuffed-toy/n/g/z/watermelon-pink-pillow-very-attractive-and-unique-pillow-for-original-imagwk3kuwdqkcqf.jpeg</t>
  </si>
  <si>
    <t>watermelon_pillowpink</t>
  </si>
  <si>
    <t>https://images.meesho.com/images/products/350905008/t2gaf.webp?width=256</t>
  </si>
  <si>
    <t>CSTE_0328_ST_Watermelon_RedYellow</t>
  </si>
  <si>
    <t>https://m.media-amazon.com/images/I/71c6pUUPyOL.jpg</t>
  </si>
  <si>
    <t>redyellow_squishmallowpillow</t>
  </si>
  <si>
    <t>https://img1a.flixcart.com/image/50/50/xif0q/stuffed-toy/z/j/2/best-squishmallows-red-yellow-pillow-for-kids-17-fusked-original-imagwk35gvydm6yr.jpeg</t>
  </si>
  <si>
    <t>squishmallows_redyellow</t>
  </si>
  <si>
    <t>watermelon_red</t>
  </si>
  <si>
    <t>CSTE_0329_ST_Squishmellow_Orange</t>
  </si>
  <si>
    <t>https://m.media-amazon.com/images/I/71sNJcwNn3L.jpg</t>
  </si>
  <si>
    <t>peachorng_squishmallows</t>
  </si>
  <si>
    <t>https://img1a.flixcart.com/image/50/50/xif0q/stuffed-toy/u/f/q/best-squishmallows-peach-and-orange-pillow-for-kids-17-rudrav-original-imagwk37ftchcgfs.jpeg</t>
  </si>
  <si>
    <t>squishmallows_peach</t>
  </si>
  <si>
    <t>https://img1a.flixcart.com/image/50/50/xif0q/stuffed-toy/h/l/n/best-squishmallows-peach-and-orange-pillow-for-kids-17-rudrav-original-imagwk37gdpmwzqz.jpeg</t>
  </si>
  <si>
    <t>CSTE_0330_Wands_Harrypotter_Light</t>
  </si>
  <si>
    <t>https://m.media-amazon.com/images/I/51SDDe9+LbL.jpg</t>
  </si>
  <si>
    <t>Harrypotter_light_wand</t>
  </si>
  <si>
    <t>https://img1a.flixcart.com/image/50/50/xif0q/outdoor-toy/d/2/r/3-harry-potter-light-up-wands-collectables-gifts-toys-role-play-original-imagvjgfhe8t66tz.jpeg</t>
  </si>
  <si>
    <t>Light_wand_harrypotter</t>
  </si>
  <si>
    <t>lightwand_harrypotter</t>
  </si>
  <si>
    <t>https://images.meesho.com/images/products/351380040/sejcp.webp?width=256</t>
  </si>
  <si>
    <t>harrypotter_wand_light</t>
  </si>
  <si>
    <t>https://images.meesho.com/images/products/351367425/fmtjc.webp?width=256</t>
  </si>
  <si>
    <t>CSTE_0331_Wands_Hermoine_Light</t>
  </si>
  <si>
    <t>https://m.media-amazon.com/images/I/71WY4Cj8wSL.jpg</t>
  </si>
  <si>
    <t>Light_wand_hermoine</t>
  </si>
  <si>
    <t>https://img1a.flixcart.com/image/50/50/xif0q/outdoor-toy/i/0/a/3-hermione-harry-potter-light-up-wand-collectable-toys-role-play-original-imagvjg8faggzbma.jpeg</t>
  </si>
  <si>
    <t>lightwand_hermoine</t>
  </si>
  <si>
    <t>https://images.meesho.com/images/products/351380037/vvwhl.webp?width=256</t>
  </si>
  <si>
    <t>Hermione_light_wand</t>
  </si>
  <si>
    <t>Hermoine_Light _wand</t>
  </si>
  <si>
    <t>https://images.meesho.com/images/products/306735576/acjzf.webp?width=256</t>
  </si>
  <si>
    <t>hermoine_wand_light</t>
  </si>
  <si>
    <t>CSTE_0332_Wands_Lord Voldmort_Light</t>
  </si>
  <si>
    <t>CSTE_0332_Wands_LordVoldmort_Light</t>
  </si>
  <si>
    <t>https://m.media-amazon.com/images/I/61-QHNps2cL.jpg</t>
  </si>
  <si>
    <t>Voldemort_light_wand</t>
  </si>
  <si>
    <t>https://img1a.flixcart.com/image/50/50/xif0q/outdoor-toy/q/m/l/3-voldemort-light-up-wand-with-harry-potter-sunglass-combo-toys-original-imagx9hncvxxcw7y.jpeg</t>
  </si>
  <si>
    <t>Light_wand_voldemort</t>
  </si>
  <si>
    <t>https://img1a.flixcart.com/image/50/50/xif0q/outdoor-toy/h/d/1/3-voldemort-light-up-harry-potter-wand-toy-collectable-role-play-original-imagvkgbrshhbzze.jpeg</t>
  </si>
  <si>
    <t>lightwand_voldemort</t>
  </si>
  <si>
    <t>https://images.meesho.com/images/products/351380039/b5whx.webp?width=256</t>
  </si>
  <si>
    <t>voldemort_wand_light</t>
  </si>
  <si>
    <t>https://images.meesho.com/images/products/351367424/9kfjn.webp?width=256</t>
  </si>
  <si>
    <t>dumbledore_wand_light</t>
  </si>
  <si>
    <t>CSTE_0333_Wands_Dumbledore_Light</t>
  </si>
  <si>
    <t>https://m.media-amazon.com/images/I/71YgpxQkTkL.jpg</t>
  </si>
  <si>
    <t>light_wand_dumbledore</t>
  </si>
  <si>
    <t>https://img1a.flixcart.com/image/50/50/xif0q/outdoor-toy/9/q/d/3-dumbledore-light-up-harry-potter-collectables-wand-toys-gifts-original-imagvjgatkvpabyq.jpeg</t>
  </si>
  <si>
    <t>lightwand_dumbledore</t>
  </si>
  <si>
    <t>https://images.meesho.com/images/products/351380038/dwraa.webp?width=256</t>
  </si>
  <si>
    <t>dumbledore_light_wand</t>
  </si>
  <si>
    <t>CSTE_0290_OT_Harrypotter_wand</t>
  </si>
  <si>
    <t>CSTE_0334_Wands_Harrypotter_MusicBox</t>
  </si>
  <si>
    <t>https://m.media-amazon.com/images/I/71soT4su-EL.jpg</t>
  </si>
  <si>
    <t>Harrypotter_wand</t>
  </si>
  <si>
    <t>wands_harryPotter_musicbox</t>
  </si>
  <si>
    <t>https://img1a.flixcart.com/image/50/50/xif0q/outdoor-toy/e/c/z/5-harry-potter-new-magic-wand-with-harry-potter-wooden-music-box-original-imagx9hfga3xhbuu.jpeg</t>
  </si>
  <si>
    <t>Harrypotter_wands_musicbox</t>
  </si>
  <si>
    <t>https://img1a.flixcart.com/image/50/50/xif0q/outdoor-toy/n/y/p/5-harry-potter-wand-for-kids-new-designed-magical-wand-for-kids-original-imagvhesmgzbhber.jpeg</t>
  </si>
  <si>
    <t>musicbox_harry_wand</t>
  </si>
  <si>
    <t>https://images.meesho.com/images/products/347779515/s5or7.webp?width=256</t>
  </si>
  <si>
    <t>wand_harrypotter_musicbox</t>
  </si>
  <si>
    <t>harry_musicbox_wand_new</t>
  </si>
  <si>
    <t>wands_hermoine_musicbox</t>
  </si>
  <si>
    <t>CSTE_0335_Wands_Hermoine_MusicBox</t>
  </si>
  <si>
    <t>https://img1a.flixcart.com/image/50/50/xif0q/outdoor-toy/l/u/o/5-harry-potter-hermoine-magic-wand-with-harry-potter-wooden-original-imaguht9yjdpebkr.jpeg</t>
  </si>
  <si>
    <t>hermoine_wand_musicbox</t>
  </si>
  <si>
    <t>https://img1a.flixcart.com/image/50/50/xif0q/outdoor-toy/z/e/t/5-harry-potter-hermoine-magic-wand-with-harry-potter-wooden-original-imagx9m26zmqumrg.jpeg</t>
  </si>
  <si>
    <t>Hermoine_Wand</t>
  </si>
  <si>
    <t>https://m.media-amazon.com/images/I/71QAeIOF1nL.jpg</t>
  </si>
  <si>
    <t>wands_Dumbledore_Musicbox</t>
  </si>
  <si>
    <t>CSTE_0336_Wands_Dumbledore_MusicBox</t>
  </si>
  <si>
    <t>https://img1a.flixcart.com/image/50/50/xif0q/outdoor-toy/c/h/z/5-dumbledore-harry-potter-magic-wand-with-harry-potter-wooden-original-imagx9hhyyhhvz3j.jpeg</t>
  </si>
  <si>
    <t>Dumbledore_wand_musicbox</t>
  </si>
  <si>
    <t>https://m.media-amazon.com/images/I/71zu0wnxv7L.jpg</t>
  </si>
  <si>
    <t>WB-IEVN-6335</t>
  </si>
  <si>
    <t>CSTE_0337_Wands_LordVoldemort_MusicBox</t>
  </si>
  <si>
    <t>https://m.media-amazon.com/images/I/71DWMUE9CbL.jpg</t>
  </si>
  <si>
    <t>LordVoldmort_wand_musicbox</t>
  </si>
  <si>
    <t>https://img1a.flixcart.com/image/50/50/xif0q/outdoor-toy/t/r/t/5-harry-potter-lord-voldemort-wand-with-harry-potter-wooden-original-imagu28cnmyyggke.jpeg</t>
  </si>
  <si>
    <t>voldmort_wand_musicbox</t>
  </si>
  <si>
    <t>https://img1a.flixcart.com/image/50/50/xif0q/outdoor-toy/h/x/1/5-harry-potter-lord-voldemort-wand-with-harry-potter-wooden-original-imagx9mtaajdzk7s.jpeg</t>
  </si>
  <si>
    <t>musicbox_volmort_wand</t>
  </si>
  <si>
    <t>https://images.meesho.com/images/products/347063479/p9m0z.webp?width=256</t>
  </si>
  <si>
    <t>wand_volmort_musicbox</t>
  </si>
  <si>
    <t>wand_new_harrypotter_musicbox</t>
  </si>
  <si>
    <t>CSTE_0338_Wands_Harrypotter new_MusicBox</t>
  </si>
  <si>
    <t>new_harrypotter_wand_musicbox</t>
  </si>
  <si>
    <t>wand_music_box_harry_new</t>
  </si>
  <si>
    <t>https://images.meesho.com/images/products/347059351/ptmnl.webp?width=256</t>
  </si>
  <si>
    <t>newwand_harry_musicbox</t>
  </si>
  <si>
    <t>harry_potter_newwand_music</t>
  </si>
  <si>
    <t>CSTE_0340_Wands_Harrypotter_Sunglasas</t>
  </si>
  <si>
    <t>https://m.media-amazon.com/images/I/71JD1uD7rnL.jpg</t>
  </si>
  <si>
    <t>Wands_HarryPotter_Sunglass</t>
  </si>
  <si>
    <t>https://img1a.flixcart.com/image/50/50/xif0q/role-play-toy/v/0/8/harry-potter-polyresin-metal-wands-with-harry-potter-sunglass-original-imagufc5cxhzwmmz.jpeg</t>
  </si>
  <si>
    <t>harrypotter_sunglass_wand</t>
  </si>
  <si>
    <t>https://img1a.flixcart.com/image/50/50/xif0q/outdoor-toy/w/i/2/5-harry-potter-cosplay-magic-wizard-wands-with-harry-potter-original-imagx9h98wpmrby4.jpeg</t>
  </si>
  <si>
    <t>harrypotter_sunglasses_wand</t>
  </si>
  <si>
    <t>sunglasses_wand_harrypotter</t>
  </si>
  <si>
    <t>harry_potter_sunglasses</t>
  </si>
  <si>
    <t>CSTE_0340_Wands_Harrypotter_Sunglass</t>
  </si>
  <si>
    <t>https://images.meesho.com/images/products/346936359/lwvds.webp?width=256</t>
  </si>
  <si>
    <t>sunglasses_harry_potter</t>
  </si>
  <si>
    <t>https://images.meesho.com/images/products/346927112/sayic.webp?width=256</t>
  </si>
  <si>
    <t>CSTE_0341_Wands_Hermoine_Sunglasas</t>
  </si>
  <si>
    <t>https://m.media-amazon.com/images/I/71kYwBUWpwL.jpg</t>
  </si>
  <si>
    <t>Wands_hermoine_sunglass</t>
  </si>
  <si>
    <t>https://img1a.flixcart.com/image/50/50/xif0q/role-play-toy/2/e/s/harry-potter-hermoine-wand-with-harry-potter-sunglasses-for-kids-original-imagufbag8nphddg.jpeg</t>
  </si>
  <si>
    <t>hermoine_sunglass_wand</t>
  </si>
  <si>
    <t>https://img1a.flixcart.com/image/50/50/xif0q/outdoor-toy/e/x/l/5-hermoine-harry-potter-magic-wand-with-harry-potter-sunglasses-original-imagx9hcgjsg27zs.jpeg</t>
  </si>
  <si>
    <t>sunglasses_harry_hermoine</t>
  </si>
  <si>
    <t>CSTE_0341_Wands_Hermoine_Sunglass</t>
  </si>
  <si>
    <t>https://images.meesho.com/images/products/347036291/hzhvp.webp?width=256</t>
  </si>
  <si>
    <t>potter_hermoine_sunglasses</t>
  </si>
  <si>
    <t>CSTE_0342_Wands_Dumbledore_Sunglasas</t>
  </si>
  <si>
    <t>https://m.media-amazon.com/images/I/71p2Jsaw5tL.jpg</t>
  </si>
  <si>
    <t>Dumbledore_sunglass_wand</t>
  </si>
  <si>
    <t>https://img1a.flixcart.com/image/50/50/xif0q/outdoor-toy/t/n/g/5-dumbledore-harry-potter-wand-magic-wand-with-harry-potter-original-imagx9h3pwhqfydy.jpeg</t>
  </si>
  <si>
    <t>dumbledore_sunglasses_wand</t>
  </si>
  <si>
    <t>https://images.meesho.com/images/products/346937870/xhezx.webp?width=256</t>
  </si>
  <si>
    <t>Wands_Dumbledore_Sunglasas</t>
  </si>
  <si>
    <t>harry_dumbledore_sunglass</t>
  </si>
  <si>
    <t>CSTE_0342_Wands_Dumbledore_Sunglass</t>
  </si>
  <si>
    <t>Wands_Lord Voldmort_Sunglasas</t>
  </si>
  <si>
    <t>CSTE_0343_Wands_Lord Voldmort_Sunglasas</t>
  </si>
  <si>
    <t>https://img1a.flixcart.com/image/50/50/xif0q/role-play-toy/i/l/a/harry-potter-lord-voldemort-magic-wand-with-harry-potter-original-imagufawhysyykja.jpeg</t>
  </si>
  <si>
    <t>harry_voldmort_sunglass</t>
  </si>
  <si>
    <t>CSTE_0343_Wands_Lord Voldmort_Sunglass</t>
  </si>
  <si>
    <t>https://images.meesho.com/images/products/347043754/s2mgr.webp?width=256</t>
  </si>
  <si>
    <t>U5QGCUM6</t>
  </si>
  <si>
    <t>potter_sunglass_voldmort</t>
  </si>
  <si>
    <t>CSTE_0343_Wands_LordVoldmort_Sunglasas</t>
  </si>
  <si>
    <t>https://m.media-amazon.com/images/I/71-YZn5etHL.jpg</t>
  </si>
  <si>
    <t>Voldmort_sunglass_wand</t>
  </si>
  <si>
    <t>https://img1a.flixcart.com/image/50/50/xif0q/outdoor-toy/e/z/i/5-harry-potter-lord-voldemort-magic-wand-with-harry-potter-original-imagx9hhhdhpxzy3.jpeg</t>
  </si>
  <si>
    <t>sunglasses_wandlord_voldmort</t>
  </si>
  <si>
    <t>CSTE_0345_Wands_Snape_Sunglasas</t>
  </si>
  <si>
    <t>https://m.media-amazon.com/images/I/512F+yKRiAL.jpg</t>
  </si>
  <si>
    <t>Wands_Snape_Sunglass</t>
  </si>
  <si>
    <t>https://img1a.flixcart.com/image/50/50/xif0q/outdoor-toy/w/p/z/5-harry-potter-snape-magic-wand-with-harry-potter-sunglasses-for-original-imahfj48zkpjju9r.jpeg</t>
  </si>
  <si>
    <t>Snape_Sunglass_wand</t>
  </si>
  <si>
    <t>square_goldblack</t>
  </si>
  <si>
    <t>CSTE_0346_SG_Square_GoldBlack</t>
  </si>
  <si>
    <t>https://m.media-amazon.com/images/I/61jzmqkJW-L.jpg</t>
  </si>
  <si>
    <t>BlackGold_square</t>
  </si>
  <si>
    <t>https://images.meesho.com/images/products/345488443/su3hn.webp?width=256</t>
  </si>
  <si>
    <t>goldBlack_square_sg</t>
  </si>
  <si>
    <t>GoldBlack_Square_Sg</t>
  </si>
  <si>
    <t>Musicbox_mcm</t>
  </si>
  <si>
    <t>CSTE_0347_MB_MerryChristmas_DeerRed</t>
  </si>
  <si>
    <t>https://m.media-amazon.com/images/I/61SpRMmtc1L.jpg</t>
  </si>
  <si>
    <t>https://img1a.flixcart.com/image/50/50/xif0q/musical-toy/u/k/e/wooden-hand-cranked-collectable-engraved-vintage-music-box-merry-original-imagwyba8pwvggby.jpeg</t>
  </si>
  <si>
    <t>https://images.meesho.com/images/products/368705969/u4g81.webp?width=256</t>
  </si>
  <si>
    <t>https://images.meesho.com/images/products/368708574/evbvc.webp?width=256</t>
  </si>
  <si>
    <t>18-Musical box_03</t>
  </si>
  <si>
    <t>CSTE_0348_MB_MerryChristmas_TreeRed</t>
  </si>
  <si>
    <t>https://m.media-amazon.com/images/I/81HcjdHcdYL.jpg</t>
  </si>
  <si>
    <t>Red_MB_MerryChristmas_Tree</t>
  </si>
  <si>
    <t>https://img1a.flixcart.com/image/50/50/xif0q/musical-toy/z/d/e/wooden-hand-cranked-collectable-engraved-vintage-music-box-merry-original-imagwyb3tggwjfab.jpeg</t>
  </si>
  <si>
    <t>Tree_MB_MerryChristmas</t>
  </si>
  <si>
    <t>https://images.meesho.com/images/products/368705968/ahqzz.webp?width=256</t>
  </si>
  <si>
    <t>https://images.meesho.com/images/products/368708575/vxpdd.webp?width=256</t>
  </si>
  <si>
    <t>HOC_Tree_MB_MerryChristmas</t>
  </si>
  <si>
    <t xml:space="preserve">CSTE_0348_MB_MerryChristmas_TreeRed </t>
  </si>
  <si>
    <t>https://img1a.flixcart.com/image/50/50/xif0q/music-box/l/w/t/4-handcrafted-wooden-festival-music-box-merry-christmas-red-original-imah4d9rhzyg3gp5.jpeg</t>
  </si>
  <si>
    <t>CSTE_0350_Wands_Hp_light_MB</t>
  </si>
  <si>
    <t>CSTE_0350_Wands_Harrypotter_light_MB</t>
  </si>
  <si>
    <t>https://m.media-amazon.com/images/I/71DFuQDVJdL.jpg</t>
  </si>
  <si>
    <t>https://img1a.flixcart.com/image/50/50/xif0q/outdoor-toy/2/t/k/3-harry-potter-light-up-wand-with-harry-potter-music-box-combo-original-imagx9hhwdhpjhnx.jpeg</t>
  </si>
  <si>
    <t>https://images.meesho.com/images/products/354052348/qvnij.webp?width=256</t>
  </si>
  <si>
    <t>CSTE_0351_Wands_snape_Light_MB</t>
  </si>
  <si>
    <t>https://m.media-amazon.com/images/I/71aKv59dlJL.jpg</t>
  </si>
  <si>
    <t>CSTE_0352_Wands_Voldemort_Light_MB</t>
  </si>
  <si>
    <t>https://m.media-amazon.com/images/I/71nelODB-ZL.jpg</t>
  </si>
  <si>
    <t>https://img1a.flixcart.com/image/50/50/xif0q/outdoor-toy/b/4/h/3-voldemort-light-up-wand-with-harry-potter-music-box-combo-toys-original-imagx9hfazxmxjzr.jpeg</t>
  </si>
  <si>
    <t>https://images.meesho.com/images/products/353763741/jkbji.webp?width=256</t>
  </si>
  <si>
    <t>CSTE_0353_Wands_DumbleD_light_MB</t>
  </si>
  <si>
    <t>https://m.media-amazon.com/images/I/71-ca24ml1L.jpg</t>
  </si>
  <si>
    <t>https://img1a.flixcart.com/image/50/50/xif0q/outdoor-toy/z/a/9/3-dumbledore-light-up-wand-with-harry-potter-music-box-combo-original-imagx9h4zgm29ds8.jpeg</t>
  </si>
  <si>
    <t>https://img1a.flixcart.com/image/50/50/xif0q/outdoor-toy/s/6/p/3-dumbledore-light-up-wand-with-harry-potter-sunglass-combo-toys-original-imagx9kyszgysqzb.jpeg</t>
  </si>
  <si>
    <t>CSTE_0353_Wands_Dumbledore_light_MB</t>
  </si>
  <si>
    <t>https://images.meesho.com/images/products/353791214/czqad.webp?width=256</t>
  </si>
  <si>
    <t>CSTE_0354_Wands_Hermoine_light_MB</t>
  </si>
  <si>
    <t>https://m.media-amazon.com/images/I/71m860J1KlL.jpg</t>
  </si>
  <si>
    <t>https://img1a.flixcart.com/image/50/50/xif0q/outdoor-toy/e/l/h/3-hermoine-light-up-wand-with-harry-potter-music-box-combo-toys-original-imagx9hdghkcfcck.jpeg</t>
  </si>
  <si>
    <t>https://images.meesho.com/images/products/354048136/2wws5.webp?width=256</t>
  </si>
  <si>
    <t>CSTE_0355_Wands_HP_light_Sg</t>
  </si>
  <si>
    <t>CSTE_0355_Wands_Harrypotter_light_SG</t>
  </si>
  <si>
    <t>https://m.media-amazon.com/images/I/713IFTT1NOL.jpg</t>
  </si>
  <si>
    <t>https://img1a.flixcart.com/image/50/50/xif0q/role-play-toy/9/t/h/harry-potter-light-up-wand-with-harry-potter-sunglass-combo-toy-original-imagumyggqgn2syg.jpeg</t>
  </si>
  <si>
    <t>https://img1a.flixcart.com/image/50/50/xif0q/outdoor-toy/u/d/n/3-harry-potter-light-up-wand-with-harry-potter-sunglass-combo-original-imagx9hqz67h88uw.jpeg</t>
  </si>
  <si>
    <t>https://images.meesho.com/images/products/354054899/dnlsj.webp?width=256</t>
  </si>
  <si>
    <t>CSTE_0356_Wands_snape_Light_Sg</t>
  </si>
  <si>
    <t>CSTE_0356_Wands_snape_Light_SG</t>
  </si>
  <si>
    <t>https://m.media-amazon.com/images/I/61Hmjj9lW4L.jpg</t>
  </si>
  <si>
    <t>CSTE_0357_Wands_Voldemort_Light_Sg</t>
  </si>
  <si>
    <t>CSTE_0357_Wands_Voldemort_Light_SG</t>
  </si>
  <si>
    <t>https://m.media-amazon.com/images/I/71B3b9fTb8L.jpg</t>
  </si>
  <si>
    <t>https://img1a.flixcart.com/image/50/50/xif0q/role-play-toy/k/z/w/voldemort-light-up-wand-with-harry-potter-sunglass-combo-toys-original-imagx9mfufny2skh.jpeg</t>
  </si>
  <si>
    <t>https://images.meesho.com/images/products/353762099/utzit.webp?width=256</t>
  </si>
  <si>
    <t>CSTE_0358_Wands_Dumbledore_light_Sg</t>
  </si>
  <si>
    <t>CSTE_0358_Wands_Dumbledore_light_SG</t>
  </si>
  <si>
    <t>https://m.media-amazon.com/images/I/71gI3sv4b3L.jpg</t>
  </si>
  <si>
    <t>https://img1a.flixcart.com/image/50/50/xif0q/outdoor-toy/h/z/k/3-dumbledore-light-up-wand-with-harry-potter-sunglass-combo-toys-original-imagx9mhu9jgevd5.jpeg</t>
  </si>
  <si>
    <t>https://images.meesho.com/images/products/353796261/jwwox.webp?width=256</t>
  </si>
  <si>
    <t>Hermoine_light_SG</t>
  </si>
  <si>
    <t>CSTE_0359_Wands_Hermoine_light_Sg</t>
  </si>
  <si>
    <t>https://m.media-amazon.com/images/I/71o+CGUazeL.jpg</t>
  </si>
  <si>
    <t>CSTE_0359_Wands_Hermoine_light_SG</t>
  </si>
  <si>
    <t>https://img1a.flixcart.com/image/50/50/xif0q/outdoor-toy/g/f/x/3-hermoine-light-up-wand-with-harry-potter-sunglass-combo-toys-original-imagx9hhtzsmdp7u.jpeg</t>
  </si>
  <si>
    <t>https://img1a.flixcart.com/image/50/50/xif0q/role-play-toy/i/j/p/hermoine-light-up-wand-with-harry-potter-sunglasas-combo-toys-original-imaguh6y5ayytay3.jpeg</t>
  </si>
  <si>
    <t>https://images.meesho.com/images/products/354049242/zfzu3.webp?width=256</t>
  </si>
  <si>
    <t>CSTE_0360_Wands_Snape_Light</t>
  </si>
  <si>
    <t>https://m.media-amazon.com/images/I/61WEowd7MYL.jpg</t>
  </si>
  <si>
    <t>CSTE_0361_SG_Oval_White_BlackShade</t>
  </si>
  <si>
    <t>https://img1a.flixcart.com/image/50/50/xif0q/sunglass/l/1/4/small-very-amazing-and-unique-ovel-white-black-shade-sunglass-original-imagvqhyzhfxs4ft.jpeg</t>
  </si>
  <si>
    <t>CSTE_0362_SG_Oval_Round_Brown</t>
  </si>
  <si>
    <t>https://img1a.flixcart.com/image/50/50/xif0q/sunglass/9/k/l/standard-ovel-round-brown-sunglasses-for-style-fusked-original-imagvdfb2yzyz486.jpeg</t>
  </si>
  <si>
    <t>CSTE_0363_SG_Spy_Black</t>
  </si>
  <si>
    <t>https://img1a.flixcart.com/image/50/50/xif0q/sunglass/n/y/d/standard-very-attractive-and-unique-spy-black-sunglasses-rudrav-original-imagxp5fjqc25asa.jpeg</t>
  </si>
  <si>
    <t>https://img1a.flixcart.com/image/50/50/xif0q/sunglass/r/3/n/standard-very-attractive-and-amazing-spy-black-sunglasses-fusked-original-imagvduur5ex2k7g.jpeg</t>
  </si>
  <si>
    <t>https://images.meesho.com/images/products/362403435/rgynv.webp?width=256</t>
  </si>
  <si>
    <t>Swaddle_3</t>
  </si>
  <si>
    <t>CSTE_0364_Swaddle_Unicorn_Print</t>
  </si>
  <si>
    <t>https://m.media-amazon.com/images/I/71oePEZoC8L.jpg</t>
  </si>
  <si>
    <t>Swaddle_5</t>
  </si>
  <si>
    <t>https://m.media-amazon.com/images/I/71N-+owPOsL.jpg</t>
  </si>
  <si>
    <t>Swaddle_4</t>
  </si>
  <si>
    <t>https://m.media-amazon.com/images/I/513n83Gc7tL.jpg</t>
  </si>
  <si>
    <t>Playful_Swaddles_4</t>
  </si>
  <si>
    <t>https://m.media-amazon.com/images/I/5144jnZVYsL.jpg</t>
  </si>
  <si>
    <t>Swaddles_Pack4</t>
  </si>
  <si>
    <t>https://img1a.flixcart.com/image/50/50/xif0q/blanket/6/q/e/new-born-baby-swaddle-wrap-months-organic-cotton-swaddles-pack-original-imagzej5buc9cga3.jpeg</t>
  </si>
  <si>
    <t>Swaddles_Pack5</t>
  </si>
  <si>
    <t>https://img1a.flixcart.com/image/50/50/xif0q/blanket/8/q/b/new-born-baby-swaddle-wrap-months-organic-cotton-swaddles-pack-original-imagzej58f7e2rbc.jpeg</t>
  </si>
  <si>
    <t>Swaddles_Pack3</t>
  </si>
  <si>
    <t>https://img1a.flixcart.com/image/50/50/xif0q/blanket/l/y/e/new-born-baby-swaddle-wrap-months-organic-cotton-swaddles-pack-original-imagzej7guymyzsa.jpeg</t>
  </si>
  <si>
    <t>Swaddles_pack3</t>
  </si>
  <si>
    <t>https://images.meesho.com/images/products/401054499/qipzp.webp?width=256</t>
  </si>
  <si>
    <t>https://images.meesho.com/images/products/401054498/l0bmu.webp?width=256</t>
  </si>
  <si>
    <t>https://images.meesho.com/images/products/401054497/9dlhh.webp?width=256</t>
  </si>
  <si>
    <t>ST-BTS-RJ-van-FBA</t>
  </si>
  <si>
    <t>CSTE_0369_ST_RJ_van</t>
  </si>
  <si>
    <t>https://m.media-amazon.com/images/I/51e6UO6GnkL.jpg</t>
  </si>
  <si>
    <t>ST-BTS-chimmy-cooky-koya-van</t>
  </si>
  <si>
    <t>CSTE_0370_ST_chimmy_cooky_koya_van</t>
  </si>
  <si>
    <t>ST-BTS-koya-rj-shooky-van-FBA</t>
  </si>
  <si>
    <t>CSTE_0372_ST_koya_rj_shooky_van</t>
  </si>
  <si>
    <t>https://m.media-amazon.com/images/I/61AbOAx5jVL.jpg</t>
  </si>
  <si>
    <t>ST-BTS-van-chimmy-cooky-koya-FBA</t>
  </si>
  <si>
    <t>CSTE_0374_ST_van_chimmy_cooky_koya</t>
  </si>
  <si>
    <t>https://m.media-amazon.com/images/I/61BC2Mpa24L.jpg</t>
  </si>
  <si>
    <t>ST-bts-throw-Army</t>
  </si>
  <si>
    <t>CSTE_0375_ST_throw_Army</t>
  </si>
  <si>
    <t>https://m.media-amazon.com/images/I/41lmObFrxFL.jpg</t>
  </si>
  <si>
    <t>ST-BTS-rj-shooky-van-tata-FBA</t>
  </si>
  <si>
    <t>CSTE_0376_ST_Rj_Shooky_Van_Tata</t>
  </si>
  <si>
    <t>https://m.media-amazon.com/images/I/71Mz6C601VL.jpg</t>
  </si>
  <si>
    <t>RUDRAV_RJ, Shooky, Van &amp; Tata Plush Pillow, Animal Stuffed Toys</t>
  </si>
  <si>
    <t>https://img1a.flixcart.com/image/50/50/xif0q/stuffed-toy/p/r/0/rj-shooky-van-tata-plush-pillow-animal-stuffed-toys-50-rudrav-original-imaggyyvp2zjfdzg.jpeg</t>
  </si>
  <si>
    <t>BTS-mang-RJ</t>
  </si>
  <si>
    <t>CSTE_0377_ST_Mang_Rj</t>
  </si>
  <si>
    <t>https://m.media-amazon.com/images/I/51+z4FX9E0L.jpg</t>
  </si>
  <si>
    <t>CSTE_0378_OT_BattleGame_Toy</t>
  </si>
  <si>
    <t>Battlegame</t>
  </si>
  <si>
    <t>https://m.media-amazon.com/images/I/41rrxRA5RCL.jpg</t>
  </si>
  <si>
    <t>Battle_gameHammer_fba</t>
  </si>
  <si>
    <t>hammertoyFBA</t>
  </si>
  <si>
    <t>hammering game</t>
  </si>
  <si>
    <t>CSTE_0379_SG_DropMelt</t>
  </si>
  <si>
    <t>brown dropmelt_SG</t>
  </si>
  <si>
    <t>https://images.meesho.com/images/products/273888260/xjqfa.webp?width=256</t>
  </si>
  <si>
    <t>CSTE_0381_ST_Rabbit_Doll_Grey</t>
  </si>
  <si>
    <t>Rabbit_Doll_Blue</t>
  </si>
  <si>
    <t>https://m.media-amazon.com/images/I/61Dr9Ay59CL.jpg</t>
  </si>
  <si>
    <t>https://m.media-amazon.com/images/I/71z45w6zk-L.jpg</t>
  </si>
  <si>
    <t>https://img1a.flixcart.com/image/50/50/xif0q/stuffed-toy/4/l/d/adorable-rabbit-bunny-doll-with-floppy-ears-perfect-stuff-soft-original-imagx37g2upawpuy.jpeg</t>
  </si>
  <si>
    <t>CSTE_0382_ST_Rabbit_Doll_Pink</t>
  </si>
  <si>
    <t>https://m.media-amazon.com/images/I/61GiMmoC6pL.jpg</t>
  </si>
  <si>
    <t>https://img1a.flixcart.com/image/50/50/xif0q/stuffed-toy/e/i/5/adorable-rabbit-bunny-doll-with-floppy-ears-perfect-stuff-soft-original-imagx378hmhwgmku.jpeg</t>
  </si>
  <si>
    <t>CSTE_0383_ST_Cat_Pillow_Black</t>
  </si>
  <si>
    <t>BLACK_CAT</t>
  </si>
  <si>
    <t>https://m.media-amazon.com/images/I/61YBsPptHyL.jpg</t>
  </si>
  <si>
    <t>https://img1a.flixcart.com/image/50/50/xif0q/stuffed-toy/c/n/t/adorable-soft-and-cuddly-plush-black-cat-with-bejeweled-pink-original-imagx36dyka3qvhf.jpeg</t>
  </si>
  <si>
    <t>https://img1a.flixcart.com/image/50/50/xif0q/stuffed-toy/e/c/h/adorable-soft-and-cuddly-plush-black-cat-with-bejeweled-pink-original-imahf2cy9vkqrnxb.jpeg</t>
  </si>
  <si>
    <t>CSTE_0384_SG_Weed_RedGreen</t>
  </si>
  <si>
    <t>https://img1a.flixcart.com/image/50/50/xif0q/sunglass/g/o/k/standard-weed-sunglass-fusked-original-imagxawfafmhh3gd.jpeg</t>
  </si>
  <si>
    <t>CSTE_0385_SG_Weed_Green</t>
  </si>
  <si>
    <t>https://img1a.flixcart.com/image/50/50/xif0q/sunglass/w/i/l/standard-weed-sunglass-fusked-original-imagxawfgzf8jyuu.jpeg</t>
  </si>
  <si>
    <t>CSTE_0386_SG_Gangster_SquareGold</t>
  </si>
  <si>
    <t>gangstar sg gold</t>
  </si>
  <si>
    <t>CSTE_0387_SG_Oval_Crystal_Brown</t>
  </si>
  <si>
    <t>CSTE_0388_SG_DoubleShade_HeartFire</t>
  </si>
  <si>
    <t>green_heart_dropglasses_fba</t>
  </si>
  <si>
    <t>heart_fire_SG</t>
  </si>
  <si>
    <t>CSTE_0390_MB_Dancing_Piano</t>
  </si>
  <si>
    <t>Piano_Automatic</t>
  </si>
  <si>
    <t>https://m.media-amazon.com/images/I/61kj13tgG5L.jpg</t>
  </si>
  <si>
    <t>1B-QP41-FPLK</t>
  </si>
  <si>
    <t>https://m.media-amazon.com/images/I/415zepoy5QL.jpg</t>
  </si>
  <si>
    <t>https://img1a.flixcart.com/image/50/50/xif0q/musical-toy/z/o/n/dancing-piano-music-box-mechanism-classical-dancing-ballet-girl-original-imagy5fbzhfdj7ps.jpeg</t>
  </si>
  <si>
    <t>https://img1a.flixcart.com/image/50/50/xif0q/musical-toy/r/5/d/dancing-piano-music-box-mechanism-classical-dancing-ballet-girl-original-imagy5fbfn2a656e.jpeg</t>
  </si>
  <si>
    <t>CJ_Makeup_Org_Black_Brushes</t>
  </si>
  <si>
    <t>CSTE_0391_Organizer_Makeup_Black_Brush</t>
  </si>
  <si>
    <t>https://m.media-amazon.com/images/I/51ceTLOvkYL.jpg</t>
  </si>
  <si>
    <t>CJ_Makeup_Org_LightGreen_Brushes</t>
  </si>
  <si>
    <t>CSTE_0392_Organizer_Makeup_LightGreen_Brush</t>
  </si>
  <si>
    <t>https://m.media-amazon.com/images/I/51tNxE3WkeL.jpg</t>
  </si>
  <si>
    <t>CJ_Makeup_Org_Pink_Brushes</t>
  </si>
  <si>
    <t>CSTE_0393_Organizer_Makeup_Pink_Brush</t>
  </si>
  <si>
    <t>https://m.media-amazon.com/images/I/51TkyuOCXUL.jpg</t>
  </si>
  <si>
    <t>CJ_Makeup_Org_Purple_Brushes</t>
  </si>
  <si>
    <t>CSTE_0394_Organizer_Makeup_Purple_Brush</t>
  </si>
  <si>
    <t>https://m.media-amazon.com/images/I/51YxIriCvHL.jpg</t>
  </si>
  <si>
    <t>Brush_makeup_Blue</t>
  </si>
  <si>
    <t>https://img1a.flixcart.com/image/50/50/xif0q/brush-applicator/q/7/o/8-piece-makeup-brush-set-high-quality-assurance-makeup-tools-for-original-imagx2zxhh9vhzpr.jpeg</t>
  </si>
  <si>
    <t>CSTE_0395_SG_WIngs_Pink</t>
  </si>
  <si>
    <t>CSTE_0397_Organizer_StorageBox_Blue</t>
  </si>
  <si>
    <t>Caaju_Storagebox_Blue_1pk</t>
  </si>
  <si>
    <t>https://m.media-amazon.com/images/I/71UpFQ-ox2L.jpg</t>
  </si>
  <si>
    <t>Caaju_Storagebox_Blue_1P</t>
  </si>
  <si>
    <t>https://m.media-amazon.com/images/I/611ezGdxLML.jpg</t>
  </si>
  <si>
    <t>https://img1a.flixcart.com/image/50/50/xif0q/storage-box/h/k/t/cloths-organizer-storage-box-oxford-fabric-metal-large-66-ltr-original-imahfg7hzqugs79f.jpeg</t>
  </si>
  <si>
    <t>https://img1a.flixcart.com/image/50/50/xif0q/storage-organizer/f/8/k/1-66l-storage-organizer-nestify-original-imagv9j63w4cf68v.jpeg</t>
  </si>
  <si>
    <t>https://images.meesho.com/images/products/390219908/ux4zd.webp?width=256</t>
  </si>
  <si>
    <t>CSTE_0407_OT_HP_Scarf_SG</t>
  </si>
  <si>
    <t>Wand_Stand</t>
  </si>
  <si>
    <t>CSTE_0408_Wands_Stand_Metal</t>
  </si>
  <si>
    <t>https://m.media-amazon.com/images/I/616YVViAydL.jpg</t>
  </si>
  <si>
    <t>https://img1a.flixcart.com/image/50/50/xif0q/card-display-stand/k/p/p/10-harry-potter-wand-stand-metal-wands-display-for-home-original-imagyuaqxtmzt6hy.jpeg</t>
  </si>
  <si>
    <t>https://img1a.flixcart.com/image/50/50/xif0q/card-display-stand/p/r/r/10-harry-potter-wand-stand-metal-wands-display-for-home-original-imagyuaqhqfqrvxg.jpeg</t>
  </si>
  <si>
    <t>Caaju_26Lstoragebox_grey</t>
  </si>
  <si>
    <t>CSTE_0409_Orgn_Storage_26Ltr_Grey</t>
  </si>
  <si>
    <t>https://m.media-amazon.com/images/I/61y+w2K0BCL.jpg</t>
  </si>
  <si>
    <t>https://img1a.flixcart.com/image/50/50/xif0q/under-bed-storage/k/k/8/foldable-steel-frame-clothes-organizer-storage-box-for-wardrobe-original-imahyyhcgpuuws3m.jpeg</t>
  </si>
  <si>
    <t>https://img1a.flixcart.com/image/50/50/xif0q/under-bed-storage/y/p/9/foldable-steel-frame-clothes-organizer-storage-box-for-wardrobe-original-imagzzgzrg7dvvxm.jpeg</t>
  </si>
  <si>
    <t>https://images.meesho.com/images/products/402731074/wrj3i.webp?width=256</t>
  </si>
  <si>
    <t>https://images.meesho.com/images/products/402703328/omn9s.webp?width=256</t>
  </si>
  <si>
    <t>Caaju_26Lstoragebox_grey_1PK</t>
  </si>
  <si>
    <t>Storage_Box_Green_1</t>
  </si>
  <si>
    <t>CSTE_0410_Orgn_Storage_26Ltr_Green</t>
  </si>
  <si>
    <t>https://m.media-amazon.com/images/I/71eh5Bowf0L.jpg</t>
  </si>
  <si>
    <t>Caaju_26Lstoragebox_green</t>
  </si>
  <si>
    <t>https://m.media-amazon.com/images/I/81EVC97Zr2L.jpg</t>
  </si>
  <si>
    <t>https://img1a.flixcart.com/image/50/50/xif0q/under-bed-storage/u/v/o/foldable-steel-frame-clothes-organizer-storage-box-for-wardrobe-original-imahyyhcr5f5zmj6.jpeg</t>
  </si>
  <si>
    <t>https://img1a.flixcart.com/image/50/50/xif0q/under-bed-storage/w/f/r/foldable-steel-frame-clothes-organizer-storage-box-for-wardrobe-original-imagzzgzmxnkfzda.jpeg</t>
  </si>
  <si>
    <t>https://images.meesho.com/images/products/402731075/ff3wg.webp?width=256</t>
  </si>
  <si>
    <t>https://images.meesho.com/images/products/402703330/qcd3u.webp?width=256</t>
  </si>
  <si>
    <t>Storage_Box_Brown_1</t>
  </si>
  <si>
    <t>CSTE_0411_Orgn_Storage_26Ltr_Brown</t>
  </si>
  <si>
    <t>https://m.media-amazon.com/images/I/61EfqYWQNML.jpg</t>
  </si>
  <si>
    <t>Caaju_26Lstoragebox_Brown</t>
  </si>
  <si>
    <t>https://m.media-amazon.com/images/I/61BTF-2qnjL.jpg</t>
  </si>
  <si>
    <t>https://img1a.flixcart.com/image/50/50/xif0q/under-bed-storage/j/m/9/foldable-steel-frame-clothes-organizer-storage-box-for-wardrobe-original-imahyyhc4bbxvzqp.jpeg</t>
  </si>
  <si>
    <t>https://img1a.flixcart.com/image/50/50/xif0q/under-bed-storage/5/t/x/foldable-steel-frame-clothes-organizer-storage-box-for-wardrobe-original-imagzzgzqzttagen.jpeg</t>
  </si>
  <si>
    <t>https://images.meesho.com/images/products/402731077/a2h7o.webp?width=256</t>
  </si>
  <si>
    <t>https://images.meesho.com/images/products/402703332/tmdti.webp?width=256</t>
  </si>
  <si>
    <t>Caaju_26Lstoragebox_blackcheck</t>
  </si>
  <si>
    <t>CSTE_0412_Orgn_Storage_26Ltr_BlackWhite</t>
  </si>
  <si>
    <t>https://m.media-amazon.com/images/I/91x7rQDWzGL.jpg</t>
  </si>
  <si>
    <t>https://img1a.flixcart.com/image/50/50/xif0q/under-bed-storage/a/p/q/foldable-steel-frame-clothes-organizer-storage-box-for-wardrobe-original-imahyyhccytb2ypa.jpeg</t>
  </si>
  <si>
    <t>https://img1a.flixcart.com/image/50/50/xif0q/under-bed-storage/s/u/d/foldable-steel-frame-clothes-organizer-storage-box-for-wardrobe-original-imagzzgz7shmegvk.jpeg</t>
  </si>
  <si>
    <t>https://images.meesho.com/images/products/402731076/h12k2.webp?width=256</t>
  </si>
  <si>
    <t>https://images.meesho.com/images/products/402703331/6s9ua.webp?width=256</t>
  </si>
  <si>
    <t>CSTE_0413_Orgn_Storage_26Ltr_Blue</t>
  </si>
  <si>
    <t>Caaju_26Lstoragebox_blue</t>
  </si>
  <si>
    <t>https://m.media-amazon.com/images/I/71VbDbEk-2L.jpg</t>
  </si>
  <si>
    <t>https://img1a.flixcart.com/image/50/50/xif0q/under-bed-storage/c/p/s/foldable-steel-frame-clothes-organizer-storage-box-for-wardrobe-original-imahyyhcdpd4hpwt.jpeg</t>
  </si>
  <si>
    <t>https://img1a.flixcart.com/image/50/50/xif0q/under-bed-storage/g/y/c/foldable-steel-frame-clothes-organizer-storage-box-for-wardrobe-original-imagzzgz75s9aqgh.jpeg</t>
  </si>
  <si>
    <t>https://images.meesho.com/images/products/402731073/9t5rm.webp?width=256</t>
  </si>
  <si>
    <t>Storage_Box_white_1</t>
  </si>
  <si>
    <t>CSTE_0414_Orgn_Storage_26Ltr_Cream</t>
  </si>
  <si>
    <t>https://m.media-amazon.com/images/I/71V4eVru7lL.jpg</t>
  </si>
  <si>
    <t>Caaju_26Lstoragebox_cream</t>
  </si>
  <si>
    <t>https://m.media-amazon.com/images/I/71LBueMbo7L.jpg</t>
  </si>
  <si>
    <t>https://img1a.flixcart.com/image/50/50/xif0q/under-bed-storage/c/h/3/foldable-steel-frame-clothes-organizer-storage-box-for-wardrobe-original-imahyyhchns3he9g.jpeg</t>
  </si>
  <si>
    <t>https://img1a.flixcart.com/image/50/50/xif0q/under-bed-storage/u/j/a/foldable-steel-frame-clothes-organizer-storage-box-for-wardrobe-original-imagzzgzkg4gneys.jpeg</t>
  </si>
  <si>
    <t>https://images.meesho.com/images/products/402731072/lfyzq.webp?width=256</t>
  </si>
  <si>
    <t>https://images.meesho.com/images/products/402703329/dwe9x.webp?width=256</t>
  </si>
  <si>
    <t>Caaju_66L_Storagebox_Pink</t>
  </si>
  <si>
    <t>CSTE_0415_Organizer_StorageBox_Pink</t>
  </si>
  <si>
    <t>https://images.meesho.com/images/products/414146030/auidy.webp?width=256</t>
  </si>
  <si>
    <t>https://images.meesho.com/images/products/413613568/pbndt.webp?width=256</t>
  </si>
  <si>
    <t>Caaju_66L_Storagebox_Brown</t>
  </si>
  <si>
    <t>CSTE_0416_Organizer_StorageBox_Brown</t>
  </si>
  <si>
    <t>https://images.meesho.com/images/products/414146028/nxuoz.webp?width=256</t>
  </si>
  <si>
    <t>https://images.meesho.com/images/products/413613567/ykjzw.webp?width=256</t>
  </si>
  <si>
    <t>Caaju_66L_Storagebox_Blue</t>
  </si>
  <si>
    <t>CSTE_0417_Organizer_StorageBox_SkyBlue</t>
  </si>
  <si>
    <t>https://images.meesho.com/images/products/414146029/qoutq.webp?width=256</t>
  </si>
  <si>
    <t>https://images.meesho.com/images/products/413613566/wfoju.webp?width=256</t>
  </si>
  <si>
    <t>Minecraft_Steve</t>
  </si>
  <si>
    <t>CSTE_0418_ST_MineCraft_Steve</t>
  </si>
  <si>
    <t>https://m.media-amazon.com/images/I/71yer1ZuV-L.jpg</t>
  </si>
  <si>
    <t>https://img1a.flixcart.com/image/50/50/xif0q/stuffed-toy/i/v/u/mine-craft-stuff-toys-for-kids-game-character-steave-soft-toy-original-imahfcgw8zxucgrz.jpeg</t>
  </si>
  <si>
    <t>MineCraft_Steve</t>
  </si>
  <si>
    <t>https://images.meesho.com/images/products/414824748/nzqzy.webp?width=256</t>
  </si>
  <si>
    <t>https://images.meesho.com/images/products/415054174/npk6q.webp?width=256</t>
  </si>
  <si>
    <t>CSTE_0419_ST_MineCraft_Creeper</t>
  </si>
  <si>
    <t>Minecraft_creeper</t>
  </si>
  <si>
    <t>https://m.media-amazon.com/images/I/71FANOfXUhL.jpg</t>
  </si>
  <si>
    <t>https://img1a.flixcart.com/image/50/50/xif0q/stuffed-toy/d/w/6/mine-craft-stuff-toys-for-kids-game-character-creeper-soft-toy-original-imahfce5tbckufye.jpeg</t>
  </si>
  <si>
    <t>https://img1a.flixcart.com/image/50/50/xif0q/stuffed-toy/2/v/g/mine-craft-stuff-toys-for-kids-game-character-creeper-soft-toy-original-imahf4hgbqauzdd2.jpeg</t>
  </si>
  <si>
    <t>https://images.meesho.com/images/products/414824749/opvi6.webp?width=256</t>
  </si>
  <si>
    <t>Minecraft_Zombie</t>
  </si>
  <si>
    <t>CSTE_0420_ST_MineCraft_Zombie</t>
  </si>
  <si>
    <t>https://m.media-amazon.com/images/I/71cjF1ijfkL.jpg</t>
  </si>
  <si>
    <t>https://img1a.flixcart.com/image/50/50/xif0q/stuffed-toy/2/e/i/mine-craft-stuff-toys-for-kids-game-character-zombie-soft-toy-original-imahfchcgvycw8fr.jpeg</t>
  </si>
  <si>
    <t>https://img1a.flixcart.com/image/50/50/xif0q/stuffed-toy/r/f/i/mine-craft-stuff-toys-for-kids-game-character-zombie-soft-toy-original-imahf4hnjjtamsfe.jpeg</t>
  </si>
  <si>
    <t>https://images.meesho.com/images/products/414824751/dcvlz.webp?width=256</t>
  </si>
  <si>
    <t>https://images.meesho.com/images/products/415054173/a8klo.webp?width=256</t>
  </si>
  <si>
    <t>Minecraft_Ghast</t>
  </si>
  <si>
    <t>CSTE_0421_ST_MineCraft_Ghost</t>
  </si>
  <si>
    <t>https://m.media-amazon.com/images/I/61DHzNq6HmS.jpg</t>
  </si>
  <si>
    <t>https://img1a.flixcart.com/image/50/50/xif0q/stuffed-toy/g/s/l/mine-craft-stuff-toys-for-kids-game-character-ghost-soft-toy-original-imahfcg6kgbrhbuz.jpeg</t>
  </si>
  <si>
    <t>https://img1a.flixcart.com/image/50/50/xif0q/stuffed-toy/b/x/d/mine-craft-stuff-toys-for-kids-game-character-ghost-soft-toy-original-imahf4hphqn3qxat.jpeg</t>
  </si>
  <si>
    <t>https://images.meesho.com/images/products/414824750/ofzv3.webp?width=256</t>
  </si>
  <si>
    <t>https://images.meesho.com/images/products/415054176/jxs9d.webp?width=256</t>
  </si>
  <si>
    <t>Caaju_6pc_travelkit_Grey</t>
  </si>
  <si>
    <t>CSTE_0422_Org_6Pcs_Travel_Grey</t>
  </si>
  <si>
    <t>https://m.media-amazon.com/images/I/51+vxpHfWYL.jpg</t>
  </si>
  <si>
    <t>travelkit_grey_map</t>
  </si>
  <si>
    <t>https://img1a.flixcart.com/image/50/50/xif0q/travel-organizer/l/s/u/packing-cubes-6pcs-travel-storage-bag-organizer-luggage-suitcase-original-imah6wapxaw2cfan.jpeg</t>
  </si>
  <si>
    <t>https://img1a.flixcart.com/image/50/50/xif0q/travel-organizer/s/m/q/travel-organizer-6-pcs-packing-cube-bags-for-men-women-luggage-original-imahf4ktpnzskhms.jpeg</t>
  </si>
  <si>
    <t>6pcs_travelkit_grey_map</t>
  </si>
  <si>
    <t>https://img1a.flixcart.com/image/50/50/kmax8y80/travel-organizer/0/1/o/6-piece-packing-cubes-set-with-laundry-bag-multifunctional-water-original-imagf8dngfhufnzf.jpeg</t>
  </si>
  <si>
    <t>https://images.meesho.com/images/products/414998036/6srli.webp?width=256</t>
  </si>
  <si>
    <t>https://images.meesho.com/images/products/415042796/o3vf2.webp?width=256</t>
  </si>
  <si>
    <t>Caaju_6pc_travelkit_Blue</t>
  </si>
  <si>
    <t>CSTE_0423_Org_6Pcs_Travel_Blue</t>
  </si>
  <si>
    <t>https://m.media-amazon.com/images/I/515byIuVRvL.jpg</t>
  </si>
  <si>
    <t>https://img1a.flixcart.com/image/50/50/xif0q/travel-organizer/c/0/i/travel-organizer-6-pcs-packing-cube-bags-for-men-women-luggage-original-imahf4ktptrgez2z.jpeg</t>
  </si>
  <si>
    <t>https://images.meesho.com/images/products/414998033/shtxq.webp?width=256</t>
  </si>
  <si>
    <t>https://images.meesho.com/images/products/415042798/jmqzo.webp?width=256</t>
  </si>
  <si>
    <t>Caaju_6pc_travelkit_Pink</t>
  </si>
  <si>
    <t>CSTE_0424_Org_6Pcs_Travel_Pink</t>
  </si>
  <si>
    <t>https://m.media-amazon.com/images/I/61t7yxTtCVL.jpg</t>
  </si>
  <si>
    <t>https://img1a.flixcart.com/image/50/50/xif0q/travel-organizer/c/4/t/travel-organizer-6-pcs-packing-cube-bags-for-men-women-luggage-original-imahf4kt9gyegagd.jpeg</t>
  </si>
  <si>
    <t>https://images.meesho.com/images/products/414998034/qpgwv.webp?width=256</t>
  </si>
  <si>
    <t>https://images.meesho.com/images/products/415042797/jupgk.webp?width=256</t>
  </si>
  <si>
    <t>Caaju_6pc_travelkit_Red</t>
  </si>
  <si>
    <t>CSTE_0425_Org_6Pcs_Travel_Red</t>
  </si>
  <si>
    <t>https://m.media-amazon.com/images/I/61L-za+DIHL.jpg</t>
  </si>
  <si>
    <t>https://img1a.flixcart.com/image/50/50/xif0q/travel-organizer/e/v/u/travel-organizer-6-pcs-packing-cube-bags-for-men-women-luggage-original-imahf4ktck26uafc.jpeg</t>
  </si>
  <si>
    <t>https://images.meesho.com/images/products/414998031/5iqja.webp?width=256</t>
  </si>
  <si>
    <t>https://images.meesho.com/images/products/415042799/c5tzq.webp?width=256</t>
  </si>
  <si>
    <t>Caaju_6pc_travelkit_Black</t>
  </si>
  <si>
    <t>CSTE_0426_Org_6Pcs_Travel_Black</t>
  </si>
  <si>
    <t>https://m.media-amazon.com/images/I/61SdkmMhWML.jpg</t>
  </si>
  <si>
    <t>https://img1a.flixcart.com/image/50/50/xif0q/travel-organizer/d/y/x/travel-organizer-6-pcs-packing-cube-bags-for-men-women-luggage-original-imahf4ktzgubcxrs.jpeg</t>
  </si>
  <si>
    <t>https://images.meesho.com/images/products/414998030/peecf.webp?width=256</t>
  </si>
  <si>
    <t>https://images.meesho.com/images/products/415042793/me5un.webp?width=256</t>
  </si>
  <si>
    <t>Caaju_6pc_travelkit_Purple</t>
  </si>
  <si>
    <t>CSTE_0427_Org_6Pcs_Travel_Purple</t>
  </si>
  <si>
    <t>https://m.media-amazon.com/images/I/41DQG0SMc-L.jpg</t>
  </si>
  <si>
    <t>https://img1a.flixcart.com/image/50/50/xif0q/travel-organizer/6/9/d/travel-organizer-6-pcs-packing-cube-bags-for-men-women-luggage-original-imahf4ktga9fyget.jpeg</t>
  </si>
  <si>
    <t>https://images.meesho.com/images/products/414998035/wl87c.webp?width=256</t>
  </si>
  <si>
    <t>https://images.meesho.com/images/products/415042795/ihi8t.webp?width=256</t>
  </si>
  <si>
    <t>CSTE_0428_Org_6Pcs_Travel_Maroon</t>
  </si>
  <si>
    <t>Caaju_6pc_travelkit_Maroon</t>
  </si>
  <si>
    <t>https://m.media-amazon.com/images/I/612yzrZD4gL.jpg</t>
  </si>
  <si>
    <t>https://img1a.flixcart.com/image/50/50/xif0q/travel-organizer/f/h/f/travel-organizer-6-pcs-packing-cube-bags-for-men-women-luggage-original-imahf4ktgnbgtcfj.jpeg</t>
  </si>
  <si>
    <t>https://images.meesho.com/images/products/414998032/n6rpw.webp?width=256</t>
  </si>
  <si>
    <t>Caaju_Compression_Travelkit_Cream</t>
  </si>
  <si>
    <t>CSTE_0429_Org_Compression_Kit_Cream</t>
  </si>
  <si>
    <t>https://m.media-amazon.com/images/I/71CNt2mmVJL.jpg</t>
  </si>
  <si>
    <t>https://m.media-amazon.com/images/I/51hbY8Z3e1L.jpg</t>
  </si>
  <si>
    <t>https://img1a.flixcart.com/image/50/50/xif0q/travel-organizer/t/z/j/lightweight-luggage-suitcase-organizer-compression-packing-cubes-original-imahf4h3dhkfwvum.jpeg</t>
  </si>
  <si>
    <t>https://images.meesho.com/images/products/415002962/5d1tc.webp?width=256</t>
  </si>
  <si>
    <t>CSTE_0429_Org_Compression_Kit_Cream ​</t>
  </si>
  <si>
    <t>https://images.meesho.com/images/products/415045681/npjmx.webp?width=256</t>
  </si>
  <si>
    <t>Caaju_Compression_Travelkit_Blue</t>
  </si>
  <si>
    <t>CSTE_0430_Org_Compression_Kit_Blue</t>
  </si>
  <si>
    <t>https://m.media-amazon.com/images/I/71-whTrnl-L.jpg</t>
  </si>
  <si>
    <t>https://img1a.flixcart.com/image/50/50/xif0q/travel-organizer/r/b/g/lightweight-luggage-suitcase-organizer-compression-packing-cubes-original-imahf4h3vnghpchj.jpeg</t>
  </si>
  <si>
    <t>https://images.meesho.com/images/products/415002961/d3tyw.webp?width=256</t>
  </si>
  <si>
    <t>CSTE_0430_Org_Compression_Kit_Blue ​</t>
  </si>
  <si>
    <t>https://images.meesho.com/images/products/415045680/nxa5s.webp?width=256</t>
  </si>
  <si>
    <t>String Hockey</t>
  </si>
  <si>
    <t>CSTE_0431_OT_String_Hockey_Game</t>
  </si>
  <si>
    <t>https://m.media-amazon.com/images/I/61k43dc4yCL.jpg</t>
  </si>
  <si>
    <t>https://images.meesho.com/images/products/421261285/esqvf.webp?width=256</t>
  </si>
  <si>
    <t>https://images.meesho.com/images/products/421461931/w02he.webp?width=256</t>
  </si>
  <si>
    <t>Pinapple_Yellow</t>
  </si>
  <si>
    <t>CSTE_0432_ST_Fruit_PineApple_Yellow</t>
  </si>
  <si>
    <t>https://m.media-amazon.com/images/I/710OEsd+PNL.jpg</t>
  </si>
  <si>
    <t>Pine_apple _yellow</t>
  </si>
  <si>
    <t>https://images.meesho.com/images/products/399734204/h8ot4.webp?width=256</t>
  </si>
  <si>
    <t>Pine_apple _yellow_01</t>
  </si>
  <si>
    <t>Charmendhar</t>
  </si>
  <si>
    <t>CSTE_0433_ST_Pokemon_Charmander_Red</t>
  </si>
  <si>
    <t>Charmandhar</t>
  </si>
  <si>
    <t>https://m.media-amazon.com/images/I/31KvJuxV0hL.jpg</t>
  </si>
  <si>
    <t>Charmander</t>
  </si>
  <si>
    <t>https://m.media-amazon.com/images/I/51buI-ol1SL.jpg</t>
  </si>
  <si>
    <t>Charmendar</t>
  </si>
  <si>
    <t>https://img1a.flixcart.com/image/50/50/xif0q/stuffed-toy/p/3/d/adorable-pokemon-stuffed-toy-soft-plush-charmendar-perfect-gift-original-imah4tuqyfe55h5c.jpeg</t>
  </si>
  <si>
    <t>https://img1a.flixcart.com/image/50/50/xif0q/stuffed-toy/r/l/c/cute-charmander-cartoon-character-soft-stuffed-plush-toy-for-original-imah25ezg9hwghm3.jpeg</t>
  </si>
  <si>
    <t>https://images.meesho.com/images/products/442233218/4xnvf.webp?width=256</t>
  </si>
  <si>
    <t>https://images.meesho.com/images/products/422607939/sn1jo.webp?width=256</t>
  </si>
  <si>
    <t>https://images.meesho.com/images/products/442244966/qj4eq.webp?width=256</t>
  </si>
  <si>
    <t>https://images.meesho.com/images/products/424875011/djfsa.webp?width=256</t>
  </si>
  <si>
    <t>Bulbasour</t>
  </si>
  <si>
    <t>CSTE_0434_ST_Pokemon_Bulbasour_Green</t>
  </si>
  <si>
    <t>Bulbasor</t>
  </si>
  <si>
    <t>Pokimon_Combo3</t>
  </si>
  <si>
    <t>Bulbasaur</t>
  </si>
  <si>
    <t>https://m.media-amazon.com/images/I/71O03DDNi7L.jpg</t>
  </si>
  <si>
    <t>https://img1a.flixcart.com/image/50/50/xif0q/stuffed-toy/6/q/3/adorable-pokemon-stuffed-toy-soft-plush-bulbasour-perfect-gift-original-imah4tuqxmrjb64t.jpeg</t>
  </si>
  <si>
    <t>https://img1a.flixcart.com/image/50/50/xif0q/stuffed-toy/r/d/q/cute-balbasour-cartoon-character-soft-stuffed-plush-toy-for-kids-original-imah25ezt6dubtss.jpeg</t>
  </si>
  <si>
    <t>https://images.meesho.com/images/products/442233264/m76g5.webp?width=256</t>
  </si>
  <si>
    <t>https://images.meesho.com/images/products/422607938/bbc9d.webp?width=256</t>
  </si>
  <si>
    <t>https://images.meesho.com/images/products/424875012/kdapi.webp?width=256</t>
  </si>
  <si>
    <t>CSTE_0435_ST_Pokemon_Squirtle_Blue</t>
  </si>
  <si>
    <t>Squirtall</t>
  </si>
  <si>
    <t>squirtle</t>
  </si>
  <si>
    <t>https://m.media-amazon.com/images/I/6149R1FgkUL.jpg</t>
  </si>
  <si>
    <t>https://m.media-amazon.com/images/I/71pI3rFPREL.jpg</t>
  </si>
  <si>
    <t>https://img1a.flixcart.com/image/50/50/xif0q/stuffed-toy/j/k/z/cute-squirtle-cartoon-character-soft-stuffed-plush-toy-for-kids-original-imah25ewsjegkmwd.jpeg</t>
  </si>
  <si>
    <t>Pokemon_Squirtle_Blue</t>
  </si>
  <si>
    <t>https://img1a.flixcart.com/image/50/50/xif0q/stuffed-toy/f/2/p/adorable-pokemon-stuffed-toy-soft-plush-squirtle-perfect-gift-original-imah4tuqdhkufges.jpeg</t>
  </si>
  <si>
    <t>Squirtle</t>
  </si>
  <si>
    <t>happy_squirtle</t>
  </si>
  <si>
    <t>https://img1a.flixcart.com/image/50/50/xif0q/stuffed-toy/s/4/q/adorable-pokemon-stuffed-toy-soft-plush-squirtle-perfect-gift-original-imah4tur26drhgdh.jpeg</t>
  </si>
  <si>
    <t>https://img1a.flixcart.com/image/50/50/xif0q/stuffed-toy/n/e/v/cute-squirtle-cartoon-character-soft-stuffed-plush-toy-for-kids-original-imah28jtdfaffa39.jpeg</t>
  </si>
  <si>
    <t>https://images.meesho.com/images/products/442233364/lsflg.webp?width=256</t>
  </si>
  <si>
    <t>Happy Squirtle</t>
  </si>
  <si>
    <t>https://images.meesho.com/images/products/442233362/qbl0g.webp?width=256</t>
  </si>
  <si>
    <t>https://images.meesho.com/images/products/442245074/obb7j.webp?width=256</t>
  </si>
  <si>
    <t>https://images.meesho.com/images/products/424875013/ihvpp.webp?width=256</t>
  </si>
  <si>
    <t>Acrylic_Heart_8Note_Kalimba</t>
  </si>
  <si>
    <t>CSTE_0436_MB_Kalimba_8Notes_Heartshape</t>
  </si>
  <si>
    <t>https://m.media-amazon.com/images/I/61OgEUm+s4L.jpg</t>
  </si>
  <si>
    <t>https://img1a.flixcart.com/image/50/50/xif0q/piano-lid/s/v/j/7-9-200-8-keys-kalimba-thumb-piano-mini-instrument-heart-shaped-original-imah3fkhzkydz7fv.jpeg</t>
  </si>
  <si>
    <t>https://img1a.flixcart.com/image/50/50/xif0q/piano-lid/r/h/d/7-9-200-8-keys-kalimba-thumb-piano-mini-instrument-heart-shaped-original-imah3fkhshd37gnw.jpeg</t>
  </si>
  <si>
    <t>acrylic_heart_8note_kalimba</t>
  </si>
  <si>
    <t>https://images.meesho.com/images/products/430142949/c3prh.webp?width=256</t>
  </si>
  <si>
    <t>https://images.meesho.com/images/products/430142065/dlxj1.webp?width=256</t>
  </si>
  <si>
    <t>steve_lama</t>
  </si>
  <si>
    <t>CSTE_0437_ST_Minecraft_Lama_Brown</t>
  </si>
  <si>
    <t>https://m.media-amazon.com/images/I/61j6O05CRZL.jpg</t>
  </si>
  <si>
    <t>minecraft_Lama</t>
  </si>
  <si>
    <t>https://m.media-amazon.com/images/I/71m318veQ3L.jpg</t>
  </si>
  <si>
    <t>https://img1a.flixcart.com/image/50/50/xif0q/stuffed-toy/z/n/u/flufies-minecraft-lama-toy-for-kids-soft-toys-for-girls-and-boys-original-imah6ubfaaff5nur.jpeg</t>
  </si>
  <si>
    <t>https://images.meesho.com/images/products/431720783/yuli1.webp?width=256</t>
  </si>
  <si>
    <t>https://images.meesho.com/images/products/431722602/73let.webp?width=256</t>
  </si>
  <si>
    <t>Zoro attack</t>
  </si>
  <si>
    <t>CSTE_0438_CLT_AF_Zoro_3Swords</t>
  </si>
  <si>
    <t>https://m.media-amazon.com/images/I/61EY8fI-IQL.jpg</t>
  </si>
  <si>
    <t>Zoro attack01</t>
  </si>
  <si>
    <t>https://img1a.flixcart.com/image/50/50/xif0q/action-figure/5/e/z/6-one-piece-anime-series-the-zoro-action-figure-car-dashboard-original-imah3jekp5sfez3w.jpeg</t>
  </si>
  <si>
    <t>Zoro attack02</t>
  </si>
  <si>
    <t>Heroes Zoro Action Figure</t>
  </si>
  <si>
    <t>https://images.meesho.com/images/products/432017985/msyoo.webp?width=256</t>
  </si>
  <si>
    <t>Heroes Zoro Action Figure 01</t>
  </si>
  <si>
    <t>https://images.meesho.com/images/products/433484642/icf75.webp?width=256</t>
  </si>
  <si>
    <t>One Piece</t>
  </si>
  <si>
    <t>CSTE_0439_CLT_AF_Luffy_3Face</t>
  </si>
  <si>
    <t>https://m.media-amazon.com/images/I/61OBojCvBGL.jpg</t>
  </si>
  <si>
    <t>One Piece 01</t>
  </si>
  <si>
    <t>https://img1a.flixcart.com/image/50/50/xif0q/action-figure/m/8/g/6-one-piece-anime-toys-action-figure-merchandise-statue-for-car-original-imah3kg7etzeny4d.jpeg</t>
  </si>
  <si>
    <t>One Piece02</t>
  </si>
  <si>
    <t>One Piece Anime</t>
  </si>
  <si>
    <t>One Piece Anime ​01</t>
  </si>
  <si>
    <t>Goku Super Saiyyan</t>
  </si>
  <si>
    <t>CSTE_0440_CLT_AF_Gohan_Purple</t>
  </si>
  <si>
    <t>https://m.media-amazon.com/images/I/61I+ekUUTuL.jpg</t>
  </si>
  <si>
    <t>Goku Super Saiyyan01</t>
  </si>
  <si>
    <t>https://img1a.flixcart.com/image/50/50/xif0q/action-figure/b/u/4/6-dragon-ball-goku-anime-toys-action-figure-statue-for-car-original-imah3mhtfgeeugzy.jpeg</t>
  </si>
  <si>
    <t>Goku Super Saiyyan02</t>
  </si>
  <si>
    <t>https://img1a.flixcart.com/image/50/50/xif0q/action-figure/d/0/p/6-dragon-ball-goku-anime-toys-action-figure-statue-for-car-original-imah3mhtwzjjbnsd.jpeg</t>
  </si>
  <si>
    <t>Goku Super Saiyyan 01</t>
  </si>
  <si>
    <t>Goku Black long</t>
  </si>
  <si>
    <t>CSTE_0441_CLT_AF_Goku_Rosea</t>
  </si>
  <si>
    <t>Goku Black long01</t>
  </si>
  <si>
    <t>Goku Black</t>
  </si>
  <si>
    <t>https://m.media-amazon.com/images/I/61B6VQTPSPL.jpg</t>
  </si>
  <si>
    <t>Goku Black02</t>
  </si>
  <si>
    <t>https://img1a.flixcart.com/image/50/50/xif0q/action-figure/a/8/x/6-dragon-ball-super-saiyan-goku-god-series-action-figure-car-original-imah3q7zvzk5wjmn.jpeg</t>
  </si>
  <si>
    <t>goku action figure</t>
  </si>
  <si>
    <t>CSTE_0442_CLT_AF_Goku_Big</t>
  </si>
  <si>
    <t>goku action figure01</t>
  </si>
  <si>
    <t>Goku</t>
  </si>
  <si>
    <t>https://m.media-amazon.com/images/I/610EyloDzKL.jpg</t>
  </si>
  <si>
    <t>Goku big 01</t>
  </si>
  <si>
    <t>https://img1a.flixcart.com/image/50/50/xif0q/action-figure/l/c/6/6-dragon-ball-goku-anime-toys-action-figure-rare-statue-for-car-original-imah3mzuzqzj7rwy.jpeg</t>
  </si>
  <si>
    <t>Goku02</t>
  </si>
  <si>
    <t>6pc Demon Slayer01</t>
  </si>
  <si>
    <t>CSTE_0443_CLT_AF_Demon_Slayer_Set</t>
  </si>
  <si>
    <t>6pc Demon Slayer</t>
  </si>
  <si>
    <t>https://m.media-amazon.com/images/I/51hQUeWHxQL.jpg</t>
  </si>
  <si>
    <t>https://img1a.flixcart.com/image/50/50/xif0q/action-figure/u/r/a/6-6pc-demon-slayer-anime-toys-action-figure-rare-car-dashboard-original-imah3gagy8c2pqze.jpeg</t>
  </si>
  <si>
    <t>6pc Demon Slayer02</t>
  </si>
  <si>
    <t>https://img1a.flixcart.com/image/50/50/xif0q/action-figure/u/t/j/6-6pc-demon-slayer-anime-toys-action-figure-rare-car-dashboard-original-imah3q7ygxmdvbgf.jpeg</t>
  </si>
  <si>
    <t>https://images.meesho.com/images/products/432017981/awwde.webp?width=256</t>
  </si>
  <si>
    <t>Goku Injured</t>
  </si>
  <si>
    <t>CSTE_0444_CLT_AF_Goku_Charging</t>
  </si>
  <si>
    <t>https://m.media-amazon.com/images/I/61lVKsrSjqL.jpg</t>
  </si>
  <si>
    <t>Goku Injured 01</t>
  </si>
  <si>
    <t>https://img1a.flixcart.com/image/50/50/xif0q/action-figure/p/y/s/6-rudravdragon-ball-super-saiyan-god-series-goku-fighting-toys-original-imah3mza3ghgxh2v.jpeg</t>
  </si>
  <si>
    <t>Goku Injured02</t>
  </si>
  <si>
    <t>Goku injured</t>
  </si>
  <si>
    <t>https://images.meesho.com/images/products/432273033/pxtb2.webp?width=256</t>
  </si>
  <si>
    <t>Goku injured01</t>
  </si>
  <si>
    <t>https://images.meesho.com/images/products/433484639/uwiuf.webp?width=256</t>
  </si>
  <si>
    <t>DBZ Bardock Action Figure01</t>
  </si>
  <si>
    <t>CSTE_0445_CLT_AF_Goku_Spirit</t>
  </si>
  <si>
    <t>Goku_injured_jump</t>
  </si>
  <si>
    <t>https://m.media-amazon.com/images/I/511pIboQD7L.jpg</t>
  </si>
  <si>
    <t>Goku Injured design 2</t>
  </si>
  <si>
    <t>https://img1a.flixcart.com/image/50/50/xif0q/action-figure/g/c/e/6-dragon-ball-super-saiyan-god-series-goku-action-figure-for-car-original-imah3mpffmzagg5d.jpeg</t>
  </si>
  <si>
    <t>Goku Injured design02</t>
  </si>
  <si>
    <t>https://img1a.flixcart.com/image/50/50/xif0q/action-figure/b/t/e/6-dragon-ball-super-saiyan-god-series-goku-action-figure-for-car-original-imah3mpf6n6pwzze.jpeg</t>
  </si>
  <si>
    <t>Goku kame ha me</t>
  </si>
  <si>
    <t>CSTE_0446_CLT_AF_Goku_Kamahe</t>
  </si>
  <si>
    <t>https://m.media-amazon.com/images/I/51AWlmVnM2L.jpg</t>
  </si>
  <si>
    <t>Goku Super Saiyyan Injured</t>
  </si>
  <si>
    <t>CSTE_0447_CLT_AF_Goku_SSJ</t>
  </si>
  <si>
    <t>https://m.media-amazon.com/images/I/51Vy-XFNEDL.jpg</t>
  </si>
  <si>
    <t>Goku Super Saiyyan Injured01</t>
  </si>
  <si>
    <t>https://img1a.flixcart.com/image/50/50/xif0q/action-figure/b/c/a/6-dragon-ball-goku-super-saiyan-toys-action-figure-for-car-original-imah3mh8z8bhk7vp.jpeg</t>
  </si>
  <si>
    <t>Goku Super Saiyyan Injured02</t>
  </si>
  <si>
    <t>https://images.meesho.com/images/products/433494045/q2vqk.webp?width=256</t>
  </si>
  <si>
    <t>Vegeta Black</t>
  </si>
  <si>
    <t>CSTE_0448_CLT_AF_Vegeta_Gloves_Black</t>
  </si>
  <si>
    <t>https://m.media-amazon.com/images/I/51UX9YSPuYL.jpg</t>
  </si>
  <si>
    <t>Vegeta Black01</t>
  </si>
  <si>
    <t>https://img1a.flixcart.com/image/50/50/xif0q/action-figure/y/x/4/6-dragon-ball-vegeta-saiyangod-series-toys-action-figure-for-car-original-imah3jdzgkt7mdbf.jpeg</t>
  </si>
  <si>
    <t>https://img1a.flixcart.com/image/50/50/xif0q/action-figure/2/z/n/6-dragon-ball-super-saiyan-goku-god-series-action-figure-car-original-imah3ga4u84kjtmj.jpeg</t>
  </si>
  <si>
    <t>Vegeta Black02</t>
  </si>
  <si>
    <t>https://img1a.flixcart.com/image/50/50/xif0q/action-figure/g/x/a/6-dragon-ball-vegeta-saiyangod-series-toys-action-figure-for-car-original-imah3jdzfxjp2vxx.jpeg</t>
  </si>
  <si>
    <t>https://images.meesho.com/images/products/433484643/5uohe.webp?width=256</t>
  </si>
  <si>
    <t>Goku blue hair</t>
  </si>
  <si>
    <t>CSTE_0449_CLT_AF_Vegeta_Gloves_Blue</t>
  </si>
  <si>
    <t>https://m.media-amazon.com/images/I/81kW676t3mL.jpg</t>
  </si>
  <si>
    <t>Goku blue hair01</t>
  </si>
  <si>
    <t>Vegeta</t>
  </si>
  <si>
    <t>https://m.media-amazon.com/images/I/61MtpYRCxPL.jpg</t>
  </si>
  <si>
    <t>action vegata blue</t>
  </si>
  <si>
    <t>https://img1a.flixcart.com/image/50/50/xif0q/action-figure/4/p/9/6-dragon-ball-vegeta-anime-antique-merchandise-statue-for-car-original-imah3g9pcxgva7rx.jpeg</t>
  </si>
  <si>
    <t>Vegeta Punch Blue 01</t>
  </si>
  <si>
    <t>https://img1a.flixcart.com/image/50/50/xif0q/action-figure/e/5/r/6-dragon-ball-z-super-saiyan-vegeta-resolution-of-soldiers-17cm-original-imah44ggxcvayg22.jpeg</t>
  </si>
  <si>
    <t>Vegeta blue02</t>
  </si>
  <si>
    <t>https://img1a.flixcart.com/image/50/50/xif0q/action-figure/o/d/u/6-dragon-ball-vegeta-anime-antique-merchandise-statue-for-car-original-imah3q7k3h7nr5uq.jpeg</t>
  </si>
  <si>
    <t>Vegeta Punch blue01</t>
  </si>
  <si>
    <t>https://images.meesho.com/images/products/438315165/nr97l.webp?width=256</t>
  </si>
  <si>
    <t>Vegeta Punch blue</t>
  </si>
  <si>
    <t>Kakashi</t>
  </si>
  <si>
    <t>CSTE_0450_CLT_AF_Kakashi_Attack</t>
  </si>
  <si>
    <t>Kakashi01</t>
  </si>
  <si>
    <t>https://img1a.flixcart.com/image/50/50/xif0q/action-figure/n/i/s/6-dragon-ball-super-saiyan-god-series-kakashi-anime-toys-car-original-imah3kjbrzpuvrmk.jpeg</t>
  </si>
  <si>
    <t>Kakashi02</t>
  </si>
  <si>
    <t>Roronoa Zoro</t>
  </si>
  <si>
    <t>CSTE_0451_CLT_AF_Zoro_Tree</t>
  </si>
  <si>
    <t>https://m.media-amazon.com/images/I/61S3ghlh8yL.jpg</t>
  </si>
  <si>
    <t>Roronoa Zoro01</t>
  </si>
  <si>
    <t>https://img1a.flixcart.com/image/50/50/xif0q/action-figure/i/d/n/6-dragon-ball-series-rorona-zoro-anime-toys-action-figure-car-original-imah3khfu9ff2zye.jpeg</t>
  </si>
  <si>
    <t>Roronoa Zoro02</t>
  </si>
  <si>
    <t>Rorona Zoro</t>
  </si>
  <si>
    <t>Rorona Zoro01</t>
  </si>
  <si>
    <t>Harry_Potter_Figures3</t>
  </si>
  <si>
    <t>CSTE_0452_CLT_AF_HarryPotter_Set_3</t>
  </si>
  <si>
    <t>https://m.media-amazon.com/images/I/31sTf9jIqVL.jpg</t>
  </si>
  <si>
    <t>Harry Potter 3pc Set</t>
  </si>
  <si>
    <t>https://img1a.flixcart.com/image/50/50/xif0q/action-figure/d/9/h/6-harry-potter-broom-action-figure-office-desk-decoration-pack-original-imah3nszxbfj7vgm.jpeg</t>
  </si>
  <si>
    <t>Harry Potter 3pc Set with Broom Action Figure</t>
  </si>
  <si>
    <t>Harry Potter 3pc Set with Broom Action Figure0</t>
  </si>
  <si>
    <t>CSTE_0453_ST_Animal_Kitten_White</t>
  </si>
  <si>
    <t>White kitten</t>
  </si>
  <si>
    <t>https://m.media-amazon.com/images/I/51ygsz151yL.jpg</t>
  </si>
  <si>
    <t>https://img1a.flixcart.com/image/50/50/xif0q/stuffed-toy/q/7/y/adorable-soft-toy-plush-cute-kitten-white-stuffed-animal-perfect-original-imah4tuqfrgujzxd.jpeg</t>
  </si>
  <si>
    <t>https://images.meesho.com/images/products/458011334/wzrls.webp?width=256</t>
  </si>
  <si>
    <t>CSTE_0453_ST_Animal_Kitten_White_1</t>
  </si>
  <si>
    <t>Garfield</t>
  </si>
  <si>
    <t>CSTE_0454_ST_Animal_Garfield_Orange</t>
  </si>
  <si>
    <t>https://m.media-amazon.com/images/I/51WAvirLcTL.jpg</t>
  </si>
  <si>
    <t>https://img1a.flixcart.com/image/50/50/xif0q/stuffed-toy/0/9/2/adorable-soft-toy-plush-garfield-stuffed-animal-perfect-gift-for-original-imah4turxjxsnef4.jpeg</t>
  </si>
  <si>
    <t>https://images.meesho.com/images/products/459856917/8hoco.webp?width=256</t>
  </si>
  <si>
    <t>https://images.meesho.com/images/products/461958675/9onrs.webp?width=256</t>
  </si>
  <si>
    <t>AZ-2LJY-FLVA</t>
  </si>
  <si>
    <t>CSTE_0455_ST_Animal_Kirby</t>
  </si>
  <si>
    <t>https://m.media-amazon.com/images/I/71npUutRYbL.jpg</t>
  </si>
  <si>
    <t>https://img1a.flixcart.com/image/50/50/xif0q/stuffed-toy/a/s/z/adorable-soft-toy-plush-kirby-stuffed-animal-perfect-gift-for-original-imah4tuquswmzyyd.jpeg</t>
  </si>
  <si>
    <t>https://images.meesho.com/images/products/461958677/elhbd.webp?width=256</t>
  </si>
  <si>
    <t>CSTE_0456_ST_Animal_Maru_Bear</t>
  </si>
  <si>
    <t>Maru Bear</t>
  </si>
  <si>
    <t>https://m.media-amazon.com/images/I/71+niXR8S6L.jpg</t>
  </si>
  <si>
    <t>https://img1a.flixcart.com/image/50/50/xif0q/stuffed-toy/x/q/t/flufies-badtz-maru-as-grumpy-bear-plush-soft-toy-for-kids-and-original-imah7fxfdeuagfcn.jpeg</t>
  </si>
  <si>
    <t>New_walmart_Soft_toys</t>
  </si>
  <si>
    <t>CSTE_0457_ST_Animal_Hello_Kitty</t>
  </si>
  <si>
    <t>hello kitty</t>
  </si>
  <si>
    <t>https://m.media-amazon.com/images/I/716glDl-8GL.jpg</t>
  </si>
  <si>
    <t>https://img1a.flixcart.com/image/50/50/xif0q/stuffed-toy/c/n/o/adorable-soft-toy-plush-hello-kitty-stuffed-animal-perfect-gift-original-imah4tuqppfhhc4n.jpeg</t>
  </si>
  <si>
    <t>CSTE_0458_ST_Animal_Love_Lot_Bear</t>
  </si>
  <si>
    <t>love a lot bear</t>
  </si>
  <si>
    <t>https://m.media-amazon.com/images/I/61zhss1Z9OL.jpg</t>
  </si>
  <si>
    <t>https://img1a.flixcart.com/image/50/50/xif0q/stuffed-toy/y/i/o/adorable-soft-toy-plush-love-a-lot-stuffed-animal-perfect-gift-original-imah4tuqgb9fnper.jpeg</t>
  </si>
  <si>
    <t>https://images.meesho.com/images/products/461958676/ng8e2.webp?width=256</t>
  </si>
  <si>
    <t>CSTE_0459_ST_Animal_Bear_Mix</t>
  </si>
  <si>
    <t>Mix bears</t>
  </si>
  <si>
    <t>https://m.media-amazon.com/images/I/71c2+zG5cpL.jpg</t>
  </si>
  <si>
    <t>https://img1a.flixcart.com/image/50/50/xif0q/stuffed-toy/m/o/r/adorable-soft-toy-plush-bear-stuffed-animal-perfect-gift-for-original-imah4tuqy7fhh74b.jpeg</t>
  </si>
  <si>
    <t>CSTE_0459_ST_Animal_Bear_Mix_Set4</t>
  </si>
  <si>
    <t>https://img1a.flixcart.com/image/50/50/xif0q/stuffed-toy/0/j/e/flufies-treasure-care-bear-plush-soft-toys-teddy-bear-stuff-toy-original-imah7fyjfgpkzq9h.jpeg</t>
  </si>
  <si>
    <t>https://images.meesho.com/images/products/457255953/amzwp.webp?width=256</t>
  </si>
  <si>
    <t>Stitch soft toy</t>
  </si>
  <si>
    <t>CSTE_0460_ST_Animal_Stitch_Lina_Bear</t>
  </si>
  <si>
    <t>https://m.media-amazon.com/images/I/714PhBqDAHL.jpg</t>
  </si>
  <si>
    <t>https://img1a.flixcart.com/image/50/50/xif0q/stuffed-toy/f/7/a/adorable-soft-toy-plush-leena-stitich-stuffed-animal-perfect-original-imah4tuqbynymxgf.jpeg</t>
  </si>
  <si>
    <t>CSTE_0460_ST_Animal_Stitch_Lina_Bear_2</t>
  </si>
  <si>
    <t>https://img1a.flixcart.com/image/50/50/xif0q/stuffed-toy/t/x/b/flufies-stitch-plush-toy-for-babies-and-kids-cozy-stitch-soft-original-imah7fx9xxdxzycb.jpeg</t>
  </si>
  <si>
    <t>https://images.meesho.com/images/products/457255941/iangk.webp?width=256</t>
  </si>
  <si>
    <t>https://images.meesho.com/images/products/461958678/bbk6w.webp?width=256</t>
  </si>
  <si>
    <t>Charizard</t>
  </si>
  <si>
    <t>CSTE_0461_ST_Pokemon_Mega_Charizard</t>
  </si>
  <si>
    <t>Charizhardh</t>
  </si>
  <si>
    <t>https://img1a.flixcart.com/image/50/50/xif0q/stuffed-toy/u/q/i/adorable-pokemon-stuffed-toy-soft-plush-mega-charizard-perfect-original-imah4tuqk6bqhvrs.jpeg</t>
  </si>
  <si>
    <t>mega charizard</t>
  </si>
  <si>
    <t>Tohgepi</t>
  </si>
  <si>
    <t>CSTE_0462_ST_Pokemon_Togepi</t>
  </si>
  <si>
    <t>https://m.media-amazon.com/images/I/71k5FuG1R5L.jpg</t>
  </si>
  <si>
    <t>https://img1a.flixcart.com/image/50/50/xif0q/stuffed-toy/x/e/j/adorable-pokemon-stuffed-toy-soft-plush-togepi-perfect-gift-for-original-imah4tuqnukgvvhe.jpeg</t>
  </si>
  <si>
    <t>Togepi</t>
  </si>
  <si>
    <t>https://images.meesho.com/images/products/442233332/dxc9r.webp?width=256</t>
  </si>
  <si>
    <t>https://images.meesho.com/images/products/442244967/s8161.webp?width=256</t>
  </si>
  <si>
    <t>Gengaar</t>
  </si>
  <si>
    <t>CSTE_0463_ST_Pokemon_Gengar</t>
  </si>
  <si>
    <t>https://m.media-amazon.com/images/I/71TCfdEga1L.jpg</t>
  </si>
  <si>
    <t>Gengar</t>
  </si>
  <si>
    <t>https://images.meesho.com/images/products/442233232/fagnm.webp?width=256</t>
  </si>
  <si>
    <t>https://images.meesho.com/images/products/442244977/74ins.webp?width=256</t>
  </si>
  <si>
    <t>Snowlax</t>
  </si>
  <si>
    <t>CSTE_0464_ST_Pokemon_Snorlex</t>
  </si>
  <si>
    <t>https://m.media-amazon.com/images/I/71j+sRDoAJL.jpg</t>
  </si>
  <si>
    <t>https://img1a.flixcart.com/image/50/50/xif0q/stuffed-toy/6/s/b/adorable-pokemon-stuffed-toy-soft-plush-snorlex-perfect-gift-for-original-imah4tuq8yqcgfeu.jpeg</t>
  </si>
  <si>
    <t>snorlex</t>
  </si>
  <si>
    <t>https://images.meesho.com/images/products/442233278/0lzqu.webp?width=256</t>
  </si>
  <si>
    <t>CSTE_0465_ST_Pokemon_Pysduck</t>
  </si>
  <si>
    <t>shyduck</t>
  </si>
  <si>
    <t>https://img1a.flixcart.com/image/50/50/xif0q/stuffed-toy/8/q/6/adorable-pokemon-stuffed-toy-soft-plush-psyduck-perfect-gift-for-original-imah4tuqpykha53p.jpeg</t>
  </si>
  <si>
    <t>psyduck</t>
  </si>
  <si>
    <t>Jiglepuf</t>
  </si>
  <si>
    <t>CSTE_0466_ST_Pokemon_Jigglypuff</t>
  </si>
  <si>
    <t>https://m.media-amazon.com/images/I/71LFzKiM4GL.jpg</t>
  </si>
  <si>
    <t>jigglyPuff</t>
  </si>
  <si>
    <t>https://images.meesho.com/images/products/442233240/9oo6o.webp?width=256</t>
  </si>
  <si>
    <t>PokiBoll</t>
  </si>
  <si>
    <t>CSTE_0467_ST_Pokemon_PokeBall</t>
  </si>
  <si>
    <t>https://m.media-amazon.com/images/I/71Val3fSSoL.jpg</t>
  </si>
  <si>
    <t>https://img1a.flixcart.com/image/50/50/xif0q/stuffed-toy/v/y/a/adorable-pokemon-stuffed-toy-soft-plush-pokeball-perfect-gift-original-imah4tuqzgzhep5e.jpeg</t>
  </si>
  <si>
    <t>Pokeball</t>
  </si>
  <si>
    <t>https://images.meesho.com/images/products/442233238/ryp0r.webp?width=256</t>
  </si>
  <si>
    <t>https://images.meesho.com/images/products/442244979/anacl.webp?width=256</t>
  </si>
  <si>
    <t>Jiglepuf_fur</t>
  </si>
  <si>
    <t>CSTE_0468_ST_Pokemon_Jigglypuff_Fur</t>
  </si>
  <si>
    <t>https://m.media-amazon.com/images/I/619Tr10UNYL.jpg</t>
  </si>
  <si>
    <t>https://m.media-amazon.com/images/I/71Ff5fFlykL.jpg</t>
  </si>
  <si>
    <t>https://img1a.flixcart.com/image/50/50/xif0q/stuffed-toy/w/3/v/adorable-pokemon-stuffed-toy-soft-plush-furry-jigglypuff-perfect-original-imah4tuqgjmvdajp.jpeg</t>
  </si>
  <si>
    <t>jigglyPuff fur</t>
  </si>
  <si>
    <t>https://images.meesho.com/images/products/442233217/gliiy.webp?width=256</t>
  </si>
  <si>
    <t>CSTE_0469_ST_Pokemon_Charizard</t>
  </si>
  <si>
    <t>https://img1a.flixcart.com/image/50/50/xif0q/stuffed-toy/y/p/k/adorable-pokemon-stuffed-toy-soft-plush-charizard-perfect-gift-original-imah4tuqyvv3tnrt.jpeg</t>
  </si>
  <si>
    <t>CSTE_0470_ST_Minecraft_Sword_Small</t>
  </si>
  <si>
    <t>sword_small</t>
  </si>
  <si>
    <t>minecraft_Sward_Small</t>
  </si>
  <si>
    <t>https://m.media-amazon.com/images/I/51ltA5Nr8jL.jpg</t>
  </si>
  <si>
    <t>https://img1a.flixcart.com/image/50/50/xif0q/toy-weapon/4/y/5/minecraft-diamond-foam-sword-toy-for-kids-ideal-for-cosplay-role-original-imah6m9yyk8vhr7w.jpeg</t>
  </si>
  <si>
    <t>https://images.meesho.com/images/products/459954715/copzd.webp?width=256</t>
  </si>
  <si>
    <t>CSTE_0471_ST_Minecraft_Sword_Big</t>
  </si>
  <si>
    <t>Sword_Big</t>
  </si>
  <si>
    <t>minecraft_Sward_Big</t>
  </si>
  <si>
    <t>https://m.media-amazon.com/images/I/51wfkeOSvYL.jpg</t>
  </si>
  <si>
    <t>https://img1a.flixcart.com/image/50/50/xif0q/toy-weapon/i/b/u/minecraft-diamond-foam-sword-toy-for-kids-ideal-for-cosplay-role-original-imah7fxuxxwa7x7z.jpeg</t>
  </si>
  <si>
    <t>https://images.meesho.com/images/products/459954714/wyxcu.webp?width=256</t>
  </si>
  <si>
    <t>Compression_kit_blk</t>
  </si>
  <si>
    <t>CSTE_0474_Organizer_Compression_Kit_Black</t>
  </si>
  <si>
    <t>https://m.media-amazon.com/images/I/71ywgHV6yqL.jpg</t>
  </si>
  <si>
    <t>Compression_kit_Blue</t>
  </si>
  <si>
    <t>CSTE_0475_Organizer_Compression_Kit_LightBlue</t>
  </si>
  <si>
    <t>https://m.media-amazon.com/images/I/71LSRsbG2vL.jpg</t>
  </si>
  <si>
    <t>CSTE_0476_ST_Minecraft_Zombie_Black</t>
  </si>
  <si>
    <t>https://m.media-amazon.com/images/I/71IWZujatwL.jpg</t>
  </si>
  <si>
    <t>https://img1a.flixcart.com/image/50/50/xif0q/stuffed-toy/o/a/l/flufies-minecraft-enderman-toy-for-kids-soft-toys-for-girls-and-original-imah6gymebz3hset.jpeg</t>
  </si>
  <si>
    <t>https://images.meesho.com/images/products/457255952/ien2w.webp?width=256</t>
  </si>
  <si>
    <t>CSTE_0477_ST_Minecraft_Spider_Blue</t>
  </si>
  <si>
    <t>https://m.media-amazon.com/images/I/71QhXOjKl8L.jpg</t>
  </si>
  <si>
    <t>https://img1a.flixcart.com/image/50/50/xif0q/stuffed-toy/q/y/s/flufies-minecraft-spider-toys-for-kids-mine-craft-stuffed-toys-original-imah6gyc4zgpeftf.jpeg</t>
  </si>
  <si>
    <t>CSTE_0478_ST_Minecraft_Cow_Brown</t>
  </si>
  <si>
    <t>https://m.media-amazon.com/images/I/71+H5iY4aHL.jpg</t>
  </si>
  <si>
    <t>https://img1a.flixcart.com/image/50/50/xif0q/stuffed-toy/x/y/p/minecraft-cow-soft-toy-for-kids-stuffed-animal-plush-toys-for-original-imah6gye6wghdq4z.jpeg</t>
  </si>
  <si>
    <t>https://images.meesho.com/images/products/457255950/uavoc.webp?width=256</t>
  </si>
  <si>
    <t>https://images.meesho.com/images/products/462139959/btwgz.webp?width=256</t>
  </si>
  <si>
    <t>CSTE_0479_ST_Minecraft_Grass_Block</t>
  </si>
  <si>
    <t>https://m.media-amazon.com/images/I/71wnD8ANmhL.jpg</t>
  </si>
  <si>
    <t>https://img1a.flixcart.com/image/50/50/xif0q/stuffed-toy/1/l/g/flufies-minecraft-pillow-minecraft-toys-for-kids-20-fusked-original-imah6qr3nahkfevg.jpeg</t>
  </si>
  <si>
    <t>https://images.meesho.com/images/products/458782226/amlet.webp?width=256</t>
  </si>
  <si>
    <t>https://images.meesho.com/images/products/462013515/eu782.webp?width=256</t>
  </si>
  <si>
    <t>CSTE_0480_ST_Minecraft_TNT_Block</t>
  </si>
  <si>
    <t>https://m.media-amazon.com/images/I/61ucrWjXDJL.jpg</t>
  </si>
  <si>
    <t>https://img1a.flixcart.com/image/50/50/xif0q/stuffed-toy/g/t/0/flufies-minecraft-pillow-minecraft-toys-for-kids-20-fusked-original-imah6qtnzt5h2fvk.jpeg</t>
  </si>
  <si>
    <t>https://images.meesho.com/images/products/458782225/m8fqs.webp?width=256</t>
  </si>
  <si>
    <t>https://images.meesho.com/images/products/462013514/5gc1d.webp?width=256</t>
  </si>
  <si>
    <t>CSTE_0481_ST_Animal_Cow_Plush_Cloths</t>
  </si>
  <si>
    <t>https://m.media-amazon.com/images/I/71UKDIlmZDL.jpg</t>
  </si>
  <si>
    <t>https://img1a.flixcart.com/image/50/50/xif0q/stuffed-toy/2/e/7/flufies-cow-toy-for-kids-soft-toys-for-girls-and-boys-30-fusked-original-imah7m36a4qesqwx.jpeg</t>
  </si>
  <si>
    <t>https://images.meesho.com/images/products/468256908/6k7xj.webp?width=256</t>
  </si>
  <si>
    <t>https://images.meesho.com/images/products/468257977/yxjt1.webp?width=256</t>
  </si>
  <si>
    <t>CSTE_0482_ST_Animal_Kitty_Kuromi_Black</t>
  </si>
  <si>
    <t>https://m.media-amazon.com/images/I/61hBXq7gxPL.jpg</t>
  </si>
  <si>
    <t>https://img1a.flixcart.com/image/50/50/xif0q/stuffed-toy/3/w/i/flufies-kuromi-soft-toys-for-kids-plush-soft-toys-for-girls-and-original-imah754r2avyxtew.jpeg</t>
  </si>
  <si>
    <t>CSTE_0483_ST_Animal_Kitty_MyMelody_Pink</t>
  </si>
  <si>
    <t>https://m.media-amazon.com/images/I/71y2jXZG99L.jpg</t>
  </si>
  <si>
    <t>https://img1a.flixcart.com/image/50/50/xif0q/stuffed-toy/c/h/4/flufies-my-melody-toy-for-kids-rabbit-teddy-bear-soft-toy-for-original-imah6gy2bu2ufvuc.jpeg</t>
  </si>
  <si>
    <t>https://images.meesho.com/images/products/457255947/qpwio.webp?width=256</t>
  </si>
  <si>
    <t>https://images.meesho.com/images/products/461958682/a8lbg.webp?width=256</t>
  </si>
  <si>
    <t>CSTE_0484_ST_Animal_Kaonashi_Ghost_Black</t>
  </si>
  <si>
    <t>https://m.media-amazon.com/images/I/61sY-V5FUtL.jpg</t>
  </si>
  <si>
    <t>https://images.meesho.com/images/products/457255942/kab3o.webp?width=256</t>
  </si>
  <si>
    <t>CSTE_0485_ST_Animal_Kawaii_Penguin</t>
  </si>
  <si>
    <t>https://m.media-amazon.com/images/I/61QX0EWw2eL.jpg</t>
  </si>
  <si>
    <t>https://img1a.flixcart.com/image/50/50/xif0q/stuffed-toy/m/l/8/flufies-penguin-soft-toy-for-kids-1-year-stuffed-toy-for-girls-original-imah6gz5jzajvaka.jpeg</t>
  </si>
  <si>
    <t>https://images.meesho.com/images/products/457255939/n9glw.webp?width=256</t>
  </si>
  <si>
    <t>https://images.meesho.com/images/products/461958688/fs6aq.webp?width=256</t>
  </si>
  <si>
    <t>CSTE_0486_ST_Animal_Breathing_Otter_Brown</t>
  </si>
  <si>
    <t>CSTE_0486_ST_Aml_Breathing_Otter_Brown</t>
  </si>
  <si>
    <t>https://m.media-amazon.com/images/I/713A2tpfTFL.jpg</t>
  </si>
  <si>
    <t>CSTE_0486_ST_Anim_Breathing_Otter_Brown</t>
  </si>
  <si>
    <t>https://img1a.flixcart.com/image/50/50/xif0q/stuffed-toy/s/u/m/breathing-ottert-with-sensory-details-with-rhythmic-breathing-original-imah7fw7umt2eybh.jpeg</t>
  </si>
  <si>
    <t>Breathing_Otter_Dark Brown</t>
  </si>
  <si>
    <t>https://images.meesho.com/images/products/462994586/hehf8.webp?width=256</t>
  </si>
  <si>
    <t>https://images.meesho.com/images/products/457255956/zvevq.webp?width=256</t>
  </si>
  <si>
    <t>Breathing_Otter_Blue</t>
  </si>
  <si>
    <t>CSTE_0487_ST_Animal_Breathing_Otter_Blue</t>
  </si>
  <si>
    <t>https://m.media-amazon.com/images/I/71EJx-oqhwL.jpg</t>
  </si>
  <si>
    <t>CSTE_0487_ST_Anim_Breathing_Otter_Blue</t>
  </si>
  <si>
    <t>https://img1a.flixcart.com/image/50/50/xif0q/stuffed-toy/w/v/i/flufies-breathing-otter-teddy-with-realistic-breathing-motion-30-original-imah8hzj6chmy6gh.jpeg</t>
  </si>
  <si>
    <t>https://images.meesho.com/images/products/457255954/poe8a.webp?width=256</t>
  </si>
  <si>
    <t>https://images.meesho.com/images/products/461958662/e4hll.webp?width=256</t>
  </si>
  <si>
    <t>CSTE_0488_ST_Animal_Breathing_Stitch_Blue</t>
  </si>
  <si>
    <t>Breathing_Lilo_Stich_Blue</t>
  </si>
  <si>
    <t>https://m.media-amazon.com/images/I/71pfknHKjML.jpg</t>
  </si>
  <si>
    <t>CSTE_0488_ST_Anim_Breathing_Stitch_Blue</t>
  </si>
  <si>
    <t>https://img1a.flixcart.com/image/50/50/xif0q/stuffed-toy/z/b/e/flufies-breathing-stitch-plush-breathing-teddy-with-realistic-original-imah7fxngbddhz7v.jpeg</t>
  </si>
  <si>
    <t>https://images.meesho.com/images/products/457255955/szo5e.webp?width=256</t>
  </si>
  <si>
    <t>CSTE_0489_ST_Fruit_Blox_Light</t>
  </si>
  <si>
    <t>https://m.media-amazon.com/images/I/714RRjep-BL.jpg</t>
  </si>
  <si>
    <t>https://img1a.flixcart.com/image/50/50/xif0q/stuffed-toy/e/3/s/flufies-blox-fruits-plush-soft-toy-for-kids-soft-pillow-for-home-original-imah6qqndma5zzzk.jpeg</t>
  </si>
  <si>
    <t>https://images.meesho.com/images/products/462020009/tdz1r.webp?width=256</t>
  </si>
  <si>
    <t>CSTE_0490_ST_Fruit_Blox_Shadow</t>
  </si>
  <si>
    <t>https://m.media-amazon.com/images/I/71X+3Ic0VyL.jpg</t>
  </si>
  <si>
    <t>https://img1a.flixcart.com/image/50/50/xif0q/stuffed-toy/q/g/p/flufies-blox-fruits-plush-soft-toy-for-kids-soft-pillow-for-home-original-imah73dyug7pvykm.jpeg</t>
  </si>
  <si>
    <t>https://images.meesho.com/images/products/462020012/ik7ow.webp?width=256</t>
  </si>
  <si>
    <t>CSTE_0491_ST_Fruit_Blox_Spirit</t>
  </si>
  <si>
    <t>https://m.media-amazon.com/images/I/71OZDO1hYnL.jpg</t>
  </si>
  <si>
    <t>https://img1a.flixcart.com/image/50/50/xif0q/stuffed-toy/m/s/o/flufies-blox-fruits-plush-soft-toy-for-kids-soft-pillow-for-home-original-imah6qtvvpdftrgc.jpeg</t>
  </si>
  <si>
    <t>CSTE_0492_ST_Fruit_Blox_Control</t>
  </si>
  <si>
    <t>https://m.media-amazon.com/images/I/71oZWLttWCL.jpg</t>
  </si>
  <si>
    <t>https://img1a.flixcart.com/image/50/50/xif0q/stuffed-toy/m/9/7/flufies-blox-fruits-plush-soft-toy-for-kids-soft-pillow-for-home-original-imah754jzfzzmwrd.jpeg</t>
  </si>
  <si>
    <t>CSTE_0494_HD_Rug_illusion_Mat_BlackWhite</t>
  </si>
  <si>
    <t>Black_White_illusion_Mat</t>
  </si>
  <si>
    <t>https://m.media-amazon.com/images/I/61LBmIvUdkL.jpg</t>
  </si>
  <si>
    <t>https://img1a.flixcart.com/image/50/50/xif0q/mat/h/a/e/medium-3d-optical-illusion-mat-for-vortex-effect-washable-original-imah6mfnbqgpkadb.jpeg</t>
  </si>
  <si>
    <t>Fire_Illusion_Mat</t>
  </si>
  <si>
    <t>CSTE_0495_HD_Rug_illusion_Mat_Fire</t>
  </si>
  <si>
    <t>https://m.media-amazon.com/images/I/61++btKaFcL.jpg</t>
  </si>
  <si>
    <t>https://img1a.flixcart.com/image/50/50/xif0q/mat/a/i/m/medium-3d-optical-illusion-mat-for-vortex-effect-washable-original-imah6mc7zeqyyhmq.jpeg</t>
  </si>
  <si>
    <t>https://images.meesho.com/images/products/459103393/55qrr.webp?width=256</t>
  </si>
  <si>
    <t>https://images.meesho.com/images/products/462598742/ngw6p.webp?width=256</t>
  </si>
  <si>
    <t>CSTE_0496_HD_Rug_Spiral_Mat_GreenYellow</t>
  </si>
  <si>
    <t>Green_Yellow_Spiral_Mat</t>
  </si>
  <si>
    <t>https://m.media-amazon.com/images/I/713vKgcf+jL.jpg</t>
  </si>
  <si>
    <t>https://img1a.flixcart.com/image/50/50/xif0q/mat/i/f/r/medium-3d-optical-illusion-mat-for-vortex-effect-washable-original-imah6mfh8bfzscgn.jpeg</t>
  </si>
  <si>
    <t>https://images.meesho.com/images/products/459103392/fnqvq.webp?width=256</t>
  </si>
  <si>
    <t>CSTE_0497_HD_Rug_Spiral_Mat_BlackWhite</t>
  </si>
  <si>
    <t>Black_White_Spiral_Mat</t>
  </si>
  <si>
    <t>https://m.media-amazon.com/images/I/71LiRhwbJ-L.jpg</t>
  </si>
  <si>
    <t>https://img1a.flixcart.com/image/50/50/xif0q/mat/p/f/i/medium-3d-optical-illusion-mat-for-vortex-effect-washable-original-imah6mfkg7pxmgsb.jpeg</t>
  </si>
  <si>
    <t>https://images.meesho.com/images/products/459103396/856ea.webp?width=256</t>
  </si>
  <si>
    <t>Purple_Yellow_Spiral_Mat</t>
  </si>
  <si>
    <t>CSTE_0498_HD_Rug_Spiral_Mat_PurpleYellow</t>
  </si>
  <si>
    <t>https://m.media-amazon.com/images/I/71EPV3tteEL.jpg</t>
  </si>
  <si>
    <t>https://img1a.flixcart.com/image/50/50/xif0q/mat/9/y/g/medium-3d-optical-illusion-mat-for-vortex-effect-washable-original-imah6mfega66cqkv.jpeg</t>
  </si>
  <si>
    <t>https://images.meesho.com/images/products/459103394/qpnzl.webp?width=256</t>
  </si>
  <si>
    <t>https://images.meesho.com/images/products/462598737/j3lvq.webp?width=256</t>
  </si>
  <si>
    <t>Green_Psychedelic_Mat</t>
  </si>
  <si>
    <t>CSTE_0499_HD_Rug_Psychedlic_Mat_Green</t>
  </si>
  <si>
    <t>https://m.media-amazon.com/images/I/71TMGYqjgDL.jpg</t>
  </si>
  <si>
    <t>https://img1a.flixcart.com/image/50/50/xif0q/mat/7/f/g/medium-3d-optical-illusion-mat-for-vortex-effect-washable-original-imah6mfhhenhvdhy.jpeg</t>
  </si>
  <si>
    <t>https://images.meesho.com/images/products/459103398/iigog.webp?width=256</t>
  </si>
  <si>
    <t>https://images.meesho.com/images/products/462598740/j3tj8.webp?width=256</t>
  </si>
  <si>
    <t>Colourful_Psychedelic_Mat</t>
  </si>
  <si>
    <t>CSTE_0500_HD_Rug_Psychedlic_Mat_Colourful</t>
  </si>
  <si>
    <t>https://m.media-amazon.com/images/I/716p+AXHdBL.jpg</t>
  </si>
  <si>
    <t>https://img1a.flixcart.com/image/50/50/xif0q/mat/m/7/5/medium-3d-optical-illusion-mat-for-vortex-effect-washable-original-imah6mgybnnwm7t9.jpeg</t>
  </si>
  <si>
    <t>https://images.meesho.com/images/products/459103397/vscf9.webp?width=256</t>
  </si>
  <si>
    <t>https://images.meesho.com/images/products/462598735/xxndm.webp?width=256</t>
  </si>
  <si>
    <t>Black_White_Moving_Mat</t>
  </si>
  <si>
    <t>CSTE_0501_HD_Rug_Moving_Mat_BlackWhite</t>
  </si>
  <si>
    <t>https://m.media-amazon.com/images/I/71IPy4ksSeL.jpg</t>
  </si>
  <si>
    <t>https://img1a.flixcart.com/image/50/50/xif0q/mat/n/4/b/medium-3d-optical-illusion-mat-for-vortex-effect-washable-original-imah6mfahrfnyb2k.jpeg</t>
  </si>
  <si>
    <t>https://images.meesho.com/images/products/459103395/86y5g.webp?width=256</t>
  </si>
  <si>
    <t>https://images.meesho.com/images/products/462598736/xzyij.webp?width=256</t>
  </si>
  <si>
    <t>CSTE_0502_ST_Minecraft_Pickaxe_Foam</t>
  </si>
  <si>
    <t>https://m.media-amazon.com/images/I/61x6-yzFi+L.jpg</t>
  </si>
  <si>
    <t>https://img1a.flixcart.com/image/50/50/xif0q/stuffed-toy/2/4/c/flufies-minecraft-sword-and-pickaxe-mine-craft-toys-for-kids-45-original-imah6qpfr7rrhae7.jpeg</t>
  </si>
  <si>
    <t>CSTE_0503_ST_Animal_Kirby_Rabbit_Hat</t>
  </si>
  <si>
    <t>https://m.media-amazon.com/images/I/61NnSnsBVbL.jpg</t>
  </si>
  <si>
    <t>Kirby_Rabbit_Hat_Green</t>
  </si>
  <si>
    <t>https://images.meesho.com/images/products/458448895/rlo81.webp?width=256</t>
  </si>
  <si>
    <t>CSTE_0504_ST_DBZ_Goku_Plush</t>
  </si>
  <si>
    <t>https://m.media-amazon.com/images/I/61RTNEeY6fL.jpg</t>
  </si>
  <si>
    <t>https://img1a.flixcart.com/image/50/50/xif0q/stuffed-toy/7/w/z/dragon-ball-z-soft-toys-for-kids-dragon-ball-z-toys-for-original-imah6svptpmpfshz.jpeg</t>
  </si>
  <si>
    <t>https://images.meesho.com/images/products/459828240/olxrg.webp?width=256</t>
  </si>
  <si>
    <t>https://images.meesho.com/images/products/462009529/uudqv.webp?width=256</t>
  </si>
  <si>
    <t>CSTE_0505_ST_DBZ_Vegita_Plush</t>
  </si>
  <si>
    <t>https://m.media-amazon.com/images/I/61GUslpNVAL.jpg</t>
  </si>
  <si>
    <t>https://img1a.flixcart.com/image/50/50/xif0q/stuffed-toy/p/p/b/dragon-ball-z-soft-toys-for-kids-dragon-ball-z-toys-for-original-imah6tz9ax39wapz.jpeg</t>
  </si>
  <si>
    <t>https://images.meesho.com/images/products/459828239/vlmc4.webp?width=256</t>
  </si>
  <si>
    <t>https://images.meesho.com/images/products/462009532/8bhy1.webp?width=256</t>
  </si>
  <si>
    <t>CSTE_0506_ST_DBZ_Piccolo_Plush</t>
  </si>
  <si>
    <t>https://m.media-amazon.com/images/I/71c879z4+TL.jpg</t>
  </si>
  <si>
    <t>https://img1a.flixcart.com/image/50/50/xif0q/stuffed-toy/n/2/f/dragon-ball-z-soft-toys-for-kids-dragon-ball-z-toys-for-original-imah6tzknympmcgd.jpeg</t>
  </si>
  <si>
    <t>https://images.meesho.com/images/products/459828241/wsvkw.webp?width=256</t>
  </si>
  <si>
    <t>https://images.meesho.com/images/products/462009531/kvfjk.webp?width=256</t>
  </si>
  <si>
    <t>CSTE_0507_ST_DBZ_Trunks_Plush</t>
  </si>
  <si>
    <t>https://m.media-amazon.com/images/I/61+8YFifytL.jpg</t>
  </si>
  <si>
    <t>https://img1a.flixcart.com/image/50/50/xif0q/stuffed-toy/c/s/r/dragon-ball-z-soft-toys-for-kids-dragon-ball-z-toys-for-original-imah6tzfq7gzjstg.jpeg</t>
  </si>
  <si>
    <t>https://images.meesho.com/images/products/459828242/wvcpp.webp?width=256</t>
  </si>
  <si>
    <t>https://images.meesho.com/images/products/462009530/kfj7c.webp?width=256</t>
  </si>
  <si>
    <t>CSTE_0508_ST_Mutter_Pea_Green</t>
  </si>
  <si>
    <t>https://m.media-amazon.com/images/I/61z7NQ8yxKL.jpg</t>
  </si>
  <si>
    <t>https://img1a.flixcart.com/image/50/50/xif0q/stuffed-toy/q/w/x/flufies-mutter-pea-soft-toy-for-kids-soft-toys-for-girls-and-original-imah73e2gvtrd3kt.jpeg</t>
  </si>
  <si>
    <t>https://images.meesho.com/images/products/458448882/rdnrr.webp?width=256</t>
  </si>
  <si>
    <t>https://images.meesho.com/images/products/461958687/foecm.webp?width=256</t>
  </si>
  <si>
    <t>CSTE_0509_ST_Animal_Duck_Soft_Keychain</t>
  </si>
  <si>
    <t>https://m.media-amazon.com/images/I/61f7p8oFyVL.jpg</t>
  </si>
  <si>
    <t>https://img1a.flixcart.com/image/50/50/xif0q/stuffed-toy/6/4/3/flufies-duck-plush-keychain-backpack-and-camera-keychain-bag-original-imah755fhsrewczd.jpeg</t>
  </si>
  <si>
    <t>https://images.meesho.com/images/products/458758115/pwdtq.webp?width=256</t>
  </si>
  <si>
    <t>https://images.meesho.com/images/products/462009667/jbn78.webp?width=256</t>
  </si>
  <si>
    <t>CSTE_0510_ST_Animal_Space_Rabbit</t>
  </si>
  <si>
    <t>https://m.media-amazon.com/images/I/61tqu5nvUnL.jpg</t>
  </si>
  <si>
    <t>CSTE_0510_ST_Animal_Space_Rabbit_Shimmery</t>
  </si>
  <si>
    <t>https://img1a.flixcart.com/image/50/50/xif0q/stuffed-toy/y/h/x/flufies-space-rabbit-soft-toy-for-kids-soft-toys-for-girls-and-original-imah6mnqgcpnycgg.jpeg</t>
  </si>
  <si>
    <t>CSTE_0511_ST_Animal_Love_Cat_Multi</t>
  </si>
  <si>
    <t>https://m.media-amazon.com/images/I/71NEky5gNKL.jpg</t>
  </si>
  <si>
    <t>https://images.meesho.com/images/products/458448894/ucnpi.webp?width=256</t>
  </si>
  <si>
    <t>CSTE_0512_ST_Animal_Cow_Plush</t>
  </si>
  <si>
    <t>https://m.media-amazon.com/images/I/61K9QkplodL.jpg</t>
  </si>
  <si>
    <t>https://img1a.flixcart.com/image/50/50/xif0q/stuffed-toy/r/b/7/flufies-cow-soft-toy-for-kids-soft-toys-for-girls-and-boys-30-original-imah73e7fkhcyrwk.jpeg</t>
  </si>
  <si>
    <t>https://images.meesho.com/images/products/458448893/5kfy5.webp?width=256</t>
  </si>
  <si>
    <t>https://images.meesho.com/images/products/462009590/k5ywg.webp?width=256</t>
  </si>
  <si>
    <t>CSTE_0513_ST_Animal_Alpaca_Multi</t>
  </si>
  <si>
    <t>https://m.media-amazon.com/images/I/51ZlStAWf1L.jpg</t>
  </si>
  <si>
    <t>https://img1a.flixcart.com/image/50/50/xif0q/stuffed-toy/z/j/v/flufies-alpaca-soft-toy-for-kids-soft-toys-for-girls-and-boys-30-original-imah6mnqmngfxbpf.jpeg</t>
  </si>
  <si>
    <t>Alpaca_Pin\CSTE_0513_ST_Animal_Alpaca_Multi</t>
  </si>
  <si>
    <t>https://images.meesho.com/images/products/458448884/7aksv.webp?width=256</t>
  </si>
  <si>
    <t>https://images.meesho.com/images/products/461958666/unhfm.webp?width=256</t>
  </si>
  <si>
    <t>CSTE_0514_ST_Animal_Girafee_Colourful</t>
  </si>
  <si>
    <t>https://m.media-amazon.com/images/I/71W5OsOODfL.jpg</t>
  </si>
  <si>
    <t>https://img1a.flixcart.com/image/50/50/xif0q/stuffed-toy/y/8/2/flufies-giraffee-soft-toy-for-kids-soft-toys-for-girls-and-boys-original-imah73e92xzy7qar.jpeg</t>
  </si>
  <si>
    <t>https://images.meesho.com/images/products/458448896/r5tsx.webp?width=256</t>
  </si>
  <si>
    <t>CSTE_0515_ST_Animal_Rabbit_Colourful</t>
  </si>
  <si>
    <t>https://m.media-amazon.com/images/I/61dtyYOCy5L.jpg</t>
  </si>
  <si>
    <t>https://img1a.flixcart.com/image/50/50/xif0q/stuffed-toy/n/r/v/flufies-colorful-rabbit-soft-toy-for-kids-soft-toys-for-girls-original-imah6mnqrjgeezcu.jpeg</t>
  </si>
  <si>
    <t>https://images.meesho.com/images/products/458448881/drwzn.webp?width=256</t>
  </si>
  <si>
    <t>https://images.meesho.com/images/products/461958673/9d6un.webp?width=256</t>
  </si>
  <si>
    <t>CSTE_0516_ST_Animal_Penguin_Colourful</t>
  </si>
  <si>
    <t>https://m.media-amazon.com/images/I/71206K0cXgL.jpg</t>
  </si>
  <si>
    <t>https://img1a.flixcart.com/image/50/50/xif0q/stuffed-toy/q/p/2/flufies-penguin-soft-toy-for-kids-soft-toys-for-girls-and-boys-original-imah6mnqzdpzxjhs.jpeg</t>
  </si>
  <si>
    <t>https://images.meesho.com/images/products/458448883/arenh.webp?width=256</t>
  </si>
  <si>
    <t>https://images.meesho.com/images/products/461958670/3dhr9.webp?width=256</t>
  </si>
  <si>
    <t>CSTE_0517_ST_Animal_Swan_Multicolour</t>
  </si>
  <si>
    <t>https://m.media-amazon.com/images/I/61921l8gd-L.jpg</t>
  </si>
  <si>
    <t>https://img1a.flixcart.com/image/50/50/xif0q/stuffed-toy/m/m/h/flufies-swan-soft-toy-for-kids-soft-toys-for-girls-and-boys-30-original-imah6mnqzbdwgurz.jpeg</t>
  </si>
  <si>
    <t>https://images.meesho.com/images/products/458448892/1tttd.webp?width=256</t>
  </si>
  <si>
    <t>CSTE_0518_ST_Animal_Cat_Plush</t>
  </si>
  <si>
    <t>https://m.media-amazon.com/images/I/61Y-6y8RiTL.jpg</t>
  </si>
  <si>
    <t>https://img1a.flixcart.com/image/50/50/xif0q/stuffed-toy/g/i/b/flufies-realistic-cat-toy-for-kids-soft-toys-for-girls-and-boys-original-imah6mnxczstyvgp.jpeg</t>
  </si>
  <si>
    <t>https://images.meesho.com/images/products/458448879/hezb1.webp?width=256</t>
  </si>
  <si>
    <t>https://images.meesho.com/images/products/461958671/zdwwu.webp?width=256</t>
  </si>
  <si>
    <t>CSTE_0519_ST_Animal_Sitting_Duck_Flower</t>
  </si>
  <si>
    <t>https://m.media-amazon.com/images/I/61rbVl9ckTL.jpg</t>
  </si>
  <si>
    <t>https://img1a.flixcart.com/image/50/50/xif0q/stuffed-toy/l/z/l/flufies-flower-duck-toys-for-kids-soft-toys-for-girls-and-boys-original-imah6npnyyejzhf4.jpeg</t>
  </si>
  <si>
    <t>https://images.meesho.com/images/products/458448886/rk8cj.webp?width=256</t>
  </si>
  <si>
    <t>https://images.meesho.com/images/products/461958667/hiaou.webp?width=256</t>
  </si>
  <si>
    <t>CSTE_0520_ST_Animal_Dino_Wollen_Cap</t>
  </si>
  <si>
    <t>https://m.media-amazon.com/images/I/71mlk-jl8SL.jpg</t>
  </si>
  <si>
    <t>https://img1a.flixcart.com/image/50/50/xif0q/stuffed-toy/k/q/x/flufies-dinosaur-toys-for-kids-soft-toys-for-girls-and-boys-30-original-imah6npreebpsqbf.jpeg</t>
  </si>
  <si>
    <t>https://images.meesho.com/images/products/458448885/gqhei.webp?width=256</t>
  </si>
  <si>
    <t>https://images.meesho.com/images/products/461958668/5zubs.webp?width=256</t>
  </si>
  <si>
    <t>CSTE_0521_ST_Animal_Coffee_Bear</t>
  </si>
  <si>
    <t>https://m.media-amazon.com/images/I/61-QoMUjl6L.jpg</t>
  </si>
  <si>
    <t>https://img1a.flixcart.com/image/50/50/xif0q/stuffed-toy/a/x/u/flufies-teddy-bear-for-kids-soft-toys-for-girls-and-boys-30-original-imah6npxbhbdyyth.jpeg</t>
  </si>
  <si>
    <t>https://images.meesho.com/images/products/458448887/yxbri.webp?width=256</t>
  </si>
  <si>
    <t>https://images.meesho.com/images/products/461958669/q2mim.webp?width=256</t>
  </si>
  <si>
    <t>CSTE_0522_ST_Animal_Sea_Horse</t>
  </si>
  <si>
    <t>https://m.media-amazon.com/images/I/71hOTXhlhKL.jpg</t>
  </si>
  <si>
    <t>https://img1a.flixcart.com/image/50/50/xif0q/stuffed-toy/n/b/e/flufies-sea-horse-toys-for-kids-soft-toys-for-girls-and-boys-30-original-imah6nq4kzzaypmq.jpeg</t>
  </si>
  <si>
    <t>https://images.meesho.com/images/products/458448880/frkw0.webp?width=256</t>
  </si>
  <si>
    <t>https://images.meesho.com/images/products/461958672/2flra.webp?width=256</t>
  </si>
  <si>
    <t>CSTE_0523_ST_Animal_Bow_Sheep</t>
  </si>
  <si>
    <t>CSTE_0523_ST_Animal_Bow_Sheep_White_Brown</t>
  </si>
  <si>
    <t>https://m.media-amazon.com/images/I/611Bsppv2qL.jpg</t>
  </si>
  <si>
    <t>https://img1a.flixcart.com/image/50/50/xif0q/stuffed-toy/j/k/c/flufies-bow-sheep-toys-for-kids-soft-toys-for-girls-and-boys-30-original-imah6nphv6br6zhx.jpeg</t>
  </si>
  <si>
    <t>https://images.meesho.com/images/products/458448877/ggpqu.webp?width=256</t>
  </si>
  <si>
    <t>https://images.meesho.com/images/products/461958680/uktyi.webp?width=256</t>
  </si>
  <si>
    <t>CSTE_0524_ST_Animal_Pooh_Mix_Frt</t>
  </si>
  <si>
    <t>https://m.media-amazon.com/images/I/61l6j5XRnnL.jpg</t>
  </si>
  <si>
    <t>https://img1a.flixcart.com/image/50/50/xif0q/stuffed-toy/l/2/b/flufies-winnie-the-pooh-toy-for-kids-soft-toys-for-girls-and-original-imah6mzxjrfztyy7.jpeg</t>
  </si>
  <si>
    <t>https://images.meesho.com/images/products/458448878/eiphe.webp?width=256</t>
  </si>
  <si>
    <t>Breathing_Otter_Dark_Brown</t>
  </si>
  <si>
    <t>CSTE_0525_ST_Animal_Breathing_Otter_DarkBrown</t>
  </si>
  <si>
    <t>Breathing_Otter_D_Brown</t>
  </si>
  <si>
    <t>https://m.media-amazon.com/images/I/71kbS0RmoVL.jpg</t>
  </si>
  <si>
    <t>https://img1a.flixcart.com/image/50/50/xif0q/stuffed-toy/t/c/9/breathing-otter-with-sensory-details-with-rhythmic-breathing-and-original-imah8hzde5z5axsw.jpeg</t>
  </si>
  <si>
    <t>Breathing_Otter_Pink</t>
  </si>
  <si>
    <t>CSTE_0526_ST_Animal_Breathing_Otter_Pink</t>
  </si>
  <si>
    <t>Breathing_Otter_Pink_1</t>
  </si>
  <si>
    <t>https://m.media-amazon.com/images/I/71kXKCRP7kL.jpg</t>
  </si>
  <si>
    <t>https://img1a.flixcart.com/image/50/50/xif0q/stuffed-toy/1/s/w/breathing-otter-with-sensory-details-with-rhythmic-breathing-and-original-imah8hzcbp5wm72c.jpeg</t>
  </si>
  <si>
    <t>https://images.meesho.com/images/products/462994587/9btek.webp?width=256</t>
  </si>
  <si>
    <t>CSTE_0532_ST_Animal_Breathing_rabbit</t>
  </si>
  <si>
    <t>https://m.media-amazon.com/images/I/81njXL6WiUL.jpg</t>
  </si>
  <si>
    <t>CSTE_0532_ST_Animal_Breathing_Rabbit_Grey</t>
  </si>
  <si>
    <t>https://img1a.flixcart.com/image/50/50/xif0q/stuffed-toy/v/q/h/flufies-breathing-teddy-with-realistic-breathing-motion-soft-toy-original-imah8hzbeqygmhgz.jpeg</t>
  </si>
  <si>
    <t>https://images.meesho.com/images/products/463797070/xzkdg.webp?width=256</t>
  </si>
  <si>
    <t>CSTE_0533_ST_Animal_Breathing_koala_Grey</t>
  </si>
  <si>
    <t>https://m.media-amazon.com/images/I/81T-gRYsz4L.jpg</t>
  </si>
  <si>
    <t>CSTE_0533_ST_Animal_Breathing_Koala_Grey</t>
  </si>
  <si>
    <t>https://img1a.flixcart.com/image/50/50/xif0q/stuffed-toy/d/m/r/flufies-breathing-teddy-with-sensory-details-with-rhythmic-original-imah76g8ryfckhbg.jpeg</t>
  </si>
  <si>
    <t>https://images.meesho.com/images/products/464072974/mq26k.webp?width=256</t>
  </si>
  <si>
    <t>CSTE_0534_ST_Animal_Breathing_Hello_Kitty</t>
  </si>
  <si>
    <t>https://img1a.flixcart.com/image/50/50/xif0q/stuffed-toy/g/l/s/flufies-breathing-teddy-with-realistic-breathing-motion-soft-original-imah76ggkdhaydze.jpeg</t>
  </si>
  <si>
    <t>https://images.meesho.com/images/products/463797075/rbldw.webp?width=256</t>
  </si>
  <si>
    <t>CSTE_0534_ST_Animal_Breathing_HK</t>
  </si>
  <si>
    <t>https://m.media-amazon.com/images/I/71V2V-A1lML.jpg</t>
  </si>
  <si>
    <t>CSTE_0535_ST_Animal_Breathing_Lamb_Pink</t>
  </si>
  <si>
    <t>CSTE_0535_ST_Animal_Breathing_lamb_P_2</t>
  </si>
  <si>
    <t>CSTE_0535_ST_Animal_Breathing_lamb_Pink</t>
  </si>
  <si>
    <t>https://m.media-amazon.com/images/I/711bGDRJZVL.jpg</t>
  </si>
  <si>
    <t>CSTE_0535_ST_Animal_Breathing_lamb_P</t>
  </si>
  <si>
    <t>https://img1a.flixcart.com/image/50/50/xif0q/stuffed-toy/r/z/k/flufies-breathing-teddy-with-realistic-breathing-motion-soft-original-imah8hnqtpgqds5j.jpeg</t>
  </si>
  <si>
    <t>https://images.meesho.com/images/products/463797074/0o0wr.webp?width=256</t>
  </si>
  <si>
    <t>CSTE_0536_ST_Animal_Breathing_lamb_White</t>
  </si>
  <si>
    <t>https://m.media-amazon.com/images/I/71vQzi+ZvtL.jpg</t>
  </si>
  <si>
    <t>CSTE_0536_ST_Animal_Breathing_Lamb_White</t>
  </si>
  <si>
    <t>https://images.meesho.com/images/products/464072971/cgtzs.webp?width=256</t>
  </si>
  <si>
    <t>CSTE_0536_ST_Animal_Breathing_Lamb_White_1</t>
  </si>
  <si>
    <t>https://img1a.flixcart.com/image/50/50/xif0q/stuffed-toy/p/b/c/flufies-breathing-teddy-with-realistic-breathing-motion-soft-original-imah8hnhp7ydg8g4.jpeg</t>
  </si>
  <si>
    <t>CSTE_0537_ST_Animal_Breathing_CapyBara</t>
  </si>
  <si>
    <t>CSTE_0537_ST_Animal_Breathing_CapyBara_pink</t>
  </si>
  <si>
    <t>CSTE_0537_ST_Animal_Breathing_capyBara_1</t>
  </si>
  <si>
    <t>CSTE_0537_ST_Animal_Breathing_capyBara_pink</t>
  </si>
  <si>
    <t>https://m.media-amazon.com/images/I/71iX8ljeiaL.jpg</t>
  </si>
  <si>
    <t>https://img1a.flixcart.com/image/50/50/xif0q/stuffed-toy/s/1/r/flufies-breathing-teddy-with-realistic-breathing-motion-soft-original-imah8hzfjenskydy.jpeg</t>
  </si>
  <si>
    <t>https://images.meesho.com/images/products/463797073/kovmu.webp?width=256</t>
  </si>
  <si>
    <t>CSTE_0538_ST_Animal_Penguin_Yellow</t>
  </si>
  <si>
    <t>https://m.media-amazon.com/images/I/61r98tAThfL.jpg</t>
  </si>
  <si>
    <t>https://img1a.flixcart.com/image/50/50/xif0q/stuffed-toy/g/2/r/flufies-penguin-soft-toy-for-kids-soft-toys-for-girls-and-boys-original-imah8mppq8buqnev.jpeg</t>
  </si>
  <si>
    <t>https://images.meesho.com/images/products/474800528/eswk3.webp?width=256</t>
  </si>
  <si>
    <t>CSTE_0539_ST_Animal_Penguin_Green</t>
  </si>
  <si>
    <t>https://m.media-amazon.com/images/I/615jE0U9upL.jpg</t>
  </si>
  <si>
    <t>https://images.meesho.com/images/products/474800529/brpoe.webp?width=256</t>
  </si>
  <si>
    <t>CSTE_0540_ST_Animal_Breathing_Stich_P_2</t>
  </si>
  <si>
    <t>CSTE_0540_ST_Animal_Breathing_Stich_Pink</t>
  </si>
  <si>
    <t>https://m.media-amazon.com/images/I/718ZYYXt5UL.jpg</t>
  </si>
  <si>
    <t>https://img1a.flixcart.com/image/50/50/xif0q/stuffed-toy/r/o/v/flufies-breathing-teddy-with-realistic-breathing-motion-30-original-imah8hmeg5nds5nt.jpeg</t>
  </si>
  <si>
    <t>CSTE_0541_ST_Animal_Breathing_Fox</t>
  </si>
  <si>
    <t>https://m.media-amazon.com/images/I/719BIzCe3cL.jpg</t>
  </si>
  <si>
    <t>https://img1a.flixcart.com/image/50/50/xif0q/stuffed-toy/6/5/n/flufies-breathing-teddy-with-realistic-breathing-motion-30-original-imah8hma2yhwbgdm.jpeg</t>
  </si>
  <si>
    <t>https://images.meesho.com/images/products/477738571/omnoh.webp?width=256</t>
  </si>
  <si>
    <t>CSTE_0542_ST_Animal_Breathing_Lucifer_Cat</t>
  </si>
  <si>
    <t>CSTE_0542_ST_Animal_Breathing_Lucifer_C</t>
  </si>
  <si>
    <t>https://m.media-amazon.com/images/I/71ipmL-keUL.jpg</t>
  </si>
  <si>
    <t>https://img1a.flixcart.com/image/50/50/xif0q/stuffed-toy/4/e/l/flufies-breathing-teddy-with-realistic-breathing-motion-30-original-imah8hme8xhzp24s.jpeg</t>
  </si>
  <si>
    <t>CSTE_0543_ST_Animal_Breathing_S_Rabbit</t>
  </si>
  <si>
    <t>https://m.media-amazon.com/images/I/61DWWUBS4AL.jpg</t>
  </si>
  <si>
    <t>CSTE_0543_ST_Animal_Breathing_Strawberry_Rabbit</t>
  </si>
  <si>
    <t>https://img1a.flixcart.com/image/50/50/xif0q/stuffed-toy/z/f/a/flufies-breathing-teddy-with-realistic-breathing-motion-30-original-imah8hm7yz6ufbta.jpeg</t>
  </si>
  <si>
    <t>https://images.meesho.com/images/products/477738574/d5zeg.webp?width=256</t>
  </si>
  <si>
    <t>CSTE_0544_ST_Animal_Breathing_Sloth_Grey</t>
  </si>
  <si>
    <t>https://m.media-amazon.com/images/I/71joarItofL.jpg</t>
  </si>
  <si>
    <t>https://img1a.flixcart.com/image/50/50/xif0q/stuffed-toy/k/t/t/flufies-breathing-teddy-with-realistic-breathing-motion-30-original-imah8hnjgkvttvaf.jpeg</t>
  </si>
  <si>
    <t>https://images.meesho.com/images/products/477738573/sjob4.webp?width=256</t>
  </si>
  <si>
    <t>CSTE_0545_ST_Animal_Breathing_Dog_B_2</t>
  </si>
  <si>
    <t>CSTE_0545_ST_Animal_Breathing_Dog_Brown</t>
  </si>
  <si>
    <t>https://m.media-amazon.com/images/I/71d4BOgTK7L.jpg</t>
  </si>
  <si>
    <t>https://img1a.flixcart.com/image/50/50/xif0q/stuffed-toy/p/s/i/flufies-breathing-teddy-with-realistic-breathing-motion-30-original-imah8hmdzjegu5mh.jpeg</t>
  </si>
  <si>
    <t>https://images.meesho.com/images/products/477738576/vohze.webp?width=256</t>
  </si>
  <si>
    <t>CSTE_0546_ST_Animal_Lucifer_Cat_Black</t>
  </si>
  <si>
    <t>https://m.media-amazon.com/images/I/71QS+bHjViL.jpg</t>
  </si>
  <si>
    <t>https://img1a.flixcart.com/image/50/50/xif0q/stuffed-toy/r/z/p/flufies-angry-lucifer-cat-toys-for-kids-30-fusked-original-imah8hnk76jcuarm.jpeg</t>
  </si>
  <si>
    <t>Koala_Hugging_Duck</t>
  </si>
  <si>
    <t>CSTE_0547_ST_Animal_Stich_Hug_Duck</t>
  </si>
  <si>
    <t>https://m.media-amazon.com/images/I/81FbVPkvh-L.jpg</t>
  </si>
  <si>
    <t>Stitch_Hugging_Duck</t>
  </si>
  <si>
    <t>https://img1a.flixcart.com/image/50/50/xif0q/stuffed-toy/6/g/o/flufies-squishy-toys-stress-relief-toys-squishy-ball-for-kids-30-original-imah8czk2szweu35.jpeg</t>
  </si>
  <si>
    <t>Stitch_Hugging_Duck_2</t>
  </si>
  <si>
    <t>https://img1a.flixcart.com/image/50/50/xif0q/stuffed-toy/t/s/j/flufies-duck-and-stitch-soft-toy-for-kids-soft-toys-for-girls-original-imah8mpj99rcjxzm.jpeg</t>
  </si>
  <si>
    <t>https://images.meesho.com/images/products/477738570/rb3mv.webp?width=256</t>
  </si>
  <si>
    <t>Creeper_18cm_Green</t>
  </si>
  <si>
    <t>CSTE_0548_ST_Minecraft_Creeper_Small</t>
  </si>
  <si>
    <t>Creeper long</t>
  </si>
  <si>
    <t>https://m.media-amazon.com/images/I/51cdiwlu2dL.jpg</t>
  </si>
  <si>
    <t>https://img1a.flixcart.com/image/50/50/xif0q/stuffed-toy/n/g/v/flufies-minecraft-creeper-toys-for-kids-1-year-soft-toys-for-original-imah754zvtzszcmu.jpeg</t>
  </si>
  <si>
    <t>Breathing_Grey_Otter</t>
  </si>
  <si>
    <t>CSTE_0549_ST_Animal_Breathing_Otter_Grey</t>
  </si>
  <si>
    <t>https://m.media-amazon.com/images/I/718YoSDgf9L.jpg</t>
  </si>
  <si>
    <t>Caaju_DS_Clipe_Rope_Pack2</t>
  </si>
  <si>
    <t>CSTE_AMZ001_OT_Clip_Rope</t>
  </si>
  <si>
    <t>https://m.media-amazon.com/images/I/615yzmMwKnL.jpg</t>
  </si>
  <si>
    <t>clip rope pack of 2</t>
  </si>
  <si>
    <t>https://img1a.flixcart.com/image/50/50/xif0q/cloth-clip/u/k/q/l-clip-for-outdoor-plastic-steel-retractable-clothesline-1-original-imagtu9s5hmkggyh.jpeg</t>
  </si>
  <si>
    <t>cliperope_packof2</t>
  </si>
  <si>
    <t>https://images.meesho.com/images/products/419456792/pdcwg.webp?width=256</t>
  </si>
  <si>
    <t>https://images.meesho.com/images/products/419462415/vphcc.webp?width=256</t>
  </si>
  <si>
    <t>https://img1a.flixcart.com/image/50/50/xif0q/cloth-clip/5/3/1/clips-rope-2-cloth-drying-rope-with-12-clips-hooks-elastic-cloth-original-imah3ntc445shdnz.jpeg</t>
  </si>
  <si>
    <t>cliprope</t>
  </si>
  <si>
    <t>https://images.meesho.com/images/products/419463135/teqau.webp?width=256</t>
  </si>
  <si>
    <t>https://images.meesho.com/images/products/419456791/pnx8c.webp?width=256</t>
  </si>
  <si>
    <t>https://images.meesho.com/images/products/419469745/eqxqy.webp?width=256</t>
  </si>
  <si>
    <t>https://images.meesho.com/images/products/419462414/qyxjk.webp?width=256</t>
  </si>
  <si>
    <t>CSTE_AMZ002_OT_Rope_Nylon</t>
  </si>
  <si>
    <t>nylon _ rope 02</t>
  </si>
  <si>
    <t>https://img1a.flixcart.com/image/50/50/xif0q/clothesline/9/v/4/5-1-best-premium-quality-retractable-rope-clothline-nylon-original-imagr7pyhaufvyvd.jpeg</t>
  </si>
  <si>
    <t>nylon_rope_3</t>
  </si>
  <si>
    <t>https://images.meesho.com/images/products/419463136/onblv.webp?width=256</t>
  </si>
  <si>
    <t>https://img1a.flixcart.com/image/50/50/xif0q/cloth-clip/d/k/d/nylon-rope-2-cloth-drying-rope-with-12-clips-hooks-elastic-cloth-original-imah3zwfvpnwyzcy.jpeg</t>
  </si>
  <si>
    <t>rope_nylon</t>
  </si>
  <si>
    <t>https://img1a.flixcart.com/image/50/50/ksw4ccw0/clothesline/t/2/i/clothline-rope-2-clotheslines-hanging-rope-dryer-clothes-dryer-original-imag6cwq237g6zn9.jpeg</t>
  </si>
  <si>
    <t>https://img1a.flixcart.com/image/50/50/xif0q/cloth-clip/1/s/i/nylon-rope-2-cloth-drying-rope-with-12-clips-hooks-elastic-cloth-original-imah4uyfckpn3zyb.jpeg</t>
  </si>
  <si>
    <t>https://images.meesho.com/images/products/419463134/wx3ch.webp?width=256</t>
  </si>
  <si>
    <t>CSTE_AMZ003_OT_Shoes_Wipe</t>
  </si>
  <si>
    <t>https://images.meesho.com/images/products/420108332/givat.webp?width=256</t>
  </si>
  <si>
    <t>https://images.meesho.com/images/products/421236812/imoac.webp?width=256</t>
  </si>
  <si>
    <t>Hair_Remover_Stone</t>
  </si>
  <si>
    <t>CSTE_AMZ004_OT_Hair_Remover_Stone</t>
  </si>
  <si>
    <t>https://images.meesho.com/images/products/420140610/3amf0.webp?width=256</t>
  </si>
  <si>
    <t>https://images.meesho.com/images/products/421230705/d2v81.webp?width=256</t>
  </si>
  <si>
    <t>CSTE_AMZ005_OT_Airtight_Container_700ml</t>
  </si>
  <si>
    <t>CSTE_AMZ006_OT_Airtight_Container_1100ml</t>
  </si>
  <si>
    <t>Face_Cat_Brown</t>
  </si>
  <si>
    <t>CSTE_O0001_OT_TeddyFaceCat_Brown</t>
  </si>
  <si>
    <t>Breathing_Messenger_Cat</t>
  </si>
  <si>
    <t>https://m.media-amazon.com/images/I/711x9yIdGwL.jpg</t>
  </si>
  <si>
    <t>OI-1575-AKSH</t>
  </si>
  <si>
    <t>8W-7KW7-2ESS</t>
  </si>
  <si>
    <t>OCTOPUS-18</t>
  </si>
  <si>
    <t>kittycatbrown_fba</t>
  </si>
  <si>
    <t>K4-4AJD-EVLG</t>
  </si>
  <si>
    <t>https://m.media-amazon.com/images/I/51OrxgH8lkS.jpg</t>
  </si>
  <si>
    <t>teddy_catface</t>
  </si>
  <si>
    <t>https://m.media-amazon.com/images/I/61MErDibk7L.jpg</t>
  </si>
  <si>
    <t>P3-0N7Z-S4PC</t>
  </si>
  <si>
    <t>https://m.media-amazon.com/images/I/612xvCXso3S.jpg</t>
  </si>
  <si>
    <t>UL-ZBMY-NZH7</t>
  </si>
  <si>
    <t>ST-CAT-Brown &amp; White</t>
  </si>
  <si>
    <t>https://m.media-amazon.com/images/I/61czoJMpb3L.jpg</t>
  </si>
  <si>
    <t>G5-OF3B-5QT3</t>
  </si>
  <si>
    <t>Face_Cat_Brown_OT</t>
  </si>
  <si>
    <t>https://img1a.flixcart.com/image/50/50/xif0q/stuffed-toy/l/k/n/cute-cat-brown-plush-soft-toy-cute-kids-animal-home-boys-girls-original-imagqyzrnzfgzch3.jpeg</t>
  </si>
  <si>
    <t>FBA_teddy _cat_face</t>
  </si>
  <si>
    <t>https://img1a.flixcart.com/image/50/50/klzhq4w0/stuffed-toy/d/a/d/lovely-teddy-bear-to-play-in-cat-face-stuffed-animal-toy-show-original-imagyzne9hydrd5u.jpeg</t>
  </si>
  <si>
    <t>Fusked Kitty Cat, Adorable Soft Toy |</t>
  </si>
  <si>
    <t>https://img1a.flixcart.com/image/50/50/kxw5tow0/stuffed-toy/k/e/o/taddy-face-cat-16-fusked-original-imaga8wyercxq78j.jpeg</t>
  </si>
  <si>
    <t>FUSKED-CAT FACED TEDDY</t>
  </si>
  <si>
    <t>https://img1a.flixcart.com/image/50/50/xif0q/stuffed-toy/f/b/t/lovely-teddy-bear-to-play-in-cat-face-stuffed-animal-toy-show-original-imagqyg8kjwrqdzg.jpeg</t>
  </si>
  <si>
    <t>https://images.meesho.com/images/products/416963573/t5eoo.webp?width=256</t>
  </si>
  <si>
    <t>Face_Cat_Brown/White</t>
  </si>
  <si>
    <t>https://images.meesho.com/images/products/304513925/cldtq.webp?width=256</t>
  </si>
  <si>
    <t>RbG8gMVV</t>
  </si>
  <si>
    <t>https://images.meesho.com/images/products/61649820/wlfqg.webp?width=256</t>
  </si>
  <si>
    <t>https://images.meesho.com/images/products/147898827/x2ewp.webp?width=256</t>
  </si>
  <si>
    <t>Breathing_Messenger_Cat_Pink</t>
  </si>
  <si>
    <t>CSTE_O0002_OT_TeddyFaceCat_Pink</t>
  </si>
  <si>
    <t>https://m.media-amazon.com/images/I/71zxiixhw3L.jpg</t>
  </si>
  <si>
    <t>skyblue_cat_FBA</t>
  </si>
  <si>
    <t>https://m.media-amazon.com/images/I/71GWZQNs30L.jpg</t>
  </si>
  <si>
    <t>teddy face cat</t>
  </si>
  <si>
    <t>https://img1a.flixcart.com/image/50/50/xif0q/stuffed-toy/b/g/l/teddy-face-pink-cat-23-fusked-original-imagqyg6fvwu2saq.jpeg</t>
  </si>
  <si>
    <t>FK- CAT FACED TEDDY PINK SOFT TOY</t>
  </si>
  <si>
    <t>Face_Cat_Pink</t>
  </si>
  <si>
    <t>https://images.meesho.com/images/products/328156662/dn4vb.webp?width=256</t>
  </si>
  <si>
    <t>4EEJM7mo</t>
  </si>
  <si>
    <t>https://images.meesho.com/images/products/61654253/pirja.webp?width=256</t>
  </si>
  <si>
    <t>Hw--xolx</t>
  </si>
  <si>
    <t>https://images.meesho.com/images/products/51237283/wcbnk.webp?width=256</t>
  </si>
  <si>
    <t>https://images.meesho.com/images/products/304435466/0mtws.webp?width=256</t>
  </si>
  <si>
    <t>Breathing_Messenger_Cat_Blue</t>
  </si>
  <si>
    <t>CSTE_O0003_OT_TeddyFaceCat_Blue</t>
  </si>
  <si>
    <t>https://m.media-amazon.com/images/I/71lT-wHaX9L.jpg</t>
  </si>
  <si>
    <t>Kittycat_Blue_fba1</t>
  </si>
  <si>
    <t>https://m.media-amazon.com/images/I/71L9S1ddvnL.jpg</t>
  </si>
  <si>
    <t>https://images.meesho.com/images/products/416760481/6bjwu.webp?width=256</t>
  </si>
  <si>
    <t>Face_Cat_Blue\white</t>
  </si>
  <si>
    <t>https://images.meesho.com/images/products/328156661/iepht.webp?width=256</t>
  </si>
  <si>
    <t>TeddyFaceCat-Blue</t>
  </si>
  <si>
    <t>https://images.meesho.com/images/products/168546254/xpizu.webp?width=256</t>
  </si>
  <si>
    <t>5dzbpJS4</t>
  </si>
  <si>
    <t>CSTE_O0004_OT_TeddyFaceCat_WhiteBlue</t>
  </si>
  <si>
    <t>Face_Cat_Blue_White</t>
  </si>
  <si>
    <t>FUSKED- HELLO KITTY WHITE SOFT TOY FOR KIDS</t>
  </si>
  <si>
    <t>https://img1a.flixcart.com/image/50/50/krqoknk0/stuffed-toy/s/q/i/hello-kitty-white-soft-toy-10-fusked-original-imag5gnawhwsazjd.jpeg</t>
  </si>
  <si>
    <t>ST-CAT-White &amp; Blue</t>
  </si>
  <si>
    <t>Taddy Face Cat Soft Toy blue</t>
  </si>
  <si>
    <t>https://img1a.flixcart.com/image/50/50/kxz0pe80/stuffed-toy/i/q/v/taddy-face-cat-16-fusked-original-imagaazunvs8h33e.jpeg</t>
  </si>
  <si>
    <t>taady face cat white with blue poket</t>
  </si>
  <si>
    <t>https://img1a.flixcart.com/image/50/50/ktuewsw0/stuffed-toy/x/2/u/taddy-face-cat-white-23-fusked-original-imag73p87ghkhsv5.jpeg</t>
  </si>
  <si>
    <t>taddy face cat white</t>
  </si>
  <si>
    <t>https://img1a.flixcart.com/image/50/50/krqoknk0/stuffed-toy/k/t/u/taddy-face-cat-white-18-fusked-original-imag5gqwdwzhybbk.jpeg</t>
  </si>
  <si>
    <t>Kv4EfFaS</t>
  </si>
  <si>
    <t>edT3MANB</t>
  </si>
  <si>
    <t>CSTE_O0005_OT_TeddyFaceCat_WhitePink</t>
  </si>
  <si>
    <t>Face_Cat_Blue_PINK</t>
  </si>
  <si>
    <t>Face_Cat_Brown_White</t>
  </si>
  <si>
    <t>Face_Cat_white/Pink</t>
  </si>
  <si>
    <t>Face_Cat_White\Pink</t>
  </si>
  <si>
    <t>ST-CAT-White &amp; Pink</t>
  </si>
  <si>
    <t>White_Teddy_Face_Cat</t>
  </si>
  <si>
    <t>https://m.media-amazon.com/images/I/61x7s6pz3EL.jpg</t>
  </si>
  <si>
    <t>ST-CAT-Pink &amp; White</t>
  </si>
  <si>
    <t>Face_Cat_White</t>
  </si>
  <si>
    <t>https://img1a.flixcart.com/image/50/50/xif0q/stuffed-toy/o/t/1/taddy-cat-16-fusked-original-imagqyg4gjgqjq5w.jpeg</t>
  </si>
  <si>
    <t>Taddy Face Cat Soft Toy white</t>
  </si>
  <si>
    <t>https://img1a.flixcart.com/image/50/50/kxz0pe80/stuffed-toy/h/l/j/taddy-cat-16-fusked-original-imagabyfnpnuveyu.jpeg</t>
  </si>
  <si>
    <t>teddy face cat pink pocket</t>
  </si>
  <si>
    <t>https://img1a.flixcart.com/image/50/50/ktuewsw0/stuffed-toy/m/p/j/teddy-face-cat-23-fusked-original-imag73pjqcau9gg3.jpeg</t>
  </si>
  <si>
    <t>Unicorn_slippers_</t>
  </si>
  <si>
    <t>CSTE_O0006_OT_UnicornSlipper_WhiteSmall</t>
  </si>
  <si>
    <t>https://m.media-amazon.com/images/I/51uRv34DfkL.jpg</t>
  </si>
  <si>
    <t>CAAJU-SLIPPER-UNICORN-WHITE</t>
  </si>
  <si>
    <t>https://img1a.flixcart.com/image/50/50/kqfj1jk0/slipper-flip-flop/j/n/l/6-5-slipper-caaju-multi-original-imag4fqpee5rds9e.jpeg</t>
  </si>
  <si>
    <t>UnicornSlipper_WhiteSmall</t>
  </si>
  <si>
    <t>https://images.meesho.com/images/products/344012971/7eirk.webp?width=256</t>
  </si>
  <si>
    <t>CSTE154</t>
  </si>
  <si>
    <t>CSTE_O0007_OT_UnicornSlipper_WhiteBig</t>
  </si>
  <si>
    <t>Unicorn_shoes</t>
  </si>
  <si>
    <t>https://m.media-amazon.com/images/I/31MV9ofKh0L.jpg</t>
  </si>
  <si>
    <t>HeartEye_FBA</t>
  </si>
  <si>
    <t>CSTE_O0010_OT_KissEmojiSlipper_Yellow</t>
  </si>
  <si>
    <t>laughingslip</t>
  </si>
  <si>
    <t>https://img1a.flixcart.com/image/50/50/kah413k0/slipper-flip-flop/x/t/4/8-5-laughing-caaju-yellow-original-imafsfgghzzcdnwn.jpeg</t>
  </si>
  <si>
    <t>Teddy Bear-Toy-01</t>
  </si>
  <si>
    <t>CSTE_O0012_OT_HatTeddyBear_RedBig</t>
  </si>
  <si>
    <t>https://img1a.flixcart.com/image/50/50/xif0q/stuffed-toy/4/m/b/fuskededdy-bear-soft-toys-kids-birth-tday-gift-for-girls-wife-5-original-imagg9xbygzhb9m8.jpeg</t>
  </si>
  <si>
    <t>LOVE TADDY PINK WITH HAT</t>
  </si>
  <si>
    <t>CSTE_O0013_OT_HatTeddyBear_PinkBig</t>
  </si>
  <si>
    <t>https://img1a.flixcart.com/image/50/50/krxtrww0/stuffed-toy/e/j/i/love-taddy-small-pink-7-fusked-original-imag5m9yuawkgmrd.jpeg</t>
  </si>
  <si>
    <t>CSTE377</t>
  </si>
  <si>
    <t>CSTE_O0014_OT_HatTeddyBear_CreamBig</t>
  </si>
  <si>
    <t>Teddy pink</t>
  </si>
  <si>
    <t>CSTE_O0015_OT_LoveTeddyBear_Pink</t>
  </si>
  <si>
    <t>fk- red teddy with hat stuffed toy- furry soft toy</t>
  </si>
  <si>
    <t>CSTE_O0021_OT_HatTeddyBear_PinkSmall</t>
  </si>
  <si>
    <t>https://img1a.flixcart.com/image/50/50/k9itgnk0/stuffed-toy/z/s/p/red-cap-teddy-very-beautiful-hug-gable-valentine-and-birthday-original-imafrar5fzzmmaph.jpeg</t>
  </si>
  <si>
    <t>CSTE375</t>
  </si>
  <si>
    <t>https://images.meesho.com/images/products/51247911/qj0v8.webp?width=256</t>
  </si>
  <si>
    <t>CSTE376</t>
  </si>
  <si>
    <t>CSTE_O0022_OT_TeddyBear_RedSmall</t>
  </si>
  <si>
    <t>https://images.meesho.com/images/products/51247912/b7zkp.webp?width=256</t>
  </si>
  <si>
    <t>https://images.meesho.com/images/products/380317238/pmhew.webp?width=256</t>
  </si>
  <si>
    <t>https://images.meesho.com/images/products/140359620/aanhm.webp?width=256</t>
  </si>
  <si>
    <t>CSTE_O0025_OT_MinionsSoftToy</t>
  </si>
  <si>
    <t>https://images.meesho.com/images/products/383045827/tnxqb.webp?width=256</t>
  </si>
  <si>
    <t>5QGsPrwg</t>
  </si>
  <si>
    <t>CSTE_O0027_OT_Penguin_Blue</t>
  </si>
  <si>
    <t>HS-7GEY-VDG9</t>
  </si>
  <si>
    <t>OP-Q2P0-J6BE</t>
  </si>
  <si>
    <t>ST-soft toy- penguin standing_fba</t>
  </si>
  <si>
    <t>penguin_soft_toy</t>
  </si>
  <si>
    <t>https://img1a.flixcart.com/image/50/50/l4ln8nk0/stuffed-toy/j/x/a/penguin-soft-toy-30-rudrav-original-imagfgzfwzdzpjsd.jpeg</t>
  </si>
  <si>
    <t>FBA_sky_blue_penguine</t>
  </si>
  <si>
    <t>https://img1a.flixcart.com/image/50/50/km57hjk0/stuffed-toy/n/0/x/lovely-penguine-to-play-with-free-pencil-stuffed-animal-toy-show-original-imagf4fx64njchkh.jpeg</t>
  </si>
  <si>
    <t>fusked-penguin blue 1</t>
  </si>
  <si>
    <t>https://img1a.flixcart.com/image/50/50/kph8h3k0/birthday-combo/y/f/m/penguin-and-sleeper-123456-caaju-original-imag3pavspkwrkya.jpeg</t>
  </si>
  <si>
    <t>Penguin blue</t>
  </si>
  <si>
    <t>CSTE072</t>
  </si>
  <si>
    <t>CSTE_O0028_OT_Penguin_Grey</t>
  </si>
  <si>
    <t>soft toy- penguin standing Grey-fba</t>
  </si>
  <si>
    <t>https://img1a.flixcart.com/image/50/50/kx0q4y80/stuffed-toy/f/p/y/penguin-toy-best-gift-for-couple-high-quality-penguin-25-dtsm-original-imag9kfzrfsrzb9j.jpeg</t>
  </si>
  <si>
    <t>penguin grey</t>
  </si>
  <si>
    <t>steamermap-2fba</t>
  </si>
  <si>
    <t>CSTE_O0029_OT_SittingElephant_Blue</t>
  </si>
  <si>
    <t>ST-Cute sitting Elephant-White-fba</t>
  </si>
  <si>
    <t>Y6-MF82-V7TM</t>
  </si>
  <si>
    <t>https://m.media-amazon.com/images/I/51sw7lrQunS.jpg</t>
  </si>
  <si>
    <t>ST-soft toy-Elephant-blue-fba</t>
  </si>
  <si>
    <t>https://m.media-amazon.com/images/I/41g41PL4zgS.jpg</t>
  </si>
  <si>
    <t>fusked-elephant-blue-with dress</t>
  </si>
  <si>
    <t>https://img1a.flixcart.com/image/50/50/kqse07k0/stuffed-toy/g/o/g/elephant-with-dress-blue-soft-toy-20-fusked-original-imag4pztpywpvhkc.jpeg</t>
  </si>
  <si>
    <t>FBA_elephant sky blue</t>
  </si>
  <si>
    <t>https://img1a.flixcart.com/image/50/50/klzhq4w0/stuffed-toy/k/p/u/playing-elephant-for-play-stuffed-animal-toy-show-your-mood-original-imagyzndpghyyek6.jpeg</t>
  </si>
  <si>
    <t>CSTE416</t>
  </si>
  <si>
    <t>https://images.meesho.com/images/products/51247908/dlkdz.webp?width=256</t>
  </si>
  <si>
    <t>fusked-elephant-blue-soft toy</t>
  </si>
  <si>
    <t>CSTE077</t>
  </si>
  <si>
    <t>https://images.meesho.com/images/products/49858703/btirp.webp?width=256</t>
  </si>
  <si>
    <t>https://images.meesho.com/images/products/383045826/zzayi.webp?width=256</t>
  </si>
  <si>
    <t>CSTE078</t>
  </si>
  <si>
    <t>CSTE_O0030_OT_SittingElephant_Piink</t>
  </si>
  <si>
    <t>CSTE079</t>
  </si>
  <si>
    <t>XH-QSUJ-BWWF</t>
  </si>
  <si>
    <t>ST-Elephant-Pink-fba</t>
  </si>
  <si>
    <t>https://m.media-amazon.com/images/I/41SgC-j48+L.jpg</t>
  </si>
  <si>
    <t>soft toy- elephant standing_fba</t>
  </si>
  <si>
    <t>CSTE_O0031_OT_StandingElephant_Grey</t>
  </si>
  <si>
    <t>fusked-elephant-grey-soft toy</t>
  </si>
  <si>
    <t>https://img1a.flixcart.com/image/50/50/xif0q/stuffed-toy/k/i/o/elephant-soft-toy-with-dress-grey-20-fusked-original-imagxzfgjfyrwr6g.jpeg</t>
  </si>
  <si>
    <t>CSTE080</t>
  </si>
  <si>
    <t>https://images.meesho.com/images/products/51247288/ehrv9.webp?width=256</t>
  </si>
  <si>
    <t>FK-Disney Mickey Floppy SOFT TOY FOR KIDS</t>
  </si>
  <si>
    <t>CSTE_O0032_OT_Mickymouse</t>
  </si>
  <si>
    <t>https://img1a.flixcart.com/image/50/50/krqoknk0/stuffed-toy/j/a/o/disney-mickey-floppy-big-head-20-inch-soft-toy-for-kids-age-3y-original-imag5gb3tnccshfh.jpeg</t>
  </si>
  <si>
    <t>CSTE402</t>
  </si>
  <si>
    <t>CSTE_O0034_OT_PepaPigSiblingsSoftToy</t>
  </si>
  <si>
    <t>peppa pig soft toy</t>
  </si>
  <si>
    <t>https://img1a.flixcart.com/image/50/50/kk8mcnk0/stuffed-toy/j/v/z/peppa-pig-26-fogiy-original-imafzmxwk7drzapn.jpeg</t>
  </si>
  <si>
    <t>CSTE192</t>
  </si>
  <si>
    <t>CSTE_O0035_OT_FurryHeartPillow_Red</t>
  </si>
  <si>
    <t>RUDRAV_Heart Pillow/Cushion, 16x16 inch, Red</t>
  </si>
  <si>
    <t>CAAJU-Heart-Floor-Mat</t>
  </si>
  <si>
    <t>red heart soft_toy</t>
  </si>
  <si>
    <t>CSTE_O0036_OT_UnicornSoftToy_BlueSmall</t>
  </si>
  <si>
    <t>unicorn_yellow</t>
  </si>
  <si>
    <t>CSTE_O0036_OT_UnicornSoftToy_RedSmall</t>
  </si>
  <si>
    <t>https://img1a.flixcart.com/image/50/50/l4ln8nk0/stuffed-toy/t/k/1/unicorn-teddy-bear-30-rudrav-original-imagfgpruct7rnga.jpeg</t>
  </si>
  <si>
    <t>CSTE_O0036_OT_UnicornSoftToy_YellowSmall</t>
  </si>
  <si>
    <t>CcPMSomW</t>
  </si>
  <si>
    <t>CSTE_O0037_OT_UnicornSoftToy_BlueMedium</t>
  </si>
  <si>
    <t>cj-unicorn-horseB_fba</t>
  </si>
  <si>
    <t>HL-UWSU-2GPU</t>
  </si>
  <si>
    <t>9A-KVOJ-MJFU</t>
  </si>
  <si>
    <t>https://m.media-amazon.com/images/I/31ama7nLkeS.jpg</t>
  </si>
  <si>
    <t>cj-unicorn-horseB</t>
  </si>
  <si>
    <t>unicorn_blue</t>
  </si>
  <si>
    <t>https://img1a.flixcart.com/image/50/50/l4ln8nk0/stuffed-toy/i/o/p/unicorn-teddy-bear-30-rudrav-original-imagfgq2ker7qeyu.jpeg</t>
  </si>
  <si>
    <t>fusked-unicorn blue-soft toy</t>
  </si>
  <si>
    <t>https://img1a.flixcart.com/image/50/50/kpbipow0/stuffed-toy/r/u/n/stuffed-soft-unicorn-plush-toy-30-odestro-original-imag3kxbh3mh95t9.jpeg</t>
  </si>
  <si>
    <t>6U2ft-sn</t>
  </si>
  <si>
    <t>CSTE_O0040_OT_Pillow_Orange</t>
  </si>
  <si>
    <t>https://images.meesho.com/images/products/51251457/l3dfr.webp?width=256</t>
  </si>
  <si>
    <t>Pillow Smiley &amp; Fruit</t>
  </si>
  <si>
    <t>CSTE_O0041_OT_TeddybBear_RedMedium</t>
  </si>
  <si>
    <t>PILLOW_PACK3</t>
  </si>
  <si>
    <t>CSTE_O0043_OT_CushionFiller</t>
  </si>
  <si>
    <t>https://img1a.flixcart.com/image/50/50/k2p1q4w0/pillow/u/h/u/cotton-siliconised-microfiber-cushion-filler-pillow-03-12x12-original-imafhzw3pksxw69h.jpeg</t>
  </si>
  <si>
    <t>PILLOW_PACK5</t>
  </si>
  <si>
    <t>https://img1a.flixcart.com/image/50/50/kl5hh8w0/pillow/p/i/n/reliance-microfiber-satin-striped-cushion-filler-set-of-5-white-original-imagycbukb68df5s.jpeg</t>
  </si>
  <si>
    <t>PILLOW_PACK-4</t>
  </si>
  <si>
    <t>https://img1a.flixcart.com/image/50/50/kpa39u80/cushion-pillow-cover/m/c/u/casa-nest-fiber-with-cotton-cloth-12x12-inch-cushion-filler-set-original-imagyvzcgwxs6jss.jpeg</t>
  </si>
  <si>
    <t>PILLOW_PACKOF2</t>
  </si>
  <si>
    <t>https://img1a.flixcart.com/image/50/50/l4rd0280/pillow/a/1/b/30-12-12-micro-fibre-cushion-fillers-super-soft-2-k2-the-kushion-original-imagfhesj7bhxsfu.jpeg</t>
  </si>
  <si>
    <t>PILLOW_PACK4</t>
  </si>
  <si>
    <t>https://img1a.flixcart.com/image/50/50/k2p1q4w0/pillow/b/k/f/cotton-siliconised-microfiber-cushion-filler-pillow-04-12x12-original-imafhzvxd3gy5av2.jpeg</t>
  </si>
  <si>
    <t>PILLOW_PACK2</t>
  </si>
  <si>
    <t>https://img1a.flixcart.com/image/50/50/k2p1q4w0/pillow/h/h/g/cotton-siliconised-microfiber-cushion-filler-pillow-02-24x24-original-imafhzwa6be5khgh.jpeg</t>
  </si>
  <si>
    <t>White_cushion fillers_5P</t>
  </si>
  <si>
    <t>https://img1a.flixcart.com/image/50/50/xif0q/pillow/p/t/r/5-cushion-filler-5-fi-in-12x12-inertia-original-imagmvh2xza5wqce.jpeg</t>
  </si>
  <si>
    <t>PILLOW_PACK1</t>
  </si>
  <si>
    <t>https://img1a.flixcart.com/image/50/50/k2p1q4w0/pillow/h/h/g/cotton-siliconised-microfiber-cushion-filler-pillow-02-24x24-original-imafhzvxhgmyj7ng.jpeg</t>
  </si>
  <si>
    <t>PILLOW PACK1</t>
  </si>
  <si>
    <t>https://img1a.flixcart.com/image/50/50/l0zm64w0/pillow/7/u/a/pillow-filler-pf-1001-divine-casa-original-imagcnzhhwgfkh4v.jpeg</t>
  </si>
  <si>
    <t>CSTE_O0045_OT_FlashCard</t>
  </si>
  <si>
    <t>Flashcard-New</t>
  </si>
  <si>
    <t>JH-Y6NV-HI76</t>
  </si>
  <si>
    <t>MAP_Flash_Card-5</t>
  </si>
  <si>
    <t>https://img1a.flixcart.com/image/50/50/xif0q/learning-toy/o/m/k/english-talking-flash-cards-kritee-creation-original-imagm5uybc8dsdae.jpeg</t>
  </si>
  <si>
    <t>FLASING_CARDS_MAPPING</t>
  </si>
  <si>
    <t>https://img1a.flixcart.com/image/50/50/xif0q/learning-toy/a/g/7/toys-educational-learning-talking-flash-cards-for-boys-girls-original-imagg7bzgheq7fvc.jpeg</t>
  </si>
  <si>
    <t>Learning_Toy_Kids</t>
  </si>
  <si>
    <t>https://img1a.flixcart.com/image/50/50/xif0q/learning-toy/g/u/c/flash-card-learning-toys-for-2-3-4-5-year-old-boys-and-girls-original-imagg33yyhm9jesv.jpeg</t>
  </si>
  <si>
    <t>FLASHCARD_NEW16</t>
  </si>
  <si>
    <t>https://img1a.flixcart.com/image/50/50/l4n2oi80/learning-toy/b/2/g/ca-01-ventikre-original-imagfhtuj3mhv62j.jpeg</t>
  </si>
  <si>
    <t>CA-FLASH -CARDS</t>
  </si>
  <si>
    <t>https://img1a.flixcart.com/image/50/50/xif0q/shopsy-learning-toy/e/u/6/talking-english-words-flash-cards-for-kids-educational-learning-original-imaghhtycfjsme6k.jpeg</t>
  </si>
  <si>
    <t>MAP_FLASH-CARD_LEARNING_Toy</t>
  </si>
  <si>
    <t>https://img1a.flixcart.com/image/50/50/xif0q/learning-toy/e/a/w/talking-flash-cards-for-toddlers-2-educational-toys-preschool-original-imaghr3xzkpcfdwb.jpeg</t>
  </si>
  <si>
    <t>LEARING_CARD_KIDS</t>
  </si>
  <si>
    <t>https://img1a.flixcart.com/image/50/50/xif0q/learning-toy/o/v/b/flash-cards-for-kids-talking-english-words-flash-cards-preschool-original-imaghsyyugftdznq.jpeg</t>
  </si>
  <si>
    <t>24_colour_pencil</t>
  </si>
  <si>
    <t>CSTE_O0046_OT_UnicornPencilSet</t>
  </si>
  <si>
    <t>Unicorn_Stationery_Set</t>
  </si>
  <si>
    <t>unicorn_pencil_1</t>
  </si>
  <si>
    <t>https://img1a.flixcart.com/image/50/50/l1whaq80/art-set/k/k/l/stationey-set-5-pencils-5-erasers-1-sharpener-1-ruler-bookmark-original-imagdcwgzzkdypzm.jpeg</t>
  </si>
  <si>
    <t>CSTE_O0047_OT_DinasourPencilSet</t>
  </si>
  <si>
    <t>QA-US93-LU1E</t>
  </si>
  <si>
    <t>Dinasour pencil set</t>
  </si>
  <si>
    <t>https://img1a.flixcart.com/image/50/50/l1whaq80/art-set/g/k/f/stationey-set-5-pencils-5-erasers-1-sharpener-1-ruler-bookmark-original-imagdcwgvgfp8mjs.jpeg</t>
  </si>
  <si>
    <t>https://images.meesho.com/images/products/145759841/7722k.webp?width=256</t>
  </si>
  <si>
    <t>7TwLyfYf</t>
  </si>
  <si>
    <t>CSTE_O0048_OT_MinionsPencilSet</t>
  </si>
  <si>
    <t>CSTE380</t>
  </si>
  <si>
    <t>MICKKY MOUSE STATIONERY KIT</t>
  </si>
  <si>
    <t>CSTE_O0049_OT_MickyMousePencil Set</t>
  </si>
  <si>
    <t>MICKYMOUSE_PENCIL SET</t>
  </si>
  <si>
    <t>https://img1a.flixcart.com/image/50/50/ktyp8cw0/pencil-box/l/h/u/mickey-mouse-1-kushaan-original-imag76zj8rbgc2v2.jpeg</t>
  </si>
  <si>
    <t>ironman_with_shockpen</t>
  </si>
  <si>
    <t>CSTE_O0050_OT_Iron_Small</t>
  </si>
  <si>
    <t>YUoUVEAp</t>
  </si>
  <si>
    <t>98dVouVh</t>
  </si>
  <si>
    <t>CSTE_O0051_OT_HopeBall</t>
  </si>
  <si>
    <t>HopeBal</t>
  </si>
  <si>
    <t>HopeBall</t>
  </si>
  <si>
    <t>Hopball-5235</t>
  </si>
  <si>
    <t>https://m.media-amazon.com/images/I/81-rVxV4WLL.jpg</t>
  </si>
  <si>
    <t>hop-ball-no-1</t>
  </si>
  <si>
    <t>https://m.media-amazon.com/images/I/51X-tZA2EIL.jpg</t>
  </si>
  <si>
    <t>hope_balls</t>
  </si>
  <si>
    <t>https://img1a.flixcart.com/image/50/50/xif0q/foosball-bumper/a/h/r/1-umping-hopping-inflatable-sit-and-bounce-hop-ball-for-kid-s-original-imagtjkm8q3zdfhw.jpeg</t>
  </si>
  <si>
    <t>hop_e ball</t>
  </si>
  <si>
    <t>Hower_Ball_Map</t>
  </si>
  <si>
    <t>CSTE_O0052_OT_SoccerBall</t>
  </si>
  <si>
    <t>https://img1a.flixcart.com/image/50/50/krwec280/toy-sport/o/3/q/2451-football-shivdra-traders-original-imag5h88mpyfzjfx.jpeg</t>
  </si>
  <si>
    <t>CSTE_O0053_OT_DiyButterflyKit</t>
  </si>
  <si>
    <t>https://images.meesho.com/images/products/136771737/uvsor.webp?width=256</t>
  </si>
  <si>
    <t>CSTE_O0054_OT_DiyElephantKit</t>
  </si>
  <si>
    <t>CJ- BEN 10 GIRLS-BOYS-WATCH-GREEN</t>
  </si>
  <si>
    <t>CSTE_O0055_OT_PrincessDigitalWatch_Blue</t>
  </si>
  <si>
    <t>https://img1a.flixcart.com/image/50/50/kuof5ow0/shopsy-watch/h/m/i/1-ben-10-cartoon-boj-boys-original-imafyaphwtek2zkv.jpeg</t>
  </si>
  <si>
    <t>CJ-BARBIE-GIRLS WATCH-PINK</t>
  </si>
  <si>
    <t>https://img1a.flixcart.com/image/50/50/krjjde80/watch/8/w/b/digital-caaju-original-imag5atmqg3era8f.jpeg</t>
  </si>
  <si>
    <t>CSTE_O0057_OT_SofiaDigitalWatch_Purple</t>
  </si>
  <si>
    <t>CSTE_O0058_OT_MemoryCardFrontAndBack</t>
  </si>
  <si>
    <t>GEQqDMt3</t>
  </si>
  <si>
    <t>CSTE_O0059_OT_CactusLight</t>
  </si>
  <si>
    <t>Cactus_Light</t>
  </si>
  <si>
    <t>cactus led light</t>
  </si>
  <si>
    <t>https://img1a.flixcart.com/image/50/50/xif0q/table-lamp/w/s/n/cactus-night-light-led-marquee-sign-baby-light-used-for-kid-s-original-imaggxuxzvas3gk4.jpeg</t>
  </si>
  <si>
    <t>EwqvdwMR</t>
  </si>
  <si>
    <t>https://images.meesho.com/images/products/61556434/b9fo4.webp?width=256</t>
  </si>
  <si>
    <t>CQUwevml</t>
  </si>
  <si>
    <t>https://images.meesho.com/images/products/61556437/jaxwo.webp?width=256</t>
  </si>
  <si>
    <t>Rudrav_Light Green Cactus (Yellow)</t>
  </si>
  <si>
    <t>L9-G158-TL5T_fba</t>
  </si>
  <si>
    <t>CSTE_O0060_OT_ChristmasLight</t>
  </si>
  <si>
    <t>Clip led light</t>
  </si>
  <si>
    <t>https://img1a.flixcart.com/image/50/50/k4k7f680/rice-light/q/y/f/1-photo-clip-lights-home-solution-s-original-imafjhggdrfs3hph.jpeg</t>
  </si>
  <si>
    <t>string light_star</t>
  </si>
  <si>
    <t>CSTE_O0061_OT_FlyingPencilSet_Blue</t>
  </si>
  <si>
    <t>FLY_PENCIL_6_SET_MULTI</t>
  </si>
  <si>
    <t>https://img1a.flixcart.com/image/50/50/l2urv680/pencil/c/x/z/flying-helicopter-hb-pencil-toy-stationery-return-gift-set-for-original-image3m4wtuyy83h.jpeg</t>
  </si>
  <si>
    <t>CA-GEO-PK</t>
  </si>
  <si>
    <t>FLY_PENCIL_1_MULTI</t>
  </si>
  <si>
    <t>https://img1a.flixcart.com/image/50/50/l2hwwi80/pencil/w/0/y/flyingpencil002-ket-original-imagdu5apgthkzmv.jpeg</t>
  </si>
  <si>
    <t>Rudrav_ Flying Pencil Set for Kids (Pack of 1) (4 pcs pencil)</t>
  </si>
  <si>
    <t>Flying pencil MULTI COLR</t>
  </si>
  <si>
    <t>CSTE_O0062_OT_FlyingPencilSet_Purple</t>
  </si>
  <si>
    <t>CSTE_O0063_OT_FlyingPencilSet_Pink</t>
  </si>
  <si>
    <t>Flying_Pencil_fba</t>
  </si>
  <si>
    <t>https://m.media-amazon.com/images/I/31paWLf2v-L.jpg</t>
  </si>
  <si>
    <t>CSTE_O0064_OT_GymBottle_Green</t>
  </si>
  <si>
    <t>FU-MOVTIVATIONAL-FBA</t>
  </si>
  <si>
    <t>Watergreen_1</t>
  </si>
  <si>
    <t>https://img1a.flixcart.com/image/50/50/l4vnbm80/water-bottle/u/o/a/2000-sports-water-bottle-for-gym-protein-shaker-bottle-gallon-original-imagfzjfgnhfffgg.jpeg</t>
  </si>
  <si>
    <t>DIYMUG_fba</t>
  </si>
  <si>
    <t>CSTE_O0065_OT_Mug_Blue</t>
  </si>
  <si>
    <t>BLUE _JUG</t>
  </si>
  <si>
    <t>https://img1a.flixcart.com/image/50/50/xif0q/jug/m/m/q/jaldhara-jug-sky-blue-color-1-jug-nps-original-imaggg7fh9xq2xxa.jpeg</t>
  </si>
  <si>
    <t>squid mask_black mama doll</t>
  </si>
  <si>
    <t>CSTE_O0068_OT_SquidGameBlackMamDoll</t>
  </si>
  <si>
    <t>https://img1a.flixcart.com/image/50/50/l37mtu80/action-figure/a/i/n/3-front-man-squid-man-heavens-collection-17-original-imagee6fxszng8z6.jpeg</t>
  </si>
  <si>
    <t>MH_SQUIED_DOLL_RED_1</t>
  </si>
  <si>
    <t>CSTE_O0069_OT_BobbleHeadGoku</t>
  </si>
  <si>
    <t>CSTE136</t>
  </si>
  <si>
    <t>CSTE145</t>
  </si>
  <si>
    <t>CSTE150</t>
  </si>
  <si>
    <t>CSTE151</t>
  </si>
  <si>
    <t>CSTE152</t>
  </si>
  <si>
    <t>GOKU_BOBBLEHEAD3</t>
  </si>
  <si>
    <t>https://img1a.flixcart.com/image/50/50/kr6oeq80/action-figure/s/l/o/krillin-bobblehead-augen-original-imag5f5zg8geepfe.jpeg</t>
  </si>
  <si>
    <t>GOKU_BOBBLEHEAD</t>
  </si>
  <si>
    <t>https://img1a.flixcart.com/image/50/50/l2w7b0w0/action-figure/b/l/t/3-super-hero-krillin-action-figure-limited-edition-dragon-ball-z-original-image4rfnxczq9qb.jpeg</t>
  </si>
  <si>
    <t>caaju big size bobbleheads - action figure with mobile holder</t>
  </si>
  <si>
    <t>https://img1a.flixcart.com/image/50/50/kk2wl8w0/action-figure/t/n/t/goku-dragonballz-avengers-big-size-bobble-head-toys-with-original-imafzg7zbhfhrgub.jpeg</t>
  </si>
  <si>
    <t>FUSKED-DRAGON BALL Z -BOBBLEHEAD-CARDECOR</t>
  </si>
  <si>
    <t>https://img1a.flixcart.com/image/50/50/kplisnk0/showpiece-figurine/c/m/a/big-size-bobble-head-action-figure-with-mobile-holder-for-car-original-imag3sgaf9wnce5c.jpeg</t>
  </si>
  <si>
    <t>pFQM9X0Y</t>
  </si>
  <si>
    <t>God Series Kakashi Anime</t>
  </si>
  <si>
    <t>CSTE_O0070_OT_BobbleHeadDragonBall</t>
  </si>
  <si>
    <t>God Series Kakashi Anime01</t>
  </si>
  <si>
    <t>DRAGON_BOBBLEHEAD4</t>
  </si>
  <si>
    <t>https://img1a.flixcart.com/image/50/50/l111lzk0/action-figure/s/u/8/3-gotenks-action-figure-limited-edition-bobblehead-augen-8-original-imagczq6mgg8agaw.jpeg</t>
  </si>
  <si>
    <t>Dragon Ball Z Krillin Bobblehead Figurine</t>
  </si>
  <si>
    <t>https://img1a.flixcart.com/image/50/50/l1whaq80/action-figure/a/b/v/3-anime-manga-action-figure-toys-with-mobile-holder-pack-of-1-original-imagdczgxdyghdzw.jpeg</t>
  </si>
  <si>
    <t>dragonball z bobblehead</t>
  </si>
  <si>
    <t>https://img1a.flixcart.com/image/50/50/l3vxbbk0/action-figure/y/y/d/3-dragon-ball-z-action-figure-bobblehead-rudrav-13-original-imagewhtshc5q8kh.jpeg</t>
  </si>
  <si>
    <t>b-ZjqH-h</t>
  </si>
  <si>
    <t>CSTE_O0071_OT_BoobleHead</t>
  </si>
  <si>
    <t>CSTE133</t>
  </si>
  <si>
    <t>CSTE134</t>
  </si>
  <si>
    <t>CSTE135</t>
  </si>
  <si>
    <t>CSTE138</t>
  </si>
  <si>
    <t>ec-ZgJel</t>
  </si>
  <si>
    <t>BTS_Bobblehead_fba</t>
  </si>
  <si>
    <t>Bobblehead_1</t>
  </si>
  <si>
    <t>NARUTO_BOOBLEHEAD2</t>
  </si>
  <si>
    <t>https://img1a.flixcart.com/image/50/50/l3os4280/action-figure/9/9/t/3-angry-naruto-anime-bobble-head-action-figure-car-dashboard-car-original-imageqvqzyyvfupj.jpeg</t>
  </si>
  <si>
    <t>BTS_BOBBLEHEAD1</t>
  </si>
  <si>
    <t>CSTE_O0072_OT_BoobleHeadBts</t>
  </si>
  <si>
    <t>https://img1a.flixcart.com/image/50/50/l3os4280/action-figure/w/l/h/3-v-bts-figures-big-size-bobble-head-action-figure-moving-head-original-imageqyfhnd2hgqw.jpeg</t>
  </si>
  <si>
    <t>CSTE_O0073_OT_BobbleHeadPikachu</t>
  </si>
  <si>
    <t>gQ6qzmre</t>
  </si>
  <si>
    <t>Rudrav_Pokemon Bobble Head -</t>
  </si>
  <si>
    <t>https://img1a.flixcart.com/image/50/50/xif0q/action-figure/q/s/g/12-pokemon-bobble-head-with-mobile-holder-for-car-dashboard-and-original-imaghu7qhhnupu8z.jpeg</t>
  </si>
  <si>
    <t>rvoZbJdF</t>
  </si>
  <si>
    <t>CSTE_O0074_OT_AstronautLamp</t>
  </si>
  <si>
    <t>AstronautLamp</t>
  </si>
  <si>
    <t>DESK-LAMP-01</t>
  </si>
  <si>
    <t>Lamp</t>
  </si>
  <si>
    <t>https://img1a.flixcart.com/image/50/50/l52sivk0/table-lamp/b/u/a/pack-of-1-mini-space-astronaut-theme-led-lamp-study-light-05622-original-imagftx4fzmhhvvf.jpeg</t>
  </si>
  <si>
    <t>Astronaut Lamp</t>
  </si>
  <si>
    <t>https://img1a.flixcart.com/image/50/50/l52sivk0/table-lamp/o/s/z/pack-of-1-mini-space-astronaut-theme-led-lamp-study-light-05622-original-imagftx4gxfze2gf.jpeg</t>
  </si>
  <si>
    <t>astronaut_lamp</t>
  </si>
  <si>
    <t>https://img1a.flixcart.com/image/50/50/xif0q/table-lamp/y/1/h/fancyy-house-pack-of-1-space-astronaut-theme-led-lamp-night-original-imagz9bygbn9zgsp.jpeg</t>
  </si>
  <si>
    <t>Astronaut_Lamp_PINK</t>
  </si>
  <si>
    <t>https://img1a.flixcart.com/image/50/50/l1tmf0w0/showpiece-figurine/o/a/s/5-1-5-1-sdb-0369-0222-14b-exim-d-cor-16-5-original-imagdaurhrawyhg5.jpeg</t>
  </si>
  <si>
    <t>ASTRONUT_LAMP</t>
  </si>
  <si>
    <t>astronaut led lamp</t>
  </si>
  <si>
    <t>Planet_HumiDifier_1</t>
  </si>
  <si>
    <t>CSTE_O0075_OT_PlanetHumiDifier</t>
  </si>
  <si>
    <t>https://img1a.flixcart.com/image/50/50/kog30y80/humidifier/x/w/9/2-in-1-moon-lamp-cool-mist-humidifiers-for-living-room-bedroom-original-imag2wgk8uwgjszf.jpeg</t>
  </si>
  <si>
    <t>Fusked_A5 Note Pad note details 160 Pages</t>
  </si>
  <si>
    <t>CSTE_O0079_OT_BtsDiary _Pink</t>
  </si>
  <si>
    <t>https://img1a.flixcart.com/image/50/50/xif0q/diary-notebook/h/3/k/a5-note-pad-note-details-multi-color-caaju-original-imagg2fuerghcgej.jpeg</t>
  </si>
  <si>
    <t>CAAJU_BTS BT21 Diary</t>
  </si>
  <si>
    <t>https://img1a.flixcart.com/image/50/50/xif0q/shopsy-diary-notebook/7/f/c/a5-1-bts-bt21-diary-note-pad-caaju-160-original-imaggyzgdwpjuz8q.jpeg</t>
  </si>
  <si>
    <t>PINK_BTS DAIRY_1</t>
  </si>
  <si>
    <t>https://img1a.flixcart.com/image/50/50/xif0q/diary-notebook/v/h/r/bts-pocket-diary-bts-pocket-size-spiral-diary-set-of-2-random-original-imagh2c3gzgagzkh.jpeg</t>
  </si>
  <si>
    <t>dairy_pink_all_bts print</t>
  </si>
  <si>
    <t>unipen_set12</t>
  </si>
  <si>
    <t>CSTE_O0081_OT_UnicornPen_Blue</t>
  </si>
  <si>
    <t>unicorn_Blue_4pen</t>
  </si>
  <si>
    <t>https://img1a.flixcart.com/image/50/50/xif0q/pen/k/z/n/pen12-fusked-original-imagrxk4hrnkecyg.jpeg</t>
  </si>
  <si>
    <t>CJ-Cute Unicorn Gel Pens for Kids- pack of 5</t>
  </si>
  <si>
    <t>https://img1a.flixcart.com/image/50/50/xif0q/pen/m/i/2/unicorn-shape-pen-pack-of-2-vinmot-original-imag4thnz67bf3wf.jpeg</t>
  </si>
  <si>
    <t>UNICORN PEN_12P_MULTI</t>
  </si>
  <si>
    <t>CSTE_O0082_OT_UnicornPen_Pink</t>
  </si>
  <si>
    <t>https://img1a.flixcart.com/image/50/50/kupuljk0/pen/g/b/t/ph-unipen-set12-phedarus-original-imag7rbayfc2c2bd.jpeg</t>
  </si>
  <si>
    <t>UNICORN PEN_6 MULTI</t>
  </si>
  <si>
    <t>https://img1a.flixcart.com/image/50/50/kupuljk0/pen/t/g/t/ph-unipen-set6-phedarus-original-imag7rba9qbghjzw.jpeg</t>
  </si>
  <si>
    <t>COBO_UNICORN_PEN-3P</t>
  </si>
  <si>
    <t>https://img1a.flixcart.com/image/50/50/kgsb1jk0/pen/8/t/y/vagmine-kreations-fancy-unicorn-theme-party-supplies-blue-black-original-imafwxpygxeqzpkd.jpeg</t>
  </si>
  <si>
    <t>CJ-UNICORN GEL PENS PACK OF 10</t>
  </si>
  <si>
    <t>https://img1a.flixcart.com/image/50/50/kr83ukw0/pen/w/k/w/unicorn-gel-pen-set-absolute-evolution-original-imag52ans2sdj7vt.jpeg</t>
  </si>
  <si>
    <t>PEN COBO1</t>
  </si>
  <si>
    <t>CSTE_O0083_OT_UnicornPen_White</t>
  </si>
  <si>
    <t>unicorn_white_4pens</t>
  </si>
  <si>
    <t>MINI ZEBRA_LAMP</t>
  </si>
  <si>
    <t>CSTE_O0084_OT_ZebraLamp</t>
  </si>
  <si>
    <t>https://img1a.flixcart.com/image/50/50/kzhbfrk0/table-lamp/k/o/k/3-in-1-mini-table-lamp-dackon-lamp-dackon-stuff-original-imagbhkgqg8zw77p.jpeg</t>
  </si>
  <si>
    <t>zebra_minilamp</t>
  </si>
  <si>
    <t>https://img1a.flixcart.com/image/50/50/l0e6kcw0/table-lamp/a/t/y/desk-lamp-led-on-off-switch-student-study-reading-dimmer-original-imagc77djukwgftp.jpeg</t>
  </si>
  <si>
    <t>CA-PRO-LAMP</t>
  </si>
  <si>
    <t>CSTE_O0085_OT_TableLamp_Small</t>
  </si>
  <si>
    <t>LED-1</t>
  </si>
  <si>
    <t>CA-GIRRAF-LAMP</t>
  </si>
  <si>
    <t>https://img1a.flixcart.com/image/50/50/xif0q/table-lamp/k/9/e/giraffe-shape-lamp-for-kids-la-2356-caaju-7-original-imaggyznse8gr4hf.jpeg</t>
  </si>
  <si>
    <t>STUDY LIGHT_CLIP</t>
  </si>
  <si>
    <t>CSTE_O0088_OT_StudyLight</t>
  </si>
  <si>
    <t>https://img1a.flixcart.com/image/50/50/k4n2avk0/table-lamp/w/v/2/adjustable-book-reading-lamp-w-flexible-arm-lightweight-eye-care-original-imafnhwbgrnebjpk.jpeg</t>
  </si>
  <si>
    <t>cj-lamp</t>
  </si>
  <si>
    <t>https://img1a.flixcart.com/image/50/50/xif0q/table-lamp/n/c/e/lamp-123456-caaju-16-original-imagw6qm9gevgfy9.jpeg</t>
  </si>
  <si>
    <t>study desk_lamp</t>
  </si>
  <si>
    <t>StudyLight_table</t>
  </si>
  <si>
    <t>7NR9WIF4</t>
  </si>
  <si>
    <t>CSTE_O0089_OT_Lamp_BlackSmall</t>
  </si>
  <si>
    <t>KdVLJuCT</t>
  </si>
  <si>
    <t>laltain-Light-01</t>
  </si>
  <si>
    <t>sYvtR7WR</t>
  </si>
  <si>
    <t>36-RXIF-RMOY</t>
  </si>
  <si>
    <t>CSTE_O0090_OT_Cube_Silver</t>
  </si>
  <si>
    <t>mslFFxBd</t>
  </si>
  <si>
    <t>https://images.meesho.com/images/products/87809097/jevby.webp?width=256</t>
  </si>
  <si>
    <t>Hxzt-Cy-</t>
  </si>
  <si>
    <t>https://images.meesho.com/images/products/51036724/saor0.webp?width=256</t>
  </si>
  <si>
    <t>CSTE_O0092_OT_TriangleRubik"sCube</t>
  </si>
  <si>
    <t>cC5MfKr1</t>
  </si>
  <si>
    <t>CSTE_O0094_OT_BurgerLunchBox</t>
  </si>
  <si>
    <t>MYburger_Tiffin Round</t>
  </si>
  <si>
    <t>BURGERSQUARE-1</t>
  </si>
  <si>
    <t>CSTE_O0095_OT_DancingDog</t>
  </si>
  <si>
    <t>dcV1TKfJ</t>
  </si>
  <si>
    <t>FUSKED- BOBBLEHEAD DOG-WHITE-CAR AND HOME DECOR</t>
  </si>
  <si>
    <t>https://img1a.flixcart.com/image/50/50/kplisnk0/showpiece-figurine/i/j/q/car-ornaments-bobblehead-dog-nodding-puppy-toys-car-dashboard-original-imag3skr2swzmd63.jpeg</t>
  </si>
  <si>
    <t>CSTE_O0097_OT_WissToy</t>
  </si>
  <si>
    <t>DRUM-001</t>
  </si>
  <si>
    <t>Papabig_car_toy_2</t>
  </si>
  <si>
    <t>CSTE_O0098_OT_PigCarToy</t>
  </si>
  <si>
    <t>https://img1a.flixcart.com/image/50/50/kpk3csw0/remote-control-toy/5/h/b/battery-operated-toy-car-for-kids-dhinchak-original-imag3rgfe9rmfaz5.jpeg</t>
  </si>
  <si>
    <t>Papabig_car_toy_1</t>
  </si>
  <si>
    <t>https://img1a.flixcart.com/image/50/50/xif0q/vehicle-pull-along/l/f/c/peppa-pig-car-rotting-360-degree-toy-mimy-12-original-imagmhgzdjwgczf9.jpeg</t>
  </si>
  <si>
    <t>CAAAJU TOOTHBRUSH HOLDER DARK GREY</t>
  </si>
  <si>
    <t>CSTE_O0099_OT_ToothBrushHolder_Grey</t>
  </si>
  <si>
    <t>https://img1a.flixcart.com/image/50/50/kqco5u80/toothbrush-holder/o/w/z/toothbrush-holder-dark-grey-caaju-original-imag4dnyqgu6hx7x.jpeg</t>
  </si>
  <si>
    <t>Goku Red</t>
  </si>
  <si>
    <t>CSTE_O0103_OT_GokuActionFigur</t>
  </si>
  <si>
    <t>Goku_Action_Figure</t>
  </si>
  <si>
    <t>https://img1a.flixcart.com/image/50/50/xif0q/action-figure/5/8/r/15-goku-action-figure-rudrav-2-original-imaggf88xcqzwp78.jpeg</t>
  </si>
  <si>
    <t>Caaju_hEART_Shape_Lamp</t>
  </si>
  <si>
    <t>CSTE_O0104_OT_HeartTableLight</t>
  </si>
  <si>
    <t>https://img1a.flixcart.com/image/50/50/xif0q/table-lamp/s/m/m/heart-lamp-red-lamp-caaju-8-original-imaghy9xtzmspfmp.jpeg</t>
  </si>
  <si>
    <t>CAAJU_Heart_Shape_Lamp</t>
  </si>
  <si>
    <t>https://img1a.flixcart.com/image/50/50/xif0q/table-lamp/9/v/j/heart-lamp-red-lamp-caaju-8-original-imaghy9xtb9fqcm5.jpeg</t>
  </si>
  <si>
    <t>Gp4GfdFf</t>
  </si>
  <si>
    <t>https://images.meesho.com/images/products/150571921/kmfox.webp?width=256</t>
  </si>
  <si>
    <t>Balloons_Bossbaby</t>
  </si>
  <si>
    <t>CSTE_O0106_OT_BalloonsSet</t>
  </si>
  <si>
    <t>https://m.media-amazon.com/images/I/41c6KtUFjeS.jpg</t>
  </si>
  <si>
    <t>HelloKitty_GiftSet_fba</t>
  </si>
  <si>
    <t>CSTE_O0107_OT_HelloKittySpoonSet</t>
  </si>
  <si>
    <t>Hello Kitty Spoon Chopstick Gift Set</t>
  </si>
  <si>
    <t>https://img1a.flixcart.com/image/50/50/kxw5tow0/spoon/0/g/v/spoon-set-kids-fusked-original-imaga8v5cz5e6gcz.jpeg</t>
  </si>
  <si>
    <t>n0OSaFsS</t>
  </si>
  <si>
    <t>https://images.meesho.com/images/products/87814301/oraay.webp?width=256</t>
  </si>
  <si>
    <t>hellokitty_giftset</t>
  </si>
  <si>
    <t>https://images.meesho.com/images/products/70601971/8zwc4.webp?width=256</t>
  </si>
  <si>
    <t>KoyaKeychainMetal</t>
  </si>
  <si>
    <t>CSTE_O0108_OT_KoyaKeychainMetal</t>
  </si>
  <si>
    <t>Koya_Keychain</t>
  </si>
  <si>
    <t>https://img1a.flixcart.com/image/50/50/xif0q/key-chain/x/7/d/cute-keychain-character-special-edition-keychain-koya-rudrav-1-original-imagtztnddtccfhx.jpeg</t>
  </si>
  <si>
    <t>KC-METAL-KOYA</t>
  </si>
  <si>
    <t>https://img1a.flixcart.com/image/50/50/xif0q/key-chain/7/n/g/metal-cartoon-character-keychain-for-kids-caaju-1-original-imaghcg9ezrvvjvy.jpeg</t>
  </si>
  <si>
    <t>KoyaKey_chainMetal</t>
  </si>
  <si>
    <t>https://images.meesho.com/images/products/341348426/hp6fa.webp?width=256</t>
  </si>
  <si>
    <t>CSTE_O0109_OT_CookyMetalKeychain</t>
  </si>
  <si>
    <t>KC-COOKY-METAL</t>
  </si>
  <si>
    <t>chimmy bts key chain</t>
  </si>
  <si>
    <t>CSTE_O0110_OT_ChimmyKeyChainMetal</t>
  </si>
  <si>
    <t>chopping_whiteboard</t>
  </si>
  <si>
    <t>Fusked-Chimmy-Metal KCH-01</t>
  </si>
  <si>
    <t>https://img1a.flixcart.com/image/50/50/xif0q/key-chain/z/p/j/chimmy-metal-keychain-cute-keychain-fusked-1-original-imaggayathxcdxhg.jpeg</t>
  </si>
  <si>
    <t>BTS_keychainBT21rj</t>
  </si>
  <si>
    <t>CSTE_O0111_OT_RjKeycahinMetal</t>
  </si>
  <si>
    <t>ShookyKeychain_Metal</t>
  </si>
  <si>
    <t>CSTE_O0112_OT_ShookyKeychainMetal</t>
  </si>
  <si>
    <t>https://images.meesho.com/images/products/341384715/ljuo7.webp?width=256</t>
  </si>
  <si>
    <t>ShookyKeychainMetal</t>
  </si>
  <si>
    <t>https://images.meesho.com/images/products/341412239/ywd5n.webp?width=256</t>
  </si>
  <si>
    <t>Mang bts key chain</t>
  </si>
  <si>
    <t>CSTE_O0113_OT_MangKeychainMetal</t>
  </si>
  <si>
    <t>Mang_KeychainMetal</t>
  </si>
  <si>
    <t>https://img1a.flixcart.com/image/50/50/xif0q/key-chain/o/1/h/keychain-mang-rudrav-1-original-imagtzqepjngd5y5.jpeg</t>
  </si>
  <si>
    <t>KC-MANG-METAL</t>
  </si>
  <si>
    <t>https://img1a.flixcart.com/image/50/50/xif0q/key-chain/s/f/4/cartoon-style-keychain-for-kids-caaju-1-original-imaghcjhnappgf2n.jpeg</t>
  </si>
  <si>
    <t>https://images.meesho.com/images/products/341334641/rcwuo.webp?width=256</t>
  </si>
  <si>
    <t>MangKeychainMetal.1</t>
  </si>
  <si>
    <t>https://images.meesho.com/images/products/341405691/irfzf.webp?width=256</t>
  </si>
  <si>
    <t>BTS_keychainBT21tata</t>
  </si>
  <si>
    <t>CSTE_O0114_OT_TataMetalKeychain</t>
  </si>
  <si>
    <t>Fusked-Tata-Metal-KCH-2</t>
  </si>
  <si>
    <t>https://img1a.flixcart.com/image/50/50/xif0q/key-chain/6/p/x/cute-tata-metal-keychain-fashion-keychian-fusked-1-original-imaggaxgqn2bgfte.jpeg</t>
  </si>
  <si>
    <t>KC-TATA-METAL</t>
  </si>
  <si>
    <t>https://img1a.flixcart.com/image/50/50/xif0q/key-chain/8/x/g/cartoon-style-metal-keychain-for-kids-caaju-1-original-imaghcjjjpa8wube.jpeg</t>
  </si>
  <si>
    <t>VanMetal_Keychain</t>
  </si>
  <si>
    <t>CSTE_O0115_OT_VanMetalKeychain</t>
  </si>
  <si>
    <t>https://images.meesho.com/images/products/341388979/znjie.webp?width=256</t>
  </si>
  <si>
    <t>VanMetalKeychain</t>
  </si>
  <si>
    <t>https://images.meesho.com/images/products/341415434/lbx6p.webp?width=256</t>
  </si>
  <si>
    <t>Dolphin Gatling Bubble Gun, 10-Holes Electric Bubble Maker with 1 Bubble Solution, Summer Outdoor Activities</t>
  </si>
  <si>
    <t>CSTE_O0120_OT_DolphinBubbleMachine</t>
  </si>
  <si>
    <t>DOLPHIN_BUBBLE_GUN_1</t>
  </si>
  <si>
    <t>https://img1a.flixcart.com/image/50/50/xif0q/toy-weapon/i/q/r/8-hole-electric-bubbletoy-gun-maker-for-boys-and-girls-summer-original-imagkzcgwjeyajwx.jpeg</t>
  </si>
  <si>
    <t>Dolphine bubble shooter gun for kids</t>
  </si>
  <si>
    <t>https://images.meesho.com/images/products/145687978/x6afb.webp?width=256</t>
  </si>
  <si>
    <t>CSTE_O0127_OT_DigitalWatch_Red</t>
  </si>
  <si>
    <t>CJ-SPIDERMAN Boy's &amp; Girl's Watch RED AND BLUE</t>
  </si>
  <si>
    <t>https://img1a.flixcart.com/image/50/50/kjrh2fk0/learning-toy/1/p/g/spiderman-wrist-led-light-24-images-projector-watch-for-kids-original-imafz9gaeyqcmfkm.jpeg</t>
  </si>
  <si>
    <t>1F-XCQU-9DC0</t>
  </si>
  <si>
    <t>CSTE_O0128_OT_DigitalWatch_Black</t>
  </si>
  <si>
    <t>CSTE_O0133_OT_UnoCards</t>
  </si>
  <si>
    <t>https://img1a.flixcart.com/image/50/50/xif0q/card-game/5/c/k/3-table-cards-sp-enterprises-original-imagguzynyf4znpz.jpeg</t>
  </si>
  <si>
    <t>FC-BT21-MANG-1</t>
  </si>
  <si>
    <t>CSTE_O0134_OT_BtsrMangKeychainRubber</t>
  </si>
  <si>
    <t>BTS_keychainBT21mang</t>
  </si>
  <si>
    <t>https://m.media-amazon.com/images/I/31Z63eWM-XL.jpg</t>
  </si>
  <si>
    <t>mang_keychainv</t>
  </si>
  <si>
    <t>https://img1a.flixcart.com/image/50/50/l2w7b0w0/key-chain/o/j/s/bts-keychain-bt-21-mang-character-key-ring-key-chain-antique-original-image55fz2mc2rqz.jpeg</t>
  </si>
  <si>
    <t>MANG_PVC_KEYCHAIN_4</t>
  </si>
  <si>
    <t>https://img1a.flixcart.com/image/50/50/l0fm07k0/key-chain/z/o/x/bt21-music-theme-cartoon-character-key-chain-mang-original-imagc8fhfjqy5s8v.jpeg</t>
  </si>
  <si>
    <t>SZa-6VDW</t>
  </si>
  <si>
    <t>29q8zplJ</t>
  </si>
  <si>
    <t>CSTE_O0135_OT_BtsTataKeychainRubber</t>
  </si>
  <si>
    <t>TATA_PVS KEYCHAIN_3</t>
  </si>
  <si>
    <t>https://img1a.flixcart.com/image/50/50/klmmrgw0/key-chain/g/g/3/bt21-cute-tata-keychain-thermobeans-original-imagypd9ytwg8bsp.jpeg</t>
  </si>
  <si>
    <t>TATA_PVS KEYCHAIN_2</t>
  </si>
  <si>
    <t>https://img1a.flixcart.com/image/50/50/xif0q/key-chain/o/9/7/bts-bt21-tata-nhi-idolfind-1-original-imaghkm6cdvf8srs.jpeg</t>
  </si>
  <si>
    <t>BTS_keychain_Tata</t>
  </si>
  <si>
    <t>https://img1a.flixcart.com/image/50/50/l3ys70w0/key-chain/2/3/m/bts-bt21-character-tata-fusked-1-original-imagezyvgr3hjcf3.jpeg</t>
  </si>
  <si>
    <t>BWNbikOl</t>
  </si>
  <si>
    <t>CSTE_O0136_OT_ BtsShookyKeychainRubber</t>
  </si>
  <si>
    <t>shooky bts key chain</t>
  </si>
  <si>
    <t>BTS_keychainBT21shooky</t>
  </si>
  <si>
    <t>https://m.media-amazon.com/images/I/41mTwFcPsLL.jpg</t>
  </si>
  <si>
    <t>shooky_pvckeychainv</t>
  </si>
  <si>
    <t>https://img1a.flixcart.com/image/50/50/xif0q/key-chain/z/1/h/bts-army-characters-3d-rubber-keychain-and-keyring-newview-1-original-imagg5f2zxkzpffg.jpeg</t>
  </si>
  <si>
    <t>shooky_pvckeychain1</t>
  </si>
  <si>
    <t>https://img1a.flixcart.com/image/50/50/kvzkosw0/key-chain/t/c/t/maskot-shooky-bts-rubber-auspice-original-imag8rezeznh87p6.jpeg</t>
  </si>
  <si>
    <t>BTS_keychain_shooky</t>
  </si>
  <si>
    <t>https://img1a.flixcart.com/image/50/50/l3ys70w0/key-chain/o/h/o/bts-bt21-character-shooky-fusked-1-original-imagezyzqtqzgjgf.jpeg</t>
  </si>
  <si>
    <t>BN-1L82-YNM4</t>
  </si>
  <si>
    <t>CSTE_O0137_OT_BtsVanKeychainRubber</t>
  </si>
  <si>
    <t>https://m.media-amazon.com/images/I/31ikn9ahZ4L.jpg</t>
  </si>
  <si>
    <t>BTS_keychainBT21van</t>
  </si>
  <si>
    <t>https://m.media-amazon.com/images/I/31E70cG1K8L.jpg</t>
  </si>
  <si>
    <t>VHUBBKzf</t>
  </si>
  <si>
    <t>CSTE_O0138_OT_BtsRjKeychainRubber</t>
  </si>
  <si>
    <t>BTS_21 RJ</t>
  </si>
  <si>
    <t>https://img1a.flixcart.com/image/50/50/l41n2q80/key-chain/1/y/p/bts21-character-rj-key-chain-rudrav-1-original-imagfyysf9fbetzg.jpeg</t>
  </si>
  <si>
    <t>RJ_PVC_KEYCHAIN_1</t>
  </si>
  <si>
    <t>https://img1a.flixcart.com/image/50/50/xif0q/key-chain/v/t/m/slim-bts-bt21-rj-idolfind-1-original-imaghdfajvh4qvj2.jpeg</t>
  </si>
  <si>
    <t>RJ_PVC_KEYCHAIN_2</t>
  </si>
  <si>
    <t>https://img1a.flixcart.com/image/50/50/klmmrgw0/key-chain/6/z/1/bt21-cute-rj-keychain-thermobeans-original-imagypd8czagk9ha.jpeg</t>
  </si>
  <si>
    <t>BTS_keychain_Rj</t>
  </si>
  <si>
    <t>https://img1a.flixcart.com/image/50/50/l3ys70w0/key-chain/0/7/u/bts-bt21-character-rj-fusked-1-original-imagezyuucqphwef.jpeg</t>
  </si>
  <si>
    <t>KC-BT21-RJ-1</t>
  </si>
  <si>
    <t>https://img1a.flixcart.com/image/50/50/l5ld8y80/key-chain/9/w/y/kc-bt21-rj-1-caaju-1-original-imagg8e4ktzzpnza.jpeg</t>
  </si>
  <si>
    <t>zPu0KqJn</t>
  </si>
  <si>
    <t>BTS_BAG_KEYCHAIN</t>
  </si>
  <si>
    <t>CSTE_O0143_OT_BtsBag_Browny</t>
  </si>
  <si>
    <t>https://img1a.flixcart.com/image/50/50/xif0q/key-chain/5/z/n/bt21-line-friends-small-coin-purse-wallet-with-keychain-sky-original-imaghgzhf368djwt.jpeg</t>
  </si>
  <si>
    <t>CSTE144</t>
  </si>
  <si>
    <t>CSTE_O0144_OT_PuppyBobbleHead_BrownSmall</t>
  </si>
  <si>
    <t>blu_kidscamera_fba</t>
  </si>
  <si>
    <t>CSTE_O0146_OT_DigitalCamera_Blue</t>
  </si>
  <si>
    <t>cj-pink-camera</t>
  </si>
  <si>
    <t>5YDdAt7X</t>
  </si>
  <si>
    <t>CSTE_O0148_OT_HarryPotterBobbleHead_Big</t>
  </si>
  <si>
    <t>drako_malfoy</t>
  </si>
  <si>
    <t>https://img1a.flixcart.com/image/50/50/l1whaq80/key-chain/z/j/l/drako-malfoy-multipurpose-keychain-with-rubber-strap-yellow-and-original-imagddf3egbxttdv.jpeg</t>
  </si>
  <si>
    <t>CSTE229</t>
  </si>
  <si>
    <t>CSTE_O0150_OT_HappyBirthdayCandle</t>
  </si>
  <si>
    <t>https://images.meesho.com/images/products/50967468/likrm.webp?width=256</t>
  </si>
  <si>
    <t>Agate_Coaster_fba</t>
  </si>
  <si>
    <t>CSTE_O0154_OT_TeaCoster</t>
  </si>
  <si>
    <t>https://m.media-amazon.com/images/I/21CFLvgqcwL.jpg</t>
  </si>
  <si>
    <t>AGAIT_COSTER</t>
  </si>
  <si>
    <t>https://img1a.flixcart.com/image/50/50/kyj0vbk0/shopsy-decorative-platter/w/n/7/4-hsaxxe112-instook-original-imagaqqz4qfcu6ra.jpeg</t>
  </si>
  <si>
    <t>Doremon_Giftset</t>
  </si>
  <si>
    <t>CSTE_O0158_OT_DoraemonSpoonSet</t>
  </si>
  <si>
    <t>Doremon_GiftSet</t>
  </si>
  <si>
    <t>Rudrav_Doremon Spoon Chopstick Gift Set | Birthday Gift Set for Kids (Blue)</t>
  </si>
  <si>
    <t>FILTER-TEA-BALL</t>
  </si>
  <si>
    <t>CSTE_O0159_OT_FilterTeaBall</t>
  </si>
  <si>
    <t>CSTE_O0160_OT_SunglassesBoxLeather_Black</t>
  </si>
  <si>
    <t>CSTE_O0164_OT_CircleLunchBox</t>
  </si>
  <si>
    <t>CA-LUNCH-BL</t>
  </si>
  <si>
    <t>CA-LUNCH-PK</t>
  </si>
  <si>
    <t>CSTE_O0166_OT_LunchBox_PinkBig</t>
  </si>
  <si>
    <t>CSTE_O0167_OT_PlasticJewelleryStand</t>
  </si>
  <si>
    <t>https://img1a.flixcart.com/image/50/50/xif0q/hanging-organizer/1/q/a/10-deer-tree-white-triock-10-original-imahyhgqbm3jedxk.jpeg</t>
  </si>
  <si>
    <t>beZa3SxN</t>
  </si>
  <si>
    <t>CSTE_O0169_OT_AbcdMagnet</t>
  </si>
  <si>
    <t>Kids_MagneticABC</t>
  </si>
  <si>
    <t>ABC_Mat</t>
  </si>
  <si>
    <t>kids_toolset</t>
  </si>
  <si>
    <t>MT-LULN-WQWV</t>
  </si>
  <si>
    <t>CSTE_O0170_OT_DrunkGlass</t>
  </si>
  <si>
    <t>Rudrav_Drunken_Tower</t>
  </si>
  <si>
    <t>https://img1a.flixcart.com/image/50/50/xif0q/glass/u/o/m/drunken-tower-drinking-game-rudrav-10-original-imaggy3fb77kztxq.jpeg</t>
  </si>
  <si>
    <t>CSTE_O0179_OT_TransportWaterPack</t>
  </si>
  <si>
    <t>CSTE_O0180_OT_BtsFigureBoobleHead_Small</t>
  </si>
  <si>
    <t>Buble Head-Combo</t>
  </si>
  <si>
    <t>BTS BOOBLE HEAD012</t>
  </si>
  <si>
    <t>https://img1a.flixcart.com/image/50/50/ku5ufm80/stuffed-toy/e/q/2/bts-bobble-head-10-fusked-original-imag7cg3npbsg6dg.jpeg</t>
  </si>
  <si>
    <t>CSTE_O0181_OT_NarutoBobbbleHead_Small</t>
  </si>
  <si>
    <t>CSTE140</t>
  </si>
  <si>
    <t>Action_Figure_Kakashi_fba</t>
  </si>
  <si>
    <t>Action_Figure_Naruto_fba</t>
  </si>
  <si>
    <t>Holder</t>
  </si>
  <si>
    <t>CSTE_O0182_OT_CactusPenPot_White</t>
  </si>
  <si>
    <t>Flower Pot 3</t>
  </si>
  <si>
    <t>Flower_Pot|</t>
  </si>
  <si>
    <t>hearthands_fba</t>
  </si>
  <si>
    <t>Flower_Pot1</t>
  </si>
  <si>
    <t>CSTE_O0183_OT_GoldenCards</t>
  </si>
  <si>
    <t>https://images.meesho.com/images/products/391204498/paeoq.webp?width=256</t>
  </si>
  <si>
    <t>oxi_vap_combo_fba</t>
  </si>
  <si>
    <t>CSTE_O0186_OT_OximeterTft</t>
  </si>
  <si>
    <t>oxygen_con2</t>
  </si>
  <si>
    <t>oxygen_con5</t>
  </si>
  <si>
    <t>map_concentrator</t>
  </si>
  <si>
    <t>PulseOximeter_Fba</t>
  </si>
  <si>
    <t>oxi-map5</t>
  </si>
  <si>
    <t>oxi-map-fba4</t>
  </si>
  <si>
    <t>oxi-map-fba1</t>
  </si>
  <si>
    <t>oxygen_concentrator</t>
  </si>
  <si>
    <t>map_conc_highrisk</t>
  </si>
  <si>
    <t>Oximeter TFT</t>
  </si>
  <si>
    <t>https://img1a.flixcart.com/image/50/50/kuk4u4w0/pulse-oximeter/c/z/1/tft-oximeter-caaju-original-imag7nfrtjru56db.jpeg</t>
  </si>
  <si>
    <t>CSTE_O0187_OT_OximeterOled</t>
  </si>
  <si>
    <t>CJ-FINGERTIP OXIMETER WITH PULSE AND TFT DIGITAL DISPLAY</t>
  </si>
  <si>
    <t>https://img1a.flixcart.com/image/50/50/ksdjma80/pulse-oximeter/g/u/o/finger-tip-oximeter-ce-certified-o2-saturation-pulse-rate-pr-original-imag5y9bgedmgywg.jpeg</t>
  </si>
  <si>
    <t>LED Display CJ-Fingertip Pulse Oximeter</t>
  </si>
  <si>
    <t>https://img1a.flixcart.com/image/50/50/ke8uv0w0/pulse-oximeter/h/h/q/oriley-oxmtr01-fingertip-pulse-oximeter-with-oled-display-blood-original-imafuz3aag3bu5nn.jpeg</t>
  </si>
  <si>
    <t>OXYMETER Pulse Oximeter (Blue)_2</t>
  </si>
  <si>
    <t>https://img1a.flixcart.com/image/50/50/kobspe80/pulse-oximeter/n/v/w/instant-read-oled-digital-finger-pulse-oximeter-spo2h-blood-original-imag2tfysphueg9m.jpeg</t>
  </si>
  <si>
    <t>OXYMETER Pulse Oximeter (Blue)_1</t>
  </si>
  <si>
    <t>CSTE_O0188_OT_RocketBubbleGum</t>
  </si>
  <si>
    <t>CSTE_O0188_OT_RocketBubbleGun</t>
  </si>
  <si>
    <t>https://img1a.flixcart.com/image/50/50/xif0q/toy-weapon/r/c/y/rocket-bubbles-gun-for-toddlers-gatling-bubble-machine-outdoor-original-imaggszgzqbpzpr7.jpeg</t>
  </si>
  <si>
    <t>1036418215_4</t>
  </si>
  <si>
    <t>CSTE_O0189_OT_ChimmySlingBag_Small</t>
  </si>
  <si>
    <t>640584367_4</t>
  </si>
  <si>
    <t>Bts_Chimmy_Bag</t>
  </si>
  <si>
    <t>CSTE_O0190_OT_CookySlingBag_Small</t>
  </si>
  <si>
    <t>https://m.media-amazon.com/images/I/61lBKRHMAnL.jpg</t>
  </si>
  <si>
    <t>CA-COOKY-BAG</t>
  </si>
  <si>
    <t>https://img1a.flixcart.com/image/50/50/xif0q/bag/d/z/x/6-cooky-cross-body-bag-for-kids-14-caaju-11-20-original-imagh2nentgjyhyr.jpeg</t>
  </si>
  <si>
    <t>CSTE_O0191_OT_ShookySlingBag_Small</t>
  </si>
  <si>
    <t>https://m.media-amazon.com/images/I/71ZpfFW-GDL.jpg</t>
  </si>
  <si>
    <t>BTS_SOOKY_BAG</t>
  </si>
  <si>
    <t>https://img1a.flixcart.com/image/50/50/l31x2fk0/bag/l/j/v/15-bts-shooky-pouch-for-headphone-and-other-accesssories-original-image9ghj3rkd8ef.jpeg</t>
  </si>
  <si>
    <t>ShookySlingBag_Small</t>
  </si>
  <si>
    <t>https://images.meesho.com/images/products/341391822/jtoh3.webp?width=256</t>
  </si>
  <si>
    <t>https://images.meesho.com/images/products/341612709/rt9c8.webp?width=256</t>
  </si>
  <si>
    <t>CSTE_O0192_OT_TataSlingBag_Small</t>
  </si>
  <si>
    <t>https://m.media-amazon.com/images/I/71-YybqV4OL.jpg</t>
  </si>
  <si>
    <t>Bts_Tata_Bag</t>
  </si>
  <si>
    <t>https://images.meesho.com/images/products/221909089/wtqei.webp?width=256</t>
  </si>
  <si>
    <t>752742591_7</t>
  </si>
  <si>
    <t>https://images.meesho.com/images/products/85984272/xylxd.webp?width=256</t>
  </si>
  <si>
    <t>1293763777_5</t>
  </si>
  <si>
    <t>CSTE_O0193_OT_KoyaSlingBag_Small</t>
  </si>
  <si>
    <t>https://m.media-amazon.com/images/I/616UgMQGKFL.jpg</t>
  </si>
  <si>
    <t>BTS_KOYA_BAG</t>
  </si>
  <si>
    <t>https://img1a.flixcart.com/image/50/50/l0igvww0/bag/b/l/c/15-bts-koya-pouch-for-headphone-and-other-accesssories-pouchbag-original-imagca6egdc4kajh.jpeg</t>
  </si>
  <si>
    <t>Bts_Koya_Bag</t>
  </si>
  <si>
    <t>https://images.meesho.com/images/products/221904285/fp4j2.webp?width=256</t>
  </si>
  <si>
    <t>CSTE_O0194_OT_MangSlingBag_Small</t>
  </si>
  <si>
    <t>https://m.media-amazon.com/images/I/71Nwwx5cdwL.jpg</t>
  </si>
  <si>
    <t>CA-MANG-BAG</t>
  </si>
  <si>
    <t>https://img1a.flixcart.com/image/50/50/xif0q/bag/a/a/z/6-mang-cross-body-bag-for-kids-14-caaju-11-20-original-imagh3wmhwww2pav.jpeg</t>
  </si>
  <si>
    <t>BTS_MANG_BAG</t>
  </si>
  <si>
    <t>https://img1a.flixcart.com/image/50/50/l0igvww0/bag/j/7/e/15-bts-mang-pouch-for-headphone-and-other-accesssories-pouchbag-original-imagca6dzqhm3t2g.jpeg</t>
  </si>
  <si>
    <t>Bts_Mang_Bag</t>
  </si>
  <si>
    <t>https://images.meesho.com/images/products/221896291/zweat.webp?width=256</t>
  </si>
  <si>
    <t>1321941710_6</t>
  </si>
  <si>
    <t>https://images.meesho.com/images/products/85984270/hcnmp.webp?width=256</t>
  </si>
  <si>
    <t>CSTE274</t>
  </si>
  <si>
    <t>CSTE_O0195_OT_CollageSlingBag_Green</t>
  </si>
  <si>
    <t>CSTE273</t>
  </si>
  <si>
    <t>CSTE_O0196_OT_CollageSlingBag_Grey</t>
  </si>
  <si>
    <t>mang_pouch</t>
  </si>
  <si>
    <t>CSTE_O0197_OT_ MangPencilPouch</t>
  </si>
  <si>
    <t>https://img1a.flixcart.com/image/50/50/l0igvww0/geometry-box/r/n/3/mang-bts-character-soft-plush-stuffed-cute-pencil-case-pouch-original-imagca59wscytzak.jpeg</t>
  </si>
  <si>
    <t>Rudrav_Mang BT21 BTS Character Soft Plush Stuffed Cute Pencil</t>
  </si>
  <si>
    <t>https://img1a.flixcart.com/image/50/50/xif0q/pouch-potli/o/y/w/mang-bt21-bts-character-soft-plush-stuffed-cute-pencil-case-original-imagg25ytffq5ye3.jpeg</t>
  </si>
  <si>
    <t>BTS_PENCILBOX_MANG</t>
  </si>
  <si>
    <t>https://img1a.flixcart.com/image/50/50/l0igvww0/geometry-box/n/c/3/mang-bts-character-soft-plush-stuffed-cute-pencil-case-pouch-original-imagca598puxtgws.jpeg</t>
  </si>
  <si>
    <t>Mang_Pencil_Pouch</t>
  </si>
  <si>
    <t>https://img1a.flixcart.com/image/50/50/xif0q/shopsy-geometry-box/i/e/l/mang-cartoon-character-pouch-for-kids-geometry-box-green-caaju-original-imaghya8yfsggf43.jpeg</t>
  </si>
  <si>
    <t>CA-MANG-POUCH</t>
  </si>
  <si>
    <t>Mang_Pencilbox</t>
  </si>
  <si>
    <t>https://images.meesho.com/images/products/221885312/n8g5k.webp?width=256</t>
  </si>
  <si>
    <t>CSTE_O0197_OT__MangPencilPouch</t>
  </si>
  <si>
    <t>https://m.media-amazon.com/images/I/41sHThZIUBL.jpg</t>
  </si>
  <si>
    <t>CSTE_O0201_OT_NightScope</t>
  </si>
  <si>
    <t>M5d2j_UM</t>
  </si>
  <si>
    <t>Night_Scope</t>
  </si>
  <si>
    <t>_RjPencilPouch</t>
  </si>
  <si>
    <t>CSTE_O0202_OT_RjPencilPouch</t>
  </si>
  <si>
    <t>Pencil_Pouch(Rj)</t>
  </si>
  <si>
    <t>https://m.media-amazon.com/images/I/21oY09Zgz6L.jpg</t>
  </si>
  <si>
    <t>RJ_Pouch</t>
  </si>
  <si>
    <t>https://img1a.flixcart.com/image/50/50/l31x2fk0/pencil-box/s/p/r/bts-character-soft-plush-stuffed-cute-pencil-case-pouch-cosmetic-original-image9duatggymsh.jpeg</t>
  </si>
  <si>
    <t>Rjpencil_pouch</t>
  </si>
  <si>
    <t>https://img1a.flixcart.com/image/50/50/xif0q/pencil-box/k/m/p/soft-plush-stuffed-cute-pencil-case-pouch-pen-pouch-travel-bag-original-imagtjkxj7trwjfu.jpeg</t>
  </si>
  <si>
    <t>Fuskete Pencil Case_(RJ) Pouch</t>
  </si>
  <si>
    <t>https://img1a.flixcart.com/image/50/50/xif0q/pouch-potli/s/u/j/fusked-rj-pouch-pouch-pouch-caaju-50-original-imaghmgfsdy7qhzb.jpeg</t>
  </si>
  <si>
    <t>RjPencilPouch</t>
  </si>
  <si>
    <t>Rudav_BTS Character Soft Plush Stuffed Cute Pencil Case Pouch Pen Pouch</t>
  </si>
  <si>
    <t>BabySla-582</t>
  </si>
  <si>
    <t>CSTE_O0203_OT_BabySlapPad</t>
  </si>
  <si>
    <t>moneyheais_mb_fba</t>
  </si>
  <si>
    <t>CSTE_O0204_OT_SealingMachine</t>
  </si>
  <si>
    <t>Mini-Sealing1</t>
  </si>
  <si>
    <t>Kids_smartsticks</t>
  </si>
  <si>
    <t>CSTE_O0205_OT_EducationalStickBuildingBox</t>
  </si>
  <si>
    <t>https://m.media-amazon.com/images/I/71W8RkDcwtL.jpg</t>
  </si>
  <si>
    <t>https://img1a.flixcart.com/image/50/50/xif0q/block-construction/8/h/r/magic-building-kit-blocks-plastic-building-stick-kits-connector-original-imah56afsevraa3z.jpeg</t>
  </si>
  <si>
    <t>Building_Block</t>
  </si>
  <si>
    <t>CSTE_O0206_OT_EducationalBuildingBox</t>
  </si>
  <si>
    <t>ED-BG-01</t>
  </si>
  <si>
    <t>QE-2RF5-7J9A</t>
  </si>
  <si>
    <t>building_blocksbrick</t>
  </si>
  <si>
    <t>US-7W5S-YTBX</t>
  </si>
  <si>
    <t>https://m.media-amazon.com/images/I/81AXaliCl-L.jpg</t>
  </si>
  <si>
    <t>06-2PLJ-PX2A</t>
  </si>
  <si>
    <t>CSTE_O0207_OT_MagicWaterPenAndBook</t>
  </si>
  <si>
    <t>jerry bobblehead</t>
  </si>
  <si>
    <t>CSTE_O0208_OT_JerryBobbleHead</t>
  </si>
  <si>
    <t>https://img1a.flixcart.com/image/50/50/l3uhvgw0/action-figure/d/d/a/3-jerry-bobblehead-for-car-home-decoration-rudrav-13-original-imagevhfuzes5vww.jpeg</t>
  </si>
  <si>
    <t>dD1yqggP</t>
  </si>
  <si>
    <t>CSTE_O0211_OT_UnicornPhoneHolder</t>
  </si>
  <si>
    <t>f3i4vORx</t>
  </si>
  <si>
    <t>k-8IloN7</t>
  </si>
  <si>
    <t>Stand1</t>
  </si>
  <si>
    <t>Unicorn_PhoneHolder</t>
  </si>
  <si>
    <t>qXt-y5vM</t>
  </si>
  <si>
    <t>Squid_Keychain1_fba</t>
  </si>
  <si>
    <t>CSTE_O0212_OT_SquidGameKeychain_Big</t>
  </si>
  <si>
    <t>Squidgame_POPIT_Keychain_fba</t>
  </si>
  <si>
    <t>squidegame_PVS_keychain_2</t>
  </si>
  <si>
    <t>https://img1a.flixcart.com/image/50/50/xif0q/key-chain/h/3/u/3d-keychain-squid-game-square-cute-miniature-key-ring-car-bike-original-imagg6nhf6f9738f.jpeg</t>
  </si>
  <si>
    <t>squid_rectangle_red</t>
  </si>
  <si>
    <t>https://img1a.flixcart.com/image/50/50/l1whaq80/key-chain/e/d/q/squid-games-multipurpose-keychain-with-rubber-strap-red-and-original-imagddf3nygmxjhb.jpeg</t>
  </si>
  <si>
    <t>SquidGameKeychain_Big</t>
  </si>
  <si>
    <t>https://img1a.flixcart.com/image/50/50/xif0q/key-chain/w/w/j/squidd-keychain-3d-soldier-cute-key-chain-with-rubber-lanyard-original-imagtjh2wyufgk8h.jpeg</t>
  </si>
  <si>
    <t>SquidGameKeychain</t>
  </si>
  <si>
    <t>$quid_Keychain</t>
  </si>
  <si>
    <t>CSTE_O0213_OT_SquidGameKeychain_Small</t>
  </si>
  <si>
    <t>https://m.media-amazon.com/images/I/61V8o28J2kL.jpg</t>
  </si>
  <si>
    <t>Squid_Key_fba</t>
  </si>
  <si>
    <t>https://m.media-amazon.com/images/I/31-1pm1zq4L.jpg</t>
  </si>
  <si>
    <t>Squidgame_popit_Keychainpink_fba</t>
  </si>
  <si>
    <t>squid_triangle_pink</t>
  </si>
  <si>
    <t>https://img1a.flixcart.com/image/50/50/l1whaq80/key-chain/y/z/g/squid-games-multipurpose-keychain-with-rubber-strap-pink-and-original-imagddf3ywmhbmnh.jpeg</t>
  </si>
  <si>
    <t>Squid Game Keyring</t>
  </si>
  <si>
    <t>https://img1a.flixcart.com/image/50/50/kyeqjrk0/key-chain/7/h/s/3d-squid-game-keyring-pendant-fusked-original-imagan76z29aay4v.jpeg</t>
  </si>
  <si>
    <t>Hermoine_Keychain_fba</t>
  </si>
  <si>
    <t>CSTE_O0214_OT_HayromiKeychain</t>
  </si>
  <si>
    <t>JN-YGU9-YLS7_fba</t>
  </si>
  <si>
    <t>CSTE_O0216_OT_GuashaAndJadeRoler</t>
  </si>
  <si>
    <t>JADEROLLER_VG</t>
  </si>
  <si>
    <t>https://img1a.flixcart.com/image/50/50/kod858w0/massager/k/f/p/vagash-12-vagash12-vagash-original-imag2u8qtacgnccd.jpeg</t>
  </si>
  <si>
    <t>Zade_Roler_2</t>
  </si>
  <si>
    <t>Zade_Roler_1</t>
  </si>
  <si>
    <t>CSTE_O0217_OT_JadeRoler</t>
  </si>
  <si>
    <t>https://img1a.flixcart.com/image/50/50/koad9jk0/massager/l/u/8/smooth-facial-roller-massager-natural-massage-jade-stone-1387-original-imag2rsfnxudbhgv.jpeg</t>
  </si>
  <si>
    <t>EYELASHES_BLACK_GLUE</t>
  </si>
  <si>
    <t>CSTE_O0218_OT_Eyelashes_BlackRed</t>
  </si>
  <si>
    <t>https://images.meesho.com/images/products/87031248/toalv.webp?width=256</t>
  </si>
  <si>
    <t>circle popit toy</t>
  </si>
  <si>
    <t>CSTE_O0219_OT_CirclePopit</t>
  </si>
  <si>
    <t>Circle shape pop it toy</t>
  </si>
  <si>
    <t>https://img1a.flixcart.com/image/50/50/ku1k4280/learning-toy/k/z/s/pop-it-fidget-toys-push-pop-bubble-fidget-sensory-toy-autism-original-imag78zhbft2ayqb.jpeg</t>
  </si>
  <si>
    <t>CSTE_O0220_OT_SquarePopit</t>
  </si>
  <si>
    <t>https://img1a.flixcart.com/image/50/50/kyxb9u80/shopsy-rakhi-set/2/i/l/1-pop-it-square-learning-toy-stress-relief-family-adult-kids-original-imag5vhkqcczb3yz.jpeg</t>
  </si>
  <si>
    <t>popit toy</t>
  </si>
  <si>
    <t>popit Octagon Rainbow</t>
  </si>
  <si>
    <t>CSTE_O0221_OT_OctanglePopit</t>
  </si>
  <si>
    <t>combo_popit</t>
  </si>
  <si>
    <t>https://img1a.flixcart.com/image/50/50/l4ln8nk0/stuffed-toy/w/q/0/pop-it-fidget-toys-for-fun-20-rudrav-original-imagfgr9zbfmcb2e.jpeg</t>
  </si>
  <si>
    <t>popit octagen</t>
  </si>
  <si>
    <t>heart shape popit toy</t>
  </si>
  <si>
    <t>CSTE_O0222_OT_HeartPopit</t>
  </si>
  <si>
    <t>popstation</t>
  </si>
  <si>
    <t>popit Heart+Octa</t>
  </si>
  <si>
    <t>popit heart+round</t>
  </si>
  <si>
    <t>popit octa+round</t>
  </si>
  <si>
    <t>popit octa+square</t>
  </si>
  <si>
    <t>popit round+square</t>
  </si>
  <si>
    <t>popit Heart Multicolor</t>
  </si>
  <si>
    <t>popit Round Rainbow</t>
  </si>
  <si>
    <t>pop it toy</t>
  </si>
  <si>
    <t>https://img1a.flixcart.com/image/50/50/xif0q/learning-toy/5/r/q/fidget-sensory-toy-autism-special-needs-silicone-stress-relief-original-imag4euafqjbqg8e.jpeg</t>
  </si>
  <si>
    <t>Eyelashes_Pink</t>
  </si>
  <si>
    <t>CSTE_O0223_OT_Eyelashes_Pink</t>
  </si>
  <si>
    <t>Eye lashes pink</t>
  </si>
  <si>
    <t>https://m.media-amazon.com/images/I/31qCQ8eckbL.jpg</t>
  </si>
  <si>
    <t>https://img1a.flixcart.com/image/50/50/xif0q/false-eyelash/m/m/7/royal-bridal-eyelashes-3d-studio-effect-sb-eg-01-angelic-1-original-imagtzzs5gkuymht.jpeg</t>
  </si>
  <si>
    <t>https://img1a.flixcart.com/image/50/50/xif0q/false-eyelash/7/r/g/false-eyelash-eye-makeup-3d-faux-mink-royal-bridal-eyelashes-original-imagregtgcqtntmg.jpeg</t>
  </si>
  <si>
    <t>Eyelash_Pink_Box</t>
  </si>
  <si>
    <t>https://images.meesho.com/images/products/221427920/4e9ku.webp?width=256</t>
  </si>
  <si>
    <t>EYELASHES_PINK</t>
  </si>
  <si>
    <t>https://images.meesho.com/images/products/87031247/upogf.webp?width=256</t>
  </si>
  <si>
    <t>EYE_LASHES_PINK</t>
  </si>
  <si>
    <t>https://images.meesho.com/images/products/87031246/urdlr.webp?width=256</t>
  </si>
  <si>
    <t>eye_lashes_</t>
  </si>
  <si>
    <t>CSTE_O0224_OT_5dEyelashes</t>
  </si>
  <si>
    <t>https://img1a.flixcart.com/image/50/50/xif0q/false-eyelash/q/v/7/very-attractive-eyelashes-pack-of-5-pair-1-5d-fusked-original-imagtkdjhzc7wfc2.jpeg</t>
  </si>
  <si>
    <t>eyelashes_5D</t>
  </si>
  <si>
    <t>https://img1a.flixcart.com/image/50/50/xif0q/false-eyelash/n/s/g/very-attractive-eyelashes-pack-of-5-pair-1-5d-fusked-original-imagtkdjhbznusck.jpeg</t>
  </si>
  <si>
    <t>EYELASHES_PACKOF5</t>
  </si>
  <si>
    <t>https://images.meesho.com/images/products/87031249/ekwig.webp?width=256</t>
  </si>
  <si>
    <t>5dEyelashes</t>
  </si>
  <si>
    <t>https://images.meesho.com/images/products/341774629/5uh5z.webp?width=256</t>
  </si>
  <si>
    <t>CircleEyelashes</t>
  </si>
  <si>
    <t>CSTE_O0225_OT_CircleEyelashes</t>
  </si>
  <si>
    <t>Eyelashes_circlelashes</t>
  </si>
  <si>
    <t>https://m.media-amazon.com/images/I/61ChR9rBcwL.jpg</t>
  </si>
  <si>
    <t>MINI LASH</t>
  </si>
  <si>
    <t>https://m.media-amazon.com/images/I/31KYEV3nrFL.jpg</t>
  </si>
  <si>
    <t>round_eyeLeshesh_P2</t>
  </si>
  <si>
    <t>https://img1a.flixcart.com/image/50/50/xif0q/false-eyelash/9/c/b/circle-natural-soft-false-eyelashes-black-sparse-false-eyelashes-original-imagrerb8kggdcj7.jpeg</t>
  </si>
  <si>
    <t>Circle_Eyelashes</t>
  </si>
  <si>
    <t>https://img1a.flixcart.com/image/50/50/xif0q/false-eyelash/s/y/j/circle-natural-soft-false-eyelashes-black-sparse-false-eyelashes-original-imagreh84xrzgjmd.jpeg</t>
  </si>
  <si>
    <t>eyelashes_circle</t>
  </si>
  <si>
    <t>https://images.meesho.com/images/products/87031244/4jecb.webp?width=256</t>
  </si>
  <si>
    <t>Eye lashes black</t>
  </si>
  <si>
    <t>CSTE_O0226_OT_Eyelashes_Black</t>
  </si>
  <si>
    <t>https://m.media-amazon.com/images/I/31hj08Ad8EL.jpg</t>
  </si>
  <si>
    <t>Eyelashes_Black</t>
  </si>
  <si>
    <t>https://img1a.flixcart.com/image/50/50/xif0q/false-eyelash/p/z/z/handmade-circle-natural-soft-false-eyelashes-fake-black-sparse-original-imagtnwsqgus5f2x.jpeg</t>
  </si>
  <si>
    <t>https://img1a.flixcart.com/image/50/50/xif0q/false-eyelash/7/7/z/false-eyelash-eye-makeup-3d-faux-mink-black-handmade-natural-original-imagrehfmdxh5stv.jpeg</t>
  </si>
  <si>
    <t>EYELASHESBLACKBOX</t>
  </si>
  <si>
    <t>https://images.meesho.com/images/products/87031245/oldkm.webp?width=256</t>
  </si>
  <si>
    <t>https://images.meesho.com/images/products/341806038/9qngd.webp?width=256</t>
  </si>
  <si>
    <t>CSTE_O0228_OT_CarPen</t>
  </si>
  <si>
    <t>g0x_CZju</t>
  </si>
  <si>
    <t>Car pen</t>
  </si>
  <si>
    <t>GUASHA_WHITE</t>
  </si>
  <si>
    <t>CSTE_O0229_OT_Guasha_White</t>
  </si>
  <si>
    <t>GUASHA_WHITE 1</t>
  </si>
  <si>
    <t>https://img1a.flixcart.com/image/50/50/xif0q/massager/y/l/g/whole-body-face-massage-beauty-tools-handheld-guasha-face-original-imagk9ywjuw8gyfw.jpeg</t>
  </si>
  <si>
    <t>GUASHA_WHITE2</t>
  </si>
  <si>
    <t>https://img1a.flixcart.com/image/50/50/ksnjp8w0/massager/l/s/o/sha-scaping-massage-tool-for-facial-glow-massage-tool-pcs-original-imag663zfp9tzmyc.jpeg</t>
  </si>
  <si>
    <t>GUASHA_WHITE_3</t>
  </si>
  <si>
    <t>https://img1a.flixcart.com/image/50/50/kpu3frk0/massager/k/h/k/gua-sha-009-gua-sha-009-the-pinkcity-handicraft-original-imag3zd48rxjfjfq.jpeg</t>
  </si>
  <si>
    <t>Gua_sha_Pink</t>
  </si>
  <si>
    <t>CSTE_O0230_OT_Guasha_Pink</t>
  </si>
  <si>
    <t>GUASHA_PINK</t>
  </si>
  <si>
    <t>GUASHA_PINK1</t>
  </si>
  <si>
    <t>https://img1a.flixcart.com/image/50/50/kevpwnk0/massager/j/s/4/shubhanjali-rose-quartz-gua-sha-rose-quartz-gua-sha-facial-original-imafvgxat2duv2st.jpeg</t>
  </si>
  <si>
    <t>GUASHA_PINK_1</t>
  </si>
  <si>
    <t>Gua_sha_Black</t>
  </si>
  <si>
    <t>CSTE_O0231_OT_Guasha_Black</t>
  </si>
  <si>
    <t>GUASHA_BLACK</t>
  </si>
  <si>
    <t>Guasha Black-01</t>
  </si>
  <si>
    <t>https://img1a.flixcart.com/image/50/50/kw85bww0/massager/2/w/k/techpro-natural-crystal-stone-massage-black-gua-sha-facial-original-imag8y3gqjchnhwk.jpeg</t>
  </si>
  <si>
    <t>https://img1a.flixcart.com/image/50/50/kox8b680/massager/5/p/r/messager-2-messager-2-ks-manisvi-fashion-original-imag39tzzpaxah2r.jpeg</t>
  </si>
  <si>
    <t>GUASHA_BLACK_1</t>
  </si>
  <si>
    <t>Guasha Black</t>
  </si>
  <si>
    <t>Eye_Mask_White</t>
  </si>
  <si>
    <t>CSTE_O0233_OT_MangEyeMask</t>
  </si>
  <si>
    <t>Happy Birthday (FOIL Balloons)</t>
  </si>
  <si>
    <t>CSTE_O0235_OT_HappyBitrhdayBalloon_Red</t>
  </si>
  <si>
    <t>happybirthdayballoon_red</t>
  </si>
  <si>
    <t>https://img1a.flixcart.com/image/50/50/kuof5ow0/balloon/4/l/s/3-1-happy-birthday-decoration-kit-set-for-boys-girls-husband-original-imag7r3fa2genfug.jpeg</t>
  </si>
  <si>
    <t>https://images.meesho.com/images/products/339346427/ak0bs.webp?width=256</t>
  </si>
  <si>
    <t>HappyBitrhdayBalloon_Red</t>
  </si>
  <si>
    <t>https://images.meesho.com/images/products/339945271/0w3su.webp?width=256</t>
  </si>
  <si>
    <t>BALLOON</t>
  </si>
  <si>
    <t>CSTE_O0236_OT_HappyBitrhdayBalloon_Golden</t>
  </si>
  <si>
    <t>https://m.media-amazon.com/images/I/51GO2sMa7EL.jpg</t>
  </si>
  <si>
    <t>BALLOON _G</t>
  </si>
  <si>
    <t>https://img1a.flixcart.com/image/50/50/k52s58w0/balloon/d/y/q/1-happy-birthday-letters-gold-foil-birthday-party-balloon-aeee-original-imafnu3tgww5g7zy.jpeg</t>
  </si>
  <si>
    <t>happybirthdayballoon_golden</t>
  </si>
  <si>
    <t>https://img1a.flixcart.com/image/50/50/xif0q/banner/2/o/y/very-good-looking-attractive-party-decoration-happy-birthday-original-imagtknfvekbzxzq.jpeg</t>
  </si>
  <si>
    <t>CSTE_O0237_OT_HappyBitrhdayBalloon_Blue</t>
  </si>
  <si>
    <t>https://img1a.flixcart.com/image/50/50/l2urv680/balloon/v/c/p/3-1-16-inch-happy-birthday-letter-foil-balloon-birthday-party-original-image42zgefs4rmr.jpeg</t>
  </si>
  <si>
    <t>happybirthdayballoon_blue</t>
  </si>
  <si>
    <t>https://img1a.flixcart.com/image/50/50/xif0q/banner/c/x/i/best-and-very-unique-party-event-decoration-blue-foil-balloons-original-imagtheavcp5bwtd.jpeg</t>
  </si>
  <si>
    <t>HappyBitrhdayBalloon_Blue</t>
  </si>
  <si>
    <t>https://images.meesho.com/images/products/339971188/0s8f5.webp?width=256</t>
  </si>
  <si>
    <t>BIRTHDAY Banner</t>
  </si>
  <si>
    <t>CSTE_O0238_OT_HappyBitrhdayBalloon_Silver</t>
  </si>
  <si>
    <t>https://img1a.flixcart.com/image/50/50/kwzap3k0/banner/t/2/d/happy-birthday-1-67-13-happy-birthday-decoration-foil-balloon-original-imag9jmjd6hfzsru.jpeg</t>
  </si>
  <si>
    <t>https://img1a.flixcart.com/image/50/50/kdxfc7k0/balloon/f/z/h/1-svc-set-of-3-item-combo-happy-birthday-silver-color-foil-original-imafuq4zcrrzg3zh.jpeg</t>
  </si>
  <si>
    <t>HappyBitrhdayBalloon_Silver</t>
  </si>
  <si>
    <t>https://images.meesho.com/images/products/339971189/q720b.webp?width=256</t>
  </si>
  <si>
    <t>ANNIVERSARY</t>
  </si>
  <si>
    <t>CSTE_O0239_OT_HappyBitrhdayBalloon_Golden</t>
  </si>
  <si>
    <t>happybirthday_balloon_gold</t>
  </si>
  <si>
    <t>https://img1a.flixcart.com/image/50/50/xif0q/banner/m/m/x/very-good-looking-attractive-party-decoration-happy-birthday-original-imagtnuvkdmgzxjy.jpeg</t>
  </si>
  <si>
    <t>_HappyBitrhdayBalloon_Golden</t>
  </si>
  <si>
    <t>https://images.meesho.com/images/products/339945270/dee8n.webp?width=256</t>
  </si>
  <si>
    <t>happybirthdayballoon_pink</t>
  </si>
  <si>
    <t>CSTE_O0241_OT_HappyBitrhdayBalloon_Pink</t>
  </si>
  <si>
    <t>https://img1a.flixcart.com/image/50/50/xif0q/banner/l/2/6/very-unique-and-attractive-capital-latter-happy-birthday-globos-original-imagthqdshpsmnvb.jpeg</t>
  </si>
  <si>
    <t>Balloon_Pink</t>
  </si>
  <si>
    <t>https://images.meesho.com/images/products/339430250/thrsv.webp?width=256</t>
  </si>
  <si>
    <t>HappyBitrhdayBalloon_Pink</t>
  </si>
  <si>
    <t>https://images.meesho.com/images/products/340409787/jtomh.webp?width=256</t>
  </si>
  <si>
    <t>Anniversary_Golden</t>
  </si>
  <si>
    <t>CSTE_O0242_OT_HappyAnniversary_Silver</t>
  </si>
  <si>
    <t>Happy_Anniversary_golden</t>
  </si>
  <si>
    <t>HappyAnniversary_Silver</t>
  </si>
  <si>
    <t>https://img1a.flixcart.com/image/50/50/k8ndrww0/balloon/g/z/z/16-happy-anniversary-letter-foil-banner-for-party-decorations-original-imafqmfj6vefhu2g.jpeg</t>
  </si>
  <si>
    <t>https://img1a.flixcart.com/image/50/50/xif0q/banner/w/y/h/best-party-event-decoration-happy-anniversary-16-inspire-a-smile-original-imagtmkrjnzepaut.jpeg</t>
  </si>
  <si>
    <t>Balloon_Babyboy</t>
  </si>
  <si>
    <t>CSTE_O0247_OT_BabyBoyBalloon</t>
  </si>
  <si>
    <t>https://m.media-amazon.com/images/I/51qVBt7ZY2L.jpg</t>
  </si>
  <si>
    <t>Balloon_BabyShower</t>
  </si>
  <si>
    <t>CSTE_O0248_OT_BabyShowerBalloon</t>
  </si>
  <si>
    <t>https://m.media-amazon.com/images/I/416XlLoXIcL.jpg</t>
  </si>
  <si>
    <t>CSTE_O0249_OT_UnicornBalloon</t>
  </si>
  <si>
    <t>https://img1a.flixcart.com/image/50/50/ken59jk0/balloon/2/z/y/5-unicorn-theme-foil-balloons-pink-pack-of-5-anayatech-original-imafv9x8qj6davbq.jpeg</t>
  </si>
  <si>
    <t>CSTE_O0252_OT_B+21Dairy</t>
  </si>
  <si>
    <t>https://img1a.flixcart.com/image/50/50/xif0q/diary-notebook/t/n/3/bts-aarmy-caaju-original-imahfcg9ggunjtt2.jpeg</t>
  </si>
  <si>
    <t>CSTE_O0253_OT_3dEraser</t>
  </si>
  <si>
    <t>CA-ERA-04</t>
  </si>
  <si>
    <t>CA-ERA-02</t>
  </si>
  <si>
    <t>CA-ERA-03</t>
  </si>
  <si>
    <t>https://m.media-amazon.com/images/I/51X2tl8h6RL.jpg</t>
  </si>
  <si>
    <t>3D_ERASER</t>
  </si>
  <si>
    <t>https://img1a.flixcart.com/image/50/50/xif0q/eraser/e/o/y/3d-magical-fruit-erasers-for-kids-birthday-return-gifts-pack-of-original-imaggtt7kehkcxee.jpeg</t>
  </si>
  <si>
    <t>CA-ERA-2</t>
  </si>
  <si>
    <t>https://img1a.flixcart.com/image/50/50/xif0q/eraser/q/c/1/3d-magical-fruit-erasers-for-kids-birthday-return-gifts-pack-of-original-imaggntbrqkvgzky.jpeg</t>
  </si>
  <si>
    <t>https://img1a.flixcart.com/image/50/50/xif0q/eraser/4/g/x/kids-first-choice-magical-zoo-fruits-pencil-eraser-pack-of-2-original-imagtkknyzzmxebc.jpeg</t>
  </si>
  <si>
    <t>https://images.meesho.com/images/products/149128450/3nxy3.webp?width=256</t>
  </si>
  <si>
    <t>https://images.meesho.com/images/products/149126771/9yav3.webp?width=256</t>
  </si>
  <si>
    <t>https://images.meesho.com/images/products/145995557/gavco.webp?width=256</t>
  </si>
  <si>
    <t>Eraser Cube</t>
  </si>
  <si>
    <t>https://images.meesho.com/images/products/145987139/dgz19.webp?width=256</t>
  </si>
  <si>
    <t>CSTE_O0256_OT_WoodenBox</t>
  </si>
  <si>
    <t>circle_rakhi_box</t>
  </si>
  <si>
    <t>square_rakhi_box</t>
  </si>
  <si>
    <t>1644333045_5</t>
  </si>
  <si>
    <t>CSTE_O0257_OT_Slime_Pink</t>
  </si>
  <si>
    <t>1644333045_8</t>
  </si>
  <si>
    <t>1805661512_6</t>
  </si>
  <si>
    <t>CSTE_O0258_OT_Slime_Yellow</t>
  </si>
  <si>
    <t>1805661512_9</t>
  </si>
  <si>
    <t>1965124249_4</t>
  </si>
  <si>
    <t>1965124249_7</t>
  </si>
  <si>
    <t>CSTE132</t>
  </si>
  <si>
    <t>CSTE_O0263_OT_GrootBobbleHead</t>
  </si>
  <si>
    <t>Stand Cum Flowerpot</t>
  </si>
  <si>
    <t>Flower Pot 4</t>
  </si>
  <si>
    <t>Baby Groott Pen-Stand Cum Flowerpot</t>
  </si>
  <si>
    <t>Groott Pen-Stand Cum Flowerpot</t>
  </si>
  <si>
    <t>Penstand_fba</t>
  </si>
  <si>
    <t>happyface_penstandgroot</t>
  </si>
  <si>
    <t>Groot_Flower</t>
  </si>
  <si>
    <t>fba_grootpenstand1</t>
  </si>
  <si>
    <t>hearthand_penstant_groot</t>
  </si>
  <si>
    <t>Flowerpot Cum Pen-Stand</t>
  </si>
  <si>
    <t>Groott Flowerpot Cum Pen-Stand</t>
  </si>
  <si>
    <t>penholdr_groot</t>
  </si>
  <si>
    <t>groot_fba</t>
  </si>
  <si>
    <t>groot_penstand_fba</t>
  </si>
  <si>
    <t>Fba_groot_penstad</t>
  </si>
  <si>
    <t>fba_pengroot_1</t>
  </si>
  <si>
    <t>groot_fba_1</t>
  </si>
  <si>
    <t>CSTE146</t>
  </si>
  <si>
    <t>CSTE_O0265_OT_DoraemonBobbleHead</t>
  </si>
  <si>
    <t>CSTE147</t>
  </si>
  <si>
    <t>DORAEMON</t>
  </si>
  <si>
    <t>Money_HeistNEWMASK</t>
  </si>
  <si>
    <t>CSTE_O0266_OT_MoneyHeistMask</t>
  </si>
  <si>
    <t>Mask_with_musicbox_combo</t>
  </si>
  <si>
    <t>XR-TERP-N9PE</t>
  </si>
  <si>
    <t>https://m.media-amazon.com/images/I/41cV8Ax0hZL.jpg</t>
  </si>
  <si>
    <t>C2-1DVJ-4N2F</t>
  </si>
  <si>
    <t>https://m.media-amazon.com/images/I/51fjyDvLZsL.jpg</t>
  </si>
  <si>
    <t>moneyhiest_mask</t>
  </si>
  <si>
    <t>https://images.meesho.com/images/products/343221118/etiq3.webp?width=256</t>
  </si>
  <si>
    <t>maskmoney_hiest</t>
  </si>
  <si>
    <t>https://images.meesho.com/images/products/343225323/6xc1o.webp?width=256</t>
  </si>
  <si>
    <t>R8-YB2K-LCI8</t>
  </si>
  <si>
    <t>CSTE_O0268_OT_SquidGameSquareMask</t>
  </si>
  <si>
    <t>DZ-NQTZ-TS48</t>
  </si>
  <si>
    <t>D_MASK_BOSS</t>
  </si>
  <si>
    <t>SQUID-GIRL</t>
  </si>
  <si>
    <t>SQUID-MAN</t>
  </si>
  <si>
    <t>squidgames_allfour_mask</t>
  </si>
  <si>
    <t>https://img1a.flixcart.com/image/50/50/l1xwqkw0/action-figure/u/9/m/3-squid-games-face-mask-pack-of-4-rudrav-10-original-imagdehgsephasdx.jpeg</t>
  </si>
  <si>
    <t>SquidGame_SquareMask</t>
  </si>
  <si>
    <t>https://img1a.flixcart.com/image/50/50/xif0q/physical-game/c/x/b/no-2021-south-korean-television-series-squid-game-square-mask-original-imagtnsf8tj75ghf.jpeg</t>
  </si>
  <si>
    <t>Squid Game Face Mask-Black</t>
  </si>
  <si>
    <t>SquidGameSquareMask</t>
  </si>
  <si>
    <t>BTS_PEN_KOYA</t>
  </si>
  <si>
    <t>CSTE_O0270_OT_MangPen</t>
  </si>
  <si>
    <t>BTS_PEN_MANG</t>
  </si>
  <si>
    <t>BTS_PEN_VAN</t>
  </si>
  <si>
    <t>KOya_Multipen</t>
  </si>
  <si>
    <t>PEN_Combo</t>
  </si>
  <si>
    <t>BTS_PEN_SHOOKY</t>
  </si>
  <si>
    <t>CSTE_O0271_OT_ShookyPen</t>
  </si>
  <si>
    <t>Shooky_Multi_Pen</t>
  </si>
  <si>
    <t>VAN_Multipen_color</t>
  </si>
  <si>
    <t>MANG_Multi_Pen</t>
  </si>
  <si>
    <t>SHOOKY BALL PEN -1_IN_10</t>
  </si>
  <si>
    <t>https://img1a.flixcart.com/image/50/50/ktuewsw0/pen/x/c/c/10-colors-in-1-bt21-shooky-ball-pen-brown-thermobeans-original-imag73mhbdzjmwnj.jpeg</t>
  </si>
  <si>
    <t>CSTE_O0272_OT_ParisDiary</t>
  </si>
  <si>
    <t>https://images.meesho.com/images/products/372840761/t5b0n.webp?width=256</t>
  </si>
  <si>
    <t>https://images.meesho.com/images/products/373192339/xezry.webp?width=256</t>
  </si>
  <si>
    <t>METAL UNICORN BAG</t>
  </si>
  <si>
    <t>CSTE_O0273_OT_MetalUnicornBag</t>
  </si>
  <si>
    <t>FZ-WPSJ-SZ48</t>
  </si>
  <si>
    <t>CSTE_O0275_OT_MetalNaruto</t>
  </si>
  <si>
    <t>3dEraser</t>
  </si>
  <si>
    <t>CSTE_O0276_OT_3DEraser</t>
  </si>
  <si>
    <t>CA-ERA-1</t>
  </si>
  <si>
    <t>https://img1a.flixcart.com/image/50/50/xif0q/eraser/z/w/1/3d-magical-zoo-fruit-erasers-for-kids-birthday-return-gifts-set-original-imaggmzxmnvwukmd.jpeg</t>
  </si>
  <si>
    <t>CA-ER-2</t>
  </si>
  <si>
    <t>https://img1a.flixcart.com/image/50/50/xif0q/eraser/j/k/7/3d-girls-shoes-purse-shape-erasers-for-kids-birthday-return-original-imaggmzarymf3pr7.jpeg</t>
  </si>
  <si>
    <t>caaju Pink &amp; White Printed CeMERA MUG WITH SPOON</t>
  </si>
  <si>
    <t>CSTE_O0277_OT_CameraCup</t>
  </si>
  <si>
    <t>https://img1a.flixcart.com/image/50/50/kqzj7gw0/mug/m/1/u/pink-white-printed-ceramic-mug-with-3d-camera-lid-spoon-1-caaju-original-imag4v85cn8paaxh.jpeg</t>
  </si>
  <si>
    <t>CSTE_O0278_OT_AlarmWatch_Blue</t>
  </si>
  <si>
    <t>CP-S0K7-FYJ1</t>
  </si>
  <si>
    <t>CLOCKPINK-1</t>
  </si>
  <si>
    <t>CAAJU-UNICORN CLOCK-PENSTAND-PINK</t>
  </si>
  <si>
    <t>https://img1a.flixcart.com/image/50/50/kjswia80/table-clock/u/x/6/3d-unicorn-kid-s-cute-cartoon-plastic-desk-alarm-clock-with-pen-original-imafzafvd4v6z45h.jpeg</t>
  </si>
  <si>
    <t>CSTE_O0279_OT_ChotaBheemPiano</t>
  </si>
  <si>
    <t>RJ_CORRECTIONS_TAP</t>
  </si>
  <si>
    <t>CSTE_O0284_OT_RjCartoonCorrectionTape</t>
  </si>
  <si>
    <t>https://img1a.flixcart.com/image/50/50/l5h2xe80/correction-stationery/f/s/4/rj-bts-character-theme-correction-tape-for-bts-lovers-fans-original-imagg52jfyhqnyfd.jpeg</t>
  </si>
  <si>
    <t>RJ_PEN 1_IN_10</t>
  </si>
  <si>
    <t>CSTE_O0287_OT_RjPen</t>
  </si>
  <si>
    <t>https://img1a.flixcart.com/image/50/50/ktuewsw0/pen/a/y/p/10-colors-in-1-bt21-rj-ball-pen-white-thermobeans-original-imag73mdpzwsydsa.jpeg</t>
  </si>
  <si>
    <t>JO-RP04-PI5O</t>
  </si>
  <si>
    <t>CSTE_O0290_OT_BtsKeychain</t>
  </si>
  <si>
    <t>BTS_keychainBT21chimmy</t>
  </si>
  <si>
    <t>btsallchre_metalkeychainv</t>
  </si>
  <si>
    <t>https://img1a.flixcart.com/image/50/50/xif0q/key-chain/z/j/u/bts-bt21-metal-keychain-idolfind-1-original-imagg8frsyyqj9ug.jpeg</t>
  </si>
  <si>
    <t>ALLCARECATERS_METALKEYCHAIN</t>
  </si>
  <si>
    <t>https://img1a.flixcart.com/image/50/50/kt39jm80/key-chain/f/r/j/bt21-bts-keychain-original-imag6htnzakruqmn.jpeg</t>
  </si>
  <si>
    <t>Water_sensor_diya</t>
  </si>
  <si>
    <t>CSTE_O0291_OT_HeartLight_White</t>
  </si>
  <si>
    <t>FN-LIGHTS-PK</t>
  </si>
  <si>
    <t>https://images.meesho.com/images/products/136831373/9zl5a.webp?width=256</t>
  </si>
  <si>
    <t>FN-LIGHTS-WH</t>
  </si>
  <si>
    <t>https://images.meesho.com/images/products/136828140/1wmby.webp?width=256</t>
  </si>
  <si>
    <t>CSTE143</t>
  </si>
  <si>
    <t>CSTE_O0293_OT_PuppyBobbleHead</t>
  </si>
  <si>
    <t>https://images.meesho.com/images/products/51036053/fytwi.webp?width=256</t>
  </si>
  <si>
    <t>Star Led Light-16</t>
  </si>
  <si>
    <t>CSTE_O0294_OT_StarLight</t>
  </si>
  <si>
    <t>OT_StarLight</t>
  </si>
  <si>
    <t>https://m.media-amazon.com/images/I/617MvhbEBaL.jpg</t>
  </si>
  <si>
    <t>star_light</t>
  </si>
  <si>
    <t>https://img1a.flixcart.com/image/50/50/ktaeqvk0/rice-light/6/t/7/138-star-1-5m-copper-wire-plug-operated-lights-for-decoration-original-imag6z9nmt8ufggs.jpeg</t>
  </si>
  <si>
    <t>starlight_map2</t>
  </si>
  <si>
    <t>https://img1a.flixcart.com/image/50/50/kdyus280/rice-light/g/n/f/1-star-curtain-lights-12-stars-138-led-star-string-lights-8-original-imafuqhrktqmzfua.jpeg</t>
  </si>
  <si>
    <t>Light_star_map</t>
  </si>
  <si>
    <t>https://img1a.flixcart.com/image/50/50/xif0q/rice-light/1/k/o/10-star-3-7-1-joylight-star-decorative-orient-electric-original-imagghm6gwgezwvp.jpeg</t>
  </si>
  <si>
    <t>STAR_LIGHTV</t>
  </si>
  <si>
    <t>https://img1a.flixcart.com/image/50/50/xif0q/table-lamp/m/i/u/star-light-rice-light-star-light-for-decoration-led-light-for-original-imaghqmycey27nah.jpeg</t>
  </si>
  <si>
    <t>star_light1</t>
  </si>
  <si>
    <t>https://img1a.flixcart.com/image/50/50/k572gsw0/rice-light/n/p/s/1-8084-nyalkaran-original-imafkgrw6nn4aqhb.jpeg</t>
  </si>
  <si>
    <t>star_light_map1</t>
  </si>
  <si>
    <t>https://img1a.flixcart.com/image/50/50/kf75fgw0/rice-light/b/r/t/1-cbz-2-star-curtain-string-lights-8-flashing-modes-xydrozen-original-imafvpwh2xvxnt7f.jpeg</t>
  </si>
  <si>
    <t>star_light_map</t>
  </si>
  <si>
    <t>https://img1a.flixcart.com/image/50/50/xif0q/rice-light/k/9/e/138-star-2-59-1-102-awicla-original-imah3wu4hhugzupb.jpeg</t>
  </si>
  <si>
    <t>lightstar_map</t>
  </si>
  <si>
    <t>https://img1a.flixcart.com/image/50/50/l2c753k0/rice-light/9/8/q/140-star-1-star-shape-curtain-string-hanging-decoration-lighting-original-imagdp67ckzzssxp.jpeg</t>
  </si>
  <si>
    <t>starlight_map</t>
  </si>
  <si>
    <t>https://img1a.flixcart.com/image/50/50/kv6zvrk0/rice-light/m/n/1/140-star-1-star-shape-curtain-string-hanging-decoration-lighting-original-imag85ckqeqctxef.jpeg</t>
  </si>
  <si>
    <t>starlight_decoration</t>
  </si>
  <si>
    <t>MARQUEE HEART LIGHT_V</t>
  </si>
  <si>
    <t>CSTE_O0295_OT_HeartLight</t>
  </si>
  <si>
    <t>https://img1a.flixcart.com/image/50/50/ky1vl3k0/table-lamp/a/m/x/led-marquee-letter-lights-alphabet-letters-for-albhabet-heart-original-imagad8fdy6sxtpe.jpeg</t>
  </si>
  <si>
    <t>MARQUEE LIGHT_HEART V</t>
  </si>
  <si>
    <t>https://img1a.flixcart.com/image/50/50/kwv0djk0/table-lamp/x/o/r/led-marquee-letter-lights-sign-alphabet-led-lights-for-home-original-imag9fvhffer57ad.jpeg</t>
  </si>
  <si>
    <t>diyalight_led</t>
  </si>
  <si>
    <t>CSTE_O0296_OT_DiyaLight</t>
  </si>
  <si>
    <t>OT_DiyaLight</t>
  </si>
  <si>
    <t>https://m.media-amazon.com/images/I/412uTv8hVtL.jpg</t>
  </si>
  <si>
    <t>Diyalight_map</t>
  </si>
  <si>
    <t>https://img1a.flixcart.com/image/50/50/kf75fgw0/rice-light/u/y/z/1-rdx-155-string-lights-12-hanging-diyas-xydrozen-original-imafvpwhqzg43ruh.jpeg</t>
  </si>
  <si>
    <t>Diyalight_map3</t>
  </si>
  <si>
    <t>https://img1a.flixcart.com/image/50/50/ke4kjgw0/rice-light/x/m/b/1-diya-12-myric-original-imafuvatwzhznnkp.jpeg</t>
  </si>
  <si>
    <t>diyalight_map</t>
  </si>
  <si>
    <t>ay diya LED</t>
  </si>
  <si>
    <t>https://img1a.flixcart.com/image/50/50/khavrm80/rice-light/g/w/t/1-home-star-light-curtain-decoration-diwali-light-christmas-original-imafxch43hpabngp.jpeg</t>
  </si>
  <si>
    <t>diya_light</t>
  </si>
  <si>
    <t>https://images.meesho.com/images/products/343207570/a2kne.webp?width=256</t>
  </si>
  <si>
    <t>Light1212</t>
  </si>
  <si>
    <t>https://images.meesho.com/images/products/55921501/txosq.webp?width=256</t>
  </si>
  <si>
    <t>DIYALIGHT_MAP2</t>
  </si>
  <si>
    <t>DIWAL_HAMPERI</t>
  </si>
  <si>
    <t>CSTE_O0297_OT_SweetBox</t>
  </si>
  <si>
    <t>https://img1a.flixcart.com/image/50/50/khcb7gw0/showpiece-figurine/s/w/7/dh12-caaju-original-imafxcvgvctfqxzh.jpeg</t>
  </si>
  <si>
    <t>cr637Ad1</t>
  </si>
  <si>
    <t>CSTE_O0298_OT_CoinPouch</t>
  </si>
  <si>
    <t>https://images.meesho.com/images/products/61582111/hc23d.webp?width=256</t>
  </si>
  <si>
    <t>jd8659le</t>
  </si>
  <si>
    <t>https://images.meesho.com/images/products/61575284/qxqbk.webp?width=256</t>
  </si>
  <si>
    <t>Rudrav_Mini Headphone Pouch Round Shape (Random Print)</t>
  </si>
  <si>
    <t>CSTE_O0299_OT_SomnyMug</t>
  </si>
  <si>
    <t>Ceramic Mug_Green</t>
  </si>
  <si>
    <t>ceramic_mug</t>
  </si>
  <si>
    <t>Ceramic_Mug_fba</t>
  </si>
  <si>
    <t>VG-S31X-ZJY0</t>
  </si>
  <si>
    <t>CSTE_O0300_OT_FlyingBox</t>
  </si>
  <si>
    <t>CMB_DONUT_DESIGN_ORANGE</t>
  </si>
  <si>
    <t>CSTE_O0301_OT_DonutMug</t>
  </si>
  <si>
    <t>DonutMug</t>
  </si>
  <si>
    <t>cat_mugfba</t>
  </si>
  <si>
    <t>fba_foxmug</t>
  </si>
  <si>
    <t>fba_juice_mug_red&amp;black</t>
  </si>
  <si>
    <t>mermaid_mug_fba</t>
  </si>
  <si>
    <t>panda_mug_fba</t>
  </si>
  <si>
    <t>fba_unicorn_withspoon</t>
  </si>
  <si>
    <t>pikachu_mug_fba</t>
  </si>
  <si>
    <t>DONUTMUG</t>
  </si>
  <si>
    <t>DONUT MUG_BR</t>
  </si>
  <si>
    <t>https://img1a.flixcart.com/image/50/50/xif0q/mug/q/c/j/donut-mug-350-1-urban-sajavaat-original-imagmg6hdkyrhesm.jpeg</t>
  </si>
  <si>
    <t>donut</t>
  </si>
  <si>
    <t>https://img1a.flixcart.com/image/50/50/k6ci8i80/mug/v/4/x/donut-mug-brown-3d-coffee-mugs-tea-cups-birthday-gift-for-original-imafzt2zkg4vzdgz.jpeg</t>
  </si>
  <si>
    <t>cj-3D Ceramic Donut Mug Coffee Tea Mug</t>
  </si>
  <si>
    <t>https://img1a.flixcart.com/image/50/50/kigbjbk0-0/mug/h/z/e/delicious-chocolate-glaze-doughnut-mug-with-sprinkles-1-dream-original-imafy8umfgptd99m.jpeg</t>
  </si>
  <si>
    <t>FUSKED - DONUT MUG- BROWN</t>
  </si>
  <si>
    <t>https://img1a.flixcart.com/image/50/50/kpinwy80/mug/l/k/q/donut-mug-1-fusked-original-imag3qdfhsjjehwt.jpeg</t>
  </si>
  <si>
    <t>CJ_DONUT_CRMC_MUG_WHT</t>
  </si>
  <si>
    <t>cj-donut-mug</t>
  </si>
  <si>
    <t>https://img1a.flixcart.com/image/50/50/ki7qw7k0-0/mug/a/x/8/delicious-chocolate-glaze-doughnut-mug-with-sprinkles-1-art-original-imafy29mwnrbvfxy.jpeg</t>
  </si>
  <si>
    <t>DONUT _MUGBR</t>
  </si>
  <si>
    <t>cj-panda-mug</t>
  </si>
  <si>
    <t>CSTE_O0303_OT_PandaMug</t>
  </si>
  <si>
    <t>https://img1a.flixcart.com/image/50/50/kpft18w0/mug/4/c/f/panda-mug-1-caaju-original-imag3ngzjgs35gzt.jpeg</t>
  </si>
  <si>
    <t>CSTE_O0304_OT_SomnyMilkMug</t>
  </si>
  <si>
    <t>https://images.meesho.com/images/products/139958230/ihrqf.webp?width=256</t>
  </si>
  <si>
    <t>horn_unicorn_mug_fba</t>
  </si>
  <si>
    <t>CSTE_O0305_OT_UnicornMug</t>
  </si>
  <si>
    <t>fba_juicemug_black&amp;white</t>
  </si>
  <si>
    <t>unicorn eye_mug</t>
  </si>
  <si>
    <t>https://img1a.flixcart.com/image/50/50/kyq62kw0/mug/3/o/y/multi-unicorn-mug-with-for-tea-coffee-milk-cappuccino-hot-original-imagawhuakwdc7qx.jpeg</t>
  </si>
  <si>
    <t>UNICORN_MUG_V1</t>
  </si>
  <si>
    <t>https://img1a.flixcart.com/image/50/50/kx25ksw0/mug/m/b/z/unicorn-coffee-mug-gift-cup-300-1-urban-sajavaat-original-imag9hmfkh3ryhsk.jpeg</t>
  </si>
  <si>
    <t>3D_UNICORN_MUG WHITE</t>
  </si>
  <si>
    <t>https://img1a.flixcart.com/image/50/50/xif0q/mug/a/t/6/3d-unicorn-horn-350-1-rainsound-original-imaghu69wzg8bsqb.jpeg</t>
  </si>
  <si>
    <t>CJ-Unicorn Cup Gold Horn Tea Cup Ceramic Coffee Mug (300 ml)</t>
  </si>
  <si>
    <t>cj-unicorn-diaryP</t>
  </si>
  <si>
    <t>CSTE_O0306_OT_UnicornPlantableDiary_Pink</t>
  </si>
  <si>
    <t>https://m.media-amazon.com/images/I/31iNCjTUB3L.jpg</t>
  </si>
  <si>
    <t>fba_plntabl_diary_pncl2</t>
  </si>
  <si>
    <t>https://m.media-amazon.com/images/I/71tRudwctcL.jpg</t>
  </si>
  <si>
    <t>Uniorn_Pink_DairyWith_Plat_Pencil</t>
  </si>
  <si>
    <t>https://img1a.flixcart.com/image/50/50/xif0q/correction-stationery/s/8/b/unicorn-print-notebook-writing-notes-taking-diary-free-planeable-original-imagrfgbq9naquu9.jpeg</t>
  </si>
  <si>
    <t>Uniorn_Pink_Dairy</t>
  </si>
  <si>
    <t>https://images.meesho.com/images/products/305219576/telqf.webp?width=256</t>
  </si>
  <si>
    <t>Unicorn_Pink_dairy</t>
  </si>
  <si>
    <t>https://images.meesho.com/images/products/305233889/oblgv.webp?width=256</t>
  </si>
  <si>
    <t>cj-unicorn-diaryB</t>
  </si>
  <si>
    <t>CSTE_O0307_OT_UnicornPlantableDiary_Black</t>
  </si>
  <si>
    <t>https://m.media-amazon.com/images/I/717497FHMES.jpg</t>
  </si>
  <si>
    <t>Fba_plntble_diary_pncl1</t>
  </si>
  <si>
    <t>https://m.media-amazon.com/images/I/419jWyvhriL.jpg</t>
  </si>
  <si>
    <t>UnicornPlantable _Diary_Black</t>
  </si>
  <si>
    <t>https://img1a.flixcart.com/image/50/50/xif0q/diary-notebook/e/l/t/unicorn-toy-stuffed-teddy-bear-for-kids-unicorn-horse-soft-original-imagtntburdz3csz.jpeg</t>
  </si>
  <si>
    <t>Black_Feeling_Dalry</t>
  </si>
  <si>
    <t>https://img1a.flixcart.com/image/50/50/xif0q/correction-stationery/o/g/1/plantable-cute-feeling-notebook-travellers-book-with-plantiable-original-imagrfgmwsjpczzd.jpeg</t>
  </si>
  <si>
    <t>UnicornPlantableDiary_Black</t>
  </si>
  <si>
    <t>Black_CuteFeeling_Dairy</t>
  </si>
  <si>
    <t>https://images.meesho.com/images/products/305219577/zbmep.webp?width=256</t>
  </si>
  <si>
    <t>Unicorn_Plantablediary_Black</t>
  </si>
  <si>
    <t>https://images.meesho.com/images/products/221384269/ggyca.webp?width=256</t>
  </si>
  <si>
    <t>Unicorn Plantable Diary-Black</t>
  </si>
  <si>
    <t>https://images.meesho.com/images/products/168037794/x2pbh.webp?width=256</t>
  </si>
  <si>
    <t>https://images.meesho.com/images/products/305233887/pwnc3.webp?width=256</t>
  </si>
  <si>
    <t>CSTE_O0308_OT_SatoshiPlantableDiary_Black</t>
  </si>
  <si>
    <t>https://img1a.flixcart.com/image/50/50/xif0q/diary-notebook/a/b/1/bts-k-pop-army-note-book-bts-aarmy-caaju-original-imagwdmy6pexxthf.jpeg</t>
  </si>
  <si>
    <t>CSTE157</t>
  </si>
  <si>
    <t>CSTE_O0310_OT_NeonLight</t>
  </si>
  <si>
    <t>CSTE158</t>
  </si>
  <si>
    <t>CSTE401</t>
  </si>
  <si>
    <t>neon_light_red</t>
  </si>
  <si>
    <t>https://img1a.flixcart.com/image/50/50/km0x5zk0/table-lamp/6/m/w/love-design-neon-led-light-for-room-and-home-decoration-red-original-imagfyznkrmskfzy.jpeg</t>
  </si>
  <si>
    <t>f_loveled_pink_map</t>
  </si>
  <si>
    <t>https://img1a.flixcart.com/image/50/50/km0x5zk0/table-lamp/6/l/j/love-lamp-light-neon-pink-led-night-light-usb-3d-light-text-wall-original-imagfyu2hfbe58r8.jpeg</t>
  </si>
  <si>
    <t>neonlight_map</t>
  </si>
  <si>
    <t>https://img1a.flixcart.com/image/50/50/km57hjk0/floor-lamp/e/9/v/love-neon-signs-for-wall-decor-usb-decorative-neon-lights-led-original-imagf436khzmg2jf.jpeg</t>
  </si>
  <si>
    <t>neon_light_map</t>
  </si>
  <si>
    <t>https://img1a.flixcart.com/image/50/50/kctf0cw0/table-lamp/2/p/j/neon-night-light-love-shaped-led-lamp-for-bedroom-wedding-party-original-imaftv7dc8cj6yqj.jpeg</t>
  </si>
  <si>
    <t>neon_light</t>
  </si>
  <si>
    <t>https://img1a.flixcart.com/image/50/50/kg6vfrk0/table-lamp/t/5/v/love-neon-led-light-sign-for-decoration-for-birthday-festival-original-imafwgqh5ryhejzp.jpeg</t>
  </si>
  <si>
    <t>neon_light_map2</t>
  </si>
  <si>
    <t>https://img1a.flixcart.com/image/50/50/kkzrpu80/table-lamp/c/m/w/love-neon-led-light-sign-for-room-decoration-accessory-table-original-imagy7zqfxeqvrjw.jpeg</t>
  </si>
  <si>
    <t>Love_light_multicolour</t>
  </si>
  <si>
    <t>ganeshji_gold_fba</t>
  </si>
  <si>
    <t>CSTE_O0311_OT_SolarGanesha_Gold</t>
  </si>
  <si>
    <t>goldenganeshaHome</t>
  </si>
  <si>
    <t>https://m.media-amazon.com/images/I/41IkVT1IgZL.jpg</t>
  </si>
  <si>
    <t>Caju-Nit-GANESH_V-1</t>
  </si>
  <si>
    <t>https://m.media-amazon.com/images/I/51ABE6fFl1L.jpg</t>
  </si>
  <si>
    <t>goldenganesha</t>
  </si>
  <si>
    <t>https://m.media-amazon.com/images/I/51XVcu3ydVL.jpg</t>
  </si>
  <si>
    <t>SolarGanesha_big_map</t>
  </si>
  <si>
    <t>https://img1a.flixcart.com/image/50/50/xif0q/showpiece-figurine/c/6/f/9-9-solar-ganesha-statue-mark-india-9-original-imagg36ffgtd9bmh.jpeg</t>
  </si>
  <si>
    <t>ganesha for car</t>
  </si>
  <si>
    <t>https://img1a.flixcart.com/image/50/50/kfcv6vk0/showpiece-figurine/p/z/5/solar-ganesha-for-car-gold-caaju-original-imafvtzztn4jxch3.jpeg</t>
  </si>
  <si>
    <t>SOLAR_GANESHA_BIG GOLD</t>
  </si>
  <si>
    <t>https://img1a.flixcart.com/image/50/50/xif0q/showpiece-figurine/9/m/1/5-9-lganesha01-shubhanjali-12-original-imagzxfyntbdfdpe.jpeg</t>
  </si>
  <si>
    <t>ay golden ganesh ji + candel</t>
  </si>
  <si>
    <t>https://img1a.flixcart.com/image/50/50/kh0vonk0/showpiece-figurine/e/f/n/solar-lord-ganesh-ji-moving-hands-statue-for-car-home-and-office-original-imafx4vvqqgahhzb.jpeg</t>
  </si>
  <si>
    <t>SolarGanesha_big_map2</t>
  </si>
  <si>
    <t>ganeshjifba</t>
  </si>
  <si>
    <t>CSTE_O0312_OT_SolarGaneshaSkin_Small</t>
  </si>
  <si>
    <t>https://m.media-amazon.com/images/I/61-mB0qfp6L.jpg</t>
  </si>
  <si>
    <t>ay skin gnsh ji + Candel</t>
  </si>
  <si>
    <t>https://m.media-amazon.com/images/I/71DE6Ce+8hL.jpg</t>
  </si>
  <si>
    <t>solarganeshaWalldecor</t>
  </si>
  <si>
    <t>https://m.media-amazon.com/images/I/61A9Bwt0qvL.jpg</t>
  </si>
  <si>
    <t>Caju-Nit-GANESH_V-2</t>
  </si>
  <si>
    <t>https://m.media-amazon.com/images/I/61Efx3ux-TL.jpg</t>
  </si>
  <si>
    <t>Solar_ganesha_Map</t>
  </si>
  <si>
    <t>ganesha_showpiece</t>
  </si>
  <si>
    <t>https://img1a.flixcart.com/image/50/50/l432ikw0/showpiece-figurine/x/w/z/12-10-ganesha-decorative-showpiece-rudrav-12-original-imagf29au4def7cz.jpeg</t>
  </si>
  <si>
    <t>SOLAR GANESHA_SMALL2</t>
  </si>
  <si>
    <t>https://img1a.flixcart.com/image/50/50/kt0enww0/showpiece-figurine/y/l/0/12-10-solar-ganesha-ganesh-ganpati-moving-hands-for-office-home-original-imag6gehmfahcvpe.jpeg</t>
  </si>
  <si>
    <t>solarganesha_small_map</t>
  </si>
  <si>
    <t>https://img1a.flixcart.com/image/50/50/xif0q/showpiece-figurine/j/c/y/5-5-6-gc-fsg-002-gracie-collection-8-original-imagxqgyjs6g9gpx.jpeg</t>
  </si>
  <si>
    <t>solarganesha_small_map3</t>
  </si>
  <si>
    <t>https://img1a.flixcart.com/image/50/50/xif0q/showpiece-figurine/q/q/d/8-8-solar-ganesha-moving-hands-for-office-home-showpiece-original-imagmwnfbz2tkxzs.jpeg</t>
  </si>
  <si>
    <t>SOLAR GANESHA_SMALL</t>
  </si>
  <si>
    <t>https://img1a.flixcart.com/image/50/50/xif0q/showpiece-figurine/v/v/u/10-10-big-solar-ganesh-welno-international-12-original-imagn9tvwx5tpdaf.jpeg</t>
  </si>
  <si>
    <t>solarganesha_small_map2</t>
  </si>
  <si>
    <t>https://img1a.flixcart.com/image/50/50/kt0enww0/showpiece-figurine/1/g/n/5-5-solar-ganesha-ganesh-ganpati-moving-hands-for-office-home-original-imag6gheaxbragqe.jpeg</t>
  </si>
  <si>
    <t>GANESHASOLAR</t>
  </si>
  <si>
    <t>https://img1a.flixcart.com/image/50/50/k6b2snk0/showpiece-figurine/t/b/m/solar-ganesha-statue-for-home-and-office-ganpati-bappa-solar-original-imafzs6xsnyyrpbq.jpeg</t>
  </si>
  <si>
    <t>ay skin ganesh ji + candel</t>
  </si>
  <si>
    <t>https://img1a.flixcart.com/image/50/50/khcb7gw0/showpiece-figurine/q/z/j/solar-ganesha-moving-hands-for-office-home-showpiece-decorative-original-imafxdn8ad7ghnk7.jpeg</t>
  </si>
  <si>
    <t>SOLAR GANESHA_SMALL4</t>
  </si>
  <si>
    <t>solar_gamesha_map</t>
  </si>
  <si>
    <t>SOLAR GANESHA_SMALL3</t>
  </si>
  <si>
    <t>Solar Ganesha Statue for Car, Home and Office | Ganpati Bappa | Solar Lord Ganesh ji Moving Hands with Free Lamp Keychain</t>
  </si>
  <si>
    <t>SolarGaneshaSkin_Small</t>
  </si>
  <si>
    <t>CSTE_O0313_OT_GaneshaSolarSkin_Big</t>
  </si>
  <si>
    <t>GaneshaSolarSkin_Big</t>
  </si>
  <si>
    <t>SolarGanesha_big</t>
  </si>
  <si>
    <t>https://img1a.flixcart.com/image/50/50/xif0q/showpiece-figurine/4/f/u/10-10-moving-hands-solar-lord-ganesh-ji-statue-for-home-decor-original-imagjmzhhhn9w2jx.jpeg</t>
  </si>
  <si>
    <t>butterfly_mask</t>
  </si>
  <si>
    <t>CSTE_O0314_OT_Butterflymask_Black</t>
  </si>
  <si>
    <t>butterfly_mask2</t>
  </si>
  <si>
    <t>Birthday Mask-Multi colour</t>
  </si>
  <si>
    <t>https://m.media-amazon.com/images/I/51BjaFPh44L.jpg</t>
  </si>
  <si>
    <t>Fusked Party Mask-Multicolour</t>
  </si>
  <si>
    <t>https://m.media-amazon.com/images/I/71yvUqqBr6L.jpg</t>
  </si>
  <si>
    <t>party_mask</t>
  </si>
  <si>
    <t>https://img1a.flixcart.com/image/50/50/ju8oxow0/mask/a/v/q/party-mask-birthday-mask-multi-colored-witch-mask-multi-color-m-original-imaffe7ryzyhxgzs.jpeg</t>
  </si>
  <si>
    <t>https://img1a.flixcart.com/image/50/50/xif0q/party-blowout/i/3/6/1-party-mask-black-01-fusked-original-imagkqq64cumg9uk.jpeg</t>
  </si>
  <si>
    <t>party_mask2</t>
  </si>
  <si>
    <t>CSTE_O0315_OT_appelwatch_Black</t>
  </si>
  <si>
    <t>applewatchblack</t>
  </si>
  <si>
    <t>https://img1a.flixcart.com/image/50/50/xif0q/watch/l/7/k/1-digital-dial-watch-for-kids-boy-girls-stylish-and-fashionable-original-imagszgz8fqqdkpb.jpeg</t>
  </si>
  <si>
    <t>https://images.meesho.com/images/products/330820416/gspzl.webp?width=256</t>
  </si>
  <si>
    <t>APPLE LED WATCH</t>
  </si>
  <si>
    <t>applewatch_black</t>
  </si>
  <si>
    <t>https://images.meesho.com/images/products/331117661/clavu.webp?width=256</t>
  </si>
  <si>
    <t>CSTE_O0316_OT_Squrewatch_Pink</t>
  </si>
  <si>
    <t>Square_Pink</t>
  </si>
  <si>
    <t>square_watch_pink</t>
  </si>
  <si>
    <t>circle_watch_pink</t>
  </si>
  <si>
    <t>CSTE_O0317_OT_Circlewatch_Pink</t>
  </si>
  <si>
    <t>pinksiliconcircle</t>
  </si>
  <si>
    <t>https://img1a.flixcart.com/image/50/50/xif0q/watch/0/f/j/1-digital-dial-watch-for-kids-boy-girls-watches-children-s-original-imagtygrzj2qfgf8.jpeg</t>
  </si>
  <si>
    <t>circle_watch_pink02</t>
  </si>
  <si>
    <t>https://img1a.flixcart.com/image/50/50/xif0q/watch/6/f/f/1-stylish-and-fashionable-led-watch-multicolor-wristwatch-fusked-original-imagszduygsnhus7.jpeg</t>
  </si>
  <si>
    <t>pinksliconcircle</t>
  </si>
  <si>
    <t>blackcirclewatch</t>
  </si>
  <si>
    <t>CSTE_O0318_OT_circlewatch_Black</t>
  </si>
  <si>
    <t>circle_watch_black</t>
  </si>
  <si>
    <t>greycirclewatch</t>
  </si>
  <si>
    <t>blackcirlce watch</t>
  </si>
  <si>
    <t>https://img1a.flixcart.com/image/50/50/xif0q/watch/u/t/d/1-digital-dial-watch-forboy-girls-watches-stylish-and-original-imagtyaz8jpz7zqa.jpeg</t>
  </si>
  <si>
    <t>black_circlewatch</t>
  </si>
  <si>
    <t>https://images.meesho.com/images/products/331155920/jjb2z.webp?width=256</t>
  </si>
  <si>
    <t>clothwatch_multicolour</t>
  </si>
  <si>
    <t>CSTE_O0319_OT_Clotheswatch_Multicolor</t>
  </si>
  <si>
    <t>clothwatch_multicolour01</t>
  </si>
  <si>
    <t>watch cloth3</t>
  </si>
  <si>
    <t>https://img1a.flixcart.com/image/50/50/xif0q/watch/c/8/h/1-digital-dial-watch-for-kids-boy-girls-watches-stylish-and-original-imagt63tbvydzba3.jpeg</t>
  </si>
  <si>
    <t>https://img1a.flixcart.com/image/50/50/xif0q/watch/x/1/h/1-digital-dial-watch-for-boy-girls-stylish-and-fashionable-original-imagtyaqytswuky4.jpeg</t>
  </si>
  <si>
    <t>UF-6BX0-HLBS</t>
  </si>
  <si>
    <t>CSTE_O0320_OT_Square Watch_Black</t>
  </si>
  <si>
    <t>black_square_watch2</t>
  </si>
  <si>
    <t>https://images.meesho.com/images/products/350803022/n9peq.webp?width=256</t>
  </si>
  <si>
    <t>square_watch_black</t>
  </si>
  <si>
    <t>https://images.meesho.com/images/products/328167611/ww7rl.webp?width=256</t>
  </si>
  <si>
    <t>square_black_watch_2</t>
  </si>
  <si>
    <t>https://images.meesho.com/images/products/350807526/2c2pj.webp?width=256</t>
  </si>
  <si>
    <t>CSTE_O0321_OT_Square watches_Grey</t>
  </si>
  <si>
    <t>https://img1a.flixcart.com/image/50/50/xif0q/watch/b/b/j/1-digital-dial-watch-for-kids-boy-girls-stylish-and-fashionable-original-imagszhecxqyut4n.jpeg</t>
  </si>
  <si>
    <t>silverwatchsqure</t>
  </si>
  <si>
    <t>https://img1a.flixcart.com/image/50/50/xif0q/watch/z/y/o/1-digital-dial-unisex-styalish-led-watch-rudrav-boys-girls-original-imagtyhewgbkzkhg.jpeg</t>
  </si>
  <si>
    <t>squarewatch_grey</t>
  </si>
  <si>
    <t>https://img1a.flixcart.com/image/50/50/xif0q/watch/6/t/e/1-digital-dial-watch-for-kids-boy-girls-stylish-and-fashionable-original-imagtyafmh7aqbag.jpeg</t>
  </si>
  <si>
    <t>square_watch_grey</t>
  </si>
  <si>
    <t>golfOutfit_doll_1fba</t>
  </si>
  <si>
    <t>CSTE_O0324_OT_Doll_White</t>
  </si>
  <si>
    <t>Dollwith_green_glasses_1fba</t>
  </si>
  <si>
    <t>Green_orangeoutfit_doll_1fab</t>
  </si>
  <si>
    <t>twins_Red_Dress_Doll_1fba</t>
  </si>
  <si>
    <t>doll_orange_green</t>
  </si>
  <si>
    <t>https://img1a.flixcart.com/image/50/50/l1xwqkw0/doll-doll-house/l/k/t/beautiful-princes-doll-set-for-girls-with-foldable-hands-rudrav-original-imagdeh3gryp8yhm.jpeg</t>
  </si>
  <si>
    <t>ST-Pikachu-Pink-FBA</t>
  </si>
  <si>
    <t>CSTE_O0325_OT_Pikachu_</t>
  </si>
  <si>
    <t>FK-Pokemon Pikachu in Dress Soft Stuffed toy</t>
  </si>
  <si>
    <t>https://img1a.flixcart.com/image/50/50/kqse07k0/stuffed-toy/g/p/6/pikachu-soft-toy-1-20-fusked-original-imag4pszxuekwpte.jpeg</t>
  </si>
  <si>
    <t>CSTE390</t>
  </si>
  <si>
    <t>https://images.meesho.com/images/products/51247909/zxt8y.webp?width=256</t>
  </si>
  <si>
    <t>CSTE389</t>
  </si>
  <si>
    <t>https://images.meesho.com/images/products/51247907/pkzvj.webp?width=256</t>
  </si>
  <si>
    <t>CSTE_O0334_OT_ChimmyPencilPouch_</t>
  </si>
  <si>
    <t>Bts Chimmy Pencil Case</t>
  </si>
  <si>
    <t>Chimmy_Pouch</t>
  </si>
  <si>
    <t>https://m.media-amazon.com/images/I/51pXxj3sc2L.jpg</t>
  </si>
  <si>
    <t>CA-CHIMMY-POUCH</t>
  </si>
  <si>
    <t>https://img1a.flixcart.com/image/50/50/xif0q/shopsy-geometry-box/e/n/u/chimmy-cartoon-character-pouch-for-kids-geometry-box-pink-caaju-original-imaghg2zwvdpznby.jpeg</t>
  </si>
  <si>
    <t>peppa pig _family</t>
  </si>
  <si>
    <t>CSTE_O0335_OT_PepapigFamily_</t>
  </si>
  <si>
    <t>https://img1a.flixcart.com/image/50/50/l01blow0/action-figure/r/l/c/3-pig-family-toy-set-of-9-with-pig-family-house-set-toy-for-kids-original-imagbwu5y6wr7w55.jpeg</t>
  </si>
  <si>
    <t>https://images.meesho.com/images/products/144179790/wiqhh.webp?width=256</t>
  </si>
  <si>
    <t>Fxmzs8LU</t>
  </si>
  <si>
    <t>https://images.meesho.com/images/products/51036725/juyqp.webp?width=256</t>
  </si>
  <si>
    <t>https://images.meesho.com/images/products/145906401/2veqn.webp?width=256</t>
  </si>
  <si>
    <t>https://images.meesho.com/images/products/144178315/18but.webp?width=256</t>
  </si>
  <si>
    <t>TEA PAD</t>
  </si>
  <si>
    <t>CSTE_O0337_OT_Teapad_</t>
  </si>
  <si>
    <t>https://img1a.flixcart.com/image/50/50/xif0q/coaster/6/y/r/4-se-cartoon-cup-mat-cup-coaster20j23z-swaminarayan-empire-original-imagm5vgabqyp6yk.jpeg</t>
  </si>
  <si>
    <t>TEA_PAID_4P</t>
  </si>
  <si>
    <t>https://img1a.flixcart.com/image/50/50/xif0q/coaster/z/a/u/4-pm-cartoon-cup-mat-cup-coaster20j23z-proclues-mall-original-imagm5vg8j37kwhy.jpeg</t>
  </si>
  <si>
    <t>tea _pad</t>
  </si>
  <si>
    <t>https://img1a.flixcart.com/image/50/50/xif0q/coaster/t/v/d/4-m-cartoon-cup-mat-cup-coaster20j23z-minason-mall-original-imagm5vhnyqjcx5y.jpeg</t>
  </si>
  <si>
    <t>mat trivet_tea</t>
  </si>
  <si>
    <t>https://img1a.flixcart.com/image/50/50/xif0q/trivet/x/w/e/2-hotmat01-raelyn-original-imagg5gyqnxecfyd.jpeg</t>
  </si>
  <si>
    <t>SUS-304-UNICORN</t>
  </si>
  <si>
    <t>CSTE_O0340_OT_Unicornspoonset</t>
  </si>
  <si>
    <t>SUS_304_UNICORN_fba</t>
  </si>
  <si>
    <t>Combo-Kids-New</t>
  </si>
  <si>
    <t>Lamp_15</t>
  </si>
  <si>
    <t>CSTE_O0341_OT_USBTransparentlamp</t>
  </si>
  <si>
    <t>https://img1a.flixcart.com/image/50/50/xif0q/shopsy-table-lamp/o/p/g/lamp-16-multi-56-zilloquil-original-imaghqyyxv25ez7p.jpeg</t>
  </si>
  <si>
    <t>USB CHARGING TOUCH LAMP_2</t>
  </si>
  <si>
    <t>https://img1a.flixcart.com/image/50/50/xif0q/table-lamp/v/x/t/table-lamp-123-miloz-6-original-imagghrwqz2yhree.jpeg</t>
  </si>
  <si>
    <t>USB CHARGING TOUCH LAMP_T</t>
  </si>
  <si>
    <t>https://img1a.flixcart.com/image/50/50/xif0q/table-lamp/z/3/9/crystal-table-lamp-touch-control-diamond-battery-led-nightstand-original-imaggarfph8ngq4t.jpeg</t>
  </si>
  <si>
    <t>CSTE_O0343_OT_Microscope</t>
  </si>
  <si>
    <t>Army-Cam-1</t>
  </si>
  <si>
    <t>https://m.media-amazon.com/images/I/51++9maCjhL.jpg</t>
  </si>
  <si>
    <t>black_caps</t>
  </si>
  <si>
    <t>CSTE_O0344_OT_Cap_Black</t>
  </si>
  <si>
    <t>blackcaps</t>
  </si>
  <si>
    <t>https://m.media-amazon.com/images/I/316M7Xat9vL.jpg</t>
  </si>
  <si>
    <t>https://img1a.flixcart.com/image/50/50/xif0q/cap/g/o/n/free-attractive-and-amazing-wool-sun-and-baseball-special-unisex-original-imagt63jgb2vzpjh.jpeg</t>
  </si>
  <si>
    <t>blackcaps53</t>
  </si>
  <si>
    <t>https://img1a.flixcart.com/image/50/50/xif0q/cap/o/j/l/free-black-cap-for-men-stylish-men-s-cap-adjustable-cotton-original-imagszegga6kr4tg.jpeg</t>
  </si>
  <si>
    <t>golfcapsgrey</t>
  </si>
  <si>
    <t>CSTE_O0345_OT_Cap_Grey</t>
  </si>
  <si>
    <t>https://img1a.flixcart.com/image/50/50/xif0q/cap/y/f/b/free-attractive-and-beautyfull-golf-flat-cap-for-men-gatsby-original-imagt6fwrvt4hgz5.jpeg</t>
  </si>
  <si>
    <t>golf caps 80</t>
  </si>
  <si>
    <t>https://img1a.flixcart.com/image/50/50/xif0q/cap/y/n/f/free-golf-cap-for-men-trendy-men-s-cap-adjustable-cotton-flat-original-imagszeus4vfyk8e.jpeg</t>
  </si>
  <si>
    <t>veporiser</t>
  </si>
  <si>
    <t>CSTE_O0346_OT_Vaporiser</t>
  </si>
  <si>
    <t>https://img1a.flixcart.com/image/50/50/koono280/vaporizer/n/f/7/newnnik-v108-facial-vaporizer-steamer-for-cold-and-cough-steam-original-imag336mkydg3gkd.jpeg</t>
  </si>
  <si>
    <t>Nose Steamer &amp; Nose vaporizer machine for cold and cough</t>
  </si>
  <si>
    <t>https://img1a.flixcart.com/image/50/50/ky3b0y80/vaporizer/f/g/e/veporizer-101-fusked-original-imagaedzcabzwvk2.jpeg</t>
  </si>
  <si>
    <t>Veporizer Steamer-Blue</t>
  </si>
  <si>
    <t>Pencil_Pouch(Van)</t>
  </si>
  <si>
    <t>CSTE_O0347_OT_Vanpencilpouch</t>
  </si>
  <si>
    <t>https://m.media-amazon.com/images/I/41tVX0r+qgL.jpg</t>
  </si>
  <si>
    <t>Van_Pouch</t>
  </si>
  <si>
    <t>https://img1a.flixcart.com/image/50/50/xif0q/geometry-box/q/0/q/koya-bts-character-soft-plush-stuffed-cute-pencil-case-pouch-original-imahf4zaf9yha6ea.jpeg</t>
  </si>
  <si>
    <t>CA-POUCH-VAN</t>
  </si>
  <si>
    <t>https://img1a.flixcart.com/image/50/50/xif0q/geometry-box/w/l/4/van-pouch-for-kids-caaju-original-imaghyahdfhhfzya.jpeg</t>
  </si>
  <si>
    <t>https://img1a.flixcart.com/image/50/50/xif0q/shopsy-geometry-box/o/p/u/van-cartoon-character-pouch-for-kids-geometry-box-pink-caaju-original-imaghyahdfhhfzya.jpeg</t>
  </si>
  <si>
    <t>CA-VAN-POUCH</t>
  </si>
  <si>
    <t>CSTE_O0348_OT_Tatapencilpouch</t>
  </si>
  <si>
    <t>https://m.media-amazon.com/images/I/31n6MhqU2LL.jpg</t>
  </si>
  <si>
    <t>Tata_Pencil_poch_map</t>
  </si>
  <si>
    <t>https://img1a.flixcart.com/image/50/50/l2xmqvk0/pencil-box/5/1/x/tata-bt21-pencil-pouch-soft-toys-for-children-kids-favorite-original-image6emtzmuycbj.jpeg</t>
  </si>
  <si>
    <t>tata_pouch</t>
  </si>
  <si>
    <t>https://img1a.flixcart.com/image/50/50/xif0q/geometry-box/b/v/y/caaju-bts-tata-pouch-for-kids-fusked-original-imagr8yygrfqncgx.jpeg</t>
  </si>
  <si>
    <t>TATA_POUCH</t>
  </si>
  <si>
    <t>BTS_PENCILBOX_TATA</t>
  </si>
  <si>
    <t>https://img1a.flixcart.com/image/50/50/xif0q/geometry-box/g/k/s/tata-bts-character-soft-plush-stuffed-cute-pencil-case-pouch-original-imahf4z6hhkyjv9v.jpeg</t>
  </si>
  <si>
    <t>Tata_Pouch</t>
  </si>
  <si>
    <t>tata_pencil_pouch</t>
  </si>
  <si>
    <t>https://images.meesho.com/images/products/160619870/mc863.webp?width=256</t>
  </si>
  <si>
    <t>cooky_pouch</t>
  </si>
  <si>
    <t>CSTE_O0349_OT_Cookypencilpouch</t>
  </si>
  <si>
    <t>https://img1a.flixcart.com/image/50/50/l1tmf0w0/pencil-box/g/6/h/bts-character-soft-plush-stuffed-cute-pencil-case-pouch-cosmetic-original-imagdavdxgaaprfg.jpeg</t>
  </si>
  <si>
    <t>CA-POUCH-COOKY</t>
  </si>
  <si>
    <t>https://img1a.flixcart.com/image/50/50/xif0q/geometry-box/j/d/h/cooky-cartoon-character-pouch-for-kids-caaju-original-imaghya3gxubbhns.jpeg</t>
  </si>
  <si>
    <t>CSTE_O0350_OT_Koyapencilpouch</t>
  </si>
  <si>
    <t>https://m.media-amazon.com/images/I/31elDH1u3NL.jpg</t>
  </si>
  <si>
    <t>BTS_PENCILBOX_KOYA</t>
  </si>
  <si>
    <t>CA-KOYA-POUCH</t>
  </si>
  <si>
    <t>https://img1a.flixcart.com/image/50/50/xif0q/shopsy-geometry-box/e/g/e/koya-cartoon-character-pouch-for-kids-geometry-box-light-green-original-imaghg2xxzpgwyaw.jpeg</t>
  </si>
  <si>
    <t>Koya_Pencilbox</t>
  </si>
  <si>
    <t>https://images.meesho.com/images/products/221822017/0wt7n.webp?width=256</t>
  </si>
  <si>
    <t>CSTE_O0351_OT_BtsCookyKeychainRubber</t>
  </si>
  <si>
    <t>9184YNzu</t>
  </si>
  <si>
    <t>COOKY_PVC_KEYCHAIN_2</t>
  </si>
  <si>
    <t>https://img1a.flixcart.com/image/50/50/kll7bm80/key-chain/k/x/d/bt21-cute-chooky-keychain-thermobeans-original-imagyzhwhzxq5gg9.jpeg</t>
  </si>
  <si>
    <t>Keycain_1fba</t>
  </si>
  <si>
    <t>CSTE_O0351_OT_BtsCookyKeychainRubber_</t>
  </si>
  <si>
    <t>https://m.media-amazon.com/images/I/31ybtpk6j5L.jpg</t>
  </si>
  <si>
    <t>9-QVmg3B</t>
  </si>
  <si>
    <t>CSTE_O0352_OT_BtsKoyaKeychainRubber</t>
  </si>
  <si>
    <t>BTS21_KOYA</t>
  </si>
  <si>
    <t>https://img1a.flixcart.com/image/50/50/l3ys70w0/key-chain/r/b/p/bts-bt21-character-koya-fusked-1-original-imagezyppwzt258n.jpeg</t>
  </si>
  <si>
    <t>combo_square_watches_black-pink</t>
  </si>
  <si>
    <t>CSTE_O0353_SquareWatchesCombo_BlackPink</t>
  </si>
  <si>
    <t>https://img1a.flixcart.com/image/50/50/xif0q/watch/h/q/p/2-trending-fashionable-watch-fusked-boys-girls-original-imagsrf9pecybhfb.jpeg</t>
  </si>
  <si>
    <t>square_watch_combo_black_pink</t>
  </si>
  <si>
    <t>https://img1a.flixcart.com/image/50/50/xif0q/watch/s/v/b/2-trending-fashionable-watch-fusked-boys-girls-original-imagsrf9fvg2bh4f.jpeg</t>
  </si>
  <si>
    <t>square_watches_combo_blakc-pink</t>
  </si>
  <si>
    <t>pink-black-watch</t>
  </si>
  <si>
    <t>beltblack_kevinford</t>
  </si>
  <si>
    <t>CSTE_O0354_OT_LeatherBelt_Black</t>
  </si>
  <si>
    <t>leatherblk__belt</t>
  </si>
  <si>
    <t>Lether_Belt_OT</t>
  </si>
  <si>
    <t>https://m.media-amazon.com/images/I/61U8AtRUztL.jpg</t>
  </si>
  <si>
    <t>kevin_black_belt</t>
  </si>
  <si>
    <t>https://img1a.flixcart.com/image/50/50/xif0q/belt/m/x/1/one-size-attracrive-and-very-smartly-black-kevin-ford-leather-original-imagtumgjczffzua.jpeg</t>
  </si>
  <si>
    <t>BELT_BLACK_</t>
  </si>
  <si>
    <t>glowstick_roundglasses</t>
  </si>
  <si>
    <t>CSTE_O0355_OT_GlowStick_Glasses</t>
  </si>
  <si>
    <t>glow_stick_map</t>
  </si>
  <si>
    <t>https://img1a.flixcart.com/image/50/50/xif0q/party-glow-ornament/g/9/u/free-glow-sticks-plastic-eye-glasses-neon-glow-in-the-dark-original-imagh2ecyyygjsjf.jpeg</t>
  </si>
  <si>
    <t>glow_stick_glass</t>
  </si>
  <si>
    <t>https://img1a.flixcart.com/image/50/50/xif0q/glow-straw/8/d/u/party-pack-glow-sticks-plastic-eye-glasses-neon-glow-in-the-dark-original-imagtud8xnzhgemz.jpeg</t>
  </si>
  <si>
    <t>tunnyglow_roundglasses</t>
  </si>
  <si>
    <t>watersensor_diya</t>
  </si>
  <si>
    <t>CSTE_O0356_OT_WaterSensor_Diya</t>
  </si>
  <si>
    <t>https://img1a.flixcart.com/image/50/50/xif0q/diya/2/l/b/water-sensor-diya-for-home-decor-festivals-decoration-diwali-original-imagtd85g5bmhhrs.jpeg</t>
  </si>
  <si>
    <t>WaterSensor _Big_diya</t>
  </si>
  <si>
    <t>WaterSensor _diya_small</t>
  </si>
  <si>
    <t>WaterSensor_Diya_Big</t>
  </si>
  <si>
    <t>WaterSensor_Small_Diya</t>
  </si>
  <si>
    <t>CSTE_O0357_OT_Pillow_Cover_BTS</t>
  </si>
  <si>
    <t>17*17_PillowCover_Combo</t>
  </si>
  <si>
    <t>https://m.media-amazon.com/images/I/716YN3kldhL.jpg</t>
  </si>
  <si>
    <t>https://img1a.flixcart.com/image/50/50/kwdv3bk0/cushion-pillow-cover/p/1/z/17-17-17-pillowcover-combo-fusked-17-original-imag92syyuxe7eru.jpeg</t>
  </si>
  <si>
    <t>17*17_PillowCoover_White</t>
  </si>
  <si>
    <t>17*17_PillowCover_White_fba</t>
  </si>
  <si>
    <t>cushion_filler</t>
  </si>
  <si>
    <t>https://img1a.flixcart.com/image/50/50/xif0q/cushion-pillow-cover/m/k/s/17-click-to-open-expanded-view-bt21-friends-square-zipper-original-imagtjk5kzwm74ez.jpeg</t>
  </si>
  <si>
    <t>filler_cushion</t>
  </si>
  <si>
    <t>_filler_cushion</t>
  </si>
  <si>
    <t>https://images.meesho.com/images/products/341362974/364no.webp?width=256</t>
  </si>
  <si>
    <t>BTS BROWN_PILLOW COVER</t>
  </si>
  <si>
    <t>https://images.meesho.com/images/products/278459549/9jdau.webp?width=256</t>
  </si>
  <si>
    <t>BTS PINK_PILLOW COVER</t>
  </si>
  <si>
    <t>https://images.meesho.com/images/products/278459550/auruc.webp?width=256</t>
  </si>
  <si>
    <t>Bts Pillow Cover</t>
  </si>
  <si>
    <t>https://images.meesho.com/images/products/70649614/h6bsp.webp?width=256</t>
  </si>
  <si>
    <t>CushionFiller.1</t>
  </si>
  <si>
    <t>https://images.meesho.com/images/products/341397796/qp7tx.webp?width=256</t>
  </si>
  <si>
    <t>CSTE_O0358_OT_IronMan_Bobblehead</t>
  </si>
  <si>
    <t>ironman_booblehead-map</t>
  </si>
  <si>
    <t>https://img1a.flixcart.com/image/50/50/xif0q/action-figure/x/z/i/3-iron-man-kyop-10-original-imagh75q9peh7bpu.jpeg</t>
  </si>
  <si>
    <t>Ironman_bobblehead</t>
  </si>
  <si>
    <t>https://img1a.flixcart.com/image/50/50/xif0q/action-figure/e/x/q/3-action-figure-limited-edition-bobblehead-iron-man-kyop-10-original-imagg9wjj6nujmey.jpeg</t>
  </si>
  <si>
    <t>bobblehead_ironman_map</t>
  </si>
  <si>
    <t>https://img1a.flixcart.com/image/50/50/knan98w0/action-figure/u/s/w/ironman-bobble-head-with-mobile-holder-design-1-superhero-action-original-imag2yb4rcvqywxu.jpeg</t>
  </si>
  <si>
    <t>CSTE_O0359_OT_Captain_America_Bobblehead</t>
  </si>
  <si>
    <t>https://m.media-amazon.com/images/I/41wSU+JxIcL.jpg</t>
  </si>
  <si>
    <t>captainAmerica_booblehead_map2</t>
  </si>
  <si>
    <t>https://img1a.flixcart.com/image/50/50/kql8sy80/showpiece-figurine/r/p/c/avenger-super-hero-captain-america-bobblehead-elegant-lifestyle-original-imag4kbuh4qz3yby.jpeg</t>
  </si>
  <si>
    <t>captainAmerica_booblehead_map</t>
  </si>
  <si>
    <t>https://img1a.flixcart.com/image/50/50/knan98w0/action-figure/n/d/x/captain-america-bobble-head-with-mobile-holder-design-1-original-imag2yb2g2mhhvvh.jpeg</t>
  </si>
  <si>
    <t>https://images.meesho.com/images/products/414592203/qyf9t.webp?width=256</t>
  </si>
  <si>
    <t>CSTE142</t>
  </si>
  <si>
    <t>https://images.meesho.com/images/products/51033414/ap0yl.webp?width=256</t>
  </si>
  <si>
    <t>https://images.meesho.com/images/products/414584621/fxbgg.webp?width=256</t>
  </si>
  <si>
    <t>CSTE_O0360_OT_HarryPotter_Watches</t>
  </si>
  <si>
    <t>https://m.media-amazon.com/images/I/41GTc7fmiCL.jpg</t>
  </si>
  <si>
    <t>https://img1a.flixcart.com/image/50/50/xif0q/watch/h/z/z/1-harry-potter-watch-fusked-men-women-original-imagvdycygpewpua.jpeg</t>
  </si>
  <si>
    <t>https://img1a.flixcart.com/image/50/50/xif0q/watch/q/3/y/1-harry-potter-watch-fusked-men-women-original-imagvdycbxddjekx.jpeg</t>
  </si>
  <si>
    <t>CSTE_O0362_OT_HarryPotter_Scarf</t>
  </si>
  <si>
    <t>https://img1a.flixcart.com/image/50/50/xif0q/scarf/2/j/0/medium-harry-potter-rudrav-original-imagy5yhfgtfrrag.jpeg</t>
  </si>
  <si>
    <t>https://img1a.flixcart.com/image/50/50/xif0q/scarf/d/u/f/medium-harry-potter-rudrav-original-imagy5yh98wvf4dz.jpeg</t>
  </si>
  <si>
    <t>hp_scarf_sg</t>
  </si>
  <si>
    <t>https://m.media-amazon.com/images/I/51BI-JFLe1L.jpg</t>
  </si>
  <si>
    <t>CSTE_O0363_HarryPotter_Logo_3d_Lamp</t>
  </si>
  <si>
    <t>https://m.media-amazon.com/images/I/21PhBJPusVL.jpg</t>
  </si>
  <si>
    <t>https://img1a.flixcart.com/image/50/50/xif0q/table-lamp/6/s/d/night-light-3d-led-night-light-for-child-harry-potter-logo-lamp-original-imagvqk9acbmfk4b.jpeg</t>
  </si>
  <si>
    <t>https://images.meesho.com/images/products/366635352/neiqi.webp?width=256</t>
  </si>
  <si>
    <t>CSTE_O0364_HarryPotter_SnitchBall_3d_Lamp</t>
  </si>
  <si>
    <t>https://img1a.flixcart.com/image/50/50/xif0q/table-lamp/n/z/y/3d-led-night-light-harry-james-potter-snitch-illusion-lamp-3d-original-imagvqkguvhusj9t.jpeg</t>
  </si>
  <si>
    <t>CSTE_O0364_SnitchBall_3dLamp</t>
  </si>
  <si>
    <t>https://m.media-amazon.com/images/I/31hPQGYdBHL.jpg</t>
  </si>
  <si>
    <t>CSTE_O0365_HappyBirthday_3d_Lamp</t>
  </si>
  <si>
    <t>https://m.media-amazon.com/images/I/51RGVjFLgPL.jpg</t>
  </si>
  <si>
    <t>https://img1a.flixcart.com/image/50/50/xif0q/table-lamp/y/3/y/unique-happy-birthday-lamp-lamp-rudrav-9-original-imagvdxnyemzbdrm.jpeg</t>
  </si>
  <si>
    <t>https://img1a.flixcart.com/image/50/50/xif0q/table-lamp/x/e/r/unique-happy-birthday-lamp-lamp-rudrav-9-original-imagvdxnjwnuzazv.jpeg</t>
  </si>
  <si>
    <t>dragonball_slippper</t>
  </si>
  <si>
    <t>CSTE_O0366_OT_DragonBall_Slipper</t>
  </si>
  <si>
    <t>https://img1a.flixcart.com/image/50/50/xif0q/kids-slipper-flip-flop/u/1/n/1-1-5-dragon-ball-z-slippers-for-kids-rudrav-original-imagunregvjzsnqz.jpeg</t>
  </si>
  <si>
    <t>https://images.meesho.com/images/products/355605774/0g6yd.webp?width=256</t>
  </si>
  <si>
    <t>https://images.meesho.com/images/products/355613721/swz7y.webp?width=256</t>
  </si>
  <si>
    <t>CSTE_O0367_OT_Belt_Sunglass_Combo</t>
  </si>
  <si>
    <t>https://img1a.flixcart.com/image/50/50/xif0q/belt/8/2/y/one-size-men-s-vegan-leather-belt-with-sunglass-combo-for-men-original-imagutsreyygyhcs.jpeg</t>
  </si>
  <si>
    <t>Belt_sunglass_combo</t>
  </si>
  <si>
    <t>Chopping_board</t>
  </si>
  <si>
    <t>CSTE_O0369_OT_Chopping_board</t>
  </si>
  <si>
    <t>CUTTING_BOARD V3</t>
  </si>
  <si>
    <t>https://img1a.flixcart.com/image/50/50/xif0q/cutting-board/z/a/j/yes-chopping-bord-zeel-enterprize-original-imahycpj52eqbsga.jpeg</t>
  </si>
  <si>
    <t>Chopping Board-01</t>
  </si>
  <si>
    <t>https://img1a.flixcart.com/image/50/50/xif0q/kitchen-timer/a/p/a/chopping-boardcollapsible-dish-tub-vegetable-fruit-washing-original-imagg9xuz72kjtmb.jpeg</t>
  </si>
  <si>
    <t>cutting_board 6</t>
  </si>
  <si>
    <t>https://img1a.flixcart.com/image/50/50/k6i7zww0/cutting-board/t/c/f/cutting-board-play-run-original-imafzzjpyphc3jns.jpeg</t>
  </si>
  <si>
    <t>CUTTING_BOARD V4</t>
  </si>
  <si>
    <t>https://img1a.flixcart.com/image/50/50/khdqnbk0/dish-washing-detergent/k/e/f/regular-1-silicone-chopping-board-buyers-mart-original-imafxeksxbmvhm7r.jpeg</t>
  </si>
  <si>
    <t>CSTE167</t>
  </si>
  <si>
    <t>CSTE_O0370_OT_Clip_Light</t>
  </si>
  <si>
    <t>8P-3IU3-ODI3_fba</t>
  </si>
  <si>
    <t>EC-YT66-KJA6</t>
  </si>
  <si>
    <t>STRING CLIP_LIGHT V1</t>
  </si>
  <si>
    <t>https://img1a.flixcart.com/image/50/50/kgsb1jk0/rice-light/7/y/q/1-16-clips-led-photo-hanging-string-lights-with-plug-photo-clip-original-imafwya2gapkjuhz.jpeg</t>
  </si>
  <si>
    <t>STRING CLIP_LIGHT V3</t>
  </si>
  <si>
    <t>https://img1a.flixcart.com/image/50/50/jza5uvk0/rice-light/j/t/z/1-20-pcs-photo-clips-string-light-battery-powered-original-imafj7tnamguhzfp.jpeg</t>
  </si>
  <si>
    <t>clip_light2</t>
  </si>
  <si>
    <t>https://img1a.flixcart.com/image/50/50/krdtlzk0/rice-light/w/d/0/clip-1-20-led-fairy-string-photo-clip-light-for-balcony-living-original-imag56kzwf5zkycg.jpeg</t>
  </si>
  <si>
    <t>STRING CLIP_LIGHT V</t>
  </si>
  <si>
    <t>https://img1a.flixcart.com/image/50/50/krf91u80/rice-light/s/a/k/clip-1-clip-lights-pack-of-1-xire-original-imafx5t8nb3g9zzb.jpeg</t>
  </si>
  <si>
    <t>clip_light</t>
  </si>
  <si>
    <t>https://img1a.flixcart.com/image/50/50/krwec280/rice-light/o/t/y/clip-1-2m-fairy-clip-lights-for-balcony-living-room-curtains-original-imag5kzfzmgbfnju.jpeg</t>
  </si>
  <si>
    <t>CSTE_O0371_OT_ShookyPencilPouch</t>
  </si>
  <si>
    <t>Shooky_Pencilbox</t>
  </si>
  <si>
    <t>BTS_PENCILBOX_CHIMMY</t>
  </si>
  <si>
    <t>CSTE_O0371_OT_ShookyPencilPouch_</t>
  </si>
  <si>
    <t>https://img1a.flixcart.com/image/50/50/l0jwbrk0/pencil-box/z/j/9/chimmy-bts-character-soft-plush-stuffed-cute-pencil-case-pouch-original-imagcbbk3wyhysh4.jpeg</t>
  </si>
  <si>
    <t>CSTE_O0372_OT_Butterfly_Sling_Bag</t>
  </si>
  <si>
    <t>2T-D6IB-55KT</t>
  </si>
  <si>
    <t>https://m.media-amazon.com/images/I/710R8ZzDg8L.jpg</t>
  </si>
  <si>
    <t>https://img1a.flixcart.com/image/50/50/xif0q/sling-bag/n/1/o/cute-mini-hand-clutch-wallet-small-clutch-hand-purse-for-women-s-original-imagvkgunk2tntyr.jpeg</t>
  </si>
  <si>
    <t>CSTE_O0373_OT_Glitter_Sling_Bag</t>
  </si>
  <si>
    <t>CSTE_O0373_OT_Glitter_Sling_Bag2</t>
  </si>
  <si>
    <t>CSTE_O0373_OT_Glitter_Sling_Bag3</t>
  </si>
  <si>
    <t>CSTE_O0373_OT_Glitter_Sling_Bag4</t>
  </si>
  <si>
    <t>CSTE_O0373_OT_Glitter_Sling_Bag5</t>
  </si>
  <si>
    <t>Glitter_Sling_Bag_Cream</t>
  </si>
  <si>
    <t>Glitter_Sling_Bag_Green</t>
  </si>
  <si>
    <t>Glitter_Sling_Bag_Purple</t>
  </si>
  <si>
    <t>Glitter_Sling_Bag_Grey</t>
  </si>
  <si>
    <t>Glitter_Sling_Bag_Pink</t>
  </si>
  <si>
    <t>Glitter_Sling_Bag_Red</t>
  </si>
  <si>
    <t>https://img1a.flixcart.com/image/50/50/xif0q/sling-bag/m/3/k/cute-mini-hand-clutch-wallet-small-clutch-hand-purse-for-women-s-original-imagx9q85n9zfkyz.jpeg</t>
  </si>
  <si>
    <t>https://img1a.flixcart.com/image/50/50/xif0q/sling-bag/v/n/3/cute-mini-hand-clutch-wallet-small-clutch-hand-purse-for-women-s-original-imagv6633xajvght.jpeg</t>
  </si>
  <si>
    <t>https://img1a.flixcart.com/image/50/50/xif0q/sling-bag/8/p/3/cute-mini-hand-clutch-wallet-small-clutch-hand-purse-for-women-s-original-imagv663ds4ee8yz.jpeg</t>
  </si>
  <si>
    <t>https://img1a.flixcart.com/image/50/50/xif0q/sling-bag/p/a/m/cute-mini-hand-clutch-wallet-small-clutch-hand-purse-for-women-s-original-imagv58qaeebmarv.jpeg</t>
  </si>
  <si>
    <t>https://img1a.flixcart.com/image/50/50/xif0q/sling-bag/p/7/9/mini-sling-bag-for-kid-and-girl-baby-purse-bag-handbag-butterfly-original-imagv663zuarqtwp.jpeg</t>
  </si>
  <si>
    <t>https://img1a.flixcart.com/image/50/50/xif0q/sling-bag/o/1/i/cute-mini-hand-clutch-wallet-small-clutch-hand-purse-for-women-s-original-imagv663ubbwv9fz.jpeg</t>
  </si>
  <si>
    <t>CSTE_O0374_OT_Princess_CrownWand</t>
  </si>
  <si>
    <t>https://m.media-amazon.com/images/I/815v+V85KoL.jpg</t>
  </si>
  <si>
    <t>https://img1a.flixcart.com/image/50/50/xif0q/earring/n/t/b/na-silver-color-multi-stone-child-girl-hair-accessories-crowns-original-imagv64vgdzkc38z.jpeg</t>
  </si>
  <si>
    <t>Tiara_With_Wand</t>
  </si>
  <si>
    <t>https://img1a.flixcart.com/image/50/50/xif0q/role-play-toy/k/5/n/silver-color-multi-stone-child-girl-hair-accessories-crowns-original-imagx6ca7kre4uhz.jpeg</t>
  </si>
  <si>
    <t>https://img1a.flixcart.com/image/50/50/xif0q/role-play-toy/c/j/x/silver-color-multi-stone-child-girl-hair-accessories-crowns-original-imagx6ca9p9vjn4j.jpeg</t>
  </si>
  <si>
    <t>princess_tiaraWand</t>
  </si>
  <si>
    <t>CSTE_O0376_OT_Makeup_Brushes_Set</t>
  </si>
  <si>
    <t>CSTE_O0376_OT_Makeup_Brushes_Set_blk</t>
  </si>
  <si>
    <t>CSTE_O0376_OT_Makeup_Brushes_Set_Blue</t>
  </si>
  <si>
    <t>Makeup_Org_Black_brushes</t>
  </si>
  <si>
    <t>Makeup_Org_Green_brushes</t>
  </si>
  <si>
    <t>Makeup_Org_purple_brushes</t>
  </si>
  <si>
    <t>makeupbrush_fba</t>
  </si>
  <si>
    <t>makeup_purple_brush</t>
  </si>
  <si>
    <t>https://img1a.flixcart.com/image/50/50/xif0q/brush-applicator/f/t/o/8-piece-makeup-brush-set-high-quality-assurance-makeup-tools-for-original-imagx2zwgexzgfpc.jpeg</t>
  </si>
  <si>
    <t>Makeup_brush_Set_Orange</t>
  </si>
  <si>
    <t>https://img1a.flixcart.com/image/50/50/xif0q/brush-applicator/l/h/w/8-piece-makeup-brush-set-high-quality-assurance-makeup-tools-for-original-imagx2zwck3kyywr.jpeg</t>
  </si>
  <si>
    <t>brush set_makeup_pink</t>
  </si>
  <si>
    <t>https://img1a.flixcart.com/image/50/50/xif0q/brush-applicator/y/j/k/8-piece-makeup-brush-set-high-quality-assurance-makeup-tools-for-original-imagx2zwbrcn8ggr.jpeg</t>
  </si>
  <si>
    <t>Makeup_Brush_Black</t>
  </si>
  <si>
    <t>https://img1a.flixcart.com/image/50/50/xif0q/brush-applicator/p/k/3/8-piece-makeup-brush-set-high-quality-assurance-makeup-tools-for-original-imagx2zxz7cvpdbr.jpeg</t>
  </si>
  <si>
    <t>Makeup_Brushes_Set_Pink</t>
  </si>
  <si>
    <t>Makeup_brush_orange</t>
  </si>
  <si>
    <t>https://images.meesho.com/images/products/398939268/zevqu.webp?width=256</t>
  </si>
  <si>
    <t>https://images.meesho.com/images/products/398939267/ky3re.webp?width=256</t>
  </si>
  <si>
    <t>Makeup_Org_Pink_brushes</t>
  </si>
  <si>
    <t>https://images.meesho.com/images/products/398939266/xor1c.webp?width=256</t>
  </si>
  <si>
    <t>https://images.meesho.com/images/products/398939265/zuera.webp?width=256</t>
  </si>
  <si>
    <t>CSTE_O0376_OT_Makeup_Brush_Purple</t>
  </si>
  <si>
    <t>https://images.meesho.com/images/products/380272352/zhuaa.webp?width=256</t>
  </si>
  <si>
    <t>https://images.meesho.com/images/products/380272353/7jvul.webp?width=256</t>
  </si>
  <si>
    <t>https://images.meesho.com/images/products/380272351/vqdst.webp?width=256</t>
  </si>
  <si>
    <t>https://images.meesho.com/images/products/380272349/bzsby.webp?width=256</t>
  </si>
  <si>
    <t>https://images.meesho.com/images/products/398938315/utgzx.webp?width=256</t>
  </si>
  <si>
    <t>https://images.meesho.com/images/products/380272507/teth8.webp?width=256</t>
  </si>
  <si>
    <t>CSTE_O0376_OT_Makeup_Brushes_Set_Pink</t>
  </si>
  <si>
    <t>CSTE_O0377_OT_Tools_Set</t>
  </si>
  <si>
    <t>bPk2bPa-</t>
  </si>
  <si>
    <t>CSTE_O0378_OT_Dancing_Cactus</t>
  </si>
  <si>
    <t>Dancing-Cactus-LED</t>
  </si>
  <si>
    <t>naruto_action figure_combo</t>
  </si>
  <si>
    <t>CSTE_O0379_OT_Naruto_ ActionFigure_Set</t>
  </si>
  <si>
    <t>narutoaction_figure-combo</t>
  </si>
  <si>
    <t>Narutocaj</t>
  </si>
  <si>
    <t>1P-IOCW-HDLU</t>
  </si>
  <si>
    <t>CSTE_O0380_OT_PepaPig_Spoon_Set</t>
  </si>
  <si>
    <t>https://images.meesho.com/images/products/144173638/srv8h.webp?width=256</t>
  </si>
  <si>
    <t>Rudrav_Peppa Pig Stainless Steel Fork &amp; Spoon Set of 4 Pieces (Pack of 1)</t>
  </si>
  <si>
    <t>https://images.meesho.com/images/products/156545322/pf2ux.webp?width=256</t>
  </si>
  <si>
    <t>https://images.meesho.com/images/products/144175009/y8itm.webp?width=256</t>
  </si>
  <si>
    <t>https://images.meesho.com/images/products/139884535/q76in.webp?width=256</t>
  </si>
  <si>
    <t>Goku_Keychain</t>
  </si>
  <si>
    <t>CSTE_O0381_OT_Goku_Keychain</t>
  </si>
  <si>
    <t>Pikachu_Keychain_fba</t>
  </si>
  <si>
    <t>Shinchan_Keychain_fba</t>
  </si>
  <si>
    <t>Squlrtle_Blue_fba</t>
  </si>
  <si>
    <t>Baby_Gohan_Keychain_fba</t>
  </si>
  <si>
    <t>https://m.media-amazon.com/images/I/31Nc4ecQMWL.jpg</t>
  </si>
  <si>
    <t>Goku_Keychain1_fba</t>
  </si>
  <si>
    <t>https://m.media-amazon.com/images/I/31fSfmYgvML.jpg</t>
  </si>
  <si>
    <t>CSTE_O0382_OT_OrangeBlack_Bts_Diary</t>
  </si>
  <si>
    <t>https://img1a.flixcart.com/image/50/50/xif0q/diary-notebook/s/l/y/bts-k-pop-army-note-book-bts-aarmy-caaju-original-imagwdmysgxzndev.jpeg</t>
  </si>
  <si>
    <t>https://images.meesho.com/images/products/372840765/dxrib.webp?width=256</t>
  </si>
  <si>
    <t>https://images.meesho.com/images/products/373192336/vkmkd.webp?width=256</t>
  </si>
  <si>
    <t>CSTE_O0383_OT_BTS21_Multicolour_Diary</t>
  </si>
  <si>
    <t>https://img1a.flixcart.com/image/50/50/xif0q/diary-notebook/s/e/c/bts21-cartoon-notebook-bts-aarmy-caaju-original-imagwdmyn7fyfcxm.jpeg</t>
  </si>
  <si>
    <t>https://images.meesho.com/images/products/372840763/3w9kl.webp?width=256</t>
  </si>
  <si>
    <t>https://images.meesho.com/images/products/373192337/orijg.webp?width=256</t>
  </si>
  <si>
    <t>Nq8gLx-F</t>
  </si>
  <si>
    <t>CSTE_O0385_Barbie_Cell_Phone</t>
  </si>
  <si>
    <t>Rudrav_Cartoon Printed Musical Mobile Phones (Multicolor)</t>
  </si>
  <si>
    <t>plant holder</t>
  </si>
  <si>
    <t>CSTE_O0386_Candle_Holder_Deer</t>
  </si>
  <si>
    <t>15-0MPY-UHQF</t>
  </si>
  <si>
    <t>CSTE_O0386_OT_Candle_Holder_Deer</t>
  </si>
  <si>
    <t>CSTE_O0387_OT_Holi_Tshirt</t>
  </si>
  <si>
    <t>https://img1a.flixcart.com/image/50/50/xif0q/t-shirt/c/n/x/free-haapy-holi-rudrav-original-imagyr7hfy7knnhh.jpeg</t>
  </si>
  <si>
    <t>Caaju_TravelBottle_3pack</t>
  </si>
  <si>
    <t>CSTE_O0390_OT_Toiletry_Bottles</t>
  </si>
  <si>
    <t>https://m.media-amazon.com/images/I/61wEsRYaYIL.jpg</t>
  </si>
  <si>
    <t>Toiletry_Bottles</t>
  </si>
  <si>
    <t>https://m.media-amazon.com/images/I/51EQUgQWJ8L.jpg</t>
  </si>
  <si>
    <t>toiletry</t>
  </si>
  <si>
    <t>https://img1a.flixcart.com/image/50/50/xif0q/travel-toiletry-kit/y/g/y/1-refillable-travel-bottles-for-toiletries-silicone-for-cream-original-imah8jaygzsfamue.jpeg</t>
  </si>
  <si>
    <t>Toiletry_map</t>
  </si>
  <si>
    <t>https://img1a.flixcart.com/image/50/50/xif0q/bottle/o/r/c/80-plastic-bottles-set-3-travel-bottles-for-toiletries-original-imagyyzqxgtqefe8.jpeg</t>
  </si>
  <si>
    <t>https://img1a.flixcart.com/image/50/50/xif0q/travel-toiletry-kit/f/j/2/1-refillable-travel-bottles-for-toiletries-silicone-for-cream-original-imagzsr6cywgbbaa.jpeg</t>
  </si>
  <si>
    <t>https://images.meesho.com/images/products/437219879/qztj0.webp?width=256</t>
  </si>
  <si>
    <t>https://images.meesho.com/images/products/403694766/mlngk.webp?width=256</t>
  </si>
  <si>
    <t>https://images.meesho.com/images/products/403695749/hbdlm.webp?width=256</t>
  </si>
  <si>
    <t>CSTE_O0391_OT_SG_Case_FlowerPink</t>
  </si>
  <si>
    <t>https://m.media-amazon.com/images/I/31yVHX+GFZL.jpg</t>
  </si>
  <si>
    <t>https://img1a.flixcart.com/image/50/50/xif0q/pouch-potli/c/7/m/sunglass-cover-sunglass-cover-blue-pouch-rudrav-original-imagzwa5zb9em5fy.jpeg</t>
  </si>
  <si>
    <t>CSTE_O0392_OT_SG_Case_FlowerBlue</t>
  </si>
  <si>
    <t>https://m.media-amazon.com/images/I/41DvpEL5JFL.jpg</t>
  </si>
  <si>
    <t>https://img1a.flixcart.com/image/50/50/xif0q/pouch-potli/n/g/v/sunglass-cover-sunglass-cover-blue-pouch-rudrav-original-imagzwa5fz6gctzr.jpeg</t>
  </si>
  <si>
    <t>CSTE_O0393_OT_SG_Case_HeartBlack</t>
  </si>
  <si>
    <t>https://m.media-amazon.com/images/I/31N8R+1c7PL.jpg</t>
  </si>
  <si>
    <t>https://img1a.flixcart.com/image/50/50/xif0q/pouch-potli/j/o/e/sunglass-cover-sunglass-cover-blue-pouch-rudrav-original-imagzwa5yakgcjru.jpeg</t>
  </si>
  <si>
    <t>https://images.meesho.com/images/products/403704949/ujbdb.webp?width=256</t>
  </si>
  <si>
    <t>https://images.meesho.com/images/products/403733891/oqcsq.webp?width=256</t>
  </si>
  <si>
    <t>CSTE_O0394_OT_SG_Case_HeartPink</t>
  </si>
  <si>
    <t>https://m.media-amazon.com/images/I/41ztaVzRHCL.jpg</t>
  </si>
  <si>
    <t>https://img1a.flixcart.com/image/50/50/xif0q/pouch-potli/j/9/i/sunglass-cover-sunglass-cover-blue-pouch-rudrav-original-imagzwacwk4ftyj8.jpeg</t>
  </si>
  <si>
    <t>https://images.meesho.com/images/products/403704945/12ewi.webp?width=256</t>
  </si>
  <si>
    <t>https://images.meesho.com/images/products/403733898/r6f8t.webp?width=256</t>
  </si>
  <si>
    <t>CSTE_O0395_OT_SG_Case_BunnyPink</t>
  </si>
  <si>
    <t>https://m.media-amazon.com/images/I/51RpgxxnqEL.jpg</t>
  </si>
  <si>
    <t>https://img1a.flixcart.com/image/50/50/xif0q/pouch-potli/r/z/f/sunglass-cover-sunglass-cover-blue-pouch-rudrav-original-imagzwa5f2qwauvb.jpeg</t>
  </si>
  <si>
    <t>https://img1a.flixcart.com/image/50/50/xif0q/pouch-potli/t/r/y/sunglass-cover-sunglass-cover-blue-pouch-rudrav-original-imagzwa5fdykunzg.jpeg</t>
  </si>
  <si>
    <t>CSTE_O0396_OT_SG_Case_BunnyWhite</t>
  </si>
  <si>
    <t>https://m.media-amazon.com/images/I/41XrFxBT1jL.jpg</t>
  </si>
  <si>
    <t>https://img1a.flixcart.com/image/50/50/xif0q/pouch-potli/c/x/v/sunglass-cover-sunglass-cover-blue-pouch-rudrav-original-imagzwa5tngptkvg.jpeg</t>
  </si>
  <si>
    <t>CSTE_O0397_OT_SG_Case_GoggleBlack</t>
  </si>
  <si>
    <t>https://m.media-amazon.com/images/I/41etrSO-cRL.jpg</t>
  </si>
  <si>
    <t>https://img1a.flixcart.com/image/50/50/xif0q/pouch-potli/z/a/f/sunglass-cover-sunglass-cover-blue-pouch-rudrav-original-imagzwagxzkusz8w.jpeg</t>
  </si>
  <si>
    <t>https://img1a.flixcart.com/image/50/50/xif0q/pouch-potli/v/l/c/sunglass-cover-sunglass-cover-blue-pouch-rudrav-original-imagzwagewczwvyw.jpeg</t>
  </si>
  <si>
    <t>https://images.meesho.com/images/products/403733895/otbyy.webp?width=256</t>
  </si>
  <si>
    <t>CSTE_O0398_OT_SG_Case_CirclePink</t>
  </si>
  <si>
    <t>https://m.media-amazon.com/images/I/510RcdblSOL.jpg</t>
  </si>
  <si>
    <t>circle_pink_sunglass_case_map</t>
  </si>
  <si>
    <t>https://img1a.flixcart.com/image/50/50/xif0q/pouch-potli/z/o/z/sunglasses-case-cover-eyeglasses-bag-spectacles-pouch-goggles-original-imagr5rwwbbhhgz6.jpeg</t>
  </si>
  <si>
    <t>https://img1a.flixcart.com/image/50/50/xif0q/pouch-potli/m/y/e/sunglass-cover-circle-pink-sunglass-cover-pouch-rudrav-original-imagzwa5wezuucv2.jpeg</t>
  </si>
  <si>
    <t>https://img1a.flixcart.com/image/50/50/xif0q/pouch-potli/d/2/m/sunglass-cover-circle-pink-sunglass-cover-pouch-rudrav-original-imagzwa5gpntfjfh.jpeg</t>
  </si>
  <si>
    <t>CSTE_O0399_OT_SG_Case_HornBlack</t>
  </si>
  <si>
    <t>https://m.media-amazon.com/images/I/61CsRmToJlL.jpg</t>
  </si>
  <si>
    <t>https://img1a.flixcart.com/image/50/50/xif0q/pouch-potli/j/o/t/sunglass-cover-horn-black-sunglass-cover-pouch-rudrav-original-imagzwa5cgsyvzy5.jpeg</t>
  </si>
  <si>
    <t>https://img1a.flixcart.com/image/50/50/xif0q/pouch-potli/r/v/l/sunglass-cover-horn-black-sunglass-cover-pouch-rudrav-original-imagzwa5ygsyjgzg.jpeg</t>
  </si>
  <si>
    <t>Caaju_KeyHolder_Pink</t>
  </si>
  <si>
    <t>CSTE_O0400_OT_KeyHolder_WinkCat_Pink</t>
  </si>
  <si>
    <t>https://m.media-amazon.com/images/I/41ssRvN1UCL.jpg</t>
  </si>
  <si>
    <t>OVAL_KEY_HOLDER_PINK</t>
  </si>
  <si>
    <t>https://img1a.flixcart.com/image/50/50/xif0q/key-holder/y/j/w/1-cute-owl-bedroom-decoration-items-quirky-key-holder-for-home-original-imagywrb7fgztrhz.jpeg</t>
  </si>
  <si>
    <t>Owl_keyHolder_Pink</t>
  </si>
  <si>
    <t>Key holder pink</t>
  </si>
  <si>
    <t>Pink Key Holder</t>
  </si>
  <si>
    <t>Owl_Keyholder_Purple</t>
  </si>
  <si>
    <t>CSTE_O0401_OT_KeyHolder_WinkCat_Purple</t>
  </si>
  <si>
    <t>https://img1a.flixcart.com/image/50/50/xif0q/key-holder/z/g/g/1-cute-owl-bedroom-decoration-items-quirky-key-holder-for-home-original-imagywrvnsjrapeu.jpeg</t>
  </si>
  <si>
    <t>Caaju_KeyHolder_Purple</t>
  </si>
  <si>
    <t>https://m.media-amazon.com/images/I/41hDqMEyvPL.jpg</t>
  </si>
  <si>
    <t>Key holder purple</t>
  </si>
  <si>
    <t>key holder Purple</t>
  </si>
  <si>
    <t>Caaju_KeyHolder_Black</t>
  </si>
  <si>
    <t>CSTE_O0402_OT_KeyHolder_WinkCat_Black</t>
  </si>
  <si>
    <t>https://m.media-amazon.com/images/I/51azCEjFjXL.jpg</t>
  </si>
  <si>
    <t>Quirky Key</t>
  </si>
  <si>
    <t>https://img1a.flixcart.com/image/50/50/xif0q/key-holder/r/k/b/1-cute-owl-bedroom-decoration-items-quirky-key-holder-for-home-original-imagyxrq2adztbdn.jpeg</t>
  </si>
  <si>
    <t>Owl_Keyholder_Blk</t>
  </si>
  <si>
    <t>Key holder black</t>
  </si>
  <si>
    <t>key holder black</t>
  </si>
  <si>
    <t>Caaju_KeyHolder_Cream</t>
  </si>
  <si>
    <t>CSTE_O0403_OT_KeyHolder_WinkCat_Cream</t>
  </si>
  <si>
    <t>https://m.media-amazon.com/images/I/41GCW0MrbDL.jpg</t>
  </si>
  <si>
    <t>HOLDER_KEY_CREAM</t>
  </si>
  <si>
    <t>https://img1a.flixcart.com/image/50/50/xif0q/key-holder/b/l/w/1-cute-owl-bedroom-decoration-items-quirky-key-holder-for-home-original-imagywrh2dfg965r.jpeg</t>
  </si>
  <si>
    <t>key holder2</t>
  </si>
  <si>
    <t>https://img1a.flixcart.com/image/50/50/xif0q/key-holder/h/z/1/1-cute-owl-bedroom-decoration-items-quirky-key-holder-for-home-original-imagywrhsqw5ajy7.jpeg</t>
  </si>
  <si>
    <t>Key holder cream</t>
  </si>
  <si>
    <t>key holder cream</t>
  </si>
  <si>
    <t>Caaju_KeyHolder_White</t>
  </si>
  <si>
    <t>CSTE_O0404_OT_KeyHolder_WinkCat_White</t>
  </si>
  <si>
    <t>https://m.media-amazon.com/images/I/510gceiD8YL.jpg</t>
  </si>
  <si>
    <t>key holder white</t>
  </si>
  <si>
    <t>https://img1a.flixcart.com/image/50/50/xif0q/key-holder/d/n/6/1-holder-key-white-caaju-original-imahyz6khz62q55d.jpeg</t>
  </si>
  <si>
    <t>https://images.meesho.com/images/products/412983818/acey4.webp?width=256</t>
  </si>
  <si>
    <t>Caaju_KeyHolder_Green</t>
  </si>
  <si>
    <t>CSTE_O0405_OT_KeyHolder_WinkCat_Green</t>
  </si>
  <si>
    <t>https://m.media-amazon.com/images/I/51DLJ7N+YDL.jpg</t>
  </si>
  <si>
    <t>keyholder green</t>
  </si>
  <si>
    <t>https://img1a.flixcart.com/image/50/50/xif0q/key-holder/p/0/p/1-holder-key-green-caaju-original-imahyz6wg9tyjckz.jpeg</t>
  </si>
  <si>
    <t>CSTE_O0406_OT_KeyHolder_Cat_Blue</t>
  </si>
  <si>
    <t>https://img1a.flixcart.com/image/50/50/xif0q/key-holder/0/y/0/1-cat-key-holder-blue-rudrav-original-imahff9uupcp7ezg.jpeg</t>
  </si>
  <si>
    <t>cat keyholder blue</t>
  </si>
  <si>
    <t>cat keyhlder blue</t>
  </si>
  <si>
    <t>CSTE_O0407_OT_KeyHolder_Cat_Pink</t>
  </si>
  <si>
    <t>https://img1a.flixcart.com/image/50/50/xif0q/key-holder/v/r/j/1-cat-keyholder-pink-rudrav-original-imahf5pezrsagwab.jpeg</t>
  </si>
  <si>
    <t>https://img1a.flixcart.com/image/50/50/xif0q/key-holder/s/z/8/1-cat-keyholder-pink-rudrav-original-imahff9twgqtcfhk.jpeg</t>
  </si>
  <si>
    <t>cat keyholder pink</t>
  </si>
  <si>
    <t>CSTE_O0408_OT_KeyHolder_Cat_Green</t>
  </si>
  <si>
    <t>https://img1a.flixcart.com/image/50/50/xif0q/key-holder/p/g/v/1-cat-keyholder-green-caaju-original-imahffaf4gshfhgm.jpeg</t>
  </si>
  <si>
    <t>cat keyholder green</t>
  </si>
  <si>
    <t>CSTE_O0409_OT_KeyHolder_Cat_White</t>
  </si>
  <si>
    <t>https://img1a.flixcart.com/image/50/50/xif0q/key-holder/p/3/g/1-cat-key-holder-white-rudrav-original-imahff9ufkqu8gqy.jpeg</t>
  </si>
  <si>
    <t>cat keyholder white</t>
  </si>
  <si>
    <t>cat key holder white</t>
  </si>
  <si>
    <t>CSTE_O0410_OT_SG_Orgnizer_Brown</t>
  </si>
  <si>
    <t>https://m.media-amazon.com/images/I/616RnUwmW1L.jpg</t>
  </si>
  <si>
    <t>SG_Orgnizer_Brown</t>
  </si>
  <si>
    <t>https://img1a.flixcart.com/image/50/50/xif0q/vanity-box/s/a/e/sunglasses-organizer-5-slots-compact-travel-glasses-case-original-imahfprurvrftuhc.jpeg</t>
  </si>
  <si>
    <t>https://img1a.flixcart.com/image/50/50/xif0q/vanity-box/y/r/v/sunglasses-organizer-box-glass-holder-box-spectacle-case-of-original-imah7jhsruwfe9kz.jpeg</t>
  </si>
  <si>
    <t>CSTE_O0411_OT_SG_Orgnizer_Black</t>
  </si>
  <si>
    <t>https://m.media-amazon.com/images/I/71vINLSCd8L.jpg</t>
  </si>
  <si>
    <t>sG_orgnizer_black_map</t>
  </si>
  <si>
    <t>https://img1a.flixcart.com/image/50/50/xif0q/vanity-box/j/c/o/sunglasses-organizer-box-glass-holder-box-spectacle-case-of-original-imagh2znpxdkfthx.jpeg</t>
  </si>
  <si>
    <t>SG_Orgnizer_Black</t>
  </si>
  <si>
    <t>https://img1a.flixcart.com/image/50/50/xif0q/vanity-box/d/m/6/sunglasses-organizer-5-slots-compact-travel-glasses-case-original-imah7jhsvy2jxsk5.jpeg</t>
  </si>
  <si>
    <t>https://img1a.flixcart.com/image/50/50/xif0q/vanity-box/s/c/w/sunglasses-organizer-box-glass-holder-box-spectacle-case-of-original-imahfs4upubcqkf3.jpeg</t>
  </si>
  <si>
    <t>CSTE_O0412_OT_Lamp_Man_On_Moon</t>
  </si>
  <si>
    <t>https://m.media-amazon.com/images/I/61cJkBNYrNL.jpg</t>
  </si>
  <si>
    <t>https://img1a.flixcart.com/image/50/50/xif0q/table-lamp/n/9/h/3d-galaxy-crystal-ball-dolphin-luminous-lamp-with-wooden-base-original-imah2w5vgnffdrhz.jpeg</t>
  </si>
  <si>
    <t>man on moon lamp</t>
  </si>
  <si>
    <t>https://images.meesho.com/images/products/427789353/j9der.webp?width=256</t>
  </si>
  <si>
    <t>man on moon lamp 01</t>
  </si>
  <si>
    <t>CSTE_O0413_OT_Lamp_Dolphin</t>
  </si>
  <si>
    <t>https://m.media-amazon.com/images/I/612K5euhQUL.jpg</t>
  </si>
  <si>
    <t>https://img1a.flixcart.com/image/50/50/xif0q/table-lamp/j/q/c/3d-galaxy-crystal-ball-dolphin-luminous-lamp-with-wooden-base-original-imah2w5vmtwtpgrn.jpeg</t>
  </si>
  <si>
    <t>Crystal Ball Lamp Dolphin01</t>
  </si>
  <si>
    <t>https://images.meesho.com/images/products/427813525/anz7q.webp?width=256</t>
  </si>
  <si>
    <t>Dolphin with Moon01</t>
  </si>
  <si>
    <t>https://images.meesho.com/images/products/427813523/pfuu6.webp?width=256</t>
  </si>
  <si>
    <t>Dolphin with Moon</t>
  </si>
  <si>
    <t>CSTE_O0414_OT_Lamp_Dolphin_Cloud</t>
  </si>
  <si>
    <t>https://m.media-amazon.com/images/I/514DHwKwVuL.jpg</t>
  </si>
  <si>
    <t>https://img1a.flixcart.com/image/50/50/xif0q/table-lamp/x/w/o/3d-galaxy-crystal-ball-dolphin-luminous-lamp-with-wooden-base-original-imah2w3eyqzyuhjt.jpeg</t>
  </si>
  <si>
    <t>CA-POUCH -PR</t>
  </si>
  <si>
    <t>CSTE_O0415_OT_Unicorn_Geometry_Box</t>
  </si>
  <si>
    <t>https://m.media-amazon.com/images/I/51NEZzvYdqL.jpg</t>
  </si>
  <si>
    <t>Caaju_Ds_Raincoat_pack10</t>
  </si>
  <si>
    <t>CSTE_O0416_OT_Rain_Cards</t>
  </si>
  <si>
    <t>https://m.media-amazon.com/images/I/41FNaUdZ5mL.jpg</t>
  </si>
  <si>
    <t>Caaju_Ds_Raincoat_pack15</t>
  </si>
  <si>
    <t>Caahu_Ds_Raincoat_pack5</t>
  </si>
  <si>
    <t>https://m.media-amazon.com/images/I/41IojAGSo3L.jpg</t>
  </si>
  <si>
    <t>Rain_Card_P</t>
  </si>
  <si>
    <t>rain_coat_pack_of_5</t>
  </si>
  <si>
    <t>https://img1a.flixcart.com/image/50/50/xif0q/raincoat/p/l/x/m-colorblock-men-women-raincoat-smallest-pocket-size-pack-of-5-original-imah37y496xrq3g3.jpeg</t>
  </si>
  <si>
    <t>rain coat pack of 5</t>
  </si>
  <si>
    <t>rain coat pack of 10</t>
  </si>
  <si>
    <t>CSTE_O0417_OT_Bunny_Lamp</t>
  </si>
  <si>
    <t>BTSChimmy_Standing</t>
  </si>
  <si>
    <t>CSTE_O0418_OT_Standing_Doll_Chimmy</t>
  </si>
  <si>
    <t>Bts Chimmy Soft Toy</t>
  </si>
  <si>
    <t>JjjfLT45</t>
  </si>
  <si>
    <t>https://images.meesho.com/images/products/130080763/oqgxx.webp?width=256</t>
  </si>
  <si>
    <t>BTSTATA_Standing</t>
  </si>
  <si>
    <t>CSTE_O0419_OT_Standing_Doll_Tata</t>
  </si>
  <si>
    <t>Tata Bts Soft Toy</t>
  </si>
  <si>
    <t>https://images.meesho.com/images/products/130110951/or3uh.webp?width=256</t>
  </si>
  <si>
    <t>BTSKOYA_Standing</t>
  </si>
  <si>
    <t>CSTE_O0420_OT_Standing_Doll_Koya</t>
  </si>
  <si>
    <t>BTS_KOYA_FULLBODY</t>
  </si>
  <si>
    <t>https://img1a.flixcart.com/image/50/50/l0jwbrk0/stuffed-toy/r/t/x/bt21-bts-standing-stuffed-plushy-multicolor-big-size-plushy-original-imagcbhtmnsj8zrx.jpeg</t>
  </si>
  <si>
    <t>Koya_soft_toy1</t>
  </si>
  <si>
    <t>https://img1a.flixcart.com/image/50/50/l4x2rgw0/stuffed-toy/e/o/s/bgc-3104-30-rudrav-original-imagfpmwfzngrksp.jpeg</t>
  </si>
  <si>
    <t>koya_fullbody</t>
  </si>
  <si>
    <t>https://img1a.flixcart.com/image/50/50/l22724w0/shopsy-stuffed-toy/f/e/h/bts-bt21-koya-soft-toy-pillow-rudrav-original-imagdg6m7gtg94dy.jpeg</t>
  </si>
  <si>
    <t>koya_fullbody_1</t>
  </si>
  <si>
    <t>Rudrav_BTS_Koya Standing Doll</t>
  </si>
  <si>
    <t>https://images.meesho.com/images/products/130106835/j9ajm.webp?width=256</t>
  </si>
  <si>
    <t>Bts_Softtoy_Van_fba</t>
  </si>
  <si>
    <t>CSTE_O0423_OT_Standing_Doll_Van</t>
  </si>
  <si>
    <t>BTSPINK_Standing</t>
  </si>
  <si>
    <t>CSTE_O0424_OT_Standing_Doll_Cooky</t>
  </si>
  <si>
    <t>FC-BT21-CHIMMY-1-FBA</t>
  </si>
  <si>
    <t>CSTE_O0427_OT_Soft_Keychain_Chimmy</t>
  </si>
  <si>
    <t>FC-Chimmy-RJ-2-FBA</t>
  </si>
  <si>
    <t>FC-Chimmy-Shooky-2-FBA</t>
  </si>
  <si>
    <t>FC-Tata- Mang-Chimmy-3-FBA</t>
  </si>
  <si>
    <t>FC-BT21-CHARA3-4-FBA</t>
  </si>
  <si>
    <t>FC-BT21-CHARA2-4-FBA</t>
  </si>
  <si>
    <t>FC-BT21-CHARA4-4-FBA</t>
  </si>
  <si>
    <t>FC-Tata-Mang-2-FBA</t>
  </si>
  <si>
    <t>CSTE_O0428_OT_Soft_Keychain_Tata</t>
  </si>
  <si>
    <t>FC-RJ-Koya-2-FBA</t>
  </si>
  <si>
    <t>FC-BT21-TATA-1-FBA</t>
  </si>
  <si>
    <t>FC-Tata- Mang-Koya-3-FBA</t>
  </si>
  <si>
    <t>FC-Tata- Mang-Shooky-3-FBA</t>
  </si>
  <si>
    <t>FC-Tata-Chimmy-2-FBA</t>
  </si>
  <si>
    <t>FC-Tata-Cooky-2-FBA</t>
  </si>
  <si>
    <t>FC-Tata-Shooky-2-FBA</t>
  </si>
  <si>
    <t>FC-Mang-Koya-2-FBA</t>
  </si>
  <si>
    <t>CSTE_O0429_OT_Soft_Keychain_Koya</t>
  </si>
  <si>
    <t>Koya-RJ_FBA</t>
  </si>
  <si>
    <t>Bts_softtoy_Mang_fba</t>
  </si>
  <si>
    <t>CSTE_O0430_OT_Soft_Keychain_Mang</t>
  </si>
  <si>
    <t>FC-Chimmy -Shooky-Koya-3-FBA</t>
  </si>
  <si>
    <t>CSTE_O0431_OT_Soft_Keychain_Shooky</t>
  </si>
  <si>
    <t>FC-Chimmy -Shooky-RJ-3-FBA</t>
  </si>
  <si>
    <t>FC-Mang -RJ -Shooky-3-FBA</t>
  </si>
  <si>
    <t>FC-Mang-Shooky-2-BFA</t>
  </si>
  <si>
    <t>FC-BT21-SHOOKY-1-FBA</t>
  </si>
  <si>
    <t>FC-Shooky-Cooky-2-FBA</t>
  </si>
  <si>
    <t>FC-Shooky-Koya-2-FBA</t>
  </si>
  <si>
    <t>FC-BT21-COOKY-1-FBA</t>
  </si>
  <si>
    <t>CSTE_O0433_OT_Soft_Keychain_Cooky</t>
  </si>
  <si>
    <t>FC-Cooky-Koya-2-FBA</t>
  </si>
  <si>
    <t>FC-Cooky-RJ-2-FBA</t>
  </si>
  <si>
    <t>FC-Koya -Cooky-RJ-3-FBA</t>
  </si>
  <si>
    <t>FC-Koya -Cooky-Shooky-3-FBA</t>
  </si>
  <si>
    <t>FC-Koya-Cooky-2-FBA</t>
  </si>
  <si>
    <t>CA-MANG-COOKY-FBA</t>
  </si>
  <si>
    <t>FC-Mang-RJ-2-FBA</t>
  </si>
  <si>
    <t>CSTE_O0434_OT_Soft_Keychain_Rj</t>
  </si>
  <si>
    <t>FC-Mang-RJ-Cooky-3-FBA</t>
  </si>
  <si>
    <t>FC-Mang-RJ-Koya-3-FBA</t>
  </si>
  <si>
    <t>soft_toy_duck</t>
  </si>
  <si>
    <t>CSTE_O0437_OT_Duck_Soft_toy</t>
  </si>
  <si>
    <t>https://images.meesho.com/images/products/403528763/novso.webp?width=256</t>
  </si>
  <si>
    <t>Duck Plushie</t>
  </si>
  <si>
    <t>https://images.meesho.com/images/products/403553851/f8kf2.webp?width=256</t>
  </si>
  <si>
    <t>Rabbit Bag brown .</t>
  </si>
  <si>
    <t>CSTE_O0439_OT_Bunny_Sling_Bag</t>
  </si>
  <si>
    <t>Spin_Wheel_Wood</t>
  </si>
  <si>
    <t>CSTE_O0441_OT_Spining_Wheel_Wooden</t>
  </si>
  <si>
    <t>CSTE_O0442_OT_Squeeze_White</t>
  </si>
  <si>
    <t>https://m.media-amazon.com/images/I/31MaRVhbhvL.jpg</t>
  </si>
  <si>
    <t>squeeze_toy_3</t>
  </si>
  <si>
    <t>CSTE_O0442_OT_Squeeze_White
CSTE_O0443_OT_Squeeze_Yellow
CSTE_O0444_OT_Squeeze_Purple</t>
  </si>
  <si>
    <t>https://img1a.flixcart.com/image/50/50/xif0q/stuffed-toy/g/q/o/flufies-squishy-toys-stress-relief-toys-squishy-ball-for-kids-8-original-imah82rz7jgwfeak.jpeg</t>
  </si>
  <si>
    <t>CSTE_O0443_OT_Squeeze_Yellow</t>
  </si>
  <si>
    <t>https://m.media-amazon.com/images/I/41LJucjUyPL.jpg</t>
  </si>
  <si>
    <t>CSTE_O0444_OT_Squeeze_Purple</t>
  </si>
  <si>
    <t>https://m.media-amazon.com/images/I/41ue5cPSo3L.jpg</t>
  </si>
  <si>
    <t>CSTE_O0445_OT_Glue_Sand_Rubber_Monkey</t>
  </si>
  <si>
    <t>https://m.media-amazon.com/images/I/71KfpzFw7QL.jpg</t>
  </si>
  <si>
    <t>https://img1a.flixcart.com/image/50/50/xif0q/stuffed-toy/u/9/c/flufies-squishy-toys-stress-relief-toys-squishy-ball-for-kids-20-original-imah8czhmgvxn5jm.jpeg</t>
  </si>
  <si>
    <t>https://images.meesho.com/images/products/477738190/whyhr.webp?width=256</t>
  </si>
  <si>
    <t>https://images.meesho.com/images/products/478252227/qji82.webp?width=256</t>
  </si>
  <si>
    <t>CSTE_O0446_OT_Glue_Sand_Rubber_Pig</t>
  </si>
  <si>
    <t>https://m.media-amazon.com/images/I/71XQDA4CIvL.jpg</t>
  </si>
  <si>
    <t>https://img1a.flixcart.com/image/50/50/xif0q/stuffed-toy/4/w/y/flufies-squishy-toys-stress-relief-toys-squishy-ball-for-kids-20-original-imah8czkyfgzfy3x.jpeg</t>
  </si>
  <si>
    <t>https://images.meesho.com/images/products/477738189/0xmav.webp?width=256</t>
  </si>
  <si>
    <t>https://images.meesho.com/images/products/478252226/fbqzm.webp?width=256</t>
  </si>
  <si>
    <t>ST-Chimmy-pink</t>
  </si>
  <si>
    <t>https://m.media-amazon.com/images/I/61qaRQ4dDNL.jpg</t>
  </si>
  <si>
    <t>D_MASK_BOSS_1</t>
  </si>
  <si>
    <t>DONUTMUG_fba</t>
  </si>
  <si>
    <t>Duck_Keychain_Flower_Duck</t>
  </si>
  <si>
    <t>https://img1a.flixcart.com/image/50/50/xif0q/stuffed-toy/s/l/b/flufies-duck-plush-and-keychain-backpack-and-camera-keychain-bag-original-imah6zhghhsbgzzk.jpeg</t>
  </si>
  <si>
    <t>Dumbledore_Stand</t>
  </si>
  <si>
    <t>https://img1a.flixcart.com/image/50/50/xif0q/outdoor-toy/a/n/s/dumbledore-wand-magic-wands-with-premium-wand-stand-gifts-toys-original-imah25d9pubyhhcf.jpeg</t>
  </si>
  <si>
    <t>Green_fireglasses</t>
  </si>
  <si>
    <t>SG-fireglass-green-FBA</t>
  </si>
  <si>
    <t>happyface_groot_fba</t>
  </si>
  <si>
    <t>plantablepencildiaryandpenpink</t>
  </si>
  <si>
    <t>plantablepenpencildiary</t>
  </si>
  <si>
    <t>fba_plant_diary_pncl</t>
  </si>
  <si>
    <t>stuffed_red_pink</t>
  </si>
  <si>
    <t>FBA-Skyblue-pink_1</t>
  </si>
  <si>
    <t>skybluepinkfba1</t>
  </si>
  <si>
    <t>FC-RJ-Cooky-2-FBA</t>
  </si>
  <si>
    <t>Flow Portable Oxygen Concentrator for Home Use</t>
  </si>
  <si>
    <t>https://img1a.flixcart.com/image/50/50/ky3b0y80/oxygen-concentrator/o/d/4/concentrator-fusked-original-imagaegfy5vjsywc.jpeg</t>
  </si>
  <si>
    <t>Flower_Pot2</t>
  </si>
  <si>
    <t>fba_ethio_groot</t>
  </si>
  <si>
    <t>groot_happyface_pnstnd</t>
  </si>
  <si>
    <t>Fur_Mat_Combo_White</t>
  </si>
  <si>
    <t>Fur_Rug_Round_OrW_24x24_fba1</t>
  </si>
  <si>
    <t>small ganesga</t>
  </si>
  <si>
    <t>Goku_Keychain_fba</t>
  </si>
  <si>
    <t>solarganeshaWalldecor_fba</t>
  </si>
  <si>
    <t>Sunglass_fba</t>
  </si>
  <si>
    <t>Gulal_Fog_Set</t>
  </si>
  <si>
    <t>https://img1a.flixcart.com/image/50/50/xif0q/holi-color/r/d/g/0-2-holi-gulaal-and-smoke-fogg-combo-natural-organic-colors-original-imagyztxexf8qb8n.jpeg</t>
  </si>
  <si>
    <t>https://img1a.flixcart.com/image/50/50/xif0q/holi-color/g/i/p/0-2-holi-gulaal-and-smoke-fogg-combo-natural-organic-colors-original-imagyteddctkcq89.jpeg</t>
  </si>
  <si>
    <t>HB_PINK_FBA</t>
  </si>
  <si>
    <t>hammertoy</t>
  </si>
  <si>
    <t>LY-XPZC-MB48</t>
  </si>
  <si>
    <t>onehandonchin_new_toyf</t>
  </si>
  <si>
    <t>Harry_stand</t>
  </si>
  <si>
    <t>https://img1a.flixcart.com/image/50/50/xif0q/outdoor-toy/h/t/i/harry-potter-wand-magic-wands-with-premium-wand-stand-gifts-toys-original-imah25d9hq9ysnea.jpeg</t>
  </si>
  <si>
    <t>HP_LIGHT_BLUE</t>
  </si>
  <si>
    <t>ayhpBrown</t>
  </si>
  <si>
    <t>harry_potter_music_wooden_box</t>
  </si>
  <si>
    <t>Harrypotter_new_wand</t>
  </si>
  <si>
    <t>Happy Birthday black</t>
  </si>
  <si>
    <t>1U-K1DJ-GTE4</t>
  </si>
  <si>
    <t>Red_Heart_Mat</t>
  </si>
  <si>
    <t>pengroot_hh</t>
  </si>
  <si>
    <t>hearthands_new_penstand</t>
  </si>
  <si>
    <t>pengroot_hh1</t>
  </si>
  <si>
    <t>Hermoine_stand</t>
  </si>
  <si>
    <t>Hermoine_Stand</t>
  </si>
  <si>
    <t>https://img1a.flixcart.com/image/50/50/xif0q/outdoor-toy/a/y/k/hermoine-wand-magic-wands-with-premium-wand-stand-gifts-toys-original-imah25d9agypruh4.jpeg</t>
  </si>
  <si>
    <t>HOC_A9_MB_MH</t>
  </si>
  <si>
    <t>https://img1a.flixcart.com/image/50/50/xif0q/music-box/a/a/k/4-amazing-wooden-hand-cranked-collectible-engraved-money-heist-original-imah4d9rgyebdgch.jpeg</t>
  </si>
  <si>
    <t>HOC_Bella_Ciao_MH_Black</t>
  </si>
  <si>
    <t>https://img1a.flixcart.com/image/50/50/xif0q/music-box/s/m/d/4-bella-ciao-mh-black-antique-engraved-wooden-musical-box-gifts-original-imah4d9rmvymnffy.jpeg</t>
  </si>
  <si>
    <t>HOC_CSTE_0073_MB_ILoveToTheMoon_Black</t>
  </si>
  <si>
    <t>https://img1a.flixcart.com/image/50/50/xif0q/music-box/u/g/g/4-i-love-you-to-the-moon-handcrank-wooden-music-box-perfect-gift-original-imah4d9rppdbfgvz.jpeg</t>
  </si>
  <si>
    <t>HOC_MB_Queen_Black</t>
  </si>
  <si>
    <t>https://img1a.flixcart.com/image/50/50/xif0q/music-box/g/x/d/4-antique-carved-wooden-hand-crank-queen-music-box-play-bohemian-original-imah4d9rvu3dycxh.jpeg</t>
  </si>
  <si>
    <t>HOC_MH A14 Brown MB</t>
  </si>
  <si>
    <t>https://img1a.flixcart.com/image/50/50/xif0q/music-box/w/y/l/4-money-hiest-brown-hand-cranked-gifting-spl-houseofcommon-5-original-imah4d9rfhgdgtss.jpeg</t>
  </si>
  <si>
    <t>Holi_Combo</t>
  </si>
  <si>
    <t>https://img1a.flixcart.com/image/50/50/xif0q/holi-festival-combo/k/a/g/no-color-balloon-happy-holi-combo-of-t-shirt-small-colour-smoke-original-imagyr83aehsfqpq.jpeg</t>
  </si>
  <si>
    <t>Holi_Shirt_Medium</t>
  </si>
  <si>
    <t>Holi_tshirt_2XL</t>
  </si>
  <si>
    <t>Holi_Tshirt_2XL</t>
  </si>
  <si>
    <t>holi_tshirt_large</t>
  </si>
  <si>
    <t>Holi_Tshirt_Large</t>
  </si>
  <si>
    <t>Holi_Tshirt_M</t>
  </si>
  <si>
    <t>holi_tshirt_XL</t>
  </si>
  <si>
    <t>Holi_Tshirt_XL</t>
  </si>
  <si>
    <t>IronmanSoundtoy</t>
  </si>
  <si>
    <t>MB_Lord_of_the_Ring_Brown_fba</t>
  </si>
  <si>
    <t>KittyCat_BlueMPN</t>
  </si>
  <si>
    <t>Yellow_fireglasses</t>
  </si>
  <si>
    <t>SG-fire-glass-Yellow-FBA</t>
  </si>
  <si>
    <t>YA-2D9E-8D0V</t>
  </si>
  <si>
    <t>Lilo_Stitch_Breathing_Stitch</t>
  </si>
  <si>
    <t>https://img1a.flixcart.com/image/50/50/xif0q/stuffed-toy/f/q/e/flufies-stitch-plush-and-breathing-stitch-with-realistic-original-imah6yvgzvttn7pd.jpeg</t>
  </si>
  <si>
    <t>oxygen_con3</t>
  </si>
  <si>
    <t>beatles_blk_map</t>
  </si>
  <si>
    <t>Q1-WHZM-S05V</t>
  </si>
  <si>
    <t>etheo_HBD</t>
  </si>
  <si>
    <t>MB_Jurassic_Black</t>
  </si>
  <si>
    <t>MB_Spirited_Away_Black</t>
  </si>
  <si>
    <t>mb_zelda_brown_fba</t>
  </si>
  <si>
    <t>MB-Beatles music box-brown</t>
  </si>
  <si>
    <t>MB-Dragon ballz-red</t>
  </si>
  <si>
    <t>MB-Harry Potter-Light brown_fba</t>
  </si>
  <si>
    <t>Minecraft_Small_Sword_Steve</t>
  </si>
  <si>
    <t>https://m.media-amazon.com/images/I/713KNX+q9UL.jpg</t>
  </si>
  <si>
    <t>https://images.meesho.com/images/products/462139958/unbox.webp?width=256</t>
  </si>
  <si>
    <t>Minecraft_Spider_Creeper</t>
  </si>
  <si>
    <t>https://m.media-amazon.com/images/I/71G9+g9lhyL.jpg</t>
  </si>
  <si>
    <t>MB_Sunshine_Son_Brown_fba</t>
  </si>
  <si>
    <t>Z2-NI8F-MY5X</t>
  </si>
  <si>
    <t>OCTOPUS-10</t>
  </si>
  <si>
    <t>Combo-Octo</t>
  </si>
  <si>
    <t>ST-Octopus-Blue-Purple</t>
  </si>
  <si>
    <t>octo_bluepurple2</t>
  </si>
  <si>
    <t>ST-Octopus-Blue-Purple-FBA</t>
  </si>
  <si>
    <t>ST-Blue-Orange-FBA</t>
  </si>
  <si>
    <t>ST-Dark-Blue-Pink</t>
  </si>
  <si>
    <t>octo_darkbluepink</t>
  </si>
  <si>
    <t>octo_darkbluepink3</t>
  </si>
  <si>
    <t>octo_darkbluepink3_fba</t>
  </si>
  <si>
    <t>octo_darkbluepink2</t>
  </si>
  <si>
    <t>ST-Dark-Blue-Pink-FBA</t>
  </si>
  <si>
    <t>ST-Octopus-Purple-Green</t>
  </si>
  <si>
    <t>ST-Octopus-Purple-Green-FBA</t>
  </si>
  <si>
    <t>octo_purplegreen4</t>
  </si>
  <si>
    <t>octo_purplegreen5_fba</t>
  </si>
  <si>
    <t>octo_purplegreen3</t>
  </si>
  <si>
    <t>octo_purplegreen1</t>
  </si>
  <si>
    <t>octo_purplegreen5</t>
  </si>
  <si>
    <t>octo_purplegreen2</t>
  </si>
  <si>
    <t>octo_redpink1</t>
  </si>
  <si>
    <t>octo_redpink3</t>
  </si>
  <si>
    <t>ST-Octopus-Red-Pink-FBA</t>
  </si>
  <si>
    <t>ST-Octopus-Red-Pink</t>
  </si>
  <si>
    <t>octo_redpink3_fba</t>
  </si>
  <si>
    <t>ST-Octopus-Dark-Red-Yellow</t>
  </si>
  <si>
    <t>octo_darkredyellow1</t>
  </si>
  <si>
    <t>octo_darkredyellow2</t>
  </si>
  <si>
    <t>octo_redyellow</t>
  </si>
  <si>
    <t>octo_redyellow3</t>
  </si>
  <si>
    <t>octo_redyellow1</t>
  </si>
  <si>
    <t>octo_darkredyellow2_fba</t>
  </si>
  <si>
    <t>octo_darkredyellow</t>
  </si>
  <si>
    <t>ST-Octopus-Dark-Red-Yellow-FBA</t>
  </si>
  <si>
    <t>octo_skybluepink2</t>
  </si>
  <si>
    <t>octo_skybluepink</t>
  </si>
  <si>
    <t>octo_skybluepink3</t>
  </si>
  <si>
    <t>octo_skybluepink4</t>
  </si>
  <si>
    <t>ST-Octopus-sky-Blue-Pink-FBA</t>
  </si>
  <si>
    <t>octo_skybluepink5_fba</t>
  </si>
  <si>
    <t>FBA_oct_multi</t>
  </si>
  <si>
    <t>JM-9CZ6-RD98</t>
  </si>
  <si>
    <t>YT-1IRG-1G1W</t>
  </si>
  <si>
    <t>8T-CNTO-VK4Z</t>
  </si>
  <si>
    <t>OCTOPUS-4</t>
  </si>
  <si>
    <t>V1-A3QC-QVFF</t>
  </si>
  <si>
    <t>OCTOPUS-6</t>
  </si>
  <si>
    <t>orange_fur_mat_fba</t>
  </si>
  <si>
    <t>Peach_Round_Mat</t>
  </si>
  <si>
    <t>NH-L6ZI-3JCO</t>
  </si>
  <si>
    <t>BG-TQ3M-ZGNR</t>
  </si>
  <si>
    <t>Peach_starglass</t>
  </si>
  <si>
    <t>Wooden Look PVC Marvel Avengers</t>
  </si>
  <si>
    <t>PIANO-001</t>
  </si>
  <si>
    <t>Pink_cat_eyeglasses_metal</t>
  </si>
  <si>
    <t>purple_bat_glasses</t>
  </si>
  <si>
    <t>purple_big_shadedgold_glasses</t>
  </si>
  <si>
    <t>purple_rectangle_glasses</t>
  </si>
  <si>
    <t>Red_Drop_eyeglasses_fba</t>
  </si>
  <si>
    <t>red_feathers_glasses</t>
  </si>
  <si>
    <t>Red_heart_Sunglass_fba</t>
  </si>
  <si>
    <t>Reversible_Pikachu_fba</t>
  </si>
  <si>
    <t>Mercurygreen_fireglasses</t>
  </si>
  <si>
    <t>XB-80RC-72JC</t>
  </si>
  <si>
    <t>Blue_fireglasses</t>
  </si>
  <si>
    <t>Mercury_red_fireglasses</t>
  </si>
  <si>
    <t>SG-fireglasses-sky-blue</t>
  </si>
  <si>
    <t>IT-PYQ0-S8YE</t>
  </si>
  <si>
    <t>ST-Koya-bts-blue</t>
  </si>
  <si>
    <t>solarganeshaWalldecor_fba1</t>
  </si>
  <si>
    <t>Spin_Wheel_Wood_fba</t>
  </si>
  <si>
    <t>Square_FurMat_Red</t>
  </si>
  <si>
    <t>ST-BTS-chimmy-cooky-koya-rj-FBA</t>
  </si>
  <si>
    <t>https://m.media-amazon.com/images/I/61BPJPZKliL.jpg</t>
  </si>
  <si>
    <t>ST-BTS-chimmy-cooky-koya-Shooky</t>
  </si>
  <si>
    <t>https://m.media-amazon.com/images/I/7135Hwjh66L.jpg</t>
  </si>
  <si>
    <t>ST-BTS-chimmy-cooky-koya-tata</t>
  </si>
  <si>
    <t>ST-BTS-chimmy-cooky-koya-tata-FBA</t>
  </si>
  <si>
    <t>ST-BTS-chimmy-cooky-koya-van-FBA</t>
  </si>
  <si>
    <t>https://m.media-amazon.com/images/I/61CDO1YskZL.jpg</t>
  </si>
  <si>
    <t>ST-BTS-Chimmy-RJ</t>
  </si>
  <si>
    <t>ST-BTS-Chimmy-RJ-FBA</t>
  </si>
  <si>
    <t>ST-BTS-Chimmy-Shooky-FBA</t>
  </si>
  <si>
    <t>https://m.media-amazon.com/images/I/61O3AEfNvDL.jpg</t>
  </si>
  <si>
    <t>ST-BTS-chimmy-tata</t>
  </si>
  <si>
    <t>ST-BTS-chimmy-tata-FBA</t>
  </si>
  <si>
    <t>ST-BTS-chimmy-van-FBA</t>
  </si>
  <si>
    <t>https://m.media-amazon.com/images/I/61E6jcFEJkL.jpg</t>
  </si>
  <si>
    <t>ND-OWS0-X2BV</t>
  </si>
  <si>
    <t>ST-BTS-cooky-Chimmy</t>
  </si>
  <si>
    <t>ST-BTS-cooky-koya-rj-tata</t>
  </si>
  <si>
    <t>ST-BTS-cooky-koya-rj-tata-FBA</t>
  </si>
  <si>
    <t>ST-BTS-Cooky-RJ</t>
  </si>
  <si>
    <t>ST-BTS-Cooky-RJ-FBA</t>
  </si>
  <si>
    <t>ST-BTS-cooky-shooky</t>
  </si>
  <si>
    <t>ST-BTS-cooky-shooky-FBA</t>
  </si>
  <si>
    <t>ST-BTS-cooky-tata</t>
  </si>
  <si>
    <t>ST-BTS-cooky-tata-FBA</t>
  </si>
  <si>
    <t>YV-YJZN-6C87</t>
  </si>
  <si>
    <t>ST-BTS-cooky-van-FBA</t>
  </si>
  <si>
    <t>ST-BTS-cooky-van</t>
  </si>
  <si>
    <t>ST-BTS-Koya-Chimmy-FBA</t>
  </si>
  <si>
    <t>https://m.media-amazon.com/images/I/61j68a-YQ6L.jpg</t>
  </si>
  <si>
    <t>ST-BTS-KOYA-Cooky</t>
  </si>
  <si>
    <t>ST-BTS-koya-rj-FBA</t>
  </si>
  <si>
    <t>https://m.media-amazon.com/images/I/5196nYp1c2L.jpg</t>
  </si>
  <si>
    <t>ST-BTS-koya-rj-shooky-chimmy-FBA</t>
  </si>
  <si>
    <t>https://m.media-amazon.com/images/I/61M9qGJCwoL.jpg</t>
  </si>
  <si>
    <t>ST-BTS-koya-rj-shooky-tata-FBA</t>
  </si>
  <si>
    <t>https://m.media-amazon.com/images/I/71X7W3FKbNL.jpg</t>
  </si>
  <si>
    <t>ST-BTS-Koya-Shooky</t>
  </si>
  <si>
    <t>ST-BTS-Koya-Shooky-FBA</t>
  </si>
  <si>
    <t>ST-BTS-Koya-tata</t>
  </si>
  <si>
    <t>ST-BTS-Koya-tata-FBA</t>
  </si>
  <si>
    <t>ST-BTS-Koya-van</t>
  </si>
  <si>
    <t>ST-BTS-Koya-van-FBA</t>
  </si>
  <si>
    <t>ST-BTS-rj-shooky-FBA</t>
  </si>
  <si>
    <t>https://m.media-amazon.com/images/I/61bjPQI+v9L.jpg</t>
  </si>
  <si>
    <t>ST-BTS-rj-shooky-van-tata</t>
  </si>
  <si>
    <t>ST-BTS-RJ-tata</t>
  </si>
  <si>
    <t>ST-BTS-shooky-tata-chimmy-cooky</t>
  </si>
  <si>
    <t>https://m.media-amazon.com/images/I/71IhuRghYWL.jpg</t>
  </si>
  <si>
    <t>ST-BTS-shooky-tata</t>
  </si>
  <si>
    <t>ST-BTS-shooky-van-FBA</t>
  </si>
  <si>
    <t>https://m.media-amazon.com/images/I/61GWw-QxKmL.jpg</t>
  </si>
  <si>
    <t>ST-bts-throw-pillow-mang</t>
  </si>
  <si>
    <t>ST-BTS-van-tata</t>
  </si>
  <si>
    <t>ST-BTS-van-tata-FBA</t>
  </si>
  <si>
    <t>Koya - Blue_Luck</t>
  </si>
  <si>
    <t>StarRed-sunglass</t>
  </si>
  <si>
    <t>Star_redglass</t>
  </si>
  <si>
    <t>STAR_WARS</t>
  </si>
  <si>
    <t>brown_white_octo_fba</t>
  </si>
  <si>
    <t>FBA_deepblue_purple</t>
  </si>
  <si>
    <t>butterful_redgreen_glasses</t>
  </si>
  <si>
    <t>SG-fire glass-Pink-FBA</t>
  </si>
  <si>
    <t>tiger_bigUshape_glasses</t>
  </si>
  <si>
    <t>FBA_thuglife_glasses</t>
  </si>
  <si>
    <t>thug_life_caju</t>
  </si>
  <si>
    <t>TLSG_Red</t>
  </si>
  <si>
    <t>Tshirt(M)_fog_gulal_ballons</t>
  </si>
  <si>
    <t>Twinkletwinklesoundbox</t>
  </si>
  <si>
    <t>Rugmat-New5</t>
  </si>
  <si>
    <t>unipillow_blue_fba</t>
  </si>
  <si>
    <t>unicornpillow_fba_pink</t>
  </si>
  <si>
    <t>Unicorn_PlantableDiary_Pink</t>
  </si>
  <si>
    <t>Water_balloon</t>
  </si>
  <si>
    <t>https://img1a.flixcart.com/image/50/50/kzpw2vk0/holi-festival-combo/e/a/l/color-balloon-no-bunch-of-balloon-amazing-magic-water-balloon-original-imagbz3tffhvhyhq.jpeg</t>
  </si>
  <si>
    <t>Water_balloon2</t>
  </si>
  <si>
    <t>https://img1a.flixcart.com/image/50/50/kz1lle80/balloon/k/c/e/3-3-magic-balloons-siamo-original-imagb4wphsabf4uz.jpeg</t>
  </si>
  <si>
    <t>Water_balloon3</t>
  </si>
  <si>
    <t>https://img1a.flixcart.com/image/50/50/xif0q/holi-festival-combo/4/s/m/no-pichkari-balloon-holi-magic-water-balloons-for-kids-111-original-imah5nfaxgj9hd4h.jpeg</t>
  </si>
  <si>
    <t>94-8SPK-EVRQ</t>
  </si>
  <si>
    <t>white_heart_glasses_fba</t>
  </si>
  <si>
    <t>White_Round_Mat_fba</t>
  </si>
  <si>
    <t>FBA_skyblue_pink_2</t>
  </si>
  <si>
    <t>XEXY_0001_Accs_Bamboo_Socks_Pink</t>
  </si>
  <si>
    <t>XEXY_0001_Accs_Bamboo_Xocks_Pink</t>
  </si>
  <si>
    <t>https://m.media-amazon.com/images/I/712QoKqiLoL.jpg</t>
  </si>
  <si>
    <t>K9</t>
  </si>
  <si>
    <t>XEXY_0002_Accs_Electronics_Mic_K9</t>
  </si>
  <si>
    <t>https://m.media-amazon.com/images/I/61FYyMMQ4fL.jpg</t>
  </si>
  <si>
    <t>https://images.meesho.com/images/products/462697085/4oybr.webp?width=256</t>
  </si>
  <si>
    <t>https://images.meesho.com/images/products/462156065/1xqs8.webp?width=256</t>
  </si>
  <si>
    <t>K15</t>
  </si>
  <si>
    <t>XEXY_0003_Accs_Electronics_Mic_K15</t>
  </si>
  <si>
    <t>https://m.media-amazon.com/images/I/41uAQu3EHgL.jpg</t>
  </si>
  <si>
    <t>https://img1a.flixcart.com/image/50/50/xif0q/microphone/e/u/1/3-in-1-wireless-mic-for-youtubers-type-c-bluetooth-collar-mic-original-imah754dffhmxnju.jpeg</t>
  </si>
  <si>
    <t>XEXY_0004_Accs_Electronics_USB_Hub</t>
  </si>
  <si>
    <t>https://m.media-amazon.com/images/I/61d41wwDJzL.jpg</t>
  </si>
  <si>
    <t>https://img1a.flixcart.com/image/50/50/xif0q/usb-adaptor/c/k/g/3-0-usb-hub-for-laptop-and-pen-drive-4-in-1-multiport-type-c-original-imah6qxb42bsapgh.jpeg</t>
  </si>
  <si>
    <t>XEXY_0005_Accs_Electronics_Tripod_K31</t>
  </si>
  <si>
    <t>https://m.media-amazon.com/images/I/518XYVmKXRL.jpg</t>
  </si>
  <si>
    <t>https://img1a.flixcart.com/image/50/50/xif0q/tripod/tripod/m/c/v/tripod-stand-for-mobile-phone-and-camera-selfie-stick-with-original-imah6qx8hk7ca3dg.jpeg</t>
  </si>
  <si>
    <t>Lightning_OTG_Adapter_Grey</t>
  </si>
  <si>
    <t>XEXY_0006_Accs_Electronics_OTG_Adapter</t>
  </si>
  <si>
    <t>https://m.media-amazon.com/images/I/61sqnIqfowL.jpg</t>
  </si>
  <si>
    <t>https://img1a.flixcart.com/image/50/50/xif0q/otg-adapter/k/x/f/lightning-otg-adapter-8-pin-male-to-usb-c-female-xexy-original-imah755jyzfzwkwg.jpeg</t>
  </si>
  <si>
    <t>https://images.meesho.com/images/products/458812664/dpv1h.webp?width=256</t>
  </si>
  <si>
    <t>https://images.meesho.com/images/products/462228617/gzedu.webp?width=256</t>
  </si>
  <si>
    <t>sunshine_fba</t>
  </si>
  <si>
    <t>sunshine_mb_fba</t>
  </si>
  <si>
    <t>Silver_fireglasses</t>
  </si>
  <si>
    <t>Cj_0Izuv</t>
  </si>
  <si>
    <t>CSTE071</t>
  </si>
  <si>
    <t>CSTE088</t>
  </si>
  <si>
    <t>CSTE131</t>
  </si>
  <si>
    <t>CSTE141</t>
  </si>
  <si>
    <t>CSTE168</t>
  </si>
  <si>
    <t>CSTE169</t>
  </si>
  <si>
    <t>CSTE177</t>
  </si>
  <si>
    <t>CSTE191</t>
  </si>
  <si>
    <t>CSTE194</t>
  </si>
  <si>
    <t>CSTE196</t>
  </si>
  <si>
    <t>CSTE202</t>
  </si>
  <si>
    <t>CSTE203</t>
  </si>
  <si>
    <t>CSTE210</t>
  </si>
  <si>
    <t>CSTE211</t>
  </si>
  <si>
    <t>CSTE222</t>
  </si>
  <si>
    <t>CSTE223</t>
  </si>
  <si>
    <t>CSTE225</t>
  </si>
  <si>
    <t>CSTE227</t>
  </si>
  <si>
    <t>CSTE260</t>
  </si>
  <si>
    <t>CSTE261</t>
  </si>
  <si>
    <t>CSTE262</t>
  </si>
  <si>
    <t>CSTE263</t>
  </si>
  <si>
    <t>CSTE264</t>
  </si>
  <si>
    <t>CSTE265</t>
  </si>
  <si>
    <t>CSTE266</t>
  </si>
  <si>
    <t>CSTE267</t>
  </si>
  <si>
    <t>CSTE269</t>
  </si>
  <si>
    <t>CSTE270</t>
  </si>
  <si>
    <t>CSTE288</t>
  </si>
  <si>
    <t>CSTE289</t>
  </si>
  <si>
    <t>CSTE290</t>
  </si>
  <si>
    <t>CSTE388</t>
  </si>
  <si>
    <t>CSTE405</t>
  </si>
  <si>
    <t>CSTE407</t>
  </si>
  <si>
    <t>CSTE408</t>
  </si>
  <si>
    <t>CSTE417</t>
  </si>
  <si>
    <t>d5</t>
  </si>
  <si>
    <t>DBZ Bardock Action Figure</t>
  </si>
  <si>
    <t>de8L2U5m</t>
  </si>
  <si>
    <t>DecidedSocks</t>
  </si>
  <si>
    <t>DecidedSocks_NBlue</t>
  </si>
  <si>
    <t>DecidedSocks_Yellow</t>
  </si>
  <si>
    <t>Dinosaur Doll</t>
  </si>
  <si>
    <t>DLMRL2_u</t>
  </si>
  <si>
    <t>Dog Toy White</t>
  </si>
  <si>
    <t>doG-7Xiw</t>
  </si>
  <si>
    <t>DOUBLE SHADES HEART MELT_SG</t>
  </si>
  <si>
    <t>dpTINvP9</t>
  </si>
  <si>
    <t>dR9UUxFd</t>
  </si>
  <si>
    <t>Dragon Ball Z Bobblehead for home decors, office desk and study table (Multicolor)</t>
  </si>
  <si>
    <t>e9TZlYth</t>
  </si>
  <si>
    <t>EaC1RiNo</t>
  </si>
  <si>
    <t>eb8JlzHA</t>
  </si>
  <si>
    <t>Ek0HRLae</t>
  </si>
  <si>
    <t>EMcsD0hM</t>
  </si>
  <si>
    <t>eMvR_xBd</t>
  </si>
  <si>
    <t>enk9_cve</t>
  </si>
  <si>
    <t>eOYCNTO2</t>
  </si>
  <si>
    <t>EwN5XJZD</t>
  </si>
  <si>
    <t>ezvk5XTE</t>
  </si>
  <si>
    <t>f5</t>
  </si>
  <si>
    <t>FC-BT21-CHIMMY-1</t>
  </si>
  <si>
    <t>FC-BT21-TATA-1</t>
  </si>
  <si>
    <t>FC-Tata-Mang-2</t>
  </si>
  <si>
    <t>fDBMiG-P</t>
  </si>
  <si>
    <t>Fhv6umjJ</t>
  </si>
  <si>
    <t>FOfSNurg</t>
  </si>
  <si>
    <t>Fog_Balloon_Set_2</t>
  </si>
  <si>
    <t>Friends New Music Box</t>
  </si>
  <si>
    <t>Fur Chair Mat-White</t>
  </si>
  <si>
    <t>Fusked Red Tata Eye Mask | Soft Breathable Cotton Eye Mask | Sleeping eye shade mask for Insomnia, Meditation, Puffy Eyes and Dark Circles (Red)</t>
  </si>
  <si>
    <t>Fusked Wool Floor Mat (White, Small)</t>
  </si>
  <si>
    <t>gjyKumUz</t>
  </si>
  <si>
    <t>GObc7q6u</t>
  </si>
  <si>
    <t>Golden Dog Plush Toy</t>
  </si>
  <si>
    <t>GRB4Y8qt</t>
  </si>
  <si>
    <t>gsEYEreN</t>
  </si>
  <si>
    <t>Gulal_Fog_balloon_Set</t>
  </si>
  <si>
    <t>Gulal_Set_5</t>
  </si>
  <si>
    <t>Gulal5_Balloon_Set</t>
  </si>
  <si>
    <t>h_k5IsnE</t>
  </si>
  <si>
    <t>H2sJkix1</t>
  </si>
  <si>
    <t>Happy Holi Tshirt | Celebrate</t>
  </si>
  <si>
    <t>Happy Holi Tshirt | Celebration</t>
  </si>
  <si>
    <t>hE4hIdCJ</t>
  </si>
  <si>
    <t>HeartShape_SlingBag_Pink</t>
  </si>
  <si>
    <t>hEs5MMFY</t>
  </si>
  <si>
    <t>Holi_Balloons</t>
  </si>
  <si>
    <t>Holi_Balloons_2</t>
  </si>
  <si>
    <t>Holi_Balloons_4</t>
  </si>
  <si>
    <t>HWoHUItG</t>
  </si>
  <si>
    <t>Hzo4-lP_</t>
  </si>
  <si>
    <t>i9_m2yiw</t>
  </si>
  <si>
    <t>ICNYNRuj</t>
  </si>
  <si>
    <t>IdP3BK65</t>
  </si>
  <si>
    <t>IFR-XSL5</t>
  </si>
  <si>
    <t>iiqwldXw</t>
  </si>
  <si>
    <t>iiSFxj1t</t>
  </si>
  <si>
    <t>Individual FSN</t>
  </si>
  <si>
    <t>Jade Holder-Green</t>
  </si>
  <si>
    <t>jEiirGRK</t>
  </si>
  <si>
    <t>jKHBkGJ1</t>
  </si>
  <si>
    <t>JN-YGU9-YLS7</t>
  </si>
  <si>
    <t>JrA1jan0</t>
  </si>
  <si>
    <t>JrlLANCt</t>
  </si>
  <si>
    <t>JS_DeerStand_Pink</t>
  </si>
  <si>
    <t>jSH1E-30</t>
  </si>
  <si>
    <t>jSjyI2pB</t>
  </si>
  <si>
    <t>JUBshLl2</t>
  </si>
  <si>
    <t>jw-dfgo1</t>
  </si>
  <si>
    <t>jzBEShMt</t>
  </si>
  <si>
    <t>k_3SP4Tu</t>
  </si>
  <si>
    <t>k_P8GtYN</t>
  </si>
  <si>
    <t>K4uKvApc</t>
  </si>
  <si>
    <t>KA6xguma</t>
  </si>
  <si>
    <t>Kbl2uR2D</t>
  </si>
  <si>
    <t>KIDS DOLL_01</t>
  </si>
  <si>
    <t>KIDS DOLL_02</t>
  </si>
  <si>
    <t>KIDS DOLL_03</t>
  </si>
  <si>
    <t>KIDS DOLL_04</t>
  </si>
  <si>
    <t>KIDS DOLL_05</t>
  </si>
  <si>
    <t>KIDS DOLL_06</t>
  </si>
  <si>
    <t>Koya_Pillow</t>
  </si>
  <si>
    <t>kU8LL7l-</t>
  </si>
  <si>
    <t>kVbvmNkc</t>
  </si>
  <si>
    <t>kVxvv7ce</t>
  </si>
  <si>
    <t>kz0nIXyS</t>
  </si>
  <si>
    <t>KZ9Titb2</t>
  </si>
  <si>
    <t>l1EZIAZ1</t>
  </si>
  <si>
    <t>l2KWlqgO</t>
  </si>
  <si>
    <t>LbL2lkga</t>
  </si>
  <si>
    <t>LHciVFE4</t>
  </si>
  <si>
    <t>lIfKQLao</t>
  </si>
  <si>
    <t>Little Buddy Adventure Plushie</t>
  </si>
  <si>
    <t>Lj1PuhM1</t>
  </si>
  <si>
    <t>lkehlQY0</t>
  </si>
  <si>
    <t>LpxM3Y1q</t>
  </si>
  <si>
    <t>LqqE-2m_</t>
  </si>
  <si>
    <t>lxPuuayz</t>
  </si>
  <si>
    <t>M_w7NpO1</t>
  </si>
  <si>
    <t>M-wqlDfr</t>
  </si>
  <si>
    <t>MB_Amchil_Girl</t>
  </si>
  <si>
    <t>Mb_Anchilgirl_Brown</t>
  </si>
  <si>
    <t>MbjXltZM</t>
  </si>
  <si>
    <t>MCDnuMYh</t>
  </si>
  <si>
    <t>Mercury_Green_Fire</t>
  </si>
  <si>
    <t>mFSWzFOx</t>
  </si>
  <si>
    <t>mgkaZrXc</t>
  </si>
  <si>
    <t>MGUxq9f_</t>
  </si>
  <si>
    <t>MMJumReF</t>
  </si>
  <si>
    <t>MoHJMOqw</t>
  </si>
  <si>
    <t>MONEYHEIST A-8_BROWN</t>
  </si>
  <si>
    <t>mQ-W1tYE</t>
  </si>
  <si>
    <t>Music Box Star Wars- Black</t>
  </si>
  <si>
    <t>musicBoxBabyYoda-Brown</t>
  </si>
  <si>
    <t>MusicBoxDragonBall-Z-Red</t>
  </si>
  <si>
    <t>nESVg9UV</t>
  </si>
  <si>
    <t>nEUzJKBr</t>
  </si>
  <si>
    <t>nOLXNIQj</t>
  </si>
  <si>
    <t>nwJYqX05</t>
  </si>
  <si>
    <t>O8TWap4a</t>
  </si>
  <si>
    <t>O8YRw9N2</t>
  </si>
  <si>
    <t>OAoq9hfU</t>
  </si>
  <si>
    <t>OcFkcWFx</t>
  </si>
  <si>
    <t>OfS_xmmE</t>
  </si>
  <si>
    <t>oHKcKcE1</t>
  </si>
  <si>
    <t>OkhLZbaP</t>
  </si>
  <si>
    <t>Ol5CHDni</t>
  </si>
  <si>
    <t>olTz42b9</t>
  </si>
  <si>
    <t>oojmh-kB</t>
  </si>
  <si>
    <t>OPQVfTpB</t>
  </si>
  <si>
    <t>OwuJUDIS</t>
  </si>
  <si>
    <t>OYERyijz</t>
  </si>
  <si>
    <t>p_WADVAF</t>
  </si>
  <si>
    <t>pCWY1tHV</t>
  </si>
  <si>
    <t>pdoT0QAK</t>
  </si>
  <si>
    <t>PEwoGO2l</t>
  </si>
  <si>
    <t>plzyLoI3</t>
  </si>
  <si>
    <t>pMxY72VN</t>
  </si>
  <si>
    <t>PqDYEs5H</t>
  </si>
  <si>
    <t>Psanlvrv</t>
  </si>
  <si>
    <t>PwI-Cd9V</t>
  </si>
  <si>
    <t>q_1qIkIt</t>
  </si>
  <si>
    <t>q7</t>
  </si>
  <si>
    <t>qbEf_c6q</t>
  </si>
  <si>
    <t>qDiWlwrs</t>
  </si>
  <si>
    <t>BIGSMALL_TL</t>
  </si>
  <si>
    <t>https://images.meesho.com/images/products/50972338/mtjhc.webp?width=256</t>
  </si>
  <si>
    <t>thuglife_smallcombo</t>
  </si>
  <si>
    <t>https://images.meesho.com/images/products/50972340/xtydr.webp?width=256</t>
  </si>
  <si>
    <t>https://m.media-amazon.com/images/I/51IA8p-pAoL.jpg</t>
  </si>
  <si>
    <t>https://m.media-amazon.com/images/I/61uYGmqhaRL.jpg</t>
  </si>
  <si>
    <t>https://m.media-amazon.com/images/I/71uISRLyzwL.jpg</t>
  </si>
  <si>
    <t>https://m.media-amazon.com/images/I/61ed7kn54FL.jpg</t>
  </si>
  <si>
    <t>https://m.media-amazon.com/images/I/6110n3IurWL.jpg</t>
  </si>
  <si>
    <t>FUSKED Cooky &amp; Tata Plush Pillow, Animal Stuffed Toys Throw</t>
  </si>
  <si>
    <t>https://img1a.flixcart.com/image/50/50/xif0q/stuffed-toy/b/q/p/cooky-tata-plush-pillow-animal-stuffed-toys-throw-pillow-10-original-imaghzwjh2dvtxcg.jpeg</t>
  </si>
  <si>
    <t>https://m.media-amazon.com/images/I/61Ji5DmhrvL.jpg</t>
  </si>
  <si>
    <t>https://m.media-amazon.com/images/I/61mXgr+zyOL.jpg</t>
  </si>
  <si>
    <t>https://m.media-amazon.com/images/I/71Do+rpvfdL.jpg</t>
  </si>
  <si>
    <t>https://m.media-amazon.com/images/I/51rtXIQ-SbL.jpg</t>
  </si>
  <si>
    <t>https://m.media-amazon.com/images/I/61YL3QiWxQL.jpg</t>
  </si>
  <si>
    <t>https://m.media-amazon.com/images/I/61uXwBJKrzL.jpg</t>
  </si>
  <si>
    <t>https://m.media-amazon.com/images/I/61-FJhqmy4L.jpg</t>
  </si>
  <si>
    <t>StorageBox_5</t>
  </si>
  <si>
    <t>https://images.meesho.com/images/products/394883261/phphm.webp?width=256</t>
  </si>
  <si>
    <t>StorageBox_3</t>
  </si>
  <si>
    <t>https://images.meesho.com/images/products/394883263/mkqkk.webp?width=256</t>
  </si>
  <si>
    <t>StorageBox_4</t>
  </si>
  <si>
    <t>https://images.meesho.com/images/products/394883262/2fbjf.webp?width=256</t>
  </si>
  <si>
    <t>26ltr_Sorage_combo4</t>
  </si>
  <si>
    <t>https://images.meesho.com/images/products/402731078/trcwe.webp?width=256</t>
  </si>
  <si>
    <t>CSTE_Combo_Melody_Kuromi</t>
  </si>
  <si>
    <t>https://img1a.flixcart.com/image/50/50/xif0q/stuffed-toy/n/f/b/flufies-melody-and-kuromi-soft-toys-for-kids-plush-soft-toys-for-original-imah6zkgnzm3ygnc.jpeg</t>
  </si>
  <si>
    <t>Nit-v-Combo_Box_06</t>
  </si>
  <si>
    <t>https://m.media-amazon.com/images/I/61E0rZzWGQS.jpg</t>
  </si>
  <si>
    <t>Nit-v-Combo_Box_04</t>
  </si>
  <si>
    <t>https://m.media-amazon.com/images/I/71KweBsFoXL.jpg</t>
  </si>
  <si>
    <t>Nit-v-Combo_Box_03</t>
  </si>
  <si>
    <t>https://m.media-amazon.com/images/I/71hbllb71+L.jpg</t>
  </si>
  <si>
    <t>Nit-v-Combo_Box_02</t>
  </si>
  <si>
    <t>https://m.media-amazon.com/images/I/718ly-Mxb7L.jpg</t>
  </si>
  <si>
    <t>CTLG-01</t>
  </si>
  <si>
    <t>https://m.media-amazon.com/images/I/315dOa1sUFL.jpg</t>
  </si>
  <si>
    <t>CTLG-02</t>
  </si>
  <si>
    <t>https://m.media-amazon.com/images/I/310M8M6p-OL.jpg</t>
  </si>
  <si>
    <t>Caaju_Storagebox_Blue_2pk</t>
  </si>
  <si>
    <t>Caaju_Storagebox_Blue_3pk</t>
  </si>
  <si>
    <t>https://m.media-amazon.com/images/I/71eScb2rn9L.jpg</t>
  </si>
  <si>
    <t>Caaju_Storagebox_Blue_4pk</t>
  </si>
  <si>
    <t>https://m.media-amazon.com/images/I/71kgrmrN9KL.jpg</t>
  </si>
  <si>
    <t>Caaju_Storagebox_Blue_5pk</t>
  </si>
  <si>
    <t>https://m.media-amazon.com/images/I/71G9M2xgrzL.jpg</t>
  </si>
  <si>
    <t>Caaju_Storagebox_Blue_6pk</t>
  </si>
  <si>
    <t>https://m.media-amazon.com/images/I/81uFN7dZBxL.jpg</t>
  </si>
  <si>
    <t>https://m.media-amazon.com/images/I/41XF1R42+lL.jpg</t>
  </si>
  <si>
    <t>harrypotter_Stand</t>
  </si>
  <si>
    <t>https://m.media-amazon.com/images/I/41rzfNQuf6L.jpg</t>
  </si>
  <si>
    <t>https://m.media-amazon.com/images/I/519WZOjjpjL.jpg</t>
  </si>
  <si>
    <t>Snape_Stand</t>
  </si>
  <si>
    <t>https://m.media-amazon.com/images/I/51wO8ohKuvL.jpg</t>
  </si>
  <si>
    <t>Voldemort_Stand</t>
  </si>
  <si>
    <t>https://m.media-amazon.com/images/I/51va-ojzhsL.jpg</t>
  </si>
  <si>
    <t>Caaju_26Lstoragebox_grey_2pk</t>
  </si>
  <si>
    <t>https://m.media-amazon.com/images/I/6184z4EeR4L.jpg</t>
  </si>
  <si>
    <t>Caaju_26Lstoragebox_grey_3pk</t>
  </si>
  <si>
    <t>Caaju_26Lstoragebox_grey_4pk</t>
  </si>
  <si>
    <t>https://m.media-amazon.com/images/I/71aly+Bo5mL.jpg</t>
  </si>
  <si>
    <t>steve_creeper</t>
  </si>
  <si>
    <t>https://m.media-amazon.com/images/I/616fc0E-qCL.jpg</t>
  </si>
  <si>
    <t>zombie_creeper</t>
  </si>
  <si>
    <t>https://m.media-amazon.com/images/I/61H3v8jCcCL.jpg</t>
  </si>
  <si>
    <t>steve_zombie</t>
  </si>
  <si>
    <t>https://m.media-amazon.com/images/I/619TB+dmmXL.jpg</t>
  </si>
  <si>
    <t>https://m.media-amazon.com/images/I/61skRU1jotL.jpg</t>
  </si>
  <si>
    <t>Caaju_24grid_Beige_2pk</t>
  </si>
  <si>
    <t>https://m.media-amazon.com/images/I/71tJbk65jBL.jpg</t>
  </si>
  <si>
    <t>Caaju_24grid_Grey_2pk</t>
  </si>
  <si>
    <t>https://m.media-amazon.com/images/I/71HbmTpSr5L.jpg</t>
  </si>
  <si>
    <t>Kuromi_My Melody</t>
  </si>
  <si>
    <t>https://m.media-amazon.com/images/I/71S13aDmeBL.jpg</t>
  </si>
  <si>
    <t>https://m.media-amazon.com/images/I/7145jF77pFL.jpg</t>
  </si>
  <si>
    <t>Maru_Bear_Love_a_Lot_Bear</t>
  </si>
  <si>
    <t>https://m.media-amazon.com/images/I/71sWUWKvuDL.jpg</t>
  </si>
  <si>
    <t>XEXY_0001_Accs_Bamboo_Socks_Pink_2Pack</t>
  </si>
  <si>
    <t>https://m.media-amazon.com/images/I/81nvYOvBkNL.jpg</t>
  </si>
  <si>
    <t>XEXY_0001_Accs_Bamboo_Socks_Pink_3Pack</t>
  </si>
  <si>
    <t>https://m.media-amazon.com/images/I/41Im7MHvfaL.jpg</t>
  </si>
  <si>
    <t>XEXY_0001_Accs_Bamboo_Socks_Pink_6Pack</t>
  </si>
  <si>
    <t>https://m.media-amazon.com/images/I/61wJ6SekD3L.jpg</t>
  </si>
  <si>
    <t>Compression_Kit_Toiletry_Bottle_Combo</t>
  </si>
  <si>
    <t>https://m.media-amazon.com/images/I/71dLbg-TMcL.jpg</t>
  </si>
  <si>
    <t>Compression_Sky_Blue</t>
  </si>
  <si>
    <t>https://m.media-amazon.com/images/I/81r7TGAlASL.jpg</t>
  </si>
  <si>
    <t>Storage_box_Black_2</t>
  </si>
  <si>
    <t>https://m.media-amazon.com/images/I/81abOCcQWNL.jpg</t>
  </si>
  <si>
    <t>Storage_box_Black_3</t>
  </si>
  <si>
    <t>https://m.media-amazon.com/images/I/81cj2w8D-yL.jpg</t>
  </si>
  <si>
    <t>Storage_box_Black_4</t>
  </si>
  <si>
    <t>https://m.media-amazon.com/images/I/81mTDAXxARL.jpg</t>
  </si>
  <si>
    <t>Storage_Box_Brown_2</t>
  </si>
  <si>
    <t>https://m.media-amazon.com/images/I/71DEZKHQyGL.jpg</t>
  </si>
  <si>
    <t>Storage_Box_Brown_3</t>
  </si>
  <si>
    <t>https://m.media-amazon.com/images/I/71rgzZeUe-L.jpg</t>
  </si>
  <si>
    <t>Storage_Box_Brown_4</t>
  </si>
  <si>
    <t>https://m.media-amazon.com/images/I/716IRg+HFsL.jpg</t>
  </si>
  <si>
    <t>Storage_Box_Green_2</t>
  </si>
  <si>
    <t>https://m.media-amazon.com/images/I/71biNjw5u+L.jpg</t>
  </si>
  <si>
    <t>Storage_Box_Green_3</t>
  </si>
  <si>
    <t>https://m.media-amazon.com/images/I/812aY2+CktL.jpg</t>
  </si>
  <si>
    <t>Storage_Box_Green_4</t>
  </si>
  <si>
    <t>https://m.media-amazon.com/images/I/8182oezdOIL.jpg</t>
  </si>
  <si>
    <t>Storage_Box_white_2</t>
  </si>
  <si>
    <t>https://m.media-amazon.com/images/I/71pEG3VMJZL.jpg</t>
  </si>
  <si>
    <t>Storage_Box_white_3</t>
  </si>
  <si>
    <t>https://m.media-amazon.com/images/I/71B1DALCzKL.jpg</t>
  </si>
  <si>
    <t>Storage_Box_white_4</t>
  </si>
  <si>
    <t>https://m.media-amazon.com/images/I/81U7e9xJPCL.jpg</t>
  </si>
  <si>
    <t>https://m.media-amazon.com/images/I/51nlX87eQlL.jpg</t>
  </si>
  <si>
    <t>Baby Swaddle_UPD_Black_Combo</t>
  </si>
  <si>
    <t>https://m.media-amazon.com/images/I/71piYazGsfL.jpg</t>
  </si>
  <si>
    <t>Baby Swaddle_UPD_Pink_Combo</t>
  </si>
  <si>
    <t>https://m.media-amazon.com/images/I/71hz10WGG+L.jpg</t>
  </si>
  <si>
    <t>Lama_Ghast_Combo</t>
  </si>
  <si>
    <t>https://m.media-amazon.com/images/I/71rRIGcxLgL.jpg</t>
  </si>
  <si>
    <t>Messanger_Cat_Combo</t>
  </si>
  <si>
    <t>https://m.media-amazon.com/images/I/71y85eUHl4L.jpg</t>
  </si>
  <si>
    <t>Messenger_Cat_UPD_Pink</t>
  </si>
  <si>
    <t>https://m.media-amazon.com/images/I/7135H7lzpmL.jpg</t>
  </si>
  <si>
    <t>Messenger_Cat_UPD_Black</t>
  </si>
  <si>
    <t>https://m.media-amazon.com/images/I/713EX0tSXDL.jpg</t>
  </si>
  <si>
    <t>Van_Mang_Combo</t>
  </si>
  <si>
    <t>https://m.media-amazon.com/images/I/61AlslmOEjL.jpg</t>
  </si>
  <si>
    <t>Lama_Creeper_Combo</t>
  </si>
  <si>
    <t>https://m.media-amazon.com/images/I/71QiD8YCKHL.jpg</t>
  </si>
  <si>
    <t>MB_COMBO_HBDBROWN_UAREMYSUNSHINE</t>
  </si>
  <si>
    <t>https://img1a.flixcart.com/image/50/50/kv6zvrk0/music-box/r/y/t/4-5-mb-combo-hbdbrown-uaremysunshine-fusked-4-original-imag85bp3uwfxrnm.jpeg</t>
  </si>
  <si>
    <t>MB_COMBO_HPGREEN_HBDRED</t>
  </si>
  <si>
    <t>https://img1a.flixcart.com/image/50/50/kv6zvrk0/music-box/6/h/a/4-5-mb-combo-hpgreen-hbdred-fusked-2-5-original-imag8598qtmqphmw.jpeg</t>
  </si>
  <si>
    <t>MB_COMBO_HPGREEN_HBDPINK</t>
  </si>
  <si>
    <t>https://img1a.flixcart.com/image/50/50/kv6zvrk0/music-box/f/r/a/3-5-mb-combo-hpgreen-hbdpink-fusked-2-5-original-imag858jkdmgzgpz.jpeg</t>
  </si>
  <si>
    <t>MB_COMBO_HPGREEN_LETITGO</t>
  </si>
  <si>
    <t>https://img1a.flixcart.com/image/50/50/kv6zvrk0/music-box/x/c/f/4-5-mb-combo-hpgreen-letitgo-fusked-4-original-imag857tfj9g2fcj.jpeg</t>
  </si>
  <si>
    <t>MB_COMBO_HPGREEN_MH2</t>
  </si>
  <si>
    <t>https://img1a.flixcart.com/image/50/50/kv6zvrk0/music-box/r/t/6/4-5-mb-combo-hpgreen-mh2-fusked-4-original-imag857kzymsyhmu.jpeg</t>
  </si>
  <si>
    <t>MB_COMBO_HPGREEN_MHBLACK</t>
  </si>
  <si>
    <t>https://img1a.flixcart.com/image/50/50/kv6zvrk0/music-box/q/s/s/3-5-mb-combo-hpgreen-mhblack-fusked-2-5-original-imag857yeashnhgt.jpeg</t>
  </si>
  <si>
    <t>MB_COMBO_HPGREEN_MH3</t>
  </si>
  <si>
    <t>https://img1a.flixcart.com/image/50/50/kv6zvrk0/music-box/n/g/q/4-5-mb-combo-hpgreen-mh3-fusked-4-original-imag857ajrjsgj2u.jpeg</t>
  </si>
  <si>
    <t>MB_COMBO_HPGREEN_HBDWHITE</t>
  </si>
  <si>
    <t>https://img1a.flixcart.com/image/50/50/kv6zvrk0/music-box/7/w/r/4-5-mb-combo-hpgreen-hbdwhite-fusked-4-original-imag8583s69vmfte.jpeg</t>
  </si>
  <si>
    <t>MB_COMBO_HPBLACK_HBDBROWN</t>
  </si>
  <si>
    <t>https://img1a.flixcart.com/image/50/50/kv6zvrk0/music-box/p/c/p/3-5-mb-combo-hpblack-hbdbrown-fusked-2-5-original-imag858xcgrxmuzc.jpeg</t>
  </si>
  <si>
    <t>MB_COMBO_HBDPINK_BEATLES</t>
  </si>
  <si>
    <t>https://img1a.flixcart.com/image/50/50/kvzkosw0/music-box/o/a/k/4-5-mb-combo-hbdpink-beatles-fusked-4-original-imag8rkkpuaa7huh.jpeg</t>
  </si>
  <si>
    <t>MB_COMBO_BB_Pirate</t>
  </si>
  <si>
    <t>https://img1a.flixcart.com/image/50/50/kv5kfww0/music-box/v/x/a/4-5-mb-combo-bb-pirate-fusked-4-original-imag8469cjpgttzf.jpeg</t>
  </si>
  <si>
    <t>MB_COMBO_BB_HBD_Brown</t>
  </si>
  <si>
    <t>https://img1a.flixcart.com/image/50/50/kv5kfww0/music-box/b/3/w/3-5-mb-combo-bb-hbd-brown-fusked-3-75-original-imag843et26geffz.jpeg</t>
  </si>
  <si>
    <t>MB_COMBO_BB_Money3Joker</t>
  </si>
  <si>
    <t>https://img1a.flixcart.com/image/50/50/kv5kfww0/music-box/j/o/q/4-5-mb-combo-bb-money3joker-fusked-4-original-imag845bn5tq39gf.jpeg</t>
  </si>
  <si>
    <t>MK11AF MB_COMBO_BB_DBALL</t>
  </si>
  <si>
    <t>https://img1a.flixcart.com/image/50/50/kv5kfww0/music-box/2/f/w/2-5-mb-combo-bb-dball-fusked-8-51-original-imag842hqm9bhzah.jpeg</t>
  </si>
  <si>
    <t>MB_COMBO_WINTERBROWN_BEAUTYBEST</t>
  </si>
  <si>
    <t>https://img1a.flixcart.com/image/50/50/kv6zvrk0/music-box/y/1/w/3-5-mb-combo-winterbrown-beautybest-fusked-2-5-original-imag85fpqpzzwpcr.jpeg</t>
  </si>
  <si>
    <t>MB_COMBO_BB_MoneyHeist7</t>
  </si>
  <si>
    <t>https://img1a.flixcart.com/image/50/50/kv5kfww0/music-box/s/p/q/4-mb-combo-bb-moneyheist7-fusked-3-75-original-imag844q2y9ufsgz.jpeg</t>
  </si>
  <si>
    <t>MB_COMBO_BB_MoneyHeist8</t>
  </si>
  <si>
    <t>https://img1a.flixcart.com/image/50/50/kv5kfww0/music-box/2/r/c/4-5-mb-combo-bb-moneyheist8-fusked-4-original-imag844zqhu5yxza.jpeg</t>
  </si>
  <si>
    <t>MB_COMBO_BB_GOT_Black</t>
  </si>
  <si>
    <t>https://img1a.flixcart.com/image/50/50/kv5kfww0/music-box/y/0/d/4-5-mb-combo-bb-got-black-fusked-5-original-imag847sddf7nmxu.jpeg</t>
  </si>
  <si>
    <t>MB_COMBO_BB_MoneyHeist3</t>
  </si>
  <si>
    <t>https://img1a.flixcart.com/image/50/50/kv5kfww0/music-box/h/a/9/3-75-mb-combo-bb-moneyheist3-fusked-4-original-imag844ctgph4hgr.jpeg</t>
  </si>
  <si>
    <t>MB_COMBO_FRIENDS_STARWARS</t>
  </si>
  <si>
    <t>https://img1a.flixcart.com/image/50/50/kv6zvrk0/music-box/p/v/k/4-5-mb-combo-friends-starwars-fusked-4-original-imag85cmmzuhupvc.jpeg</t>
  </si>
  <si>
    <t>MB_COMBO_BB_HP_White</t>
  </si>
  <si>
    <t>https://img1a.flixcart.com/image/50/50/kv5kfww0/music-box/5/j/i/3-5-mb-combo-bb-hp-white-fusked-2-5-original-imag843q46twsacn.jpeg</t>
  </si>
  <si>
    <t>MB_COMBO_HBDBROWN-HPWHITE</t>
  </si>
  <si>
    <t>https://img1a.flixcart.com/image/50/50/kv6zvrk0/music-box/t/6/0/4-5-mb-combo-hbdbrown-hpwhite-fusked-4-original-imag85bwjgsxwsnw.jpeg</t>
  </si>
  <si>
    <t>MB_COMBO_LALALAND_THEBEATLES</t>
  </si>
  <si>
    <t>https://img1a.flixcart.com/image/50/50/kv5kfww0/music-box/c/9/i/4-5-mb-combo-bb-friends-beatles-fusked-3-original-imag849hn5mxewkt.jpeg</t>
  </si>
  <si>
    <t>MB_COMBO_LALALAND_GODFATHER</t>
  </si>
  <si>
    <t>https://img1a.flixcart.com/image/50/50/kv5kfww0/music-box/e/o/n/4-5-mb-combo-lalaland-godfather-fusked-4-original-imag84asz9d34ny3.jpeg</t>
  </si>
  <si>
    <t>MB_COMBO_LALALAND_URMYSUNSHINE</t>
  </si>
  <si>
    <t>https://img1a.flixcart.com/image/50/50/kv5kfww0/music-box/g/w/h/4-5-mb-combo-lalaland-urmysunshine-fusked-4-original-imag84b7uxtn3nzx.jpeg</t>
  </si>
  <si>
    <t>MB_COMBO_LALALAND_LETITGO</t>
  </si>
  <si>
    <t>https://img1a.flixcart.com/image/50/50/kv6zvrk0/music-box/o/g/r/4-5-mb-combo-lalaland-letitgo-fusked-4-original-imag8566hqfghum8.jpeg</t>
  </si>
  <si>
    <t>MB_COMBO_LALALAND_PP</t>
  </si>
  <si>
    <t>https://img1a.flixcart.com/image/50/50/kv6zvrk0/music-box/u/c/z/4-5-mb-combo-lalaland-pp-fusked-4-original-imag8557dvyvmyns.jpeg</t>
  </si>
  <si>
    <t>MB_COMBO_HBDBLACK_LETITGO</t>
  </si>
  <si>
    <t>https://img1a.flixcart.com/image/50/50/kv6zvrk0/music-box/u/n/o/3-5-mb-combo-hbdblack-letitgo-fusked-2-5-original-imag85cdyegyds8w.jpeg</t>
  </si>
  <si>
    <t>MB_COMBO_TWINKLE_HBDPPINK</t>
  </si>
  <si>
    <t>https://img1a.flixcart.com/image/50/50/kv6zvrk0/music-box/k/a/h/4-5-mb-combo-twinkle-hbdppink-fusked-4-original-imag85emf9zwhk6x.jpeg</t>
  </si>
  <si>
    <t>MB_COMBO_TWINKLE_PINKPANTHER</t>
  </si>
  <si>
    <t>https://img1a.flixcart.com/image/50/50/kv6zvrk0/music-box/j/y/0/4-5-mb-combo-twinkle-pinkpanther-fusked-3-5-original-imag85ef2jcctwgd.jpeg</t>
  </si>
  <si>
    <t>MB_COMBO_BB_StarWarsBlue</t>
  </si>
  <si>
    <t>https://img1a.flixcart.com/image/50/50/kv5kfww0/music-box/g/n/r/4-5-mb-combo-bb-starwarsblue-fusked-4-original-imag846qvqzqvkxb.jpeg</t>
  </si>
  <si>
    <t>STARWAR_BROWN</t>
  </si>
  <si>
    <t>https://img1a.flixcart.com/image/50/50/ktx9si80/musical-toy/p/t/b/classic-mini-size-wooden-star-wars-hand-crank-brown-musical-box-original-imag764eubruvtzk.jpeg</t>
  </si>
  <si>
    <t>MB_COMBO_BB_StarWarsBrown</t>
  </si>
  <si>
    <t>https://img1a.flixcart.com/image/50/50/kv5kfww0/music-box/a/d/v/4-5-mb-combo-bb-starwarsbrown-fusked-5-original-imag846xxqvfgjbn.jpeg</t>
  </si>
  <si>
    <t>MB_COMBO_HBDBROWN_STARWAERBLACK</t>
  </si>
  <si>
    <t>https://img1a.flixcart.com/image/50/50/kv6zvrk0/music-box/u/0/g/4-5-mb-combo-hbdbrown-starwaerblack-fusked-4-original-imag85acse2msfff.jpeg</t>
  </si>
  <si>
    <t>https://img1a.flixcart.com/image/50/50/xif0q/stuffed-toy/j/3/v/flufies-badtz-maru-and-cinnamoroll-plush-soft-toy-for-kids-original-imah754f5kthktkk.jpeg</t>
  </si>
  <si>
    <t>https://img1a.flixcart.com/image/50/50/xif0q/stuffed-toy/q/p/n/flufies-minecraft-steve-and-sword-toy-for-kids-soft-toys-for-original-imah6zz3vqcfwk2z.jpeg</t>
  </si>
  <si>
    <t>cj-pegga-bottel</t>
  </si>
  <si>
    <t>https://img1a.flixcart.com/image/50/50/kpft18w0/bottle/7/r/d/450-pegga-bottel-1-123456-caaju-original-imafyrwg9we6g9gh.jpeg</t>
  </si>
  <si>
    <t>Snape_stand</t>
  </si>
  <si>
    <t>https://img1a.flixcart.com/image/50/50/xif0q/outdoor-toy/n/g/f/snape-wand-magic-wands-with-premium-wand-stand-gifts-toys-original-imah25d9kmc9mwnq.jpeg</t>
  </si>
  <si>
    <t>Voldemort_stand</t>
  </si>
  <si>
    <t>https://img1a.flixcart.com/image/50/50/xif0q/outdoor-toy/z/j/g/voldemort-wand-magic-wands-with-premium-wand-stand-gifts-toys-original-imah25d9yh2gmz5f.jpeg</t>
  </si>
  <si>
    <t>https://images.meesho.com/images/products/394891593/vbpwv.webp?width=256</t>
  </si>
  <si>
    <t>https://images.meesho.com/images/products/394891595/c2dqn.webp?width=256</t>
  </si>
  <si>
    <t>https://images.meesho.com/images/products/394891594/im7tk.webp?width=256</t>
  </si>
  <si>
    <t>StorageBox_6</t>
  </si>
  <si>
    <t>https://images.meesho.com/images/products/394891597/nitov.webp?width=256</t>
  </si>
  <si>
    <t>doll combo 2</t>
  </si>
  <si>
    <t>https://images.meesho.com/images/products/393061296/etyaj.webp?width=256</t>
  </si>
  <si>
    <t>StorageBox_2</t>
  </si>
  <si>
    <t>https://images.meesho.com/images/products/390219907/kjmlt.webp?width=256</t>
  </si>
  <si>
    <t>StorageBox_7</t>
  </si>
  <si>
    <t>CSTE020</t>
  </si>
  <si>
    <t>ql86khn6</t>
  </si>
  <si>
    <t>QNJZtW6l</t>
  </si>
  <si>
    <t>CSTE130</t>
  </si>
  <si>
    <t>r7</t>
  </si>
  <si>
    <t>Rabbit doll</t>
  </si>
  <si>
    <t>RD-CRYMUD-01</t>
  </si>
  <si>
    <t>RED YELLOW CAT</t>
  </si>
  <si>
    <t>RFX4vHUU</t>
  </si>
  <si>
    <t>rM_ItqiB</t>
  </si>
  <si>
    <t>Rudrav BT21 Rj Ball Pen Multi-function Pen (Multicolor)</t>
  </si>
  <si>
    <t>Rudrav BTS Pen Multi-function Pen (Blue)</t>
  </si>
  <si>
    <t>Rudrav_10 Colors in _1 BT21 Koya Ball Pen (Blue) Ball Pen (Multicolor)</t>
  </si>
  <si>
    <t>Rudrav_Cute Mini Memo Note Pad Memo Note Book with Pen for Kids</t>
  </si>
  <si>
    <t>Rudrav_Pulse OXIMETER | Oxygen Saturation Level SPO2 and Heart Pulse Rate Monitor PR</t>
  </si>
  <si>
    <t>Rudrav_Table_Lamp_with_pen_stand Study Lamp (3 cm, Multicolor)</t>
  </si>
  <si>
    <t>Rudrav_Thanos_Toy with Super Villain for Kids, Action Figure</t>
  </si>
  <si>
    <t>rwrMLO9G</t>
  </si>
  <si>
    <t>rxWpk77l</t>
  </si>
  <si>
    <t>s3</t>
  </si>
  <si>
    <t>Sealing Machine-Multicolour</t>
  </si>
  <si>
    <t>HP_Wand_Stand</t>
  </si>
  <si>
    <t>Showipes</t>
  </si>
  <si>
    <t>Sleeping _Dog_ Toy _Brown</t>
  </si>
  <si>
    <t>Sleeping_ Dog _Toy_ Grey</t>
  </si>
  <si>
    <t>sLRKLv3r</t>
  </si>
  <si>
    <t>small teddy</t>
  </si>
  <si>
    <t>Kuromi_My_Melody</t>
  </si>
  <si>
    <t>starlight1</t>
  </si>
  <si>
    <t>4Bdp5iEt</t>
  </si>
  <si>
    <t>Sua3yudG</t>
  </si>
  <si>
    <t>t9D3DedR</t>
  </si>
  <si>
    <t>tGVw8UKS</t>
  </si>
  <si>
    <t>tlmbwidS</t>
  </si>
  <si>
    <t>tM8wTlgN</t>
  </si>
  <si>
    <t>tpHKDoHW</t>
  </si>
  <si>
    <t>Trunkin Dragon Ball Z Krillin Bobblehead Figurine</t>
  </si>
  <si>
    <t>tUkIzJyT</t>
  </si>
  <si>
    <t>txSprf07</t>
  </si>
  <si>
    <t>tzObac-p</t>
  </si>
  <si>
    <t>uA9unlNT</t>
  </si>
  <si>
    <t>un8rp7De</t>
  </si>
  <si>
    <t>Unicorn Headphones</t>
  </si>
  <si>
    <t>Unicorn Yellow</t>
  </si>
  <si>
    <t>Unicorn_SlingBag_PapaHug</t>
  </si>
  <si>
    <t>UpuXBhnT</t>
  </si>
  <si>
    <t>v92JyL-F</t>
  </si>
  <si>
    <t>Van Bts Soft Toy Full Body</t>
  </si>
  <si>
    <t>van pillow white green</t>
  </si>
  <si>
    <t>veCbsNSF</t>
  </si>
  <si>
    <t>sky blue pink cat</t>
  </si>
  <si>
    <t>SL_SLIPPER_YELLOW</t>
  </si>
  <si>
    <t>Hello Kitty Dancing Robot For Kids</t>
  </si>
  <si>
    <t>https://images.meesho.com/images/products/145684442/bkaau.webp?width=256</t>
  </si>
  <si>
    <t>https://images.meesho.com/images/products/145269707/suiwz.webp?width=256</t>
  </si>
  <si>
    <t>https://images.meesho.com/images/products/143447262/vzuqr.webp?width=256</t>
  </si>
  <si>
    <t>https://images.meesho.com/images/products/143439366/aph6m.webp?width=256</t>
  </si>
  <si>
    <t>SL_UNICON_SLIPPER</t>
  </si>
  <si>
    <t>VhyvY6Bj</t>
  </si>
  <si>
    <t>sling_bag_bear</t>
  </si>
  <si>
    <t>sling_bag_bear2</t>
  </si>
  <si>
    <t>vsRLpdYF</t>
  </si>
  <si>
    <t>vUcsmn5I</t>
  </si>
  <si>
    <t>vyvdDz0C</t>
  </si>
  <si>
    <t>1160504596_20</t>
  </si>
  <si>
    <t>W6Od8DYQ</t>
  </si>
  <si>
    <t>W8-dEd60</t>
  </si>
  <si>
    <t>WD-SPINER-01</t>
  </si>
  <si>
    <t>wFnnbezl</t>
  </si>
  <si>
    <t>wFpGaRgf</t>
  </si>
  <si>
    <t>Wi88gb-T</t>
  </si>
  <si>
    <t>wUcIUwU1</t>
  </si>
  <si>
    <t>wUl5HlAi</t>
  </si>
  <si>
    <t>wvipjuoW</t>
  </si>
  <si>
    <t>X_f0TB5O</t>
  </si>
  <si>
    <t>x1Um3ffy</t>
  </si>
  <si>
    <t>XAN7KSs7</t>
  </si>
  <si>
    <t>xBGeIzAF</t>
  </si>
  <si>
    <t>XSFS1T24</t>
  </si>
  <si>
    <t>xUa6HWto</t>
  </si>
  <si>
    <t>Y0Qh_pri</t>
  </si>
  <si>
    <t>Y8Odjj6q</t>
  </si>
  <si>
    <t>ybtuZ0o1</t>
  </si>
  <si>
    <t>yeItgVbV</t>
  </si>
  <si>
    <t>YPvL_Lyw</t>
  </si>
  <si>
    <t>Z4KKyd66</t>
  </si>
  <si>
    <t>Z4N-daxe</t>
  </si>
  <si>
    <t>zBLqN0Yo</t>
  </si>
  <si>
    <t>ZFGsm_Ur</t>
  </si>
  <si>
    <t>ZmPs3WaW</t>
  </si>
  <si>
    <t>zpWBbWWO</t>
  </si>
  <si>
    <t>ZUgy3pdR</t>
  </si>
  <si>
    <t>zUNT6NLS</t>
  </si>
  <si>
    <t>Breathing_Avocado_Green</t>
  </si>
  <si>
    <t>rain_coat_pack_5</t>
  </si>
  <si>
    <t>rain card 10 pack</t>
  </si>
  <si>
    <t>rain coat set 5</t>
  </si>
  <si>
    <t>rain coat pack of 4</t>
  </si>
  <si>
    <t>CSTE_0010_ST_Bts_LongPillow_Tata CSTE_0011_ST_Bts_LongPillow_Koya</t>
  </si>
  <si>
    <t>Wands_Stand_HP</t>
  </si>
  <si>
    <t>CSTE_0174_SG_Oval_Red CSTE_0143_SG_Oval01_Black</t>
  </si>
  <si>
    <t>ZzvdKnku</t>
  </si>
  <si>
    <t>breathing_Otter_Brown</t>
  </si>
  <si>
    <t>Cste Amazon</t>
  </si>
  <si>
    <t>"fk-BTS BT21 Kpop Merch Plush Large 14"" Cushion Dust Cover"</t>
  </si>
  <si>
    <t>Product Name</t>
  </si>
  <si>
    <t>msku</t>
  </si>
  <si>
    <t>Opening Stock</t>
  </si>
  <si>
    <t>Buffer Stock</t>
  </si>
  <si>
    <t>TLCQ</t>
  </si>
  <si>
    <t>BLR7</t>
  </si>
  <si>
    <t>BLR8</t>
  </si>
  <si>
    <t>BOM5</t>
  </si>
  <si>
    <t>BOM7</t>
  </si>
  <si>
    <t>CCU1</t>
  </si>
  <si>
    <t>CCX1</t>
  </si>
  <si>
    <t>DEL4</t>
  </si>
  <si>
    <t>DEL5</t>
  </si>
  <si>
    <t>DEX3</t>
  </si>
  <si>
    <t>PNQ2</t>
  </si>
  <si>
    <t>PNQ3</t>
  </si>
  <si>
    <t>SDED</t>
  </si>
  <si>
    <t>SDEE</t>
  </si>
  <si>
    <t>XHJ9</t>
  </si>
  <si>
    <t xml:space="preserve">Chimmy Pillow </t>
  </si>
  <si>
    <t xml:space="preserve">Tata Pillow </t>
  </si>
  <si>
    <t xml:space="preserve">Koya Pillow </t>
  </si>
  <si>
    <t xml:space="preserve">Mang Pillow </t>
  </si>
  <si>
    <t xml:space="preserve">Shooky Pillow </t>
  </si>
  <si>
    <t xml:space="preserve">Van Pillow </t>
  </si>
  <si>
    <t xml:space="preserve">Cooky Pillow </t>
  </si>
  <si>
    <t xml:space="preserve">Rj Pillow </t>
  </si>
  <si>
    <t>Chimmy Long Pillow</t>
  </si>
  <si>
    <t>Tata Long Pillow</t>
  </si>
  <si>
    <t>Koya Long Pillow</t>
  </si>
  <si>
    <t>Cooky Long Pillow</t>
  </si>
  <si>
    <t>HBD Red MB</t>
  </si>
  <si>
    <t>HBD Brown MB</t>
  </si>
  <si>
    <t>HBD Black MB</t>
  </si>
  <si>
    <t>HBD Pink MB</t>
  </si>
  <si>
    <t>HP Brown MB</t>
  </si>
  <si>
    <t>HP Green MB</t>
  </si>
  <si>
    <t>HP Blue MB</t>
  </si>
  <si>
    <t>HP Black MB</t>
  </si>
  <si>
    <t>Beatles Black MB</t>
  </si>
  <si>
    <t>Beatles Brown MB</t>
  </si>
  <si>
    <t>BeautyandBeast Black MB</t>
  </si>
  <si>
    <t>BeautyandBeast Brown MB</t>
  </si>
  <si>
    <t>Castle Brown MB</t>
  </si>
  <si>
    <t>Castle Unicorn MB</t>
  </si>
  <si>
    <t>Friends Black MB</t>
  </si>
  <si>
    <t>Friends NewBrown MB</t>
  </si>
  <si>
    <t>Friends OldBrown MB</t>
  </si>
  <si>
    <t>Got Black MB</t>
  </si>
  <si>
    <t>Got Blue MB</t>
  </si>
  <si>
    <t>Got Brown MB</t>
  </si>
  <si>
    <t>GodFather Brown MB</t>
  </si>
  <si>
    <t>GodFather Black MB</t>
  </si>
  <si>
    <t>GorgeousWife Brown MB</t>
  </si>
  <si>
    <t>HBD White MB</t>
  </si>
  <si>
    <t>HBD Transparent MB</t>
  </si>
  <si>
    <t>HP Red MB</t>
  </si>
  <si>
    <t>HP White MB</t>
  </si>
  <si>
    <t>HP DarkBlue MB</t>
  </si>
  <si>
    <t>JurassicPark Black MB</t>
  </si>
  <si>
    <t>JurassicPark Brown MB</t>
  </si>
  <si>
    <t>Lalaland Brown MB</t>
  </si>
  <si>
    <t>LaVieRose Black MB</t>
  </si>
  <si>
    <t>LavieRose Brown MB</t>
  </si>
  <si>
    <t>LetItGo Black MB</t>
  </si>
  <si>
    <t>LetItGo Brown MB</t>
  </si>
  <si>
    <t>LittleStar Brown MB</t>
  </si>
  <si>
    <t>Littlestar BrownUnicorn MB</t>
  </si>
  <si>
    <t>PinkPanther Brown MB</t>
  </si>
  <si>
    <t>PinkPanther Black MB</t>
  </si>
  <si>
    <t>PiratesofCarribean Black MB</t>
  </si>
  <si>
    <t>PiratesofCarribean Brown MB</t>
  </si>
  <si>
    <t>Starwar Black MB</t>
  </si>
  <si>
    <t>Starwar Brown MB</t>
  </si>
  <si>
    <t>Starwar Blue MB</t>
  </si>
  <si>
    <t>ToMyWife Brown MB</t>
  </si>
  <si>
    <t>ToMyWife BrownWithPhoto MB</t>
  </si>
  <si>
    <t>YouAreMySunshine Black MB</t>
  </si>
  <si>
    <t>YouAreMySunshine Brown MB</t>
  </si>
  <si>
    <t>ToMyDad Brown MB</t>
  </si>
  <si>
    <t>ToMyMom Brown MB</t>
  </si>
  <si>
    <t>SisterAreLikeStars Brown MB</t>
  </si>
  <si>
    <t>YouAreMySunshineSon White MB</t>
  </si>
  <si>
    <t>YouAreMySunshine AutoBrown MB</t>
  </si>
  <si>
    <t>Zelda Black MB</t>
  </si>
  <si>
    <t>Zelda Brown MB</t>
  </si>
  <si>
    <t>Acrylic Cirle MB</t>
  </si>
  <si>
    <t>Acrylic Heart MB</t>
  </si>
  <si>
    <t>DragonBallZ Red MB</t>
  </si>
  <si>
    <t>CantFallingInLove Brown MB</t>
  </si>
  <si>
    <t>FlyMeToTheMoon Brown MB</t>
  </si>
  <si>
    <t>ILoveToTheMoon Black MB</t>
  </si>
  <si>
    <t>Imagine Brown MB</t>
  </si>
  <si>
    <t>Jesus Brown MB</t>
  </si>
  <si>
    <t>LordOfRing Brown MB</t>
  </si>
  <si>
    <t>CSTE_0076_MB_LordOfRing_Brown</t>
  </si>
  <si>
    <t>MerryChristmas Brown MB</t>
  </si>
  <si>
    <t>Naruto Brown MB</t>
  </si>
  <si>
    <t>Pooh Black MB</t>
  </si>
  <si>
    <t>Pooh Brown MB</t>
  </si>
  <si>
    <t>Pooh BrownWithPhoe MB</t>
  </si>
  <si>
    <t>Queen Brown MB</t>
  </si>
  <si>
    <t>Simpsons Brown MB</t>
  </si>
  <si>
    <t>Spirated Black MB</t>
  </si>
  <si>
    <t>Titanic Brown MB</t>
  </si>
  <si>
    <t>Naruto BrownWithPhoto MB</t>
  </si>
  <si>
    <t>CSTE_0086_MB_Naruto_BrownWithPhoto</t>
  </si>
  <si>
    <t>PromiseNeverLand Brown MB</t>
  </si>
  <si>
    <t>Queen Black MB</t>
  </si>
  <si>
    <t>Beatles4Head MB</t>
  </si>
  <si>
    <t>NarutoAllCharacter MB</t>
  </si>
  <si>
    <t>StarWar_Yoda MB</t>
  </si>
  <si>
    <t>Totoro MB</t>
  </si>
  <si>
    <t>Unicorn NP Blue</t>
  </si>
  <si>
    <t>Unicorn NP Purple</t>
  </si>
  <si>
    <t>Unicorn NP Pink</t>
  </si>
  <si>
    <t>Chimmy NP</t>
  </si>
  <si>
    <t>Cooky NP</t>
  </si>
  <si>
    <t>Koya NP</t>
  </si>
  <si>
    <t>Tata NP</t>
  </si>
  <si>
    <t>Black Furmat Circle</t>
  </si>
  <si>
    <t>Black Furmat Square</t>
  </si>
  <si>
    <t>Blue Furmat Circle</t>
  </si>
  <si>
    <t>Brown Furmat Circle</t>
  </si>
  <si>
    <t>OrangeAndWhite Furmat Circle</t>
  </si>
  <si>
    <t>Red Furmat Heart</t>
  </si>
  <si>
    <t>Orange Furmat Circle</t>
  </si>
  <si>
    <t>Pink Furmat Circle</t>
  </si>
  <si>
    <t>Purple Furmat Circle</t>
  </si>
  <si>
    <t>Red Furmat Circle</t>
  </si>
  <si>
    <t>Brown Furmat Square</t>
  </si>
  <si>
    <t>White Furmat Circle</t>
  </si>
  <si>
    <t>White Furmat Star</t>
  </si>
  <si>
    <t xml:space="preserve">Yellow Furmat Circle </t>
  </si>
  <si>
    <t>White Chairmat Circle</t>
  </si>
  <si>
    <t>Oct BlueOrange</t>
  </si>
  <si>
    <t>Oct BluePurple</t>
  </si>
  <si>
    <t>Oct BrownWhite</t>
  </si>
  <si>
    <t>Oct DarkBluePink</t>
  </si>
  <si>
    <t>Oct Greenyellow</t>
  </si>
  <si>
    <t>Oct PurpleGreen</t>
  </si>
  <si>
    <t>Oct RedPink</t>
  </si>
  <si>
    <t>Oct RedYellow</t>
  </si>
  <si>
    <t>Oct SkyBluePink</t>
  </si>
  <si>
    <t>Reversible Yoda</t>
  </si>
  <si>
    <t>Cat BlueOrange</t>
  </si>
  <si>
    <t>Cat RedYellow</t>
  </si>
  <si>
    <t>Cat SkyBluePink</t>
  </si>
  <si>
    <t>Tiger RedYellow</t>
  </si>
  <si>
    <t>Tiger OrangeYellow</t>
  </si>
  <si>
    <t>Rabbit RedYellow</t>
  </si>
  <si>
    <t>Black FireGlass</t>
  </si>
  <si>
    <t>Blue FireGlass</t>
  </si>
  <si>
    <t>Pink FireGlass</t>
  </si>
  <si>
    <t>Black Bat SG</t>
  </si>
  <si>
    <t>Pink Bat SG</t>
  </si>
  <si>
    <t>Purple Bat SG</t>
  </si>
  <si>
    <t>Red Bat SG</t>
  </si>
  <si>
    <t>Yellow Bat SG</t>
  </si>
  <si>
    <t>Black Fur SG</t>
  </si>
  <si>
    <t>Black Heart SG</t>
  </si>
  <si>
    <t>Black Thunder SG</t>
  </si>
  <si>
    <t>Black Fireglass SG</t>
  </si>
  <si>
    <t>CSTE_0142_SG_FireGlass_Black</t>
  </si>
  <si>
    <t>Black Oval_1SG</t>
  </si>
  <si>
    <t>BlackGolden Green Shades Square SG</t>
  </si>
  <si>
    <t>Pink Fur SG</t>
  </si>
  <si>
    <t>Blue Wings SG</t>
  </si>
  <si>
    <t>Green Butterfly SG</t>
  </si>
  <si>
    <t>RedGreen Butterfly SG</t>
  </si>
  <si>
    <t>Pink ButterFly SG</t>
  </si>
  <si>
    <t>Blue-Purple Butterfly SG</t>
  </si>
  <si>
    <t>Yellow CloudChian SG</t>
  </si>
  <si>
    <t>Pink CloudChain SG</t>
  </si>
  <si>
    <t>Red FireFlame SG</t>
  </si>
  <si>
    <t>Purple FireGlass</t>
  </si>
  <si>
    <t>Red FireGlass</t>
  </si>
  <si>
    <t>Yellow Fireglass</t>
  </si>
  <si>
    <t>Green Fireglass</t>
  </si>
  <si>
    <t>Red Thunder SG</t>
  </si>
  <si>
    <t xml:space="preserve"> Black IceMelt SG</t>
  </si>
  <si>
    <t>CSTE_0159_SG_IceMelt_Black</t>
  </si>
  <si>
    <t>MercuryGreen FireGlass</t>
  </si>
  <si>
    <t>MercuryOrange Fireglass</t>
  </si>
  <si>
    <t>MercuryPink Fireglass</t>
  </si>
  <si>
    <t>MercuryPurple Fireglass</t>
  </si>
  <si>
    <t>MercuryRed Fireglass</t>
  </si>
  <si>
    <t>Pink Square SG</t>
  </si>
  <si>
    <t>Orange FireGlass</t>
  </si>
  <si>
    <t>Pink Oval SG</t>
  </si>
  <si>
    <t>Pink Heart SG</t>
  </si>
  <si>
    <t>Cream Square SG</t>
  </si>
  <si>
    <t>Purple Thunder SG</t>
  </si>
  <si>
    <t>Purple TransparentHeart SG</t>
  </si>
  <si>
    <t>Purple Square SG</t>
  </si>
  <si>
    <t>Red BigHeart SG</t>
  </si>
  <si>
    <t>Red Oval SG</t>
  </si>
  <si>
    <t>Silver FireGlass</t>
  </si>
  <si>
    <t>White SmallSquare SG</t>
  </si>
  <si>
    <t>Black Square-Golden SG</t>
  </si>
  <si>
    <t>Pink Sqaure SG</t>
  </si>
  <si>
    <t>Pink Star SG</t>
  </si>
  <si>
    <t>Purple Star SG</t>
  </si>
  <si>
    <t>Blue Star SG</t>
  </si>
  <si>
    <t>Red Star SG</t>
  </si>
  <si>
    <t>Black Star SG</t>
  </si>
  <si>
    <t>TigerPrint Sqaure SG</t>
  </si>
  <si>
    <t>Red TransparentHeart SG</t>
  </si>
  <si>
    <t>Pink TransparentSqaure SG</t>
  </si>
  <si>
    <t>CSTE_0186_SG_TransparentSqaure_Pink</t>
  </si>
  <si>
    <t>White BigHeart SG</t>
  </si>
  <si>
    <t>CSTE_0187_SG_BigHeart_Yellow</t>
  </si>
  <si>
    <t>Yellow LittleStar SG</t>
  </si>
  <si>
    <t>CSTE_0188_SG_LittleStar_Yellow</t>
  </si>
  <si>
    <t>Transparent Circle MB</t>
  </si>
  <si>
    <t>MH A2 Brown MB</t>
  </si>
  <si>
    <t>MH A6 Black MB</t>
  </si>
  <si>
    <t>MH 3Joker Brown MB</t>
  </si>
  <si>
    <t>MH A13 MB</t>
  </si>
  <si>
    <t>MH All Black MB</t>
  </si>
  <si>
    <t>MH A8 Brown MB</t>
  </si>
  <si>
    <t>MH LaCasaDePapel Brown MB</t>
  </si>
  <si>
    <t>MH LaCasaDePapel Black MB</t>
  </si>
  <si>
    <t>CSTE_0201_MB_MHLasaCasaDePapel_Black</t>
  </si>
  <si>
    <t>MH A12 Brown MB</t>
  </si>
  <si>
    <t>MH A10 Brown MB</t>
  </si>
  <si>
    <t>MH BellaCiao Black MB</t>
  </si>
  <si>
    <t>MH BellaCiao Brown MB</t>
  </si>
  <si>
    <t>YouAreMySunshine Transparent MB</t>
  </si>
  <si>
    <t>CSTE_0209_MB_YouAreMySunshine_Transparent</t>
  </si>
  <si>
    <t>Blue Feather Glasss</t>
  </si>
  <si>
    <t>CSTE_0211_SG_Feather_Blue</t>
  </si>
  <si>
    <t>Yellow Feather Glasses</t>
  </si>
  <si>
    <t>CSTE_0212_SG_Feather_Yellow</t>
  </si>
  <si>
    <t>Black Butterfly Sunglass</t>
  </si>
  <si>
    <t>BluePink Butterfly Sunglass</t>
  </si>
  <si>
    <t>Green Wings Sunglasses</t>
  </si>
  <si>
    <t>CSTE_0215_SG_Wings_Green</t>
  </si>
  <si>
    <t>Black Wings Sunglasses</t>
  </si>
  <si>
    <t>ThugLife Thin</t>
  </si>
  <si>
    <t>ThugLife Big</t>
  </si>
  <si>
    <t>ThugLife Red</t>
  </si>
  <si>
    <t>ThuLife Blue</t>
  </si>
  <si>
    <t>Black FireFlame SunGlass</t>
  </si>
  <si>
    <t>Black Oval Big Sunglass</t>
  </si>
  <si>
    <t>CSTE_0222_SG_Oval_Black_Big</t>
  </si>
  <si>
    <t>Oval Cream Brown SunGlass</t>
  </si>
  <si>
    <t>Square Big Pink Sunglasses</t>
  </si>
  <si>
    <t>Square Black Big SG</t>
  </si>
  <si>
    <t>Square Transparent Glass</t>
  </si>
  <si>
    <t>CSTE_0227_SG_Square/Transparent_Purple</t>
  </si>
  <si>
    <t>DoubleShade Star SG</t>
  </si>
  <si>
    <t>Brown Chairmat</t>
  </si>
  <si>
    <t>Red Flower Furmat</t>
  </si>
  <si>
    <t>Cow Furmat</t>
  </si>
  <si>
    <t>Red Sqaure Furmat</t>
  </si>
  <si>
    <t>Peach White Furmat</t>
  </si>
  <si>
    <t>Grey Circle Chairmat</t>
  </si>
  <si>
    <t>Sqaure Grey Pillow</t>
  </si>
  <si>
    <t>Heart Red Pillow</t>
  </si>
  <si>
    <t>Brown Pillow Cover</t>
  </si>
  <si>
    <t>Pink Pillow Cover</t>
  </si>
  <si>
    <t>White heart SG</t>
  </si>
  <si>
    <t>Red wing SG</t>
  </si>
  <si>
    <t>iloveyou daddy mb</t>
  </si>
  <si>
    <t>White Butterfly SG</t>
  </si>
  <si>
    <t>Yellow wings SG</t>
  </si>
  <si>
    <t>Side star Black SG</t>
  </si>
  <si>
    <t>Side star Yellow SG</t>
  </si>
  <si>
    <t>Side Star pink SG</t>
  </si>
  <si>
    <t>Thunder Green SG</t>
  </si>
  <si>
    <t>Cateye Onion SG</t>
  </si>
  <si>
    <t>Round Black SG</t>
  </si>
  <si>
    <t xml:space="preserve">Butterfly red yellow SG </t>
  </si>
  <si>
    <t>Butterfly Lightgreen Pink</t>
  </si>
  <si>
    <t>Jaguar SG</t>
  </si>
  <si>
    <t>Melted Heart red SG</t>
  </si>
  <si>
    <t>Butterfly Pink Yellow SG</t>
  </si>
  <si>
    <t>Butterfly Red SG</t>
  </si>
  <si>
    <t>Butterfly Blue</t>
  </si>
  <si>
    <t>Thunder Blue SG</t>
  </si>
  <si>
    <t>Avengers MB</t>
  </si>
  <si>
    <t>PromiseNeverLand Character</t>
  </si>
  <si>
    <t>CSTE_0259_MB_PromiseNL_Character</t>
  </si>
  <si>
    <t>Pirates Davy Jones</t>
  </si>
  <si>
    <t>Pirates Jack Sparrow</t>
  </si>
  <si>
    <t>CSTE_0261_MB_Pirate_JackSparrow</t>
  </si>
  <si>
    <t>Brave Wife</t>
  </si>
  <si>
    <t>BTS-chimmy-van</t>
  </si>
  <si>
    <t>BTS-rj-shooky</t>
  </si>
  <si>
    <t>BTS-rj-shooky-van-</t>
  </si>
  <si>
    <t>CSTE_0265_ST_rj_shooky_van</t>
  </si>
  <si>
    <t>BTS-RJ-tata</t>
  </si>
  <si>
    <t>BTS-shooky-tata</t>
  </si>
  <si>
    <t>BTS-cooky-Chimmy</t>
  </si>
  <si>
    <t>BTS-KOYA-Cooky</t>
  </si>
  <si>
    <t>BTS-Chimmy-RJ</t>
  </si>
  <si>
    <t>CSTE_0270_ST_Chimmy_RJ</t>
  </si>
  <si>
    <t>BTS-koya-rj-shooky-cooky</t>
  </si>
  <si>
    <t>CSTE_0271_ST_koya_rj_shooky_cooky</t>
  </si>
  <si>
    <t>BTS-cooky-van</t>
  </si>
  <si>
    <t>CSTE_0272_ST_cooky_van</t>
  </si>
  <si>
    <t>BTS-koya-rj-shooky-chimmy</t>
  </si>
  <si>
    <t>BTS-koya-rj-shooky-tata</t>
  </si>
  <si>
    <t>BTS-cooky-koya-rj-tata</t>
  </si>
  <si>
    <t>CSTE_0275_ST_cooky_koya_rj_tata</t>
  </si>
  <si>
    <t>BTS-cooky-shooky</t>
  </si>
  <si>
    <t>CSTE_0276_ST_cooky_shooky</t>
  </si>
  <si>
    <t>BTS-chimmy-cooky-koya-Shooky</t>
  </si>
  <si>
    <t>BTS-cooky-tata</t>
  </si>
  <si>
    <t>CSTE_0278_ST_cooky_tata</t>
  </si>
  <si>
    <t>BTS-shooky-van</t>
  </si>
  <si>
    <t>BTS-Koya-van</t>
  </si>
  <si>
    <t>CSTE_0280_ST_Koya_van</t>
  </si>
  <si>
    <t>BTS-shooky-tata-chimmy-cooky</t>
  </si>
  <si>
    <t>BTS-Koya-tata</t>
  </si>
  <si>
    <t>CSTE_0282_ST_Koya_tata</t>
  </si>
  <si>
    <t>BTS-chimmy-cooky-koya-tata</t>
  </si>
  <si>
    <t>CSTE_0283_ST_chimmy_cooky_koya_tata</t>
  </si>
  <si>
    <t>BTS-Chimmy-Shooky</t>
  </si>
  <si>
    <t>BTS-Cooky-RJ</t>
  </si>
  <si>
    <t>CSTE_0285_ST_Cooky_RJ</t>
  </si>
  <si>
    <t>BTS-Koya-Shooky</t>
  </si>
  <si>
    <t>CSTE_0286_ST_Koya_Shooky</t>
  </si>
  <si>
    <t>BTS-van-tata</t>
  </si>
  <si>
    <t>CSTE_0287_ST_van_tata</t>
  </si>
  <si>
    <t>BTS-chimmy-tata</t>
  </si>
  <si>
    <t>CSTE_0288_ST_chimmy_tata</t>
  </si>
  <si>
    <t>BTS-Koya-Chimmy</t>
  </si>
  <si>
    <t>Harrypotter wand</t>
  </si>
  <si>
    <t>Hermoine wand</t>
  </si>
  <si>
    <t>Dumbledore wand</t>
  </si>
  <si>
    <t>Lord Voldemort wand</t>
  </si>
  <si>
    <t>Harrypotter new wand</t>
  </si>
  <si>
    <t>Snape wand</t>
  </si>
  <si>
    <t>Merry go round Blue</t>
  </si>
  <si>
    <t>Merry go round Pink</t>
  </si>
  <si>
    <t>BTS-mang-Chimmy</t>
  </si>
  <si>
    <t>CSTE_0298_ST_Mang_Chimmy</t>
  </si>
  <si>
    <t>BTS-chimmy-cooky-koya-rj</t>
  </si>
  <si>
    <t>BTS-Koya-RJ</t>
  </si>
  <si>
    <t>Mahogany 21 Notes Brown Kalimba</t>
  </si>
  <si>
    <t>Mahogany 17 Notes Deer kalimba</t>
  </si>
  <si>
    <t>Mahogany 17 Notes Brown kalimba</t>
  </si>
  <si>
    <t>Mahogany 17 Notes Blue kalimba</t>
  </si>
  <si>
    <t>Crystle 17 Notes Transparent kalimba</t>
  </si>
  <si>
    <t>Sabrina 8 Notes Brown Kalimmba</t>
  </si>
  <si>
    <t>Blue Fur SG</t>
  </si>
  <si>
    <t>CSTE_0307_SG_Fur_Blue</t>
  </si>
  <si>
    <t xml:space="preserve">Travel Organizer Pink </t>
  </si>
  <si>
    <t>Travel Organizer LightBlue</t>
  </si>
  <si>
    <t>Travel Organizer Grey</t>
  </si>
  <si>
    <t>Travel Organizer Black</t>
  </si>
  <si>
    <t>Travel Organizer Cream</t>
  </si>
  <si>
    <t>Makeup Organizer Pink</t>
  </si>
  <si>
    <t>Makeup Organizer Black</t>
  </si>
  <si>
    <t>Makeup Organizer LightGreen</t>
  </si>
  <si>
    <t>Makeup Organizer Purple</t>
  </si>
  <si>
    <t>Raccoon Grey</t>
  </si>
  <si>
    <t>Square Black Shade SG</t>
  </si>
  <si>
    <t>Harry Potter Round SG</t>
  </si>
  <si>
    <t>Strawberry Red</t>
  </si>
  <si>
    <t>Strawberry Pink</t>
  </si>
  <si>
    <t>Axolotl  Blue</t>
  </si>
  <si>
    <t>Axolotl Grey</t>
  </si>
  <si>
    <t>Axolotl Black</t>
  </si>
  <si>
    <t>Apple Red</t>
  </si>
  <si>
    <t>Apple Green</t>
  </si>
  <si>
    <t>Watermelon RedBlack</t>
  </si>
  <si>
    <t>Watermelon RedYellow</t>
  </si>
  <si>
    <t>Squishmellow Orange</t>
  </si>
  <si>
    <t>Light Harrypotter wand</t>
  </si>
  <si>
    <t>Light Hermoine wand</t>
  </si>
  <si>
    <t>Light Lord Voldemort wand</t>
  </si>
  <si>
    <t>Light Dumbledore wand</t>
  </si>
  <si>
    <t>Harrypotter wand Musicbox</t>
  </si>
  <si>
    <t>Hermoine wand Musicbox</t>
  </si>
  <si>
    <t>Dumbledore wand Musicbox</t>
  </si>
  <si>
    <t>Lord Voldemort wand Musicbox</t>
  </si>
  <si>
    <t>Harrypotter new wand Musicbox</t>
  </si>
  <si>
    <t>CSTE_0338_Wands_Harrypotternew_MusicBox</t>
  </si>
  <si>
    <t>Snape wand MusicBox</t>
  </si>
  <si>
    <t>CSTE_0339_Wands_Snape_MusicBox</t>
  </si>
  <si>
    <t>Harrypotter wand Sunglass</t>
  </si>
  <si>
    <t>Hermoine wand Sunglass</t>
  </si>
  <si>
    <t>Dumbledore wand Sunglass</t>
  </si>
  <si>
    <t>Lord Voldemort wand Sunglass</t>
  </si>
  <si>
    <t>Harrypotter new wand Sunglass</t>
  </si>
  <si>
    <t>CSTE_0344_Wands_Harrypotter New_Sunglass</t>
  </si>
  <si>
    <t>Snape wand MusicBox Sunglass</t>
  </si>
  <si>
    <t>CSTE_0345_Wands_Snape_Sunglass</t>
  </si>
  <si>
    <t>Gold Black Square SG</t>
  </si>
  <si>
    <t>MerryChristmas DeerRed MB</t>
  </si>
  <si>
    <t>MerryChristmas TreeRed MB</t>
  </si>
  <si>
    <t xml:space="preserve">FlyingUnicorn Print Swaddles Baby </t>
  </si>
  <si>
    <t>CSTE_0349_Swaddle_FlyingUnicorn _Print</t>
  </si>
  <si>
    <t>harry potter light wand with MB</t>
  </si>
  <si>
    <t>Snape light wand with MB</t>
  </si>
  <si>
    <t>voldemort light wand with MB</t>
  </si>
  <si>
    <t>dumbledore light wand with MB</t>
  </si>
  <si>
    <t>hermoine light wand with MB</t>
  </si>
  <si>
    <t>harry potter light wand with SG</t>
  </si>
  <si>
    <t>Snape light wand with SG</t>
  </si>
  <si>
    <t>voldemort light wand with SG</t>
  </si>
  <si>
    <t>dumbledore light wand with SG</t>
  </si>
  <si>
    <t>hermoine light wand with SG</t>
  </si>
  <si>
    <t>CSTE_0360_Wands_Snape_light_SG</t>
  </si>
  <si>
    <t>Oval White black Shade SG</t>
  </si>
  <si>
    <t>Oval Round Brown SG</t>
  </si>
  <si>
    <t>Spy Black SG</t>
  </si>
  <si>
    <t xml:space="preserve">Unicorn Print Swaddles Baby </t>
  </si>
  <si>
    <t xml:space="preserve">Animals Print Swaddles Baby </t>
  </si>
  <si>
    <t>CSTE_0365_Swaddle_Animal_Print</t>
  </si>
  <si>
    <t xml:space="preserve">Star Print Swaddles Baby </t>
  </si>
  <si>
    <t>CSTE_0366_Swaddle_Star_Print</t>
  </si>
  <si>
    <t xml:space="preserve">Dinosaur Print Swaddles Baby </t>
  </si>
  <si>
    <t>CSTE_0367_Swaddle_Dinosaur_Print</t>
  </si>
  <si>
    <t xml:space="preserve">Cars Print Swaddles Baby </t>
  </si>
  <si>
    <t>CSTE_0368_Swaddle_Cars_Print</t>
  </si>
  <si>
    <t>CSTE_0371_ST_cooky_koya_rj_van</t>
  </si>
  <si>
    <t>CSTE_0373_ST_tata_van_chimmy_cooky</t>
  </si>
  <si>
    <t>Rj_Shooky_Van_Tata</t>
  </si>
  <si>
    <t>Mang_Rj</t>
  </si>
  <si>
    <t>Battle Game Toy</t>
  </si>
  <si>
    <t>DropMelt Brown SG</t>
  </si>
  <si>
    <t>CSTE_0379_SG_DropMelt_Brown</t>
  </si>
  <si>
    <t>Snape Light Wand</t>
  </si>
  <si>
    <t>CSTE_0380_Wands_Snape_Light</t>
  </si>
  <si>
    <t>Rabbit Doll Grey</t>
  </si>
  <si>
    <t>Rabbit Doll Pink</t>
  </si>
  <si>
    <t>Cat Pillow Black</t>
  </si>
  <si>
    <t>Weed RedGreen SG</t>
  </si>
  <si>
    <t>Weed Green SG</t>
  </si>
  <si>
    <t>Gangster Gold Square SG</t>
  </si>
  <si>
    <t>Crystal Oval Brown SG</t>
  </si>
  <si>
    <t>DoubleShade Heart Fire SG</t>
  </si>
  <si>
    <t>DJ Alok Black SG</t>
  </si>
  <si>
    <t>CSTE_0389_SG_DJ_Alok_Black</t>
  </si>
  <si>
    <t>Dancing Piano MB</t>
  </si>
  <si>
    <t>Makeup Organizer Black With Brushes</t>
  </si>
  <si>
    <t>Makeup Organizer LightGreen With Brushes</t>
  </si>
  <si>
    <t>Makeup Organizer Pink With Brushes</t>
  </si>
  <si>
    <t>Makeup Organizer Purple With Brushes</t>
  </si>
  <si>
    <t>Wings Blue SG</t>
  </si>
  <si>
    <t>ToMyMom White MB</t>
  </si>
  <si>
    <t>CSTE_0396_MB_ToMyMom_White</t>
  </si>
  <si>
    <t>Organizer Storage Box Blue</t>
  </si>
  <si>
    <t>Harrypotter wand With MB &amp; SG</t>
  </si>
  <si>
    <t>CSTE_0398_Wands_HP_MB_SG</t>
  </si>
  <si>
    <t>Hermoine wand With MB &amp; SG</t>
  </si>
  <si>
    <t>CSTE_0399_Wands_Hermoine_MB_SG</t>
  </si>
  <si>
    <t>Dumbledore wand With MB &amp; SG</t>
  </si>
  <si>
    <t>CSTE_0400_Wands_Dumbledore_MB_SG</t>
  </si>
  <si>
    <t>Voldemort wand With MB &amp; SG</t>
  </si>
  <si>
    <t>CSTE_0401_Wands_Voldemort_MB_SG</t>
  </si>
  <si>
    <t>Snape wand With MB &amp; SG</t>
  </si>
  <si>
    <t>CSTE_0402_Wands_Snape_MB_SG</t>
  </si>
  <si>
    <t>Harrypotter Light wand With MB &amp; SG</t>
  </si>
  <si>
    <t>CSTE_0403_Wands_HP_Light_MB_SG</t>
  </si>
  <si>
    <t>Hermoine Light wand With MB &amp; SG</t>
  </si>
  <si>
    <t>CSTE_0404_Wands_Hermoine_Light_MB_SG</t>
  </si>
  <si>
    <t>Voldemort Light wand With MB &amp; SG</t>
  </si>
  <si>
    <t>CSTE_0405_Wands_Dumbledore_Light_MB_SG</t>
  </si>
  <si>
    <t>Dumbledore Light wand With MB &amp; SG</t>
  </si>
  <si>
    <t>CSTE_0406_Wands_Voldemort_Light_MB_SG</t>
  </si>
  <si>
    <t>Harry potter Scarf With SG</t>
  </si>
  <si>
    <t xml:space="preserve"> Wand Stand Metal</t>
  </si>
  <si>
    <t>26Ltr Storage Organizer Grey</t>
  </si>
  <si>
    <t>26Ltr Storage Organizer Green</t>
  </si>
  <si>
    <t>26Ltr Storage Organizer Brown</t>
  </si>
  <si>
    <t>26Ltr Storage Organizer BlackWhite</t>
  </si>
  <si>
    <t>26Ltr Storage Organizer Blue</t>
  </si>
  <si>
    <t>26Ltr Storage Organizer Cream</t>
  </si>
  <si>
    <t>Organizer Storage Box Pink</t>
  </si>
  <si>
    <t>Organizer Storage Box Brown</t>
  </si>
  <si>
    <t>Organizer Storage Box SkyBlue</t>
  </si>
  <si>
    <t>MineCraft Steve</t>
  </si>
  <si>
    <t>MineCraft Creeper</t>
  </si>
  <si>
    <t>MineCraft Zombie</t>
  </si>
  <si>
    <t>MineCraft Ghost</t>
  </si>
  <si>
    <t>Travel Organizer 6Pcs Grey</t>
  </si>
  <si>
    <t>Travel Organizer 6Pcs Blue</t>
  </si>
  <si>
    <t>Travel Organizer 6Pcs Pink</t>
  </si>
  <si>
    <t>Travel Organizer 6Pcs Red</t>
  </si>
  <si>
    <t>Travel Organizer 6Pcs Black</t>
  </si>
  <si>
    <t>Travel Organizer 6Pcs Purple</t>
  </si>
  <si>
    <t>Travel Organizer 6Pcs Maroon</t>
  </si>
  <si>
    <t>Compression Travel Kit Cream</t>
  </si>
  <si>
    <t>Compression Travel Kit Blue</t>
  </si>
  <si>
    <t>String Hockey Game</t>
  </si>
  <si>
    <t>Pineapple Pillow</t>
  </si>
  <si>
    <t>Charizard Pokemon</t>
  </si>
  <si>
    <t>CSTE#0433_ST_Pokemon_Charmander_Red</t>
  </si>
  <si>
    <t>Bulbasour Pokemon</t>
  </si>
  <si>
    <t>Squirtle Pokemon</t>
  </si>
  <si>
    <t>8 notes kalimba Heart shape</t>
  </si>
  <si>
    <t xml:space="preserve">Minecraft Lama </t>
  </si>
  <si>
    <t>Zoro 3 Swords</t>
  </si>
  <si>
    <t>Luffy 3 Face</t>
  </si>
  <si>
    <t>Gohan</t>
  </si>
  <si>
    <t>Goku_Rosea</t>
  </si>
  <si>
    <t>Goku Big</t>
  </si>
  <si>
    <t>Demon Slayer Set</t>
  </si>
  <si>
    <t>Goku Charging</t>
  </si>
  <si>
    <t>Goku Spirit</t>
  </si>
  <si>
    <t>Goku Kamahe</t>
  </si>
  <si>
    <t>Goku SSJ</t>
  </si>
  <si>
    <t>Vegeta Gloves Black</t>
  </si>
  <si>
    <t>Vegtea Gloves Blue</t>
  </si>
  <si>
    <t>kakasi Attack</t>
  </si>
  <si>
    <t>Zoro Tree</t>
  </si>
  <si>
    <t>Harry Potter Set 3</t>
  </si>
  <si>
    <t>Kirby</t>
  </si>
  <si>
    <t>CSTE_0455_ST_Animal_Kirby_Pink</t>
  </si>
  <si>
    <t>Hello Kitty</t>
  </si>
  <si>
    <t>Love A Lot Bear</t>
  </si>
  <si>
    <t>Mix Bear set 4</t>
  </si>
  <si>
    <t>Stitch Lina Bear</t>
  </si>
  <si>
    <t>Mega Charizard Pokemon</t>
  </si>
  <si>
    <t>Togepi Pokemon</t>
  </si>
  <si>
    <t>Gengar Pokemon</t>
  </si>
  <si>
    <t>Snorlax Pokemon</t>
  </si>
  <si>
    <t>Psyduck Pokemon</t>
  </si>
  <si>
    <t>Jigglypuff Pokemon</t>
  </si>
  <si>
    <t>Poke Ball plush toy Pokemon</t>
  </si>
  <si>
    <t>Jigglypuff Fur Pokemon</t>
  </si>
  <si>
    <t>Minecraft Sword Small</t>
  </si>
  <si>
    <t>Minecraft Sword Big</t>
  </si>
  <si>
    <t>Travel Organizer DarkBlue</t>
  </si>
  <si>
    <t>CSTE_0472_Organizer_Travel_DarkBlue</t>
  </si>
  <si>
    <t>Travel Organizer 6Pcs DarkBlue</t>
  </si>
  <si>
    <t>CSTE_0473_Organizer_6Pcs_Travel_DarkBlue</t>
  </si>
  <si>
    <t>Compression Travel Kit Black</t>
  </si>
  <si>
    <t>Compression Travel Kit Lightblue</t>
  </si>
  <si>
    <t>Minecraft Zombie Black</t>
  </si>
  <si>
    <t>Minecraft Spider Blue</t>
  </si>
  <si>
    <t>Minecraft Cow Brown</t>
  </si>
  <si>
    <t>Minecraft Grass Block</t>
  </si>
  <si>
    <t>Minecraft TNT Block</t>
  </si>
  <si>
    <t>Cow Pluah Cloths</t>
  </si>
  <si>
    <t>hello kitty Kuromi Black</t>
  </si>
  <si>
    <t>Hello Kitty My Melody Pink</t>
  </si>
  <si>
    <t>Kaonashi Ghost black</t>
  </si>
  <si>
    <t>Kawaii Penguin Plush</t>
  </si>
  <si>
    <t>Breathing Animal Otter Brown</t>
  </si>
  <si>
    <t>Breathing Animal Otter Blue</t>
  </si>
  <si>
    <t>Breathing Stitch Blue</t>
  </si>
  <si>
    <t>Bloxfruits Light</t>
  </si>
  <si>
    <t>Bloxfruits Shadow</t>
  </si>
  <si>
    <t>Bloxfruits Spirit</t>
  </si>
  <si>
    <t>Bloxfruits Control</t>
  </si>
  <si>
    <t>illusion Mat Small</t>
  </si>
  <si>
    <t>CSTE_0493_HD_Rug_illusion_Mat_Small</t>
  </si>
  <si>
    <t>Fire illusion mat</t>
  </si>
  <si>
    <t>Minecraft Pickaxe</t>
  </si>
  <si>
    <t>Kirby Rabbit Hat Green</t>
  </si>
  <si>
    <t>Goku plush DBZ</t>
  </si>
  <si>
    <t>vegita plush DBZ</t>
  </si>
  <si>
    <t>Piccolo plush DBZ</t>
  </si>
  <si>
    <t>Trunks plush DBZ</t>
  </si>
  <si>
    <t>Mutter</t>
  </si>
  <si>
    <t>Duck Filled keychain</t>
  </si>
  <si>
    <t>Space rabbit</t>
  </si>
  <si>
    <t>Love cat</t>
  </si>
  <si>
    <t>Amul Cow</t>
  </si>
  <si>
    <t>Alpaca</t>
  </si>
  <si>
    <t>Girafee</t>
  </si>
  <si>
    <t>Color Rabbit</t>
  </si>
  <si>
    <t>Color Penguine</t>
  </si>
  <si>
    <t>Swan</t>
  </si>
  <si>
    <t>NEW CAT</t>
  </si>
  <si>
    <t>Flower Sit Duck</t>
  </si>
  <si>
    <t>Wollen Cap dino</t>
  </si>
  <si>
    <t>Coffee bear</t>
  </si>
  <si>
    <t>Sea Horse</t>
  </si>
  <si>
    <t>Bow Sheep</t>
  </si>
  <si>
    <t>MIX FRT POOH</t>
  </si>
  <si>
    <t>Breathing Otter DarkBrown</t>
  </si>
  <si>
    <t>Breathing Otter Pink</t>
  </si>
  <si>
    <t>Storage Organizer Grid 10 Grey</t>
  </si>
  <si>
    <t>CSTE_0527_Organizer_Storage_Grid_10_Grey</t>
  </si>
  <si>
    <t>Storage Organizer Grid 16 Grey</t>
  </si>
  <si>
    <t>CSTE_0528_Organizer_Storage_Grid_16_Grey</t>
  </si>
  <si>
    <t>Storage Organizer Grid 24 Grey</t>
  </si>
  <si>
    <t>CSTE_0529_Organizer_Storage_Grid_24_Grey</t>
  </si>
  <si>
    <t>Storage Organizer Grid 24 Cream</t>
  </si>
  <si>
    <t>CSTE_0530_Organizer_Storage_Grid_24_Cream</t>
  </si>
  <si>
    <t>Storage Organizer Lid Grey</t>
  </si>
  <si>
    <t>CSTE_0531_Organizer_Storage_Lid_Grey</t>
  </si>
  <si>
    <t>Breathing rabbit Grey</t>
  </si>
  <si>
    <t>Breathing Koala Grey</t>
  </si>
  <si>
    <t>Breathing Hello Kitty</t>
  </si>
  <si>
    <t>Breathing Sheep White</t>
  </si>
  <si>
    <t>Breathing Sheep Pink</t>
  </si>
  <si>
    <t>Soothing Breathing Capybara pink</t>
  </si>
  <si>
    <t>Penguin Yellow Plush</t>
  </si>
  <si>
    <t>Penguin Green Plush</t>
  </si>
  <si>
    <t>Breathing Lilo Stich Pink</t>
  </si>
  <si>
    <t>Breathing Fox</t>
  </si>
  <si>
    <t>Breathing Lucifer Cat</t>
  </si>
  <si>
    <t>Breathing strawberry rabbit Pink</t>
  </si>
  <si>
    <t>Breathing Sloth Grey</t>
  </si>
  <si>
    <t>Breathing Dog Brown</t>
  </si>
  <si>
    <t>Lucifer Cat Black</t>
  </si>
  <si>
    <t>Stich Hugging Duck</t>
  </si>
  <si>
    <t>Minecraft Creeper Small</t>
  </si>
  <si>
    <t>Brown Teddy Face Cat</t>
  </si>
  <si>
    <t>Pink Teddy Face Cat</t>
  </si>
  <si>
    <t>Teddy Face Cat Blue</t>
  </si>
  <si>
    <t>White And Blue Teddy Cat</t>
  </si>
  <si>
    <t>White And Pink Teddy Cat</t>
  </si>
  <si>
    <t>Unicorn Small White Sleeper</t>
  </si>
  <si>
    <t>Unicorn Big White Sleeper</t>
  </si>
  <si>
    <t>Minisize White And Red Teddy Bear</t>
  </si>
  <si>
    <t>CSTE_O0008_OT_TeddyBear_WhiteRedSmall</t>
  </si>
  <si>
    <t>Pink Teddy Bear Small</t>
  </si>
  <si>
    <t>CSTE_O0009_OT_TeddyBear_PinkSmall</t>
  </si>
  <si>
    <t>Yellow Sleeper Kissie</t>
  </si>
  <si>
    <t>CSTE_O0010_OT_KissieSlipper_Yellow</t>
  </si>
  <si>
    <t>Yellow Hear Eye Sleeper</t>
  </si>
  <si>
    <t>CSTE_O0011_OT_HearEyeSlippper_Yellow</t>
  </si>
  <si>
    <t>Red Hat Teddy Bear Big</t>
  </si>
  <si>
    <t>Pink Hat Teddy Bear Big</t>
  </si>
  <si>
    <t>Cream Hat Teddy Bear</t>
  </si>
  <si>
    <t>Pinklove Teddy Bear</t>
  </si>
  <si>
    <t>Light Brown Love Teddy Bear</t>
  </si>
  <si>
    <t>CSTE_O0016_OT_LoveTeddyBear_LightBrown</t>
  </si>
  <si>
    <t>Orange Love Teddy Bear</t>
  </si>
  <si>
    <t>CSTE_O0017_OT_LoveTeddyBear_Orange</t>
  </si>
  <si>
    <t>Big Cream Colour With Love Teddy Bear</t>
  </si>
  <si>
    <t>CSTE_O0018_OT_LoveTeddyBear_CreamBig</t>
  </si>
  <si>
    <t>Cream Love Teddy Bear Medium</t>
  </si>
  <si>
    <t>CSTE_O0019_OT_LoveTeddyBear_CreamMedium</t>
  </si>
  <si>
    <t>Pink Fur Pillow</t>
  </si>
  <si>
    <t>CSTE_O0020_OT_FurPillow_Pink</t>
  </si>
  <si>
    <t>Hat Teddy Bear Small Pink</t>
  </si>
  <si>
    <t>Red Small Teddy Bear</t>
  </si>
  <si>
    <t>Cooky Pink Small Teddy Bear</t>
  </si>
  <si>
    <t>CSTE_O0023_OT_CookyTeddyBear_PinkSmall</t>
  </si>
  <si>
    <t>Cooky Red Small Teddy Bear</t>
  </si>
  <si>
    <t>CSTE_O0024_OT_CookyTeddyBear_RedSmall</t>
  </si>
  <si>
    <t>Minions Soft Toy</t>
  </si>
  <si>
    <t>Chota Bheem Toy</t>
  </si>
  <si>
    <t>CSTE_O0026_OT_SoftToyChotaBheem</t>
  </si>
  <si>
    <t>Penguin Blue</t>
  </si>
  <si>
    <t>Penguin Grey</t>
  </si>
  <si>
    <t>Seating Elephant Blue</t>
  </si>
  <si>
    <t>Seating Elephant Pink</t>
  </si>
  <si>
    <t>Grey Standing Elephant</t>
  </si>
  <si>
    <t>Mickymouse</t>
  </si>
  <si>
    <t>Big Unicorn Light Pink</t>
  </si>
  <si>
    <t>CSTE_O0033_OT_Unicorn_LightPinkBig</t>
  </si>
  <si>
    <t>Pepa Pig Brothers Sister Soft Toy</t>
  </si>
  <si>
    <t>Heart Fur Pillow Red</t>
  </si>
  <si>
    <t>Unicorn Mini Soft Toy Red</t>
  </si>
  <si>
    <t>Unicorn Medium Soft Toy Blue</t>
  </si>
  <si>
    <t>Standing Elephant Purple</t>
  </si>
  <si>
    <t>CSTE_O0038_OT_Standing Elephant _Purple</t>
  </si>
  <si>
    <t>Cooky Teddy Bear Small</t>
  </si>
  <si>
    <t>CSTE_O0039_OT_CookyTeddyBear_Small</t>
  </si>
  <si>
    <t>Orangepillow</t>
  </si>
  <si>
    <t>Red Teddy Bear Medium</t>
  </si>
  <si>
    <t>Big Brown Teddy Bear</t>
  </si>
  <si>
    <t>CSTE_O0042_OT_TeddybBear_BrownBIg</t>
  </si>
  <si>
    <t>Filler Cushion</t>
  </si>
  <si>
    <t>Mask</t>
  </si>
  <si>
    <t>CSTE_O0044_OT_Mask</t>
  </si>
  <si>
    <t>Flash Card</t>
  </si>
  <si>
    <t>Unicorn Pencil Set</t>
  </si>
  <si>
    <t>Daignasour Pencil Set</t>
  </si>
  <si>
    <t>Minions Pencil Set</t>
  </si>
  <si>
    <t>Micky Mouse Pencil Set</t>
  </si>
  <si>
    <t>Mini Iron</t>
  </si>
  <si>
    <t>Hope Ball</t>
  </si>
  <si>
    <t>Socker Ball</t>
  </si>
  <si>
    <t>Diy Kit Butterfly</t>
  </si>
  <si>
    <t>Diy Kit Elephant</t>
  </si>
  <si>
    <t>Princess Digital Watch Blue</t>
  </si>
  <si>
    <t>Princess Digital Watch Purple</t>
  </si>
  <si>
    <t>CSTE_O0056_OT_PrincessDigitalWatch_Purple</t>
  </si>
  <si>
    <t>Sofia Digital Watch Purple</t>
  </si>
  <si>
    <t>Front And Back Memeory Card</t>
  </si>
  <si>
    <t>Cactus Light</t>
  </si>
  <si>
    <t>Marry Chritmas Light</t>
  </si>
  <si>
    <t>Flying Pencil Set Blue</t>
  </si>
  <si>
    <t>Flying Pencil Set Purple</t>
  </si>
  <si>
    <t>Flying Pencil Set Pink</t>
  </si>
  <si>
    <t>Gym Green Bottle</t>
  </si>
  <si>
    <t>Blue Mug</t>
  </si>
  <si>
    <t>Squide Game Circle Bobble Head</t>
  </si>
  <si>
    <t>CSTE_O0066_OT_SquidGameBobbleHead</t>
  </si>
  <si>
    <t>Squide Game Ocoma Doll</t>
  </si>
  <si>
    <t>CSTE_O0067_OT_SquidGameOcomeDoll</t>
  </si>
  <si>
    <t>Squide Game Black Man Doll</t>
  </si>
  <si>
    <t>Goku Bobble Head</t>
  </si>
  <si>
    <t>Dragon Ball-Zbobble Head</t>
  </si>
  <si>
    <t>Naruto Bobble Head</t>
  </si>
  <si>
    <t>Bts Bobble Head</t>
  </si>
  <si>
    <t>Pikachu Bobble Head</t>
  </si>
  <si>
    <t>Astronot Lamp</t>
  </si>
  <si>
    <t>Planet Humi Difier</t>
  </si>
  <si>
    <t>Bts Dairy Blue Small</t>
  </si>
  <si>
    <t>CSTE_O0076_OT_BtsDiary _BlueSmall</t>
  </si>
  <si>
    <t>Bts Dairy Brown Small</t>
  </si>
  <si>
    <t>CSTE_O0077_OT_BtsDiary _BrownSmall</t>
  </si>
  <si>
    <t>Bts Dairy Green</t>
  </si>
  <si>
    <t>CSTE_O0078_OT_BtsDiary _Green</t>
  </si>
  <si>
    <t>Bts Dairy Pink</t>
  </si>
  <si>
    <t>Astronout Pen</t>
  </si>
  <si>
    <t>CSTE_O0080_OT_AstronautPen</t>
  </si>
  <si>
    <t>Unicorn Blue Pen</t>
  </si>
  <si>
    <t>Unicorn Pink Pen</t>
  </si>
  <si>
    <t>Unicorn White Pen</t>
  </si>
  <si>
    <t>Zebra Lamp</t>
  </si>
  <si>
    <t>Mini Table Lamp</t>
  </si>
  <si>
    <t>Cartoon Table Lamp</t>
  </si>
  <si>
    <t>CSTE_O0086_OT_CartoonTableLamp</t>
  </si>
  <si>
    <t>Pig Family Set</t>
  </si>
  <si>
    <t>CSTE_O0087_OT_PigFamilySet</t>
  </si>
  <si>
    <t>Study Light</t>
  </si>
  <si>
    <t>Mini Lamp Black</t>
  </si>
  <si>
    <t>Cube Silver</t>
  </si>
  <si>
    <t>Unicorn Bottle Blue</t>
  </si>
  <si>
    <t>CSTE_O0091_OT_UnicornBottle_Blue</t>
  </si>
  <si>
    <t>Rubics Cube Triangle</t>
  </si>
  <si>
    <t>Cola Bottle</t>
  </si>
  <si>
    <t>CSTE_O0093_OT_ColaBottle</t>
  </si>
  <si>
    <t>Burger Lunch Box</t>
  </si>
  <si>
    <t>Dancing Dog</t>
  </si>
  <si>
    <t>Hitashi Bobble Head</t>
  </si>
  <si>
    <t>CSTE_O0096_OT_HitashiBobbleHead</t>
  </si>
  <si>
    <t>Wiss Toy</t>
  </si>
  <si>
    <t>Pigcar Toy</t>
  </si>
  <si>
    <t>Toothbrush Holder Grey</t>
  </si>
  <si>
    <t>Toothbrush Holder Green</t>
  </si>
  <si>
    <t>CSTE_O0100_OT_ToothBrushHolder_Green</t>
  </si>
  <si>
    <t>Toothbrush Holder White</t>
  </si>
  <si>
    <t>CSTE_O0101_OT_ToothBrushHolder_White</t>
  </si>
  <si>
    <t>Tooth Brush Kit</t>
  </si>
  <si>
    <t>CSTE_O0102_OT_ToothBrushKit</t>
  </si>
  <si>
    <t>Goku Action Figur</t>
  </si>
  <si>
    <t>Heart Table Light</t>
  </si>
  <si>
    <t>Knife Sharpner</t>
  </si>
  <si>
    <t>CSTE_O0105_OT_KnifeSharpener</t>
  </si>
  <si>
    <t>Ballons Set</t>
  </si>
  <si>
    <t>Hello Kitty Spoon Set</t>
  </si>
  <si>
    <t>Koya Metal Keychain</t>
  </si>
  <si>
    <t>Cooky Metal Keychain</t>
  </si>
  <si>
    <t>Chimmy Metal Key Chain</t>
  </si>
  <si>
    <t>Rj Metal Keychain</t>
  </si>
  <si>
    <t>Sheoky Metal Keychain</t>
  </si>
  <si>
    <t>Mang Metal Keychain</t>
  </si>
  <si>
    <t>Tata Metal Keychain</t>
  </si>
  <si>
    <t>Van Metal Keychain</t>
  </si>
  <si>
    <t>Bts Metal Keychain All Ch</t>
  </si>
  <si>
    <t>CSTE_O0116_OT_BtsKeychainMetal</t>
  </si>
  <si>
    <t>Kitty Bobble Head</t>
  </si>
  <si>
    <t>CSTE_O0117_OT_KittyBobbleHead</t>
  </si>
  <si>
    <t>Woooden Pouch Brown</t>
  </si>
  <si>
    <t>CSTE_O0118_OT_WoodenPouch_Brown</t>
  </si>
  <si>
    <t>Woooden Pouch Dark Brown</t>
  </si>
  <si>
    <t>CSTE_O0119_OT_WoodenPouch_DarkBrown</t>
  </si>
  <si>
    <t>Dolphine Bubble Machine</t>
  </si>
  <si>
    <t>Tea Coster Tree Green</t>
  </si>
  <si>
    <t>CSTE_O0121_OT_TreeTeaCoaster_Green</t>
  </si>
  <si>
    <t>Tea Coster Whale Blue</t>
  </si>
  <si>
    <t>CSTE_O0122_OT_WhaleTeaCoaster_Blue</t>
  </si>
  <si>
    <t>Donut Tea Coster Cream</t>
  </si>
  <si>
    <t>CSTE_O0123_OT_DonutTeaCoaster_Cream</t>
  </si>
  <si>
    <t>Ice Cream Tea Coster Orange</t>
  </si>
  <si>
    <t>CSTE_O0124_OT_IceCreamTeaCoaster_Orange</t>
  </si>
  <si>
    <t>Candy Tea Coster Green</t>
  </si>
  <si>
    <t>CSTE_O0125_OT_CandyTeaCoaster_Green</t>
  </si>
  <si>
    <t>Ship Tea Coster Dark Blue</t>
  </si>
  <si>
    <t>CSTE_O0126_OT_ShipTeaCoaster_DarkBlue</t>
  </si>
  <si>
    <t>Digital Watch Red</t>
  </si>
  <si>
    <t>Digital Watch Black</t>
  </si>
  <si>
    <t>Ice Cube Tray</t>
  </si>
  <si>
    <t>CSTE_O0129_OT_IceCubeTray</t>
  </si>
  <si>
    <t>Shoe Wipes</t>
  </si>
  <si>
    <t>CSTE_O0130_OT_ShoeWipes</t>
  </si>
  <si>
    <t>Smart Extension</t>
  </si>
  <si>
    <t>CSTE_O0131_OT_SmartExtension</t>
  </si>
  <si>
    <t>Astronout Mini Idol</t>
  </si>
  <si>
    <t>CSTE_O0132_OT_AstronautIdol_Small</t>
  </si>
  <si>
    <t>Unocard</t>
  </si>
  <si>
    <t>Bts Rubber Mang Keychain</t>
  </si>
  <si>
    <t>Bts Rubber Tata Key Chain</t>
  </si>
  <si>
    <t>Bts Rubeer Shooky Key Chain</t>
  </si>
  <si>
    <t>CSTE_O0136_OT_      BtsShookyKeychainRubber</t>
  </si>
  <si>
    <t>Bts Rubeer Van Keychain</t>
  </si>
  <si>
    <t>Bts Rubber Rj Keychain</t>
  </si>
  <si>
    <t>Mini Fry Pan Green</t>
  </si>
  <si>
    <t>CSTE_O0139_OT_FryPan_GreenSmall</t>
  </si>
  <si>
    <t>Mini Fry Pan Blue</t>
  </si>
  <si>
    <t>CSTE_O0140_OT_FryPan_BlueSmall</t>
  </si>
  <si>
    <t>Mini Fry Pan Red</t>
  </si>
  <si>
    <t>CSTE_O0141_OT_FryPan_RedSmall</t>
  </si>
  <si>
    <t>Mini Fry Pan Brown</t>
  </si>
  <si>
    <t>CSTE_O0142_OT_FryPan_BrownSmall</t>
  </si>
  <si>
    <t>Bts Mini Bag</t>
  </si>
  <si>
    <t>Brown Mini Puppy Bobble Head</t>
  </si>
  <si>
    <t>Micky Mouse 3D Sticker</t>
  </si>
  <si>
    <t>CSTE_O0145_OT_MickyMouse3dSticker</t>
  </si>
  <si>
    <t>Digital Camera Blue</t>
  </si>
  <si>
    <t>Airplane Toy</t>
  </si>
  <si>
    <t>CSTE_O0147_OT_AirplaneToy</t>
  </si>
  <si>
    <t>Harry Potter Big Bobble Head</t>
  </si>
  <si>
    <t>Socker Plastic Shirt Toy</t>
  </si>
  <si>
    <t>CSTE_O0149_OT_SoccershirtToy</t>
  </si>
  <si>
    <t>Happy Birthday Candle</t>
  </si>
  <si>
    <t>Shinchan Mini Bobble Headset</t>
  </si>
  <si>
    <t>CSTE_O0151_OT_ShinchanBobbleHead_Small</t>
  </si>
  <si>
    <t>Momos Maker White</t>
  </si>
  <si>
    <t>CSTE_O0152_OT_MomosMaker_White</t>
  </si>
  <si>
    <t>Momos Maker Blue</t>
  </si>
  <si>
    <t>CSTE_O0153_OT_MomosMaker_Blue</t>
  </si>
  <si>
    <t>Tea Coaster</t>
  </si>
  <si>
    <t>Pikachu Phone Holder</t>
  </si>
  <si>
    <t>CSTE_O0155_OT_PikachuPhoneHollder</t>
  </si>
  <si>
    <t>Bts All Character Big Dairy</t>
  </si>
  <si>
    <t>CSTE_O0156_OT_AllCharactersBtsDiary_Big</t>
  </si>
  <si>
    <t>Wooden Scale</t>
  </si>
  <si>
    <t>CSTE_O0157_OT_WoodenScale</t>
  </si>
  <si>
    <t>Doraemon Spoon Set</t>
  </si>
  <si>
    <t>Filter Tea Ball</t>
  </si>
  <si>
    <t>Black Sunglasses Box Lether Type</t>
  </si>
  <si>
    <t>Black Sunglasses Box Plastic</t>
  </si>
  <si>
    <t>CSTE_O0161_OT_SunglassesBoxPlastic_Black</t>
  </si>
  <si>
    <t>Watch Box</t>
  </si>
  <si>
    <t>CSTE_O0162_OT_WatchBox</t>
  </si>
  <si>
    <t>White Sunglasess Box Plastic</t>
  </si>
  <si>
    <t>CSTE_O0163_OT_SunglassesBoxPlastic_White</t>
  </si>
  <si>
    <t>Burger Lunch Box Circle</t>
  </si>
  <si>
    <t>Big Lunch Box Dark Green</t>
  </si>
  <si>
    <t>CSTE_O0165_OT_LunchBox_DarkGreenBig</t>
  </si>
  <si>
    <t>Big Lunch Box Light Pink</t>
  </si>
  <si>
    <t>Jewellery Stand Plastic</t>
  </si>
  <si>
    <t>Jewellery Stand Metal</t>
  </si>
  <si>
    <t>CSTE_O0168_OT_MetalJewelleryStand</t>
  </si>
  <si>
    <t>Abcd Magnet</t>
  </si>
  <si>
    <t>Drunk Glass</t>
  </si>
  <si>
    <t>Plantable Blue Pencil</t>
  </si>
  <si>
    <t>CSTE_O0171_OT_PlantablePencil_Blue</t>
  </si>
  <si>
    <t>Plantable  White Pencil</t>
  </si>
  <si>
    <t>CSTE_O0172_OT_PlantablePencil_White</t>
  </si>
  <si>
    <t>Plantable Purple Pencil</t>
  </si>
  <si>
    <t>CSTE_O0173_OT_PlantablePencil_Purple</t>
  </si>
  <si>
    <t>Plantable Orange Pencil</t>
  </si>
  <si>
    <t>CSTE_O0174_OT_PlantablePencil_Orange</t>
  </si>
  <si>
    <t>Plant Able Dark Yellow Pencil</t>
  </si>
  <si>
    <t>CSTE_O0175_OT_PlantablePencil_Yellow</t>
  </si>
  <si>
    <t>Plant Table Orange Pencil</t>
  </si>
  <si>
    <t>CSTE_O0176_OT_PlantablePencil_Orange</t>
  </si>
  <si>
    <t>Transport Water Pack</t>
  </si>
  <si>
    <t>CSTE_O0177_OT_Waterpark</t>
  </si>
  <si>
    <t>CSTE_O0178_OT_          MickyMousePencilSet</t>
  </si>
  <si>
    <t>Bts Mini Figur Bobble Head</t>
  </si>
  <si>
    <t>Bts Big Bobble Head</t>
  </si>
  <si>
    <t>Naruto Mini Bobble Head</t>
  </si>
  <si>
    <t>Cactus Pen Pot White</t>
  </si>
  <si>
    <t>Golden Cards</t>
  </si>
  <si>
    <t>Butterfly Toy</t>
  </si>
  <si>
    <t>CSTE_O0184_OT_ButterflyToy</t>
  </si>
  <si>
    <t>Bts Sticker</t>
  </si>
  <si>
    <t>CSTE_O0185_OT_BtsSticker</t>
  </si>
  <si>
    <t>Oximeter Tft</t>
  </si>
  <si>
    <t>Oximeter Oled</t>
  </si>
  <si>
    <t>Rocket Bubble Gun</t>
  </si>
  <si>
    <t>Chimmy Sling Bag Small</t>
  </si>
  <si>
    <t>Cooky Sling Bag Small</t>
  </si>
  <si>
    <t>Shooky Sling Bag Small</t>
  </si>
  <si>
    <t>Tata Sling Bag Small</t>
  </si>
  <si>
    <t>Koya Sling Bag Small</t>
  </si>
  <si>
    <t>Mang Sling Bag Small</t>
  </si>
  <si>
    <t>Green Collage Sling Bag</t>
  </si>
  <si>
    <t>Grey Collage Sling Bag</t>
  </si>
  <si>
    <t>Mang Pencil Pouch</t>
  </si>
  <si>
    <t>CSTE_O0197_OT_              MangPencilPouch</t>
  </si>
  <si>
    <t>Mr Bean Bag</t>
  </si>
  <si>
    <t>CSTE_O0198_OT_MrBeanBag</t>
  </si>
  <si>
    <t>Mini Mouse And Mickey Mouse</t>
  </si>
  <si>
    <t>CSTE_O0199_OT_MiniAndMickeyMouse</t>
  </si>
  <si>
    <t>Panda Sling Bad Pink</t>
  </si>
  <si>
    <t>CSTE_O0200_OT_PandaSlingBag_Pink</t>
  </si>
  <si>
    <t>Night Scope</t>
  </si>
  <si>
    <t>Rj Pencil Pouch</t>
  </si>
  <si>
    <t>Baby Slap Pad</t>
  </si>
  <si>
    <t>Sealing Machine</t>
  </si>
  <si>
    <t>Educational Stick Building Blocks</t>
  </si>
  <si>
    <t>Educational Building Blocks</t>
  </si>
  <si>
    <t>Magic Water Pen And Book</t>
  </si>
  <si>
    <t>Jerry Bobble Head</t>
  </si>
  <si>
    <t>Qumity Fire</t>
  </si>
  <si>
    <t>CSTE_O0209_OT_QumityFire</t>
  </si>
  <si>
    <t>Ludo Box</t>
  </si>
  <si>
    <t>CSTE_O0210_OT_LudoBox</t>
  </si>
  <si>
    <t>Unicorn Phone Holder</t>
  </si>
  <si>
    <t>Squide Game Big Key Chain</t>
  </si>
  <si>
    <t>Squide Game Small Keychain</t>
  </si>
  <si>
    <t>Hayromi Keychain</t>
  </si>
  <si>
    <t>Weed Sticker</t>
  </si>
  <si>
    <t>CSTE_O0215_OT_WeedSticker</t>
  </si>
  <si>
    <t>Guasha Zadle Roler Green</t>
  </si>
  <si>
    <t>Zade Roler</t>
  </si>
  <si>
    <t>Black And Red Eye Lashesh</t>
  </si>
  <si>
    <t>Popit Circle</t>
  </si>
  <si>
    <t>Popit Square</t>
  </si>
  <si>
    <t>Octangle Popit</t>
  </si>
  <si>
    <t>Heart Popit</t>
  </si>
  <si>
    <t>Pink Eye Lashesh</t>
  </si>
  <si>
    <t>5D Eye Lashesh</t>
  </si>
  <si>
    <t>Circle Eyelashesh</t>
  </si>
  <si>
    <t>Black Eye Lashesh</t>
  </si>
  <si>
    <t>Lipstick</t>
  </si>
  <si>
    <t>CSTE_O0227_OT_Lipstick</t>
  </si>
  <si>
    <t>Car Pen</t>
  </si>
  <si>
    <t>Guasha White</t>
  </si>
  <si>
    <t>Guasha Pink</t>
  </si>
  <si>
    <t>Chimmy Eye Mask</t>
  </si>
  <si>
    <t>CSTE_O0232_OT_ChimmyEyeMask</t>
  </si>
  <si>
    <t>Mang Eye Mask</t>
  </si>
  <si>
    <t>Tata Eye Mask</t>
  </si>
  <si>
    <t>CSTE_O0234_OT_TataEyemask</t>
  </si>
  <si>
    <t>Happy Birthday Red Ballon</t>
  </si>
  <si>
    <t>Happy Birthday Golden Ballon</t>
  </si>
  <si>
    <t>Happy Birthday Blue Ballon</t>
  </si>
  <si>
    <t>Happy Birthday Silver Ballon</t>
  </si>
  <si>
    <t>Happy Anniversery Golden</t>
  </si>
  <si>
    <t>Happy Birthday Light Blue</t>
  </si>
  <si>
    <t>CSTE_O0240_OT_HappyBitrhdayBalloon_LightBlue</t>
  </si>
  <si>
    <t>Happy Anniversery Silver</t>
  </si>
  <si>
    <t>Wine Combo Ballon</t>
  </si>
  <si>
    <t>CSTE_O0243_OT_WineComboBalloon</t>
  </si>
  <si>
    <t>Naruto Eye Mask</t>
  </si>
  <si>
    <t>CSTE_O0244_OT_NarutoEyeMask</t>
  </si>
  <si>
    <t>I Love Ballon Red</t>
  </si>
  <si>
    <t>CSTE_O0245_OT_LoveBalloons_Red</t>
  </si>
  <si>
    <t>Bottle Ballon Girl</t>
  </si>
  <si>
    <t>CSTE_O0246_OT_GirlBalloonBottle</t>
  </si>
  <si>
    <t>Baby Boy Ballon Mini</t>
  </si>
  <si>
    <t>Baby Shower Ballon</t>
  </si>
  <si>
    <t>Unicorn Ballon</t>
  </si>
  <si>
    <t>First Birthday Girl</t>
  </si>
  <si>
    <t>CSTE_O0250_OT_GirlFirstBirthday</t>
  </si>
  <si>
    <t>Happy Anniversery Mini Circle</t>
  </si>
  <si>
    <t>CSTE_O0251_OT_HappyAnniversaryCircle</t>
  </si>
  <si>
    <t>B+21 Dairy</t>
  </si>
  <si>
    <t>3D Eraser</t>
  </si>
  <si>
    <t>Happy Birthday Black Ballon</t>
  </si>
  <si>
    <t>CSTE_O0254_OT_HappyBirthdayBalloon_Black</t>
  </si>
  <si>
    <t>Ribbons</t>
  </si>
  <si>
    <t>CSTE_O0255_OT_Ribbons</t>
  </si>
  <si>
    <t>Wooden Big Box</t>
  </si>
  <si>
    <t>Slim Pink</t>
  </si>
  <si>
    <t>Slim Yellow</t>
  </si>
  <si>
    <t>Slim Green</t>
  </si>
  <si>
    <t>CSTE_O0259_OT_Slime_Green</t>
  </si>
  <si>
    <t>Slim Blue</t>
  </si>
  <si>
    <t>CSTE_O0260_OT_Slime_Blue</t>
  </si>
  <si>
    <t>Slim Purple</t>
  </si>
  <si>
    <t>CSTE_O0261_OT_Slime_Purple</t>
  </si>
  <si>
    <t>Bottle Handle</t>
  </si>
  <si>
    <t>CSTE_O0262_OT_BottleHandle</t>
  </si>
  <si>
    <t>Groot Mini Bobble Head</t>
  </si>
  <si>
    <t>Koya Big Sling Bag</t>
  </si>
  <si>
    <t>CSTE_O0264_OT_KoyaSlingBag</t>
  </si>
  <si>
    <t>Doramon Bobble Head</t>
  </si>
  <si>
    <t>Money Heist Mask</t>
  </si>
  <si>
    <t>Money Heist Mask With Cloth</t>
  </si>
  <si>
    <t>CSTE_O0267_OT_MoneyHeistMaskWithCloth</t>
  </si>
  <si>
    <t>Squide Game Mask Square</t>
  </si>
  <si>
    <t>Squide Game Mask Triangle</t>
  </si>
  <si>
    <t>CSTE_O0269_OT_SquidGameTriangleMask</t>
  </si>
  <si>
    <t>Mang Pen</t>
  </si>
  <si>
    <t>Shooky Pen</t>
  </si>
  <si>
    <t>Paris Dairy</t>
  </si>
  <si>
    <t>Unicorn Metal Bag</t>
  </si>
  <si>
    <t>Pig Home Set</t>
  </si>
  <si>
    <t>CSTE_O0274_OT_PigHomeSet</t>
  </si>
  <si>
    <t>Naruto Metal</t>
  </si>
  <si>
    <t>Camera Cup</t>
  </si>
  <si>
    <t>Alarm Watch Blue</t>
  </si>
  <si>
    <t>Chota Bheem Piano</t>
  </si>
  <si>
    <t>Frozen Table Set</t>
  </si>
  <si>
    <t>CSTE_O0280_OT_FrozenTableSet</t>
  </si>
  <si>
    <t>Cartoon Correction Tape Tata</t>
  </si>
  <si>
    <t>CSTE_O0281_OT_TataCartoonCorrectionTape</t>
  </si>
  <si>
    <t>Cartoon Correction Tape Cooky</t>
  </si>
  <si>
    <t>CSTE_O0282_OT_CookyCartoonCorrectionTape</t>
  </si>
  <si>
    <t>Cartoon Correction Tape Chimmy</t>
  </si>
  <si>
    <t>CSTE_O0283_OT_chimmyCartoonCorrectionTape</t>
  </si>
  <si>
    <t>Cartoon Correction Tape Rj</t>
  </si>
  <si>
    <t>Cartoon Correction Tape Mang</t>
  </si>
  <si>
    <t>CSTE_O0285_OT_MangCartoonCoreectionTape</t>
  </si>
  <si>
    <t>Cartoon Correction Tape Koya</t>
  </si>
  <si>
    <t>CSTE_O0286_OT_KoyaCartoonCorrectionTape</t>
  </si>
  <si>
    <t>Rj Pen</t>
  </si>
  <si>
    <t>Shinchan Mini Figure Set6</t>
  </si>
  <si>
    <t>CSTE_O0288_OT_ShinchanFigureSet</t>
  </si>
  <si>
    <t>Tom And Jerry Mini Figure Set5</t>
  </si>
  <si>
    <t>CSTE_O0289_OT_TomAndJerryMiniFigureSet5</t>
  </si>
  <si>
    <t>Bts Character Mini Keychain</t>
  </si>
  <si>
    <t>Heart Light White</t>
  </si>
  <si>
    <t>Metal Fry Pan Small</t>
  </si>
  <si>
    <t>CSTE_O0292_OT_MetalFryPan</t>
  </si>
  <si>
    <t>White Puppy Bobble Head</t>
  </si>
  <si>
    <t>Star Light</t>
  </si>
  <si>
    <t>Heart Light</t>
  </si>
  <si>
    <t>Diya Light</t>
  </si>
  <si>
    <t>Sweet Box</t>
  </si>
  <si>
    <t>Coin Pouch</t>
  </si>
  <si>
    <t>Somny Mug</t>
  </si>
  <si>
    <t>Flying Ball</t>
  </si>
  <si>
    <t>Donut Mug</t>
  </si>
  <si>
    <t>3D White Cloud Mug</t>
  </si>
  <si>
    <t>CSTE_O0302_OT_WhiteCloudMug3d</t>
  </si>
  <si>
    <t>Panda Mug</t>
  </si>
  <si>
    <t>Somny Red Milk Mug</t>
  </si>
  <si>
    <t>Unicorn Mug</t>
  </si>
  <si>
    <t>Unicorn Planttable Dairy Pink</t>
  </si>
  <si>
    <t>Unicorn Plantable Dairy Black</t>
  </si>
  <si>
    <t>Satoshi Plantable Dairy Black</t>
  </si>
  <si>
    <t>Crypto Plantable Dairy</t>
  </si>
  <si>
    <t>CSTE_O0309_OT_CryptoPlantableDiary</t>
  </si>
  <si>
    <t>Neon Light</t>
  </si>
  <si>
    <t>Solar Ganesha Gold</t>
  </si>
  <si>
    <t>Solar Ganesha Skin Small</t>
  </si>
  <si>
    <t>Solar Ganesha Skin Big</t>
  </si>
  <si>
    <t>Butterfly Black mask</t>
  </si>
  <si>
    <t>Black appel watch</t>
  </si>
  <si>
    <t>pink squre watch</t>
  </si>
  <si>
    <t>Pink circle watch</t>
  </si>
  <si>
    <t>Black circle watch</t>
  </si>
  <si>
    <t>Multi color Cloth watch</t>
  </si>
  <si>
    <t>Black Square Watch</t>
  </si>
  <si>
    <t>Grey Square watches</t>
  </si>
  <si>
    <t>Puppy Cream color</t>
  </si>
  <si>
    <t>CSTE_O0322_OT_Puppy_Cream</t>
  </si>
  <si>
    <t>Brown and White cat</t>
  </si>
  <si>
    <t>CSTE_O0323_OT_Cat_Brownwhite</t>
  </si>
  <si>
    <t>White Doll</t>
  </si>
  <si>
    <t>Pikachu</t>
  </si>
  <si>
    <t>Raichu blue</t>
  </si>
  <si>
    <t>CSTE_O0326_OT_Raichu_Blue</t>
  </si>
  <si>
    <t>Fur Penguin</t>
  </si>
  <si>
    <t>CSTE_O0327_OT_FurPenguin_</t>
  </si>
  <si>
    <t>Bird Pillow Grey</t>
  </si>
  <si>
    <t>CSTE_O0328_OT_BirdPillow_Grey</t>
  </si>
  <si>
    <t>Ghost White</t>
  </si>
  <si>
    <t>CSTE_O0329_OT_Ghost_White</t>
  </si>
  <si>
    <t>Ghost black</t>
  </si>
  <si>
    <t>CSTE_O0330_OT_Ghost_Black</t>
  </si>
  <si>
    <t>Green soft toy</t>
  </si>
  <si>
    <t>CSTE_O0331_OT_Green soft toy_</t>
  </si>
  <si>
    <t>Big head cat Yellow</t>
  </si>
  <si>
    <t>CSTE_O0332_OT_Bighead_Yellow</t>
  </si>
  <si>
    <t>Small head cat yellow</t>
  </si>
  <si>
    <t>CSTE_O0333_OT_SmallHead_Orange</t>
  </si>
  <si>
    <t>Chimmy Pencil Pouch</t>
  </si>
  <si>
    <t>Pepa Pig Family set</t>
  </si>
  <si>
    <t>Big hand pink black</t>
  </si>
  <si>
    <t>CSTE_O0336_OT_BigHand_blackpink</t>
  </si>
  <si>
    <t>Tea Pad</t>
  </si>
  <si>
    <t>Car Toons Pencil set</t>
  </si>
  <si>
    <t>CSTE_O0338_OT_Cartoons_pencil_</t>
  </si>
  <si>
    <t>Color pencil set</t>
  </si>
  <si>
    <t>CSTE_O0339_OT_ColorPencil_</t>
  </si>
  <si>
    <t>Unicorn Spoon Set</t>
  </si>
  <si>
    <t>CSTE_O0340_OT_Unicornspoonset_</t>
  </si>
  <si>
    <t>USB Transparent Lamp</t>
  </si>
  <si>
    <t>CSTE_O0341_OT_USBTransparentlamp_</t>
  </si>
  <si>
    <t>Artificial Tree</t>
  </si>
  <si>
    <t>CSTE_O0342_OT_ArtificialTree_</t>
  </si>
  <si>
    <t>Microscope</t>
  </si>
  <si>
    <t>CSTE_O0343_OT_Microscope_</t>
  </si>
  <si>
    <t>Cap Black</t>
  </si>
  <si>
    <t>Cap Grey</t>
  </si>
  <si>
    <t>Vaporiser</t>
  </si>
  <si>
    <t>CSTE_O0346_OT_Vaporiser_</t>
  </si>
  <si>
    <t>Van pencil pouch</t>
  </si>
  <si>
    <t>CSTE_O0347_OT_VanPencilPouch_</t>
  </si>
  <si>
    <t>Tata Pencil Pouch</t>
  </si>
  <si>
    <t>CSTE_O0348_OT_TataPencilPouch_</t>
  </si>
  <si>
    <t>Cooky Pencil Pouch</t>
  </si>
  <si>
    <t>CSTE_O0349_OT_CookyPencilPouch_</t>
  </si>
  <si>
    <t xml:space="preserve">Koya Pencil Pouch </t>
  </si>
  <si>
    <t>CSTE_O0350_OT_KoyaPencilPouch_</t>
  </si>
  <si>
    <t>Bts Rubber Cooky Key Chain</t>
  </si>
  <si>
    <t>Bts Rubber koya Key Chain</t>
  </si>
  <si>
    <t>CSTE_O0352_OT_BtsKoyaKeychainRubber_</t>
  </si>
  <si>
    <t>Square Watches Combo Black Pink</t>
  </si>
  <si>
    <t>CSTE_O0353_OT_SquareWatchesCombo_BlackPink</t>
  </si>
  <si>
    <t xml:space="preserve"> LeatherBelt Black</t>
  </si>
  <si>
    <t>CSTE_O0354_OT_ LeatherBelt_Black</t>
  </si>
  <si>
    <t>GlowStick Glasses</t>
  </si>
  <si>
    <t>WaterSensor Diya</t>
  </si>
  <si>
    <t xml:space="preserve"> BTS Pillow Cover</t>
  </si>
  <si>
    <t>IronMan Bobblehead</t>
  </si>
  <si>
    <t>CaptainAmerica Booblehead</t>
  </si>
  <si>
    <t>CSTE_O0359_OT_CaptainAmerica _Bobblehead</t>
  </si>
  <si>
    <t>HarryPotter Pocket_Watch</t>
  </si>
  <si>
    <t>CSTE_O0360_OT_HarryPotter_Pocket_Watch</t>
  </si>
  <si>
    <t>HarryPotter Stickers</t>
  </si>
  <si>
    <t>CSTE_O0361_OT_HarryPotter_Stickers</t>
  </si>
  <si>
    <t>HarryPotter Scarf</t>
  </si>
  <si>
    <t>Harry Potter Logo 3d Lamp</t>
  </si>
  <si>
    <t>CSTE_O0363_OT_HarryPotter_Logo_3d_Lamp</t>
  </si>
  <si>
    <t>Harry potter Snitch Ball 3d lamp</t>
  </si>
  <si>
    <t>CSTE_O0364_OT_HarryPotter_SnitchBall_3d_Lamp</t>
  </si>
  <si>
    <t>Happy Birthday 3d Lamp</t>
  </si>
  <si>
    <t>CSTE_O0365_OT_HappyBirthday_3d_Lamp</t>
  </si>
  <si>
    <t>DragonBall Slipper</t>
  </si>
  <si>
    <t>Belt With Hp Sunglass</t>
  </si>
  <si>
    <t>Rj Eye Mask</t>
  </si>
  <si>
    <t>CSTE_O0368_OT_Rj_Eye Mask</t>
  </si>
  <si>
    <t>Chopping board</t>
  </si>
  <si>
    <t>Clip Light</t>
  </si>
  <si>
    <t>CSTE_O0370_OT_Clip _Light</t>
  </si>
  <si>
    <t>Shooky pencil pouch</t>
  </si>
  <si>
    <t>Butterfly Sling Bag</t>
  </si>
  <si>
    <t>CSTE_O0372_OT_Butterfly _ Sling_Bag</t>
  </si>
  <si>
    <t>Gitter Sling Bag</t>
  </si>
  <si>
    <t>CSTE_O0373_OT_Gitter _ Sling_Bag</t>
  </si>
  <si>
    <t>Princess Crown</t>
  </si>
  <si>
    <t>CSTE_O0374_OT_Princess _CrownWand</t>
  </si>
  <si>
    <t>Princess Wand</t>
  </si>
  <si>
    <t>CSTE_O0375_OT_Princess _Wand</t>
  </si>
  <si>
    <t xml:space="preserve">Makeup Brushes Set </t>
  </si>
  <si>
    <t>Tools Set</t>
  </si>
  <si>
    <t>CSTE_O0377_OT_Tools_Set_</t>
  </si>
  <si>
    <t>Dancing Cactus</t>
  </si>
  <si>
    <t>CSTE_O0378_OT_Dancing_Cactus_</t>
  </si>
  <si>
    <t>Naruto Action Figure Set</t>
  </si>
  <si>
    <t>peppa pig spoon set</t>
  </si>
  <si>
    <t>CSTE_O0380_OT_PepaPig_Spoon_set</t>
  </si>
  <si>
    <t>Goku keychain</t>
  </si>
  <si>
    <t>CSTE_O0381_OT_Goku _keychain</t>
  </si>
  <si>
    <t>OrangeBlack Bts Diary</t>
  </si>
  <si>
    <t>BTS21 Multicolour Diary</t>
  </si>
  <si>
    <t>CSTE_O0383_OT_BTS21 _Multicolour_Diary</t>
  </si>
  <si>
    <t>Sling Bag Bear</t>
  </si>
  <si>
    <t>CSTE_O0383_OT_Sling_Bag_Bear</t>
  </si>
  <si>
    <t xml:space="preserve">Barbie Doll </t>
  </si>
  <si>
    <t>CSTE_O0384_OT_Barbie_Doll</t>
  </si>
  <si>
    <t>Barbie Cell phone</t>
  </si>
  <si>
    <t>CSTE_O0385_OT_Barbie _Cell Phone</t>
  </si>
  <si>
    <t>Candle Holder Deer</t>
  </si>
  <si>
    <t xml:space="preserve">Holi T-Shirt </t>
  </si>
  <si>
    <t>Holi Gulal Rang</t>
  </si>
  <si>
    <t>CSTE_O0388_OT_Holi_Gulal</t>
  </si>
  <si>
    <t>Holi Colour Fog</t>
  </si>
  <si>
    <t>CSTE_O0389_OT_Holi_Colour_Fog</t>
  </si>
  <si>
    <t>Toiletry Travel Bottle</t>
  </si>
  <si>
    <t>FlowerPink Sunglass Case</t>
  </si>
  <si>
    <t>FlowerBlue Sunglass Case</t>
  </si>
  <si>
    <t>HeartBlack Sunglass Case</t>
  </si>
  <si>
    <t>HeartPink Sunglass Case</t>
  </si>
  <si>
    <t>BunnyPink Sunglass Case</t>
  </si>
  <si>
    <t>BunnyWhite Sunglass Case</t>
  </si>
  <si>
    <t>Goggle Black Sunglass Case</t>
  </si>
  <si>
    <t>Circle pink Sunglass Case</t>
  </si>
  <si>
    <t>Horn Black Sunglass Case</t>
  </si>
  <si>
    <t>Wink Cat Keyholder pink</t>
  </si>
  <si>
    <t>Wink Cat Keyholder purple</t>
  </si>
  <si>
    <t>Wink Cat Keyholder Black</t>
  </si>
  <si>
    <t>Wink Cat Keyholder Cream</t>
  </si>
  <si>
    <t>Wink Cat Keyholder White</t>
  </si>
  <si>
    <t>Wink Cat Keyholder Green</t>
  </si>
  <si>
    <t>Cat KeyHolder Blue</t>
  </si>
  <si>
    <t>Cat KeyHolder Pink</t>
  </si>
  <si>
    <t>Cat KeyHolder Green</t>
  </si>
  <si>
    <t>Cat KeyHolder White</t>
  </si>
  <si>
    <t>Sunglass Orgnizer Brown</t>
  </si>
  <si>
    <t>Sunglass Orgnizer Black</t>
  </si>
  <si>
    <t>Man on Moon Lamp</t>
  </si>
  <si>
    <t>dolphin Lamp</t>
  </si>
  <si>
    <t>Dolphin Cloud Lamp</t>
  </si>
  <si>
    <t>Unicorn Geometry Box</t>
  </si>
  <si>
    <t>Rain cards</t>
  </si>
  <si>
    <t>Bunny lamp</t>
  </si>
  <si>
    <t>Standing Doll Bts Chimmy</t>
  </si>
  <si>
    <t>Standing Doll Bts Tata</t>
  </si>
  <si>
    <t>Standing Doll Bts koya</t>
  </si>
  <si>
    <t>Standing Doll Bts Mang</t>
  </si>
  <si>
    <t>CSTE_O0421_OT_Standing_Doll_Mang</t>
  </si>
  <si>
    <t>Standing Doll Bts Shooky</t>
  </si>
  <si>
    <t>CSTE_O0422_OT_Standing_Doll_Shooky</t>
  </si>
  <si>
    <t>Standing Doll Bts Van</t>
  </si>
  <si>
    <t>Standing Doll Bts Cooky</t>
  </si>
  <si>
    <t>Standing Doll Bts Rj</t>
  </si>
  <si>
    <t>CSTE_O0425_OT_Standing_Doll_Rj</t>
  </si>
  <si>
    <t>Emoji Pillow</t>
  </si>
  <si>
    <t>CSTE_O0426_OT_Emoji_Pillow</t>
  </si>
  <si>
    <t>Chimmy Soft keychain</t>
  </si>
  <si>
    <t>Tata Soft keychain</t>
  </si>
  <si>
    <t>Koya Soft keychain</t>
  </si>
  <si>
    <t>Mang Soft keychain</t>
  </si>
  <si>
    <t>Shooky Soft keychain</t>
  </si>
  <si>
    <t>Van Soft keychain</t>
  </si>
  <si>
    <t>CSTE_O0432_OT_Soft_Keychain_Van</t>
  </si>
  <si>
    <t>Cooky Soft keychain</t>
  </si>
  <si>
    <t>Rj Soft keychain</t>
  </si>
  <si>
    <t>Small Teddy White</t>
  </si>
  <si>
    <t>CSTE_O0435_OT_Teddy_Small_white</t>
  </si>
  <si>
    <t>Dinasour Soft toy</t>
  </si>
  <si>
    <t>CSTE_O0436_OT_Dinasour_Soft_toy</t>
  </si>
  <si>
    <t>Duck Soft toy</t>
  </si>
  <si>
    <t>Hellokitty Bag</t>
  </si>
  <si>
    <t>CSTE_O0438_OT_Hellokitty_Bag</t>
  </si>
  <si>
    <t>Bunny Sling Bag</t>
  </si>
  <si>
    <t>Cushion Pink</t>
  </si>
  <si>
    <t>CSTE_O0440_OT_Cushion_Pink</t>
  </si>
  <si>
    <t>Spining_Wheel</t>
  </si>
  <si>
    <t>Squeeze white</t>
  </si>
  <si>
    <t>Squeeze Yellow</t>
  </si>
  <si>
    <t>Squeeze Purple</t>
  </si>
  <si>
    <t>Rubber Glue Sand Monkey</t>
  </si>
  <si>
    <t>Rubber Glue Sand Pig</t>
  </si>
  <si>
    <t>Clip Rope</t>
  </si>
  <si>
    <t>Nylon Rope</t>
  </si>
  <si>
    <t>Shoes Wipe</t>
  </si>
  <si>
    <t>CSTE_AMZ003_OT_Shoes_Wipe_Black</t>
  </si>
  <si>
    <t>Hair Remover Stone</t>
  </si>
  <si>
    <t>Airtight Container 700ml</t>
  </si>
  <si>
    <t>Airtight Container 1100ml</t>
  </si>
  <si>
    <t>Illusion mat Black &amp; White Small</t>
  </si>
  <si>
    <t>Caaju_home_DS_3DCarpet_B&amp;W</t>
  </si>
  <si>
    <t>Foldable Shoe Rack</t>
  </si>
  <si>
    <t>Caaju_home_DS_Foldable_ShoeRack</t>
  </si>
  <si>
    <t>Bamboo Socks Pink</t>
  </si>
  <si>
    <t>K9 Microphone</t>
  </si>
  <si>
    <t>K15 Microphone</t>
  </si>
  <si>
    <t>USB Hub Adaptor</t>
  </si>
  <si>
    <t>Tripod K31</t>
  </si>
  <si>
    <t>Lightning OTG Adapter</t>
  </si>
  <si>
    <t>Breathing Otter Grey</t>
  </si>
  <si>
    <t>Kangaroo plush toy</t>
  </si>
  <si>
    <t>CSTE_O0447_OT_Kangaroo_Plush</t>
  </si>
  <si>
    <t xml:space="preserve">Combo </t>
  </si>
  <si>
    <t>SKU1</t>
  </si>
  <si>
    <t>SKU2</t>
  </si>
  <si>
    <t>SKU3</t>
  </si>
  <si>
    <t>SKU4</t>
  </si>
  <si>
    <t>SKU5</t>
  </si>
  <si>
    <t>SKU6</t>
  </si>
  <si>
    <t>SKU7</t>
  </si>
  <si>
    <t>SKU8</t>
  </si>
  <si>
    <t xml:space="preserve">SKU9 </t>
  </si>
  <si>
    <t>SKU10</t>
  </si>
  <si>
    <t>SKU11</t>
  </si>
  <si>
    <t>SKU12</t>
  </si>
  <si>
    <t>SKU13</t>
  </si>
  <si>
    <t>SKU14</t>
  </si>
  <si>
    <t>Combo</t>
  </si>
  <si>
    <t>Combo,Paused</t>
  </si>
  <si>
    <t>block</t>
  </si>
  <si>
    <t>paused</t>
  </si>
  <si>
    <t>Paused</t>
  </si>
  <si>
    <t>combo paused</t>
  </si>
  <si>
    <t>pause</t>
  </si>
  <si>
    <t>pause combo</t>
  </si>
  <si>
    <t>combo block</t>
  </si>
  <si>
    <t>stock update</t>
  </si>
  <si>
    <t>combo pause</t>
  </si>
  <si>
    <t>stockupdate</t>
  </si>
  <si>
    <t>Paused, Combo</t>
  </si>
  <si>
    <t>combo18`</t>
  </si>
  <si>
    <t>Blocked</t>
  </si>
  <si>
    <t>Date</t>
  </si>
  <si>
    <t>Panel</t>
  </si>
  <si>
    <t>Quantity</t>
  </si>
  <si>
    <t>Warehouse</t>
  </si>
  <si>
    <t>Comment</t>
  </si>
  <si>
    <t>Amazon</t>
  </si>
  <si>
    <t>Compression_Kit_Blk</t>
  </si>
  <si>
    <t>RUDRAV MEESHO</t>
  </si>
  <si>
    <t xml:space="preserve">GIANT LEAP FLIPKART </t>
  </si>
  <si>
    <t>CSTE FLIPKART</t>
  </si>
  <si>
    <t>Cste FLIPKART</t>
  </si>
  <si>
    <t>Msku</t>
  </si>
  <si>
    <t>QTY</t>
  </si>
  <si>
    <t xml:space="preserve">Condition </t>
  </si>
  <si>
    <t>Type</t>
  </si>
  <si>
    <t>OK</t>
  </si>
  <si>
    <t>amazon TLCQ</t>
  </si>
  <si>
    <t>Meesho</t>
  </si>
  <si>
    <t>flipkart</t>
  </si>
  <si>
    <t>Tracking ID</t>
  </si>
  <si>
    <t>Shipment ID</t>
  </si>
  <si>
    <t>Order ID</t>
  </si>
  <si>
    <t>Sr No.</t>
  </si>
  <si>
    <t>AWB Number</t>
  </si>
  <si>
    <t>COID</t>
  </si>
  <si>
    <t>Return ID</t>
  </si>
  <si>
    <t>Shipment Type</t>
  </si>
  <si>
    <t>Return Status</t>
  </si>
  <si>
    <t>Return Reason</t>
  </si>
  <si>
    <t>UXqWPVYv8</t>
  </si>
  <si>
    <t>402-7148892-9634754</t>
  </si>
  <si>
    <t>R1094893678443FPL (SF366446195R)</t>
  </si>
  <si>
    <t>112549329919869056_1_pmk</t>
  </si>
  <si>
    <t>OD333430606253118100</t>
  </si>
  <si>
    <t>10303346796913046875</t>
  </si>
  <si>
    <t>FMPC4465426894</t>
  </si>
  <si>
    <t>G-12721850275050334</t>
  </si>
  <si>
    <t>courier_return</t>
  </si>
  <si>
    <t>order_cancelled</t>
  </si>
  <si>
    <t>Price is less now</t>
  </si>
  <si>
    <t>UwSCYxRP8</t>
  </si>
  <si>
    <t>407-9001717-0942744</t>
  </si>
  <si>
    <t>OD433377975076939100</t>
  </si>
  <si>
    <t>10203343259199670030</t>
  </si>
  <si>
    <t>FMPC4446345059</t>
  </si>
  <si>
    <t>G-12068147625143257</t>
  </si>
  <si>
    <t>Attempts_Exhausted</t>
  </si>
  <si>
    <t>UXSP3lhF8</t>
  </si>
  <si>
    <t>171-8965303-4846750</t>
  </si>
  <si>
    <t>OD433320788233104100</t>
  </si>
  <si>
    <t>10103342313341201254</t>
  </si>
  <si>
    <t>FMPP2812621391</t>
  </si>
  <si>
    <t>G-12078325792787739</t>
  </si>
  <si>
    <t>QUALITY_ISSUE</t>
  </si>
  <si>
    <t>Not satisfactory</t>
  </si>
  <si>
    <t>Uw8YZxShX</t>
  </si>
  <si>
    <t>407-7490638-3269144</t>
  </si>
  <si>
    <t>OD433370699704570100</t>
  </si>
  <si>
    <t>10203339539264467180</t>
  </si>
  <si>
    <t>FMPP2810102870</t>
  </si>
  <si>
    <t>G-15735166802943062</t>
  </si>
  <si>
    <t>I want to cancel this order</t>
  </si>
  <si>
    <t>UwqYqlLS8</t>
  </si>
  <si>
    <t>406-4174704-2706729</t>
  </si>
  <si>
    <t>UVlxtJhd8</t>
  </si>
  <si>
    <t>171-0255316-0158712</t>
  </si>
  <si>
    <t>UC3J1rsD8</t>
  </si>
  <si>
    <t>402-0138344-0069932</t>
  </si>
  <si>
    <t>Amazon other warehouses</t>
  </si>
  <si>
    <t>return-date</t>
  </si>
  <si>
    <t>order-id</t>
  </si>
  <si>
    <t>sku</t>
  </si>
  <si>
    <t>asin</t>
  </si>
  <si>
    <t>fnsku</t>
  </si>
  <si>
    <t>quantity</t>
  </si>
  <si>
    <t>fulfillment-center-id</t>
  </si>
  <si>
    <t>detailed-disposition</t>
  </si>
  <si>
    <t>reason</t>
  </si>
  <si>
    <t>2025-01-31T07:19:19+00:00</t>
  </si>
  <si>
    <t>405-9229276-1892311</t>
  </si>
  <si>
    <t>B09SKJVYW3</t>
  </si>
  <si>
    <t>X001LDJUJZ</t>
  </si>
  <si>
    <t>CUSTOMER_DAMAGED</t>
  </si>
  <si>
    <t>UNWANTED_ITEM</t>
  </si>
  <si>
    <t>Purpose</t>
  </si>
  <si>
    <t>Warehouse Name(IF FBA)</t>
  </si>
  <si>
    <t>Photoshoot</t>
  </si>
  <si>
    <t>Cotton Filling</t>
  </si>
  <si>
    <t>ITEM NAME</t>
  </si>
  <si>
    <t>Cotton Filled</t>
  </si>
  <si>
    <t>skus</t>
  </si>
  <si>
    <t>Current Inventory</t>
  </si>
  <si>
    <t>FNSKU</t>
  </si>
  <si>
    <t>Asin</t>
  </si>
  <si>
    <t>MSku</t>
  </si>
  <si>
    <t>Sellable</t>
  </si>
  <si>
    <t>Inventory removal</t>
  </si>
  <si>
    <t>Stauts</t>
  </si>
  <si>
    <t>X001VWDCZJ</t>
  </si>
  <si>
    <t>B094R1B94C</t>
  </si>
  <si>
    <t>X0027C8LU3</t>
  </si>
  <si>
    <t>B0CTCVLR93</t>
  </si>
  <si>
    <t>X001LCWW0P</t>
  </si>
  <si>
    <t>B07MQWXDGQ</t>
  </si>
  <si>
    <t>X001DFYQ2H</t>
  </si>
  <si>
    <t>B094NJ88M6</t>
  </si>
  <si>
    <t>X001LDF8J1</t>
  </si>
  <si>
    <t>B09ZVGHPFS</t>
  </si>
  <si>
    <t>X001MDIAAJ</t>
  </si>
  <si>
    <t>B09HV18FVN</t>
  </si>
  <si>
    <t>X001LDSZN7</t>
  </si>
  <si>
    <t>B08M5F1V5T</t>
  </si>
  <si>
    <t>X001LGZZL9</t>
  </si>
  <si>
    <t>B08HBBMFFJ</t>
  </si>
  <si>
    <t>X001VWHE4T</t>
  </si>
  <si>
    <t>B08SDVYSD7</t>
  </si>
  <si>
    <t>X001DJ1TUF</t>
  </si>
  <si>
    <t>B08XLWZ22R</t>
  </si>
  <si>
    <t>X001VW7RO1</t>
  </si>
  <si>
    <t>B08XWKWQRR</t>
  </si>
  <si>
    <t>X001LCRB2J</t>
  </si>
  <si>
    <t>B0B185G1VT</t>
  </si>
  <si>
    <t>X001LCRB1Z</t>
  </si>
  <si>
    <t>B0B188G2M3</t>
  </si>
  <si>
    <t>X001LCOTS3</t>
  </si>
  <si>
    <t>B0B188C98J</t>
  </si>
  <si>
    <t>X001LCPUAT</t>
  </si>
  <si>
    <t>B0B19YKPWF</t>
  </si>
  <si>
    <t>X001VWAUOZ</t>
  </si>
  <si>
    <t>B08XW34W9P</t>
  </si>
  <si>
    <t>X001VVIBJ7</t>
  </si>
  <si>
    <t>B08XK623HB</t>
  </si>
  <si>
    <t>X001DJ1VS5</t>
  </si>
  <si>
    <t>B08XPL2Z9C</t>
  </si>
  <si>
    <t>X001AP8R5R</t>
  </si>
  <si>
    <t>B08QG5CD5M</t>
  </si>
  <si>
    <t>X001FBLXON</t>
  </si>
  <si>
    <t>X001AP8JTB</t>
  </si>
  <si>
    <t>B08QG6BLBL</t>
  </si>
  <si>
    <t>X001LCRB2T</t>
  </si>
  <si>
    <t>X001DJ1VRL</t>
  </si>
  <si>
    <t>B08XBLWXHD</t>
  </si>
  <si>
    <t>X001FBNFFD</t>
  </si>
  <si>
    <t>B08RDK65KC</t>
  </si>
  <si>
    <t>X001AP51SD</t>
  </si>
  <si>
    <t>B08QG6L42N</t>
  </si>
  <si>
    <t>X001CPQWDJ</t>
  </si>
  <si>
    <t>B08X4CZQS9</t>
  </si>
  <si>
    <t>X001DGZO2R</t>
  </si>
  <si>
    <t>X001AP8J7D</t>
  </si>
  <si>
    <t>B08Q3WYTBB</t>
  </si>
  <si>
    <t>X001DDTD31</t>
  </si>
  <si>
    <t>X001DH4P1H</t>
  </si>
  <si>
    <t>X001LCYWJ9</t>
  </si>
  <si>
    <t>B09XY1ZBN4</t>
  </si>
  <si>
    <t>X001MDVFW9</t>
  </si>
  <si>
    <t>B0BBCSLJ1K</t>
  </si>
  <si>
    <t>X001FBLXS9</t>
  </si>
  <si>
    <t>B097J9BD5H</t>
  </si>
  <si>
    <t>X001VUZQXR</t>
  </si>
  <si>
    <t>X001VW9RFX</t>
  </si>
  <si>
    <t>B08XPJ6Q8G</t>
  </si>
  <si>
    <t>X001VWAUBX</t>
  </si>
  <si>
    <t>B08XVRVPWN</t>
  </si>
  <si>
    <t>X001VWHE2L</t>
  </si>
  <si>
    <t>B08QZS7NQ7</t>
  </si>
  <si>
    <t>X001VWDD3P</t>
  </si>
  <si>
    <t>B08QZVHG5M</t>
  </si>
  <si>
    <t>X001VWEYEH</t>
  </si>
  <si>
    <t>B08R1MR53K</t>
  </si>
  <si>
    <t>X001VWH5HZ</t>
  </si>
  <si>
    <t>B08R1LHFXH</t>
  </si>
  <si>
    <t>X001VWDD3F</t>
  </si>
  <si>
    <t>B08R1MVJGX</t>
  </si>
  <si>
    <t>X001LGZZLJ</t>
  </si>
  <si>
    <t>B08JHB3TDK</t>
  </si>
  <si>
    <t>X001VWAUIB</t>
  </si>
  <si>
    <t>B095LLGKQ5</t>
  </si>
  <si>
    <t>X001VWIMOF</t>
  </si>
  <si>
    <t>B08XVV1GFS</t>
  </si>
  <si>
    <t>X001ERWYV9</t>
  </si>
  <si>
    <t>B098FJHKV6</t>
  </si>
  <si>
    <t>X001VW9S9N</t>
  </si>
  <si>
    <t>B08XPL3N64</t>
  </si>
  <si>
    <t>X001VWIMM7</t>
  </si>
  <si>
    <t>B08XPLK6LT</t>
  </si>
  <si>
    <t>X0018K0JWX</t>
  </si>
  <si>
    <t>B07ZC9HBFK</t>
  </si>
  <si>
    <t>X001VVJSS5</t>
  </si>
  <si>
    <t>B08XPJPBRY</t>
  </si>
  <si>
    <t>X001VWEYH9</t>
  </si>
  <si>
    <t>B08TC24DMR</t>
  </si>
  <si>
    <t>X001VW9SBL</t>
  </si>
  <si>
    <t>B08MQM26RM</t>
  </si>
  <si>
    <t>X001VWEYER</t>
  </si>
  <si>
    <t>B08HV35HJ1</t>
  </si>
  <si>
    <t>X0018KU2OD</t>
  </si>
  <si>
    <t>X001VWDCZT</t>
  </si>
  <si>
    <t>B08XK8HZZH</t>
  </si>
  <si>
    <t>X001FBKSHB</t>
  </si>
  <si>
    <t>B08VDJ95YX</t>
  </si>
  <si>
    <t>X001LG6HQV</t>
  </si>
  <si>
    <t>B09TVRYC6V</t>
  </si>
  <si>
    <t>X001JJPAOZ</t>
  </si>
  <si>
    <t>X001VPFE0H</t>
  </si>
  <si>
    <t>B08RDLF5SL</t>
  </si>
  <si>
    <t>X001FBNFEJ</t>
  </si>
  <si>
    <t>B097F8ZGKX</t>
  </si>
  <si>
    <t>X001ES2Z53</t>
  </si>
  <si>
    <t>X001VPP8OT</t>
  </si>
  <si>
    <t>X001LDOC9N</t>
  </si>
  <si>
    <t>B08LPZ79FV</t>
  </si>
  <si>
    <t>X001VWCZYX</t>
  </si>
  <si>
    <t>B08XJQY1SC</t>
  </si>
  <si>
    <t>X001CPTTJN</t>
  </si>
  <si>
    <t>B08XPB4CTG</t>
  </si>
  <si>
    <t>X001FBLXR5</t>
  </si>
  <si>
    <t>B08HXZ2RSG</t>
  </si>
  <si>
    <t>X001CPRM3D</t>
  </si>
  <si>
    <t>B097F6TLFP</t>
  </si>
  <si>
    <t>X001DH6QRN</t>
  </si>
  <si>
    <t>X001FBKSEJ</t>
  </si>
  <si>
    <t>X001FBLXQB</t>
  </si>
  <si>
    <t>B08K4N2QJC</t>
  </si>
  <si>
    <t>X001ES0OUB</t>
  </si>
  <si>
    <t>B08K91BX57</t>
  </si>
  <si>
    <t>X001DH4WP1</t>
  </si>
  <si>
    <t>B08S5CV725</t>
  </si>
  <si>
    <t>X001EY3WO5</t>
  </si>
  <si>
    <t>X001CPRM2T</t>
  </si>
  <si>
    <t>B08XPBLHLD</t>
  </si>
  <si>
    <t>X001DGVEQ7</t>
  </si>
  <si>
    <t>X001DDS107</t>
  </si>
  <si>
    <t>X001CPQWED</t>
  </si>
  <si>
    <t>B08Y5DTH5P</t>
  </si>
  <si>
    <t>X001FBLZ2N</t>
  </si>
  <si>
    <t>X001DH23VV</t>
  </si>
  <si>
    <t>B08P3X7KZJ</t>
  </si>
  <si>
    <t>X001DGWQS7</t>
  </si>
  <si>
    <t>B08P3VT7NK</t>
  </si>
  <si>
    <t>X001CPTVPF</t>
  </si>
  <si>
    <t>X001CPTVP5</t>
  </si>
  <si>
    <t>X001ERX0DZ</t>
  </si>
  <si>
    <t>B08Y55TZ5S</t>
  </si>
  <si>
    <t>X001ESAO4R</t>
  </si>
  <si>
    <t>X001FBKSFD</t>
  </si>
  <si>
    <t>B08P3SYR3C</t>
  </si>
  <si>
    <t>X001FBNFHL</t>
  </si>
  <si>
    <t>B08K4NMVGJ</t>
  </si>
  <si>
    <t>X001CPTTJD</t>
  </si>
  <si>
    <t>B08P3V2ZZZ</t>
  </si>
  <si>
    <t>X001DGWRQ3</t>
  </si>
  <si>
    <t>X001DH51GP</t>
  </si>
  <si>
    <t>B097F6JYPW</t>
  </si>
  <si>
    <t>X001FBLXP7</t>
  </si>
  <si>
    <t>X001DH53EZ</t>
  </si>
  <si>
    <t>B08MCMX2ZW</t>
  </si>
  <si>
    <t>X001DGWS1R</t>
  </si>
  <si>
    <t>B08P3TMS56</t>
  </si>
  <si>
    <t>X001FBKSE9</t>
  </si>
  <si>
    <t>B08S5SC59K</t>
  </si>
  <si>
    <t>X001EXW8VJ</t>
  </si>
  <si>
    <t>B08XP9BT21</t>
  </si>
  <si>
    <t>X001VWEYDN</t>
  </si>
  <si>
    <t>B0967QVZF1</t>
  </si>
  <si>
    <t>X001VWAUIL</t>
  </si>
  <si>
    <t>B095LKSGTW</t>
  </si>
  <si>
    <t>X001FBNFG7</t>
  </si>
  <si>
    <t>B0967SV95W</t>
  </si>
  <si>
    <t>X001VVJT39</t>
  </si>
  <si>
    <t>B093DWSDL2</t>
  </si>
  <si>
    <t>X001DG14S5</t>
  </si>
  <si>
    <t>B08WWG7YPT</t>
  </si>
  <si>
    <t>X00200PQFF</t>
  </si>
  <si>
    <t>B0CVW66QRM</t>
  </si>
  <si>
    <t>X00273651J</t>
  </si>
  <si>
    <t>B0D7X78CFK</t>
  </si>
  <si>
    <t>X00273650P</t>
  </si>
  <si>
    <t>B0D7WS9PZV</t>
  </si>
  <si>
    <t>X001FBLXRP</t>
  </si>
  <si>
    <t>B097JBKCB8</t>
  </si>
  <si>
    <t>X001LYWWXP</t>
  </si>
  <si>
    <t>B0B82P5X1Q</t>
  </si>
  <si>
    <t>X001LYSJZF</t>
  </si>
  <si>
    <t>B0B82M5B6T</t>
  </si>
  <si>
    <t>X001LYT9CR</t>
  </si>
  <si>
    <t>B0B82KZGQD</t>
  </si>
  <si>
    <t>X00236JRMJ</t>
  </si>
  <si>
    <t>B0D9YR5D3Z</t>
  </si>
  <si>
    <t>X00236JRV5</t>
  </si>
  <si>
    <t>B0D9YP9G6J</t>
  </si>
  <si>
    <t>X001YKD8WP</t>
  </si>
  <si>
    <t>B0CNNG6J8Q</t>
  </si>
  <si>
    <t>X001YKDA41</t>
  </si>
  <si>
    <t>B0CNNGKNMJ</t>
  </si>
  <si>
    <t>X0025JJKF3</t>
  </si>
  <si>
    <t>B0DK1ZDH1B</t>
  </si>
  <si>
    <t>X0025J9BQL</t>
  </si>
  <si>
    <t>B0DK1Z9L93</t>
  </si>
  <si>
    <t>X0025JHGYP</t>
  </si>
  <si>
    <t>B0DK1XSM12</t>
  </si>
  <si>
    <t>X0025J9DOL</t>
  </si>
  <si>
    <t>B0DK1ZWZ88</t>
  </si>
  <si>
    <t>X0025J9DYB</t>
  </si>
  <si>
    <t>B0DK23S5PY</t>
  </si>
  <si>
    <t>X0025JHH6R</t>
  </si>
  <si>
    <t>B0DK24QM6B</t>
  </si>
  <si>
    <t>X0025JKK3J</t>
  </si>
  <si>
    <t>B0DK1ZBZ7P</t>
  </si>
  <si>
    <t>X0025J9EYZ</t>
  </si>
  <si>
    <t>B0DK21QF46</t>
  </si>
  <si>
    <t>X00219DI1T</t>
  </si>
  <si>
    <t>B0D4NBL4R2</t>
  </si>
  <si>
    <t>X00217SAJV</t>
  </si>
  <si>
    <t>B0D4KDKP54</t>
  </si>
  <si>
    <t>X00217N4WJ</t>
  </si>
  <si>
    <t>B0D4KCGRGB</t>
  </si>
  <si>
    <t>X0021CHZT7</t>
  </si>
  <si>
    <t>B0D4YGZRZ7</t>
  </si>
  <si>
    <t>X00219DI2X</t>
  </si>
  <si>
    <t>B0D4MRFGNG</t>
  </si>
  <si>
    <t>X00219DI23</t>
  </si>
  <si>
    <t>B0D4NBHQHL</t>
  </si>
  <si>
    <t>X00217MVIH</t>
  </si>
  <si>
    <t>B0D4KDY9GN</t>
  </si>
  <si>
    <t>X00216HAQV</t>
  </si>
  <si>
    <t>B0D4DZW7XF</t>
  </si>
  <si>
    <t>X00216HARF</t>
  </si>
  <si>
    <t>B0D4F222N7</t>
  </si>
  <si>
    <t>X00216HAR5</t>
  </si>
  <si>
    <t>B0D4DZ5NMF</t>
  </si>
  <si>
    <t>X001YKDMA3</t>
  </si>
  <si>
    <t>B0CN4LNX3Z</t>
  </si>
  <si>
    <t>X001YKHD67</t>
  </si>
  <si>
    <t>B0CN4LNX44</t>
  </si>
  <si>
    <t>X001YKHMR7</t>
  </si>
  <si>
    <t>B0CN4SJPQL</t>
  </si>
  <si>
    <t>X001YKDMAD</t>
  </si>
  <si>
    <t>B0CN4P7YKH</t>
  </si>
  <si>
    <t>X001HG3JED</t>
  </si>
  <si>
    <t>B09N8PP45M</t>
  </si>
  <si>
    <t>X001LG690Z</t>
  </si>
  <si>
    <t>B0B5LS6SXT</t>
  </si>
  <si>
    <t>X001VVIBNX</t>
  </si>
  <si>
    <t>X001FBLZ1T</t>
  </si>
  <si>
    <t>B08XWRV8SH</t>
  </si>
  <si>
    <t>X001JJOMIP</t>
  </si>
  <si>
    <t>B09VT5859V</t>
  </si>
  <si>
    <t>X0020WNO3J</t>
  </si>
  <si>
    <t>B0CV9Q79VT</t>
  </si>
  <si>
    <t>X0020WNO39</t>
  </si>
  <si>
    <t>B0CV9FF2NZ</t>
  </si>
  <si>
    <t>X001M0DHM3</t>
  </si>
  <si>
    <t>B09MKLHV5H</t>
  </si>
  <si>
    <t>X001HHI3ZR</t>
  </si>
  <si>
    <t>B09MKFKT7W</t>
  </si>
  <si>
    <t>X001M0BFR7</t>
  </si>
  <si>
    <t>B09MKHHRZ2</t>
  </si>
  <si>
    <t>X001HHECOX</t>
  </si>
  <si>
    <t>X001HFD967</t>
  </si>
  <si>
    <t>B09N77T1J5</t>
  </si>
  <si>
    <t>X001VUZQY1</t>
  </si>
  <si>
    <t>B09N7DXYLH</t>
  </si>
  <si>
    <t>X001HFI9AX</t>
  </si>
  <si>
    <t>X001DITBV5</t>
  </si>
  <si>
    <t>B08WHVQ2PF</t>
  </si>
  <si>
    <t>X001DIUBW3</t>
  </si>
  <si>
    <t>B08XPBBPS1</t>
  </si>
  <si>
    <t>X001DH3ISN</t>
  </si>
  <si>
    <t>X001FBKSDZ</t>
  </si>
  <si>
    <t>B097PHQFY2</t>
  </si>
  <si>
    <t>X001DIT9YT</t>
  </si>
  <si>
    <t>B08XK4XM29</t>
  </si>
  <si>
    <t>X001VWEY0V</t>
  </si>
  <si>
    <t>B095X1WD66</t>
  </si>
  <si>
    <t>X001VWIMMH</t>
  </si>
  <si>
    <t>B097PHYWF8</t>
  </si>
  <si>
    <t>X001DIT9ZN</t>
  </si>
  <si>
    <t>B08XJTLHPQ</t>
  </si>
  <si>
    <t>X001VWAUAJ</t>
  </si>
  <si>
    <t>B095YJ1LK8</t>
  </si>
  <si>
    <t>X001VWAUEZ</t>
  </si>
  <si>
    <t>B095LKK75V</t>
  </si>
  <si>
    <t>X001FBKSC1</t>
  </si>
  <si>
    <t>B095X1XQJN</t>
  </si>
  <si>
    <t>X001LGYO6L</t>
  </si>
  <si>
    <t>B08JHBGXQ3</t>
  </si>
  <si>
    <t>X001VWAUFJ</t>
  </si>
  <si>
    <t>B095LLQG3S</t>
  </si>
  <si>
    <t>X001VWH52P</t>
  </si>
  <si>
    <t>B08MB51G46</t>
  </si>
  <si>
    <t>X001VWH5ED</t>
  </si>
  <si>
    <t>B08XKBKCZS</t>
  </si>
  <si>
    <t>X001VWH52Z</t>
  </si>
  <si>
    <t>B097P7WVQ8</t>
  </si>
  <si>
    <t>X001VWIMH7</t>
  </si>
  <si>
    <t>B095X1B2QF</t>
  </si>
  <si>
    <t>X001LDHZP1</t>
  </si>
  <si>
    <t>B09SHQBK3V</t>
  </si>
  <si>
    <t>X001VV0BY5</t>
  </si>
  <si>
    <t>B09XXX4X4P</t>
  </si>
  <si>
    <t>X001LG6HPR</t>
  </si>
  <si>
    <t>B09SL3PJH7</t>
  </si>
  <si>
    <t>X001LDF8JL</t>
  </si>
  <si>
    <t>X001DM71SB</t>
  </si>
  <si>
    <t>B0838DNQ58</t>
  </si>
  <si>
    <t>X001VWEY5V</t>
  </si>
  <si>
    <t>B095YHH4CN</t>
  </si>
  <si>
    <t>X001VWEY0L</t>
  </si>
  <si>
    <t>B08XJD2R22</t>
  </si>
  <si>
    <t>X001XV6W1J</t>
  </si>
  <si>
    <t>B0CNNKG1LB</t>
  </si>
  <si>
    <t>X001XVCAUV</t>
  </si>
  <si>
    <t>B0CNNKQS7K</t>
  </si>
  <si>
    <t>X001LGBQF3</t>
  </si>
  <si>
    <t>B09SHR1Q7F</t>
  </si>
  <si>
    <t>X002181V7X</t>
  </si>
  <si>
    <t>B0CV9LMXTX</t>
  </si>
  <si>
    <t>X001DH4RHT</t>
  </si>
  <si>
    <t>B08XMV3624</t>
  </si>
  <si>
    <t>X001CPTVOB</t>
  </si>
  <si>
    <t>X001VVJT43</t>
  </si>
  <si>
    <t>B0BDWSB5GZ</t>
  </si>
  <si>
    <t>X001DJ1Q0D</t>
  </si>
  <si>
    <t>B08XVXYN4Y</t>
  </si>
  <si>
    <t>X001DM45VR</t>
  </si>
  <si>
    <t>B093DLG8S8</t>
  </si>
  <si>
    <t>X001DL9U2R</t>
  </si>
  <si>
    <t>B093DLQQDD</t>
  </si>
  <si>
    <t>X001DM6Z9H</t>
  </si>
  <si>
    <t>B093DMS1QK</t>
  </si>
  <si>
    <t>X001DL8C3P</t>
  </si>
  <si>
    <t>B093DSDFYJ</t>
  </si>
  <si>
    <t>X001DL850Z</t>
  </si>
  <si>
    <t>B093DRYPV7</t>
  </si>
  <si>
    <t>X001DL3IPH</t>
  </si>
  <si>
    <t>B093DKDJR3</t>
  </si>
  <si>
    <t>X001DM4DI7</t>
  </si>
  <si>
    <t>B093DKGB9C</t>
  </si>
  <si>
    <t>X001DM69W5</t>
  </si>
  <si>
    <t>B093DK9QWX</t>
  </si>
  <si>
    <t>X001DL8BRH</t>
  </si>
  <si>
    <t>B093DLDXS8</t>
  </si>
  <si>
    <t>X0023OO7MV</t>
  </si>
  <si>
    <t>B0D9SBV74G</t>
  </si>
  <si>
    <t>X001YJT1HH</t>
  </si>
  <si>
    <t>B0CVDNH7T3</t>
  </si>
  <si>
    <t>X001ZXXMNL</t>
  </si>
  <si>
    <t>B0CVW6CFDT</t>
  </si>
  <si>
    <t>X0027JJV9L</t>
  </si>
  <si>
    <t>B0DRVST7B9</t>
  </si>
  <si>
    <t>X0025HXKH9</t>
  </si>
  <si>
    <t>B0DJXWC9KD</t>
  </si>
  <si>
    <t>X0024I2STP</t>
  </si>
  <si>
    <t>B0DGLN4LTG</t>
  </si>
  <si>
    <t>X0024IDTYX</t>
  </si>
  <si>
    <t>B0DGLQ371T</t>
  </si>
  <si>
    <t>X002734DU9</t>
  </si>
  <si>
    <t>B0DQH6WZP2</t>
  </si>
  <si>
    <t>X002736T0L</t>
  </si>
  <si>
    <t>B0DQH52R4H</t>
  </si>
  <si>
    <t>X00219DI2D</t>
  </si>
  <si>
    <t>B0D4NGDF6K</t>
  </si>
  <si>
    <t>X00219DI2N</t>
  </si>
  <si>
    <t>B0D4NJX5Z4</t>
  </si>
  <si>
    <t>X00236OBCP</t>
  </si>
  <si>
    <t>B0D9YQ8T6M</t>
  </si>
  <si>
    <t>X001YJZAM7</t>
  </si>
  <si>
    <t>B0CV61YLZK</t>
  </si>
  <si>
    <t>X001YJYFEB</t>
  </si>
  <si>
    <t>B0CV62NGDQ</t>
  </si>
  <si>
    <t>X001YJZAMH</t>
  </si>
  <si>
    <t>B0CV5ZR93B</t>
  </si>
  <si>
    <t>X001YJZAMR</t>
  </si>
  <si>
    <t>B0CTYFLKJR</t>
  </si>
  <si>
    <t>X001YJYFE1</t>
  </si>
  <si>
    <t>B0CTYHK2JR</t>
  </si>
  <si>
    <t>X001YJT1HR</t>
  </si>
  <si>
    <t>B0CTYFJGS7</t>
  </si>
  <si>
    <t>X0021W9AVX</t>
  </si>
  <si>
    <t>B0CVYKTV3K</t>
  </si>
  <si>
    <t>X001YJY74T</t>
  </si>
  <si>
    <t>B0CRRKHH9N</t>
  </si>
  <si>
    <t>X001LH1UUX</t>
  </si>
  <si>
    <t>B082WHSCCY</t>
  </si>
  <si>
    <t>X001LDOC9D</t>
  </si>
  <si>
    <t>X001LNLSO5</t>
  </si>
  <si>
    <t>B09SLCVCZ6</t>
  </si>
  <si>
    <t>X001LG6HST</t>
  </si>
  <si>
    <t>X001M51RLB</t>
  </si>
  <si>
    <t>B0B8ZNFR26</t>
  </si>
  <si>
    <t>X001DJ1TVT</t>
  </si>
  <si>
    <t>B08XWSJ51R</t>
  </si>
  <si>
    <t>X001DJ1TUZ</t>
  </si>
  <si>
    <t>B08XW6KSRX</t>
  </si>
  <si>
    <t>X001DH3FK9</t>
  </si>
  <si>
    <t>B09492KDSD</t>
  </si>
  <si>
    <t>X001AP8NSN</t>
  </si>
  <si>
    <t>B08R7QH8F3</t>
  </si>
  <si>
    <t>X001DJ1Q17</t>
  </si>
  <si>
    <t>B08QG7T6VJ</t>
  </si>
  <si>
    <t>X001DJ1VRV</t>
  </si>
  <si>
    <t>B08XVPDQ29</t>
  </si>
  <si>
    <t>X001DJ1TV9</t>
  </si>
  <si>
    <t>B08XPKK482</t>
  </si>
  <si>
    <t>X001DJ1Q0N</t>
  </si>
  <si>
    <t>B08XPKGWB2</t>
  </si>
  <si>
    <t>X001DJ1VRB</t>
  </si>
  <si>
    <t>B08XPJYMR6</t>
  </si>
  <si>
    <t>X001DJ1VSF</t>
  </si>
  <si>
    <t>B08XVR87MT</t>
  </si>
  <si>
    <t>X001DJ1TUP</t>
  </si>
  <si>
    <t>B08XVNZHK6</t>
  </si>
  <si>
    <t>X001KP2TLZ</t>
  </si>
  <si>
    <t>B0B2LRB8C7</t>
  </si>
  <si>
    <t>X001KP1IA3</t>
  </si>
  <si>
    <t>B0B2LSFQLQ</t>
  </si>
  <si>
    <t>X001LCVS8H</t>
  </si>
  <si>
    <t>B09XXQFCS3</t>
  </si>
  <si>
    <t>X001LCYWIP</t>
  </si>
  <si>
    <t>B09XXZ3MS8</t>
  </si>
  <si>
    <t>X001M9HF09</t>
  </si>
  <si>
    <t>B0B8N1BLVY</t>
  </si>
  <si>
    <t>X001VWAUJ5</t>
  </si>
  <si>
    <t>B09PDYCHQN</t>
  </si>
  <si>
    <t>X001M6DZ7T</t>
  </si>
  <si>
    <t>B09HSCBPH3</t>
  </si>
  <si>
    <t>X001VWDCYZ</t>
  </si>
  <si>
    <t>X001MDDYPP</t>
  </si>
  <si>
    <t>X001M6F57H</t>
  </si>
  <si>
    <t>B09HSDVNGP</t>
  </si>
  <si>
    <t>X001VWEY3N</t>
  </si>
  <si>
    <t>X001MDRE8N</t>
  </si>
  <si>
    <t>B0BBCN7VHH</t>
  </si>
  <si>
    <t>X001DQXZ4B</t>
  </si>
  <si>
    <t>B084M4YGCG</t>
  </si>
  <si>
    <t>X001YJZC43</t>
  </si>
  <si>
    <t>B0CVDWSM52</t>
  </si>
  <si>
    <t>X001YVM3S9</t>
  </si>
  <si>
    <t>B0CVW7JQMD</t>
  </si>
  <si>
    <t>X001YVGNTT</t>
  </si>
  <si>
    <t>B0CW6956YY</t>
  </si>
  <si>
    <t>X001ZYJJ2N</t>
  </si>
  <si>
    <t>B0CZPJ8B89</t>
  </si>
  <si>
    <t>X001ZYLASJ</t>
  </si>
  <si>
    <t>B0CZPN6DX7</t>
  </si>
  <si>
    <t>X00205KWB3</t>
  </si>
  <si>
    <t>B0CYKNG3JZ</t>
  </si>
  <si>
    <t>X00205HS2T</t>
  </si>
  <si>
    <t>B0CYL3BXD5</t>
  </si>
  <si>
    <t>X002064CV3</t>
  </si>
  <si>
    <t>B0D1KB7KWG</t>
  </si>
  <si>
    <t>X002065HWB</t>
  </si>
  <si>
    <t>B0D1K9FXMF</t>
  </si>
  <si>
    <t>X00205HQ2V</t>
  </si>
  <si>
    <t>B0CYLMFM8F</t>
  </si>
  <si>
    <t>X00205MHRF</t>
  </si>
  <si>
    <t>B0CYLMKYKS</t>
  </si>
  <si>
    <t>X0027Z2XT5</t>
  </si>
  <si>
    <t>B0DT6N9HQ3</t>
  </si>
  <si>
    <t>X0027Z24IP</t>
  </si>
  <si>
    <t>B0DT6MJXJM</t>
  </si>
  <si>
    <t>X0027Z2XSV</t>
  </si>
  <si>
    <t>B0DT6QVZMS</t>
  </si>
  <si>
    <t>X0027YV6HV</t>
  </si>
  <si>
    <t>B0DT6QNX6V</t>
  </si>
  <si>
    <t>X0027Z24OT</t>
  </si>
  <si>
    <t>B0DT6NDW8D</t>
  </si>
  <si>
    <t>X0027Z05XV</t>
  </si>
  <si>
    <t>B0DT6M1N99</t>
  </si>
  <si>
    <t>X0027YV6CB</t>
  </si>
  <si>
    <t>B0DT6QJMSW</t>
  </si>
  <si>
    <t>X0027Z0IFB</t>
  </si>
  <si>
    <t>B0DT6PH6FZ</t>
  </si>
  <si>
    <t>X0027YV6AN</t>
  </si>
  <si>
    <t>B0DT6JT841</t>
  </si>
  <si>
    <t>X0027Z7D8B</t>
  </si>
  <si>
    <t>B0DT6NNTYW</t>
  </si>
  <si>
    <t>X00281LJVB</t>
  </si>
  <si>
    <t>B0DT6NPKQ5</t>
  </si>
  <si>
    <t>X0027Z109J</t>
  </si>
  <si>
    <t>B0DT6QDF7B</t>
  </si>
  <si>
    <t>X0027Z05S1</t>
  </si>
  <si>
    <t>B0DT6QDVKN</t>
  </si>
  <si>
    <t>X0027Z0ID3</t>
  </si>
  <si>
    <t>B0DT6PSB9V</t>
  </si>
  <si>
    <t>X0027Z05QX</t>
  </si>
  <si>
    <t>B0DT6QDDPX</t>
  </si>
  <si>
    <t>X00204MP1J</t>
  </si>
  <si>
    <t>B0D18GMT8Z</t>
  </si>
  <si>
    <t>X00204LDHV</t>
  </si>
  <si>
    <t>B0D12KR4GJ</t>
  </si>
  <si>
    <t>X00204RUU5</t>
  </si>
  <si>
    <t>B0D12VMJLW</t>
  </si>
  <si>
    <t>X00204KHT1</t>
  </si>
  <si>
    <t>B0D12XCLWZ</t>
  </si>
  <si>
    <t>X001FBKSET</t>
  </si>
  <si>
    <t>B097JPCPGV</t>
  </si>
  <si>
    <t>X001FBLXPR</t>
  </si>
  <si>
    <t>B097JMJWHV</t>
  </si>
  <si>
    <t>X001VWAUB3</t>
  </si>
  <si>
    <t>B097JMTQXJ</t>
  </si>
  <si>
    <t>X001NB86KT</t>
  </si>
  <si>
    <t>X001LGBKEZ</t>
  </si>
  <si>
    <t>X001LBOXNZ</t>
  </si>
  <si>
    <t>B09SHRR2CT</t>
  </si>
  <si>
    <t>X001LDF8KF</t>
  </si>
  <si>
    <t>X001DQXW6R</t>
  </si>
  <si>
    <t>B084GTGT28</t>
  </si>
  <si>
    <t>X001DQXV81</t>
  </si>
  <si>
    <t>B07YSP2MR2</t>
  </si>
  <si>
    <t>X001DR07R3</t>
  </si>
  <si>
    <t>B07YSRYB1R</t>
  </si>
  <si>
    <t>X001DQY1YJ</t>
  </si>
  <si>
    <t>B084GTTYK5</t>
  </si>
  <si>
    <t>X001DQZ4TZ</t>
  </si>
  <si>
    <t>B08HL64JQZ</t>
  </si>
  <si>
    <t>X0018F9XWF</t>
  </si>
  <si>
    <t>B08HL69PJN</t>
  </si>
  <si>
    <t>X001DQZFYT</t>
  </si>
  <si>
    <t>X001DQZLGV</t>
  </si>
  <si>
    <t>B08HHSSZBQ</t>
  </si>
  <si>
    <t>X001DQWO4X</t>
  </si>
  <si>
    <t>B08HL5VVRQ</t>
  </si>
  <si>
    <t>X001DQX4VZ</t>
  </si>
  <si>
    <t>X001DQX7XF</t>
  </si>
  <si>
    <t>B08HL58QFV</t>
  </si>
  <si>
    <t>X001DQU8GJ</t>
  </si>
  <si>
    <t>X0018EX7ZP</t>
  </si>
  <si>
    <t>X001DQYLPD</t>
  </si>
  <si>
    <t>X001DQXH99</t>
  </si>
  <si>
    <t>B07YSRDRMS</t>
  </si>
  <si>
    <t>X001DQXAVT</t>
  </si>
  <si>
    <t>penstand_fba</t>
  </si>
  <si>
    <t>X001DQZHOH</t>
  </si>
  <si>
    <t>X001DQWK2T</t>
  </si>
  <si>
    <t>B07YRSDR96</t>
  </si>
  <si>
    <t>X001LCRB15</t>
  </si>
  <si>
    <t>B09ZPK2Q9P</t>
  </si>
  <si>
    <t>X001LCPUBD</t>
  </si>
  <si>
    <t>B09ZPG7Q9K</t>
  </si>
  <si>
    <t>X001LCOU7D</t>
  </si>
  <si>
    <t>B09ZPB229T</t>
  </si>
  <si>
    <t>X001LGB9R3</t>
  </si>
  <si>
    <t>B09ZPHH9TM</t>
  </si>
  <si>
    <t>X001LCOTRT</t>
  </si>
  <si>
    <t>X001LGB9QT</t>
  </si>
  <si>
    <t>B0B4FWZ8T7</t>
  </si>
  <si>
    <t>X001LGZZKZ</t>
  </si>
  <si>
    <t>B083G3GYZ3</t>
  </si>
  <si>
    <t>X001VWH53T</t>
  </si>
  <si>
    <t>B083G3TR1Y</t>
  </si>
  <si>
    <t>X001VWEYDD</t>
  </si>
  <si>
    <t>B08Y7VL7MZ</t>
  </si>
  <si>
    <t>X001FBLXT3</t>
  </si>
  <si>
    <t>B08MB63LS5</t>
  </si>
  <si>
    <t>X001JJM241</t>
  </si>
  <si>
    <t>B09VSXLB4N</t>
  </si>
  <si>
    <t>X001VWEY4R</t>
  </si>
  <si>
    <t>B095YHBT5Y</t>
  </si>
  <si>
    <t>X001VWEY3X</t>
  </si>
  <si>
    <t>B095M7BBSJ</t>
  </si>
  <si>
    <t>X001VWEY6Z</t>
  </si>
  <si>
    <t>B09VT2MVF8</t>
  </si>
  <si>
    <t>X001JJM1SX</t>
  </si>
  <si>
    <t>X001XUPRYX</t>
  </si>
  <si>
    <t>B0CNNJDZFG</t>
  </si>
  <si>
    <t>X001VWIMRH</t>
  </si>
  <si>
    <t>B095M6LNN6</t>
  </si>
  <si>
    <t>X001VWH55H</t>
  </si>
  <si>
    <t>B095M7Y813</t>
  </si>
  <si>
    <t>X001LCT6SL</t>
  </si>
  <si>
    <t>B0B4DW9CDM</t>
  </si>
  <si>
    <t>X001FBLZ41</t>
  </si>
  <si>
    <t>B08X492Y63</t>
  </si>
  <si>
    <t>X001S4M0DP</t>
  </si>
  <si>
    <t>B095YJ3PGN</t>
  </si>
  <si>
    <t>X001YKKOXB</t>
  </si>
  <si>
    <t>B0CNNFFFF5</t>
  </si>
  <si>
    <t>X001ERYNMR</t>
  </si>
  <si>
    <t>B093DX6BTL</t>
  </si>
  <si>
    <t>X001VWEY4H</t>
  </si>
  <si>
    <t>B095YHMRGR</t>
  </si>
  <si>
    <t>X001VWDD2V</t>
  </si>
  <si>
    <t>B095YJPYWD</t>
  </si>
  <si>
    <t>X001VWH59X</t>
  </si>
  <si>
    <t>B095LLJ2YX</t>
  </si>
  <si>
    <t>X001VWH59D</t>
  </si>
  <si>
    <t>B095LKSGBW</t>
  </si>
  <si>
    <t>X001HKZ843</t>
  </si>
  <si>
    <t>B09NPRZWDD</t>
  </si>
  <si>
    <t>X001M41DYX</t>
  </si>
  <si>
    <t>B0B7BBXLX1</t>
  </si>
  <si>
    <t>X001LH1UWB</t>
  </si>
  <si>
    <t>B0833BW8RM</t>
  </si>
  <si>
    <t>X001LDSWWB</t>
  </si>
  <si>
    <t>X001VW9RF3</t>
  </si>
  <si>
    <t>B08XPJRM76</t>
  </si>
  <si>
    <t>X001YKC3KN</t>
  </si>
  <si>
    <t>B0CMMRG7Q8</t>
  </si>
  <si>
    <t>X001YKC3MB</t>
  </si>
  <si>
    <t>B0CMMTWF1F</t>
  </si>
  <si>
    <t>X001YKDRVR</t>
  </si>
  <si>
    <t>B0CPCTX5W8</t>
  </si>
  <si>
    <t>X001YKC3L7</t>
  </si>
  <si>
    <t>B0CPCSYWLB</t>
  </si>
  <si>
    <t>X001YKFBKR</t>
  </si>
  <si>
    <t>B0CPCTS7Q7</t>
  </si>
  <si>
    <t>X001YKDT65</t>
  </si>
  <si>
    <t>B0CPCV8LPQ</t>
  </si>
  <si>
    <t>X001YKC3M1</t>
  </si>
  <si>
    <t>B0CMMTHF37</t>
  </si>
  <si>
    <t>X001YKFBL1</t>
  </si>
  <si>
    <t>B0CMMS1HF7</t>
  </si>
  <si>
    <t>X001EXW8V9</t>
  </si>
  <si>
    <t>X001FBLZ0F</t>
  </si>
  <si>
    <t>B093DWW27L</t>
  </si>
  <si>
    <t>X001VVNR2D</t>
  </si>
  <si>
    <t>B0CK5M6HVM</t>
  </si>
  <si>
    <t>X001XVDTTR</t>
  </si>
  <si>
    <t>B0CLH6VD1D</t>
  </si>
  <si>
    <t>X001XV6W1T</t>
  </si>
  <si>
    <t>B0CNNM13R9</t>
  </si>
  <si>
    <t>X001VWAUFT</t>
  </si>
  <si>
    <t>B095YH8512</t>
  </si>
  <si>
    <t>X001VWAUAT</t>
  </si>
  <si>
    <t>B08XKBK2ZX</t>
  </si>
  <si>
    <t>X001VWH58J</t>
  </si>
  <si>
    <t>B095YH8511</t>
  </si>
  <si>
    <t>X001FBNFGR</t>
  </si>
  <si>
    <t>B095YJ82B8</t>
  </si>
  <si>
    <t>X001VWDD2L</t>
  </si>
  <si>
    <t>B0967RCL1B</t>
  </si>
  <si>
    <t>X001VWDD0N</t>
  </si>
  <si>
    <t>B0967PZYX7</t>
  </si>
  <si>
    <t>X001VWIMXV</t>
  </si>
  <si>
    <t>B0967RYKVX</t>
  </si>
  <si>
    <t>X001VW7ODP</t>
  </si>
  <si>
    <t>B095YJ7W1W</t>
  </si>
  <si>
    <t>X001VWH5CF</t>
  </si>
  <si>
    <t>B095YGK692</t>
  </si>
  <si>
    <t>X001VWH5DT</t>
  </si>
  <si>
    <t>B095YH5HFC</t>
  </si>
  <si>
    <t>X001VWCZYN</t>
  </si>
  <si>
    <t>B095YHPD6S</t>
  </si>
  <si>
    <t>X001VWIMIV</t>
  </si>
  <si>
    <t>B095YHV6VG</t>
  </si>
  <si>
    <t>X001FBKSCV</t>
  </si>
  <si>
    <t>B097J9VGGN</t>
  </si>
  <si>
    <t>X001VWH5F7</t>
  </si>
  <si>
    <t>B097JCR95T</t>
  </si>
  <si>
    <t>X001VWDD35</t>
  </si>
  <si>
    <t>B097JDGGL9</t>
  </si>
  <si>
    <t>X001VWAUP9</t>
  </si>
  <si>
    <t>B097JBHSP8</t>
  </si>
  <si>
    <t>X001VVIBID</t>
  </si>
  <si>
    <t>B08XKDYFG1</t>
  </si>
  <si>
    <t>X001VWDCZ9</t>
  </si>
  <si>
    <t>B08XKJSY6H</t>
  </si>
  <si>
    <t>X001VWAUCR</t>
  </si>
  <si>
    <t>B08MB67G66</t>
  </si>
  <si>
    <t>X001FBNFI5</t>
  </si>
  <si>
    <t>B08M9WPB9N</t>
  </si>
  <si>
    <t>X001VW9S9D</t>
  </si>
  <si>
    <t>B08MB39M1Q</t>
  </si>
  <si>
    <t>X001VWH57Z</t>
  </si>
  <si>
    <t>B08MB57TB9</t>
  </si>
  <si>
    <t>X001FBNFHV</t>
  </si>
  <si>
    <t>B08XJP653X</t>
  </si>
  <si>
    <t>X001VW9OE7</t>
  </si>
  <si>
    <t>B097JBR9DF</t>
  </si>
  <si>
    <t>X001VW9OEH</t>
  </si>
  <si>
    <t>B08Y7SJP99</t>
  </si>
  <si>
    <t>X001VUWK3B</t>
  </si>
  <si>
    <t>B097F5NX45</t>
  </si>
  <si>
    <t>X001FBKSFX</t>
  </si>
  <si>
    <t>X001FBLZ19</t>
  </si>
  <si>
    <t>X001VUVZ4B</t>
  </si>
  <si>
    <t>B08X484XTF</t>
  </si>
  <si>
    <t>X001VWH57F</t>
  </si>
  <si>
    <t>B095YHNPXX</t>
  </si>
  <si>
    <t>X0020WH0VL</t>
  </si>
  <si>
    <t>B097J9H554</t>
  </si>
  <si>
    <t>X001VW9SBB</t>
  </si>
  <si>
    <t>B097J8VN2B</t>
  </si>
  <si>
    <t>X001VWH5HF</t>
  </si>
  <si>
    <t>X001CPRM33</t>
  </si>
  <si>
    <t>B08QG5QQL7</t>
  </si>
  <si>
    <t>X001AP8MLV</t>
  </si>
  <si>
    <t>X001ZJK7Q5</t>
  </si>
  <si>
    <t>B0CVY3ZN2R</t>
  </si>
  <si>
    <t>X0020XXC67</t>
  </si>
  <si>
    <t>B0D474WKTF</t>
  </si>
  <si>
    <t>X001ZJK6SJ</t>
  </si>
  <si>
    <t>B0CVYC5CYX</t>
  </si>
  <si>
    <t>X001ZJSGLX</t>
  </si>
  <si>
    <t>B0CVY5WG7Z</t>
  </si>
  <si>
    <t>X0020Y1QKZ</t>
  </si>
  <si>
    <t>B0D476G86K</t>
  </si>
  <si>
    <t>X001LYTEVX</t>
  </si>
  <si>
    <t>B0B82Q1YNR</t>
  </si>
  <si>
    <t>X001M69SAH</t>
  </si>
  <si>
    <t>B09XMFWS6B</t>
  </si>
  <si>
    <t>X001M6E5QT</t>
  </si>
  <si>
    <t>X001DH225D</t>
  </si>
  <si>
    <t>B08WJ2C92J</t>
  </si>
  <si>
    <t>X001FBNFFX</t>
  </si>
  <si>
    <t>B095YKNM1H</t>
  </si>
  <si>
    <t>X001LDSWWV</t>
  </si>
  <si>
    <t>B082T3FFPT</t>
  </si>
  <si>
    <t>X0024E2LKP</t>
  </si>
  <si>
    <t>B0D1V2NW9Z</t>
  </si>
  <si>
    <t>X001YKF8Z5</t>
  </si>
  <si>
    <t>B0CN4R6FRF</t>
  </si>
  <si>
    <t>X001MDIA8B</t>
  </si>
  <si>
    <t>B09HGS8GT8</t>
  </si>
  <si>
    <t>X001VPLYGP</t>
  </si>
  <si>
    <t>X001MDDYQT</t>
  </si>
  <si>
    <t>B09D889DXP</t>
  </si>
  <si>
    <t>X001LDJUK9</t>
  </si>
  <si>
    <t>B09SKS5C6Q</t>
  </si>
  <si>
    <t>X001LG6HQL</t>
  </si>
  <si>
    <t>X001LDLUMZ</t>
  </si>
  <si>
    <t>B09SL9BVGG</t>
  </si>
  <si>
    <t>X001LG6HV1</t>
  </si>
  <si>
    <t>X001LCOP7N</t>
  </si>
  <si>
    <t>B0B4G7J2HK</t>
  </si>
  <si>
    <t>X001LDJ4K5</t>
  </si>
  <si>
    <t>Star_Redglass_fba</t>
  </si>
  <si>
    <t>X001M6DZ8D</t>
  </si>
  <si>
    <t>X001LDEVRL</t>
  </si>
  <si>
    <t>X001M6F58L</t>
  </si>
  <si>
    <t>B0B4G68SDL</t>
  </si>
  <si>
    <t>X001M6E5Q9</t>
  </si>
  <si>
    <t>X001L4Y477</t>
  </si>
  <si>
    <t>B0B4GB59B3</t>
  </si>
  <si>
    <t>X001M41DYN</t>
  </si>
  <si>
    <t>B0B8SPJ3L2</t>
  </si>
  <si>
    <t>X001M41DYD</t>
  </si>
  <si>
    <t>B0B8SS5DQB</t>
  </si>
  <si>
    <t>X001M421TJ</t>
  </si>
  <si>
    <t>B0B8SQWSZ7</t>
  </si>
  <si>
    <t>X001VWCEHL</t>
  </si>
  <si>
    <t>X001ICC23Z</t>
  </si>
  <si>
    <t>B09QX4BQZW</t>
  </si>
  <si>
    <t>X001VWEYGP</t>
  </si>
  <si>
    <t>X001VWEY7T</t>
  </si>
  <si>
    <t>B09V79WWM4</t>
  </si>
  <si>
    <t>X001MD5LY7</t>
  </si>
  <si>
    <t>B0BB2LBMW4</t>
  </si>
  <si>
    <t>X001MD7Q8B</t>
  </si>
  <si>
    <t>B0BB2NRM5F</t>
  </si>
  <si>
    <t>X001VWCZW5</t>
  </si>
  <si>
    <t>B09XXVH2B7</t>
  </si>
  <si>
    <t>X001VWAUC7</t>
  </si>
  <si>
    <t>B09XXW855N</t>
  </si>
  <si>
    <t>X001DR0LLZ</t>
  </si>
  <si>
    <t>B07YVKVN39</t>
  </si>
  <si>
    <t>X001VVNRB9</t>
  </si>
  <si>
    <t>B095YHV68L</t>
  </si>
  <si>
    <t>X001LH1UU3</t>
  </si>
  <si>
    <t>B083G49KMX</t>
  </si>
  <si>
    <t>X001LGYO9N</t>
  </si>
  <si>
    <t>X001FBKSFN</t>
  </si>
  <si>
    <t>B08JQD5XKG</t>
  </si>
  <si>
    <t>X001VVJSRB</t>
  </si>
  <si>
    <t>B08JQCBWXC</t>
  </si>
  <si>
    <t>X001LG6919</t>
  </si>
  <si>
    <t>B07YVM1433</t>
  </si>
  <si>
    <t>X001FBLXRF</t>
  </si>
  <si>
    <t>X001MDVF7J</t>
  </si>
  <si>
    <t>B0BBCRSLZ6</t>
  </si>
  <si>
    <t>X001MDYUQ7</t>
  </si>
  <si>
    <t>B0BBCS18XH</t>
  </si>
  <si>
    <t>X001MDVF79</t>
  </si>
  <si>
    <t>B0BBCG3CZ7</t>
  </si>
  <si>
    <t>X001VWH5I9</t>
  </si>
  <si>
    <t>B097JM1475</t>
  </si>
  <si>
    <t>X001VWH5E3</t>
  </si>
  <si>
    <t>B095YH9FTP</t>
  </si>
  <si>
    <t>X001LGYO7Z</t>
  </si>
  <si>
    <t>B085HXVWPN</t>
  </si>
  <si>
    <t>X001VWH589</t>
  </si>
  <si>
    <t>B095LLGNL2</t>
  </si>
  <si>
    <t>X001VWAUD1</t>
  </si>
  <si>
    <t>B097PMWTQP</t>
  </si>
  <si>
    <t>X001VWCZXJ</t>
  </si>
  <si>
    <t>B095LL867Q</t>
  </si>
  <si>
    <t>X001VV0BX1</t>
  </si>
  <si>
    <t>B097PMX14G</t>
  </si>
  <si>
    <t>X001CPTTIT</t>
  </si>
  <si>
    <t>B08392WVG8</t>
  </si>
  <si>
    <t>X001BGFJAB</t>
  </si>
  <si>
    <t>X001VXPAXZ</t>
  </si>
  <si>
    <t>X001DGZMZB</t>
  </si>
  <si>
    <t>B08ZLPCQXC</t>
  </si>
  <si>
    <t>X001FBLZ3H</t>
  </si>
  <si>
    <t>X001VWIMVN</t>
  </si>
  <si>
    <t>B09X73R1Y9</t>
  </si>
  <si>
    <t>X001FBNFF3</t>
  </si>
  <si>
    <t>B08Z47FXGM</t>
  </si>
  <si>
    <t>X001EXX4ZN</t>
  </si>
  <si>
    <t>B08Z4CQSB8</t>
  </si>
  <si>
    <t>X001JQFG3N</t>
  </si>
  <si>
    <t>B09X72WRZN</t>
  </si>
  <si>
    <t>X001JTC8EZ</t>
  </si>
  <si>
    <t>X001M69SB1</t>
  </si>
  <si>
    <t>B099WV6KGX</t>
  </si>
  <si>
    <t>X0024XNUSX</t>
  </si>
  <si>
    <t>B0DHGF7Q1F</t>
  </si>
  <si>
    <t>X001MDZ0FH</t>
  </si>
  <si>
    <t>B0BBCX3T6B</t>
  </si>
  <si>
    <t>X001LCXP65</t>
  </si>
  <si>
    <t>B09XY16XJH</t>
  </si>
  <si>
    <t>X001LCVS5Z</t>
  </si>
  <si>
    <t>B09XXR2D1B</t>
  </si>
  <si>
    <t>X001MDIA7H</t>
  </si>
  <si>
    <t>B09HQXPTZV</t>
  </si>
  <si>
    <t>X001LDLULL</t>
  </si>
  <si>
    <t>B09ZTZ4Z4P</t>
  </si>
  <si>
    <t>X001ES2ZLR</t>
  </si>
  <si>
    <t>X001VWIMVX</t>
  </si>
  <si>
    <t>B08K4N48NX</t>
  </si>
  <si>
    <t>X001VWEYCJ</t>
  </si>
  <si>
    <t>B08K4M7K6C</t>
  </si>
  <si>
    <t>X001VW7RNR</t>
  </si>
  <si>
    <t>B097C9HSP3</t>
  </si>
  <si>
    <t>X001LDSWWL</t>
  </si>
  <si>
    <t>B097C8YZRK</t>
  </si>
  <si>
    <t>X001VWCK7F</t>
  </si>
  <si>
    <t>X001VW95UF</t>
  </si>
  <si>
    <t>X001VWCEHV</t>
  </si>
  <si>
    <t>B097C9SZJ5</t>
  </si>
  <si>
    <t>X001DNSYU9</t>
  </si>
  <si>
    <t>B08WJ4J14S</t>
  </si>
  <si>
    <t>X001VW9RHL</t>
  </si>
  <si>
    <t>X001DNQSMF</t>
  </si>
  <si>
    <t>X001DNSZBH</t>
  </si>
  <si>
    <t>B08WHR88CC</t>
  </si>
  <si>
    <t>X001VW2FR5</t>
  </si>
  <si>
    <t>X00239CA7P</t>
  </si>
  <si>
    <t>B0DB5VYH1T</t>
  </si>
  <si>
    <t>X00239M05R</t>
  </si>
  <si>
    <t>B0DB5TTVPN</t>
  </si>
  <si>
    <t>X001LDSZNR</t>
  </si>
  <si>
    <t>B083F43DSP</t>
  </si>
  <si>
    <t>X001W0C3BT</t>
  </si>
  <si>
    <t>B0CL52B7BS</t>
  </si>
  <si>
    <t>X001VW2F3J</t>
  </si>
  <si>
    <t>B0CGHRHF14</t>
  </si>
  <si>
    <t>X001MBXSPN</t>
  </si>
  <si>
    <t>B0BB27T7V8</t>
  </si>
  <si>
    <t>X001VVJSR1</t>
  </si>
  <si>
    <t>X001LGBKFJ</t>
  </si>
  <si>
    <t>B09V18NCG2</t>
  </si>
  <si>
    <t>X001LDF8JB</t>
  </si>
  <si>
    <t>X001M40H9F</t>
  </si>
  <si>
    <t>B0B8SSX5X9</t>
  </si>
  <si>
    <t>X001MZALBN</t>
  </si>
  <si>
    <t>B0BDZ17DF4</t>
  </si>
  <si>
    <t>X001VWH57P</t>
  </si>
  <si>
    <t>B095LKK7B2</t>
  </si>
  <si>
    <t>X001VWIMN1</t>
  </si>
  <si>
    <t>B095K8RWM5</t>
  </si>
  <si>
    <t>X001FBNFE9</t>
  </si>
  <si>
    <t>B095K8Q9XT</t>
  </si>
  <si>
    <t>X001VWCZWZ</t>
  </si>
  <si>
    <t>B095K7DB96</t>
  </si>
  <si>
    <t>X001VW2FP7</t>
  </si>
  <si>
    <t>B095K81DC3</t>
  </si>
  <si>
    <t>X001VWCZWP</t>
  </si>
  <si>
    <t>B095LM1G81</t>
  </si>
  <si>
    <t>X001FBLXSJ</t>
  </si>
  <si>
    <t>B095K8WY3Q</t>
  </si>
  <si>
    <t>X001VWIMOP</t>
  </si>
  <si>
    <t>Musicbox_hpb</t>
  </si>
  <si>
    <t>X001VW9RFD</t>
  </si>
  <si>
    <t>B095LKS26L</t>
  </si>
  <si>
    <t>X001VWH5A7</t>
  </si>
  <si>
    <t>B095LJY1QD</t>
  </si>
  <si>
    <t>X001VWEY8D</t>
  </si>
  <si>
    <t>B095LJW8PW</t>
  </si>
  <si>
    <t>X001VWEY83</t>
  </si>
  <si>
    <t>B095LLBLNG</t>
  </si>
  <si>
    <t>X001VWEY97</t>
  </si>
  <si>
    <t>B095LKCT4V</t>
  </si>
  <si>
    <t>X001VWH5H5</t>
  </si>
  <si>
    <t>B097JNF3HN</t>
  </si>
  <si>
    <t>X001DH3ITH</t>
  </si>
  <si>
    <t>B08WHSRLYC</t>
  </si>
  <si>
    <t>X001VWDD0D</t>
  </si>
  <si>
    <t>X001VUZQWX</t>
  </si>
  <si>
    <t>B095X2VZT8</t>
  </si>
  <si>
    <t>X001VW7ODZ</t>
  </si>
  <si>
    <t>B095YJJ4NQ</t>
  </si>
  <si>
    <t>X001VWIMXB</t>
  </si>
  <si>
    <t>B097J8TXGB</t>
  </si>
  <si>
    <t>X001FBKSG7</t>
  </si>
  <si>
    <t>B097J9DMNC</t>
  </si>
  <si>
    <t>X001FBLZ37</t>
  </si>
  <si>
    <t>B097JBNP9X</t>
  </si>
  <si>
    <t>X001VWH55R</t>
  </si>
  <si>
    <t>B095YMJ8NH</t>
  </si>
  <si>
    <t>X001VWAUJF</t>
  </si>
  <si>
    <t>B08JJD33FZ</t>
  </si>
  <si>
    <t>X001VWIMPJ</t>
  </si>
  <si>
    <t>B08JJD7Y5R</t>
  </si>
  <si>
    <t>X001VWIMP9</t>
  </si>
  <si>
    <t>B08JJC1MVR</t>
  </si>
  <si>
    <t>X001VWEY8N</t>
  </si>
  <si>
    <t>B08JJDWL8D</t>
  </si>
  <si>
    <t>X001VWH5AH</t>
  </si>
  <si>
    <t>B08JJC5V8T</t>
  </si>
  <si>
    <t>X001VWEY8X</t>
  </si>
  <si>
    <t>B08JJCDHXW</t>
  </si>
  <si>
    <t>X001DGWOYD</t>
  </si>
  <si>
    <t>B08WH28YVM</t>
  </si>
  <si>
    <t>X001ES19E1</t>
  </si>
  <si>
    <t>B091Q9C3M5</t>
  </si>
  <si>
    <t>X001EY22TB</t>
  </si>
  <si>
    <t>X001VWHE49</t>
  </si>
  <si>
    <t>X001DG4YJB</t>
  </si>
  <si>
    <t>B08YCX6WHD</t>
  </si>
  <si>
    <t>X001DGVF5R</t>
  </si>
  <si>
    <t>B091Q7C1ZL</t>
  </si>
  <si>
    <t>X001LDJ4KF</t>
  </si>
  <si>
    <t>B09V7CL7FM</t>
  </si>
  <si>
    <t>X001LGFYI3</t>
  </si>
  <si>
    <t>X001VVN6NX</t>
  </si>
  <si>
    <t>B095YHTX4G</t>
  </si>
  <si>
    <t>X001VW7OFX</t>
  </si>
  <si>
    <t>B097JBQWFN</t>
  </si>
  <si>
    <t>X001FBLZ0P</t>
  </si>
  <si>
    <t>B097J9K6L9</t>
  </si>
  <si>
    <t>X001FBKSCB</t>
  </si>
  <si>
    <t>B097J95N4R</t>
  </si>
  <si>
    <t>X001M40H95</t>
  </si>
  <si>
    <t>X001VW9OER</t>
  </si>
  <si>
    <t>B097JB47HQ</t>
  </si>
  <si>
    <t>X001IF5WBL</t>
  </si>
  <si>
    <t>B09R99NRWV</t>
  </si>
  <si>
    <t>X001LDMGZZ</t>
  </si>
  <si>
    <t>X001M68O5R</t>
  </si>
  <si>
    <t>B0B65J6WQL</t>
  </si>
  <si>
    <t>X001M64005</t>
  </si>
  <si>
    <t>B0B65HVDNM</t>
  </si>
  <si>
    <t>X001M66CA1</t>
  </si>
  <si>
    <t>B0B65J53YJ</t>
  </si>
  <si>
    <t>X001M66DIH</t>
  </si>
  <si>
    <t>B0B65H7KGQ</t>
  </si>
  <si>
    <t>X001M648YN</t>
  </si>
  <si>
    <t>B0B65HFQ4X</t>
  </si>
  <si>
    <t>X001M5ZM1R</t>
  </si>
  <si>
    <t>B0B65HP7G5</t>
  </si>
  <si>
    <t>X001M66X3H</t>
  </si>
  <si>
    <t>B0B65KP9S6</t>
  </si>
  <si>
    <t>X001M68P3D</t>
  </si>
  <si>
    <t>B0B65JDHYF</t>
  </si>
  <si>
    <t>X001M67OUN</t>
  </si>
  <si>
    <t>B0B65LFX7Y</t>
  </si>
  <si>
    <t>X001M63DJJ</t>
  </si>
  <si>
    <t>B0B65JZCYJ</t>
  </si>
  <si>
    <t>X001M64BDL</t>
  </si>
  <si>
    <t>B0B65J4PS1</t>
  </si>
  <si>
    <t>X001M67JZN</t>
  </si>
  <si>
    <t>B0B65HFFC4</t>
  </si>
  <si>
    <t>X001M60EZ5</t>
  </si>
  <si>
    <t>B0B65JJ8D8</t>
  </si>
  <si>
    <t>X001M690H3</t>
  </si>
  <si>
    <t>B0B65J4SY6</t>
  </si>
  <si>
    <t>X001M68HH7</t>
  </si>
  <si>
    <t>B0B65JWG67</t>
  </si>
  <si>
    <t>X001M67ME1</t>
  </si>
  <si>
    <t>B0B663MVM7</t>
  </si>
  <si>
    <t>X001M636LT</t>
  </si>
  <si>
    <t>B0B65K33ZQ</t>
  </si>
  <si>
    <t>X001M5Y96V</t>
  </si>
  <si>
    <t>B0B65J6N5P</t>
  </si>
  <si>
    <t>X001M68AE7</t>
  </si>
  <si>
    <t>B0B65KQV9H</t>
  </si>
  <si>
    <t>X001M67KUR</t>
  </si>
  <si>
    <t>X001M67TIZ</t>
  </si>
  <si>
    <t>B0B65JC4GS</t>
  </si>
  <si>
    <t>X001M6426R</t>
  </si>
  <si>
    <t>B0B65KF94T</t>
  </si>
  <si>
    <t>X001M67N9F</t>
  </si>
  <si>
    <t>B0B65JLKXC</t>
  </si>
  <si>
    <t>X001M67OGR</t>
  </si>
  <si>
    <t>B0B65K5Y2X</t>
  </si>
  <si>
    <t>X001M64YD3</t>
  </si>
  <si>
    <t>B0B65HZT5C</t>
  </si>
  <si>
    <t>X001M68Y39</t>
  </si>
  <si>
    <t>B0B65HVNTP</t>
  </si>
  <si>
    <t>X001M68F1P</t>
  </si>
  <si>
    <t>B0B65KF27H</t>
  </si>
  <si>
    <t>X001M5ZICZ</t>
  </si>
  <si>
    <t>B0B65JYRMC</t>
  </si>
  <si>
    <t>X001M68LTL</t>
  </si>
  <si>
    <t>B0B65KLQFR</t>
  </si>
  <si>
    <t>X001M5YTNT</t>
  </si>
  <si>
    <t>B0B65JR2MG</t>
  </si>
  <si>
    <t>X001M67ILN</t>
  </si>
  <si>
    <t>B0B65JDVSB</t>
  </si>
  <si>
    <t>X001M66ZIF</t>
  </si>
  <si>
    <t>B0B65JHB92</t>
  </si>
  <si>
    <t>X001M64YVZ</t>
  </si>
  <si>
    <t>B0B65J5B2T</t>
  </si>
  <si>
    <t>X001M64IKR</t>
  </si>
  <si>
    <t>B0B65HX5K9</t>
  </si>
  <si>
    <t>X001LLFK7N</t>
  </si>
  <si>
    <t>B0B65JB2Q2</t>
  </si>
  <si>
    <t>X001ERYO03</t>
  </si>
  <si>
    <t>B0978R76QH</t>
  </si>
  <si>
    <t>X001ESD4QR</t>
  </si>
  <si>
    <t>B0978Q61T4</t>
  </si>
  <si>
    <t>X001M421T9</t>
  </si>
  <si>
    <t>B0B8SLXV92</t>
  </si>
  <si>
    <t>X001FBKSCL</t>
  </si>
  <si>
    <t>B095YGX7SM</t>
  </si>
  <si>
    <t>X001VW7OF3</t>
  </si>
  <si>
    <t>B097J91QKK</t>
  </si>
  <si>
    <t>X001VWEYDX</t>
  </si>
  <si>
    <t>B097J9FHBG</t>
  </si>
  <si>
    <t>X001W55AVT</t>
  </si>
  <si>
    <t>B09NJNL5T7</t>
  </si>
  <si>
    <t>X001LCVS6J</t>
  </si>
  <si>
    <t>B07MR8ZYYK</t>
  </si>
  <si>
    <t>X001DPDXCV</t>
  </si>
  <si>
    <t>B094VJRDN9</t>
  </si>
  <si>
    <t>X001DPB0KD</t>
  </si>
  <si>
    <t>B095LPGSBR</t>
  </si>
  <si>
    <t>X001DPE2UD</t>
  </si>
  <si>
    <t>B095LQVKYY</t>
  </si>
  <si>
    <t>X001DPEUYB</t>
  </si>
  <si>
    <t>X001VS4M1L</t>
  </si>
  <si>
    <t>B07KWZ4Q9L</t>
  </si>
  <si>
    <t>X001VWIMGX</t>
  </si>
  <si>
    <t>B0BR433X88</t>
  </si>
  <si>
    <t>X001VWEY1P</t>
  </si>
  <si>
    <t>B0BR424P3N</t>
  </si>
  <si>
    <t>X001VWIMVD</t>
  </si>
  <si>
    <t>B0BR42L8LB</t>
  </si>
  <si>
    <t>X001RFLGGH</t>
  </si>
  <si>
    <t>X001RFOYTN</t>
  </si>
  <si>
    <t>B0BR3XVRG5</t>
  </si>
  <si>
    <t>X001RFUNHF</t>
  </si>
  <si>
    <t>B0BR3ZP945</t>
  </si>
  <si>
    <t>X001DQWGRX</t>
  </si>
  <si>
    <t>B07TCZ37P5</t>
  </si>
  <si>
    <t>X001DQZYQ3</t>
  </si>
  <si>
    <t>X001DQX1S1</t>
  </si>
  <si>
    <t>B07TBY73P7</t>
  </si>
  <si>
    <t>X001DQZ337</t>
  </si>
  <si>
    <t>X001VWIMKT</t>
  </si>
  <si>
    <t>B08RDKBQ8J</t>
  </si>
  <si>
    <t>X001VVN6YH</t>
  </si>
  <si>
    <t>B08XPJYVN6</t>
  </si>
  <si>
    <t>X001DQZ5WB</t>
  </si>
  <si>
    <t>B07TF515TZ</t>
  </si>
  <si>
    <t>X001DQWYIT</t>
  </si>
  <si>
    <t>B07T9XG6RB</t>
  </si>
  <si>
    <t>X001DQYHH5</t>
  </si>
  <si>
    <t>B07QJX634B</t>
  </si>
  <si>
    <t>X001EXW8UZ</t>
  </si>
  <si>
    <t>B08XBHTH6R</t>
  </si>
  <si>
    <t>X001ES9Q23</t>
  </si>
  <si>
    <t>B08RDKZDHX</t>
  </si>
  <si>
    <t>X001VW1I5P</t>
  </si>
  <si>
    <t>B08XVZMQPH</t>
  </si>
  <si>
    <t>X001FBLXQV</t>
  </si>
  <si>
    <t>B08XBGD4GK</t>
  </si>
  <si>
    <t>X001DQXDH5</t>
  </si>
  <si>
    <t>B07T8T9BS7</t>
  </si>
  <si>
    <t>X001DQY0K9</t>
  </si>
  <si>
    <t>X001DQWAQ5</t>
  </si>
  <si>
    <t>B07MP8JX5J</t>
  </si>
  <si>
    <t>X001DQYWRF</t>
  </si>
  <si>
    <t>B07TCZNN4P</t>
  </si>
  <si>
    <t>X001NB692B</t>
  </si>
  <si>
    <t>B08Y7W95H4</t>
  </si>
  <si>
    <t>X001NA1HKL</t>
  </si>
  <si>
    <t>B08XB292BY</t>
  </si>
  <si>
    <t>X0022PJ5YB</t>
  </si>
  <si>
    <t>X001NB692L</t>
  </si>
  <si>
    <t>B08XBB8TX4</t>
  </si>
  <si>
    <t>X001VWCEGH</t>
  </si>
  <si>
    <t>B097ZWRHZL</t>
  </si>
  <si>
    <t>X001DQXNCF</t>
  </si>
  <si>
    <t>B07T8S1L54</t>
  </si>
  <si>
    <t>X001LK5745</t>
  </si>
  <si>
    <t>B07YDZJ313</t>
  </si>
  <si>
    <t>X001DG5VWP</t>
  </si>
  <si>
    <t>B093667YJC</t>
  </si>
  <si>
    <t>X001DG5TXB</t>
  </si>
  <si>
    <t>B093YWFXL6</t>
  </si>
  <si>
    <t>X001DQWBD7</t>
  </si>
  <si>
    <t>B07TF3HTB7</t>
  </si>
  <si>
    <t>X001NB4HRF</t>
  </si>
  <si>
    <t>B0BDFCJSJW</t>
  </si>
  <si>
    <t>X001LGB9RD</t>
  </si>
  <si>
    <t>B0B56ZM15T</t>
  </si>
  <si>
    <t>X001F7NE17</t>
  </si>
  <si>
    <t>B09CMSM1QC</t>
  </si>
  <si>
    <t>X001LJE161</t>
  </si>
  <si>
    <t>B09CGDNM42</t>
  </si>
  <si>
    <t>X001VWIMJZ</t>
  </si>
  <si>
    <t>X001LJE15R</t>
  </si>
  <si>
    <t>B09CGLYWXX</t>
  </si>
  <si>
    <t>X001LDREJN</t>
  </si>
  <si>
    <t>MB-Beauty beast-black_fba</t>
  </si>
  <si>
    <t>X001LGDT03</t>
  </si>
  <si>
    <t>X001LDJ4J1</t>
  </si>
  <si>
    <t>B09SHQCCFB</t>
  </si>
  <si>
    <t>X001LGFYFL</t>
  </si>
  <si>
    <t>X001LDLUMF</t>
  </si>
  <si>
    <t>B09SKTRWXL</t>
  </si>
  <si>
    <t>X001LDLULV</t>
  </si>
  <si>
    <t>B09SL2DPFZ</t>
  </si>
  <si>
    <t>X001EXTAAB</t>
  </si>
  <si>
    <t>B09BHTPCMG</t>
  </si>
  <si>
    <t>X001F7QVOT</t>
  </si>
  <si>
    <t>B09CMTPQQP</t>
  </si>
  <si>
    <t>X001F7NE0N</t>
  </si>
  <si>
    <t>B09CMRYWF6</t>
  </si>
  <si>
    <t>X001F7N8TF</t>
  </si>
  <si>
    <t>B09CMTV7RD</t>
  </si>
  <si>
    <t>X001LG2BMP</t>
  </si>
  <si>
    <t>X001LGT7NL</t>
  </si>
  <si>
    <t>B09CMT3GX3</t>
  </si>
  <si>
    <t>X001F7O44N</t>
  </si>
  <si>
    <t>X001F7N8SL</t>
  </si>
  <si>
    <t>B09CMT8KPD</t>
  </si>
  <si>
    <t>X001F7N8T5</t>
  </si>
  <si>
    <t>B09CMR9TS5</t>
  </si>
  <si>
    <t>X001LHLDZF</t>
  </si>
  <si>
    <t>B09CMTYSQM</t>
  </si>
  <si>
    <t>X001F7O461</t>
  </si>
  <si>
    <t>X001F7NE0D</t>
  </si>
  <si>
    <t>B09CMS1QYR</t>
  </si>
  <si>
    <t>X001F7O5PV</t>
  </si>
  <si>
    <t>B09CMSQ37G</t>
  </si>
  <si>
    <t>X001F7NE1R</t>
  </si>
  <si>
    <t>B09CMRL2NL</t>
  </si>
  <si>
    <t>X001F7QVOJ</t>
  </si>
  <si>
    <t>B09CMRZKCK</t>
  </si>
  <si>
    <t>X001LG7L43</t>
  </si>
  <si>
    <t>X001F4SY4H</t>
  </si>
  <si>
    <t>B09CD9BFR7</t>
  </si>
  <si>
    <t>X001F7N8SV</t>
  </si>
  <si>
    <t>B09CMTKX5G</t>
  </si>
  <si>
    <t>X001F7QVNZ</t>
  </si>
  <si>
    <t>B09CMSK3NB</t>
  </si>
  <si>
    <t>X001M6DZ83</t>
  </si>
  <si>
    <t>B09HSCXLD3</t>
  </si>
  <si>
    <t>X0027O7MUV</t>
  </si>
  <si>
    <t>B0DSC52H36</t>
  </si>
  <si>
    <t>X0027SINDR</t>
  </si>
  <si>
    <t>B0DSPWLCVP</t>
  </si>
  <si>
    <t>X0027SGWJJ</t>
  </si>
  <si>
    <t>B0DSPY3JWK</t>
  </si>
  <si>
    <t>X0027KYKHN</t>
  </si>
  <si>
    <t>B0DS18DP6Q</t>
  </si>
  <si>
    <t>X0027KW4W1</t>
  </si>
  <si>
    <t>B0DS18WRKZ</t>
  </si>
  <si>
    <t>X0027KWARF</t>
  </si>
  <si>
    <t>B0DS19KB8K</t>
  </si>
  <si>
    <t>X001VUWK7H</t>
  </si>
  <si>
    <t>B09CGBWPLS</t>
  </si>
  <si>
    <t>X001LJFEM1</t>
  </si>
  <si>
    <t>X001VWCK8J</t>
  </si>
  <si>
    <t>B09CGRX4ZR</t>
  </si>
  <si>
    <t>X001LDRAXD</t>
  </si>
  <si>
    <t>X001VWAUF9</t>
  </si>
  <si>
    <t>B09CGJFRDQ</t>
  </si>
  <si>
    <t>X001ZRJQAZ</t>
  </si>
  <si>
    <t>X001LDVNDL</t>
  </si>
  <si>
    <t>X001JJNDDZ</t>
  </si>
  <si>
    <t>B09TYZYS2S</t>
  </si>
  <si>
    <t>X001VUVZ0F</t>
  </si>
  <si>
    <t>B0CGX59GDD</t>
  </si>
  <si>
    <t>X001VUZQXH</t>
  </si>
  <si>
    <t>B0CGX3GC3S</t>
  </si>
  <si>
    <t>X001VUWK3V</t>
  </si>
  <si>
    <t>B0CGX3YPJL</t>
  </si>
  <si>
    <t>X001F7O45H</t>
  </si>
  <si>
    <t>B09CMT2QXP</t>
  </si>
  <si>
    <t>X001LGPTGP</t>
  </si>
  <si>
    <t>B09CMSQY4B</t>
  </si>
  <si>
    <t>X001F7QVNP</t>
  </si>
  <si>
    <t>X001F7N8TP</t>
  </si>
  <si>
    <t>B09CMSVY78</t>
  </si>
  <si>
    <t>X001F4TJIH</t>
  </si>
  <si>
    <t>B09CDCWDP4</t>
  </si>
  <si>
    <t>X001F7NE1H</t>
  </si>
  <si>
    <t>B09CMSMWRL</t>
  </si>
  <si>
    <t>X001FCAO83</t>
  </si>
  <si>
    <t>B09DB2HQXV</t>
  </si>
  <si>
    <t>X001M0CWQF</t>
  </si>
  <si>
    <t>B09FZF8HMC</t>
  </si>
  <si>
    <t>X001M0BBKX</t>
  </si>
  <si>
    <t>B09FZDMJRT</t>
  </si>
  <si>
    <t>X001M0BBLH</t>
  </si>
  <si>
    <t>B09FZF9T35</t>
  </si>
  <si>
    <t>X001M0BBMB</t>
  </si>
  <si>
    <t>B09FZBTXSY</t>
  </si>
  <si>
    <t>X001M0DHLT</t>
  </si>
  <si>
    <t>B09FZC6ZNZ</t>
  </si>
  <si>
    <t>X001M0BBM1</t>
  </si>
  <si>
    <t>B09FZCHL73</t>
  </si>
  <si>
    <t>X001VVIBIN</t>
  </si>
  <si>
    <t>B09CGZX9TN</t>
  </si>
  <si>
    <t>X001LGFYHT</t>
  </si>
  <si>
    <t>B09SHS6JLH</t>
  </si>
  <si>
    <t>X001HH5ORH</t>
  </si>
  <si>
    <t>B09NDLJTZ5</t>
  </si>
  <si>
    <t>X001HH8ADR</t>
  </si>
  <si>
    <t>B09NDPJR9C</t>
  </si>
  <si>
    <t>X001FBLXTN</t>
  </si>
  <si>
    <t>B09BJ2DB32</t>
  </si>
  <si>
    <t>X001LLGQAD</t>
  </si>
  <si>
    <t>X001LLJZN3</t>
  </si>
  <si>
    <t>B09BJ58RS3</t>
  </si>
  <si>
    <t>X001FBNFIZ</t>
  </si>
  <si>
    <t>B09BHTGT9F</t>
  </si>
  <si>
    <t>X001F4675F</t>
  </si>
  <si>
    <t>X001FBNFET</t>
  </si>
  <si>
    <t>B09CDBHQ9R</t>
  </si>
  <si>
    <t>X001LLGJLT</t>
  </si>
  <si>
    <t>B09CDBW6BF</t>
  </si>
  <si>
    <t>X001FBLXQL</t>
  </si>
  <si>
    <t>X001FBKSH1</t>
  </si>
  <si>
    <t>B09BHYXWBJ</t>
  </si>
  <si>
    <t>X001LLI1F1</t>
  </si>
  <si>
    <t>X001JJM2RN</t>
  </si>
  <si>
    <t>B09TYZJ672</t>
  </si>
  <si>
    <t>X001LGBKCH</t>
  </si>
  <si>
    <t>B09SKQCHDZ</t>
  </si>
  <si>
    <t>X001LDJUJF</t>
  </si>
  <si>
    <t>X001LDJ4KZ</t>
  </si>
  <si>
    <t>B09SKS4FJQ</t>
  </si>
  <si>
    <t>X001LGFYLF</t>
  </si>
  <si>
    <t>B09SL955XV</t>
  </si>
  <si>
    <t>X001LDJUL3</t>
  </si>
  <si>
    <t>X001F7QVO9</t>
  </si>
  <si>
    <t>B09CMRYWF7</t>
  </si>
  <si>
    <t>X001EXTYX9</t>
  </si>
  <si>
    <t>B09BJ445DD</t>
  </si>
  <si>
    <t>X001F7O5QF</t>
  </si>
  <si>
    <t>B09CMS9885</t>
  </si>
  <si>
    <t>X001LBF2SF</t>
  </si>
  <si>
    <t>X001F7N8U9</t>
  </si>
  <si>
    <t>B09CMRMFZK</t>
  </si>
  <si>
    <t>X001EXVA1N</t>
  </si>
  <si>
    <t>B09BJ43CNZ</t>
  </si>
  <si>
    <t>X001F7QVPD</t>
  </si>
  <si>
    <t>B09CMR5VZD</t>
  </si>
  <si>
    <t>X001VVN6UV</t>
  </si>
  <si>
    <t>B09DLD9BTD</t>
  </si>
  <si>
    <t>X001VVN6UB</t>
  </si>
  <si>
    <t>B09D9CLRD5</t>
  </si>
  <si>
    <t>X001JJN9YX</t>
  </si>
  <si>
    <t>B09VK729NM</t>
  </si>
  <si>
    <t>X001LG6HR5</t>
  </si>
  <si>
    <t>X001F4CGSR</t>
  </si>
  <si>
    <t>B09C8TXCXF</t>
  </si>
  <si>
    <t>X001F7N8UJ</t>
  </si>
  <si>
    <t>B09CMT8L4H</t>
  </si>
  <si>
    <t>X001F7NE2V</t>
  </si>
  <si>
    <t>B09CMRHJD5</t>
  </si>
  <si>
    <t>X001JJPBO9</t>
  </si>
  <si>
    <t>B09TZ17KV3</t>
  </si>
  <si>
    <t>X001LGBQGH</t>
  </si>
  <si>
    <t>X001LGFYJR</t>
  </si>
  <si>
    <t>B09TYZRS5D</t>
  </si>
  <si>
    <t>X001JJON1L</t>
  </si>
  <si>
    <t>X001LDF8KP</t>
  </si>
  <si>
    <t>B09SKSJLTH</t>
  </si>
  <si>
    <t>X001LGBKH7</t>
  </si>
  <si>
    <t>X001FBLZ4B</t>
  </si>
  <si>
    <t>B09BHYSX3L</t>
  </si>
  <si>
    <t>X001MZ8JD5</t>
  </si>
  <si>
    <t>X001EXV3PV</t>
  </si>
  <si>
    <t>B09BHQB5GW</t>
  </si>
  <si>
    <t>X001F7NE2L</t>
  </si>
  <si>
    <t>B09CMTTRX7</t>
  </si>
  <si>
    <t>X001LJG0DN</t>
  </si>
  <si>
    <t>B09CDX94L7</t>
  </si>
  <si>
    <t>X001JJP9CX</t>
  </si>
  <si>
    <t>B09VK7T9PL</t>
  </si>
  <si>
    <t>X001JJNAQ5</t>
  </si>
  <si>
    <t>B09VK6L1QM</t>
  </si>
  <si>
    <t>X001LGBQE9</t>
  </si>
  <si>
    <t>X001JJNA3X</t>
  </si>
  <si>
    <t>B09VKFYWLX</t>
  </si>
  <si>
    <t>X001JJM37H</t>
  </si>
  <si>
    <t>B09VK4WS38</t>
  </si>
  <si>
    <t>X001VV0C03</t>
  </si>
  <si>
    <t>B09CGTBQT6</t>
  </si>
  <si>
    <t>X001LDR7W7</t>
  </si>
  <si>
    <t>X001VW9RGH</t>
  </si>
  <si>
    <t>B09TZ15QZ6</t>
  </si>
  <si>
    <t>X001LJEBSJ</t>
  </si>
  <si>
    <t>B09DLD8129</t>
  </si>
  <si>
    <t>X001JJONMF</t>
  </si>
  <si>
    <t>X001VUVZ3H</t>
  </si>
  <si>
    <t>X001VWEY5L</t>
  </si>
  <si>
    <t>B09HR9S1SL</t>
  </si>
  <si>
    <t>X001KP16FZ</t>
  </si>
  <si>
    <t>B0B2LMN7BW</t>
  </si>
  <si>
    <t>X001VWFQ53</t>
  </si>
  <si>
    <t>B0C6KWDMMP</t>
  </si>
  <si>
    <t>X001M0BFRH</t>
  </si>
  <si>
    <t>B09Q62RLQ9</t>
  </si>
  <si>
    <t>X001LCXP5B</t>
  </si>
  <si>
    <t>B09YRBQT6P</t>
  </si>
  <si>
    <t>X001VW7RJV</t>
  </si>
  <si>
    <t>B0C3XVH4QJ</t>
  </si>
  <si>
    <t>X001VVN6U1</t>
  </si>
  <si>
    <t>B0CK5LLKM5</t>
  </si>
  <si>
    <t>X001OI8BPL</t>
  </si>
  <si>
    <t>B0BNQH4YZ6</t>
  </si>
  <si>
    <t>X0021Y537V</t>
  </si>
  <si>
    <t>B0D6X64WW9</t>
  </si>
  <si>
    <t>X001M424E1</t>
  </si>
  <si>
    <t>B0B71VLWBK</t>
  </si>
  <si>
    <t>X0024A2EZB</t>
  </si>
  <si>
    <t>B0DB9PKLQK</t>
  </si>
  <si>
    <t>X001VWH5K7</t>
  </si>
  <si>
    <t>B09XM1G5M1</t>
  </si>
  <si>
    <t>X001VWH59N</t>
  </si>
  <si>
    <t>B09WJ6SCC1</t>
  </si>
  <si>
    <t>X001MDDYEV</t>
  </si>
  <si>
    <t>B09MNDW7H9</t>
  </si>
  <si>
    <t>X001VW9RG7</t>
  </si>
  <si>
    <t>B09N92YVFV</t>
  </si>
  <si>
    <t>X001HG475N</t>
  </si>
  <si>
    <t>X001M25D4V</t>
  </si>
  <si>
    <t>B0B8J9H4P3</t>
  </si>
  <si>
    <t>X001VUVZ3R</t>
  </si>
  <si>
    <t>B0B8J7DMRQ</t>
  </si>
  <si>
    <t>X001M25D4L</t>
  </si>
  <si>
    <t>X001VV0C0X</t>
  </si>
  <si>
    <t>B09DB2HHC7</t>
  </si>
  <si>
    <t>X001XVDTT7</t>
  </si>
  <si>
    <t>B0CNNFFK44</t>
  </si>
  <si>
    <t>X001XV6W23</t>
  </si>
  <si>
    <t>B0CNNH8JXX</t>
  </si>
  <si>
    <t>X001XV6VBF</t>
  </si>
  <si>
    <t>B0CNNHC31Z</t>
  </si>
  <si>
    <t>X001XV6VB5</t>
  </si>
  <si>
    <t>B0CNNGTMD8</t>
  </si>
  <si>
    <t>X001XVCAUL</t>
  </si>
  <si>
    <t>B0CNNHLVBZ</t>
  </si>
  <si>
    <t>X001M0CWPV</t>
  </si>
  <si>
    <t>B09MT8NLLQ</t>
  </si>
  <si>
    <t>X001VWH539</t>
  </si>
  <si>
    <t>B0BS6ZGYV2</t>
  </si>
  <si>
    <t>X001VW7RK5</t>
  </si>
  <si>
    <t>B0C3XX33C8</t>
  </si>
  <si>
    <t>X001K6URH7</t>
  </si>
  <si>
    <t>B09Z35WSGZ</t>
  </si>
  <si>
    <t>X001M0DHLJ</t>
  </si>
  <si>
    <t>X001VVN6V5</t>
  </si>
  <si>
    <t>B0CKF7MCC8</t>
  </si>
  <si>
    <t>X001VUZQWN</t>
  </si>
  <si>
    <t>B0CKF9KH3Q</t>
  </si>
  <si>
    <t>X001VVIBIX</t>
  </si>
  <si>
    <t>X001VV0BWR</t>
  </si>
  <si>
    <t>B0CKFC3SHP</t>
  </si>
  <si>
    <t>X001VUVYZV</t>
  </si>
  <si>
    <t>B0CKFC2GCY</t>
  </si>
  <si>
    <t>X001MDDYQJ</t>
  </si>
  <si>
    <t>B09MT5PQYQ</t>
  </si>
  <si>
    <t>X001HHGHFF</t>
  </si>
  <si>
    <t>B09MN8HPG3</t>
  </si>
  <si>
    <t>X001M0DHMX</t>
  </si>
  <si>
    <t>X001M0BFQX</t>
  </si>
  <si>
    <t>X001HHGHR3</t>
  </si>
  <si>
    <t>B09MNBQS25</t>
  </si>
  <si>
    <t>X001HHHWW7</t>
  </si>
  <si>
    <t>B09MNB9WM1</t>
  </si>
  <si>
    <t>X001M0BFRR</t>
  </si>
  <si>
    <t>X001HHHZ83</t>
  </si>
  <si>
    <t>B09MN765GY</t>
  </si>
  <si>
    <t>X001JQFDMH</t>
  </si>
  <si>
    <t>B09X71CS38</t>
  </si>
  <si>
    <t>X001JXZ311</t>
  </si>
  <si>
    <t>B09X6Z6BF2</t>
  </si>
  <si>
    <t>X001M0BFQN</t>
  </si>
  <si>
    <t>B09R4QRCRY</t>
  </si>
  <si>
    <t>X001LGFYGP</t>
  </si>
  <si>
    <t>X001IC3UYZ</t>
  </si>
  <si>
    <t>X001LG6HP7</t>
  </si>
  <si>
    <t>B09R4RDJHS</t>
  </si>
  <si>
    <t>X001M0DHMD</t>
  </si>
  <si>
    <t>X001LGBKD1</t>
  </si>
  <si>
    <t>B09R4RK8HC</t>
  </si>
  <si>
    <t>X001LGBQHL</t>
  </si>
  <si>
    <t>B09R4RCRJK</t>
  </si>
  <si>
    <t>X001LGFYJH</t>
  </si>
  <si>
    <t>B09R4QVC52</t>
  </si>
  <si>
    <t>X001M0BBLR</t>
  </si>
  <si>
    <t>X00219PL41</t>
  </si>
  <si>
    <t>B0D4QT1JMK</t>
  </si>
  <si>
    <t>X0020YA5MZ</t>
  </si>
  <si>
    <t>B0D47JLFN8</t>
  </si>
  <si>
    <t>X001HH9A6N</t>
  </si>
  <si>
    <t>B09NDQWJ3F</t>
  </si>
  <si>
    <t>X0024HHNHN</t>
  </si>
  <si>
    <t>B0DGGXK489</t>
  </si>
  <si>
    <t>X0024HJKH9</t>
  </si>
  <si>
    <t>B0DGGV2Q2Z</t>
  </si>
  <si>
    <t>X0024HG2XJ</t>
  </si>
  <si>
    <t>B0DGGXLN4W</t>
  </si>
  <si>
    <t>X0024HG545</t>
  </si>
  <si>
    <t>B0DGGWFM19</t>
  </si>
  <si>
    <t>X001VW7RKF</t>
  </si>
  <si>
    <t>B09MVQN248</t>
  </si>
  <si>
    <t>X001LCRP9N</t>
  </si>
  <si>
    <t>B09YRQV1HP</t>
  </si>
  <si>
    <t>X001M0DHMN</t>
  </si>
  <si>
    <t>B09MTTZCHV</t>
  </si>
  <si>
    <t>X001ZZ5NEF</t>
  </si>
  <si>
    <t>B0CZDQKZ52</t>
  </si>
  <si>
    <t>X001ZZ4X37</t>
  </si>
  <si>
    <t>B0CZDRQXBR</t>
  </si>
  <si>
    <t>X001ZYUKRL</t>
  </si>
  <si>
    <t>B0CZDNHJ55</t>
  </si>
  <si>
    <t>X001LGBKBN</t>
  </si>
  <si>
    <t>B09SHRWMV7</t>
  </si>
  <si>
    <t>X001LDJUJP</t>
  </si>
  <si>
    <t>X001L2IGKP</t>
  </si>
  <si>
    <t>B0B46D6TT8</t>
  </si>
  <si>
    <t>X001L29IVV</t>
  </si>
  <si>
    <t>B0B46BKD17</t>
  </si>
  <si>
    <t>X001VWH561</t>
  </si>
  <si>
    <t>B0BSCKK5PX</t>
  </si>
  <si>
    <t>X001LGBQD5</t>
  </si>
  <si>
    <t>X001M0CWQ5</t>
  </si>
  <si>
    <t>B09GY7J2M2</t>
  </si>
  <si>
    <t>X001KP4P0N</t>
  </si>
  <si>
    <t>B0B2LVJ58B</t>
  </si>
  <si>
    <t>X001LGBQFX</t>
  </si>
  <si>
    <t>X001L2HKWF</t>
  </si>
  <si>
    <t>B0B469Q1LH</t>
  </si>
  <si>
    <t>X001TV3667</t>
  </si>
  <si>
    <t>B0C3XX9CYP</t>
  </si>
  <si>
    <t>X001M7RM2H</t>
  </si>
  <si>
    <t>B0B6CFXF22</t>
  </si>
  <si>
    <t>X001LGBQDF</t>
  </si>
  <si>
    <t>B09SHPZW5D</t>
  </si>
  <si>
    <t>X001LDF8JV</t>
  </si>
  <si>
    <t>X001KOZZ0N</t>
  </si>
  <si>
    <t>B0B2LW38JJ</t>
  </si>
  <si>
    <t>X001VWAULN</t>
  </si>
  <si>
    <t>B09CZ6DYCX</t>
  </si>
  <si>
    <t>X001KOZ9DB</t>
  </si>
  <si>
    <t>B0B2LPK4BQ</t>
  </si>
  <si>
    <t>X001LDQ7L9</t>
  </si>
  <si>
    <t>B09HSF7S47</t>
  </si>
  <si>
    <t>X001M6F581</t>
  </si>
  <si>
    <t>X001KOLLS3</t>
  </si>
  <si>
    <t>B0B2LKD236</t>
  </si>
  <si>
    <t>X001RFOG5Z</t>
  </si>
  <si>
    <t>B09CYN2VP9</t>
  </si>
  <si>
    <t>X001LDH6ZZ</t>
  </si>
  <si>
    <t>B0B4G6SX66</t>
  </si>
  <si>
    <t>X001LDF8K5</t>
  </si>
  <si>
    <t>X001LCCMTV</t>
  </si>
  <si>
    <t>B0B4G74XD9</t>
  </si>
  <si>
    <t>X001LCCEKN</t>
  </si>
  <si>
    <t>B0B4G6MH5X</t>
  </si>
  <si>
    <t>X0022R823J</t>
  </si>
  <si>
    <t>B0D8W9JM32</t>
  </si>
  <si>
    <t>X001Y7OFP7</t>
  </si>
  <si>
    <t>B0CTFH9HQC</t>
  </si>
  <si>
    <t>X0022RJZ5D</t>
  </si>
  <si>
    <t>B0D8WC262Y</t>
  </si>
  <si>
    <t>X001VW7RLJ</t>
  </si>
  <si>
    <t>B0C3XXR3BV</t>
  </si>
  <si>
    <t>X001LDK3K5</t>
  </si>
  <si>
    <t>X001LDJZRH</t>
  </si>
  <si>
    <t>X001VWFQ99</t>
  </si>
  <si>
    <t>B09P63BGV8</t>
  </si>
  <si>
    <t>X001VWAUPJ</t>
  </si>
  <si>
    <t>X001VVNRAZ</t>
  </si>
  <si>
    <t>B09DB2RQN2</t>
  </si>
  <si>
    <t>X001M20N6T</t>
  </si>
  <si>
    <t>B0B8JDD872</t>
  </si>
  <si>
    <t>X001VWFQ9T</t>
  </si>
  <si>
    <t>X001VVN6Y7</t>
  </si>
  <si>
    <t>B09DB2CPCW</t>
  </si>
  <si>
    <t>X001HSKWV9</t>
  </si>
  <si>
    <t>B09PBRG68T</t>
  </si>
  <si>
    <t>X001LDJUKJ</t>
  </si>
  <si>
    <t>B09ZV1N64P</t>
  </si>
  <si>
    <t>X001VWCEG7</t>
  </si>
  <si>
    <t>X001VW2FQB</t>
  </si>
  <si>
    <t>X001VWIMSB</t>
  </si>
  <si>
    <t>B09CMSTKXZ</t>
  </si>
  <si>
    <t>X001F7QVNF</t>
  </si>
  <si>
    <t>X001LGEEUH</t>
  </si>
  <si>
    <t>X001VWH5CZ</t>
  </si>
  <si>
    <t>X001MDDYRX</t>
  </si>
  <si>
    <t>B09J8QTNQT</t>
  </si>
  <si>
    <t>X001VUZR09</t>
  </si>
  <si>
    <t>X001VW2FPR</t>
  </si>
  <si>
    <t>X001LCOTSX</t>
  </si>
  <si>
    <t>B0B1B6J5JX</t>
  </si>
  <si>
    <t>X001L2MI4F</t>
  </si>
  <si>
    <t>B0B46GWXDH</t>
  </si>
  <si>
    <t>X001LCPUB3</t>
  </si>
  <si>
    <t>B0B1VBF47J</t>
  </si>
  <si>
    <t>X001M424FF</t>
  </si>
  <si>
    <t>B0B6HLF9PB</t>
  </si>
  <si>
    <t>X0027JLMTD</t>
  </si>
  <si>
    <t>B0DRW4RYBZ</t>
  </si>
  <si>
    <t>X0027JOO07</t>
  </si>
  <si>
    <t>B0DRW3BYVX</t>
  </si>
  <si>
    <t>X001LGBQDZ</t>
  </si>
  <si>
    <t>B09RV9ZLTX</t>
  </si>
  <si>
    <t>X001LDSJ9R</t>
  </si>
  <si>
    <t>X001LDLULB</t>
  </si>
  <si>
    <t>B09ZV67X3Z</t>
  </si>
  <si>
    <t>X001VW2FPH</t>
  </si>
  <si>
    <t>X001VUZR0T</t>
  </si>
  <si>
    <t>X001VW2FQ1</t>
  </si>
  <si>
    <t>X001VWCK9D</t>
  </si>
  <si>
    <t>X001VQTN9J</t>
  </si>
  <si>
    <t>X001VWCZYD</t>
  </si>
  <si>
    <t>X001Q7GHPB</t>
  </si>
  <si>
    <t>B09ZYHHC4T</t>
  </si>
  <si>
    <t>X001Q7CSIL</t>
  </si>
  <si>
    <t>X0022PAYPZ</t>
  </si>
  <si>
    <t>B0D8PTTSK3</t>
  </si>
  <si>
    <t>X0022PAYPP</t>
  </si>
  <si>
    <t>B0D8PW2G25</t>
  </si>
  <si>
    <t>X001LCPUBX</t>
  </si>
  <si>
    <t>B0B35YFYFY</t>
  </si>
  <si>
    <t>X001LDOG9T</t>
  </si>
  <si>
    <t>B09BF4M35S</t>
  </si>
  <si>
    <t>X00204RUTV</t>
  </si>
  <si>
    <t>B0D1C9DSGJ</t>
  </si>
  <si>
    <t>X0020HM28R</t>
  </si>
  <si>
    <t>B0D2R8J8TZ</t>
  </si>
  <si>
    <t>X001LCOTQZ</t>
  </si>
  <si>
    <t>B0B3615JKY</t>
  </si>
  <si>
    <t>X001LBOAIX</t>
  </si>
  <si>
    <t>B0B35Z1NFV</t>
  </si>
  <si>
    <t>X001LCKLJT</t>
  </si>
  <si>
    <t>X001LCI99X</t>
  </si>
  <si>
    <t>X001LBL9YB</t>
  </si>
  <si>
    <t>B0B35YJRC3</t>
  </si>
  <si>
    <t>X001LCRB1P</t>
  </si>
  <si>
    <t>X001LCOU87</t>
  </si>
  <si>
    <t>B0B35ZL1L4</t>
  </si>
  <si>
    <t>X001LCOU6T</t>
  </si>
  <si>
    <t>B0B36167GC</t>
  </si>
  <si>
    <t>X001LEZ921</t>
  </si>
  <si>
    <t>B0B5N3LM6H</t>
  </si>
  <si>
    <t>X001LCOTR9</t>
  </si>
  <si>
    <t>B0B35YBSSV</t>
  </si>
  <si>
    <t>X001LCOTSD</t>
  </si>
  <si>
    <t>B0B35Z459B</t>
  </si>
  <si>
    <t>X0024A2EXN</t>
  </si>
  <si>
    <t>B0DB9SRXBL</t>
  </si>
  <si>
    <t>X001EXN4ZN</t>
  </si>
  <si>
    <t>B09BG3F2XP</t>
  </si>
  <si>
    <t>X001YG6M31</t>
  </si>
  <si>
    <t>B0CS3MGFPC</t>
  </si>
  <si>
    <t>X001JY04CN</t>
  </si>
  <si>
    <t>B09Y3D9FHP</t>
  </si>
  <si>
    <t>X001JXZ79J</t>
  </si>
  <si>
    <t>B09Y3BS9S6</t>
  </si>
  <si>
    <t>X001VWIMGN</t>
  </si>
  <si>
    <t>B0BS716MVN</t>
  </si>
  <si>
    <t>X001VWEY1Z</t>
  </si>
  <si>
    <t>B0BS71XJ9R</t>
  </si>
  <si>
    <t>X001VWH53J</t>
  </si>
  <si>
    <t>B0BS72VBMV</t>
  </si>
  <si>
    <t>X001VWIMHR</t>
  </si>
  <si>
    <t>B0BS72C5FX</t>
  </si>
  <si>
    <t>X001VWAUA9</t>
  </si>
  <si>
    <t>B0BS71CS3Z</t>
  </si>
  <si>
    <t>X001VVJSZ3</t>
  </si>
  <si>
    <t>B0CK5G9N21</t>
  </si>
  <si>
    <t>X001HSLVK5</t>
  </si>
  <si>
    <t>B09PBRWJQ2</t>
  </si>
  <si>
    <t>X001VWIMHH</t>
  </si>
  <si>
    <t>B0BR19TZ29</t>
  </si>
  <si>
    <t>X001LJDZ45</t>
  </si>
  <si>
    <t>B09CGV82T5</t>
  </si>
  <si>
    <t>X001VWAUG3</t>
  </si>
  <si>
    <t>X001VV0BXB</t>
  </si>
  <si>
    <t>B0BR42QFXQ</t>
  </si>
  <si>
    <t>X0027CFPHP</t>
  </si>
  <si>
    <t>X001RGDUHJ</t>
  </si>
  <si>
    <t>B0BR43JDMG</t>
  </si>
  <si>
    <t>X001YIN9CV</t>
  </si>
  <si>
    <t>B0CV7Y9SB6</t>
  </si>
  <si>
    <t>X001VW9OCJ</t>
  </si>
  <si>
    <t>B0C3XNJSWH</t>
  </si>
  <si>
    <t>X001VW1I8R</t>
  </si>
  <si>
    <t>B0C3XNLCG4</t>
  </si>
  <si>
    <t>X001L2EV7R</t>
  </si>
  <si>
    <t>B0B462L9PS</t>
  </si>
  <si>
    <t>X001W7Q1M9</t>
  </si>
  <si>
    <t>B0CLLRKYF1</t>
  </si>
  <si>
    <t>X001W7X2Y9</t>
  </si>
  <si>
    <t>B0CLLR9X7S</t>
  </si>
  <si>
    <t>X001W7N0CD</t>
  </si>
  <si>
    <t>B0CLLVH1GM</t>
  </si>
  <si>
    <t>X0022AV7G5</t>
  </si>
  <si>
    <t>B0D77YDHM1</t>
  </si>
  <si>
    <t>X001VSVWKF</t>
  </si>
  <si>
    <t>B0CKK3RGKT</t>
  </si>
  <si>
    <t>X001VSOIS3</t>
  </si>
  <si>
    <t>B0CB1SXXCN</t>
  </si>
  <si>
    <t>X001VS4DHJ</t>
  </si>
  <si>
    <t>B0CKJ5LS5C</t>
  </si>
  <si>
    <t>X001LCRB29</t>
  </si>
  <si>
    <t>B0B1VBM5RH</t>
  </si>
  <si>
    <t>X001MDDYPZ</t>
  </si>
  <si>
    <t>B09MQB156W</t>
  </si>
  <si>
    <t>X001MDDR07</t>
  </si>
  <si>
    <t>B09MQG3M32</t>
  </si>
  <si>
    <t>X001L2LY59</t>
  </si>
  <si>
    <t>B0B46DVHZG</t>
  </si>
  <si>
    <t>X001VWH5CP</t>
  </si>
  <si>
    <t>B09CV2LBV8</t>
  </si>
  <si>
    <t>X001VWIMXL</t>
  </si>
  <si>
    <t>X001F5ZZ25</t>
  </si>
  <si>
    <t>B09CGQYDFV</t>
  </si>
  <si>
    <t>X001VVJT4D</t>
  </si>
  <si>
    <t>B09BDHJSV2</t>
  </si>
  <si>
    <t>X001VWAUJP</t>
  </si>
  <si>
    <t>B0B8JBN3FJ</t>
  </si>
  <si>
    <t>X001M29L35</t>
  </si>
  <si>
    <t>X001M25BOD</t>
  </si>
  <si>
    <t>B0B8J9LVT6</t>
  </si>
  <si>
    <t>X001M29L3Z</t>
  </si>
  <si>
    <t>B0B8J8CJD5</t>
  </si>
  <si>
    <t>X001VUWK4F</t>
  </si>
  <si>
    <t>B099WPS1ZL</t>
  </si>
  <si>
    <t>X001VWIMPT</t>
  </si>
  <si>
    <t>B0B8JBNBLR</t>
  </si>
  <si>
    <t>X001M25D5F</t>
  </si>
  <si>
    <t>X001VUWK6X</t>
  </si>
  <si>
    <t>B09CV2H5JN</t>
  </si>
  <si>
    <t>X001F9BC69</t>
  </si>
  <si>
    <t>X001VW2FQL</t>
  </si>
  <si>
    <t>B09CV531SB</t>
  </si>
  <si>
    <t>X001VVJT3T</t>
  </si>
  <si>
    <t>X001VWEYGZ</t>
  </si>
  <si>
    <t>X001VWCK93</t>
  </si>
  <si>
    <t>X001LGBKFT</t>
  </si>
  <si>
    <t>B09CV4FG4X</t>
  </si>
  <si>
    <t>X001VWCK8T</t>
  </si>
  <si>
    <t>X001LGFYKB</t>
  </si>
  <si>
    <t>X001LG6HTN</t>
  </si>
  <si>
    <t>X001M25BO3</t>
  </si>
  <si>
    <t>B0B8J8LJS2</t>
  </si>
  <si>
    <t>X001M29L2V</t>
  </si>
  <si>
    <t>B0B8JD5YR1</t>
  </si>
  <si>
    <t>X001VUWK9F</t>
  </si>
  <si>
    <t>B09CV3ZSJV</t>
  </si>
  <si>
    <t>X001VWEYBF</t>
  </si>
  <si>
    <t>X001LGBQI5</t>
  </si>
  <si>
    <t>X001LG6HU7</t>
  </si>
  <si>
    <t>X001VWDD5X</t>
  </si>
  <si>
    <t>X001VWDD67</t>
  </si>
  <si>
    <t>X001VUWK7R</t>
  </si>
  <si>
    <t>X001I9P02N</t>
  </si>
  <si>
    <t>X001VWH5HP</t>
  </si>
  <si>
    <t>X001F95Y0T</t>
  </si>
  <si>
    <t>X001VWH5AR</t>
  </si>
  <si>
    <t>B0B8J8ZMMT</t>
  </si>
  <si>
    <t>X001VW7SHR</t>
  </si>
  <si>
    <t>X001M29L3F</t>
  </si>
  <si>
    <t>X001VWCZX9</t>
  </si>
  <si>
    <t>B0B8JD7JT9</t>
  </si>
  <si>
    <t>X001M20N69</t>
  </si>
  <si>
    <t>X001M20N6J</t>
  </si>
  <si>
    <t>B0B8J8S2SV</t>
  </si>
  <si>
    <t>X001VW9RGR</t>
  </si>
  <si>
    <t>X001VW7OG7</t>
  </si>
  <si>
    <t>B09CV3HSCS</t>
  </si>
  <si>
    <t>X001M25D55</t>
  </si>
  <si>
    <t>B0B8JD29G5</t>
  </si>
  <si>
    <t>X001F97LCN</t>
  </si>
  <si>
    <t>X001VWH5JN</t>
  </si>
  <si>
    <t>X001I9RSYB</t>
  </si>
  <si>
    <t>X001VWCZY3</t>
  </si>
  <si>
    <t>X001VWIMX1</t>
  </si>
  <si>
    <t>X001VUZR0J</t>
  </si>
  <si>
    <t>X001VWHE2V</t>
  </si>
  <si>
    <t>X001LGBKGD</t>
  </si>
  <si>
    <t>X001VWHE4J</t>
  </si>
  <si>
    <t>X001LGBQIF</t>
  </si>
  <si>
    <t>B09CV3SJL5</t>
  </si>
  <si>
    <t>X001LGFYL5</t>
  </si>
  <si>
    <t>X001VV0C0D</t>
  </si>
  <si>
    <t>B0B8JBVQ2Q</t>
  </si>
  <si>
    <t>X001M20N73</t>
  </si>
  <si>
    <t>X001SCTRZ1</t>
  </si>
  <si>
    <t>X001LGBKGN</t>
  </si>
  <si>
    <t>X001F95Y1D</t>
  </si>
  <si>
    <t>X001VUWK77</t>
  </si>
  <si>
    <t>X001VUVZ41</t>
  </si>
  <si>
    <t>X001I9L79X</t>
  </si>
  <si>
    <t>X001VW1I7X</t>
  </si>
  <si>
    <t>B0B8JG4P52</t>
  </si>
  <si>
    <t>X001M25BOX</t>
  </si>
  <si>
    <t>X001F948NN</t>
  </si>
  <si>
    <t>X001F97LCD</t>
  </si>
  <si>
    <t>B09CV46FD1</t>
  </si>
  <si>
    <t>X001LGBQIP</t>
  </si>
  <si>
    <t>X001I9QFU9</t>
  </si>
  <si>
    <t>X001LGBKGX</t>
  </si>
  <si>
    <t>X001LG6HUR</t>
  </si>
  <si>
    <t>X001F97PDN</t>
  </si>
  <si>
    <t>X001F95Y13</t>
  </si>
  <si>
    <t>B09CV1PCVV</t>
  </si>
  <si>
    <t>X001M25BON</t>
  </si>
  <si>
    <t>B0B8JBWK6T</t>
  </si>
  <si>
    <t>X001LGFYKL</t>
  </si>
  <si>
    <t>X001F948NX</t>
  </si>
  <si>
    <t>X001I9T33Z</t>
  </si>
  <si>
    <t>X001M25D5P</t>
  </si>
  <si>
    <t>B0B8J6XXGL</t>
  </si>
  <si>
    <t>X001F97PDX</t>
  </si>
  <si>
    <t>B09CV55NV3</t>
  </si>
  <si>
    <t>X001F97LCX</t>
  </si>
  <si>
    <t>B09CV2N8HW</t>
  </si>
  <si>
    <t>X0020HWKMP</t>
  </si>
  <si>
    <t>B0D2R6MMY4</t>
  </si>
  <si>
    <t>X0020HOTGP</t>
  </si>
  <si>
    <t>B0D2R7QFCV</t>
  </si>
  <si>
    <t>X0020HWFLB</t>
  </si>
  <si>
    <t>B0D2R9J9K4</t>
  </si>
  <si>
    <t>X0020HWJHL</t>
  </si>
  <si>
    <t>B0D2R85YBT</t>
  </si>
  <si>
    <t>X0020HWKBV</t>
  </si>
  <si>
    <t>B0D2R7LR5R</t>
  </si>
  <si>
    <t>X0020HOSRF</t>
  </si>
  <si>
    <t>B0D2R7W2N5</t>
  </si>
  <si>
    <t>X0020HRQDX</t>
  </si>
  <si>
    <t>B0D2R8SQXT</t>
  </si>
  <si>
    <t>X0024A2EX3</t>
  </si>
  <si>
    <t>B0DFTPQRLY</t>
  </si>
  <si>
    <t>X001VWAUI1</t>
  </si>
  <si>
    <t>B09WJ8BJ4W</t>
  </si>
  <si>
    <t>X001VW1I5F</t>
  </si>
  <si>
    <t>B0C4B1X2B6</t>
  </si>
  <si>
    <t>X001VW7SFT</t>
  </si>
  <si>
    <t>B0C4B36P9X</t>
  </si>
  <si>
    <t>X001VW7SEP</t>
  </si>
  <si>
    <t>B0C4B2RKX2</t>
  </si>
  <si>
    <t>X001VW1I55</t>
  </si>
  <si>
    <t>B0C3WFS121</t>
  </si>
  <si>
    <t>X001VW7RKZ</t>
  </si>
  <si>
    <t>B0C49ZVYS7</t>
  </si>
  <si>
    <t>X00245HJK1</t>
  </si>
  <si>
    <t>B0DFGWLCXN</t>
  </si>
  <si>
    <t>X001HQNKTH</t>
  </si>
  <si>
    <t>B09P51GCV4</t>
  </si>
  <si>
    <t>X001HG5BQR</t>
  </si>
  <si>
    <t>B09N76JVFT</t>
  </si>
  <si>
    <t>X001VWIMR7</t>
  </si>
  <si>
    <t>X001HKTF51</t>
  </si>
  <si>
    <t>B09NNCMH3K</t>
  </si>
  <si>
    <t>X001VWIMV3</t>
  </si>
  <si>
    <t>X001OI982V</t>
  </si>
  <si>
    <t>B0BNQQ8PW7</t>
  </si>
  <si>
    <t>X0024A2EVF</t>
  </si>
  <si>
    <t>B0DFTMSJVC</t>
  </si>
  <si>
    <t>X001VWAUL3</t>
  </si>
  <si>
    <t>B09CZ6DQ7B</t>
  </si>
  <si>
    <t>X001VWAULX</t>
  </si>
  <si>
    <t>B09HR3QGR5</t>
  </si>
  <si>
    <t>X001VWAUM7</t>
  </si>
  <si>
    <t>B09HR7R83G</t>
  </si>
  <si>
    <t>X001RFLI47</t>
  </si>
  <si>
    <t>B09HR8RWG6</t>
  </si>
  <si>
    <t>X001VWEYC9</t>
  </si>
  <si>
    <t>B09CZ2W7HB</t>
  </si>
  <si>
    <t>X001VWH5D9</t>
  </si>
  <si>
    <t>B09HR64QS4</t>
  </si>
  <si>
    <t>X001VWH5EN</t>
  </si>
  <si>
    <t>B09HR8YNK8</t>
  </si>
  <si>
    <t>X001VWIMS1</t>
  </si>
  <si>
    <t>X001VWH5BV</t>
  </si>
  <si>
    <t>X001MDIA81</t>
  </si>
  <si>
    <t>B09HSDTLW1</t>
  </si>
  <si>
    <t>X001VWIMMR</t>
  </si>
  <si>
    <t>X001M69SAR</t>
  </si>
  <si>
    <t>X001VWH5C5</t>
  </si>
  <si>
    <t>B09HSCKPV5</t>
  </si>
  <si>
    <t>X001VW7RKP</t>
  </si>
  <si>
    <t>B09HSCXDMF</t>
  </si>
  <si>
    <t>X001RFOYK7</t>
  </si>
  <si>
    <t>X001VWAUOP</t>
  </si>
  <si>
    <t>X001VWAULD</t>
  </si>
  <si>
    <t>X001VWAUMH</t>
  </si>
  <si>
    <t>B09HSF8MMM</t>
  </si>
  <si>
    <t>X001KP3IV5</t>
  </si>
  <si>
    <t>B0B2LPJGNM</t>
  </si>
  <si>
    <t>X001VQPT79</t>
  </si>
  <si>
    <t>X001VWEY6F</t>
  </si>
  <si>
    <t>X0020OSREN</t>
  </si>
  <si>
    <t>B0D3B2TNPL</t>
  </si>
  <si>
    <t>X001VWIMSL</t>
  </si>
  <si>
    <t>X001VVN6N3</t>
  </si>
  <si>
    <t>B0C3WC64F9</t>
  </si>
  <si>
    <t>X001KP0YNP</t>
  </si>
  <si>
    <t>B0B2LNVCV1</t>
  </si>
  <si>
    <t>X001VVNHRX</t>
  </si>
  <si>
    <t>B0C3WCLZT6</t>
  </si>
  <si>
    <t>X0024A2EVZ</t>
  </si>
  <si>
    <t>B0DB9W5XJS</t>
  </si>
  <si>
    <t>X0026EFU8X</t>
  </si>
  <si>
    <t>B0DNFP6LVS</t>
  </si>
  <si>
    <t>X0026EKVO1</t>
  </si>
  <si>
    <t>B0DNFRKG5X</t>
  </si>
  <si>
    <t>X0026ELQ7H</t>
  </si>
  <si>
    <t>B0DNFNG4PK</t>
  </si>
  <si>
    <t>X00219AWUT</t>
  </si>
  <si>
    <t>B0D4H7LW5C</t>
  </si>
  <si>
    <t>X00219AWV3</t>
  </si>
  <si>
    <t>B0D4GZ522X</t>
  </si>
  <si>
    <t>X00219AWU9</t>
  </si>
  <si>
    <t>B0D4HRCCLP</t>
  </si>
  <si>
    <t>X00219AWUJ</t>
  </si>
  <si>
    <t>B0D4HFXYVX</t>
  </si>
  <si>
    <t>X0026NMNS9</t>
  </si>
  <si>
    <t>B0DP55RS3Q</t>
  </si>
  <si>
    <t>X0026EFV05</t>
  </si>
  <si>
    <t>B0DNFMY3N5</t>
  </si>
  <si>
    <t>X0026EIR97</t>
  </si>
  <si>
    <t>B0DNFT25NJ</t>
  </si>
  <si>
    <t>X0024HFCIP</t>
  </si>
  <si>
    <t>B0DGGWMC89</t>
  </si>
  <si>
    <t>X0024A2EVP</t>
  </si>
  <si>
    <t>B0DBB4R1LF</t>
  </si>
  <si>
    <t>X0026NYXG9</t>
  </si>
  <si>
    <t>B0DP55QYF4</t>
  </si>
  <si>
    <t>X00272KF6B</t>
  </si>
  <si>
    <t>B0DQD9RK7B</t>
  </si>
  <si>
    <t>X0026EX1AH</t>
  </si>
  <si>
    <t>B0DNG1FQ67</t>
  </si>
  <si>
    <t>X0026EWNTH</t>
  </si>
  <si>
    <t>B0DNFY2WW3</t>
  </si>
  <si>
    <t>X0026ER40F</t>
  </si>
  <si>
    <t>B0DNFY6GPX</t>
  </si>
  <si>
    <t>X0026FREI1</t>
  </si>
  <si>
    <t>B0DNJXPHD8</t>
  </si>
  <si>
    <t>X002816EM5</t>
  </si>
  <si>
    <t>B0DTK31PPH</t>
  </si>
  <si>
    <t>X0027Q8GH7</t>
  </si>
  <si>
    <t>B0DSJK137W</t>
  </si>
  <si>
    <t>X0027QARD3</t>
  </si>
  <si>
    <t>B0DSJMBF52</t>
  </si>
  <si>
    <t>X0027Q760Z</t>
  </si>
  <si>
    <t>B0DSJLNBPP</t>
  </si>
  <si>
    <t>X002736Q2H</t>
  </si>
  <si>
    <t>B0DQH7BZVY</t>
  </si>
  <si>
    <t>X0027Z4S1L</t>
  </si>
  <si>
    <t>B0DK52Z4FT</t>
  </si>
  <si>
    <t>X0025L96YB</t>
  </si>
  <si>
    <t>X002739P9X</t>
  </si>
  <si>
    <t>B0DQH6GLD2</t>
  </si>
  <si>
    <t>X00279NA7P</t>
  </si>
  <si>
    <t>B0DR6121BN</t>
  </si>
  <si>
    <t>X00282EELH</t>
  </si>
  <si>
    <t>B0DTQ58T61</t>
  </si>
  <si>
    <t>X00282L6SL</t>
  </si>
  <si>
    <t>B0DTQ4HJKL</t>
  </si>
  <si>
    <t>X0027T7KHL</t>
  </si>
  <si>
    <t>B0DSSRGJVW</t>
  </si>
  <si>
    <t>X00279NLG5</t>
  </si>
  <si>
    <t>B0DR6167SQ</t>
  </si>
  <si>
    <t>X002739JM1</t>
  </si>
  <si>
    <t>B0DQH3G9TL</t>
  </si>
  <si>
    <t>X002737QUX</t>
  </si>
  <si>
    <t>B0DQH4JV9X</t>
  </si>
  <si>
    <t>X0025JAIEZ</t>
  </si>
  <si>
    <t>B0DK1KD62J</t>
  </si>
  <si>
    <t>X0025I1GB5</t>
  </si>
  <si>
    <t>B0DJXT25JT</t>
  </si>
  <si>
    <t>X00283I6HT</t>
  </si>
  <si>
    <t>B0DTTY65TH</t>
  </si>
  <si>
    <t>X0027SF20J</t>
  </si>
  <si>
    <t>B0DSPVMPVH</t>
  </si>
  <si>
    <t>X00280QJQ7</t>
  </si>
  <si>
    <t>B0DTJB177S</t>
  </si>
  <si>
    <t>X00280RFYH</t>
  </si>
  <si>
    <t>B0DTJ8QXQG</t>
  </si>
  <si>
    <t>X0027Q9I5V</t>
  </si>
  <si>
    <t>B0DSJJ4C5D</t>
  </si>
  <si>
    <t>X0027323VP</t>
  </si>
  <si>
    <t>B0DQGVW39K</t>
  </si>
  <si>
    <t>X0026O8SZZ</t>
  </si>
  <si>
    <t>B0DP56RPVQ</t>
  </si>
  <si>
    <t>X0027SJNSV</t>
  </si>
  <si>
    <t>B0DSPW37NW</t>
  </si>
  <si>
    <t>X0026T2IA1</t>
  </si>
  <si>
    <t>B0DPMHDFT3</t>
  </si>
  <si>
    <t>X0027339I1</t>
  </si>
  <si>
    <t>B0DQGX8365</t>
  </si>
  <si>
    <t>X0026U31LZ</t>
  </si>
  <si>
    <t>B0DPQ4CSTT</t>
  </si>
  <si>
    <t>X0024A2EUV</t>
  </si>
  <si>
    <t>B0DBB876ZD</t>
  </si>
  <si>
    <t>X0026FWH01</t>
  </si>
  <si>
    <t>B0DNK3S545</t>
  </si>
  <si>
    <t>X0026EIQXJ</t>
  </si>
  <si>
    <t>B0DNFPJBHK</t>
  </si>
  <si>
    <t>X0026EH6U3</t>
  </si>
  <si>
    <t>B0DNFRJ2CL</t>
  </si>
  <si>
    <t>X0023ZAT27</t>
  </si>
  <si>
    <t>B0DBZYS2GT</t>
  </si>
  <si>
    <t>X0023ZAT1X</t>
  </si>
  <si>
    <t>B0DBYTBZGW</t>
  </si>
  <si>
    <t>X0026NWQ6X</t>
  </si>
  <si>
    <t>B0DP57Q5T5</t>
  </si>
  <si>
    <t>X0026O8SWN</t>
  </si>
  <si>
    <t>B0DP54VGXH</t>
  </si>
  <si>
    <t>X0027APMYD</t>
  </si>
  <si>
    <t>B0DR9763JC</t>
  </si>
  <si>
    <t>X0026NSB3F</t>
  </si>
  <si>
    <t>B0DP522JYY</t>
  </si>
  <si>
    <t>X00279NDFJ</t>
  </si>
  <si>
    <t>B0DR6111MP</t>
  </si>
  <si>
    <t>X0027AP8BF</t>
  </si>
  <si>
    <t>B0DR9638CJ</t>
  </si>
  <si>
    <t>X0026O9B83</t>
  </si>
  <si>
    <t>B0DP571GNP</t>
  </si>
  <si>
    <t>X0023ZAT2H</t>
  </si>
  <si>
    <t>B0DC11QWXG</t>
  </si>
  <si>
    <t>X0027CSXZV</t>
  </si>
  <si>
    <t>B0DRNNXJQ8</t>
  </si>
  <si>
    <t>X00282H55J</t>
  </si>
  <si>
    <t>B0DTQ4B1QF</t>
  </si>
  <si>
    <t>X0026EL2XF</t>
  </si>
  <si>
    <t>B0DNFND9QG</t>
  </si>
  <si>
    <t>X00273821F</t>
  </si>
  <si>
    <t>B0DQH66KKM</t>
  </si>
  <si>
    <t>X0026EJY4J</t>
  </si>
  <si>
    <t>B0DNFR6285</t>
  </si>
  <si>
    <t>X0026HV1DD</t>
  </si>
  <si>
    <t>B0DNR9498Z</t>
  </si>
  <si>
    <t>X0026HWQ69</t>
  </si>
  <si>
    <t>B0DNRCF3KL</t>
  </si>
  <si>
    <t>X0026HTDTH</t>
  </si>
  <si>
    <t>B0DNRCVDTG</t>
  </si>
  <si>
    <t>X0026I0EOT</t>
  </si>
  <si>
    <t>B0DNR9HC6W</t>
  </si>
  <si>
    <t>X00272LF0L</t>
  </si>
  <si>
    <t>B0DQD94V1N</t>
  </si>
  <si>
    <t>X0027VZXEL</t>
  </si>
  <si>
    <t>B0DT3ZPJK4</t>
  </si>
  <si>
    <t>X00280JLFX</t>
  </si>
  <si>
    <t>B0DTJ1G9T5</t>
  </si>
  <si>
    <t>X0027SCI6P</t>
  </si>
  <si>
    <t>B0DSPV3RYX</t>
  </si>
  <si>
    <t>X0026EKF9R</t>
  </si>
  <si>
    <t>B0DNFNVNMD</t>
  </si>
  <si>
    <t>X00272LF6Z</t>
  </si>
  <si>
    <t>B0DQD8Z5NC</t>
  </si>
  <si>
    <t>X0026EFWI1</t>
  </si>
  <si>
    <t>B0DNFMW7L7</t>
  </si>
  <si>
    <t>X0024A2EY7</t>
  </si>
  <si>
    <t>B0DB9WC1Q1</t>
  </si>
  <si>
    <t>X00272LFAV</t>
  </si>
  <si>
    <t>B0DQDB3WS8</t>
  </si>
  <si>
    <t>X0026ELYJ7</t>
  </si>
  <si>
    <t>B0DNFN9TTH</t>
  </si>
  <si>
    <t>X00272KMK5</t>
  </si>
  <si>
    <t>B0DQDBFMZ7</t>
  </si>
  <si>
    <t>X0024AAU4X</t>
  </si>
  <si>
    <t>B0D91SDWFY</t>
  </si>
  <si>
    <t>X0024A2EZ1</t>
  </si>
  <si>
    <t>B0D97KDC28</t>
  </si>
  <si>
    <t>X0026EIUFX</t>
  </si>
  <si>
    <t>B0DNFPYGKY</t>
  </si>
  <si>
    <t>X00233EAUB</t>
  </si>
  <si>
    <t>B0D9Q3JPH6</t>
  </si>
  <si>
    <t>X0027SIC4H</t>
  </si>
  <si>
    <t>B0DSPTZDDY</t>
  </si>
  <si>
    <t>X0026EOVRT</t>
  </si>
  <si>
    <t>B0DNFR9Y8W</t>
  </si>
  <si>
    <t>X0026ENVQL</t>
  </si>
  <si>
    <t>B0DNFRGHYK</t>
  </si>
  <si>
    <t>X0026FX4Q7</t>
  </si>
  <si>
    <t>B0DNKC3PQ4</t>
  </si>
  <si>
    <t>X0026EKUIX</t>
  </si>
  <si>
    <t>B0DNFQT83X</t>
  </si>
  <si>
    <t>X0027KM0YD</t>
  </si>
  <si>
    <t>B0DRZX7XB5</t>
  </si>
  <si>
    <t>X0027KSYDT</t>
  </si>
  <si>
    <t>B0DRZWXPG5</t>
  </si>
  <si>
    <t>X0026EFXZ3</t>
  </si>
  <si>
    <t>B0DNFPJKPX</t>
  </si>
  <si>
    <t>X0026EFXFD</t>
  </si>
  <si>
    <t>B0DNFSJWLZ</t>
  </si>
  <si>
    <t>X0026ELWEJ</t>
  </si>
  <si>
    <t>B0DNFP6CCY</t>
  </si>
  <si>
    <t>X0026EFW4F</t>
  </si>
  <si>
    <t>B0DNFPHM6M</t>
  </si>
  <si>
    <t>X001JXV7GV</t>
  </si>
  <si>
    <t>B09Y3BL8VJ</t>
  </si>
  <si>
    <t>X001YGDE7D</t>
  </si>
  <si>
    <t>X0026EKI8F</t>
  </si>
  <si>
    <t>B0DNFRCTRZ</t>
  </si>
  <si>
    <t>X0026ELLF9</t>
  </si>
  <si>
    <t>B0DNFP4Q8X</t>
  </si>
  <si>
    <t>X0026EKGW3</t>
  </si>
  <si>
    <t>B0DNFPXT3H</t>
  </si>
  <si>
    <t>X00272LBSR</t>
  </si>
  <si>
    <t>B0DQD9K1J5</t>
  </si>
  <si>
    <t>X00272FVMT</t>
  </si>
  <si>
    <t>B0DQDBJLDQ</t>
  </si>
  <si>
    <t>X00272HAB9</t>
  </si>
  <si>
    <t>B0DQDBT2BW</t>
  </si>
  <si>
    <t>X0026EG4W9</t>
  </si>
  <si>
    <t>B0DNFQQ1RY</t>
  </si>
  <si>
    <t>X0026ELRML</t>
  </si>
  <si>
    <t>B0DNFP62CW</t>
  </si>
  <si>
    <t>X0026EK1RD</t>
  </si>
  <si>
    <t>B0DNFQYGT8</t>
  </si>
  <si>
    <t>X00272JHNX</t>
  </si>
  <si>
    <t>B0DQD9Q242</t>
  </si>
  <si>
    <t>X0026EIWUV</t>
  </si>
  <si>
    <t>B0DNFQ1FPM</t>
  </si>
  <si>
    <t>X001M424FP</t>
  </si>
  <si>
    <t>B0B7HYHT2L</t>
  </si>
  <si>
    <t>X001LCWW1J</t>
  </si>
  <si>
    <t>B09Y5GJRHF</t>
  </si>
  <si>
    <t>X001L2BW1Z</t>
  </si>
  <si>
    <t>B0B462JLPP</t>
  </si>
  <si>
    <t>X001VWIMNB</t>
  </si>
  <si>
    <t>B09NHRV98Z</t>
  </si>
  <si>
    <t>X001L2GW2J</t>
  </si>
  <si>
    <t>B0B461YFZK</t>
  </si>
  <si>
    <t>X001VWIMUJ</t>
  </si>
  <si>
    <t>X001L2A0L3</t>
  </si>
  <si>
    <t>B0B45V5HN1</t>
  </si>
  <si>
    <t>X001L2A3D3</t>
  </si>
  <si>
    <t>B0B45VVW9C</t>
  </si>
  <si>
    <t>X001OIH2XX</t>
  </si>
  <si>
    <t>B0BNQCDJJN</t>
  </si>
  <si>
    <t>X001L2D8W1</t>
  </si>
  <si>
    <t>B0B468L2CL</t>
  </si>
  <si>
    <t>X001VWIMJ5</t>
  </si>
  <si>
    <t>B095YJWDJ1</t>
  </si>
  <si>
    <t>X001VWIMJP</t>
  </si>
  <si>
    <t>B09YRJS21S</t>
  </si>
  <si>
    <t>X001LCTJ47</t>
  </si>
  <si>
    <t>B09YRP9NJF</t>
  </si>
  <si>
    <t>X001LCYWJT</t>
  </si>
  <si>
    <t>X0024AR1UT</t>
  </si>
  <si>
    <t>B0DFWR3K4N</t>
  </si>
  <si>
    <t>X001L2B72T</t>
  </si>
  <si>
    <t>B0B45ZYR97</t>
  </si>
  <si>
    <t>X001OI8H1T</t>
  </si>
  <si>
    <t>B0BNQCF1RR</t>
  </si>
  <si>
    <t>X001VWFQ5N</t>
  </si>
  <si>
    <t>B0C3XYHJ89</t>
  </si>
  <si>
    <t>X001VVN6UL</t>
  </si>
  <si>
    <t>B0CJVK3BK3</t>
  </si>
  <si>
    <t>X001VVNR7X</t>
  </si>
  <si>
    <t>B0CKF21QDY</t>
  </si>
  <si>
    <t>X001L2I42P</t>
  </si>
  <si>
    <t>B0B465TS8F</t>
  </si>
  <si>
    <t>X001W7X2XZ</t>
  </si>
  <si>
    <t>B0CLLS6HZH</t>
  </si>
  <si>
    <t>X001W7Q43F</t>
  </si>
  <si>
    <t>B0CLLQRC8C</t>
  </si>
  <si>
    <t>X001W7N0CX</t>
  </si>
  <si>
    <t>B0CLLS2YQC</t>
  </si>
  <si>
    <t>X001L28TI9</t>
  </si>
  <si>
    <t>B0B45ZYRYN</t>
  </si>
  <si>
    <t>X00204KHTB</t>
  </si>
  <si>
    <t>B0CK5MLSVC</t>
  </si>
  <si>
    <t>X001VUWK45</t>
  </si>
  <si>
    <t>X002737Y0Z</t>
  </si>
  <si>
    <t>X0023ZEOLT</t>
  </si>
  <si>
    <t>X001LGFYKV</t>
  </si>
  <si>
    <t>X001VWDD5N</t>
  </si>
  <si>
    <t>B09SKJM4CB</t>
  </si>
  <si>
    <t>X001KP4P9T</t>
  </si>
  <si>
    <t>B0B2LZQL7F</t>
  </si>
  <si>
    <t>X00200QRG7</t>
  </si>
  <si>
    <t>B0CVQH8FF8</t>
  </si>
  <si>
    <t>X001VNC93J</t>
  </si>
  <si>
    <t>B0CB1VV46J</t>
  </si>
  <si>
    <t>X001VSZUZD</t>
  </si>
  <si>
    <t>B0CKJS8LMX</t>
  </si>
  <si>
    <t>X001VRZDSD</t>
  </si>
  <si>
    <t>B0CKJ5D2ZX</t>
  </si>
  <si>
    <t>X001VVJSRL</t>
  </si>
  <si>
    <t>B0CB1T9CP8</t>
  </si>
  <si>
    <t>X0022AV7FB</t>
  </si>
  <si>
    <t>B0D77Y2KZ3</t>
  </si>
  <si>
    <t>X001VV0BXV</t>
  </si>
  <si>
    <t>X00204LDHL</t>
  </si>
  <si>
    <t>B0CXG67B2P</t>
  </si>
  <si>
    <t>X001L2CU89</t>
  </si>
  <si>
    <t>B0B461SJBR</t>
  </si>
  <si>
    <t>X001VVIBN3</t>
  </si>
  <si>
    <t>B0CKFCZ2ZH</t>
  </si>
  <si>
    <t>X001HTRB7B</t>
  </si>
  <si>
    <t>B09PDZ2GFF</t>
  </si>
  <si>
    <t>X001LCYWIF</t>
  </si>
  <si>
    <t>B09YNXQVQ4</t>
  </si>
  <si>
    <t>X001W7VSQ3</t>
  </si>
  <si>
    <t>B0CLLT71RW</t>
  </si>
  <si>
    <t>X001W7N0CN</t>
  </si>
  <si>
    <t>B0CLLS4Z94</t>
  </si>
  <si>
    <t>X0026CNFAP</t>
  </si>
  <si>
    <t>B0CLLTYSMY</t>
  </si>
  <si>
    <t>X001W7Q42V</t>
  </si>
  <si>
    <t>X0022AV7FL</t>
  </si>
  <si>
    <t>B0D77YB8XB</t>
  </si>
  <si>
    <t>X001VSXA73</t>
  </si>
  <si>
    <t>B0CKK1JKCR</t>
  </si>
  <si>
    <t>X001VS5ZC1</t>
  </si>
  <si>
    <t>B0CKJ2693F</t>
  </si>
  <si>
    <t>X001VSXA7D</t>
  </si>
  <si>
    <t>B0C9YQW7XG</t>
  </si>
  <si>
    <t>X001VWEY6P</t>
  </si>
  <si>
    <t>B09WYT1B7P</t>
  </si>
  <si>
    <t>X001JOEZ0F</t>
  </si>
  <si>
    <t>X001VW7SGD</t>
  </si>
  <si>
    <t>B0C3XVJ4ZH</t>
  </si>
  <si>
    <t>X001M535KR</t>
  </si>
  <si>
    <t>B0B8XGSJW2</t>
  </si>
  <si>
    <t>X00234COML</t>
  </si>
  <si>
    <t>B0D9S1YXBN</t>
  </si>
  <si>
    <t>X001VWCK7P</t>
  </si>
  <si>
    <t>B0CF4BZN3W</t>
  </si>
  <si>
    <t>X001VUVYZL</t>
  </si>
  <si>
    <t>B0CGX3PLLS</t>
  </si>
  <si>
    <t>X001VUVZ0Z</t>
  </si>
  <si>
    <t>B0CGX34V59</t>
  </si>
  <si>
    <t>X001JXWDU5</t>
  </si>
  <si>
    <t>B09Y3FBLD4</t>
  </si>
  <si>
    <t>X001HSIKX1</t>
  </si>
  <si>
    <t>X001VW9OC9</t>
  </si>
  <si>
    <t>B09CMRTZFY</t>
  </si>
  <si>
    <t>X001F7O45R</t>
  </si>
  <si>
    <t>X001VWCK89</t>
  </si>
  <si>
    <t>X001VW9S8T</t>
  </si>
  <si>
    <t>B09CMRF3JJ</t>
  </si>
  <si>
    <t>X001F7O457</t>
  </si>
  <si>
    <t>X001VW7ODF</t>
  </si>
  <si>
    <t>X001VW9S9X</t>
  </si>
  <si>
    <t>B09CMS1XCD</t>
  </si>
  <si>
    <t>X001F7NE21</t>
  </si>
  <si>
    <t>X0020YAYZD</t>
  </si>
  <si>
    <t>B0D47KB5C6</t>
  </si>
  <si>
    <t>X001LGFYIX</t>
  </si>
  <si>
    <t>B09R4SKY6Q</t>
  </si>
  <si>
    <t>X001LGBKC7</t>
  </si>
  <si>
    <t>X001VW9S8J</t>
  </si>
  <si>
    <t>X001VW9RHV</t>
  </si>
  <si>
    <t>B09CMTHHXS</t>
  </si>
  <si>
    <t>X001F7N8SB</t>
  </si>
  <si>
    <t>X00200PRXV</t>
  </si>
  <si>
    <t>X001VW9SB1</t>
  </si>
  <si>
    <t>X001F7QVP3</t>
  </si>
  <si>
    <t>B09CMTHHXR</t>
  </si>
  <si>
    <t>X001VW7OFD</t>
  </si>
  <si>
    <t>X001F7N8TZ</t>
  </si>
  <si>
    <t>B09CMS7LWV</t>
  </si>
  <si>
    <t>X001M6F57R</t>
  </si>
  <si>
    <t>B0B96VW432</t>
  </si>
  <si>
    <t>X001L2LDOV</t>
  </si>
  <si>
    <t>B0B46FY6Y5</t>
  </si>
  <si>
    <t>X001L2MC05</t>
  </si>
  <si>
    <t>B0B46H4XL5</t>
  </si>
  <si>
    <t>X001L2JMV7</t>
  </si>
  <si>
    <t>B0B46997VX</t>
  </si>
  <si>
    <t>X001YJY74J</t>
  </si>
  <si>
    <t>B0CVC91BG4</t>
  </si>
  <si>
    <t>X001VVNR73</t>
  </si>
  <si>
    <t>B0CJVHHJDT</t>
  </si>
  <si>
    <t>X001M424EB</t>
  </si>
  <si>
    <t>B0B7B9JWRR</t>
  </si>
  <si>
    <t>X001EXTNCL</t>
  </si>
  <si>
    <t>B09BF373V2</t>
  </si>
  <si>
    <t>X001LGBKEF</t>
  </si>
  <si>
    <t>B09R4RDG38</t>
  </si>
  <si>
    <t>X001L2JEND</t>
  </si>
  <si>
    <t>B0B46JS34V</t>
  </si>
  <si>
    <t>X001L2NPKV</t>
  </si>
  <si>
    <t>B0B46KS1XP</t>
  </si>
  <si>
    <t>X0020Y9FXP</t>
  </si>
  <si>
    <t>B0D47JD9BD</t>
  </si>
  <si>
    <t>X001VW7SIB</t>
  </si>
  <si>
    <t>B0C3XN7D4J</t>
  </si>
  <si>
    <t>X001OI9835</t>
  </si>
  <si>
    <t>B0BNQCR3N6</t>
  </si>
  <si>
    <t>X001VVN6NN</t>
  </si>
  <si>
    <t>B0CCJXDX5N</t>
  </si>
  <si>
    <t>X001VVNR7D</t>
  </si>
  <si>
    <t>B0CCJP5SQT</t>
  </si>
  <si>
    <t>X0027ANQ1J</t>
  </si>
  <si>
    <t>B0DR96LD67</t>
  </si>
  <si>
    <t>X0023ZAT1N</t>
  </si>
  <si>
    <t>B0DC12588D</t>
  </si>
  <si>
    <t>X001M41DXT</t>
  </si>
  <si>
    <t>B0B8VFZX7J</t>
  </si>
  <si>
    <t>X001VUVZ0P</t>
  </si>
  <si>
    <t>B0CK5RDN7M</t>
  </si>
  <si>
    <t>X001VVNR8H</t>
  </si>
  <si>
    <t>B0CK5TGJDZ</t>
  </si>
  <si>
    <t>X001VVJSZD</t>
  </si>
  <si>
    <t>B0CJYFV7SR</t>
  </si>
  <si>
    <t>X001VWEY0B</t>
  </si>
  <si>
    <t>B09P12BVKH</t>
  </si>
  <si>
    <t>X001VVJSYJ</t>
  </si>
  <si>
    <t>B0CJYF5WMV</t>
  </si>
  <si>
    <t>X001VVIBR9</t>
  </si>
  <si>
    <t>B0CKF2SJGD</t>
  </si>
  <si>
    <t>X001VVNR87</t>
  </si>
  <si>
    <t>B0CKF33YPH</t>
  </si>
  <si>
    <t>X001M3ZZY3</t>
  </si>
  <si>
    <t>B0B8VC95FG</t>
  </si>
  <si>
    <t>X001YJHMBT</t>
  </si>
  <si>
    <t>B0CVBC3PRZ</t>
  </si>
  <si>
    <t>X001VVIBND</t>
  </si>
  <si>
    <t>B0CJYCPZ9Q</t>
  </si>
  <si>
    <t>X001VVNR7N</t>
  </si>
  <si>
    <t>B0CJYBQYYK</t>
  </si>
  <si>
    <t>X001M40H9P</t>
  </si>
  <si>
    <t>B0B6STTT7B</t>
  </si>
  <si>
    <t>X001M25BP7</t>
  </si>
  <si>
    <t>B0B8J6WKCH</t>
  </si>
  <si>
    <t>X001M421SP</t>
  </si>
  <si>
    <t>B0B8DNCP9Y</t>
  </si>
  <si>
    <t>X001MDDYT1</t>
  </si>
  <si>
    <t>B09MQTGLD1</t>
  </si>
  <si>
    <t>X001M41DZ7</t>
  </si>
  <si>
    <t>B0B751JS8X</t>
  </si>
  <si>
    <t>X001LCYH9T</t>
  </si>
  <si>
    <t>B09YRX89RC</t>
  </si>
  <si>
    <t>X001VVIBNN</t>
  </si>
  <si>
    <t>X001KP1E7P</t>
  </si>
  <si>
    <t>B0B2LRVHPX</t>
  </si>
  <si>
    <t>X001LGDT0D</t>
  </si>
  <si>
    <t>B09SKWVYN5</t>
  </si>
  <si>
    <t>X001LDJ4JV</t>
  </si>
  <si>
    <t>X001VVJSRV</t>
  </si>
  <si>
    <t>B0C3XXMF2B</t>
  </si>
  <si>
    <t>X001VW7SF9</t>
  </si>
  <si>
    <t>B0C3XX687P</t>
  </si>
  <si>
    <t>X001LCOU8H</t>
  </si>
  <si>
    <t>B0B1B4L9NX</t>
  </si>
  <si>
    <t>X001MDDYQ9</t>
  </si>
  <si>
    <t>B09MN3JJCH</t>
  </si>
  <si>
    <t>X001M424F5</t>
  </si>
  <si>
    <t>B0B6HNZLY1</t>
  </si>
  <si>
    <t>X001M421U3</t>
  </si>
  <si>
    <t>B0B8VG3T5M</t>
  </si>
  <si>
    <t>X0024A2EXD</t>
  </si>
  <si>
    <t>B0DFTRDJMB</t>
  </si>
  <si>
    <t>X001FBLZ4L</t>
  </si>
  <si>
    <t>X001MDDR1B</t>
  </si>
  <si>
    <t>B09DGM2155</t>
  </si>
  <si>
    <t>X0024A2EV5</t>
  </si>
  <si>
    <t>B0DFTQNHHW</t>
  </si>
  <si>
    <t>X0024AAU43</t>
  </si>
  <si>
    <t>B0DFTMYQTV</t>
  </si>
  <si>
    <t>X0024A2EXX</t>
  </si>
  <si>
    <t>B0DFTFJ4MY</t>
  </si>
  <si>
    <t>X0024A2EYR</t>
  </si>
  <si>
    <t>B0DFTQGDT2</t>
  </si>
  <si>
    <t>X0022R8239</t>
  </si>
  <si>
    <t>B0D8WBZYDR</t>
  </si>
  <si>
    <t>X0022IK7QX</t>
  </si>
  <si>
    <t>B0D7NN72BP</t>
  </si>
  <si>
    <t>X0024AR1S1</t>
  </si>
  <si>
    <t>B0DFWSFH83</t>
  </si>
  <si>
    <t>X0024AE035</t>
  </si>
  <si>
    <t>B0D7NMF613</t>
  </si>
  <si>
    <t>X0024ARB81</t>
  </si>
  <si>
    <t>B0DFWQJ1YS</t>
  </si>
  <si>
    <t>X0024A2EW9</t>
  </si>
  <si>
    <t>B0DFT9RH82</t>
  </si>
  <si>
    <t>X0024AO3OL</t>
  </si>
  <si>
    <t>B0DFWRP23Q</t>
  </si>
  <si>
    <t>X001Y7UUFV</t>
  </si>
  <si>
    <t>B0CTFDM18L</t>
  </si>
  <si>
    <t>X001Y7OIYP</t>
  </si>
  <si>
    <t>B0CTFGZVNF</t>
  </si>
  <si>
    <t>X001EXXLQP</t>
  </si>
  <si>
    <t>B09BFVKXJF</t>
  </si>
  <si>
    <t>X0023DU6Z9</t>
  </si>
  <si>
    <t>B0DBG4YKXZ</t>
  </si>
  <si>
    <t>X0023DU6YF</t>
  </si>
  <si>
    <t>B0DBG46MJ5</t>
  </si>
  <si>
    <t>X0023DU70N</t>
  </si>
  <si>
    <t>B0DBG4NQWH</t>
  </si>
  <si>
    <t>X0023DU6Y5</t>
  </si>
  <si>
    <t>B0DBG53VB1</t>
  </si>
  <si>
    <t>X0023DU70X</t>
  </si>
  <si>
    <t>B0DBG6JYRP</t>
  </si>
  <si>
    <t>X0023DU6ZJ</t>
  </si>
  <si>
    <t>B0DBG692CT</t>
  </si>
  <si>
    <t>X0023DU6ZT</t>
  </si>
  <si>
    <t>B0DBG5DQRS</t>
  </si>
  <si>
    <t>X0023DU70D</t>
  </si>
  <si>
    <t>B0DBG5M2V4</t>
  </si>
  <si>
    <t>X0023DU6XL</t>
  </si>
  <si>
    <t>B0DBG631WC</t>
  </si>
  <si>
    <t>X0024A2EWJ</t>
  </si>
  <si>
    <t>B0DBG55TJV</t>
  </si>
  <si>
    <t>X0023DU6YZ</t>
  </si>
  <si>
    <t>B0DBG6DNMG</t>
  </si>
  <si>
    <t>X0025G4AV5</t>
  </si>
  <si>
    <t>B0DBG5YXC6</t>
  </si>
  <si>
    <t>X0023DU703</t>
  </si>
  <si>
    <t>B0DBG569PZ</t>
  </si>
  <si>
    <t>X0024AAU4N</t>
  </si>
  <si>
    <t>B0DBLRLNL9</t>
  </si>
  <si>
    <t>X0023DU6XV</t>
  </si>
  <si>
    <t>B0DBG54W38</t>
  </si>
  <si>
    <t>X0024DUAPT</t>
  </si>
  <si>
    <t>B0DG5G2SFP</t>
  </si>
  <si>
    <t>X0024DUUJF</t>
  </si>
  <si>
    <t>B0DG5DV73B</t>
  </si>
  <si>
    <t>X0024AAU4D</t>
  </si>
  <si>
    <t>B0DFTTQ4J6</t>
  </si>
  <si>
    <t>X0024A2EYH</t>
  </si>
  <si>
    <t>B0DFTHX7GZ</t>
  </si>
  <si>
    <t>X0023DU6YP</t>
  </si>
  <si>
    <t>B0DBG58KQR</t>
  </si>
  <si>
    <t>X0023DU6XB</t>
  </si>
  <si>
    <t>B0DBG4WCLW</t>
  </si>
  <si>
    <t>X001XVCAUB</t>
  </si>
  <si>
    <t>B0CPPGXHNH</t>
  </si>
  <si>
    <t>X001F3QWT7</t>
  </si>
  <si>
    <t>B09BYVCRDF</t>
  </si>
  <si>
    <t>X001F3MAU7</t>
  </si>
  <si>
    <t>B09BYV4ZVP</t>
  </si>
  <si>
    <t>X001VV0C0N</t>
  </si>
  <si>
    <t>B09CMTKK95</t>
  </si>
  <si>
    <t>X001F7O5Q5</t>
  </si>
  <si>
    <t>X001VW9S93</t>
  </si>
  <si>
    <t>X001F7NE0X</t>
  </si>
  <si>
    <t>B09CMTXG6V</t>
  </si>
  <si>
    <t>X001VWIMRR</t>
  </si>
  <si>
    <t>X001VVNRBJ</t>
  </si>
  <si>
    <t>B09BDGTYX6</t>
  </si>
  <si>
    <t>X001VW7RL9</t>
  </si>
  <si>
    <t>B0C3WBMVG3</t>
  </si>
  <si>
    <t>X001VWFQ6H</t>
  </si>
  <si>
    <t>B0C4B1WFQ9</t>
  </si>
  <si>
    <t>X001LGBQFD</t>
  </si>
  <si>
    <t>B09SL5DH7J</t>
  </si>
  <si>
    <t>X001LDJ4JL</t>
  </si>
  <si>
    <t>X001VVNRAP</t>
  </si>
  <si>
    <t>B0CK5MXP5K</t>
  </si>
  <si>
    <t>X001M8HGDV</t>
  </si>
  <si>
    <t>B0B9K8C4SW</t>
  </si>
  <si>
    <t>X001LCWW23</t>
  </si>
  <si>
    <t>B09Y39YHWW</t>
  </si>
  <si>
    <t>X001K39GKT</t>
  </si>
  <si>
    <t>X001VW7SEZ</t>
  </si>
  <si>
    <t>B0C3W9TLZK</t>
  </si>
  <si>
    <t>X001VW1I4B</t>
  </si>
  <si>
    <t>B0C3WBCNDL</t>
  </si>
  <si>
    <t>X001LC7TP3</t>
  </si>
  <si>
    <t>X001VVJSQR</t>
  </si>
  <si>
    <t>B0C3WB8BT9</t>
  </si>
  <si>
    <t>X001VWFQ5D</t>
  </si>
  <si>
    <t>B0C3WDPN6H</t>
  </si>
  <si>
    <t>X001HG4DVL</t>
  </si>
  <si>
    <t>B09N6LXJ2Y</t>
  </si>
  <si>
    <t>X001LGBKBX</t>
  </si>
  <si>
    <t>X001M424EL</t>
  </si>
  <si>
    <t>B0B8SQDCCG</t>
  </si>
  <si>
    <t>X001VWCEH1</t>
  </si>
  <si>
    <t>B09NFQ6G2F</t>
  </si>
  <si>
    <t>X001VW9OD3</t>
  </si>
  <si>
    <t>X001LBPBRR</t>
  </si>
  <si>
    <t>X001ICBL0F</t>
  </si>
  <si>
    <t>B09QYWSSQD</t>
  </si>
  <si>
    <t>X001HIXKUJ</t>
  </si>
  <si>
    <t>B09NBLLLCN</t>
  </si>
  <si>
    <t>X001LG6HSJ</t>
  </si>
  <si>
    <t>B09NFQDLQF</t>
  </si>
  <si>
    <t>X001HG4B1D</t>
  </si>
  <si>
    <t>B09QYGHYY4</t>
  </si>
  <si>
    <t>X001HG54KF</t>
  </si>
  <si>
    <t>B09QYFZJG6</t>
  </si>
  <si>
    <t>X001VWHQL5</t>
  </si>
  <si>
    <t>B09QYHPHS8</t>
  </si>
  <si>
    <t>X001HFEIQH</t>
  </si>
  <si>
    <t>X001HFQ6NZ</t>
  </si>
  <si>
    <t>B09QYJ31S4</t>
  </si>
  <si>
    <t>X001ICBLKF</t>
  </si>
  <si>
    <t>B09QYH4GZ2</t>
  </si>
  <si>
    <t>X001IC6XRB</t>
  </si>
  <si>
    <t>B09QYK7FMG</t>
  </si>
  <si>
    <t>X001LDNLTZ</t>
  </si>
  <si>
    <t>X001IC75C3</t>
  </si>
  <si>
    <t>B09QYWSXCR</t>
  </si>
  <si>
    <t>X001HKSO1H</t>
  </si>
  <si>
    <t>B09NNHYQ25</t>
  </si>
  <si>
    <t>X001HKPUX7</t>
  </si>
  <si>
    <t>B09NNK434R</t>
  </si>
  <si>
    <t>X001VWFQ9J</t>
  </si>
  <si>
    <t>X001LCURG1</t>
  </si>
  <si>
    <t>B09YRTN69Z</t>
  </si>
  <si>
    <t>X001VW9SAR</t>
  </si>
  <si>
    <t>X001VWEYBP</t>
  </si>
  <si>
    <t>B09CMSGK1Q</t>
  </si>
  <si>
    <t>X001F7NE2B</t>
  </si>
  <si>
    <t>X001VW2FQV</t>
  </si>
  <si>
    <t>X001M8CGOF</t>
  </si>
  <si>
    <t>B0B9K5LFC9</t>
  </si>
  <si>
    <t>X001HG43XT</t>
  </si>
  <si>
    <t>B09N8M44S5</t>
  </si>
  <si>
    <t>X001HG45EV</t>
  </si>
  <si>
    <t>B09N17T9C3</t>
  </si>
  <si>
    <t>X001W7Q1N3</t>
  </si>
  <si>
    <t>B0CLLSZ2PC</t>
  </si>
  <si>
    <t>X001W7Q1LZ</t>
  </si>
  <si>
    <t>B0CLLSBGYY</t>
  </si>
  <si>
    <t>X001W7VSPT</t>
  </si>
  <si>
    <t>B0CLLR1FWM</t>
  </si>
  <si>
    <t>X0022AV7FV</t>
  </si>
  <si>
    <t>B0D77YXNFF</t>
  </si>
  <si>
    <t>X001VSVWK5</t>
  </si>
  <si>
    <t>B0CKK4LHFS</t>
  </si>
  <si>
    <t>X001VS4M1V</t>
  </si>
  <si>
    <t>B0CKJ3MB1R</t>
  </si>
  <si>
    <t>X001EXUO01</t>
  </si>
  <si>
    <t>B09BF4VP7P</t>
  </si>
  <si>
    <t>X001VWCK75</t>
  </si>
  <si>
    <t>B0B86FD8T4</t>
  </si>
  <si>
    <t>X001VW7SIL</t>
  </si>
  <si>
    <t>B0B12GQP7P</t>
  </si>
  <si>
    <t>X001EXMT3B</t>
  </si>
  <si>
    <t>B09BG31KMW</t>
  </si>
  <si>
    <t>X001EXMTJF</t>
  </si>
  <si>
    <t>B09BJDKRV4</t>
  </si>
  <si>
    <t>X0022IK7R7</t>
  </si>
  <si>
    <t>B0D7N8WZB1</t>
  </si>
  <si>
    <t>X001LDJ4JB</t>
  </si>
  <si>
    <t>B09YRXN6C8</t>
  </si>
  <si>
    <t>X001LDLUMP</t>
  </si>
  <si>
    <t>B09ZV6LF7H</t>
  </si>
  <si>
    <t>X001LDJUKT</t>
  </si>
  <si>
    <t>B09ZV17FC8</t>
  </si>
  <si>
    <t>X001M9I3CD</t>
  </si>
  <si>
    <t>B0B9RNNV5N</t>
  </si>
  <si>
    <t>X001MAUWDF</t>
  </si>
  <si>
    <t>B0B9SLB5P9</t>
  </si>
  <si>
    <t>X001VWFQ5X</t>
  </si>
  <si>
    <t>B0C3WC64CQ</t>
  </si>
  <si>
    <t>X001M40H9Z</t>
  </si>
  <si>
    <t>B0B71QWCKP</t>
  </si>
  <si>
    <t>X001M421TT</t>
  </si>
  <si>
    <t>B0B86G89W7</t>
  </si>
  <si>
    <t>X001VUVZ05</t>
  </si>
  <si>
    <t>B0CKF6L42D</t>
  </si>
  <si>
    <t>X001VUWK31</t>
  </si>
  <si>
    <t>B0CKF861V4</t>
  </si>
  <si>
    <t>X001VWCEGR</t>
  </si>
  <si>
    <t>B0B12GRWT7</t>
  </si>
  <si>
    <t>X001M7GBYH</t>
  </si>
  <si>
    <t>B0B9BKY69L</t>
  </si>
  <si>
    <t>X001M8I58V</t>
  </si>
  <si>
    <t>B0B9K6TFN5</t>
  </si>
  <si>
    <t>X001OIH2XN</t>
  </si>
  <si>
    <t>B0BNQH64KP</t>
  </si>
  <si>
    <t>X001VW9RI5</t>
  </si>
  <si>
    <t>X001VVIBQP</t>
  </si>
  <si>
    <t>B0CJVBFFJS</t>
  </si>
  <si>
    <t>X001VW7SFJ</t>
  </si>
  <si>
    <t>B0C3XVK2DC</t>
  </si>
  <si>
    <t>X001VW7OD5</t>
  </si>
  <si>
    <t>B0CJXRKXMG</t>
  </si>
  <si>
    <t>X001VQL0W7</t>
  </si>
  <si>
    <t>X001VQOBVJ</t>
  </si>
  <si>
    <t>X0022IK7QN</t>
  </si>
  <si>
    <t>X001MDDR3T</t>
  </si>
  <si>
    <t>B09MQM8CVJ</t>
  </si>
  <si>
    <t>X001W0LGD5</t>
  </si>
  <si>
    <t>B0CL52PPZB</t>
  </si>
  <si>
    <t>X001LYSP63</t>
  </si>
  <si>
    <t>B0B76Y6WY3</t>
  </si>
  <si>
    <t>X001M424EV</t>
  </si>
  <si>
    <t>B0B87WRJTS</t>
  </si>
  <si>
    <t>X001RGGFPD</t>
  </si>
  <si>
    <t>B09D856XJ4</t>
  </si>
  <si>
    <t>X001M81R31</t>
  </si>
  <si>
    <t>B0B97FS264</t>
  </si>
  <si>
    <t>X001MDDYR3</t>
  </si>
  <si>
    <t>B09MM5BRH8</t>
  </si>
  <si>
    <t>X001LCOU8R</t>
  </si>
  <si>
    <t>B09YYRHJ5Q</t>
  </si>
  <si>
    <t>X001M40H8V</t>
  </si>
  <si>
    <t>B0B86F9N8P</t>
  </si>
  <si>
    <t>X001VW7OE9</t>
  </si>
  <si>
    <t>B09CZ4GDHK</t>
  </si>
  <si>
    <t>X001W7Q435</t>
  </si>
  <si>
    <t>B0CLLSB7GN</t>
  </si>
  <si>
    <t>X001W7Q1MT</t>
  </si>
  <si>
    <t>B0CLLS3WBM</t>
  </si>
  <si>
    <t>X001W7N0D7</t>
  </si>
  <si>
    <t>B0CLLRW5NZ</t>
  </si>
  <si>
    <t>X001VSZUZ3</t>
  </si>
  <si>
    <t>B0CKK2D6YR</t>
  </si>
  <si>
    <t>X001VSOIRT</t>
  </si>
  <si>
    <t>B0C9YKVP88</t>
  </si>
  <si>
    <t>X001VS5ZBR</t>
  </si>
  <si>
    <t>B0CKJ5D2ZM</t>
  </si>
  <si>
    <t>X0022AV7ER</t>
  </si>
  <si>
    <t>B0D77YRZJD</t>
  </si>
  <si>
    <t>X001VW9RHB</t>
  </si>
  <si>
    <t>B0CK5GB6WS</t>
  </si>
  <si>
    <t>X001LG6HTX</t>
  </si>
  <si>
    <t>B09SKVVHP4</t>
  </si>
  <si>
    <t>X001LDJULD</t>
  </si>
  <si>
    <t>X001VWAUCH</t>
  </si>
  <si>
    <t>B09PB764CX</t>
  </si>
  <si>
    <t>X001L2AW75</t>
  </si>
  <si>
    <t>B0B45ZF8RG</t>
  </si>
  <si>
    <t>X001MDDR0R</t>
  </si>
  <si>
    <t>B09JC31R8Q</t>
  </si>
  <si>
    <t>X001MDDYF5</t>
  </si>
  <si>
    <t>B09JC44Q15</t>
  </si>
  <si>
    <t>X001MDIA7R</t>
  </si>
  <si>
    <t>B09JC45S2K</t>
  </si>
  <si>
    <t>X001MDDYEL</t>
  </si>
  <si>
    <t>B09JC516SG</t>
  </si>
  <si>
    <t>X001MDDYE1</t>
  </si>
  <si>
    <t>B09JC2437V</t>
  </si>
  <si>
    <t>X001MDDYDR</t>
  </si>
  <si>
    <t>B09JC48PV1</t>
  </si>
  <si>
    <t>X001MDDYFP</t>
  </si>
  <si>
    <t>B09JC2F5L7</t>
  </si>
  <si>
    <t>X001MDDR2P</t>
  </si>
  <si>
    <t>B09JC4R5S2</t>
  </si>
  <si>
    <t>X001MDDR1L</t>
  </si>
  <si>
    <t>B09JC4HR5H</t>
  </si>
  <si>
    <t>X001MDDR39</t>
  </si>
  <si>
    <t>B09JC4CYZF</t>
  </si>
  <si>
    <t>X001MDIAA9</t>
  </si>
  <si>
    <t>B09JC5NHB7</t>
  </si>
  <si>
    <t>X001MDDYGJ</t>
  </si>
  <si>
    <t>B09JC3P7J6</t>
  </si>
  <si>
    <t>X001MDDR3J</t>
  </si>
  <si>
    <t>B09JC28GMB</t>
  </si>
  <si>
    <t>X001MDDR25</t>
  </si>
  <si>
    <t>B09JC3PF28</t>
  </si>
  <si>
    <t>X001MDDR2F</t>
  </si>
  <si>
    <t>B09JC4NS8M</t>
  </si>
  <si>
    <t>X001MDDYG9</t>
  </si>
  <si>
    <t>B09JC61V36</t>
  </si>
  <si>
    <t>X001MDDYS7</t>
  </si>
  <si>
    <t>B09JC36YY1</t>
  </si>
  <si>
    <t>X001MDDYFF</t>
  </si>
  <si>
    <t>B09JC49NBY</t>
  </si>
  <si>
    <t>X001MDDYRD</t>
  </si>
  <si>
    <t>B09JC47TK7</t>
  </si>
  <si>
    <t>X001MDDYSR</t>
  </si>
  <si>
    <t>B09JC31N4Q</t>
  </si>
  <si>
    <t>X001MDDYSH</t>
  </si>
  <si>
    <t>B09JC46DYJ</t>
  </si>
  <si>
    <t>X001MDDR2Z</t>
  </si>
  <si>
    <t>B09JC3SFMN</t>
  </si>
  <si>
    <t>X001MDIA9P</t>
  </si>
  <si>
    <t>B09JC3LRHY</t>
  </si>
  <si>
    <t>X001MDIA95</t>
  </si>
  <si>
    <t>B09JC3SXQJ</t>
  </si>
  <si>
    <t>X001MDDYGT</t>
  </si>
  <si>
    <t>B09JC2RJ57</t>
  </si>
  <si>
    <t>X001MDDYFZ</t>
  </si>
  <si>
    <t>B09JC3Z6ZS</t>
  </si>
  <si>
    <t>X001MDDYRN</t>
  </si>
  <si>
    <t>B09JC43PPF</t>
  </si>
  <si>
    <t>X001MDIA9F</t>
  </si>
  <si>
    <t>B09JC3T84C</t>
  </si>
  <si>
    <t>X001MDIA9Z</t>
  </si>
  <si>
    <t>B09JC2MNZH</t>
  </si>
  <si>
    <t>X001MDDYH3</t>
  </si>
  <si>
    <t>B09JC3ZT59</t>
  </si>
  <si>
    <t>X001MDIAB3</t>
  </si>
  <si>
    <t>B09JC43PPR</t>
  </si>
  <si>
    <t>X001YJ59AF</t>
  </si>
  <si>
    <t>B0CV9KDJCW</t>
  </si>
  <si>
    <t>X001YX2W0V</t>
  </si>
  <si>
    <t>B0C9X898CP</t>
  </si>
  <si>
    <t>X001VVN6MJ</t>
  </si>
  <si>
    <t>B0C3XXMRPC</t>
  </si>
  <si>
    <t>X001IDSDL9</t>
  </si>
  <si>
    <t>B09RB48RFL</t>
  </si>
  <si>
    <t>X0020N2DNZ</t>
  </si>
  <si>
    <t>B0D1V2Q434</t>
  </si>
  <si>
    <t>X001L2L46X</t>
  </si>
  <si>
    <t>B0B46BHP5G</t>
  </si>
  <si>
    <t>X001VQSZGB</t>
  </si>
  <si>
    <t>B09DNY8C5L</t>
  </si>
  <si>
    <t>X001VW1I8H</t>
  </si>
  <si>
    <t>B0C4B26H43</t>
  </si>
  <si>
    <t>X001VW1I87</t>
  </si>
  <si>
    <t>B0C4B48FKZ</t>
  </si>
  <si>
    <t>X001VVNHS7</t>
  </si>
  <si>
    <t>B0C4B3DSF6</t>
  </si>
  <si>
    <t>X001VW7ROL</t>
  </si>
  <si>
    <t>B0C4B32M6K</t>
  </si>
  <si>
    <t>X001MDIA8V</t>
  </si>
  <si>
    <t>B09J8M8ZYX</t>
  </si>
  <si>
    <t>X001VWEYBZ</t>
  </si>
  <si>
    <t>X001VW1I4V</t>
  </si>
  <si>
    <t>B0C4B5694W</t>
  </si>
  <si>
    <t>X001VWFQA3</t>
  </si>
  <si>
    <t>B0C49ZWPR6</t>
  </si>
  <si>
    <t>X001VW1I5Z</t>
  </si>
  <si>
    <t>B0C4B2HQ2F</t>
  </si>
  <si>
    <t>X001VW1I4L</t>
  </si>
  <si>
    <t>B0C4B49C3J</t>
  </si>
  <si>
    <t>X001VW7ROV</t>
  </si>
  <si>
    <t>B0C4B29V3R</t>
  </si>
  <si>
    <t>X001KP16C3</t>
  </si>
  <si>
    <t>B0B2LMTDLR</t>
  </si>
  <si>
    <t>X00206O50L</t>
  </si>
  <si>
    <t>B0D1N6R4KH</t>
  </si>
  <si>
    <t>X001YG6IOT</t>
  </si>
  <si>
    <t>X001LGBKE5</t>
  </si>
  <si>
    <t>X001M421UD</t>
  </si>
  <si>
    <t>B0B7DPR8Z5</t>
  </si>
  <si>
    <t>X001M40H8L</t>
  </si>
  <si>
    <t>B0B6ST4D2X</t>
  </si>
  <si>
    <t>X0021XP7FF</t>
  </si>
  <si>
    <t>B0D6WCR7LL</t>
  </si>
  <si>
    <t>X0021XEEFT</t>
  </si>
  <si>
    <t>B0D6WF8ZXY</t>
  </si>
  <si>
    <t>X001M421SZ</t>
  </si>
  <si>
    <t>B0B8856VX5</t>
  </si>
  <si>
    <t>X001LIEH8T</t>
  </si>
  <si>
    <t>B00S6T228A</t>
  </si>
  <si>
    <t>X001LLCY6X</t>
  </si>
  <si>
    <t>B07M73MCFQ</t>
  </si>
  <si>
    <t>X001YKKOX1</t>
  </si>
  <si>
    <t>B09G3HBDNB</t>
  </si>
  <si>
    <t>X001VVJSX5</t>
  </si>
  <si>
    <t>B01FUKMFCA</t>
  </si>
  <si>
    <t>X001L2EA9L</t>
  </si>
  <si>
    <t>B0B46FQ3J4</t>
  </si>
  <si>
    <t>X001JJM3G3</t>
  </si>
  <si>
    <t>B09VK6Q3T8</t>
  </si>
  <si>
    <t>X001M41DY3</t>
  </si>
  <si>
    <t>X001LDSZNH</t>
  </si>
  <si>
    <t>B09BDC1N2M</t>
  </si>
  <si>
    <t>X001YKIUA5</t>
  </si>
  <si>
    <t>B09FDTM6W4</t>
  </si>
  <si>
    <t>X001YKDA3R</t>
  </si>
  <si>
    <t>B09BW3GRXN</t>
  </si>
  <si>
    <t>X001M3KAUH</t>
  </si>
  <si>
    <t>B0B8JLL82R</t>
  </si>
  <si>
    <t>X001M3M3RP</t>
  </si>
  <si>
    <t>B0B8JMHD5F</t>
  </si>
  <si>
    <t>X001MDIA8L</t>
  </si>
  <si>
    <t>B09J92XL5Q</t>
  </si>
  <si>
    <t>X001MDDQZX</t>
  </si>
  <si>
    <t>B09J8P5KVK</t>
  </si>
  <si>
    <t>X001MDDYTB</t>
  </si>
  <si>
    <t>B09HV2VH3V</t>
  </si>
  <si>
    <t>X001LCXP6P</t>
  </si>
  <si>
    <t>B07RQ5D9NC</t>
  </si>
  <si>
    <t>X0024A2EWT</t>
  </si>
  <si>
    <t>B0DB693GCN</t>
  </si>
  <si>
    <t>X001LJFELR</t>
  </si>
  <si>
    <t>B09BVZ23Z8</t>
  </si>
  <si>
    <t>X001MD8OFF</t>
  </si>
  <si>
    <t>B09KCH521S</t>
  </si>
  <si>
    <t>X001MD9JXB</t>
  </si>
  <si>
    <t>B09KCG28W1</t>
  </si>
  <si>
    <t>X001MD8OF5</t>
  </si>
  <si>
    <t>B09KCJZCH7</t>
  </si>
  <si>
    <t>X001MD8DE7</t>
  </si>
  <si>
    <t>B09KCJPVHC</t>
  </si>
  <si>
    <t>X001MD6LQJ</t>
  </si>
  <si>
    <t>B09KCJ5VG9</t>
  </si>
  <si>
    <t>X001MD6LQ9</t>
  </si>
  <si>
    <t>B09KCHXHWR</t>
  </si>
  <si>
    <t>X001MD8DDX</t>
  </si>
  <si>
    <t>B09KCJTQG7</t>
  </si>
  <si>
    <t>X001MD9JXL</t>
  </si>
  <si>
    <t>B09KCJKZ68</t>
  </si>
  <si>
    <t>X001DG5TPJ</t>
  </si>
  <si>
    <t>B08QW5LTHW</t>
  </si>
  <si>
    <t>X001LCXP6Z</t>
  </si>
  <si>
    <t>B07NL6VVBB</t>
  </si>
  <si>
    <t>X001LDQL0V</t>
  </si>
  <si>
    <t>B094NT3VDT</t>
  </si>
  <si>
    <t>X0023973O5</t>
  </si>
  <si>
    <t>B0D9S9GWJ6</t>
  </si>
  <si>
    <t>X00238S205</t>
  </si>
  <si>
    <t>X001BGFNFH</t>
  </si>
  <si>
    <t>B08T9QBQ7L</t>
  </si>
  <si>
    <t>X001VWH5JX</t>
  </si>
  <si>
    <t>B09V7FMNWJ</t>
  </si>
  <si>
    <t>X001VVN6YR</t>
  </si>
  <si>
    <t>B09V7TPCBJ</t>
  </si>
  <si>
    <t>X001YKDRVH</t>
  </si>
  <si>
    <t>B084M52F1W</t>
  </si>
  <si>
    <t>X001MDIAAT</t>
  </si>
  <si>
    <t>B09J8RPBTL</t>
  </si>
  <si>
    <t>X001LCVS7N</t>
  </si>
  <si>
    <t>B07QX4LZFN</t>
  </si>
  <si>
    <t>X001DF5ZAJ</t>
  </si>
  <si>
    <t>B094DBM5ZY</t>
  </si>
  <si>
    <t>X0027C9HUL</t>
  </si>
  <si>
    <t>B0CJ9S6HJ6</t>
  </si>
  <si>
    <t>X0027CGXYT</t>
  </si>
  <si>
    <t>B0CJ9QCHZR</t>
  </si>
  <si>
    <t>X0027C9HEH</t>
  </si>
  <si>
    <t>B0CJ9SCY2Y</t>
  </si>
  <si>
    <t>X001LCWW2D</t>
  </si>
  <si>
    <t>B07RR8Q6TX</t>
  </si>
  <si>
    <t>X001VWAU9Z</t>
  </si>
  <si>
    <t>B09XMFLZVN</t>
  </si>
  <si>
    <t>X001M6E5R3</t>
  </si>
  <si>
    <t>X001M69SBB</t>
  </si>
  <si>
    <t>X001LDLUM5</t>
  </si>
  <si>
    <t>B07HHYHCP4</t>
  </si>
  <si>
    <t>X002661JYZ</t>
  </si>
  <si>
    <t>B0DMKJ2YB3</t>
  </si>
  <si>
    <t>X002633XTH</t>
  </si>
  <si>
    <t>B0DL67LTRH</t>
  </si>
  <si>
    <t>X001DPDJKR</t>
  </si>
  <si>
    <t>B0946WJS4H</t>
  </si>
  <si>
    <t>X002566LFX</t>
  </si>
  <si>
    <t>B0DJ348NH5</t>
  </si>
  <si>
    <t>X0025YBP79</t>
  </si>
  <si>
    <t>B0DLH3CPM5</t>
  </si>
  <si>
    <t>X00242E1ZZ</t>
  </si>
  <si>
    <t>B0CNT2DS6J</t>
  </si>
  <si>
    <t>X001XVDTTH</t>
  </si>
  <si>
    <t>B0CNGZX5DX</t>
  </si>
  <si>
    <t>X0027DGEW9</t>
  </si>
  <si>
    <t>B0DRPGTRD1</t>
  </si>
  <si>
    <t>X0027DGFBT</t>
  </si>
  <si>
    <t>B0DRPJ1J9W</t>
  </si>
  <si>
    <t>X0027DGAZZ</t>
  </si>
  <si>
    <t>B0DRPJ1RSV</t>
  </si>
  <si>
    <t>X0027DD427</t>
  </si>
  <si>
    <t>B0DRPJ4QTT</t>
  </si>
  <si>
    <t>X0027DGAYV</t>
  </si>
  <si>
    <t>B0DRPLMWTZ</t>
  </si>
  <si>
    <t>X0027DZIJJ</t>
  </si>
  <si>
    <t>B0DRSRZ76K</t>
  </si>
  <si>
    <t>X0027DDV11</t>
  </si>
  <si>
    <t>B0DRPHKKL9</t>
  </si>
  <si>
    <t>X0025A8A2V</t>
  </si>
  <si>
    <t>B0DJFLLHNQ</t>
  </si>
  <si>
    <t>X0022H7STX</t>
  </si>
  <si>
    <t>B0D72VNKZ9</t>
  </si>
  <si>
    <t>X0022H7STN</t>
  </si>
  <si>
    <t>B0D7JMPXYJ</t>
  </si>
  <si>
    <t>X0022H7SUH</t>
  </si>
  <si>
    <t>B0D7J85J91</t>
  </si>
  <si>
    <t>X0022H7SU7</t>
  </si>
  <si>
    <t>B0D7J8CNP2</t>
  </si>
  <si>
    <t>X001E27KVX</t>
  </si>
  <si>
    <t>B09536FCVF</t>
  </si>
  <si>
    <t>X001VW9OCT</t>
  </si>
  <si>
    <t>B097N4F824</t>
  </si>
  <si>
    <t>X001VXQTWB</t>
  </si>
  <si>
    <t>B08XBWHZZS</t>
  </si>
  <si>
    <t>X001LCYWK3</t>
  </si>
  <si>
    <t>B07W6P3FFJ</t>
  </si>
  <si>
    <t>X001JK316X</t>
  </si>
  <si>
    <t>B09MM3HRD7</t>
  </si>
  <si>
    <t>X001DISNAF</t>
  </si>
  <si>
    <t>B08J3NYRQZ</t>
  </si>
  <si>
    <t>X001DH6M9Z</t>
  </si>
  <si>
    <t>X001DIQ1QX</t>
  </si>
  <si>
    <t>X001LH1UVH</t>
  </si>
  <si>
    <t>X001APBIHB</t>
  </si>
  <si>
    <t>X001VVIBJR</t>
  </si>
  <si>
    <t>B08X157LLT</t>
  </si>
  <si>
    <t>X0017Y870B</t>
  </si>
  <si>
    <t>X001EXW8UP</t>
  </si>
  <si>
    <t>X001NB7TZH</t>
  </si>
  <si>
    <t>B082XFDDK6</t>
  </si>
  <si>
    <t>X001VW9ODN</t>
  </si>
  <si>
    <t>X001EXX507</t>
  </si>
  <si>
    <t>X001B6R3T1</t>
  </si>
  <si>
    <t>X001MDDR0H</t>
  </si>
  <si>
    <t>B09J8GP8LQ</t>
  </si>
  <si>
    <t>Material Name</t>
  </si>
  <si>
    <t>Size/Specification</t>
  </si>
  <si>
    <t>Item unit</t>
  </si>
  <si>
    <t>Monthly Usage</t>
  </si>
  <si>
    <t>Current Stock</t>
  </si>
  <si>
    <t>Reorder Qty</t>
  </si>
  <si>
    <t>msku code</t>
  </si>
  <si>
    <t>Grey Pollybag</t>
  </si>
  <si>
    <t>6*8</t>
  </si>
  <si>
    <t>Pkt</t>
  </si>
  <si>
    <t>POL_GRY_001</t>
  </si>
  <si>
    <t>Sno.</t>
  </si>
  <si>
    <t xml:space="preserve">Msku </t>
  </si>
  <si>
    <t>12*16</t>
  </si>
  <si>
    <t>POL_GRY_002</t>
  </si>
  <si>
    <t>Breathing Battery AAA</t>
  </si>
  <si>
    <t xml:space="preserve">Sup_Breath_Btry </t>
  </si>
  <si>
    <t>16*20</t>
  </si>
  <si>
    <t>POL_GRY_003</t>
  </si>
  <si>
    <t xml:space="preserve">Wands Battery </t>
  </si>
  <si>
    <t>-</t>
  </si>
  <si>
    <t>Sup_Wand_Btry</t>
  </si>
  <si>
    <t>18*24</t>
  </si>
  <si>
    <t>POL_GRY_004</t>
  </si>
  <si>
    <t xml:space="preserve">Sunglass Cover </t>
  </si>
  <si>
    <t xml:space="preserve">Sup_Sg_Cvr </t>
  </si>
  <si>
    <t>20*24</t>
  </si>
  <si>
    <t>POL_GRY_005</t>
  </si>
  <si>
    <t xml:space="preserve">Thankyou Card Wand </t>
  </si>
  <si>
    <t xml:space="preserve">Sup_Ty_wand_Crd </t>
  </si>
  <si>
    <t>Transparent Pollybag</t>
  </si>
  <si>
    <t>5*4</t>
  </si>
  <si>
    <t xml:space="preserve">POL_TRP_001 </t>
  </si>
  <si>
    <t xml:space="preserve">Thankyou Card Breathing </t>
  </si>
  <si>
    <t xml:space="preserve">Sup_Ty_Breath_Card </t>
  </si>
  <si>
    <t>POL_TRP_002</t>
  </si>
  <si>
    <t xml:space="preserve">Sunglass Cloth </t>
  </si>
  <si>
    <t>Sup_Sg_Clth</t>
  </si>
  <si>
    <t>10*13</t>
  </si>
  <si>
    <t>POL_TRP_003</t>
  </si>
  <si>
    <t xml:space="preserve">Wand Ticket </t>
  </si>
  <si>
    <t>Sup_wnd_Tick</t>
  </si>
  <si>
    <t>POL_TRP_004</t>
  </si>
  <si>
    <t>POL_TRP_005</t>
  </si>
  <si>
    <t>3Pl Brown Boxes</t>
  </si>
  <si>
    <t>18*10*10</t>
  </si>
  <si>
    <t>Pcs</t>
  </si>
  <si>
    <t>BOX_BRN_001</t>
  </si>
  <si>
    <t>breathing box</t>
  </si>
  <si>
    <t>20*15*26</t>
  </si>
  <si>
    <t>BOX_breath_002</t>
  </si>
  <si>
    <t>wand (COMBO)</t>
  </si>
  <si>
    <t>20*4*2.5</t>
  </si>
  <si>
    <t xml:space="preserve">BOX_wand_C_003 </t>
  </si>
  <si>
    <t>WAND (SINGLE)</t>
  </si>
  <si>
    <t>46*8*3</t>
  </si>
  <si>
    <t xml:space="preserve">BOX_wand_S_004 </t>
  </si>
  <si>
    <t>Tape - White</t>
  </si>
  <si>
    <t>1 inch</t>
  </si>
  <si>
    <t>Bundle(12 pcs)</t>
  </si>
  <si>
    <t xml:space="preserve">TAP_white </t>
  </si>
  <si>
    <t>Tape - Brown</t>
  </si>
  <si>
    <t>3 inch</t>
  </si>
  <si>
    <t>Bundle(4 pcs)</t>
  </si>
  <si>
    <t xml:space="preserve">TAP_brown </t>
  </si>
  <si>
    <t>Bubble Roll</t>
  </si>
  <si>
    <t>35 GSM</t>
  </si>
  <si>
    <t>Roll</t>
  </si>
  <si>
    <t>ROLL_BUB_001</t>
  </si>
  <si>
    <t>Thermal Label Roll</t>
  </si>
  <si>
    <t>100*150mm</t>
  </si>
  <si>
    <t>ROLL_LAB_002</t>
  </si>
  <si>
    <t>Location</t>
  </si>
  <si>
    <t>Labeling of locations of msku. - row,sheilf,bin and main arear</t>
  </si>
  <si>
    <t>Zone 1- Low Value &amp; High sales - paas honi chahi packing areara se</t>
  </si>
  <si>
    <t>Zone 2 - Moderate Value And Moderate Sales</t>
  </si>
  <si>
    <t>Zone 3- high value Low sales - other location.</t>
  </si>
  <si>
    <t xml:space="preserve"> Wands Stand Metal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</si>
</sst>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quot;-&quot;m&quot;-&quot;yy"/>
    <numFmt numFmtId="181" formatCode="d&quot;-&quot;mmm&quot;-&quot;yyyy"/>
  </numFmts>
  <fonts count="41">
    <font>
      <sz val="10"/>
      <color rgb="FF000000"/>
      <name val="Arial"/>
      <charset val="134"/>
      <scheme val="minor"/>
    </font>
    <font>
      <b/>
      <sz val="11"/>
      <color rgb="FFFFFFFF"/>
      <name val="Arial"/>
      <charset val="134"/>
    </font>
    <font>
      <b/>
      <u/>
      <sz val="11"/>
      <color rgb="FFFFFFFF"/>
      <name val="Arial"/>
      <charset val="134"/>
    </font>
    <font>
      <sz val="10"/>
      <color theme="1"/>
      <name val="Arial"/>
      <charset val="134"/>
    </font>
    <font>
      <sz val="10"/>
      <color theme="1"/>
      <name val="Arial"/>
      <charset val="134"/>
      <scheme val="minor"/>
    </font>
    <font>
      <b/>
      <sz val="13"/>
      <color rgb="FFFF0000"/>
      <name val="Arial"/>
      <charset val="134"/>
    </font>
    <font>
      <sz val="11"/>
      <color theme="1"/>
      <name val="Calibri"/>
      <charset val="134"/>
    </font>
    <font>
      <u/>
      <sz val="11"/>
      <color rgb="FF0000FF"/>
      <name val="Calibri"/>
      <charset val="134"/>
    </font>
    <font>
      <sz val="10"/>
      <color rgb="FF4285F4"/>
      <name val="Arial"/>
      <charset val="134"/>
    </font>
    <font>
      <b/>
      <sz val="10"/>
      <color theme="1"/>
      <name val="Arial"/>
      <charset val="134"/>
    </font>
    <font>
      <sz val="11"/>
      <color rgb="FF000000"/>
      <name val="Calibri"/>
      <charset val="134"/>
    </font>
    <font>
      <sz val="10"/>
      <color rgb="FF000000"/>
      <name val="Arial"/>
      <charset val="134"/>
    </font>
    <font>
      <i/>
      <sz val="10"/>
      <color theme="1"/>
      <name val="Arial"/>
      <charset val="134"/>
      <scheme val="minor"/>
    </font>
    <font>
      <sz val="10"/>
      <color theme="1"/>
      <name val="Lexend"/>
      <charset val="134"/>
    </font>
    <font>
      <b/>
      <sz val="12"/>
      <color rgb="FF000000"/>
      <name val="Arial"/>
      <charset val="134"/>
    </font>
    <font>
      <sz val="12"/>
      <color rgb="FF000000"/>
      <name val="Arial"/>
      <charset val="134"/>
    </font>
    <font>
      <b/>
      <sz val="10"/>
      <color theme="1"/>
      <name val="Arial"/>
      <charset val="134"/>
      <scheme val="minor"/>
    </font>
    <font>
      <sz val="10"/>
      <color rgb="FF607080"/>
      <name val="Inter"/>
      <charset val="134"/>
    </font>
    <font>
      <b/>
      <sz val="12"/>
      <color theme="1"/>
      <name val="Arial"/>
      <charset val="134"/>
      <scheme val="minor"/>
    </font>
    <font>
      <b/>
      <sz val="12"/>
      <color theme="1"/>
      <name val="Arial"/>
      <charset val="134"/>
    </font>
    <font>
      <u/>
      <sz val="10"/>
      <color rgb="FF1155CC"/>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49">
    <fill>
      <patternFill patternType="none"/>
    </fill>
    <fill>
      <patternFill patternType="gray125"/>
    </fill>
    <fill>
      <patternFill patternType="solid">
        <fgColor rgb="FF6AA84F"/>
        <bgColor rgb="FF6AA84F"/>
      </patternFill>
    </fill>
    <fill>
      <patternFill patternType="solid">
        <fgColor rgb="FFFFFFFF"/>
        <bgColor rgb="FFFFFFFF"/>
      </patternFill>
    </fill>
    <fill>
      <patternFill patternType="solid">
        <fgColor rgb="FFFCE5CD"/>
        <bgColor rgb="FFFCE5CD"/>
      </patternFill>
    </fill>
    <fill>
      <patternFill patternType="solid">
        <fgColor rgb="FFCFE2F3"/>
        <bgColor rgb="FFCFE2F3"/>
      </patternFill>
    </fill>
    <fill>
      <patternFill patternType="solid">
        <fgColor rgb="FFFFFF00"/>
        <bgColor rgb="FFFFFF00"/>
      </patternFill>
    </fill>
    <fill>
      <patternFill patternType="solid">
        <fgColor rgb="FFEA9999"/>
        <bgColor rgb="FFEA9999"/>
      </patternFill>
    </fill>
    <fill>
      <patternFill patternType="solid">
        <fgColor rgb="FFB6D7A8"/>
        <bgColor rgb="FFB6D7A8"/>
      </patternFill>
    </fill>
    <fill>
      <patternFill patternType="solid">
        <fgColor rgb="FFD9EAD3"/>
        <bgColor rgb="FFD9EAD3"/>
      </patternFill>
    </fill>
    <fill>
      <patternFill patternType="solid">
        <fgColor rgb="FFF4CCCC"/>
        <bgColor rgb="FFF4CCCC"/>
      </patternFill>
    </fill>
    <fill>
      <patternFill patternType="solid">
        <fgColor rgb="FF969696"/>
        <bgColor rgb="FF969696"/>
      </patternFill>
    </fill>
    <fill>
      <patternFill patternType="solid">
        <fgColor rgb="FFF4F6F8"/>
        <bgColor rgb="FFF4F6F8"/>
      </patternFill>
    </fill>
    <fill>
      <patternFill patternType="solid">
        <fgColor rgb="FFF2F2F2"/>
        <bgColor rgb="FFF2F2F2"/>
      </patternFill>
    </fill>
    <fill>
      <patternFill patternType="solid">
        <fgColor rgb="FFE6B8AF"/>
        <bgColor rgb="FFE6B8AF"/>
      </patternFill>
    </fill>
    <fill>
      <patternFill patternType="solid">
        <fgColor rgb="FFC9DAF8"/>
        <bgColor rgb="FFC9DAF8"/>
      </patternFill>
    </fill>
    <fill>
      <patternFill patternType="solid">
        <fgColor rgb="FFD0E0E3"/>
        <bgColor rgb="FFD0E0E3"/>
      </patternFill>
    </fill>
    <fill>
      <patternFill patternType="solid">
        <fgColor rgb="FF00FF00"/>
        <bgColor rgb="FF00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bottom/>
      <diagonal/>
    </border>
    <border>
      <left style="thin">
        <color rgb="FFABABAB"/>
      </left>
      <right style="thin">
        <color rgb="FFABABAB"/>
      </right>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1" fillId="0" borderId="0" applyFont="0" applyFill="0" applyBorder="0" applyAlignment="0" applyProtection="0">
      <alignment vertical="center"/>
    </xf>
    <xf numFmtId="177" fontId="21" fillId="0" borderId="0" applyFont="0" applyFill="0" applyBorder="0" applyAlignment="0" applyProtection="0">
      <alignment vertical="center"/>
    </xf>
    <xf numFmtId="9" fontId="21" fillId="0" borderId="0" applyFont="0" applyFill="0" applyBorder="0" applyAlignment="0" applyProtection="0">
      <alignment vertical="center"/>
    </xf>
    <xf numFmtId="178" fontId="21" fillId="0" borderId="0" applyFont="0" applyFill="0" applyBorder="0" applyAlignment="0" applyProtection="0">
      <alignment vertical="center"/>
    </xf>
    <xf numFmtId="179" fontId="21" fillId="0" borderId="0" applyFon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18" borderId="8" applyNumberFormat="0" applyFon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9" applyNumberFormat="0" applyFill="0" applyAlignment="0" applyProtection="0">
      <alignment vertical="center"/>
    </xf>
    <xf numFmtId="0" fontId="28" fillId="0" borderId="9" applyNumberFormat="0" applyFill="0" applyAlignment="0" applyProtection="0">
      <alignment vertical="center"/>
    </xf>
    <xf numFmtId="0" fontId="29" fillId="0" borderId="10" applyNumberFormat="0" applyFill="0" applyAlignment="0" applyProtection="0">
      <alignment vertical="center"/>
    </xf>
    <xf numFmtId="0" fontId="29" fillId="0" borderId="0" applyNumberFormat="0" applyFill="0" applyBorder="0" applyAlignment="0" applyProtection="0">
      <alignment vertical="center"/>
    </xf>
    <xf numFmtId="0" fontId="30" fillId="19" borderId="11" applyNumberFormat="0" applyAlignment="0" applyProtection="0">
      <alignment vertical="center"/>
    </xf>
    <xf numFmtId="0" fontId="31" fillId="20" borderId="12" applyNumberFormat="0" applyAlignment="0" applyProtection="0">
      <alignment vertical="center"/>
    </xf>
    <xf numFmtId="0" fontId="32" fillId="20" borderId="11" applyNumberFormat="0" applyAlignment="0" applyProtection="0">
      <alignment vertical="center"/>
    </xf>
    <xf numFmtId="0" fontId="33" fillId="21" borderId="13" applyNumberFormat="0" applyAlignment="0" applyProtection="0">
      <alignment vertical="center"/>
    </xf>
    <xf numFmtId="0" fontId="34" fillId="0" borderId="14" applyNumberFormat="0" applyFill="0" applyAlignment="0" applyProtection="0">
      <alignment vertical="center"/>
    </xf>
    <xf numFmtId="0" fontId="35" fillId="0" borderId="15" applyNumberFormat="0" applyFill="0" applyAlignment="0" applyProtection="0">
      <alignment vertical="center"/>
    </xf>
    <xf numFmtId="0" fontId="36" fillId="22" borderId="0" applyNumberFormat="0" applyBorder="0" applyAlignment="0" applyProtection="0">
      <alignment vertical="center"/>
    </xf>
    <xf numFmtId="0" fontId="37" fillId="23" borderId="0" applyNumberFormat="0" applyBorder="0" applyAlignment="0" applyProtection="0">
      <alignment vertical="center"/>
    </xf>
    <xf numFmtId="0" fontId="38" fillId="24" borderId="0" applyNumberFormat="0" applyBorder="0" applyAlignment="0" applyProtection="0">
      <alignment vertical="center"/>
    </xf>
    <xf numFmtId="0" fontId="39" fillId="25" borderId="0" applyNumberFormat="0" applyBorder="0" applyAlignment="0" applyProtection="0">
      <alignment vertical="center"/>
    </xf>
    <xf numFmtId="0" fontId="40" fillId="26" borderId="0" applyNumberFormat="0" applyBorder="0" applyAlignment="0" applyProtection="0">
      <alignment vertical="center"/>
    </xf>
    <xf numFmtId="0" fontId="40" fillId="27" borderId="0" applyNumberFormat="0" applyBorder="0" applyAlignment="0" applyProtection="0">
      <alignment vertical="center"/>
    </xf>
    <xf numFmtId="0" fontId="39" fillId="28" borderId="0" applyNumberFormat="0" applyBorder="0" applyAlignment="0" applyProtection="0">
      <alignment vertical="center"/>
    </xf>
    <xf numFmtId="0" fontId="39" fillId="29" borderId="0" applyNumberFormat="0" applyBorder="0" applyAlignment="0" applyProtection="0">
      <alignment vertical="center"/>
    </xf>
    <xf numFmtId="0" fontId="40" fillId="30" borderId="0" applyNumberFormat="0" applyBorder="0" applyAlignment="0" applyProtection="0">
      <alignment vertical="center"/>
    </xf>
    <xf numFmtId="0" fontId="40" fillId="31" borderId="0" applyNumberFormat="0" applyBorder="0" applyAlignment="0" applyProtection="0">
      <alignment vertical="center"/>
    </xf>
    <xf numFmtId="0" fontId="39" fillId="32" borderId="0" applyNumberFormat="0" applyBorder="0" applyAlignment="0" applyProtection="0">
      <alignment vertical="center"/>
    </xf>
    <xf numFmtId="0" fontId="39" fillId="33" borderId="0" applyNumberFormat="0" applyBorder="0" applyAlignment="0" applyProtection="0">
      <alignment vertical="center"/>
    </xf>
    <xf numFmtId="0" fontId="40" fillId="34" borderId="0" applyNumberFormat="0" applyBorder="0" applyAlignment="0" applyProtection="0">
      <alignment vertical="center"/>
    </xf>
    <xf numFmtId="0" fontId="40" fillId="35" borderId="0" applyNumberFormat="0" applyBorder="0" applyAlignment="0" applyProtection="0">
      <alignment vertical="center"/>
    </xf>
    <xf numFmtId="0" fontId="39" fillId="36" borderId="0" applyNumberFormat="0" applyBorder="0" applyAlignment="0" applyProtection="0">
      <alignment vertical="center"/>
    </xf>
    <xf numFmtId="0" fontId="39" fillId="37" borderId="0" applyNumberFormat="0" applyBorder="0" applyAlignment="0" applyProtection="0">
      <alignment vertical="center"/>
    </xf>
    <xf numFmtId="0" fontId="40" fillId="38" borderId="0" applyNumberFormat="0" applyBorder="0" applyAlignment="0" applyProtection="0">
      <alignment vertical="center"/>
    </xf>
    <xf numFmtId="0" fontId="40" fillId="39" borderId="0" applyNumberFormat="0" applyBorder="0" applyAlignment="0" applyProtection="0">
      <alignment vertical="center"/>
    </xf>
    <xf numFmtId="0" fontId="39" fillId="40" borderId="0" applyNumberFormat="0" applyBorder="0" applyAlignment="0" applyProtection="0">
      <alignment vertical="center"/>
    </xf>
    <xf numFmtId="0" fontId="39" fillId="41" borderId="0" applyNumberFormat="0" applyBorder="0" applyAlignment="0" applyProtection="0">
      <alignment vertical="center"/>
    </xf>
    <xf numFmtId="0" fontId="40" fillId="42" borderId="0" applyNumberFormat="0" applyBorder="0" applyAlignment="0" applyProtection="0">
      <alignment vertical="center"/>
    </xf>
    <xf numFmtId="0" fontId="40" fillId="43" borderId="0" applyNumberFormat="0" applyBorder="0" applyAlignment="0" applyProtection="0">
      <alignment vertical="center"/>
    </xf>
    <xf numFmtId="0" fontId="39" fillId="44" borderId="0" applyNumberFormat="0" applyBorder="0" applyAlignment="0" applyProtection="0">
      <alignment vertical="center"/>
    </xf>
    <xf numFmtId="0" fontId="39" fillId="45" borderId="0" applyNumberFormat="0" applyBorder="0" applyAlignment="0" applyProtection="0">
      <alignment vertical="center"/>
    </xf>
    <xf numFmtId="0" fontId="40" fillId="46" borderId="0" applyNumberFormat="0" applyBorder="0" applyAlignment="0" applyProtection="0">
      <alignment vertical="center"/>
    </xf>
    <xf numFmtId="0" fontId="40" fillId="47" borderId="0" applyNumberFormat="0" applyBorder="0" applyAlignment="0" applyProtection="0">
      <alignment vertical="center"/>
    </xf>
    <xf numFmtId="0" fontId="39" fillId="48" borderId="0" applyNumberFormat="0" applyBorder="0" applyAlignment="0" applyProtection="0">
      <alignment vertical="center"/>
    </xf>
  </cellStyleXfs>
  <cellXfs count="84">
    <xf numFmtId="0" fontId="0" fillId="0" borderId="0" xfId="0" applyFont="1"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3" borderId="1" xfId="0" applyFont="1" applyFill="1" applyBorder="1" applyAlignment="1">
      <alignment horizontal="left"/>
    </xf>
    <xf numFmtId="0" fontId="4" fillId="0" borderId="1" xfId="0" applyFont="1" applyBorder="1" applyAlignment="1">
      <alignment horizontal="left"/>
    </xf>
    <xf numFmtId="0" fontId="4" fillId="0" borderId="0" xfId="0" applyFont="1"/>
    <xf numFmtId="0" fontId="5" fillId="0" borderId="0" xfId="0" applyFont="1" applyAlignment="1"/>
    <xf numFmtId="0" fontId="3" fillId="0" borderId="1" xfId="0" applyFont="1" applyBorder="1" applyAlignment="1">
      <alignment horizontal="left"/>
    </xf>
    <xf numFmtId="0" fontId="6" fillId="0" borderId="1" xfId="0" applyFont="1" applyBorder="1" applyAlignment="1">
      <alignment horizontal="left"/>
    </xf>
    <xf numFmtId="0" fontId="7" fillId="0" borderId="1" xfId="0" applyFont="1" applyBorder="1" applyAlignment="1">
      <alignment horizontal="left"/>
    </xf>
    <xf numFmtId="0" fontId="8" fillId="3" borderId="1" xfId="0" applyFont="1" applyFill="1" applyBorder="1" applyAlignment="1">
      <alignment horizontal="left"/>
    </xf>
    <xf numFmtId="0" fontId="4" fillId="0" borderId="1" xfId="0" applyFont="1" applyBorder="1" applyAlignment="1"/>
    <xf numFmtId="0" fontId="3" fillId="3" borderId="1" xfId="0" applyFont="1" applyFill="1" applyBorder="1" applyAlignment="1"/>
    <xf numFmtId="0" fontId="9" fillId="0" borderId="1" xfId="0" applyFont="1" applyBorder="1" applyAlignment="1">
      <alignment horizontal="center"/>
    </xf>
    <xf numFmtId="0" fontId="9" fillId="0" borderId="1" xfId="0" applyFont="1" applyBorder="1" applyAlignment="1"/>
    <xf numFmtId="0" fontId="6" fillId="0" borderId="1" xfId="0" applyFont="1" applyBorder="1" applyAlignment="1">
      <alignment horizontal="center"/>
    </xf>
    <xf numFmtId="0" fontId="3" fillId="0" borderId="1" xfId="0" applyFont="1" applyBorder="1" applyAlignment="1">
      <alignment horizontal="center"/>
    </xf>
    <xf numFmtId="0" fontId="9" fillId="4" borderId="1" xfId="0" applyFont="1" applyFill="1" applyBorder="1" applyAlignment="1"/>
    <xf numFmtId="0" fontId="3" fillId="0" borderId="1" xfId="0" applyFont="1" applyBorder="1" applyAlignment="1"/>
    <xf numFmtId="0" fontId="9" fillId="5" borderId="1" xfId="0" applyFont="1" applyFill="1" applyBorder="1" applyAlignment="1"/>
    <xf numFmtId="0" fontId="9" fillId="6" borderId="1" xfId="0" applyFont="1" applyFill="1" applyBorder="1" applyAlignment="1"/>
    <xf numFmtId="0" fontId="9" fillId="7" borderId="1" xfId="0" applyFont="1" applyFill="1" applyBorder="1" applyAlignment="1"/>
    <xf numFmtId="0" fontId="9" fillId="8" borderId="1" xfId="0" applyFont="1" applyFill="1" applyBorder="1" applyAlignment="1"/>
    <xf numFmtId="0" fontId="3" fillId="9" borderId="1" xfId="0" applyFont="1" applyFill="1" applyBorder="1" applyAlignment="1">
      <alignment horizontal="center"/>
    </xf>
    <xf numFmtId="0" fontId="9" fillId="10" borderId="1" xfId="0" applyFont="1" applyFill="1" applyBorder="1" applyAlignment="1">
      <alignment horizontal="center"/>
    </xf>
    <xf numFmtId="0" fontId="10" fillId="0" borderId="0" xfId="0" applyFont="1" applyAlignment="1"/>
    <xf numFmtId="0" fontId="4" fillId="0" borderId="0" xfId="0" applyFont="1" applyAlignment="1"/>
    <xf numFmtId="0" fontId="4" fillId="0" borderId="0" xfId="0" applyFont="1" applyAlignment="1">
      <alignment horizontal="right"/>
    </xf>
    <xf numFmtId="0" fontId="10" fillId="0" borderId="0" xfId="0" applyFont="1" applyAlignment="1">
      <alignment horizontal="right"/>
    </xf>
    <xf numFmtId="0" fontId="11" fillId="11" borderId="0" xfId="0" applyFont="1" applyFill="1" applyAlignment="1">
      <alignment horizontal="center"/>
    </xf>
    <xf numFmtId="0" fontId="1" fillId="2" borderId="1" xfId="0" applyFont="1" applyFill="1" applyBorder="1" applyAlignment="1">
      <alignment horizontal="center"/>
    </xf>
    <xf numFmtId="0" fontId="2" fillId="2" borderId="1" xfId="0" applyFont="1" applyFill="1" applyBorder="1" applyAlignment="1">
      <alignment horizontal="center"/>
    </xf>
    <xf numFmtId="1" fontId="3" fillId="0" borderId="1" xfId="0" applyNumberFormat="1" applyFont="1" applyBorder="1" applyAlignment="1">
      <alignment horizontal="center"/>
    </xf>
    <xf numFmtId="180" fontId="3" fillId="0" borderId="1" xfId="0" applyNumberFormat="1" applyFont="1" applyBorder="1" applyAlignment="1">
      <alignment horizontal="center"/>
    </xf>
    <xf numFmtId="0" fontId="4" fillId="0" borderId="1" xfId="0" applyFont="1" applyBorder="1"/>
    <xf numFmtId="0" fontId="4" fillId="0" borderId="1" xfId="0" applyFont="1" applyBorder="1" applyAlignment="1">
      <alignment horizontal="center"/>
    </xf>
    <xf numFmtId="0" fontId="3" fillId="3" borderId="1" xfId="0" applyFont="1" applyFill="1" applyBorder="1" applyAlignment="1">
      <alignment horizontal="center"/>
    </xf>
    <xf numFmtId="0" fontId="12" fillId="0" borderId="1" xfId="0" applyFont="1" applyBorder="1"/>
    <xf numFmtId="0" fontId="3" fillId="12" borderId="1" xfId="0" applyFont="1" applyFill="1" applyBorder="1" applyAlignment="1">
      <alignment horizontal="center"/>
    </xf>
    <xf numFmtId="1" fontId="3" fillId="3" borderId="1" xfId="0" applyNumberFormat="1" applyFont="1" applyFill="1" applyBorder="1" applyAlignment="1">
      <alignment horizontal="center"/>
    </xf>
    <xf numFmtId="0" fontId="13" fillId="0" borderId="1" xfId="0" applyFont="1" applyBorder="1" applyAlignment="1">
      <alignment horizontal="center"/>
    </xf>
    <xf numFmtId="0" fontId="14" fillId="13" borderId="1" xfId="0" applyFont="1" applyFill="1" applyBorder="1" applyAlignment="1">
      <alignment horizontal="left"/>
    </xf>
    <xf numFmtId="0" fontId="15" fillId="0" borderId="1" xfId="0" applyFont="1" applyBorder="1" applyAlignment="1">
      <alignment horizontal="left"/>
    </xf>
    <xf numFmtId="0" fontId="2" fillId="2" borderId="1" xfId="0" applyFont="1" applyFill="1" applyBorder="1" applyAlignment="1">
      <alignment horizontal="left" vertical="center"/>
    </xf>
    <xf numFmtId="181" fontId="4" fillId="0" borderId="0" xfId="0" applyNumberFormat="1" applyFont="1" applyAlignment="1">
      <alignment horizontal="center"/>
    </xf>
    <xf numFmtId="0" fontId="4" fillId="0" borderId="0" xfId="0" applyFont="1" applyAlignment="1">
      <alignment horizontal="left"/>
    </xf>
    <xf numFmtId="0" fontId="3" fillId="0" borderId="0" xfId="0" applyFont="1" applyAlignment="1">
      <alignment horizontal="left"/>
    </xf>
    <xf numFmtId="0" fontId="6" fillId="0" borderId="0" xfId="0" applyFont="1" applyAlignment="1"/>
    <xf numFmtId="0" fontId="6" fillId="0" borderId="0" xfId="0" applyFont="1" applyAlignment="1">
      <alignment horizontal="right"/>
    </xf>
    <xf numFmtId="0" fontId="3" fillId="0" borderId="0" xfId="0" applyFont="1" applyAlignment="1"/>
    <xf numFmtId="181" fontId="4" fillId="0" borderId="0" xfId="0" applyNumberFormat="1" applyFont="1" applyAlignment="1"/>
    <xf numFmtId="0" fontId="3" fillId="0" borderId="0" xfId="0" applyFont="1" applyAlignment="1">
      <alignment horizontal="center"/>
    </xf>
    <xf numFmtId="181" fontId="4" fillId="0" borderId="0" xfId="0" applyNumberFormat="1" applyFont="1"/>
    <xf numFmtId="0" fontId="9" fillId="0" borderId="1" xfId="0" applyFont="1" applyBorder="1" applyAlignment="1">
      <alignment horizontal="left"/>
    </xf>
    <xf numFmtId="0" fontId="9" fillId="14" borderId="1" xfId="0" applyFont="1" applyFill="1" applyBorder="1" applyAlignment="1"/>
    <xf numFmtId="0" fontId="9" fillId="14" borderId="1" xfId="0" applyFont="1" applyFill="1" applyBorder="1" applyAlignment="1">
      <alignment horizontal="left"/>
    </xf>
    <xf numFmtId="0" fontId="3" fillId="15" borderId="1" xfId="0" applyFont="1" applyFill="1" applyBorder="1" applyAlignment="1"/>
    <xf numFmtId="0" fontId="3" fillId="15" borderId="1" xfId="0" applyFont="1" applyFill="1" applyBorder="1" applyAlignment="1">
      <alignment horizontal="left"/>
    </xf>
    <xf numFmtId="0" fontId="3" fillId="16" borderId="1" xfId="0" applyFont="1" applyFill="1" applyBorder="1" applyAlignment="1"/>
    <xf numFmtId="0" fontId="3" fillId="16" borderId="1" xfId="0" applyFont="1" applyFill="1" applyBorder="1" applyAlignment="1">
      <alignment horizontal="left"/>
    </xf>
    <xf numFmtId="0" fontId="6" fillId="0" borderId="1" xfId="0" applyFont="1" applyBorder="1" applyAlignment="1"/>
    <xf numFmtId="0" fontId="10" fillId="0" borderId="1" xfId="0" applyFont="1" applyBorder="1" applyAlignment="1">
      <alignment horizontal="left"/>
    </xf>
    <xf numFmtId="0" fontId="16" fillId="0" borderId="1" xfId="0" applyFont="1" applyBorder="1" applyAlignment="1">
      <alignment horizontal="left"/>
    </xf>
    <xf numFmtId="0" fontId="16" fillId="0" borderId="1" xfId="0" applyFont="1" applyBorder="1" applyAlignment="1">
      <alignment horizontal="center"/>
    </xf>
    <xf numFmtId="0" fontId="4" fillId="0" borderId="0" xfId="0" applyFont="1" applyAlignment="1">
      <alignment horizontal="center"/>
    </xf>
    <xf numFmtId="0" fontId="10" fillId="0" borderId="0" xfId="0" applyFont="1" applyAlignment="1">
      <alignment horizontal="left"/>
    </xf>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3" fillId="3" borderId="0" xfId="0" applyFont="1" applyFill="1" applyAlignment="1">
      <alignment horizontal="left"/>
    </xf>
    <xf numFmtId="0" fontId="17" fillId="3" borderId="0" xfId="0" applyFont="1" applyFill="1" applyAlignment="1"/>
    <xf numFmtId="0" fontId="10" fillId="6" borderId="0" xfId="0" applyFont="1" applyFill="1" applyAlignment="1">
      <alignment horizontal="left"/>
    </xf>
    <xf numFmtId="0" fontId="4" fillId="6" borderId="0" xfId="0" applyFont="1" applyFill="1"/>
    <xf numFmtId="0" fontId="4" fillId="6" borderId="0" xfId="0" applyFont="1" applyFill="1" applyAlignment="1"/>
    <xf numFmtId="0" fontId="18" fillId="0" borderId="0" xfId="0" applyFont="1" applyAlignment="1"/>
    <xf numFmtId="0" fontId="4" fillId="0" borderId="0" xfId="0" applyFont="1" applyAlignment="1">
      <alignment wrapText="1"/>
    </xf>
    <xf numFmtId="0" fontId="18" fillId="0" borderId="0" xfId="0" applyFont="1"/>
    <xf numFmtId="0" fontId="19" fillId="0" borderId="0" xfId="0" applyFont="1" applyAlignment="1"/>
    <xf numFmtId="0" fontId="20" fillId="0" borderId="0" xfId="0" applyFont="1" applyAlignment="1"/>
    <xf numFmtId="0" fontId="4" fillId="17" borderId="0" xfId="0" applyFont="1" applyFill="1" applyAlignment="1"/>
    <xf numFmtId="0" fontId="20" fillId="17"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8">
    <dxf>
      <fill>
        <patternFill patternType="solid">
          <fgColor rgb="FFB7E1CD"/>
          <bgColor rgb="FFB7E1CD"/>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www.wps.cn/officeDocument/2023/relationships/customStorage" Target="customStorage/customStorage.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sharedStrings" Target="sharedStrings.xml"/><Relationship Id="rId17" Type="http://schemas.openxmlformats.org/officeDocument/2006/relationships/theme" Target="theme/theme1.xml"/><Relationship Id="rId16" Type="http://schemas.openxmlformats.org/officeDocument/2006/relationships/externalLink" Target="externalLinks/externalLink2.xml"/><Relationship Id="rId15" Type="http://schemas.openxmlformats.org/officeDocument/2006/relationships/externalLink" Target="externalLinks/externalLink1.xml"/><Relationship Id="rId14" Type="http://schemas.openxmlformats.org/officeDocument/2006/relationships/pivotCacheDefinition" Target="pivotCache/pivotCacheDefinition2.xml"/><Relationship Id="rId13" Type="http://schemas.openxmlformats.org/officeDocument/2006/relationships/pivotCacheDefinition" Target="pivotCache/pivotCacheDefinition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externalLinks/_rels/externalLink1.xml.rels><?xml version="1.0" encoding="UTF-8" standalone="yes"?>
<Relationships xmlns="http://schemas.openxmlformats.org/package/2006/relationships"><Relationship Id="rId1" Type="http://schemas.microsoft.com/office/2006/relationships/xlExternalLinkPath/xlPathMissing" Target="amazon"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TOCK"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EF"/>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EF"/>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invalid="1" refreshOnLoad="1" refreshedVersion="5" refreshedDate="45826.7503935185" refreshedBy="Monika" recordCount="5219">
  <cacheSource type="worksheet">
    <worksheetSource ref="C1:C5304" sheet="Msku With Skus"/>
  </cacheSource>
  <cacheFields count="1">
    <cacheField name="panels" numFmtId="0">
      <sharedItems containsBlank="1" count="6">
        <s v="Rudrav Meesho"/>
        <s v="CSTE MEESHO"/>
        <s v="CSTE AMAZON"/>
        <s v="GL FK"/>
        <s v="CSTE FK"/>
        <m/>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invalid="1" refreshOnLoad="1" refreshedVersion="5" refreshedDate="45826.7503935185" refreshedBy="Monika" recordCount="4926">
  <cacheSource type="worksheet">
    <worksheetSource ref="D1:D5304" sheet="Msku With Skus"/>
  </cacheSource>
  <cacheFields count="1">
    <cacheField name="Status" numFmtId="0">
      <sharedItems containsBlank="1" count="4">
        <s v="Inactive"/>
        <m/>
        <s v="Active"/>
        <s v="In Progress"/>
      </sharedItems>
    </cacheField>
  </cacheFields>
</pivotCacheDefinition>
</file>

<file path=xl/pivotCache/pivotCacheRecords1.xml><?xml version="1.0" encoding="utf-8"?>
<pivotCacheRecords xmlns="http://schemas.openxmlformats.org/spreadsheetml/2006/main" xmlns:r="http://schemas.openxmlformats.org/officeDocument/2006/relationships" count="5219">
  <r>
    <x v="0"/>
  </r>
  <r>
    <x v="0"/>
  </r>
  <r>
    <x v="0"/>
  </r>
  <r>
    <x v="0"/>
  </r>
  <r>
    <x v="0"/>
  </r>
  <r>
    <x v="0"/>
  </r>
  <r>
    <x v="0"/>
  </r>
  <r>
    <x v="0"/>
  </r>
  <r>
    <x v="0"/>
  </r>
  <r>
    <x v="0"/>
  </r>
  <r>
    <x v="0"/>
  </r>
  <r>
    <x v="0"/>
  </r>
  <r>
    <x v="0"/>
  </r>
  <r>
    <x v="0"/>
  </r>
  <r>
    <x v="0"/>
  </r>
  <r>
    <x v="0"/>
  </r>
  <r>
    <x v="1"/>
  </r>
  <r>
    <x v="1"/>
  </r>
  <r>
    <x v="0"/>
  </r>
  <r>
    <x v="0"/>
  </r>
  <r>
    <x v="0"/>
  </r>
  <r>
    <x v="1"/>
  </r>
  <r>
    <x v="1"/>
  </r>
  <r>
    <x v="1"/>
  </r>
  <r>
    <x v="1"/>
  </r>
  <r>
    <x v="0"/>
  </r>
  <r>
    <x v="0"/>
  </r>
  <r>
    <x v="0"/>
  </r>
  <r>
    <x v="0"/>
  </r>
  <r>
    <x v="0"/>
  </r>
  <r>
    <x v="0"/>
  </r>
  <r>
    <x v="0"/>
  </r>
  <r>
    <x v="0"/>
  </r>
  <r>
    <x v="1"/>
  </r>
  <r>
    <x v="1"/>
  </r>
  <r>
    <x v="1"/>
  </r>
  <r>
    <x v="1"/>
  </r>
  <r>
    <x v="1"/>
  </r>
  <r>
    <x v="2"/>
  </r>
  <r>
    <x v="1"/>
  </r>
  <r>
    <x v="1"/>
  </r>
  <r>
    <x v="2"/>
  </r>
  <r>
    <x v="1"/>
  </r>
  <r>
    <x v="0"/>
  </r>
  <r>
    <x v="2"/>
  </r>
  <r>
    <x v="1"/>
  </r>
  <r>
    <x v="1"/>
  </r>
  <r>
    <x v="1"/>
  </r>
  <r>
    <x v="2"/>
  </r>
  <r>
    <x v="2"/>
  </r>
  <r>
    <x v="1"/>
  </r>
  <r>
    <x v="1"/>
  </r>
  <r>
    <x v="1"/>
  </r>
  <r>
    <x v="2"/>
  </r>
  <r>
    <x v="2"/>
  </r>
  <r>
    <x v="1"/>
  </r>
  <r>
    <x v="1"/>
  </r>
  <r>
    <x v="1"/>
  </r>
  <r>
    <x v="2"/>
  </r>
  <r>
    <x v="1"/>
  </r>
  <r>
    <x v="0"/>
  </r>
  <r>
    <x v="1"/>
  </r>
  <r>
    <x v="1"/>
  </r>
  <r>
    <x v="2"/>
  </r>
  <r>
    <x v="1"/>
  </r>
  <r>
    <x v="1"/>
  </r>
  <r>
    <x v="2"/>
  </r>
  <r>
    <x v="1"/>
  </r>
  <r>
    <x v="1"/>
  </r>
  <r>
    <x v="1"/>
  </r>
  <r>
    <x v="1"/>
  </r>
  <r>
    <x v="1"/>
  </r>
  <r>
    <x v="1"/>
  </r>
  <r>
    <x v="1"/>
  </r>
  <r>
    <x v="1"/>
  </r>
  <r>
    <x v="1"/>
  </r>
  <r>
    <x v="1"/>
  </r>
  <r>
    <x v="1"/>
  </r>
  <r>
    <x v="1"/>
  </r>
  <r>
    <x v="1"/>
  </r>
  <r>
    <x v="1"/>
  </r>
  <r>
    <x v="1"/>
  </r>
  <r>
    <x v="1"/>
  </r>
  <r>
    <x v="1"/>
  </r>
  <r>
    <x v="1"/>
  </r>
  <r>
    <x v="1"/>
  </r>
  <r>
    <x v="1"/>
  </r>
  <r>
    <x v="1"/>
  </r>
  <r>
    <x v="1"/>
  </r>
  <r>
    <x v="1"/>
  </r>
  <r>
    <x v="1"/>
  </r>
  <r>
    <x v="2"/>
  </r>
  <r>
    <x v="0"/>
  </r>
  <r>
    <x v="1"/>
  </r>
  <r>
    <x v="1"/>
  </r>
  <r>
    <x v="1"/>
  </r>
  <r>
    <x v="2"/>
  </r>
  <r>
    <x v="1"/>
  </r>
  <r>
    <x v="1"/>
  </r>
  <r>
    <x v="1"/>
  </r>
  <r>
    <x v="1"/>
  </r>
  <r>
    <x v="1"/>
  </r>
  <r>
    <x v="2"/>
  </r>
  <r>
    <x v="1"/>
  </r>
  <r>
    <x v="2"/>
  </r>
  <r>
    <x v="2"/>
  </r>
  <r>
    <x v="2"/>
  </r>
  <r>
    <x v="2"/>
  </r>
  <r>
    <x v="2"/>
  </r>
  <r>
    <x v="2"/>
  </r>
  <r>
    <x v="2"/>
  </r>
  <r>
    <x v="1"/>
  </r>
  <r>
    <x v="1"/>
  </r>
  <r>
    <x v="2"/>
  </r>
  <r>
    <x v="2"/>
  </r>
  <r>
    <x v="2"/>
  </r>
  <r>
    <x v="1"/>
  </r>
  <r>
    <x v="2"/>
  </r>
  <r>
    <x v="1"/>
  </r>
  <r>
    <x v="1"/>
  </r>
  <r>
    <x v="1"/>
  </r>
  <r>
    <x v="2"/>
  </r>
  <r>
    <x v="2"/>
  </r>
  <r>
    <x v="2"/>
  </r>
  <r>
    <x v="2"/>
  </r>
  <r>
    <x v="2"/>
  </r>
  <r>
    <x v="2"/>
  </r>
  <r>
    <x v="1"/>
  </r>
  <r>
    <x v="0"/>
  </r>
  <r>
    <x v="1"/>
  </r>
  <r>
    <x v="1"/>
  </r>
  <r>
    <x v="2"/>
  </r>
  <r>
    <x v="2"/>
  </r>
  <r>
    <x v="1"/>
  </r>
  <r>
    <x v="1"/>
  </r>
  <r>
    <x v="1"/>
  </r>
  <r>
    <x v="2"/>
  </r>
  <r>
    <x v="0"/>
  </r>
  <r>
    <x v="1"/>
  </r>
  <r>
    <x v="1"/>
  </r>
  <r>
    <x v="1"/>
  </r>
  <r>
    <x v="1"/>
  </r>
  <r>
    <x v="1"/>
  </r>
  <r>
    <x v="1"/>
  </r>
  <r>
    <x v="1"/>
  </r>
  <r>
    <x v="1"/>
  </r>
  <r>
    <x v="1"/>
  </r>
  <r>
    <x v="0"/>
  </r>
  <r>
    <x v="2"/>
  </r>
  <r>
    <x v="1"/>
  </r>
  <r>
    <x v="1"/>
  </r>
  <r>
    <x v="1"/>
  </r>
  <r>
    <x v="1"/>
  </r>
  <r>
    <x v="1"/>
  </r>
  <r>
    <x v="1"/>
  </r>
  <r>
    <x v="1"/>
  </r>
  <r>
    <x v="1"/>
  </r>
  <r>
    <x v="1"/>
  </r>
  <r>
    <x v="1"/>
  </r>
  <r>
    <x v="1"/>
  </r>
  <r>
    <x v="1"/>
  </r>
  <r>
    <x v="1"/>
  </r>
  <r>
    <x v="1"/>
  </r>
  <r>
    <x v="1"/>
  </r>
  <r>
    <x v="1"/>
  </r>
  <r>
    <x v="1"/>
  </r>
  <r>
    <x v="1"/>
  </r>
  <r>
    <x v="1"/>
  </r>
  <r>
    <x v="1"/>
  </r>
  <r>
    <x v="1"/>
  </r>
  <r>
    <x v="1"/>
  </r>
  <r>
    <x v="1"/>
  </r>
  <r>
    <x v="0"/>
  </r>
  <r>
    <x v="2"/>
  </r>
  <r>
    <x v="2"/>
  </r>
  <r>
    <x v="2"/>
  </r>
  <r>
    <x v="2"/>
  </r>
  <r>
    <x v="2"/>
  </r>
  <r>
    <x v="3"/>
  </r>
  <r>
    <x v="3"/>
  </r>
  <r>
    <x v="4"/>
  </r>
  <r>
    <x v="4"/>
  </r>
  <r>
    <x v="0"/>
  </r>
  <r>
    <x v="0"/>
  </r>
  <r>
    <x v="0"/>
  </r>
  <r>
    <x v="2"/>
  </r>
  <r>
    <x v="2"/>
  </r>
  <r>
    <x v="2"/>
  </r>
  <r>
    <x v="2"/>
  </r>
  <r>
    <x v="2"/>
  </r>
  <r>
    <x v="2"/>
  </r>
  <r>
    <x v="3"/>
  </r>
  <r>
    <x v="3"/>
  </r>
  <r>
    <x v="4"/>
  </r>
  <r>
    <x v="4"/>
  </r>
  <r>
    <x v="4"/>
  </r>
  <r>
    <x v="3"/>
  </r>
  <r>
    <x v="0"/>
  </r>
  <r>
    <x v="0"/>
  </r>
  <r>
    <x v="1"/>
  </r>
  <r>
    <x v="2"/>
  </r>
  <r>
    <x v="2"/>
  </r>
  <r>
    <x v="2"/>
  </r>
  <r>
    <x v="3"/>
  </r>
  <r>
    <x v="3"/>
  </r>
  <r>
    <x v="4"/>
  </r>
  <r>
    <x v="0"/>
  </r>
  <r>
    <x v="0"/>
  </r>
  <r>
    <x v="2"/>
  </r>
  <r>
    <x v="2"/>
  </r>
  <r>
    <x v="2"/>
  </r>
  <r>
    <x v="2"/>
  </r>
  <r>
    <x v="2"/>
  </r>
  <r>
    <x v="2"/>
  </r>
  <r>
    <x v="2"/>
  </r>
  <r>
    <x v="2"/>
  </r>
  <r>
    <x v="3"/>
  </r>
  <r>
    <x v="3"/>
  </r>
  <r>
    <x v="4"/>
  </r>
  <r>
    <x v="4"/>
  </r>
  <r>
    <x v="1"/>
  </r>
  <r>
    <x v="0"/>
  </r>
  <r>
    <x v="0"/>
  </r>
  <r>
    <x v="0"/>
  </r>
  <r>
    <x v="2"/>
  </r>
  <r>
    <x v="2"/>
  </r>
  <r>
    <x v="2"/>
  </r>
  <r>
    <x v="2"/>
  </r>
  <r>
    <x v="2"/>
  </r>
  <r>
    <x v="3"/>
  </r>
  <r>
    <x v="3"/>
  </r>
  <r>
    <x v="4"/>
  </r>
  <r>
    <x v="4"/>
  </r>
  <r>
    <x v="0"/>
  </r>
  <r>
    <x v="0"/>
  </r>
  <r>
    <x v="2"/>
  </r>
  <r>
    <x v="2"/>
  </r>
  <r>
    <x v="2"/>
  </r>
  <r>
    <x v="2"/>
  </r>
  <r>
    <x v="2"/>
  </r>
  <r>
    <x v="3"/>
  </r>
  <r>
    <x v="3"/>
  </r>
  <r>
    <x v="3"/>
  </r>
  <r>
    <x v="3"/>
  </r>
  <r>
    <x v="4"/>
  </r>
  <r>
    <x v="4"/>
  </r>
  <r>
    <x v="0"/>
  </r>
  <r>
    <x v="0"/>
  </r>
  <r>
    <x v="0"/>
  </r>
  <r>
    <x v="1"/>
  </r>
  <r>
    <x v="2"/>
  </r>
  <r>
    <x v="2"/>
  </r>
  <r>
    <x v="2"/>
  </r>
  <r>
    <x v="2"/>
  </r>
  <r>
    <x v="2"/>
  </r>
  <r>
    <x v="3"/>
  </r>
  <r>
    <x v="3"/>
  </r>
  <r>
    <x v="4"/>
  </r>
  <r>
    <x v="4"/>
  </r>
  <r>
    <x v="4"/>
  </r>
  <r>
    <x v="3"/>
  </r>
  <r>
    <x v="1"/>
  </r>
  <r>
    <x v="0"/>
  </r>
  <r>
    <x v="0"/>
  </r>
  <r>
    <x v="1"/>
  </r>
  <r>
    <x v="0"/>
  </r>
  <r>
    <x v="2"/>
  </r>
  <r>
    <x v="2"/>
  </r>
  <r>
    <x v="2"/>
  </r>
  <r>
    <x v="2"/>
  </r>
  <r>
    <x v="3"/>
  </r>
  <r>
    <x v="4"/>
  </r>
  <r>
    <x v="3"/>
  </r>
  <r>
    <x v="0"/>
  </r>
  <r>
    <x v="0"/>
  </r>
  <r>
    <x v="0"/>
  </r>
  <r>
    <x v="2"/>
  </r>
  <r>
    <x v="2"/>
  </r>
  <r>
    <x v="3"/>
  </r>
  <r>
    <x v="4"/>
  </r>
  <r>
    <x v="1"/>
  </r>
  <r>
    <x v="1"/>
  </r>
  <r>
    <x v="2"/>
  </r>
  <r>
    <x v="2"/>
  </r>
  <r>
    <x v="2"/>
  </r>
  <r>
    <x v="4"/>
  </r>
  <r>
    <x v="0"/>
  </r>
  <r>
    <x v="1"/>
  </r>
  <r>
    <x v="2"/>
  </r>
  <r>
    <x v="2"/>
  </r>
  <r>
    <x v="3"/>
  </r>
  <r>
    <x v="0"/>
  </r>
  <r>
    <x v="0"/>
  </r>
  <r>
    <x v="0"/>
  </r>
  <r>
    <x v="1"/>
  </r>
  <r>
    <x v="2"/>
  </r>
  <r>
    <x v="3"/>
  </r>
  <r>
    <x v="4"/>
  </r>
  <r>
    <x v="3"/>
  </r>
  <r>
    <x v="1"/>
  </r>
  <r>
    <x v="1"/>
  </r>
  <r>
    <x v="0"/>
  </r>
  <r>
    <x v="1"/>
  </r>
  <r>
    <x v="2"/>
  </r>
  <r>
    <x v="2"/>
  </r>
  <r>
    <x v="2"/>
  </r>
  <r>
    <x v="3"/>
  </r>
  <r>
    <x v="3"/>
  </r>
  <r>
    <x v="4"/>
  </r>
  <r>
    <x v="4"/>
  </r>
  <r>
    <x v="4"/>
  </r>
  <r>
    <x v="4"/>
  </r>
  <r>
    <x v="3"/>
  </r>
  <r>
    <x v="4"/>
  </r>
  <r>
    <x v="1"/>
  </r>
  <r>
    <x v="0"/>
  </r>
  <r>
    <x v="0"/>
  </r>
  <r>
    <x v="1"/>
  </r>
  <r>
    <x v="2"/>
  </r>
  <r>
    <x v="2"/>
  </r>
  <r>
    <x v="2"/>
  </r>
  <r>
    <x v="2"/>
  </r>
  <r>
    <x v="2"/>
  </r>
  <r>
    <x v="2"/>
  </r>
  <r>
    <x v="2"/>
  </r>
  <r>
    <x v="2"/>
  </r>
  <r>
    <x v="2"/>
  </r>
  <r>
    <x v="2"/>
  </r>
  <r>
    <x v="2"/>
  </r>
  <r>
    <x v="2"/>
  </r>
  <r>
    <x v="2"/>
  </r>
  <r>
    <x v="2"/>
  </r>
  <r>
    <x v="3"/>
  </r>
  <r>
    <x v="3"/>
  </r>
  <r>
    <x v="3"/>
  </r>
  <r>
    <x v="3"/>
  </r>
  <r>
    <x v="4"/>
  </r>
  <r>
    <x v="4"/>
  </r>
  <r>
    <x v="4"/>
  </r>
  <r>
    <x v="4"/>
  </r>
  <r>
    <x v="4"/>
  </r>
  <r>
    <x v="4"/>
  </r>
  <r>
    <x v="4"/>
  </r>
  <r>
    <x v="4"/>
  </r>
  <r>
    <x v="3"/>
  </r>
  <r>
    <x v="3"/>
  </r>
  <r>
    <x v="1"/>
  </r>
  <r>
    <x v="1"/>
  </r>
  <r>
    <x v="1"/>
  </r>
  <r>
    <x v="0"/>
  </r>
  <r>
    <x v="4"/>
  </r>
  <r>
    <x v="2"/>
  </r>
  <r>
    <x v="2"/>
  </r>
  <r>
    <x v="2"/>
  </r>
  <r>
    <x v="2"/>
  </r>
  <r>
    <x v="2"/>
  </r>
  <r>
    <x v="2"/>
  </r>
  <r>
    <x v="2"/>
  </r>
  <r>
    <x v="2"/>
  </r>
  <r>
    <x v="2"/>
  </r>
  <r>
    <x v="3"/>
  </r>
  <r>
    <x v="3"/>
  </r>
  <r>
    <x v="3"/>
  </r>
  <r>
    <x v="4"/>
  </r>
  <r>
    <x v="4"/>
  </r>
  <r>
    <x v="4"/>
  </r>
  <r>
    <x v="4"/>
  </r>
  <r>
    <x v="4"/>
  </r>
  <r>
    <x v="4"/>
  </r>
  <r>
    <x v="4"/>
  </r>
  <r>
    <x v="3"/>
  </r>
  <r>
    <x v="4"/>
  </r>
  <r>
    <x v="1"/>
  </r>
  <r>
    <x v="1"/>
  </r>
  <r>
    <x v="1"/>
  </r>
  <r>
    <x v="0"/>
  </r>
  <r>
    <x v="0"/>
  </r>
  <r>
    <x v="1"/>
  </r>
  <r>
    <x v="2"/>
  </r>
  <r>
    <x v="2"/>
  </r>
  <r>
    <x v="2"/>
  </r>
  <r>
    <x v="2"/>
  </r>
  <r>
    <x v="2"/>
  </r>
  <r>
    <x v="2"/>
  </r>
  <r>
    <x v="2"/>
  </r>
  <r>
    <x v="2"/>
  </r>
  <r>
    <x v="2"/>
  </r>
  <r>
    <x v="3"/>
  </r>
  <r>
    <x v="4"/>
  </r>
  <r>
    <x v="4"/>
  </r>
  <r>
    <x v="4"/>
  </r>
  <r>
    <x v="4"/>
  </r>
  <r>
    <x v="1"/>
  </r>
  <r>
    <x v="0"/>
  </r>
  <r>
    <x v="0"/>
  </r>
  <r>
    <x v="1"/>
  </r>
  <r>
    <x v="2"/>
  </r>
  <r>
    <x v="2"/>
  </r>
  <r>
    <x v="2"/>
  </r>
  <r>
    <x v="2"/>
  </r>
  <r>
    <x v="2"/>
  </r>
  <r>
    <x v="2"/>
  </r>
  <r>
    <x v="2"/>
  </r>
  <r>
    <x v="3"/>
  </r>
  <r>
    <x v="3"/>
  </r>
  <r>
    <x v="3"/>
  </r>
  <r>
    <x v="3"/>
  </r>
  <r>
    <x v="3"/>
  </r>
  <r>
    <x v="3"/>
  </r>
  <r>
    <x v="3"/>
  </r>
  <r>
    <x v="4"/>
  </r>
  <r>
    <x v="4"/>
  </r>
  <r>
    <x v="4"/>
  </r>
  <r>
    <x v="4"/>
  </r>
  <r>
    <x v="4"/>
  </r>
  <r>
    <x v="1"/>
  </r>
  <r>
    <x v="1"/>
  </r>
  <r>
    <x v="0"/>
  </r>
  <r>
    <x v="1"/>
  </r>
  <r>
    <x v="2"/>
  </r>
  <r>
    <x v="2"/>
  </r>
  <r>
    <x v="2"/>
  </r>
  <r>
    <x v="2"/>
  </r>
  <r>
    <x v="2"/>
  </r>
  <r>
    <x v="2"/>
  </r>
  <r>
    <x v="2"/>
  </r>
  <r>
    <x v="2"/>
  </r>
  <r>
    <x v="3"/>
  </r>
  <r>
    <x v="3"/>
  </r>
  <r>
    <x v="3"/>
  </r>
  <r>
    <x v="3"/>
  </r>
  <r>
    <x v="3"/>
  </r>
  <r>
    <x v="3"/>
  </r>
  <r>
    <x v="3"/>
  </r>
  <r>
    <x v="3"/>
  </r>
  <r>
    <x v="4"/>
  </r>
  <r>
    <x v="4"/>
  </r>
  <r>
    <x v="4"/>
  </r>
  <r>
    <x v="4"/>
  </r>
  <r>
    <x v="4"/>
  </r>
  <r>
    <x v="4"/>
  </r>
  <r>
    <x v="4"/>
  </r>
  <r>
    <x v="4"/>
  </r>
  <r>
    <x v="4"/>
  </r>
  <r>
    <x v="4"/>
  </r>
  <r>
    <x v="4"/>
  </r>
  <r>
    <x v="0"/>
  </r>
  <r>
    <x v="1"/>
  </r>
  <r>
    <x v="1"/>
  </r>
  <r>
    <x v="0"/>
  </r>
  <r>
    <x v="2"/>
  </r>
  <r>
    <x v="2"/>
  </r>
  <r>
    <x v="2"/>
  </r>
  <r>
    <x v="2"/>
  </r>
  <r>
    <x v="2"/>
  </r>
  <r>
    <x v="2"/>
  </r>
  <r>
    <x v="2"/>
  </r>
  <r>
    <x v="4"/>
  </r>
  <r>
    <x v="4"/>
  </r>
  <r>
    <x v="1"/>
  </r>
  <r>
    <x v="1"/>
  </r>
  <r>
    <x v="0"/>
  </r>
  <r>
    <x v="2"/>
  </r>
  <r>
    <x v="2"/>
  </r>
  <r>
    <x v="2"/>
  </r>
  <r>
    <x v="2"/>
  </r>
  <r>
    <x v="2"/>
  </r>
  <r>
    <x v="2"/>
  </r>
  <r>
    <x v="2"/>
  </r>
  <r>
    <x v="2"/>
  </r>
  <r>
    <x v="3"/>
  </r>
  <r>
    <x v="4"/>
  </r>
  <r>
    <x v="4"/>
  </r>
  <r>
    <x v="4"/>
  </r>
  <r>
    <x v="4"/>
  </r>
  <r>
    <x v="4"/>
  </r>
  <r>
    <x v="3"/>
  </r>
  <r>
    <x v="2"/>
  </r>
  <r>
    <x v="1"/>
  </r>
  <r>
    <x v="0"/>
  </r>
  <r>
    <x v="1"/>
  </r>
  <r>
    <x v="2"/>
  </r>
  <r>
    <x v="2"/>
  </r>
  <r>
    <x v="2"/>
  </r>
  <r>
    <x v="2"/>
  </r>
  <r>
    <x v="2"/>
  </r>
  <r>
    <x v="3"/>
  </r>
  <r>
    <x v="4"/>
  </r>
  <r>
    <x v="1"/>
  </r>
  <r>
    <x v="0"/>
  </r>
  <r>
    <x v="1"/>
  </r>
  <r>
    <x v="2"/>
  </r>
  <r>
    <x v="2"/>
  </r>
  <r>
    <x v="3"/>
  </r>
  <r>
    <x v="4"/>
  </r>
  <r>
    <x v="4"/>
  </r>
  <r>
    <x v="4"/>
  </r>
  <r>
    <x v="4"/>
  </r>
  <r>
    <x v="1"/>
  </r>
  <r>
    <x v="0"/>
  </r>
  <r>
    <x v="1"/>
  </r>
  <r>
    <x v="1"/>
  </r>
  <r>
    <x v="2"/>
  </r>
  <r>
    <x v="2"/>
  </r>
  <r>
    <x v="4"/>
  </r>
  <r>
    <x v="1"/>
  </r>
  <r>
    <x v="1"/>
  </r>
  <r>
    <x v="2"/>
  </r>
  <r>
    <x v="2"/>
  </r>
  <r>
    <x v="2"/>
  </r>
  <r>
    <x v="2"/>
  </r>
  <r>
    <x v="2"/>
  </r>
  <r>
    <x v="2"/>
  </r>
  <r>
    <x v="2"/>
  </r>
  <r>
    <x v="2"/>
  </r>
  <r>
    <x v="2"/>
  </r>
  <r>
    <x v="2"/>
  </r>
  <r>
    <x v="2"/>
  </r>
  <r>
    <x v="2"/>
  </r>
  <r>
    <x v="3"/>
  </r>
  <r>
    <x v="4"/>
  </r>
  <r>
    <x v="4"/>
  </r>
  <r>
    <x v="0"/>
  </r>
  <r>
    <x v="1"/>
  </r>
  <r>
    <x v="2"/>
  </r>
  <r>
    <x v="4"/>
  </r>
  <r>
    <x v="3"/>
  </r>
  <r>
    <x v="1"/>
  </r>
  <r>
    <x v="0"/>
  </r>
  <r>
    <x v="2"/>
  </r>
  <r>
    <x v="2"/>
  </r>
  <r>
    <x v="2"/>
  </r>
  <r>
    <x v="3"/>
  </r>
  <r>
    <x v="3"/>
  </r>
  <r>
    <x v="4"/>
  </r>
  <r>
    <x v="1"/>
  </r>
  <r>
    <x v="0"/>
  </r>
  <r>
    <x v="2"/>
  </r>
  <r>
    <x v="2"/>
  </r>
  <r>
    <x v="4"/>
  </r>
  <r>
    <x v="3"/>
  </r>
  <r>
    <x v="0"/>
  </r>
  <r>
    <x v="1"/>
  </r>
  <r>
    <x v="1"/>
  </r>
  <r>
    <x v="2"/>
  </r>
  <r>
    <x v="2"/>
  </r>
  <r>
    <x v="2"/>
  </r>
  <r>
    <x v="2"/>
  </r>
  <r>
    <x v="2"/>
  </r>
  <r>
    <x v="1"/>
  </r>
  <r>
    <x v="1"/>
  </r>
  <r>
    <x v="1"/>
  </r>
  <r>
    <x v="0"/>
  </r>
  <r>
    <x v="2"/>
  </r>
  <r>
    <x v="2"/>
  </r>
  <r>
    <x v="2"/>
  </r>
  <r>
    <x v="2"/>
  </r>
  <r>
    <x v="2"/>
  </r>
  <r>
    <x v="2"/>
  </r>
  <r>
    <x v="2"/>
  </r>
  <r>
    <x v="2"/>
  </r>
  <r>
    <x v="2"/>
  </r>
  <r>
    <x v="2"/>
  </r>
  <r>
    <x v="2"/>
  </r>
  <r>
    <x v="3"/>
  </r>
  <r>
    <x v="4"/>
  </r>
  <r>
    <x v="4"/>
  </r>
  <r>
    <x v="3"/>
  </r>
  <r>
    <x v="3"/>
  </r>
  <r>
    <x v="1"/>
  </r>
  <r>
    <x v="0"/>
  </r>
  <r>
    <x v="1"/>
  </r>
  <r>
    <x v="1"/>
  </r>
  <r>
    <x v="0"/>
  </r>
  <r>
    <x v="2"/>
  </r>
  <r>
    <x v="2"/>
  </r>
  <r>
    <x v="2"/>
  </r>
  <r>
    <x v="3"/>
  </r>
  <r>
    <x v="3"/>
  </r>
  <r>
    <x v="3"/>
  </r>
  <r>
    <x v="4"/>
  </r>
  <r>
    <x v="4"/>
  </r>
  <r>
    <x v="4"/>
  </r>
  <r>
    <x v="1"/>
  </r>
  <r>
    <x v="1"/>
  </r>
  <r>
    <x v="2"/>
  </r>
  <r>
    <x v="2"/>
  </r>
  <r>
    <x v="2"/>
  </r>
  <r>
    <x v="3"/>
  </r>
  <r>
    <x v="4"/>
  </r>
  <r>
    <x v="4"/>
  </r>
  <r>
    <x v="4"/>
  </r>
  <r>
    <x v="3"/>
  </r>
  <r>
    <x v="1"/>
  </r>
  <r>
    <x v="0"/>
  </r>
  <r>
    <x v="2"/>
  </r>
  <r>
    <x v="2"/>
  </r>
  <r>
    <x v="2"/>
  </r>
  <r>
    <x v="2"/>
  </r>
  <r>
    <x v="3"/>
  </r>
  <r>
    <x v="4"/>
  </r>
  <r>
    <x v="4"/>
  </r>
  <r>
    <x v="4"/>
  </r>
  <r>
    <x v="1"/>
  </r>
  <r>
    <x v="1"/>
  </r>
  <r>
    <x v="0"/>
  </r>
  <r>
    <x v="2"/>
  </r>
  <r>
    <x v="2"/>
  </r>
  <r>
    <x v="2"/>
  </r>
  <r>
    <x v="2"/>
  </r>
  <r>
    <x v="2"/>
  </r>
  <r>
    <x v="2"/>
  </r>
  <r>
    <x v="3"/>
  </r>
  <r>
    <x v="4"/>
  </r>
  <r>
    <x v="1"/>
  </r>
  <r>
    <x v="0"/>
  </r>
  <r>
    <x v="1"/>
  </r>
  <r>
    <x v="2"/>
  </r>
  <r>
    <x v="3"/>
  </r>
  <r>
    <x v="4"/>
  </r>
  <r>
    <x v="1"/>
  </r>
  <r>
    <x v="1"/>
  </r>
  <r>
    <x v="0"/>
  </r>
  <r>
    <x v="1"/>
  </r>
  <r>
    <x v="2"/>
  </r>
  <r>
    <x v="2"/>
  </r>
  <r>
    <x v="2"/>
  </r>
  <r>
    <x v="2"/>
  </r>
  <r>
    <x v="3"/>
  </r>
  <r>
    <x v="3"/>
  </r>
  <r>
    <x v="4"/>
  </r>
  <r>
    <x v="4"/>
  </r>
  <r>
    <x v="3"/>
  </r>
  <r>
    <x v="0"/>
  </r>
  <r>
    <x v="1"/>
  </r>
  <r>
    <x v="0"/>
  </r>
  <r>
    <x v="4"/>
  </r>
  <r>
    <x v="1"/>
  </r>
  <r>
    <x v="1"/>
  </r>
  <r>
    <x v="1"/>
  </r>
  <r>
    <x v="2"/>
  </r>
  <r>
    <x v="2"/>
  </r>
  <r>
    <x v="2"/>
  </r>
  <r>
    <x v="2"/>
  </r>
  <r>
    <x v="2"/>
  </r>
  <r>
    <x v="4"/>
  </r>
  <r>
    <x v="4"/>
  </r>
  <r>
    <x v="3"/>
  </r>
  <r>
    <x v="1"/>
  </r>
  <r>
    <x v="0"/>
  </r>
  <r>
    <x v="1"/>
  </r>
  <r>
    <x v="2"/>
  </r>
  <r>
    <x v="2"/>
  </r>
  <r>
    <x v="2"/>
  </r>
  <r>
    <x v="2"/>
  </r>
  <r>
    <x v="2"/>
  </r>
  <r>
    <x v="4"/>
  </r>
  <r>
    <x v="3"/>
  </r>
  <r>
    <x v="4"/>
  </r>
  <r>
    <x v="4"/>
  </r>
  <r>
    <x v="0"/>
  </r>
  <r>
    <x v="1"/>
  </r>
  <r>
    <x v="0"/>
  </r>
  <r>
    <x v="1"/>
  </r>
  <r>
    <x v="3"/>
  </r>
  <r>
    <x v="4"/>
  </r>
  <r>
    <x v="0"/>
  </r>
  <r>
    <x v="2"/>
  </r>
  <r>
    <x v="4"/>
  </r>
  <r>
    <x v="4"/>
  </r>
  <r>
    <x v="4"/>
  </r>
  <r>
    <x v="1"/>
  </r>
  <r>
    <x v="0"/>
  </r>
  <r>
    <x v="2"/>
  </r>
  <r>
    <x v="2"/>
  </r>
  <r>
    <x v="3"/>
  </r>
  <r>
    <x v="2"/>
  </r>
  <r>
    <x v="2"/>
  </r>
  <r>
    <x v="2"/>
  </r>
  <r>
    <x v="2"/>
  </r>
  <r>
    <x v="2"/>
  </r>
  <r>
    <x v="2"/>
  </r>
  <r>
    <x v="2"/>
  </r>
  <r>
    <x v="2"/>
  </r>
  <r>
    <x v="2"/>
  </r>
  <r>
    <x v="3"/>
  </r>
  <r>
    <x v="4"/>
  </r>
  <r>
    <x v="4"/>
  </r>
  <r>
    <x v="1"/>
  </r>
  <r>
    <x v="1"/>
  </r>
  <r>
    <x v="0"/>
  </r>
  <r>
    <x v="2"/>
  </r>
  <r>
    <x v="2"/>
  </r>
  <r>
    <x v="2"/>
  </r>
  <r>
    <x v="3"/>
  </r>
  <r>
    <x v="3"/>
  </r>
  <r>
    <x v="4"/>
  </r>
  <r>
    <x v="1"/>
  </r>
  <r>
    <x v="0"/>
  </r>
  <r>
    <x v="2"/>
  </r>
  <r>
    <x v="2"/>
  </r>
  <r>
    <x v="3"/>
  </r>
  <r>
    <x v="4"/>
  </r>
  <r>
    <x v="4"/>
  </r>
  <r>
    <x v="1"/>
  </r>
  <r>
    <x v="1"/>
  </r>
  <r>
    <x v="1"/>
  </r>
  <r>
    <x v="0"/>
  </r>
  <r>
    <x v="0"/>
  </r>
  <r>
    <x v="2"/>
  </r>
  <r>
    <x v="3"/>
  </r>
  <r>
    <x v="4"/>
  </r>
  <r>
    <x v="0"/>
  </r>
  <r>
    <x v="1"/>
  </r>
  <r>
    <x v="2"/>
  </r>
  <r>
    <x v="2"/>
  </r>
  <r>
    <x v="3"/>
  </r>
  <r>
    <x v="3"/>
  </r>
  <r>
    <x v="4"/>
  </r>
  <r>
    <x v="4"/>
  </r>
  <r>
    <x v="4"/>
  </r>
  <r>
    <x v="4"/>
  </r>
  <r>
    <x v="4"/>
  </r>
  <r>
    <x v="1"/>
  </r>
  <r>
    <x v="0"/>
  </r>
  <r>
    <x v="1"/>
  </r>
  <r>
    <x v="0"/>
  </r>
  <r>
    <x v="2"/>
  </r>
  <r>
    <x v="2"/>
  </r>
  <r>
    <x v="2"/>
  </r>
  <r>
    <x v="3"/>
  </r>
  <r>
    <x v="4"/>
  </r>
  <r>
    <x v="1"/>
  </r>
  <r>
    <x v="0"/>
  </r>
  <r>
    <x v="2"/>
  </r>
  <r>
    <x v="3"/>
  </r>
  <r>
    <x v="1"/>
  </r>
  <r>
    <x v="0"/>
  </r>
  <r>
    <x v="1"/>
  </r>
  <r>
    <x v="2"/>
  </r>
  <r>
    <x v="3"/>
  </r>
  <r>
    <x v="4"/>
  </r>
  <r>
    <x v="1"/>
  </r>
  <r>
    <x v="0"/>
  </r>
  <r>
    <x v="1"/>
  </r>
  <r>
    <x v="2"/>
  </r>
  <r>
    <x v="2"/>
  </r>
  <r>
    <x v="2"/>
  </r>
  <r>
    <x v="2"/>
  </r>
  <r>
    <x v="2"/>
  </r>
  <r>
    <x v="3"/>
  </r>
  <r>
    <x v="4"/>
  </r>
  <r>
    <x v="0"/>
  </r>
  <r>
    <x v="1"/>
  </r>
  <r>
    <x v="1"/>
  </r>
  <r>
    <x v="2"/>
  </r>
  <r>
    <x v="2"/>
  </r>
  <r>
    <x v="3"/>
  </r>
  <r>
    <x v="4"/>
  </r>
  <r>
    <x v="4"/>
  </r>
  <r>
    <x v="1"/>
  </r>
  <r>
    <x v="0"/>
  </r>
  <r>
    <x v="4"/>
  </r>
  <r>
    <x v="2"/>
  </r>
  <r>
    <x v="3"/>
  </r>
  <r>
    <x v="4"/>
  </r>
  <r>
    <x v="3"/>
  </r>
  <r>
    <x v="4"/>
  </r>
  <r>
    <x v="1"/>
  </r>
  <r>
    <x v="1"/>
  </r>
  <r>
    <x v="0"/>
  </r>
  <r>
    <x v="0"/>
  </r>
  <r>
    <x v="1"/>
  </r>
  <r>
    <x v="2"/>
  </r>
  <r>
    <x v="2"/>
  </r>
  <r>
    <x v="2"/>
  </r>
  <r>
    <x v="2"/>
  </r>
  <r>
    <x v="4"/>
  </r>
  <r>
    <x v="4"/>
  </r>
  <r>
    <x v="0"/>
  </r>
  <r>
    <x v="1"/>
  </r>
  <r>
    <x v="1"/>
  </r>
  <r>
    <x v="0"/>
  </r>
  <r>
    <x v="2"/>
  </r>
  <r>
    <x v="2"/>
  </r>
  <r>
    <x v="3"/>
  </r>
  <r>
    <x v="4"/>
  </r>
  <r>
    <x v="4"/>
  </r>
  <r>
    <x v="3"/>
  </r>
  <r>
    <x v="3"/>
  </r>
  <r>
    <x v="1"/>
  </r>
  <r>
    <x v="0"/>
  </r>
  <r>
    <x v="2"/>
  </r>
  <r>
    <x v="2"/>
  </r>
  <r>
    <x v="2"/>
  </r>
  <r>
    <x v="3"/>
  </r>
  <r>
    <x v="4"/>
  </r>
  <r>
    <x v="0"/>
  </r>
  <r>
    <x v="0"/>
  </r>
  <r>
    <x v="2"/>
  </r>
  <r>
    <x v="2"/>
  </r>
  <r>
    <x v="3"/>
  </r>
  <r>
    <x v="4"/>
  </r>
  <r>
    <x v="4"/>
  </r>
  <r>
    <x v="1"/>
  </r>
  <r>
    <x v="0"/>
  </r>
  <r>
    <x v="1"/>
  </r>
  <r>
    <x v="1"/>
  </r>
  <r>
    <x v="3"/>
  </r>
  <r>
    <x v="4"/>
  </r>
  <r>
    <x v="4"/>
  </r>
  <r>
    <x v="1"/>
  </r>
  <r>
    <x v="1"/>
  </r>
  <r>
    <x v="0"/>
  </r>
  <r>
    <x v="2"/>
  </r>
  <r>
    <x v="2"/>
  </r>
  <r>
    <x v="2"/>
  </r>
  <r>
    <x v="2"/>
  </r>
  <r>
    <x v="2"/>
  </r>
  <r>
    <x v="2"/>
  </r>
  <r>
    <x v="2"/>
  </r>
  <r>
    <x v="2"/>
  </r>
  <r>
    <x v="2"/>
  </r>
  <r>
    <x v="3"/>
  </r>
  <r>
    <x v="3"/>
  </r>
  <r>
    <x v="3"/>
  </r>
  <r>
    <x v="4"/>
  </r>
  <r>
    <x v="4"/>
  </r>
  <r>
    <x v="4"/>
  </r>
  <r>
    <x v="1"/>
  </r>
  <r>
    <x v="1"/>
  </r>
  <r>
    <x v="2"/>
  </r>
  <r>
    <x v="2"/>
  </r>
  <r>
    <x v="3"/>
  </r>
  <r>
    <x v="4"/>
  </r>
  <r>
    <x v="1"/>
  </r>
  <r>
    <x v="0"/>
  </r>
  <r>
    <x v="1"/>
  </r>
  <r>
    <x v="2"/>
  </r>
  <r>
    <x v="2"/>
  </r>
  <r>
    <x v="3"/>
  </r>
  <r>
    <x v="3"/>
  </r>
  <r>
    <x v="4"/>
  </r>
  <r>
    <x v="4"/>
  </r>
  <r>
    <x v="1"/>
  </r>
  <r>
    <x v="1"/>
  </r>
  <r>
    <x v="0"/>
  </r>
  <r>
    <x v="2"/>
  </r>
  <r>
    <x v="2"/>
  </r>
  <r>
    <x v="2"/>
  </r>
  <r>
    <x v="4"/>
  </r>
  <r>
    <x v="4"/>
  </r>
  <r>
    <x v="1"/>
  </r>
  <r>
    <x v="0"/>
  </r>
  <r>
    <x v="1"/>
  </r>
  <r>
    <x v="0"/>
  </r>
  <r>
    <x v="3"/>
  </r>
  <r>
    <x v="2"/>
  </r>
  <r>
    <x v="2"/>
  </r>
  <r>
    <x v="4"/>
  </r>
  <r>
    <x v="0"/>
  </r>
  <r>
    <x v="1"/>
  </r>
  <r>
    <x v="1"/>
  </r>
  <r>
    <x v="2"/>
  </r>
  <r>
    <x v="3"/>
  </r>
  <r>
    <x v="4"/>
  </r>
  <r>
    <x v="1"/>
  </r>
  <r>
    <x v="0"/>
  </r>
  <r>
    <x v="1"/>
  </r>
  <r>
    <x v="2"/>
  </r>
  <r>
    <x v="2"/>
  </r>
  <r>
    <x v="3"/>
  </r>
  <r>
    <x v="4"/>
  </r>
  <r>
    <x v="0"/>
  </r>
  <r>
    <x v="1"/>
  </r>
  <r>
    <x v="2"/>
  </r>
  <r>
    <x v="2"/>
  </r>
  <r>
    <x v="4"/>
  </r>
  <r>
    <x v="4"/>
  </r>
  <r>
    <x v="3"/>
  </r>
  <r>
    <x v="1"/>
  </r>
  <r>
    <x v="0"/>
  </r>
  <r>
    <x v="2"/>
  </r>
  <r>
    <x v="2"/>
  </r>
  <r>
    <x v="3"/>
  </r>
  <r>
    <x v="4"/>
  </r>
  <r>
    <x v="4"/>
  </r>
  <r>
    <x v="3"/>
  </r>
  <r>
    <x v="0"/>
  </r>
  <r>
    <x v="0"/>
  </r>
  <r>
    <x v="2"/>
  </r>
  <r>
    <x v="2"/>
  </r>
  <r>
    <x v="2"/>
  </r>
  <r>
    <x v="2"/>
  </r>
  <r>
    <x v="3"/>
  </r>
  <r>
    <x v="3"/>
  </r>
  <r>
    <x v="3"/>
  </r>
  <r>
    <x v="4"/>
  </r>
  <r>
    <x v="0"/>
  </r>
  <r>
    <x v="2"/>
  </r>
  <r>
    <x v="2"/>
  </r>
  <r>
    <x v="3"/>
  </r>
  <r>
    <x v="4"/>
  </r>
  <r>
    <x v="1"/>
  </r>
  <r>
    <x v="0"/>
  </r>
  <r>
    <x v="2"/>
  </r>
  <r>
    <x v="3"/>
  </r>
  <r>
    <x v="4"/>
  </r>
  <r>
    <x v="4"/>
  </r>
  <r>
    <x v="1"/>
  </r>
  <r>
    <x v="0"/>
  </r>
  <r>
    <x v="2"/>
  </r>
  <r>
    <x v="2"/>
  </r>
  <r>
    <x v="3"/>
  </r>
  <r>
    <x v="4"/>
  </r>
  <r>
    <x v="1"/>
  </r>
  <r>
    <x v="0"/>
  </r>
  <r>
    <x v="2"/>
  </r>
  <r>
    <x v="3"/>
  </r>
  <r>
    <x v="4"/>
  </r>
  <r>
    <x v="4"/>
  </r>
  <r>
    <x v="1"/>
  </r>
  <r>
    <x v="1"/>
  </r>
  <r>
    <x v="0"/>
  </r>
  <r>
    <x v="2"/>
  </r>
  <r>
    <x v="2"/>
  </r>
  <r>
    <x v="3"/>
  </r>
  <r>
    <x v="1"/>
  </r>
  <r>
    <x v="1"/>
  </r>
  <r>
    <x v="1"/>
  </r>
  <r>
    <x v="2"/>
  </r>
  <r>
    <x v="2"/>
  </r>
  <r>
    <x v="4"/>
  </r>
  <r>
    <x v="4"/>
  </r>
  <r>
    <x v="3"/>
  </r>
  <r>
    <x v="1"/>
  </r>
  <r>
    <x v="0"/>
  </r>
  <r>
    <x v="2"/>
  </r>
  <r>
    <x v="3"/>
  </r>
  <r>
    <x v="4"/>
  </r>
  <r>
    <x v="4"/>
  </r>
  <r>
    <x v="0"/>
  </r>
  <r>
    <x v="1"/>
  </r>
  <r>
    <x v="2"/>
  </r>
  <r>
    <x v="2"/>
  </r>
  <r>
    <x v="2"/>
  </r>
  <r>
    <x v="2"/>
  </r>
  <r>
    <x v="3"/>
  </r>
  <r>
    <x v="4"/>
  </r>
  <r>
    <x v="1"/>
  </r>
  <r>
    <x v="0"/>
  </r>
  <r>
    <x v="4"/>
  </r>
  <r>
    <x v="4"/>
  </r>
  <r>
    <x v="1"/>
  </r>
  <r>
    <x v="0"/>
  </r>
  <r>
    <x v="4"/>
  </r>
  <r>
    <x v="4"/>
  </r>
  <r>
    <x v="1"/>
  </r>
  <r>
    <x v="2"/>
  </r>
  <r>
    <x v="2"/>
  </r>
  <r>
    <x v="2"/>
  </r>
  <r>
    <x v="3"/>
  </r>
  <r>
    <x v="4"/>
  </r>
  <r>
    <x v="1"/>
  </r>
  <r>
    <x v="4"/>
  </r>
  <r>
    <x v="1"/>
  </r>
  <r>
    <x v="0"/>
  </r>
  <r>
    <x v="2"/>
  </r>
  <r>
    <x v="4"/>
  </r>
  <r>
    <x v="3"/>
  </r>
  <r>
    <x v="4"/>
  </r>
  <r>
    <x v="4"/>
  </r>
  <r>
    <x v="0"/>
  </r>
  <r>
    <x v="1"/>
  </r>
  <r>
    <x v="2"/>
  </r>
  <r>
    <x v="2"/>
  </r>
  <r>
    <x v="3"/>
  </r>
  <r>
    <x v="4"/>
  </r>
  <r>
    <x v="4"/>
  </r>
  <r>
    <x v="1"/>
  </r>
  <r>
    <x v="0"/>
  </r>
  <r>
    <x v="2"/>
  </r>
  <r>
    <x v="4"/>
  </r>
  <r>
    <x v="0"/>
  </r>
  <r>
    <x v="1"/>
  </r>
  <r>
    <x v="2"/>
  </r>
  <r>
    <x v="3"/>
  </r>
  <r>
    <x v="4"/>
  </r>
  <r>
    <x v="0"/>
  </r>
  <r>
    <x v="2"/>
  </r>
  <r>
    <x v="2"/>
  </r>
  <r>
    <x v="2"/>
  </r>
  <r>
    <x v="2"/>
  </r>
  <r>
    <x v="2"/>
  </r>
  <r>
    <x v="4"/>
  </r>
  <r>
    <x v="3"/>
  </r>
  <r>
    <x v="4"/>
  </r>
  <r>
    <x v="1"/>
  </r>
  <r>
    <x v="0"/>
  </r>
  <r>
    <x v="2"/>
  </r>
  <r>
    <x v="4"/>
  </r>
  <r>
    <x v="3"/>
  </r>
  <r>
    <x v="0"/>
  </r>
  <r>
    <x v="1"/>
  </r>
  <r>
    <x v="2"/>
  </r>
  <r>
    <x v="2"/>
  </r>
  <r>
    <x v="4"/>
  </r>
  <r>
    <x v="0"/>
  </r>
  <r>
    <x v="2"/>
  </r>
  <r>
    <x v="3"/>
  </r>
  <r>
    <x v="4"/>
  </r>
  <r>
    <x v="0"/>
  </r>
  <r>
    <x v="2"/>
  </r>
  <r>
    <x v="2"/>
  </r>
  <r>
    <x v="3"/>
  </r>
  <r>
    <x v="3"/>
  </r>
  <r>
    <x v="4"/>
  </r>
  <r>
    <x v="3"/>
  </r>
  <r>
    <x v="3"/>
  </r>
  <r>
    <x v="1"/>
  </r>
  <r>
    <x v="1"/>
  </r>
  <r>
    <x v="1"/>
  </r>
  <r>
    <x v="1"/>
  </r>
  <r>
    <x v="0"/>
  </r>
  <r>
    <x v="2"/>
  </r>
  <r>
    <x v="2"/>
  </r>
  <r>
    <x v="3"/>
  </r>
  <r>
    <x v="4"/>
  </r>
  <r>
    <x v="3"/>
  </r>
  <r>
    <x v="1"/>
  </r>
  <r>
    <x v="1"/>
  </r>
  <r>
    <x v="0"/>
  </r>
  <r>
    <x v="0"/>
  </r>
  <r>
    <x v="2"/>
  </r>
  <r>
    <x v="2"/>
  </r>
  <r>
    <x v="2"/>
  </r>
  <r>
    <x v="2"/>
  </r>
  <r>
    <x v="3"/>
  </r>
  <r>
    <x v="3"/>
  </r>
  <r>
    <x v="3"/>
  </r>
  <r>
    <x v="4"/>
  </r>
  <r>
    <x v="1"/>
  </r>
  <r>
    <x v="1"/>
  </r>
  <r>
    <x v="0"/>
  </r>
  <r>
    <x v="3"/>
  </r>
  <r>
    <x v="3"/>
  </r>
  <r>
    <x v="4"/>
  </r>
  <r>
    <x v="1"/>
  </r>
  <r>
    <x v="3"/>
  </r>
  <r>
    <x v="1"/>
  </r>
  <r>
    <x v="0"/>
  </r>
  <r>
    <x v="2"/>
  </r>
  <r>
    <x v="0"/>
  </r>
  <r>
    <x v="1"/>
  </r>
  <r>
    <x v="2"/>
  </r>
  <r>
    <x v="3"/>
  </r>
  <r>
    <x v="3"/>
  </r>
  <r>
    <x v="4"/>
  </r>
  <r>
    <x v="1"/>
  </r>
  <r>
    <x v="0"/>
  </r>
  <r>
    <x v="0"/>
  </r>
  <r>
    <x v="1"/>
  </r>
  <r>
    <x v="2"/>
  </r>
  <r>
    <x v="2"/>
  </r>
  <r>
    <x v="3"/>
  </r>
  <r>
    <x v="3"/>
  </r>
  <r>
    <x v="4"/>
  </r>
  <r>
    <x v="1"/>
  </r>
  <r>
    <x v="0"/>
  </r>
  <r>
    <x v="2"/>
  </r>
  <r>
    <x v="0"/>
  </r>
  <r>
    <x v="2"/>
  </r>
  <r>
    <x v="2"/>
  </r>
  <r>
    <x v="0"/>
  </r>
  <r>
    <x v="1"/>
  </r>
  <r>
    <x v="2"/>
  </r>
  <r>
    <x v="2"/>
  </r>
  <r>
    <x v="3"/>
  </r>
  <r>
    <x v="4"/>
  </r>
  <r>
    <x v="4"/>
  </r>
  <r>
    <x v="1"/>
  </r>
  <r>
    <x v="2"/>
  </r>
  <r>
    <x v="2"/>
  </r>
  <r>
    <x v="3"/>
  </r>
  <r>
    <x v="4"/>
  </r>
  <r>
    <x v="1"/>
  </r>
  <r>
    <x v="0"/>
  </r>
  <r>
    <x v="2"/>
  </r>
  <r>
    <x v="3"/>
  </r>
  <r>
    <x v="3"/>
  </r>
  <r>
    <x v="4"/>
  </r>
  <r>
    <x v="4"/>
  </r>
  <r>
    <x v="4"/>
  </r>
  <r>
    <x v="1"/>
  </r>
  <r>
    <x v="0"/>
  </r>
  <r>
    <x v="0"/>
  </r>
  <r>
    <x v="2"/>
  </r>
  <r>
    <x v="2"/>
  </r>
  <r>
    <x v="3"/>
  </r>
  <r>
    <x v="4"/>
  </r>
  <r>
    <x v="1"/>
  </r>
  <r>
    <x v="0"/>
  </r>
  <r>
    <x v="2"/>
  </r>
  <r>
    <x v="4"/>
  </r>
  <r>
    <x v="1"/>
  </r>
  <r>
    <x v="1"/>
  </r>
  <r>
    <x v="2"/>
  </r>
  <r>
    <x v="2"/>
  </r>
  <r>
    <x v="2"/>
  </r>
  <r>
    <x v="2"/>
  </r>
  <r>
    <x v="2"/>
  </r>
  <r>
    <x v="2"/>
  </r>
  <r>
    <x v="2"/>
  </r>
  <r>
    <x v="2"/>
  </r>
  <r>
    <x v="3"/>
  </r>
  <r>
    <x v="4"/>
  </r>
  <r>
    <x v="4"/>
  </r>
  <r>
    <x v="4"/>
  </r>
  <r>
    <x v="4"/>
  </r>
  <r>
    <x v="1"/>
  </r>
  <r>
    <x v="0"/>
  </r>
  <r>
    <x v="0"/>
  </r>
  <r>
    <x v="1"/>
  </r>
  <r>
    <x v="2"/>
  </r>
  <r>
    <x v="2"/>
  </r>
  <r>
    <x v="2"/>
  </r>
  <r>
    <x v="2"/>
  </r>
  <r>
    <x v="4"/>
  </r>
  <r>
    <x v="1"/>
  </r>
  <r>
    <x v="1"/>
  </r>
  <r>
    <x v="1"/>
  </r>
  <r>
    <x v="2"/>
  </r>
  <r>
    <x v="2"/>
  </r>
  <r>
    <x v="2"/>
  </r>
  <r>
    <x v="2"/>
  </r>
  <r>
    <x v="2"/>
  </r>
  <r>
    <x v="2"/>
  </r>
  <r>
    <x v="2"/>
  </r>
  <r>
    <x v="2"/>
  </r>
  <r>
    <x v="2"/>
  </r>
  <r>
    <x v="3"/>
  </r>
  <r>
    <x v="4"/>
  </r>
  <r>
    <x v="3"/>
  </r>
  <r>
    <x v="0"/>
  </r>
  <r>
    <x v="0"/>
  </r>
  <r>
    <x v="0"/>
  </r>
  <r>
    <x v="1"/>
  </r>
  <r>
    <x v="2"/>
  </r>
  <r>
    <x v="4"/>
  </r>
  <r>
    <x v="1"/>
  </r>
  <r>
    <x v="0"/>
  </r>
  <r>
    <x v="4"/>
  </r>
  <r>
    <x v="1"/>
  </r>
  <r>
    <x v="2"/>
  </r>
  <r>
    <x v="3"/>
  </r>
  <r>
    <x v="4"/>
  </r>
  <r>
    <x v="0"/>
  </r>
  <r>
    <x v="1"/>
  </r>
  <r>
    <x v="0"/>
  </r>
  <r>
    <x v="1"/>
  </r>
  <r>
    <x v="1"/>
  </r>
  <r>
    <x v="2"/>
  </r>
  <r>
    <x v="2"/>
  </r>
  <r>
    <x v="2"/>
  </r>
  <r>
    <x v="2"/>
  </r>
  <r>
    <x v="4"/>
  </r>
  <r>
    <x v="1"/>
  </r>
  <r>
    <x v="0"/>
  </r>
  <r>
    <x v="0"/>
  </r>
  <r>
    <x v="1"/>
  </r>
  <r>
    <x v="0"/>
  </r>
  <r>
    <x v="1"/>
  </r>
  <r>
    <x v="1"/>
  </r>
  <r>
    <x v="1"/>
  </r>
  <r>
    <x v="2"/>
  </r>
  <r>
    <x v="2"/>
  </r>
  <r>
    <x v="2"/>
  </r>
  <r>
    <x v="2"/>
  </r>
  <r>
    <x v="4"/>
  </r>
  <r>
    <x v="1"/>
  </r>
  <r>
    <x v="1"/>
  </r>
  <r>
    <x v="0"/>
  </r>
  <r>
    <x v="1"/>
  </r>
  <r>
    <x v="0"/>
  </r>
  <r>
    <x v="2"/>
  </r>
  <r>
    <x v="2"/>
  </r>
  <r>
    <x v="4"/>
  </r>
  <r>
    <x v="1"/>
  </r>
  <r>
    <x v="2"/>
  </r>
  <r>
    <x v="2"/>
  </r>
  <r>
    <x v="1"/>
  </r>
  <r>
    <x v="2"/>
  </r>
  <r>
    <x v="2"/>
  </r>
  <r>
    <x v="2"/>
  </r>
  <r>
    <x v="3"/>
  </r>
  <r>
    <x v="4"/>
  </r>
  <r>
    <x v="4"/>
  </r>
  <r>
    <x v="1"/>
  </r>
  <r>
    <x v="0"/>
  </r>
  <r>
    <x v="0"/>
  </r>
  <r>
    <x v="1"/>
  </r>
  <r>
    <x v="1"/>
  </r>
  <r>
    <x v="0"/>
  </r>
  <r>
    <x v="1"/>
  </r>
  <r>
    <x v="1"/>
  </r>
  <r>
    <x v="2"/>
  </r>
  <r>
    <x v="2"/>
  </r>
  <r>
    <x v="2"/>
  </r>
  <r>
    <x v="2"/>
  </r>
  <r>
    <x v="2"/>
  </r>
  <r>
    <x v="2"/>
  </r>
  <r>
    <x v="2"/>
  </r>
  <r>
    <x v="2"/>
  </r>
  <r>
    <x v="4"/>
  </r>
  <r>
    <x v="1"/>
  </r>
  <r>
    <x v="1"/>
  </r>
  <r>
    <x v="0"/>
  </r>
  <r>
    <x v="0"/>
  </r>
  <r>
    <x v="0"/>
  </r>
  <r>
    <x v="1"/>
  </r>
  <r>
    <x v="1"/>
  </r>
  <r>
    <x v="1"/>
  </r>
  <r>
    <x v="0"/>
  </r>
  <r>
    <x v="2"/>
  </r>
  <r>
    <x v="2"/>
  </r>
  <r>
    <x v="2"/>
  </r>
  <r>
    <x v="2"/>
  </r>
  <r>
    <x v="2"/>
  </r>
  <r>
    <x v="2"/>
  </r>
  <r>
    <x v="2"/>
  </r>
  <r>
    <x v="3"/>
  </r>
  <r>
    <x v="4"/>
  </r>
  <r>
    <x v="4"/>
  </r>
  <r>
    <x v="1"/>
  </r>
  <r>
    <x v="0"/>
  </r>
  <r>
    <x v="1"/>
  </r>
  <r>
    <x v="0"/>
  </r>
  <r>
    <x v="1"/>
  </r>
  <r>
    <x v="0"/>
  </r>
  <r>
    <x v="0"/>
  </r>
  <r>
    <x v="0"/>
  </r>
  <r>
    <x v="1"/>
  </r>
  <r>
    <x v="1"/>
  </r>
  <r>
    <x v="1"/>
  </r>
  <r>
    <x v="2"/>
  </r>
  <r>
    <x v="2"/>
  </r>
  <r>
    <x v="2"/>
  </r>
  <r>
    <x v="2"/>
  </r>
  <r>
    <x v="2"/>
  </r>
  <r>
    <x v="2"/>
  </r>
  <r>
    <x v="2"/>
  </r>
  <r>
    <x v="2"/>
  </r>
  <r>
    <x v="2"/>
  </r>
  <r>
    <x v="3"/>
  </r>
  <r>
    <x v="4"/>
  </r>
  <r>
    <x v="4"/>
  </r>
  <r>
    <x v="4"/>
  </r>
  <r>
    <x v="4"/>
  </r>
  <r>
    <x v="4"/>
  </r>
  <r>
    <x v="4"/>
  </r>
  <r>
    <x v="1"/>
  </r>
  <r>
    <x v="1"/>
  </r>
  <r>
    <x v="0"/>
  </r>
  <r>
    <x v="1"/>
  </r>
  <r>
    <x v="0"/>
  </r>
  <r>
    <x v="0"/>
  </r>
  <r>
    <x v="1"/>
  </r>
  <r>
    <x v="1"/>
  </r>
  <r>
    <x v="1"/>
  </r>
  <r>
    <x v="0"/>
  </r>
  <r>
    <x v="2"/>
  </r>
  <r>
    <x v="2"/>
  </r>
  <r>
    <x v="2"/>
  </r>
  <r>
    <x v="2"/>
  </r>
  <r>
    <x v="2"/>
  </r>
  <r>
    <x v="2"/>
  </r>
  <r>
    <x v="2"/>
  </r>
  <r>
    <x v="2"/>
  </r>
  <r>
    <x v="2"/>
  </r>
  <r>
    <x v="3"/>
  </r>
  <r>
    <x v="4"/>
  </r>
  <r>
    <x v="4"/>
  </r>
  <r>
    <x v="4"/>
  </r>
  <r>
    <x v="4"/>
  </r>
  <r>
    <x v="3"/>
  </r>
  <r>
    <x v="1"/>
  </r>
  <r>
    <x v="1"/>
  </r>
  <r>
    <x v="1"/>
  </r>
  <r>
    <x v="0"/>
  </r>
  <r>
    <x v="0"/>
  </r>
  <r>
    <x v="1"/>
  </r>
  <r>
    <x v="0"/>
  </r>
  <r>
    <x v="0"/>
  </r>
  <r>
    <x v="1"/>
  </r>
  <r>
    <x v="2"/>
  </r>
  <r>
    <x v="2"/>
  </r>
  <r>
    <x v="4"/>
  </r>
  <r>
    <x v="1"/>
  </r>
  <r>
    <x v="0"/>
  </r>
  <r>
    <x v="2"/>
  </r>
  <r>
    <x v="3"/>
  </r>
  <r>
    <x v="1"/>
  </r>
  <r>
    <x v="0"/>
  </r>
  <r>
    <x v="2"/>
  </r>
  <r>
    <x v="0"/>
  </r>
  <r>
    <x v="2"/>
  </r>
  <r>
    <x v="2"/>
  </r>
  <r>
    <x v="2"/>
  </r>
  <r>
    <x v="2"/>
  </r>
  <r>
    <x v="1"/>
  </r>
  <r>
    <x v="1"/>
  </r>
  <r>
    <x v="0"/>
  </r>
  <r>
    <x v="2"/>
  </r>
  <r>
    <x v="3"/>
  </r>
  <r>
    <x v="1"/>
  </r>
  <r>
    <x v="1"/>
  </r>
  <r>
    <x v="0"/>
  </r>
  <r>
    <x v="3"/>
  </r>
  <r>
    <x v="1"/>
  </r>
  <r>
    <x v="0"/>
  </r>
  <r>
    <x v="1"/>
  </r>
  <r>
    <x v="0"/>
  </r>
  <r>
    <x v="1"/>
  </r>
  <r>
    <x v="2"/>
  </r>
  <r>
    <x v="2"/>
  </r>
  <r>
    <x v="2"/>
  </r>
  <r>
    <x v="4"/>
  </r>
  <r>
    <x v="4"/>
  </r>
  <r>
    <x v="1"/>
  </r>
  <r>
    <x v="1"/>
  </r>
  <r>
    <x v="0"/>
  </r>
  <r>
    <x v="1"/>
  </r>
  <r>
    <x v="2"/>
  </r>
  <r>
    <x v="2"/>
  </r>
  <r>
    <x v="2"/>
  </r>
  <r>
    <x v="4"/>
  </r>
  <r>
    <x v="1"/>
  </r>
  <r>
    <x v="0"/>
  </r>
  <r>
    <x v="2"/>
  </r>
  <r>
    <x v="2"/>
  </r>
  <r>
    <x v="2"/>
  </r>
  <r>
    <x v="2"/>
  </r>
  <r>
    <x v="2"/>
  </r>
  <r>
    <x v="3"/>
  </r>
  <r>
    <x v="4"/>
  </r>
  <r>
    <x v="1"/>
  </r>
  <r>
    <x v="1"/>
  </r>
  <r>
    <x v="1"/>
  </r>
  <r>
    <x v="2"/>
  </r>
  <r>
    <x v="0"/>
  </r>
  <r>
    <x v="0"/>
  </r>
  <r>
    <x v="1"/>
  </r>
  <r>
    <x v="0"/>
  </r>
  <r>
    <x v="2"/>
  </r>
  <r>
    <x v="1"/>
  </r>
  <r>
    <x v="1"/>
  </r>
  <r>
    <x v="2"/>
  </r>
  <r>
    <x v="2"/>
  </r>
  <r>
    <x v="1"/>
  </r>
  <r>
    <x v="0"/>
  </r>
  <r>
    <x v="2"/>
  </r>
  <r>
    <x v="3"/>
  </r>
  <r>
    <x v="1"/>
  </r>
  <r>
    <x v="0"/>
  </r>
  <r>
    <x v="1"/>
  </r>
  <r>
    <x v="2"/>
  </r>
  <r>
    <x v="0"/>
  </r>
  <r>
    <x v="0"/>
  </r>
  <r>
    <x v="1"/>
  </r>
  <r>
    <x v="0"/>
  </r>
  <r>
    <x v="1"/>
  </r>
  <r>
    <x v="2"/>
  </r>
  <r>
    <x v="2"/>
  </r>
  <r>
    <x v="2"/>
  </r>
  <r>
    <x v="3"/>
  </r>
  <r>
    <x v="4"/>
  </r>
  <r>
    <x v="2"/>
  </r>
  <r>
    <x v="2"/>
  </r>
  <r>
    <x v="1"/>
  </r>
  <r>
    <x v="0"/>
  </r>
  <r>
    <x v="2"/>
  </r>
  <r>
    <x v="3"/>
  </r>
  <r>
    <x v="2"/>
  </r>
  <r>
    <x v="4"/>
  </r>
  <r>
    <x v="1"/>
  </r>
  <r>
    <x v="1"/>
  </r>
  <r>
    <x v="0"/>
  </r>
  <r>
    <x v="0"/>
  </r>
  <r>
    <x v="1"/>
  </r>
  <r>
    <x v="1"/>
  </r>
  <r>
    <x v="1"/>
  </r>
  <r>
    <x v="0"/>
  </r>
  <r>
    <x v="0"/>
  </r>
  <r>
    <x v="1"/>
  </r>
  <r>
    <x v="2"/>
  </r>
  <r>
    <x v="2"/>
  </r>
  <r>
    <x v="2"/>
  </r>
  <r>
    <x v="1"/>
  </r>
  <r>
    <x v="0"/>
  </r>
  <r>
    <x v="1"/>
  </r>
  <r>
    <x v="2"/>
  </r>
  <r>
    <x v="4"/>
  </r>
  <r>
    <x v="0"/>
  </r>
  <r>
    <x v="0"/>
  </r>
  <r>
    <x v="1"/>
  </r>
  <r>
    <x v="1"/>
  </r>
  <r>
    <x v="2"/>
  </r>
  <r>
    <x v="2"/>
  </r>
  <r>
    <x v="3"/>
  </r>
  <r>
    <x v="4"/>
  </r>
  <r>
    <x v="1"/>
  </r>
  <r>
    <x v="1"/>
  </r>
  <r>
    <x v="0"/>
  </r>
  <r>
    <x v="0"/>
  </r>
  <r>
    <x v="2"/>
  </r>
  <r>
    <x v="2"/>
  </r>
  <r>
    <x v="3"/>
  </r>
  <r>
    <x v="4"/>
  </r>
  <r>
    <x v="3"/>
  </r>
  <r>
    <x v="4"/>
  </r>
  <r>
    <x v="1"/>
  </r>
  <r>
    <x v="1"/>
  </r>
  <r>
    <x v="3"/>
  </r>
  <r>
    <x v="2"/>
  </r>
  <r>
    <x v="1"/>
  </r>
  <r>
    <x v="0"/>
  </r>
  <r>
    <x v="0"/>
  </r>
  <r>
    <x v="0"/>
  </r>
  <r>
    <x v="2"/>
  </r>
  <r>
    <x v="4"/>
  </r>
  <r>
    <x v="3"/>
  </r>
  <r>
    <x v="0"/>
  </r>
  <r>
    <x v="1"/>
  </r>
  <r>
    <x v="0"/>
  </r>
  <r>
    <x v="0"/>
  </r>
  <r>
    <x v="2"/>
  </r>
  <r>
    <x v="2"/>
  </r>
  <r>
    <x v="2"/>
  </r>
  <r>
    <x v="3"/>
  </r>
  <r>
    <x v="4"/>
  </r>
  <r>
    <x v="1"/>
  </r>
  <r>
    <x v="3"/>
  </r>
  <r>
    <x v="1"/>
  </r>
  <r>
    <x v="0"/>
  </r>
  <r>
    <x v="1"/>
  </r>
  <r>
    <x v="0"/>
  </r>
  <r>
    <x v="0"/>
  </r>
  <r>
    <x v="2"/>
  </r>
  <r>
    <x v="0"/>
  </r>
  <r>
    <x v="1"/>
  </r>
  <r>
    <x v="0"/>
  </r>
  <r>
    <x v="0"/>
  </r>
  <r>
    <x v="1"/>
  </r>
  <r>
    <x v="0"/>
  </r>
  <r>
    <x v="2"/>
  </r>
  <r>
    <x v="2"/>
  </r>
  <r>
    <x v="2"/>
  </r>
  <r>
    <x v="3"/>
  </r>
  <r>
    <x v="4"/>
  </r>
  <r>
    <x v="1"/>
  </r>
  <r>
    <x v="1"/>
  </r>
  <r>
    <x v="2"/>
  </r>
  <r>
    <x v="2"/>
  </r>
  <r>
    <x v="2"/>
  </r>
  <r>
    <x v="3"/>
  </r>
  <r>
    <x v="3"/>
  </r>
  <r>
    <x v="4"/>
  </r>
  <r>
    <x v="1"/>
  </r>
  <r>
    <x v="0"/>
  </r>
  <r>
    <x v="0"/>
  </r>
  <r>
    <x v="2"/>
  </r>
  <r>
    <x v="2"/>
  </r>
  <r>
    <x v="3"/>
  </r>
  <r>
    <x v="3"/>
  </r>
  <r>
    <x v="4"/>
  </r>
  <r>
    <x v="1"/>
  </r>
  <r>
    <x v="1"/>
  </r>
  <r>
    <x v="1"/>
  </r>
  <r>
    <x v="0"/>
  </r>
  <r>
    <x v="0"/>
  </r>
  <r>
    <x v="2"/>
  </r>
  <r>
    <x v="2"/>
  </r>
  <r>
    <x v="0"/>
  </r>
  <r>
    <x v="2"/>
  </r>
  <r>
    <x v="2"/>
  </r>
  <r>
    <x v="2"/>
  </r>
  <r>
    <x v="3"/>
  </r>
  <r>
    <x v="4"/>
  </r>
  <r>
    <x v="4"/>
  </r>
  <r>
    <x v="0"/>
  </r>
  <r>
    <x v="1"/>
  </r>
  <r>
    <x v="2"/>
  </r>
  <r>
    <x v="2"/>
  </r>
  <r>
    <x v="2"/>
  </r>
  <r>
    <x v="3"/>
  </r>
  <r>
    <x v="4"/>
  </r>
  <r>
    <x v="3"/>
  </r>
  <r>
    <x v="4"/>
  </r>
  <r>
    <x v="3"/>
  </r>
  <r>
    <x v="1"/>
  </r>
  <r>
    <x v="1"/>
  </r>
  <r>
    <x v="0"/>
  </r>
  <r>
    <x v="2"/>
  </r>
  <r>
    <x v="2"/>
  </r>
  <r>
    <x v="2"/>
  </r>
  <r>
    <x v="4"/>
  </r>
  <r>
    <x v="3"/>
  </r>
  <r>
    <x v="4"/>
  </r>
  <r>
    <x v="4"/>
  </r>
  <r>
    <x v="4"/>
  </r>
  <r>
    <x v="1"/>
  </r>
  <r>
    <x v="1"/>
  </r>
  <r>
    <x v="0"/>
  </r>
  <r>
    <x v="2"/>
  </r>
  <r>
    <x v="2"/>
  </r>
  <r>
    <x v="4"/>
  </r>
  <r>
    <x v="4"/>
  </r>
  <r>
    <x v="1"/>
  </r>
  <r>
    <x v="2"/>
  </r>
  <r>
    <x v="1"/>
  </r>
  <r>
    <x v="0"/>
  </r>
  <r>
    <x v="0"/>
  </r>
  <r>
    <x v="2"/>
  </r>
  <r>
    <x v="2"/>
  </r>
  <r>
    <x v="4"/>
  </r>
  <r>
    <x v="1"/>
  </r>
  <r>
    <x v="0"/>
  </r>
  <r>
    <x v="2"/>
  </r>
  <r>
    <x v="3"/>
  </r>
  <r>
    <x v="4"/>
  </r>
  <r>
    <x v="2"/>
  </r>
  <r>
    <x v="1"/>
  </r>
  <r>
    <x v="1"/>
  </r>
  <r>
    <x v="1"/>
  </r>
  <r>
    <x v="0"/>
  </r>
  <r>
    <x v="0"/>
  </r>
  <r>
    <x v="0"/>
  </r>
  <r>
    <x v="2"/>
  </r>
  <r>
    <x v="1"/>
  </r>
  <r>
    <x v="0"/>
  </r>
  <r>
    <x v="0"/>
  </r>
  <r>
    <x v="0"/>
  </r>
  <r>
    <x v="1"/>
  </r>
  <r>
    <x v="1"/>
  </r>
  <r>
    <x v="2"/>
  </r>
  <r>
    <x v="2"/>
  </r>
  <r>
    <x v="4"/>
  </r>
  <r>
    <x v="1"/>
  </r>
  <r>
    <x v="0"/>
  </r>
  <r>
    <x v="0"/>
  </r>
  <r>
    <x v="2"/>
  </r>
  <r>
    <x v="4"/>
  </r>
  <r>
    <x v="1"/>
  </r>
  <r>
    <x v="1"/>
  </r>
  <r>
    <x v="1"/>
  </r>
  <r>
    <x v="1"/>
  </r>
  <r>
    <x v="2"/>
  </r>
  <r>
    <x v="0"/>
  </r>
  <r>
    <x v="0"/>
  </r>
  <r>
    <x v="0"/>
  </r>
  <r>
    <x v="0"/>
  </r>
  <r>
    <x v="1"/>
  </r>
  <r>
    <x v="2"/>
  </r>
  <r>
    <x v="3"/>
  </r>
  <r>
    <x v="4"/>
  </r>
  <r>
    <x v="1"/>
  </r>
  <r>
    <x v="1"/>
  </r>
  <r>
    <x v="2"/>
  </r>
  <r>
    <x v="2"/>
  </r>
  <r>
    <x v="3"/>
  </r>
  <r>
    <x v="2"/>
  </r>
  <r>
    <x v="1"/>
  </r>
  <r>
    <x v="4"/>
  </r>
  <r>
    <x v="1"/>
  </r>
  <r>
    <x v="1"/>
  </r>
  <r>
    <x v="0"/>
  </r>
  <r>
    <x v="0"/>
  </r>
  <r>
    <x v="1"/>
  </r>
  <r>
    <x v="0"/>
  </r>
  <r>
    <x v="0"/>
  </r>
  <r>
    <x v="0"/>
  </r>
  <r>
    <x v="1"/>
  </r>
  <r>
    <x v="1"/>
  </r>
  <r>
    <x v="2"/>
  </r>
  <r>
    <x v="2"/>
  </r>
  <r>
    <x v="2"/>
  </r>
  <r>
    <x v="2"/>
  </r>
  <r>
    <x v="2"/>
  </r>
  <r>
    <x v="3"/>
  </r>
  <r>
    <x v="4"/>
  </r>
  <r>
    <x v="1"/>
  </r>
  <r>
    <x v="2"/>
  </r>
  <r>
    <x v="3"/>
  </r>
  <r>
    <x v="1"/>
  </r>
  <r>
    <x v="0"/>
  </r>
  <r>
    <x v="0"/>
  </r>
  <r>
    <x v="1"/>
  </r>
  <r>
    <x v="0"/>
  </r>
  <r>
    <x v="1"/>
  </r>
  <r>
    <x v="0"/>
  </r>
  <r>
    <x v="0"/>
  </r>
  <r>
    <x v="1"/>
  </r>
  <r>
    <x v="4"/>
  </r>
  <r>
    <x v="1"/>
  </r>
  <r>
    <x v="1"/>
  </r>
  <r>
    <x v="0"/>
  </r>
  <r>
    <x v="1"/>
  </r>
  <r>
    <x v="0"/>
  </r>
  <r>
    <x v="2"/>
  </r>
  <r>
    <x v="2"/>
  </r>
  <r>
    <x v="2"/>
  </r>
  <r>
    <x v="2"/>
  </r>
  <r>
    <x v="1"/>
  </r>
  <r>
    <x v="0"/>
  </r>
  <r>
    <x v="2"/>
  </r>
  <r>
    <x v="3"/>
  </r>
  <r>
    <x v="1"/>
  </r>
  <r>
    <x v="0"/>
  </r>
  <r>
    <x v="0"/>
  </r>
  <r>
    <x v="2"/>
  </r>
  <r>
    <x v="2"/>
  </r>
  <r>
    <x v="1"/>
  </r>
  <r>
    <x v="0"/>
  </r>
  <r>
    <x v="2"/>
  </r>
  <r>
    <x v="1"/>
  </r>
  <r>
    <x v="0"/>
  </r>
  <r>
    <x v="2"/>
  </r>
  <r>
    <x v="4"/>
  </r>
  <r>
    <x v="1"/>
  </r>
  <r>
    <x v="2"/>
  </r>
  <r>
    <x v="0"/>
  </r>
  <r>
    <x v="0"/>
  </r>
  <r>
    <x v="0"/>
  </r>
  <r>
    <x v="0"/>
  </r>
  <r>
    <x v="1"/>
  </r>
  <r>
    <x v="2"/>
  </r>
  <r>
    <x v="3"/>
  </r>
  <r>
    <x v="4"/>
  </r>
  <r>
    <x v="4"/>
  </r>
  <r>
    <x v="1"/>
  </r>
  <r>
    <x v="0"/>
  </r>
  <r>
    <x v="1"/>
  </r>
  <r>
    <x v="2"/>
  </r>
  <r>
    <x v="2"/>
  </r>
  <r>
    <x v="2"/>
  </r>
  <r>
    <x v="3"/>
  </r>
  <r>
    <x v="4"/>
  </r>
  <r>
    <x v="4"/>
  </r>
  <r>
    <x v="3"/>
  </r>
  <r>
    <x v="0"/>
  </r>
  <r>
    <x v="1"/>
  </r>
  <r>
    <x v="2"/>
  </r>
  <r>
    <x v="2"/>
  </r>
  <r>
    <x v="3"/>
  </r>
  <r>
    <x v="3"/>
  </r>
  <r>
    <x v="3"/>
  </r>
  <r>
    <x v="4"/>
  </r>
  <r>
    <x v="4"/>
  </r>
  <r>
    <x v="4"/>
  </r>
  <r>
    <x v="4"/>
  </r>
  <r>
    <x v="4"/>
  </r>
  <r>
    <x v="1"/>
  </r>
  <r>
    <x v="1"/>
  </r>
  <r>
    <x v="1"/>
  </r>
  <r>
    <x v="1"/>
  </r>
  <r>
    <x v="0"/>
  </r>
  <r>
    <x v="1"/>
  </r>
  <r>
    <x v="2"/>
  </r>
  <r>
    <x v="4"/>
  </r>
  <r>
    <x v="3"/>
  </r>
  <r>
    <x v="4"/>
  </r>
  <r>
    <x v="3"/>
  </r>
  <r>
    <x v="4"/>
  </r>
  <r>
    <x v="1"/>
  </r>
  <r>
    <x v="0"/>
  </r>
  <r>
    <x v="2"/>
  </r>
  <r>
    <x v="4"/>
  </r>
  <r>
    <x v="3"/>
  </r>
  <r>
    <x v="4"/>
  </r>
  <r>
    <x v="1"/>
  </r>
  <r>
    <x v="0"/>
  </r>
  <r>
    <x v="1"/>
  </r>
  <r>
    <x v="2"/>
  </r>
  <r>
    <x v="2"/>
  </r>
  <r>
    <x v="2"/>
  </r>
  <r>
    <x v="2"/>
  </r>
  <r>
    <x v="3"/>
  </r>
  <r>
    <x v="3"/>
  </r>
  <r>
    <x v="4"/>
  </r>
  <r>
    <x v="4"/>
  </r>
  <r>
    <x v="1"/>
  </r>
  <r>
    <x v="1"/>
  </r>
  <r>
    <x v="0"/>
  </r>
  <r>
    <x v="2"/>
  </r>
  <r>
    <x v="2"/>
  </r>
  <r>
    <x v="2"/>
  </r>
  <r>
    <x v="3"/>
  </r>
  <r>
    <x v="4"/>
  </r>
  <r>
    <x v="3"/>
  </r>
  <r>
    <x v="4"/>
  </r>
  <r>
    <x v="1"/>
  </r>
  <r>
    <x v="0"/>
  </r>
  <r>
    <x v="4"/>
  </r>
  <r>
    <x v="2"/>
  </r>
  <r>
    <x v="3"/>
  </r>
  <r>
    <x v="4"/>
  </r>
  <r>
    <x v="4"/>
  </r>
  <r>
    <x v="4"/>
  </r>
  <r>
    <x v="1"/>
  </r>
  <r>
    <x v="0"/>
  </r>
  <r>
    <x v="2"/>
  </r>
  <r>
    <x v="3"/>
  </r>
  <r>
    <x v="4"/>
  </r>
  <r>
    <x v="4"/>
  </r>
  <r>
    <x v="4"/>
  </r>
  <r>
    <x v="0"/>
  </r>
  <r>
    <x v="0"/>
  </r>
  <r>
    <x v="1"/>
  </r>
  <r>
    <x v="2"/>
  </r>
  <r>
    <x v="3"/>
  </r>
  <r>
    <x v="3"/>
  </r>
  <r>
    <x v="4"/>
  </r>
  <r>
    <x v="1"/>
  </r>
  <r>
    <x v="0"/>
  </r>
  <r>
    <x v="2"/>
  </r>
  <r>
    <x v="2"/>
  </r>
  <r>
    <x v="2"/>
  </r>
  <r>
    <x v="2"/>
  </r>
  <r>
    <x v="2"/>
  </r>
  <r>
    <x v="3"/>
  </r>
  <r>
    <x v="3"/>
  </r>
  <r>
    <x v="4"/>
  </r>
  <r>
    <x v="4"/>
  </r>
  <r>
    <x v="4"/>
  </r>
  <r>
    <x v="4"/>
  </r>
  <r>
    <x v="1"/>
  </r>
  <r>
    <x v="1"/>
  </r>
  <r>
    <x v="1"/>
  </r>
  <r>
    <x v="0"/>
  </r>
  <r>
    <x v="2"/>
  </r>
  <r>
    <x v="2"/>
  </r>
  <r>
    <x v="2"/>
  </r>
  <r>
    <x v="2"/>
  </r>
  <r>
    <x v="3"/>
  </r>
  <r>
    <x v="4"/>
  </r>
  <r>
    <x v="4"/>
  </r>
  <r>
    <x v="4"/>
  </r>
  <r>
    <x v="1"/>
  </r>
  <r>
    <x v="1"/>
  </r>
  <r>
    <x v="1"/>
  </r>
  <r>
    <x v="1"/>
  </r>
  <r>
    <x v="0"/>
  </r>
  <r>
    <x v="2"/>
  </r>
  <r>
    <x v="3"/>
  </r>
  <r>
    <x v="4"/>
  </r>
  <r>
    <x v="4"/>
  </r>
  <r>
    <x v="4"/>
  </r>
  <r>
    <x v="4"/>
  </r>
  <r>
    <x v="1"/>
  </r>
  <r>
    <x v="1"/>
  </r>
  <r>
    <x v="1"/>
  </r>
  <r>
    <x v="0"/>
  </r>
  <r>
    <x v="2"/>
  </r>
  <r>
    <x v="2"/>
  </r>
  <r>
    <x v="3"/>
  </r>
  <r>
    <x v="3"/>
  </r>
  <r>
    <x v="4"/>
  </r>
  <r>
    <x v="4"/>
  </r>
  <r>
    <x v="4"/>
  </r>
  <r>
    <x v="4"/>
  </r>
  <r>
    <x v="1"/>
  </r>
  <r>
    <x v="0"/>
  </r>
  <r>
    <x v="2"/>
  </r>
  <r>
    <x v="4"/>
  </r>
  <r>
    <x v="3"/>
  </r>
  <r>
    <x v="4"/>
  </r>
  <r>
    <x v="1"/>
  </r>
  <r>
    <x v="3"/>
  </r>
  <r>
    <x v="0"/>
  </r>
  <r>
    <x v="4"/>
  </r>
  <r>
    <x v="2"/>
  </r>
  <r>
    <x v="3"/>
  </r>
  <r>
    <x v="4"/>
  </r>
  <r>
    <x v="4"/>
  </r>
  <r>
    <x v="4"/>
  </r>
  <r>
    <x v="0"/>
  </r>
  <r>
    <x v="2"/>
  </r>
  <r>
    <x v="2"/>
  </r>
  <r>
    <x v="2"/>
  </r>
  <r>
    <x v="2"/>
  </r>
  <r>
    <x v="3"/>
  </r>
  <r>
    <x v="3"/>
  </r>
  <r>
    <x v="4"/>
  </r>
  <r>
    <x v="4"/>
  </r>
  <r>
    <x v="4"/>
  </r>
  <r>
    <x v="4"/>
  </r>
  <r>
    <x v="1"/>
  </r>
  <r>
    <x v="1"/>
  </r>
  <r>
    <x v="0"/>
  </r>
  <r>
    <x v="2"/>
  </r>
  <r>
    <x v="2"/>
  </r>
  <r>
    <x v="2"/>
  </r>
  <r>
    <x v="4"/>
  </r>
  <r>
    <x v="1"/>
  </r>
  <r>
    <x v="0"/>
  </r>
  <r>
    <x v="2"/>
  </r>
  <r>
    <x v="2"/>
  </r>
  <r>
    <x v="3"/>
  </r>
  <r>
    <x v="4"/>
  </r>
  <r>
    <x v="0"/>
  </r>
  <r>
    <x v="2"/>
  </r>
  <r>
    <x v="3"/>
  </r>
  <r>
    <x v="3"/>
  </r>
  <r>
    <x v="4"/>
  </r>
  <r>
    <x v="4"/>
  </r>
  <r>
    <x v="4"/>
  </r>
  <r>
    <x v="4"/>
  </r>
  <r>
    <x v="1"/>
  </r>
  <r>
    <x v="0"/>
  </r>
  <r>
    <x v="0"/>
  </r>
  <r>
    <x v="1"/>
  </r>
  <r>
    <x v="2"/>
  </r>
  <r>
    <x v="2"/>
  </r>
  <r>
    <x v="2"/>
  </r>
  <r>
    <x v="3"/>
  </r>
  <r>
    <x v="3"/>
  </r>
  <r>
    <x v="4"/>
  </r>
  <r>
    <x v="0"/>
  </r>
  <r>
    <x v="0"/>
  </r>
  <r>
    <x v="2"/>
  </r>
  <r>
    <x v="4"/>
  </r>
  <r>
    <x v="1"/>
  </r>
  <r>
    <x v="3"/>
  </r>
  <r>
    <x v="3"/>
  </r>
  <r>
    <x v="4"/>
  </r>
  <r>
    <x v="1"/>
  </r>
  <r>
    <x v="0"/>
  </r>
  <r>
    <x v="2"/>
  </r>
  <r>
    <x v="2"/>
  </r>
  <r>
    <x v="2"/>
  </r>
  <r>
    <x v="2"/>
  </r>
  <r>
    <x v="2"/>
  </r>
  <r>
    <x v="2"/>
  </r>
  <r>
    <x v="2"/>
  </r>
  <r>
    <x v="2"/>
  </r>
  <r>
    <x v="3"/>
  </r>
  <r>
    <x v="3"/>
  </r>
  <r>
    <x v="3"/>
  </r>
  <r>
    <x v="3"/>
  </r>
  <r>
    <x v="3"/>
  </r>
  <r>
    <x v="4"/>
  </r>
  <r>
    <x v="4"/>
  </r>
  <r>
    <x v="1"/>
  </r>
  <r>
    <x v="3"/>
  </r>
  <r>
    <x v="1"/>
  </r>
  <r>
    <x v="0"/>
  </r>
  <r>
    <x v="0"/>
  </r>
  <r>
    <x v="1"/>
  </r>
  <r>
    <x v="2"/>
  </r>
  <r>
    <x v="2"/>
  </r>
  <r>
    <x v="2"/>
  </r>
  <r>
    <x v="2"/>
  </r>
  <r>
    <x v="4"/>
  </r>
  <r>
    <x v="0"/>
  </r>
  <r>
    <x v="1"/>
  </r>
  <r>
    <x v="1"/>
  </r>
  <r>
    <x v="0"/>
  </r>
  <r>
    <x v="0"/>
  </r>
  <r>
    <x v="1"/>
  </r>
  <r>
    <x v="2"/>
  </r>
  <r>
    <x v="2"/>
  </r>
  <r>
    <x v="2"/>
  </r>
  <r>
    <x v="3"/>
  </r>
  <r>
    <x v="4"/>
  </r>
  <r>
    <x v="1"/>
  </r>
  <r>
    <x v="1"/>
  </r>
  <r>
    <x v="2"/>
  </r>
  <r>
    <x v="2"/>
  </r>
  <r>
    <x v="3"/>
  </r>
  <r>
    <x v="4"/>
  </r>
  <r>
    <x v="0"/>
  </r>
  <r>
    <x v="1"/>
  </r>
  <r>
    <x v="1"/>
  </r>
  <r>
    <x v="2"/>
  </r>
  <r>
    <x v="1"/>
  </r>
  <r>
    <x v="0"/>
  </r>
  <r>
    <x v="2"/>
  </r>
  <r>
    <x v="3"/>
  </r>
  <r>
    <x v="1"/>
  </r>
  <r>
    <x v="1"/>
  </r>
  <r>
    <x v="1"/>
  </r>
  <r>
    <x v="2"/>
  </r>
  <r>
    <x v="2"/>
  </r>
  <r>
    <x v="3"/>
  </r>
  <r>
    <x v="4"/>
  </r>
  <r>
    <x v="1"/>
  </r>
  <r>
    <x v="1"/>
  </r>
  <r>
    <x v="0"/>
  </r>
  <r>
    <x v="0"/>
  </r>
  <r>
    <x v="0"/>
  </r>
  <r>
    <x v="2"/>
  </r>
  <r>
    <x v="2"/>
  </r>
  <r>
    <x v="3"/>
  </r>
  <r>
    <x v="1"/>
  </r>
  <r>
    <x v="2"/>
  </r>
  <r>
    <x v="2"/>
  </r>
  <r>
    <x v="0"/>
  </r>
  <r>
    <x v="4"/>
  </r>
  <r>
    <x v="3"/>
  </r>
  <r>
    <x v="1"/>
  </r>
  <r>
    <x v="0"/>
  </r>
  <r>
    <x v="1"/>
  </r>
  <r>
    <x v="3"/>
  </r>
  <r>
    <x v="4"/>
  </r>
  <r>
    <x v="1"/>
  </r>
  <r>
    <x v="1"/>
  </r>
  <r>
    <x v="1"/>
  </r>
  <r>
    <x v="2"/>
  </r>
  <r>
    <x v="3"/>
  </r>
  <r>
    <x v="1"/>
  </r>
  <r>
    <x v="2"/>
  </r>
  <r>
    <x v="3"/>
  </r>
  <r>
    <x v="4"/>
  </r>
  <r>
    <x v="4"/>
  </r>
  <r>
    <x v="0"/>
  </r>
  <r>
    <x v="1"/>
  </r>
  <r>
    <x v="3"/>
  </r>
  <r>
    <x v="4"/>
  </r>
  <r>
    <x v="0"/>
  </r>
  <r>
    <x v="0"/>
  </r>
  <r>
    <x v="1"/>
  </r>
  <r>
    <x v="1"/>
  </r>
  <r>
    <x v="1"/>
  </r>
  <r>
    <x v="2"/>
  </r>
  <r>
    <x v="2"/>
  </r>
  <r>
    <x v="3"/>
  </r>
  <r>
    <x v="4"/>
  </r>
  <r>
    <x v="0"/>
  </r>
  <r>
    <x v="1"/>
  </r>
  <r>
    <x v="0"/>
  </r>
  <r>
    <x v="4"/>
  </r>
  <r>
    <x v="1"/>
  </r>
  <r>
    <x v="2"/>
  </r>
  <r>
    <x v="3"/>
  </r>
  <r>
    <x v="4"/>
  </r>
  <r>
    <x v="4"/>
  </r>
  <r>
    <x v="1"/>
  </r>
  <r>
    <x v="1"/>
  </r>
  <r>
    <x v="1"/>
  </r>
  <r>
    <x v="0"/>
  </r>
  <r>
    <x v="3"/>
  </r>
  <r>
    <x v="0"/>
  </r>
  <r>
    <x v="3"/>
  </r>
  <r>
    <x v="4"/>
  </r>
  <r>
    <x v="3"/>
  </r>
  <r>
    <x v="3"/>
  </r>
  <r>
    <x v="3"/>
  </r>
  <r>
    <x v="3"/>
  </r>
  <r>
    <x v="4"/>
  </r>
  <r>
    <x v="4"/>
  </r>
  <r>
    <x v="1"/>
  </r>
  <r>
    <x v="0"/>
  </r>
  <r>
    <x v="1"/>
  </r>
  <r>
    <x v="0"/>
  </r>
  <r>
    <x v="0"/>
  </r>
  <r>
    <x v="2"/>
  </r>
  <r>
    <x v="3"/>
  </r>
  <r>
    <x v="4"/>
  </r>
  <r>
    <x v="1"/>
  </r>
  <r>
    <x v="2"/>
  </r>
  <r>
    <x v="2"/>
  </r>
  <r>
    <x v="2"/>
  </r>
  <r>
    <x v="3"/>
  </r>
  <r>
    <x v="3"/>
  </r>
  <r>
    <x v="4"/>
  </r>
  <r>
    <x v="1"/>
  </r>
  <r>
    <x v="0"/>
  </r>
  <r>
    <x v="1"/>
  </r>
  <r>
    <x v="1"/>
  </r>
  <r>
    <x v="3"/>
  </r>
  <r>
    <x v="4"/>
  </r>
  <r>
    <x v="0"/>
  </r>
  <r>
    <x v="2"/>
  </r>
  <r>
    <x v="2"/>
  </r>
  <r>
    <x v="3"/>
  </r>
  <r>
    <x v="4"/>
  </r>
  <r>
    <x v="3"/>
  </r>
  <r>
    <x v="1"/>
  </r>
  <r>
    <x v="0"/>
  </r>
  <r>
    <x v="2"/>
  </r>
  <r>
    <x v="3"/>
  </r>
  <r>
    <x v="4"/>
  </r>
  <r>
    <x v="1"/>
  </r>
  <r>
    <x v="0"/>
  </r>
  <r>
    <x v="1"/>
  </r>
  <r>
    <x v="0"/>
  </r>
  <r>
    <x v="2"/>
  </r>
  <r>
    <x v="3"/>
  </r>
  <r>
    <x v="4"/>
  </r>
  <r>
    <x v="0"/>
  </r>
  <r>
    <x v="1"/>
  </r>
  <r>
    <x v="2"/>
  </r>
  <r>
    <x v="3"/>
  </r>
  <r>
    <x v="4"/>
  </r>
  <r>
    <x v="1"/>
  </r>
  <r>
    <x v="0"/>
  </r>
  <r>
    <x v="2"/>
  </r>
  <r>
    <x v="4"/>
  </r>
  <r>
    <x v="1"/>
  </r>
  <r>
    <x v="0"/>
  </r>
  <r>
    <x v="0"/>
  </r>
  <r>
    <x v="2"/>
  </r>
  <r>
    <x v="4"/>
  </r>
  <r>
    <x v="1"/>
  </r>
  <r>
    <x v="0"/>
  </r>
  <r>
    <x v="1"/>
  </r>
  <r>
    <x v="1"/>
  </r>
  <r>
    <x v="2"/>
  </r>
  <r>
    <x v="2"/>
  </r>
  <r>
    <x v="0"/>
  </r>
  <r>
    <x v="1"/>
  </r>
  <r>
    <x v="3"/>
  </r>
  <r>
    <x v="4"/>
  </r>
  <r>
    <x v="1"/>
  </r>
  <r>
    <x v="3"/>
  </r>
  <r>
    <x v="1"/>
  </r>
  <r>
    <x v="0"/>
  </r>
  <r>
    <x v="0"/>
  </r>
  <r>
    <x v="2"/>
  </r>
  <r>
    <x v="2"/>
  </r>
  <r>
    <x v="1"/>
  </r>
  <r>
    <x v="2"/>
  </r>
  <r>
    <x v="3"/>
  </r>
  <r>
    <x v="4"/>
  </r>
  <r>
    <x v="1"/>
  </r>
  <r>
    <x v="0"/>
  </r>
  <r>
    <x v="2"/>
  </r>
  <r>
    <x v="3"/>
  </r>
  <r>
    <x v="4"/>
  </r>
  <r>
    <x v="1"/>
  </r>
  <r>
    <x v="0"/>
  </r>
  <r>
    <x v="2"/>
  </r>
  <r>
    <x v="3"/>
  </r>
  <r>
    <x v="3"/>
  </r>
  <r>
    <x v="4"/>
  </r>
  <r>
    <x v="1"/>
  </r>
  <r>
    <x v="0"/>
  </r>
  <r>
    <x v="2"/>
  </r>
  <r>
    <x v="3"/>
  </r>
  <r>
    <x v="1"/>
  </r>
  <r>
    <x v="0"/>
  </r>
  <r>
    <x v="1"/>
  </r>
  <r>
    <x v="0"/>
  </r>
  <r>
    <x v="2"/>
  </r>
  <r>
    <x v="4"/>
  </r>
  <r>
    <x v="4"/>
  </r>
  <r>
    <x v="4"/>
  </r>
  <r>
    <x v="3"/>
  </r>
  <r>
    <x v="4"/>
  </r>
  <r>
    <x v="1"/>
  </r>
  <r>
    <x v="0"/>
  </r>
  <r>
    <x v="1"/>
  </r>
  <r>
    <x v="0"/>
  </r>
  <r>
    <x v="2"/>
  </r>
  <r>
    <x v="2"/>
  </r>
  <r>
    <x v="4"/>
  </r>
  <r>
    <x v="3"/>
  </r>
  <r>
    <x v="2"/>
  </r>
  <r>
    <x v="2"/>
  </r>
  <r>
    <x v="2"/>
  </r>
  <r>
    <x v="3"/>
  </r>
  <r>
    <x v="2"/>
  </r>
  <r>
    <x v="2"/>
  </r>
  <r>
    <x v="3"/>
  </r>
  <r>
    <x v="4"/>
  </r>
  <r>
    <x v="2"/>
  </r>
  <r>
    <x v="3"/>
  </r>
  <r>
    <x v="4"/>
  </r>
  <r>
    <x v="1"/>
  </r>
  <r>
    <x v="1"/>
  </r>
  <r>
    <x v="2"/>
  </r>
  <r>
    <x v="2"/>
  </r>
  <r>
    <x v="2"/>
  </r>
  <r>
    <x v="2"/>
  </r>
  <r>
    <x v="2"/>
  </r>
  <r>
    <x v="2"/>
  </r>
  <r>
    <x v="2"/>
  </r>
  <r>
    <x v="2"/>
  </r>
  <r>
    <x v="2"/>
  </r>
  <r>
    <x v="4"/>
  </r>
  <r>
    <x v="1"/>
  </r>
  <r>
    <x v="3"/>
  </r>
  <r>
    <x v="2"/>
  </r>
  <r>
    <x v="3"/>
  </r>
  <r>
    <x v="4"/>
  </r>
  <r>
    <x v="4"/>
  </r>
  <r>
    <x v="1"/>
  </r>
  <r>
    <x v="0"/>
  </r>
  <r>
    <x v="2"/>
  </r>
  <r>
    <x v="4"/>
  </r>
  <r>
    <x v="1"/>
  </r>
  <r>
    <x v="3"/>
  </r>
  <r>
    <x v="0"/>
  </r>
  <r>
    <x v="2"/>
  </r>
  <r>
    <x v="3"/>
  </r>
  <r>
    <x v="1"/>
  </r>
  <r>
    <x v="3"/>
  </r>
  <r>
    <x v="0"/>
  </r>
  <r>
    <x v="2"/>
  </r>
  <r>
    <x v="4"/>
  </r>
  <r>
    <x v="1"/>
  </r>
  <r>
    <x v="3"/>
  </r>
  <r>
    <x v="0"/>
  </r>
  <r>
    <x v="1"/>
  </r>
  <r>
    <x v="1"/>
  </r>
  <r>
    <x v="2"/>
  </r>
  <r>
    <x v="2"/>
  </r>
  <r>
    <x v="3"/>
  </r>
  <r>
    <x v="4"/>
  </r>
  <r>
    <x v="4"/>
  </r>
  <r>
    <x v="0"/>
  </r>
  <r>
    <x v="2"/>
  </r>
  <r>
    <x v="2"/>
  </r>
  <r>
    <x v="3"/>
  </r>
  <r>
    <x v="1"/>
  </r>
  <r>
    <x v="0"/>
  </r>
  <r>
    <x v="2"/>
  </r>
  <r>
    <x v="2"/>
  </r>
  <r>
    <x v="2"/>
  </r>
  <r>
    <x v="3"/>
  </r>
  <r>
    <x v="4"/>
  </r>
  <r>
    <x v="1"/>
  </r>
  <r>
    <x v="0"/>
  </r>
  <r>
    <x v="2"/>
  </r>
  <r>
    <x v="3"/>
  </r>
  <r>
    <x v="1"/>
  </r>
  <r>
    <x v="4"/>
  </r>
  <r>
    <x v="0"/>
  </r>
  <r>
    <x v="2"/>
  </r>
  <r>
    <x v="2"/>
  </r>
  <r>
    <x v="3"/>
  </r>
  <r>
    <x v="4"/>
  </r>
  <r>
    <x v="1"/>
  </r>
  <r>
    <x v="0"/>
  </r>
  <r>
    <x v="1"/>
  </r>
  <r>
    <x v="0"/>
  </r>
  <r>
    <x v="2"/>
  </r>
  <r>
    <x v="3"/>
  </r>
  <r>
    <x v="3"/>
  </r>
  <r>
    <x v="4"/>
  </r>
  <r>
    <x v="4"/>
  </r>
  <r>
    <x v="2"/>
  </r>
  <r>
    <x v="3"/>
  </r>
  <r>
    <x v="4"/>
  </r>
  <r>
    <x v="1"/>
  </r>
  <r>
    <x v="0"/>
  </r>
  <r>
    <x v="2"/>
  </r>
  <r>
    <x v="3"/>
  </r>
  <r>
    <x v="4"/>
  </r>
  <r>
    <x v="1"/>
  </r>
  <r>
    <x v="0"/>
  </r>
  <r>
    <x v="1"/>
  </r>
  <r>
    <x v="2"/>
  </r>
  <r>
    <x v="3"/>
  </r>
  <r>
    <x v="4"/>
  </r>
  <r>
    <x v="3"/>
  </r>
  <r>
    <x v="0"/>
  </r>
  <r>
    <x v="0"/>
  </r>
  <r>
    <x v="2"/>
  </r>
  <r>
    <x v="2"/>
  </r>
  <r>
    <x v="3"/>
  </r>
  <r>
    <x v="4"/>
  </r>
  <r>
    <x v="1"/>
  </r>
  <r>
    <x v="3"/>
  </r>
  <r>
    <x v="2"/>
  </r>
  <r>
    <x v="2"/>
  </r>
  <r>
    <x v="3"/>
  </r>
  <r>
    <x v="3"/>
  </r>
  <r>
    <x v="3"/>
  </r>
  <r>
    <x v="3"/>
  </r>
  <r>
    <x v="4"/>
  </r>
  <r>
    <x v="1"/>
  </r>
  <r>
    <x v="0"/>
  </r>
  <r>
    <x v="0"/>
  </r>
  <r>
    <x v="2"/>
  </r>
  <r>
    <x v="2"/>
  </r>
  <r>
    <x v="3"/>
  </r>
  <r>
    <x v="3"/>
  </r>
  <r>
    <x v="1"/>
  </r>
  <r>
    <x v="4"/>
  </r>
  <r>
    <x v="1"/>
  </r>
  <r>
    <x v="0"/>
  </r>
  <r>
    <x v="2"/>
  </r>
  <r>
    <x v="3"/>
  </r>
  <r>
    <x v="3"/>
  </r>
  <r>
    <x v="4"/>
  </r>
  <r>
    <x v="1"/>
  </r>
  <r>
    <x v="0"/>
  </r>
  <r>
    <x v="2"/>
  </r>
  <r>
    <x v="3"/>
  </r>
  <r>
    <x v="3"/>
  </r>
  <r>
    <x v="4"/>
  </r>
  <r>
    <x v="1"/>
  </r>
  <r>
    <x v="0"/>
  </r>
  <r>
    <x v="2"/>
  </r>
  <r>
    <x v="3"/>
  </r>
  <r>
    <x v="4"/>
  </r>
  <r>
    <x v="1"/>
  </r>
  <r>
    <x v="0"/>
  </r>
  <r>
    <x v="2"/>
  </r>
  <r>
    <x v="3"/>
  </r>
  <r>
    <x v="4"/>
  </r>
  <r>
    <x v="1"/>
  </r>
  <r>
    <x v="0"/>
  </r>
  <r>
    <x v="2"/>
  </r>
  <r>
    <x v="3"/>
  </r>
  <r>
    <x v="3"/>
  </r>
  <r>
    <x v="4"/>
  </r>
  <r>
    <x v="2"/>
  </r>
  <r>
    <x v="3"/>
  </r>
  <r>
    <x v="3"/>
  </r>
  <r>
    <x v="4"/>
  </r>
  <r>
    <x v="1"/>
  </r>
  <r>
    <x v="1"/>
  </r>
  <r>
    <x v="0"/>
  </r>
  <r>
    <x v="0"/>
  </r>
  <r>
    <x v="1"/>
  </r>
  <r>
    <x v="2"/>
  </r>
  <r>
    <x v="3"/>
  </r>
  <r>
    <x v="4"/>
  </r>
  <r>
    <x v="0"/>
  </r>
  <r>
    <x v="2"/>
  </r>
  <r>
    <x v="2"/>
  </r>
  <r>
    <x v="2"/>
  </r>
  <r>
    <x v="2"/>
  </r>
  <r>
    <x v="3"/>
  </r>
  <r>
    <x v="4"/>
  </r>
  <r>
    <x v="1"/>
  </r>
  <r>
    <x v="0"/>
  </r>
  <r>
    <x v="2"/>
  </r>
  <r>
    <x v="2"/>
  </r>
  <r>
    <x v="3"/>
  </r>
  <r>
    <x v="4"/>
  </r>
  <r>
    <x v="1"/>
  </r>
  <r>
    <x v="0"/>
  </r>
  <r>
    <x v="0"/>
  </r>
  <r>
    <x v="2"/>
  </r>
  <r>
    <x v="3"/>
  </r>
  <r>
    <x v="4"/>
  </r>
  <r>
    <x v="1"/>
  </r>
  <r>
    <x v="0"/>
  </r>
  <r>
    <x v="2"/>
  </r>
  <r>
    <x v="2"/>
  </r>
  <r>
    <x v="4"/>
  </r>
  <r>
    <x v="1"/>
  </r>
  <r>
    <x v="3"/>
  </r>
  <r>
    <x v="2"/>
  </r>
  <r>
    <x v="2"/>
  </r>
  <r>
    <x v="3"/>
  </r>
  <r>
    <x v="4"/>
  </r>
  <r>
    <x v="2"/>
  </r>
  <r>
    <x v="2"/>
  </r>
  <r>
    <x v="2"/>
  </r>
  <r>
    <x v="2"/>
  </r>
  <r>
    <x v="2"/>
  </r>
  <r>
    <x v="3"/>
  </r>
  <r>
    <x v="4"/>
  </r>
  <r>
    <x v="1"/>
  </r>
  <r>
    <x v="0"/>
  </r>
  <r>
    <x v="2"/>
  </r>
  <r>
    <x v="3"/>
  </r>
  <r>
    <x v="4"/>
  </r>
  <r>
    <x v="2"/>
  </r>
  <r>
    <x v="3"/>
  </r>
  <r>
    <x v="4"/>
  </r>
  <r>
    <x v="1"/>
  </r>
  <r>
    <x v="0"/>
  </r>
  <r>
    <x v="2"/>
  </r>
  <r>
    <x v="3"/>
  </r>
  <r>
    <x v="4"/>
  </r>
  <r>
    <x v="1"/>
  </r>
  <r>
    <x v="0"/>
  </r>
  <r>
    <x v="2"/>
  </r>
  <r>
    <x v="3"/>
  </r>
  <r>
    <x v="4"/>
  </r>
  <r>
    <x v="1"/>
  </r>
  <r>
    <x v="0"/>
  </r>
  <r>
    <x v="2"/>
  </r>
  <r>
    <x v="3"/>
  </r>
  <r>
    <x v="4"/>
  </r>
  <r>
    <x v="1"/>
  </r>
  <r>
    <x v="0"/>
  </r>
  <r>
    <x v="2"/>
  </r>
  <r>
    <x v="3"/>
  </r>
  <r>
    <x v="4"/>
  </r>
  <r>
    <x v="1"/>
  </r>
  <r>
    <x v="0"/>
  </r>
  <r>
    <x v="2"/>
  </r>
  <r>
    <x v="4"/>
  </r>
  <r>
    <x v="1"/>
  </r>
  <r>
    <x v="3"/>
  </r>
  <r>
    <x v="0"/>
  </r>
  <r>
    <x v="0"/>
  </r>
  <r>
    <x v="2"/>
  </r>
  <r>
    <x v="3"/>
  </r>
  <r>
    <x v="4"/>
  </r>
  <r>
    <x v="1"/>
  </r>
  <r>
    <x v="0"/>
  </r>
  <r>
    <x v="0"/>
  </r>
  <r>
    <x v="2"/>
  </r>
  <r>
    <x v="4"/>
  </r>
  <r>
    <x v="1"/>
  </r>
  <r>
    <x v="3"/>
  </r>
  <r>
    <x v="2"/>
  </r>
  <r>
    <x v="2"/>
  </r>
  <r>
    <x v="3"/>
  </r>
  <r>
    <x v="4"/>
  </r>
  <r>
    <x v="1"/>
  </r>
  <r>
    <x v="0"/>
  </r>
  <r>
    <x v="0"/>
  </r>
  <r>
    <x v="3"/>
  </r>
  <r>
    <x v="4"/>
  </r>
  <r>
    <x v="2"/>
  </r>
  <r>
    <x v="3"/>
  </r>
  <r>
    <x v="4"/>
  </r>
  <r>
    <x v="2"/>
  </r>
  <r>
    <x v="2"/>
  </r>
  <r>
    <x v="3"/>
  </r>
  <r>
    <x v="4"/>
  </r>
  <r>
    <x v="1"/>
  </r>
  <r>
    <x v="0"/>
  </r>
  <r>
    <x v="3"/>
  </r>
  <r>
    <x v="4"/>
  </r>
  <r>
    <x v="1"/>
  </r>
  <r>
    <x v="1"/>
  </r>
  <r>
    <x v="0"/>
  </r>
  <r>
    <x v="2"/>
  </r>
  <r>
    <x v="3"/>
  </r>
  <r>
    <x v="4"/>
  </r>
  <r>
    <x v="0"/>
  </r>
  <r>
    <x v="0"/>
  </r>
  <r>
    <x v="1"/>
  </r>
  <r>
    <x v="1"/>
  </r>
  <r>
    <x v="2"/>
  </r>
  <r>
    <x v="3"/>
  </r>
  <r>
    <x v="4"/>
  </r>
  <r>
    <x v="1"/>
  </r>
  <r>
    <x v="0"/>
  </r>
  <r>
    <x v="2"/>
  </r>
  <r>
    <x v="4"/>
  </r>
  <r>
    <x v="1"/>
  </r>
  <r>
    <x v="3"/>
  </r>
  <r>
    <x v="0"/>
  </r>
  <r>
    <x v="3"/>
  </r>
  <r>
    <x v="1"/>
  </r>
  <r>
    <x v="0"/>
  </r>
  <r>
    <x v="0"/>
  </r>
  <r>
    <x v="2"/>
  </r>
  <r>
    <x v="4"/>
  </r>
  <r>
    <x v="1"/>
  </r>
  <r>
    <x v="2"/>
  </r>
  <r>
    <x v="3"/>
  </r>
  <r>
    <x v="4"/>
  </r>
  <r>
    <x v="2"/>
  </r>
  <r>
    <x v="1"/>
  </r>
  <r>
    <x v="3"/>
  </r>
  <r>
    <x v="0"/>
  </r>
  <r>
    <x v="2"/>
  </r>
  <r>
    <x v="3"/>
  </r>
  <r>
    <x v="4"/>
  </r>
  <r>
    <x v="1"/>
  </r>
  <r>
    <x v="0"/>
  </r>
  <r>
    <x v="2"/>
  </r>
  <r>
    <x v="3"/>
  </r>
  <r>
    <x v="4"/>
  </r>
  <r>
    <x v="1"/>
  </r>
  <r>
    <x v="0"/>
  </r>
  <r>
    <x v="4"/>
  </r>
  <r>
    <x v="2"/>
  </r>
  <r>
    <x v="3"/>
  </r>
  <r>
    <x v="4"/>
  </r>
  <r>
    <x v="1"/>
  </r>
  <r>
    <x v="0"/>
  </r>
  <r>
    <x v="2"/>
  </r>
  <r>
    <x v="2"/>
  </r>
  <r>
    <x v="3"/>
  </r>
  <r>
    <x v="4"/>
  </r>
  <r>
    <x v="1"/>
  </r>
  <r>
    <x v="0"/>
  </r>
  <r>
    <x v="2"/>
  </r>
  <r>
    <x v="3"/>
  </r>
  <r>
    <x v="4"/>
  </r>
  <r>
    <x v="0"/>
  </r>
  <r>
    <x v="1"/>
  </r>
  <r>
    <x v="2"/>
  </r>
  <r>
    <x v="3"/>
  </r>
  <r>
    <x v="4"/>
  </r>
  <r>
    <x v="1"/>
  </r>
  <r>
    <x v="0"/>
  </r>
  <r>
    <x v="2"/>
  </r>
  <r>
    <x v="3"/>
  </r>
  <r>
    <x v="4"/>
  </r>
  <r>
    <x v="1"/>
  </r>
  <r>
    <x v="0"/>
  </r>
  <r>
    <x v="2"/>
  </r>
  <r>
    <x v="2"/>
  </r>
  <r>
    <x v="3"/>
  </r>
  <r>
    <x v="4"/>
  </r>
  <r>
    <x v="1"/>
  </r>
  <r>
    <x v="0"/>
  </r>
  <r>
    <x v="2"/>
  </r>
  <r>
    <x v="3"/>
  </r>
  <r>
    <x v="4"/>
  </r>
  <r>
    <x v="1"/>
  </r>
  <r>
    <x v="0"/>
  </r>
  <r>
    <x v="2"/>
  </r>
  <r>
    <x v="2"/>
  </r>
  <r>
    <x v="3"/>
  </r>
  <r>
    <x v="4"/>
  </r>
  <r>
    <x v="1"/>
  </r>
  <r>
    <x v="0"/>
  </r>
  <r>
    <x v="2"/>
  </r>
  <r>
    <x v="1"/>
  </r>
  <r>
    <x v="0"/>
  </r>
  <r>
    <x v="3"/>
  </r>
  <r>
    <x v="1"/>
  </r>
  <r>
    <x v="0"/>
  </r>
  <r>
    <x v="4"/>
  </r>
  <r>
    <x v="0"/>
  </r>
  <r>
    <x v="3"/>
  </r>
  <r>
    <x v="4"/>
  </r>
  <r>
    <x v="1"/>
  </r>
  <r>
    <x v="2"/>
  </r>
  <r>
    <x v="2"/>
  </r>
  <r>
    <x v="2"/>
  </r>
  <r>
    <x v="2"/>
  </r>
  <r>
    <x v="3"/>
  </r>
  <r>
    <x v="3"/>
  </r>
  <r>
    <x v="3"/>
  </r>
  <r>
    <x v="4"/>
  </r>
  <r>
    <x v="4"/>
  </r>
  <r>
    <x v="1"/>
  </r>
  <r>
    <x v="1"/>
  </r>
  <r>
    <x v="1"/>
  </r>
  <r>
    <x v="4"/>
  </r>
  <r>
    <x v="0"/>
  </r>
  <r>
    <x v="0"/>
  </r>
  <r>
    <x v="0"/>
  </r>
  <r>
    <x v="2"/>
  </r>
  <r>
    <x v="2"/>
  </r>
  <r>
    <x v="2"/>
  </r>
  <r>
    <x v="2"/>
  </r>
  <r>
    <x v="2"/>
  </r>
  <r>
    <x v="2"/>
  </r>
  <r>
    <x v="3"/>
  </r>
  <r>
    <x v="2"/>
  </r>
  <r>
    <x v="0"/>
  </r>
  <r>
    <x v="2"/>
  </r>
  <r>
    <x v="2"/>
  </r>
  <r>
    <x v="2"/>
  </r>
  <r>
    <x v="1"/>
  </r>
  <r>
    <x v="0"/>
  </r>
  <r>
    <x v="1"/>
  </r>
  <r>
    <x v="1"/>
  </r>
  <r>
    <x v="0"/>
  </r>
  <r>
    <x v="2"/>
  </r>
  <r>
    <x v="2"/>
  </r>
  <r>
    <x v="3"/>
  </r>
  <r>
    <x v="4"/>
  </r>
  <r>
    <x v="1"/>
  </r>
  <r>
    <x v="0"/>
  </r>
  <r>
    <x v="2"/>
  </r>
  <r>
    <x v="4"/>
  </r>
  <r>
    <x v="3"/>
  </r>
  <r>
    <x v="1"/>
  </r>
  <r>
    <x v="0"/>
  </r>
  <r>
    <x v="2"/>
  </r>
  <r>
    <x v="2"/>
  </r>
  <r>
    <x v="3"/>
  </r>
  <r>
    <x v="4"/>
  </r>
  <r>
    <x v="1"/>
  </r>
  <r>
    <x v="0"/>
  </r>
  <r>
    <x v="4"/>
  </r>
  <r>
    <x v="1"/>
  </r>
  <r>
    <x v="0"/>
  </r>
  <r>
    <x v="4"/>
  </r>
  <r>
    <x v="0"/>
  </r>
  <r>
    <x v="1"/>
  </r>
  <r>
    <x v="0"/>
  </r>
  <r>
    <x v="0"/>
  </r>
  <r>
    <x v="2"/>
  </r>
  <r>
    <x v="0"/>
  </r>
  <r>
    <x v="1"/>
  </r>
  <r>
    <x v="0"/>
  </r>
  <r>
    <x v="2"/>
  </r>
  <r>
    <x v="2"/>
  </r>
  <r>
    <x v="3"/>
  </r>
  <r>
    <x v="4"/>
  </r>
  <r>
    <x v="2"/>
  </r>
  <r>
    <x v="2"/>
  </r>
  <r>
    <x v="2"/>
  </r>
  <r>
    <x v="2"/>
  </r>
  <r>
    <x v="4"/>
  </r>
  <r>
    <x v="0"/>
  </r>
  <r>
    <x v="0"/>
  </r>
  <r>
    <x v="2"/>
  </r>
  <r>
    <x v="2"/>
  </r>
  <r>
    <x v="3"/>
  </r>
  <r>
    <x v="4"/>
  </r>
  <r>
    <x v="1"/>
  </r>
  <r>
    <x v="1"/>
  </r>
  <r>
    <x v="0"/>
  </r>
  <r>
    <x v="2"/>
  </r>
  <r>
    <x v="3"/>
  </r>
  <r>
    <x v="4"/>
  </r>
  <r>
    <x v="2"/>
  </r>
  <r>
    <x v="3"/>
  </r>
  <r>
    <x v="4"/>
  </r>
  <r>
    <x v="1"/>
  </r>
  <r>
    <x v="0"/>
  </r>
  <r>
    <x v="2"/>
  </r>
  <r>
    <x v="2"/>
  </r>
  <r>
    <x v="2"/>
  </r>
  <r>
    <x v="3"/>
  </r>
  <r>
    <x v="4"/>
  </r>
  <r>
    <x v="1"/>
  </r>
  <r>
    <x v="0"/>
  </r>
  <r>
    <x v="2"/>
  </r>
  <r>
    <x v="2"/>
  </r>
  <r>
    <x v="3"/>
  </r>
  <r>
    <x v="4"/>
  </r>
  <r>
    <x v="1"/>
  </r>
  <r>
    <x v="0"/>
  </r>
  <r>
    <x v="2"/>
  </r>
  <r>
    <x v="3"/>
  </r>
  <r>
    <x v="4"/>
  </r>
  <r>
    <x v="1"/>
  </r>
  <r>
    <x v="0"/>
  </r>
  <r>
    <x v="0"/>
  </r>
  <r>
    <x v="2"/>
  </r>
  <r>
    <x v="3"/>
  </r>
  <r>
    <x v="4"/>
  </r>
  <r>
    <x v="1"/>
  </r>
  <r>
    <x v="2"/>
  </r>
  <r>
    <x v="2"/>
  </r>
  <r>
    <x v="3"/>
  </r>
  <r>
    <x v="4"/>
  </r>
  <r>
    <x v="1"/>
  </r>
  <r>
    <x v="0"/>
  </r>
  <r>
    <x v="2"/>
  </r>
  <r>
    <x v="1"/>
  </r>
  <r>
    <x v="0"/>
  </r>
  <r>
    <x v="2"/>
  </r>
  <r>
    <x v="1"/>
  </r>
  <r>
    <x v="0"/>
  </r>
  <r>
    <x v="2"/>
  </r>
  <r>
    <x v="1"/>
  </r>
  <r>
    <x v="0"/>
  </r>
  <r>
    <x v="2"/>
  </r>
  <r>
    <x v="3"/>
  </r>
  <r>
    <x v="3"/>
  </r>
  <r>
    <x v="1"/>
  </r>
  <r>
    <x v="4"/>
  </r>
  <r>
    <x v="0"/>
  </r>
  <r>
    <x v="0"/>
  </r>
  <r>
    <x v="2"/>
  </r>
  <r>
    <x v="2"/>
  </r>
  <r>
    <x v="3"/>
  </r>
  <r>
    <x v="4"/>
  </r>
  <r>
    <x v="1"/>
  </r>
  <r>
    <x v="2"/>
  </r>
  <r>
    <x v="3"/>
  </r>
  <r>
    <x v="4"/>
  </r>
  <r>
    <x v="1"/>
  </r>
  <r>
    <x v="0"/>
  </r>
  <r>
    <x v="2"/>
  </r>
  <r>
    <x v="3"/>
  </r>
  <r>
    <x v="4"/>
  </r>
  <r>
    <x v="1"/>
  </r>
  <r>
    <x v="0"/>
  </r>
  <r>
    <x v="2"/>
  </r>
  <r>
    <x v="3"/>
  </r>
  <r>
    <x v="3"/>
  </r>
  <r>
    <x v="3"/>
  </r>
  <r>
    <x v="4"/>
  </r>
  <r>
    <x v="1"/>
  </r>
  <r>
    <x v="0"/>
  </r>
  <r>
    <x v="2"/>
  </r>
  <r>
    <x v="3"/>
  </r>
  <r>
    <x v="4"/>
  </r>
  <r>
    <x v="1"/>
  </r>
  <r>
    <x v="0"/>
  </r>
  <r>
    <x v="2"/>
  </r>
  <r>
    <x v="3"/>
  </r>
  <r>
    <x v="4"/>
  </r>
  <r>
    <x v="1"/>
  </r>
  <r>
    <x v="0"/>
  </r>
  <r>
    <x v="2"/>
  </r>
  <r>
    <x v="3"/>
  </r>
  <r>
    <x v="4"/>
  </r>
  <r>
    <x v="1"/>
  </r>
  <r>
    <x v="0"/>
  </r>
  <r>
    <x v="2"/>
  </r>
  <r>
    <x v="3"/>
  </r>
  <r>
    <x v="4"/>
  </r>
  <r>
    <x v="1"/>
  </r>
  <r>
    <x v="0"/>
  </r>
  <r>
    <x v="2"/>
  </r>
  <r>
    <x v="3"/>
  </r>
  <r>
    <x v="4"/>
  </r>
  <r>
    <x v="1"/>
  </r>
  <r>
    <x v="0"/>
  </r>
  <r>
    <x v="0"/>
  </r>
  <r>
    <x v="2"/>
  </r>
  <r>
    <x v="3"/>
  </r>
  <r>
    <x v="4"/>
  </r>
  <r>
    <x v="1"/>
  </r>
  <r>
    <x v="2"/>
  </r>
  <r>
    <x v="2"/>
  </r>
  <r>
    <x v="4"/>
  </r>
  <r>
    <x v="1"/>
  </r>
  <r>
    <x v="0"/>
  </r>
  <r>
    <x v="2"/>
  </r>
  <r>
    <x v="4"/>
  </r>
  <r>
    <x v="1"/>
  </r>
  <r>
    <x v="0"/>
  </r>
  <r>
    <x v="2"/>
  </r>
  <r>
    <x v="1"/>
  </r>
  <r>
    <x v="0"/>
  </r>
  <r>
    <x v="2"/>
  </r>
  <r>
    <x v="1"/>
  </r>
  <r>
    <x v="0"/>
  </r>
  <r>
    <x v="2"/>
  </r>
  <r>
    <x v="2"/>
  </r>
  <r>
    <x v="2"/>
  </r>
  <r>
    <x v="2"/>
  </r>
  <r>
    <x v="3"/>
  </r>
  <r>
    <x v="4"/>
  </r>
  <r>
    <x v="4"/>
  </r>
  <r>
    <x v="1"/>
  </r>
  <r>
    <x v="1"/>
  </r>
  <r>
    <x v="0"/>
  </r>
  <r>
    <x v="0"/>
  </r>
  <r>
    <x v="0"/>
  </r>
  <r>
    <x v="2"/>
  </r>
  <r>
    <x v="2"/>
  </r>
  <r>
    <x v="2"/>
  </r>
  <r>
    <x v="2"/>
  </r>
  <r>
    <x v="3"/>
  </r>
  <r>
    <x v="3"/>
  </r>
  <r>
    <x v="4"/>
  </r>
  <r>
    <x v="1"/>
  </r>
  <r>
    <x v="1"/>
  </r>
  <r>
    <x v="0"/>
  </r>
  <r>
    <x v="1"/>
  </r>
  <r>
    <x v="2"/>
  </r>
  <r>
    <x v="2"/>
  </r>
  <r>
    <x v="2"/>
  </r>
  <r>
    <x v="3"/>
  </r>
  <r>
    <x v="3"/>
  </r>
  <r>
    <x v="3"/>
  </r>
  <r>
    <x v="4"/>
  </r>
  <r>
    <x v="4"/>
  </r>
  <r>
    <x v="1"/>
  </r>
  <r>
    <x v="1"/>
  </r>
  <r>
    <x v="0"/>
  </r>
  <r>
    <x v="0"/>
  </r>
  <r>
    <x v="0"/>
  </r>
  <r>
    <x v="2"/>
  </r>
  <r>
    <x v="3"/>
  </r>
  <r>
    <x v="4"/>
  </r>
  <r>
    <x v="1"/>
  </r>
  <r>
    <x v="0"/>
  </r>
  <r>
    <x v="2"/>
  </r>
  <r>
    <x v="2"/>
  </r>
  <r>
    <x v="4"/>
  </r>
  <r>
    <x v="1"/>
  </r>
  <r>
    <x v="0"/>
  </r>
  <r>
    <x v="2"/>
  </r>
  <r>
    <x v="3"/>
  </r>
  <r>
    <x v="4"/>
  </r>
  <r>
    <x v="1"/>
  </r>
  <r>
    <x v="0"/>
  </r>
  <r>
    <x v="2"/>
  </r>
  <r>
    <x v="3"/>
  </r>
  <r>
    <x v="4"/>
  </r>
  <r>
    <x v="1"/>
  </r>
  <r>
    <x v="0"/>
  </r>
  <r>
    <x v="2"/>
  </r>
  <r>
    <x v="3"/>
  </r>
  <r>
    <x v="4"/>
  </r>
  <r>
    <x v="1"/>
  </r>
  <r>
    <x v="0"/>
  </r>
  <r>
    <x v="1"/>
  </r>
  <r>
    <x v="0"/>
  </r>
  <r>
    <x v="2"/>
  </r>
  <r>
    <x v="4"/>
  </r>
  <r>
    <x v="1"/>
  </r>
  <r>
    <x v="0"/>
  </r>
  <r>
    <x v="2"/>
  </r>
  <r>
    <x v="3"/>
  </r>
  <r>
    <x v="4"/>
  </r>
  <r>
    <x v="0"/>
  </r>
  <r>
    <x v="2"/>
  </r>
  <r>
    <x v="3"/>
  </r>
  <r>
    <x v="4"/>
  </r>
  <r>
    <x v="1"/>
  </r>
  <r>
    <x v="2"/>
  </r>
  <r>
    <x v="3"/>
  </r>
  <r>
    <x v="4"/>
  </r>
  <r>
    <x v="1"/>
  </r>
  <r>
    <x v="0"/>
  </r>
  <r>
    <x v="0"/>
  </r>
  <r>
    <x v="2"/>
  </r>
  <r>
    <x v="3"/>
  </r>
  <r>
    <x v="4"/>
  </r>
  <r>
    <x v="2"/>
  </r>
  <r>
    <x v="1"/>
  </r>
  <r>
    <x v="2"/>
  </r>
  <r>
    <x v="3"/>
  </r>
  <r>
    <x v="4"/>
  </r>
  <r>
    <x v="0"/>
  </r>
  <r>
    <x v="2"/>
  </r>
  <r>
    <x v="3"/>
  </r>
  <r>
    <x v="3"/>
  </r>
  <r>
    <x v="4"/>
  </r>
  <r>
    <x v="0"/>
  </r>
  <r>
    <x v="1"/>
  </r>
  <r>
    <x v="2"/>
  </r>
  <r>
    <x v="1"/>
  </r>
  <r>
    <x v="0"/>
  </r>
  <r>
    <x v="2"/>
  </r>
  <r>
    <x v="3"/>
  </r>
  <r>
    <x v="3"/>
  </r>
  <r>
    <x v="4"/>
  </r>
  <r>
    <x v="0"/>
  </r>
  <r>
    <x v="1"/>
  </r>
  <r>
    <x v="2"/>
  </r>
  <r>
    <x v="3"/>
  </r>
  <r>
    <x v="4"/>
  </r>
  <r>
    <x v="2"/>
  </r>
  <r>
    <x v="3"/>
  </r>
  <r>
    <x v="4"/>
  </r>
  <r>
    <x v="1"/>
  </r>
  <r>
    <x v="0"/>
  </r>
  <r>
    <x v="2"/>
  </r>
  <r>
    <x v="3"/>
  </r>
  <r>
    <x v="1"/>
  </r>
  <r>
    <x v="0"/>
  </r>
  <r>
    <x v="0"/>
  </r>
  <r>
    <x v="2"/>
  </r>
  <r>
    <x v="3"/>
  </r>
  <r>
    <x v="1"/>
  </r>
  <r>
    <x v="4"/>
  </r>
  <r>
    <x v="2"/>
  </r>
  <r>
    <x v="3"/>
  </r>
  <r>
    <x v="1"/>
  </r>
  <r>
    <x v="0"/>
  </r>
  <r>
    <x v="2"/>
  </r>
  <r>
    <x v="3"/>
  </r>
  <r>
    <x v="0"/>
  </r>
  <r>
    <x v="0"/>
  </r>
  <r>
    <x v="2"/>
  </r>
  <r>
    <x v="4"/>
  </r>
  <r>
    <x v="1"/>
  </r>
  <r>
    <x v="1"/>
  </r>
  <r>
    <x v="0"/>
  </r>
  <r>
    <x v="2"/>
  </r>
  <r>
    <x v="3"/>
  </r>
  <r>
    <x v="1"/>
  </r>
  <r>
    <x v="2"/>
  </r>
  <r>
    <x v="3"/>
  </r>
  <r>
    <x v="0"/>
  </r>
  <r>
    <x v="0"/>
  </r>
  <r>
    <x v="2"/>
  </r>
  <r>
    <x v="3"/>
  </r>
  <r>
    <x v="4"/>
  </r>
  <r>
    <x v="1"/>
  </r>
  <r>
    <x v="2"/>
  </r>
  <r>
    <x v="3"/>
  </r>
  <r>
    <x v="4"/>
  </r>
  <r>
    <x v="1"/>
  </r>
  <r>
    <x v="4"/>
  </r>
  <r>
    <x v="0"/>
  </r>
  <r>
    <x v="1"/>
  </r>
  <r>
    <x v="0"/>
  </r>
  <r>
    <x v="2"/>
  </r>
  <r>
    <x v="3"/>
  </r>
  <r>
    <x v="4"/>
  </r>
  <r>
    <x v="1"/>
  </r>
  <r>
    <x v="0"/>
  </r>
  <r>
    <x v="2"/>
  </r>
  <r>
    <x v="2"/>
  </r>
  <r>
    <x v="3"/>
  </r>
  <r>
    <x v="1"/>
  </r>
  <r>
    <x v="0"/>
  </r>
  <r>
    <x v="2"/>
  </r>
  <r>
    <x v="2"/>
  </r>
  <r>
    <x v="1"/>
  </r>
  <r>
    <x v="0"/>
  </r>
  <r>
    <x v="2"/>
  </r>
  <r>
    <x v="2"/>
  </r>
  <r>
    <x v="4"/>
  </r>
  <r>
    <x v="1"/>
  </r>
  <r>
    <x v="0"/>
  </r>
  <r>
    <x v="2"/>
  </r>
  <r>
    <x v="2"/>
  </r>
  <r>
    <x v="3"/>
  </r>
  <r>
    <x v="1"/>
  </r>
  <r>
    <x v="0"/>
  </r>
  <r>
    <x v="2"/>
  </r>
  <r>
    <x v="2"/>
  </r>
  <r>
    <x v="1"/>
  </r>
  <r>
    <x v="0"/>
  </r>
  <r>
    <x v="2"/>
  </r>
  <r>
    <x v="2"/>
  </r>
  <r>
    <x v="3"/>
  </r>
  <r>
    <x v="4"/>
  </r>
  <r>
    <x v="1"/>
  </r>
  <r>
    <x v="0"/>
  </r>
  <r>
    <x v="2"/>
  </r>
  <r>
    <x v="2"/>
  </r>
  <r>
    <x v="3"/>
  </r>
  <r>
    <x v="1"/>
  </r>
  <r>
    <x v="0"/>
  </r>
  <r>
    <x v="3"/>
  </r>
  <r>
    <x v="4"/>
  </r>
  <r>
    <x v="2"/>
  </r>
  <r>
    <x v="0"/>
  </r>
  <r>
    <x v="2"/>
  </r>
  <r>
    <x v="2"/>
  </r>
  <r>
    <x v="4"/>
  </r>
  <r>
    <x v="1"/>
  </r>
  <r>
    <x v="0"/>
  </r>
  <r>
    <x v="2"/>
  </r>
  <r>
    <x v="2"/>
  </r>
  <r>
    <x v="4"/>
  </r>
  <r>
    <x v="1"/>
  </r>
  <r>
    <x v="2"/>
  </r>
  <r>
    <x v="2"/>
  </r>
  <r>
    <x v="0"/>
  </r>
  <r>
    <x v="2"/>
  </r>
  <r>
    <x v="4"/>
  </r>
  <r>
    <x v="1"/>
  </r>
  <r>
    <x v="1"/>
  </r>
  <r>
    <x v="0"/>
  </r>
  <r>
    <x v="2"/>
  </r>
  <r>
    <x v="4"/>
  </r>
  <r>
    <x v="2"/>
  </r>
  <r>
    <x v="4"/>
  </r>
  <r>
    <x v="1"/>
  </r>
  <r>
    <x v="0"/>
  </r>
  <r>
    <x v="2"/>
  </r>
  <r>
    <x v="4"/>
  </r>
  <r>
    <x v="1"/>
  </r>
  <r>
    <x v="0"/>
  </r>
  <r>
    <x v="2"/>
  </r>
  <r>
    <x v="4"/>
  </r>
  <r>
    <x v="1"/>
  </r>
  <r>
    <x v="0"/>
  </r>
  <r>
    <x v="2"/>
  </r>
  <r>
    <x v="4"/>
  </r>
  <r>
    <x v="1"/>
  </r>
  <r>
    <x v="0"/>
  </r>
  <r>
    <x v="1"/>
  </r>
  <r>
    <x v="0"/>
  </r>
  <r>
    <x v="2"/>
  </r>
  <r>
    <x v="4"/>
  </r>
  <r>
    <x v="2"/>
  </r>
  <r>
    <x v="4"/>
  </r>
  <r>
    <x v="1"/>
  </r>
  <r>
    <x v="0"/>
  </r>
  <r>
    <x v="0"/>
  </r>
  <r>
    <x v="2"/>
  </r>
  <r>
    <x v="1"/>
  </r>
  <r>
    <x v="2"/>
  </r>
  <r>
    <x v="4"/>
  </r>
  <r>
    <x v="1"/>
  </r>
  <r>
    <x v="0"/>
  </r>
  <r>
    <x v="0"/>
  </r>
  <r>
    <x v="2"/>
  </r>
  <r>
    <x v="4"/>
  </r>
  <r>
    <x v="1"/>
  </r>
  <r>
    <x v="1"/>
  </r>
  <r>
    <x v="2"/>
  </r>
  <r>
    <x v="2"/>
  </r>
  <r>
    <x v="4"/>
  </r>
  <r>
    <x v="1"/>
  </r>
  <r>
    <x v="0"/>
  </r>
  <r>
    <x v="0"/>
  </r>
  <r>
    <x v="2"/>
  </r>
  <r>
    <x v="2"/>
  </r>
  <r>
    <x v="4"/>
  </r>
  <r>
    <x v="1"/>
  </r>
  <r>
    <x v="1"/>
  </r>
  <r>
    <x v="2"/>
  </r>
  <r>
    <x v="4"/>
  </r>
  <r>
    <x v="0"/>
  </r>
  <r>
    <x v="1"/>
  </r>
  <r>
    <x v="2"/>
  </r>
  <r>
    <x v="4"/>
  </r>
  <r>
    <x v="0"/>
  </r>
  <r>
    <x v="1"/>
  </r>
  <r>
    <x v="0"/>
  </r>
  <r>
    <x v="2"/>
  </r>
  <r>
    <x v="4"/>
  </r>
  <r>
    <x v="1"/>
  </r>
  <r>
    <x v="0"/>
  </r>
  <r>
    <x v="2"/>
  </r>
  <r>
    <x v="4"/>
  </r>
  <r>
    <x v="1"/>
  </r>
  <r>
    <x v="0"/>
  </r>
  <r>
    <x v="2"/>
  </r>
  <r>
    <x v="4"/>
  </r>
  <r>
    <x v="2"/>
  </r>
  <r>
    <x v="4"/>
  </r>
  <r>
    <x v="1"/>
  </r>
  <r>
    <x v="0"/>
  </r>
  <r>
    <x v="0"/>
  </r>
  <r>
    <x v="2"/>
  </r>
  <r>
    <x v="4"/>
  </r>
  <r>
    <x v="1"/>
  </r>
  <r>
    <x v="0"/>
  </r>
  <r>
    <x v="2"/>
  </r>
  <r>
    <x v="4"/>
  </r>
  <r>
    <x v="1"/>
  </r>
  <r>
    <x v="2"/>
  </r>
  <r>
    <x v="4"/>
  </r>
  <r>
    <x v="1"/>
  </r>
  <r>
    <x v="0"/>
  </r>
  <r>
    <x v="2"/>
  </r>
  <r>
    <x v="4"/>
  </r>
  <r>
    <x v="1"/>
  </r>
  <r>
    <x v="0"/>
  </r>
  <r>
    <x v="2"/>
  </r>
  <r>
    <x v="4"/>
  </r>
  <r>
    <x v="1"/>
  </r>
  <r>
    <x v="0"/>
  </r>
  <r>
    <x v="2"/>
  </r>
  <r>
    <x v="4"/>
  </r>
  <r>
    <x v="1"/>
  </r>
  <r>
    <x v="0"/>
  </r>
  <r>
    <x v="2"/>
  </r>
  <r>
    <x v="4"/>
  </r>
  <r>
    <x v="1"/>
  </r>
  <r>
    <x v="0"/>
  </r>
  <r>
    <x v="0"/>
  </r>
  <r>
    <x v="2"/>
  </r>
  <r>
    <x v="1"/>
  </r>
  <r>
    <x v="4"/>
  </r>
  <r>
    <x v="2"/>
  </r>
  <r>
    <x v="4"/>
  </r>
  <r>
    <x v="1"/>
  </r>
  <r>
    <x v="0"/>
  </r>
  <r>
    <x v="2"/>
  </r>
  <r>
    <x v="4"/>
  </r>
  <r>
    <x v="1"/>
  </r>
  <r>
    <x v="0"/>
  </r>
  <r>
    <x v="2"/>
  </r>
  <r>
    <x v="4"/>
  </r>
  <r>
    <x v="1"/>
  </r>
  <r>
    <x v="0"/>
  </r>
  <r>
    <x v="2"/>
  </r>
  <r>
    <x v="4"/>
  </r>
  <r>
    <x v="1"/>
  </r>
  <r>
    <x v="0"/>
  </r>
  <r>
    <x v="2"/>
  </r>
  <r>
    <x v="4"/>
  </r>
  <r>
    <x v="1"/>
  </r>
  <r>
    <x v="0"/>
  </r>
  <r>
    <x v="2"/>
  </r>
  <r>
    <x v="4"/>
  </r>
  <r>
    <x v="1"/>
  </r>
  <r>
    <x v="0"/>
  </r>
  <r>
    <x v="2"/>
  </r>
  <r>
    <x v="1"/>
  </r>
  <r>
    <x v="0"/>
  </r>
  <r>
    <x v="4"/>
  </r>
  <r>
    <x v="0"/>
  </r>
  <r>
    <x v="2"/>
  </r>
  <r>
    <x v="1"/>
  </r>
  <r>
    <x v="4"/>
  </r>
  <r>
    <x v="2"/>
  </r>
  <r>
    <x v="4"/>
  </r>
  <r>
    <x v="1"/>
  </r>
  <r>
    <x v="0"/>
  </r>
  <r>
    <x v="2"/>
  </r>
  <r>
    <x v="4"/>
  </r>
  <r>
    <x v="1"/>
  </r>
  <r>
    <x v="0"/>
  </r>
  <r>
    <x v="0"/>
  </r>
  <r>
    <x v="2"/>
  </r>
  <r>
    <x v="4"/>
  </r>
  <r>
    <x v="1"/>
  </r>
  <r>
    <x v="2"/>
  </r>
  <r>
    <x v="4"/>
  </r>
  <r>
    <x v="1"/>
  </r>
  <r>
    <x v="0"/>
  </r>
  <r>
    <x v="2"/>
  </r>
  <r>
    <x v="4"/>
  </r>
  <r>
    <x v="1"/>
  </r>
  <r>
    <x v="0"/>
  </r>
  <r>
    <x v="0"/>
  </r>
  <r>
    <x v="2"/>
  </r>
  <r>
    <x v="4"/>
  </r>
  <r>
    <x v="1"/>
  </r>
  <r>
    <x v="2"/>
  </r>
  <r>
    <x v="4"/>
  </r>
  <r>
    <x v="1"/>
  </r>
  <r>
    <x v="0"/>
  </r>
  <r>
    <x v="2"/>
  </r>
  <r>
    <x v="4"/>
  </r>
  <r>
    <x v="1"/>
  </r>
  <r>
    <x v="0"/>
  </r>
  <r>
    <x v="2"/>
  </r>
  <r>
    <x v="4"/>
  </r>
  <r>
    <x v="1"/>
  </r>
  <r>
    <x v="0"/>
  </r>
  <r>
    <x v="2"/>
  </r>
  <r>
    <x v="4"/>
  </r>
  <r>
    <x v="1"/>
  </r>
  <r>
    <x v="0"/>
  </r>
  <r>
    <x v="2"/>
  </r>
  <r>
    <x v="4"/>
  </r>
  <r>
    <x v="1"/>
  </r>
  <r>
    <x v="0"/>
  </r>
  <r>
    <x v="2"/>
  </r>
  <r>
    <x v="4"/>
  </r>
  <r>
    <x v="1"/>
  </r>
  <r>
    <x v="0"/>
  </r>
  <r>
    <x v="0"/>
  </r>
  <r>
    <x v="2"/>
  </r>
  <r>
    <x v="4"/>
  </r>
  <r>
    <x v="1"/>
  </r>
  <r>
    <x v="0"/>
  </r>
  <r>
    <x v="2"/>
  </r>
  <r>
    <x v="4"/>
  </r>
  <r>
    <x v="0"/>
  </r>
  <r>
    <x v="2"/>
  </r>
  <r>
    <x v="4"/>
  </r>
  <r>
    <x v="1"/>
  </r>
  <r>
    <x v="2"/>
  </r>
  <r>
    <x v="0"/>
  </r>
  <r>
    <x v="4"/>
  </r>
  <r>
    <x v="1"/>
  </r>
  <r>
    <x v="2"/>
  </r>
  <r>
    <x v="4"/>
  </r>
  <r>
    <x v="1"/>
  </r>
  <r>
    <x v="0"/>
  </r>
  <r>
    <x v="0"/>
  </r>
  <r>
    <x v="4"/>
  </r>
  <r>
    <x v="1"/>
  </r>
  <r>
    <x v="2"/>
  </r>
  <r>
    <x v="0"/>
  </r>
  <r>
    <x v="2"/>
  </r>
  <r>
    <x v="2"/>
  </r>
  <r>
    <x v="4"/>
  </r>
  <r>
    <x v="1"/>
  </r>
  <r>
    <x v="2"/>
  </r>
  <r>
    <x v="1"/>
  </r>
  <r>
    <x v="0"/>
  </r>
  <r>
    <x v="4"/>
  </r>
  <r>
    <x v="2"/>
  </r>
  <r>
    <x v="0"/>
  </r>
  <r>
    <x v="2"/>
  </r>
  <r>
    <x v="4"/>
  </r>
  <r>
    <x v="1"/>
  </r>
  <r>
    <x v="2"/>
  </r>
  <r>
    <x v="4"/>
  </r>
  <r>
    <x v="1"/>
  </r>
  <r>
    <x v="0"/>
  </r>
  <r>
    <x v="2"/>
  </r>
  <r>
    <x v="1"/>
  </r>
  <r>
    <x v="0"/>
  </r>
  <r>
    <x v="2"/>
  </r>
  <r>
    <x v="4"/>
  </r>
  <r>
    <x v="1"/>
  </r>
  <r>
    <x v="2"/>
  </r>
  <r>
    <x v="2"/>
  </r>
  <r>
    <x v="4"/>
  </r>
  <r>
    <x v="1"/>
  </r>
  <r>
    <x v="1"/>
  </r>
  <r>
    <x v="2"/>
  </r>
  <r>
    <x v="4"/>
  </r>
  <r>
    <x v="2"/>
  </r>
  <r>
    <x v="4"/>
  </r>
  <r>
    <x v="1"/>
  </r>
  <r>
    <x v="2"/>
  </r>
  <r>
    <x v="4"/>
  </r>
  <r>
    <x v="1"/>
  </r>
  <r>
    <x v="2"/>
  </r>
  <r>
    <x v="4"/>
  </r>
  <r>
    <x v="1"/>
  </r>
  <r>
    <x v="2"/>
  </r>
  <r>
    <x v="2"/>
  </r>
  <r>
    <x v="4"/>
  </r>
  <r>
    <x v="1"/>
  </r>
  <r>
    <x v="2"/>
  </r>
  <r>
    <x v="4"/>
  </r>
  <r>
    <x v="4"/>
  </r>
  <r>
    <x v="1"/>
  </r>
  <r>
    <x v="1"/>
  </r>
  <r>
    <x v="0"/>
  </r>
  <r>
    <x v="2"/>
  </r>
  <r>
    <x v="4"/>
  </r>
  <r>
    <x v="2"/>
  </r>
  <r>
    <x v="2"/>
  </r>
  <r>
    <x v="4"/>
  </r>
  <r>
    <x v="1"/>
  </r>
  <r>
    <x v="0"/>
  </r>
  <r>
    <x v="3"/>
  </r>
  <r>
    <x v="4"/>
  </r>
  <r>
    <x v="1"/>
  </r>
  <r>
    <x v="1"/>
  </r>
  <r>
    <x v="0"/>
  </r>
  <r>
    <x v="0"/>
  </r>
  <r>
    <x v="0"/>
  </r>
  <r>
    <x v="4"/>
  </r>
  <r>
    <x v="1"/>
  </r>
  <r>
    <x v="0"/>
  </r>
  <r>
    <x v="3"/>
  </r>
  <r>
    <x v="4"/>
  </r>
  <r>
    <x v="4"/>
  </r>
  <r>
    <x v="1"/>
  </r>
  <r>
    <x v="1"/>
  </r>
  <r>
    <x v="0"/>
  </r>
  <r>
    <x v="0"/>
  </r>
  <r>
    <x v="1"/>
  </r>
  <r>
    <x v="0"/>
  </r>
  <r>
    <x v="1"/>
  </r>
  <r>
    <x v="0"/>
  </r>
  <r>
    <x v="1"/>
  </r>
  <r>
    <x v="0"/>
  </r>
  <r>
    <x v="1"/>
  </r>
  <r>
    <x v="2"/>
  </r>
  <r>
    <x v="2"/>
  </r>
  <r>
    <x v="2"/>
  </r>
  <r>
    <x v="2"/>
  </r>
  <r>
    <x v="2"/>
  </r>
  <r>
    <x v="2"/>
  </r>
  <r>
    <x v="2"/>
  </r>
  <r>
    <x v="2"/>
  </r>
  <r>
    <x v="2"/>
  </r>
  <r>
    <x v="2"/>
  </r>
  <r>
    <x v="2"/>
  </r>
  <r>
    <x v="3"/>
  </r>
  <r>
    <x v="4"/>
  </r>
  <r>
    <x v="4"/>
  </r>
  <r>
    <x v="4"/>
  </r>
  <r>
    <x v="1"/>
  </r>
  <r>
    <x v="1"/>
  </r>
  <r>
    <x v="1"/>
  </r>
  <r>
    <x v="0"/>
  </r>
  <r>
    <x v="2"/>
  </r>
  <r>
    <x v="2"/>
  </r>
  <r>
    <x v="4"/>
  </r>
  <r>
    <x v="4"/>
  </r>
  <r>
    <x v="1"/>
  </r>
  <r>
    <x v="1"/>
  </r>
  <r>
    <x v="1"/>
  </r>
  <r>
    <x v="0"/>
  </r>
  <r>
    <x v="2"/>
  </r>
  <r>
    <x v="2"/>
  </r>
  <r>
    <x v="1"/>
  </r>
  <r>
    <x v="1"/>
  </r>
  <r>
    <x v="1"/>
  </r>
  <r>
    <x v="1"/>
  </r>
  <r>
    <x v="1"/>
  </r>
  <r>
    <x v="0"/>
  </r>
  <r>
    <x v="4"/>
  </r>
  <r>
    <x v="2"/>
  </r>
  <r>
    <x v="4"/>
  </r>
  <r>
    <x v="4"/>
  </r>
  <r>
    <x v="4"/>
  </r>
  <r>
    <x v="1"/>
  </r>
  <r>
    <x v="1"/>
  </r>
  <r>
    <x v="1"/>
  </r>
  <r>
    <x v="0"/>
  </r>
  <r>
    <x v="1"/>
  </r>
  <r>
    <x v="1"/>
  </r>
  <r>
    <x v="0"/>
  </r>
  <r>
    <x v="2"/>
  </r>
  <r>
    <x v="2"/>
  </r>
  <r>
    <x v="2"/>
  </r>
  <r>
    <x v="3"/>
  </r>
  <r>
    <x v="4"/>
  </r>
  <r>
    <x v="4"/>
  </r>
  <r>
    <x v="2"/>
  </r>
  <r>
    <x v="4"/>
  </r>
  <r>
    <x v="0"/>
  </r>
  <r>
    <x v="0"/>
  </r>
  <r>
    <x v="0"/>
  </r>
  <r>
    <x v="0"/>
  </r>
  <r>
    <x v="1"/>
  </r>
  <r>
    <x v="2"/>
  </r>
  <r>
    <x v="2"/>
  </r>
  <r>
    <x v="4"/>
  </r>
  <r>
    <x v="3"/>
  </r>
  <r>
    <x v="4"/>
  </r>
  <r>
    <x v="1"/>
  </r>
  <r>
    <x v="0"/>
  </r>
  <r>
    <x v="4"/>
  </r>
  <r>
    <x v="1"/>
  </r>
  <r>
    <x v="1"/>
  </r>
  <r>
    <x v="0"/>
  </r>
  <r>
    <x v="0"/>
  </r>
  <r>
    <x v="0"/>
  </r>
  <r>
    <x v="1"/>
  </r>
  <r>
    <x v="2"/>
  </r>
  <r>
    <x v="2"/>
  </r>
  <r>
    <x v="2"/>
  </r>
  <r>
    <x v="3"/>
  </r>
  <r>
    <x v="4"/>
  </r>
  <r>
    <x v="4"/>
  </r>
  <r>
    <x v="1"/>
  </r>
  <r>
    <x v="0"/>
  </r>
  <r>
    <x v="1"/>
  </r>
  <r>
    <x v="2"/>
  </r>
  <r>
    <x v="3"/>
  </r>
  <r>
    <x v="1"/>
  </r>
  <r>
    <x v="0"/>
  </r>
  <r>
    <x v="2"/>
  </r>
  <r>
    <x v="2"/>
  </r>
  <r>
    <x v="2"/>
  </r>
  <r>
    <x v="2"/>
  </r>
  <r>
    <x v="4"/>
  </r>
  <r>
    <x v="4"/>
  </r>
  <r>
    <x v="1"/>
  </r>
  <r>
    <x v="4"/>
  </r>
  <r>
    <x v="1"/>
  </r>
  <r>
    <x v="0"/>
  </r>
  <r>
    <x v="1"/>
  </r>
  <r>
    <x v="1"/>
  </r>
  <r>
    <x v="2"/>
  </r>
  <r>
    <x v="2"/>
  </r>
  <r>
    <x v="2"/>
  </r>
  <r>
    <x v="4"/>
  </r>
  <r>
    <x v="1"/>
  </r>
  <r>
    <x v="4"/>
  </r>
  <r>
    <x v="1"/>
  </r>
  <r>
    <x v="4"/>
  </r>
  <r>
    <x v="1"/>
  </r>
  <r>
    <x v="3"/>
  </r>
  <r>
    <x v="4"/>
  </r>
  <r>
    <x v="1"/>
  </r>
  <r>
    <x v="0"/>
  </r>
  <r>
    <x v="3"/>
  </r>
  <r>
    <x v="0"/>
  </r>
  <r>
    <x v="1"/>
  </r>
  <r>
    <x v="0"/>
  </r>
  <r>
    <x v="2"/>
  </r>
  <r>
    <x v="2"/>
  </r>
  <r>
    <x v="2"/>
  </r>
  <r>
    <x v="2"/>
  </r>
  <r>
    <x v="3"/>
  </r>
  <r>
    <x v="4"/>
  </r>
  <r>
    <x v="1"/>
  </r>
  <r>
    <x v="0"/>
  </r>
  <r>
    <x v="0"/>
  </r>
  <r>
    <x v="3"/>
  </r>
  <r>
    <x v="3"/>
  </r>
  <r>
    <x v="3"/>
  </r>
  <r>
    <x v="3"/>
  </r>
  <r>
    <x v="3"/>
  </r>
  <r>
    <x v="3"/>
  </r>
  <r>
    <x v="3"/>
  </r>
  <r>
    <x v="3"/>
  </r>
  <r>
    <x v="3"/>
  </r>
  <r>
    <x v="3"/>
  </r>
  <r>
    <x v="3"/>
  </r>
  <r>
    <x v="3"/>
  </r>
  <r>
    <x v="3"/>
  </r>
  <r>
    <x v="3"/>
  </r>
  <r>
    <x v="0"/>
  </r>
  <r>
    <x v="1"/>
  </r>
  <r>
    <x v="0"/>
  </r>
  <r>
    <x v="0"/>
  </r>
  <r>
    <x v="2"/>
  </r>
  <r>
    <x v="2"/>
  </r>
  <r>
    <x v="3"/>
  </r>
  <r>
    <x v="3"/>
  </r>
  <r>
    <x v="3"/>
  </r>
  <r>
    <x v="3"/>
  </r>
  <r>
    <x v="4"/>
  </r>
  <r>
    <x v="4"/>
  </r>
  <r>
    <x v="4"/>
  </r>
  <r>
    <x v="2"/>
  </r>
  <r>
    <x v="2"/>
  </r>
  <r>
    <x v="3"/>
  </r>
  <r>
    <x v="0"/>
  </r>
  <r>
    <x v="2"/>
  </r>
  <r>
    <x v="3"/>
  </r>
  <r>
    <x v="0"/>
  </r>
  <r>
    <x v="1"/>
  </r>
  <r>
    <x v="1"/>
  </r>
  <r>
    <x v="2"/>
  </r>
  <r>
    <x v="3"/>
  </r>
  <r>
    <x v="2"/>
  </r>
  <r>
    <x v="1"/>
  </r>
  <r>
    <x v="0"/>
  </r>
  <r>
    <x v="0"/>
  </r>
  <r>
    <x v="1"/>
  </r>
  <r>
    <x v="2"/>
  </r>
  <r>
    <x v="2"/>
  </r>
  <r>
    <x v="3"/>
  </r>
  <r>
    <x v="4"/>
  </r>
  <r>
    <x v="3"/>
  </r>
  <r>
    <x v="0"/>
  </r>
  <r>
    <x v="0"/>
  </r>
  <r>
    <x v="4"/>
  </r>
  <r>
    <x v="4"/>
  </r>
  <r>
    <x v="0"/>
  </r>
  <r>
    <x v="0"/>
  </r>
  <r>
    <x v="1"/>
  </r>
  <r>
    <x v="2"/>
  </r>
  <r>
    <x v="3"/>
  </r>
  <r>
    <x v="1"/>
  </r>
  <r>
    <x v="1"/>
  </r>
  <r>
    <x v="0"/>
  </r>
  <r>
    <x v="2"/>
  </r>
  <r>
    <x v="3"/>
  </r>
  <r>
    <x v="3"/>
  </r>
  <r>
    <x v="0"/>
  </r>
  <r>
    <x v="3"/>
  </r>
  <r>
    <x v="2"/>
  </r>
  <r>
    <x v="3"/>
  </r>
  <r>
    <x v="0"/>
  </r>
  <r>
    <x v="3"/>
  </r>
  <r>
    <x v="1"/>
  </r>
  <r>
    <x v="2"/>
  </r>
  <r>
    <x v="0"/>
  </r>
  <r>
    <x v="2"/>
  </r>
  <r>
    <x v="3"/>
  </r>
  <r>
    <x v="2"/>
  </r>
  <r>
    <x v="3"/>
  </r>
  <r>
    <x v="3"/>
  </r>
  <r>
    <x v="3"/>
  </r>
  <r>
    <x v="0"/>
  </r>
  <r>
    <x v="1"/>
  </r>
  <r>
    <x v="1"/>
  </r>
  <r>
    <x v="1"/>
  </r>
  <r>
    <x v="1"/>
  </r>
  <r>
    <x v="1"/>
  </r>
  <r>
    <x v="3"/>
  </r>
  <r>
    <x v="3"/>
  </r>
  <r>
    <x v="4"/>
  </r>
  <r>
    <x v="4"/>
  </r>
  <r>
    <x v="0"/>
  </r>
  <r>
    <x v="1"/>
  </r>
  <r>
    <x v="0"/>
  </r>
  <r>
    <x v="3"/>
  </r>
  <r>
    <x v="3"/>
  </r>
  <r>
    <x v="3"/>
  </r>
  <r>
    <x v="1"/>
  </r>
  <r>
    <x v="1"/>
  </r>
  <r>
    <x v="1"/>
  </r>
  <r>
    <x v="1"/>
  </r>
  <r>
    <x v="1"/>
  </r>
  <r>
    <x v="1"/>
  </r>
  <r>
    <x v="2"/>
  </r>
  <r>
    <x v="2"/>
  </r>
  <r>
    <x v="3"/>
  </r>
  <r>
    <x v="3"/>
  </r>
  <r>
    <x v="0"/>
  </r>
  <r>
    <x v="1"/>
  </r>
  <r>
    <x v="3"/>
  </r>
  <r>
    <x v="1"/>
  </r>
  <r>
    <x v="0"/>
  </r>
  <r>
    <x v="1"/>
  </r>
  <r>
    <x v="0"/>
  </r>
  <r>
    <x v="0"/>
  </r>
  <r>
    <x v="2"/>
  </r>
  <r>
    <x v="3"/>
  </r>
  <r>
    <x v="3"/>
  </r>
  <r>
    <x v="3"/>
  </r>
  <r>
    <x v="4"/>
  </r>
  <r>
    <x v="3"/>
  </r>
  <r>
    <x v="3"/>
  </r>
  <r>
    <x v="3"/>
  </r>
  <r>
    <x v="3"/>
  </r>
  <r>
    <x v="3"/>
  </r>
  <r>
    <x v="3"/>
  </r>
  <r>
    <x v="4"/>
  </r>
  <r>
    <x v="2"/>
  </r>
  <r>
    <x v="4"/>
  </r>
  <r>
    <x v="4"/>
  </r>
  <r>
    <x v="3"/>
  </r>
  <r>
    <x v="3"/>
  </r>
  <r>
    <x v="3"/>
  </r>
  <r>
    <x v="3"/>
  </r>
  <r>
    <x v="4"/>
  </r>
  <r>
    <x v="2"/>
  </r>
  <r>
    <x v="4"/>
  </r>
  <r>
    <x v="3"/>
  </r>
  <r>
    <x v="3"/>
  </r>
  <r>
    <x v="2"/>
  </r>
  <r>
    <x v="2"/>
  </r>
  <r>
    <x v="3"/>
  </r>
  <r>
    <x v="3"/>
  </r>
  <r>
    <x v="4"/>
  </r>
  <r>
    <x v="0"/>
  </r>
  <r>
    <x v="1"/>
  </r>
  <r>
    <x v="0"/>
  </r>
  <r>
    <x v="1"/>
  </r>
  <r>
    <x v="1"/>
  </r>
  <r>
    <x v="0"/>
  </r>
  <r>
    <x v="1"/>
  </r>
  <r>
    <x v="2"/>
  </r>
  <r>
    <x v="1"/>
  </r>
  <r>
    <x v="1"/>
  </r>
  <r>
    <x v="1"/>
  </r>
  <r>
    <x v="1"/>
  </r>
  <r>
    <x v="0"/>
  </r>
  <r>
    <x v="1"/>
  </r>
  <r>
    <x v="2"/>
  </r>
  <r>
    <x v="2"/>
  </r>
  <r>
    <x v="0"/>
  </r>
  <r>
    <x v="1"/>
  </r>
  <r>
    <x v="4"/>
  </r>
  <r>
    <x v="1"/>
  </r>
  <r>
    <x v="2"/>
  </r>
  <r>
    <x v="3"/>
  </r>
  <r>
    <x v="3"/>
  </r>
  <r>
    <x v="4"/>
  </r>
  <r>
    <x v="2"/>
  </r>
  <r>
    <x v="3"/>
  </r>
  <r>
    <x v="3"/>
  </r>
  <r>
    <x v="4"/>
  </r>
  <r>
    <x v="0"/>
  </r>
  <r>
    <x v="2"/>
  </r>
  <r>
    <x v="2"/>
  </r>
  <r>
    <x v="4"/>
  </r>
  <r>
    <x v="1"/>
  </r>
  <r>
    <x v="1"/>
  </r>
  <r>
    <x v="0"/>
  </r>
  <r>
    <x v="3"/>
  </r>
  <r>
    <x v="4"/>
  </r>
  <r>
    <x v="1"/>
  </r>
  <r>
    <x v="2"/>
  </r>
  <r>
    <x v="4"/>
  </r>
  <r>
    <x v="2"/>
  </r>
  <r>
    <x v="2"/>
  </r>
  <r>
    <x v="3"/>
  </r>
  <r>
    <x v="2"/>
  </r>
  <r>
    <x v="1"/>
  </r>
  <r>
    <x v="0"/>
  </r>
  <r>
    <x v="2"/>
  </r>
  <r>
    <x v="3"/>
  </r>
  <r>
    <x v="4"/>
  </r>
  <r>
    <x v="1"/>
  </r>
  <r>
    <x v="0"/>
  </r>
  <r>
    <x v="2"/>
  </r>
  <r>
    <x v="3"/>
  </r>
  <r>
    <x v="4"/>
  </r>
  <r>
    <x v="1"/>
  </r>
  <r>
    <x v="0"/>
  </r>
  <r>
    <x v="1"/>
  </r>
  <r>
    <x v="3"/>
  </r>
  <r>
    <x v="0"/>
  </r>
  <r>
    <x v="0"/>
  </r>
  <r>
    <x v="0"/>
  </r>
  <r>
    <x v="0"/>
  </r>
  <r>
    <x v="4"/>
  </r>
  <r>
    <x v="2"/>
  </r>
  <r>
    <x v="3"/>
  </r>
  <r>
    <x v="0"/>
  </r>
  <r>
    <x v="2"/>
  </r>
  <r>
    <x v="3"/>
  </r>
  <r>
    <x v="3"/>
  </r>
  <r>
    <x v="0"/>
  </r>
  <r>
    <x v="0"/>
  </r>
  <r>
    <x v="3"/>
  </r>
  <r>
    <x v="3"/>
  </r>
  <r>
    <x v="4"/>
  </r>
  <r>
    <x v="0"/>
  </r>
  <r>
    <x v="2"/>
  </r>
  <r>
    <x v="2"/>
  </r>
  <r>
    <x v="3"/>
  </r>
  <r>
    <x v="3"/>
  </r>
  <r>
    <x v="4"/>
  </r>
  <r>
    <x v="2"/>
  </r>
  <r>
    <x v="2"/>
  </r>
  <r>
    <x v="0"/>
  </r>
  <r>
    <x v="0"/>
  </r>
  <r>
    <x v="3"/>
  </r>
  <r>
    <x v="3"/>
  </r>
  <r>
    <x v="3"/>
  </r>
  <r>
    <x v="4"/>
  </r>
  <r>
    <x v="4"/>
  </r>
  <r>
    <x v="0"/>
  </r>
  <r>
    <x v="3"/>
  </r>
  <r>
    <x v="1"/>
  </r>
  <r>
    <x v="2"/>
  </r>
  <r>
    <x v="2"/>
  </r>
  <r>
    <x v="1"/>
  </r>
  <r>
    <x v="3"/>
  </r>
  <r>
    <x v="1"/>
  </r>
  <r>
    <x v="2"/>
  </r>
  <r>
    <x v="3"/>
  </r>
  <r>
    <x v="1"/>
  </r>
  <r>
    <x v="2"/>
  </r>
  <r>
    <x v="0"/>
  </r>
  <r>
    <x v="2"/>
  </r>
  <r>
    <x v="1"/>
  </r>
  <r>
    <x v="0"/>
  </r>
  <r>
    <x v="0"/>
  </r>
  <r>
    <x v="2"/>
  </r>
  <r>
    <x v="2"/>
  </r>
  <r>
    <x v="3"/>
  </r>
  <r>
    <x v="1"/>
  </r>
  <r>
    <x v="2"/>
  </r>
  <r>
    <x v="2"/>
  </r>
  <r>
    <x v="2"/>
  </r>
  <r>
    <x v="2"/>
  </r>
  <r>
    <x v="3"/>
  </r>
  <r>
    <x v="0"/>
  </r>
  <r>
    <x v="0"/>
  </r>
  <r>
    <x v="2"/>
  </r>
  <r>
    <x v="4"/>
  </r>
  <r>
    <x v="0"/>
  </r>
  <r>
    <x v="1"/>
  </r>
  <r>
    <x v="2"/>
  </r>
  <r>
    <x v="2"/>
  </r>
  <r>
    <x v="2"/>
  </r>
  <r>
    <x v="2"/>
  </r>
  <r>
    <x v="2"/>
  </r>
  <r>
    <x v="2"/>
  </r>
  <r>
    <x v="2"/>
  </r>
  <r>
    <x v="1"/>
  </r>
  <r>
    <x v="2"/>
  </r>
  <r>
    <x v="2"/>
  </r>
  <r>
    <x v="2"/>
  </r>
  <r>
    <x v="2"/>
  </r>
  <r>
    <x v="2"/>
  </r>
  <r>
    <x v="2"/>
  </r>
  <r>
    <x v="2"/>
  </r>
  <r>
    <x v="2"/>
  </r>
  <r>
    <x v="2"/>
  </r>
  <r>
    <x v="2"/>
  </r>
  <r>
    <x v="4"/>
  </r>
  <r>
    <x v="1"/>
  </r>
  <r>
    <x v="4"/>
  </r>
  <r>
    <x v="4"/>
  </r>
  <r>
    <x v="4"/>
  </r>
  <r>
    <x v="4"/>
  </r>
  <r>
    <x v="0"/>
  </r>
  <r>
    <x v="3"/>
  </r>
  <r>
    <x v="1"/>
  </r>
  <r>
    <x v="1"/>
  </r>
  <r>
    <x v="1"/>
  </r>
  <r>
    <x v="2"/>
  </r>
  <r>
    <x v="3"/>
  </r>
  <r>
    <x v="2"/>
  </r>
  <r>
    <x v="4"/>
  </r>
  <r>
    <x v="1"/>
  </r>
  <r>
    <x v="0"/>
  </r>
  <r>
    <x v="2"/>
  </r>
  <r>
    <x v="1"/>
  </r>
  <r>
    <x v="1"/>
  </r>
  <r>
    <x v="1"/>
  </r>
  <r>
    <x v="2"/>
  </r>
  <r>
    <x v="4"/>
  </r>
  <r>
    <x v="1"/>
  </r>
  <r>
    <x v="2"/>
  </r>
  <r>
    <x v="3"/>
  </r>
  <r>
    <x v="4"/>
  </r>
  <r>
    <x v="1"/>
  </r>
  <r>
    <x v="1"/>
  </r>
  <r>
    <x v="1"/>
  </r>
  <r>
    <x v="1"/>
  </r>
  <r>
    <x v="3"/>
  </r>
  <r>
    <x v="3"/>
  </r>
  <r>
    <x v="4"/>
  </r>
  <r>
    <x v="4"/>
  </r>
  <r>
    <x v="4"/>
  </r>
  <r>
    <x v="1"/>
  </r>
  <r>
    <x v="2"/>
  </r>
  <r>
    <x v="0"/>
  </r>
  <r>
    <x v="1"/>
  </r>
  <r>
    <x v="2"/>
  </r>
  <r>
    <x v="0"/>
  </r>
  <r>
    <x v="2"/>
  </r>
  <r>
    <x v="3"/>
  </r>
  <r>
    <x v="4"/>
  </r>
  <r>
    <x v="4"/>
  </r>
  <r>
    <x v="1"/>
  </r>
  <r>
    <x v="0"/>
  </r>
  <r>
    <x v="2"/>
  </r>
  <r>
    <x v="2"/>
  </r>
  <r>
    <x v="2"/>
  </r>
  <r>
    <x v="2"/>
  </r>
  <r>
    <x v="3"/>
  </r>
  <r>
    <x v="1"/>
  </r>
  <r>
    <x v="0"/>
  </r>
  <r>
    <x v="2"/>
  </r>
  <r>
    <x v="2"/>
  </r>
  <r>
    <x v="2"/>
  </r>
  <r>
    <x v="2"/>
  </r>
  <r>
    <x v="3"/>
  </r>
  <r>
    <x v="1"/>
  </r>
  <r>
    <x v="1"/>
  </r>
  <r>
    <x v="1"/>
  </r>
  <r>
    <x v="2"/>
  </r>
  <r>
    <x v="2"/>
  </r>
  <r>
    <x v="1"/>
  </r>
  <r>
    <x v="2"/>
  </r>
  <r>
    <x v="2"/>
  </r>
  <r>
    <x v="3"/>
  </r>
  <r>
    <x v="3"/>
  </r>
  <r>
    <x v="4"/>
  </r>
  <r>
    <x v="0"/>
  </r>
  <r>
    <x v="1"/>
  </r>
  <r>
    <x v="2"/>
  </r>
  <r>
    <x v="2"/>
  </r>
  <r>
    <x v="2"/>
  </r>
  <r>
    <x v="3"/>
  </r>
  <r>
    <x v="4"/>
  </r>
  <r>
    <x v="2"/>
  </r>
  <r>
    <x v="2"/>
  </r>
  <r>
    <x v="3"/>
  </r>
  <r>
    <x v="3"/>
  </r>
  <r>
    <x v="3"/>
  </r>
  <r>
    <x v="1"/>
  </r>
  <r>
    <x v="1"/>
  </r>
  <r>
    <x v="4"/>
  </r>
  <r>
    <x v="3"/>
  </r>
  <r>
    <x v="1"/>
  </r>
  <r>
    <x v="2"/>
  </r>
  <r>
    <x v="3"/>
  </r>
  <r>
    <x v="1"/>
  </r>
  <r>
    <x v="1"/>
  </r>
  <r>
    <x v="2"/>
  </r>
  <r>
    <x v="2"/>
  </r>
  <r>
    <x v="2"/>
  </r>
  <r>
    <x v="2"/>
  </r>
  <r>
    <x v="2"/>
  </r>
  <r>
    <x v="2"/>
  </r>
  <r>
    <x v="2"/>
  </r>
  <r>
    <x v="2"/>
  </r>
  <r>
    <x v="4"/>
  </r>
  <r>
    <x v="0"/>
  </r>
  <r>
    <x v="2"/>
  </r>
  <r>
    <x v="3"/>
  </r>
  <r>
    <x v="4"/>
  </r>
  <r>
    <x v="1"/>
  </r>
  <r>
    <x v="1"/>
  </r>
  <r>
    <x v="1"/>
  </r>
  <r>
    <x v="3"/>
  </r>
  <r>
    <x v="4"/>
  </r>
  <r>
    <x v="1"/>
  </r>
  <r>
    <x v="0"/>
  </r>
  <r>
    <x v="0"/>
  </r>
  <r>
    <x v="2"/>
  </r>
  <r>
    <x v="2"/>
  </r>
  <r>
    <x v="3"/>
  </r>
  <r>
    <x v="4"/>
  </r>
  <r>
    <x v="1"/>
  </r>
  <r>
    <x v="2"/>
  </r>
  <r>
    <x v="3"/>
  </r>
  <r>
    <x v="4"/>
  </r>
  <r>
    <x v="1"/>
  </r>
  <r>
    <x v="0"/>
  </r>
  <r>
    <x v="0"/>
  </r>
  <r>
    <x v="0"/>
  </r>
  <r>
    <x v="2"/>
  </r>
  <r>
    <x v="1"/>
  </r>
  <r>
    <x v="3"/>
  </r>
  <r>
    <x v="3"/>
  </r>
  <r>
    <x v="3"/>
  </r>
  <r>
    <x v="4"/>
  </r>
  <r>
    <x v="4"/>
  </r>
  <r>
    <x v="1"/>
  </r>
  <r>
    <x v="1"/>
  </r>
  <r>
    <x v="3"/>
  </r>
  <r>
    <x v="4"/>
  </r>
  <r>
    <x v="1"/>
  </r>
  <r>
    <x v="1"/>
  </r>
  <r>
    <x v="3"/>
  </r>
  <r>
    <x v="3"/>
  </r>
  <r>
    <x v="4"/>
  </r>
  <r>
    <x v="3"/>
  </r>
  <r>
    <x v="2"/>
  </r>
  <r>
    <x v="1"/>
  </r>
  <r>
    <x v="4"/>
  </r>
  <r>
    <x v="1"/>
  </r>
  <r>
    <x v="0"/>
  </r>
  <r>
    <x v="2"/>
  </r>
  <r>
    <x v="3"/>
  </r>
  <r>
    <x v="4"/>
  </r>
  <r>
    <x v="3"/>
  </r>
  <r>
    <x v="4"/>
  </r>
  <r>
    <x v="0"/>
  </r>
  <r>
    <x v="3"/>
  </r>
  <r>
    <x v="3"/>
  </r>
  <r>
    <x v="0"/>
  </r>
  <r>
    <x v="2"/>
  </r>
  <r>
    <x v="3"/>
  </r>
  <r>
    <x v="0"/>
  </r>
  <r>
    <x v="4"/>
  </r>
  <r>
    <x v="1"/>
  </r>
  <r>
    <x v="0"/>
  </r>
  <r>
    <x v="1"/>
  </r>
  <r>
    <x v="0"/>
  </r>
  <r>
    <x v="1"/>
  </r>
  <r>
    <x v="0"/>
  </r>
  <r>
    <x v="3"/>
  </r>
  <r>
    <x v="4"/>
  </r>
  <r>
    <x v="2"/>
  </r>
  <r>
    <x v="2"/>
  </r>
  <r>
    <x v="3"/>
  </r>
  <r>
    <x v="1"/>
  </r>
  <r>
    <x v="0"/>
  </r>
  <r>
    <x v="3"/>
  </r>
  <r>
    <x v="4"/>
  </r>
  <r>
    <x v="0"/>
  </r>
  <r>
    <x v="2"/>
  </r>
  <r>
    <x v="2"/>
  </r>
  <r>
    <x v="2"/>
  </r>
  <r>
    <x v="3"/>
  </r>
  <r>
    <x v="3"/>
  </r>
  <r>
    <x v="4"/>
  </r>
  <r>
    <x v="0"/>
  </r>
  <r>
    <x v="0"/>
  </r>
  <r>
    <x v="0"/>
  </r>
  <r>
    <x v="0"/>
  </r>
  <r>
    <x v="1"/>
  </r>
  <r>
    <x v="2"/>
  </r>
  <r>
    <x v="2"/>
  </r>
  <r>
    <x v="1"/>
  </r>
  <r>
    <x v="1"/>
  </r>
  <r>
    <x v="1"/>
  </r>
  <r>
    <x v="1"/>
  </r>
  <r>
    <x v="1"/>
  </r>
  <r>
    <x v="1"/>
  </r>
  <r>
    <x v="1"/>
  </r>
  <r>
    <x v="2"/>
  </r>
  <r>
    <x v="2"/>
  </r>
  <r>
    <x v="2"/>
  </r>
  <r>
    <x v="2"/>
  </r>
  <r>
    <x v="2"/>
  </r>
  <r>
    <x v="2"/>
  </r>
  <r>
    <x v="2"/>
  </r>
  <r>
    <x v="2"/>
  </r>
  <r>
    <x v="2"/>
  </r>
  <r>
    <x v="2"/>
  </r>
  <r>
    <x v="2"/>
  </r>
  <r>
    <x v="2"/>
  </r>
  <r>
    <x v="2"/>
  </r>
  <r>
    <x v="2"/>
  </r>
  <r>
    <x v="2"/>
  </r>
  <r>
    <x v="2"/>
  </r>
  <r>
    <x v="2"/>
  </r>
  <r>
    <x v="1"/>
  </r>
  <r>
    <x v="1"/>
  </r>
  <r>
    <x v="2"/>
  </r>
  <r>
    <x v="2"/>
  </r>
  <r>
    <x v="2"/>
  </r>
  <r>
    <x v="2"/>
  </r>
  <r>
    <x v="2"/>
  </r>
  <r>
    <x v="2"/>
  </r>
  <r>
    <x v="1"/>
  </r>
  <r>
    <x v="0"/>
  </r>
  <r>
    <x v="2"/>
  </r>
  <r>
    <x v="2"/>
  </r>
  <r>
    <x v="2"/>
  </r>
  <r>
    <x v="2"/>
  </r>
  <r>
    <x v="2"/>
  </r>
  <r>
    <x v="3"/>
  </r>
  <r>
    <x v="4"/>
  </r>
  <r>
    <x v="1"/>
  </r>
  <r>
    <x v="1"/>
  </r>
  <r>
    <x v="0"/>
  </r>
  <r>
    <x v="1"/>
  </r>
  <r>
    <x v="1"/>
  </r>
  <r>
    <x v="1"/>
  </r>
  <r>
    <x v="2"/>
  </r>
  <r>
    <x v="2"/>
  </r>
  <r>
    <x v="1"/>
  </r>
  <r>
    <x v="2"/>
  </r>
  <r>
    <x v="2"/>
  </r>
  <r>
    <x v="2"/>
  </r>
  <r>
    <x v="2"/>
  </r>
  <r>
    <x v="2"/>
  </r>
  <r>
    <x v="2"/>
  </r>
  <r>
    <x v="3"/>
  </r>
  <r>
    <x v="1"/>
  </r>
  <r>
    <x v="4"/>
  </r>
  <r>
    <x v="0"/>
  </r>
  <r>
    <x v="3"/>
  </r>
  <r>
    <x v="2"/>
  </r>
  <r>
    <x v="1"/>
  </r>
  <r>
    <x v="0"/>
  </r>
  <r>
    <x v="3"/>
  </r>
  <r>
    <x v="3"/>
  </r>
  <r>
    <x v="4"/>
  </r>
  <r>
    <x v="0"/>
  </r>
  <r>
    <x v="2"/>
  </r>
  <r>
    <x v="2"/>
  </r>
  <r>
    <x v="4"/>
  </r>
  <r>
    <x v="1"/>
  </r>
  <r>
    <x v="0"/>
  </r>
  <r>
    <x v="3"/>
  </r>
  <r>
    <x v="3"/>
  </r>
  <r>
    <x v="2"/>
  </r>
  <r>
    <x v="2"/>
  </r>
  <r>
    <x v="2"/>
  </r>
  <r>
    <x v="3"/>
  </r>
  <r>
    <x v="3"/>
  </r>
  <r>
    <x v="2"/>
  </r>
  <r>
    <x v="0"/>
  </r>
  <r>
    <x v="0"/>
  </r>
  <r>
    <x v="1"/>
  </r>
  <r>
    <x v="2"/>
  </r>
  <r>
    <x v="2"/>
  </r>
  <r>
    <x v="3"/>
  </r>
  <r>
    <x v="3"/>
  </r>
  <r>
    <x v="3"/>
  </r>
  <r>
    <x v="3"/>
  </r>
  <r>
    <x v="3"/>
  </r>
  <r>
    <x v="3"/>
  </r>
  <r>
    <x v="3"/>
  </r>
  <r>
    <x v="3"/>
  </r>
  <r>
    <x v="3"/>
  </r>
  <r>
    <x v="1"/>
  </r>
  <r>
    <x v="0"/>
  </r>
  <r>
    <x v="3"/>
  </r>
  <r>
    <x v="3"/>
  </r>
  <r>
    <x v="0"/>
  </r>
  <r>
    <x v="2"/>
  </r>
  <r>
    <x v="3"/>
  </r>
  <r>
    <x v="3"/>
  </r>
  <r>
    <x v="3"/>
  </r>
  <r>
    <x v="4"/>
  </r>
  <r>
    <x v="1"/>
  </r>
  <r>
    <x v="1"/>
  </r>
  <r>
    <x v="3"/>
  </r>
  <r>
    <x v="4"/>
  </r>
  <r>
    <x v="1"/>
  </r>
  <r>
    <x v="1"/>
  </r>
  <r>
    <x v="0"/>
  </r>
  <r>
    <x v="1"/>
  </r>
  <r>
    <x v="0"/>
  </r>
  <r>
    <x v="1"/>
  </r>
  <r>
    <x v="1"/>
  </r>
  <r>
    <x v="2"/>
  </r>
  <r>
    <x v="2"/>
  </r>
  <r>
    <x v="1"/>
  </r>
  <r>
    <x v="1"/>
  </r>
  <r>
    <x v="0"/>
  </r>
  <r>
    <x v="2"/>
  </r>
  <r>
    <x v="2"/>
  </r>
  <r>
    <x v="2"/>
  </r>
  <r>
    <x v="2"/>
  </r>
  <r>
    <x v="2"/>
  </r>
  <r>
    <x v="2"/>
  </r>
  <r>
    <x v="2"/>
  </r>
  <r>
    <x v="2"/>
  </r>
  <r>
    <x v="3"/>
  </r>
  <r>
    <x v="4"/>
  </r>
  <r>
    <x v="4"/>
  </r>
  <r>
    <x v="4"/>
  </r>
  <r>
    <x v="4"/>
  </r>
  <r>
    <x v="4"/>
  </r>
  <r>
    <x v="3"/>
  </r>
  <r>
    <x v="4"/>
  </r>
  <r>
    <x v="0"/>
  </r>
  <r>
    <x v="2"/>
  </r>
  <r>
    <x v="2"/>
  </r>
  <r>
    <x v="3"/>
  </r>
  <r>
    <x v="3"/>
  </r>
  <r>
    <x v="4"/>
  </r>
  <r>
    <x v="4"/>
  </r>
  <r>
    <x v="2"/>
  </r>
  <r>
    <x v="2"/>
  </r>
  <r>
    <x v="3"/>
  </r>
  <r>
    <x v="1"/>
  </r>
  <r>
    <x v="0"/>
  </r>
  <r>
    <x v="2"/>
  </r>
  <r>
    <x v="2"/>
  </r>
  <r>
    <x v="3"/>
  </r>
  <r>
    <x v="3"/>
  </r>
  <r>
    <x v="4"/>
  </r>
  <r>
    <x v="1"/>
  </r>
  <r>
    <x v="1"/>
  </r>
  <r>
    <x v="1"/>
  </r>
  <r>
    <x v="0"/>
  </r>
  <r>
    <x v="1"/>
  </r>
  <r>
    <x v="0"/>
  </r>
  <r>
    <x v="3"/>
  </r>
  <r>
    <x v="4"/>
  </r>
  <r>
    <x v="1"/>
  </r>
  <r>
    <x v="1"/>
  </r>
  <r>
    <x v="1"/>
  </r>
  <r>
    <x v="3"/>
  </r>
  <r>
    <x v="4"/>
  </r>
  <r>
    <x v="4"/>
  </r>
  <r>
    <x v="4"/>
  </r>
  <r>
    <x v="4"/>
  </r>
  <r>
    <x v="4"/>
  </r>
  <r>
    <x v="3"/>
  </r>
  <r>
    <x v="2"/>
  </r>
  <r>
    <x v="2"/>
  </r>
  <r>
    <x v="2"/>
  </r>
  <r>
    <x v="2"/>
  </r>
  <r>
    <x v="3"/>
  </r>
  <r>
    <x v="4"/>
  </r>
  <r>
    <x v="4"/>
  </r>
  <r>
    <x v="4"/>
  </r>
  <r>
    <x v="3"/>
  </r>
  <r>
    <x v="2"/>
  </r>
  <r>
    <x v="2"/>
  </r>
  <r>
    <x v="2"/>
  </r>
  <r>
    <x v="2"/>
  </r>
  <r>
    <x v="2"/>
  </r>
  <r>
    <x v="3"/>
  </r>
  <r>
    <x v="3"/>
  </r>
  <r>
    <x v="3"/>
  </r>
  <r>
    <x v="3"/>
  </r>
  <r>
    <x v="3"/>
  </r>
  <r>
    <x v="3"/>
  </r>
  <r>
    <x v="4"/>
  </r>
  <r>
    <x v="4"/>
  </r>
  <r>
    <x v="3"/>
  </r>
  <r>
    <x v="3"/>
  </r>
  <r>
    <x v="3"/>
  </r>
  <r>
    <x v="0"/>
  </r>
  <r>
    <x v="1"/>
  </r>
  <r>
    <x v="0"/>
  </r>
  <r>
    <x v="1"/>
  </r>
  <r>
    <x v="4"/>
  </r>
  <r>
    <x v="0"/>
  </r>
  <r>
    <x v="1"/>
  </r>
  <r>
    <x v="2"/>
  </r>
  <r>
    <x v="2"/>
  </r>
  <r>
    <x v="3"/>
  </r>
  <r>
    <x v="3"/>
  </r>
  <r>
    <x v="0"/>
  </r>
  <r>
    <x v="1"/>
  </r>
  <r>
    <x v="2"/>
  </r>
  <r>
    <x v="3"/>
  </r>
  <r>
    <x v="1"/>
  </r>
  <r>
    <x v="4"/>
  </r>
  <r>
    <x v="0"/>
  </r>
  <r>
    <x v="2"/>
  </r>
  <r>
    <x v="0"/>
  </r>
  <r>
    <x v="1"/>
  </r>
  <r>
    <x v="0"/>
  </r>
  <r>
    <x v="0"/>
  </r>
  <r>
    <x v="2"/>
  </r>
  <r>
    <x v="3"/>
  </r>
  <r>
    <x v="4"/>
  </r>
  <r>
    <x v="1"/>
  </r>
  <r>
    <x v="1"/>
  </r>
  <r>
    <x v="0"/>
  </r>
  <r>
    <x v="0"/>
  </r>
  <r>
    <x v="2"/>
  </r>
  <r>
    <x v="3"/>
  </r>
  <r>
    <x v="4"/>
  </r>
  <r>
    <x v="1"/>
  </r>
  <r>
    <x v="1"/>
  </r>
  <r>
    <x v="0"/>
  </r>
  <r>
    <x v="2"/>
  </r>
  <r>
    <x v="3"/>
  </r>
  <r>
    <x v="4"/>
  </r>
  <r>
    <x v="2"/>
  </r>
  <r>
    <x v="1"/>
  </r>
  <r>
    <x v="1"/>
  </r>
  <r>
    <x v="0"/>
  </r>
  <r>
    <x v="0"/>
  </r>
  <r>
    <x v="2"/>
  </r>
  <r>
    <x v="3"/>
  </r>
  <r>
    <x v="4"/>
  </r>
  <r>
    <x v="3"/>
  </r>
  <r>
    <x v="4"/>
  </r>
  <r>
    <x v="1"/>
  </r>
  <r>
    <x v="0"/>
  </r>
  <r>
    <x v="2"/>
  </r>
  <r>
    <x v="2"/>
  </r>
  <r>
    <x v="2"/>
  </r>
  <r>
    <x v="2"/>
  </r>
  <r>
    <x v="3"/>
  </r>
  <r>
    <x v="2"/>
  </r>
  <r>
    <x v="4"/>
  </r>
  <r>
    <x v="1"/>
  </r>
  <r>
    <x v="1"/>
  </r>
  <r>
    <x v="1"/>
  </r>
  <r>
    <x v="1"/>
  </r>
  <r>
    <x v="0"/>
  </r>
  <r>
    <x v="2"/>
  </r>
  <r>
    <x v="4"/>
  </r>
  <r>
    <x v="3"/>
  </r>
  <r>
    <x v="1"/>
  </r>
  <r>
    <x v="1"/>
  </r>
  <r>
    <x v="0"/>
  </r>
  <r>
    <x v="0"/>
  </r>
  <r>
    <x v="3"/>
  </r>
  <r>
    <x v="3"/>
  </r>
  <r>
    <x v="3"/>
  </r>
  <r>
    <x v="3"/>
  </r>
  <r>
    <x v="2"/>
  </r>
  <r>
    <x v="2"/>
  </r>
  <r>
    <x v="2"/>
  </r>
  <r>
    <x v="3"/>
  </r>
  <r>
    <x v="3"/>
  </r>
  <r>
    <x v="3"/>
  </r>
  <r>
    <x v="0"/>
  </r>
  <r>
    <x v="0"/>
  </r>
  <r>
    <x v="2"/>
  </r>
  <r>
    <x v="0"/>
  </r>
  <r>
    <x v="1"/>
  </r>
  <r>
    <x v="0"/>
  </r>
  <r>
    <x v="2"/>
  </r>
  <r>
    <x v="3"/>
  </r>
  <r>
    <x v="4"/>
  </r>
  <r>
    <x v="1"/>
  </r>
  <r>
    <x v="0"/>
  </r>
  <r>
    <x v="3"/>
  </r>
  <r>
    <x v="4"/>
  </r>
  <r>
    <x v="4"/>
  </r>
  <r>
    <x v="4"/>
  </r>
  <r>
    <x v="1"/>
  </r>
  <r>
    <x v="2"/>
  </r>
  <r>
    <x v="3"/>
  </r>
  <r>
    <x v="3"/>
  </r>
  <r>
    <x v="4"/>
  </r>
  <r>
    <x v="4"/>
  </r>
  <r>
    <x v="2"/>
  </r>
  <r>
    <x v="3"/>
  </r>
  <r>
    <x v="3"/>
  </r>
  <r>
    <x v="3"/>
  </r>
  <r>
    <x v="4"/>
  </r>
  <r>
    <x v="4"/>
  </r>
  <r>
    <x v="0"/>
  </r>
  <r>
    <x v="3"/>
  </r>
  <r>
    <x v="3"/>
  </r>
  <r>
    <x v="4"/>
  </r>
  <r>
    <x v="2"/>
  </r>
  <r>
    <x v="4"/>
  </r>
  <r>
    <x v="4"/>
  </r>
  <r>
    <x v="1"/>
  </r>
  <r>
    <x v="0"/>
  </r>
  <r>
    <x v="0"/>
  </r>
  <r>
    <x v="3"/>
  </r>
  <r>
    <x v="2"/>
  </r>
  <r>
    <x v="0"/>
  </r>
  <r>
    <x v="3"/>
  </r>
  <r>
    <x v="3"/>
  </r>
  <r>
    <x v="4"/>
  </r>
  <r>
    <x v="1"/>
  </r>
  <r>
    <x v="0"/>
  </r>
  <r>
    <x v="2"/>
  </r>
  <r>
    <x v="0"/>
  </r>
  <r>
    <x v="1"/>
  </r>
  <r>
    <x v="2"/>
  </r>
  <r>
    <x v="3"/>
  </r>
  <r>
    <x v="4"/>
  </r>
  <r>
    <x v="1"/>
  </r>
  <r>
    <x v="3"/>
  </r>
  <r>
    <x v="4"/>
  </r>
  <r>
    <x v="0"/>
  </r>
  <r>
    <x v="4"/>
  </r>
  <r>
    <x v="0"/>
  </r>
  <r>
    <x v="1"/>
  </r>
  <r>
    <x v="1"/>
  </r>
  <r>
    <x v="0"/>
  </r>
  <r>
    <x v="0"/>
  </r>
  <r>
    <x v="2"/>
  </r>
  <r>
    <x v="4"/>
  </r>
  <r>
    <x v="2"/>
  </r>
  <r>
    <x v="2"/>
  </r>
  <r>
    <x v="2"/>
  </r>
  <r>
    <x v="4"/>
  </r>
  <r>
    <x v="3"/>
  </r>
  <r>
    <x v="1"/>
  </r>
  <r>
    <x v="1"/>
  </r>
  <r>
    <x v="1"/>
  </r>
  <r>
    <x v="1"/>
  </r>
  <r>
    <x v="0"/>
  </r>
  <r>
    <x v="2"/>
  </r>
  <r>
    <x v="3"/>
  </r>
  <r>
    <x v="3"/>
  </r>
  <r>
    <x v="3"/>
  </r>
  <r>
    <x v="2"/>
  </r>
  <r>
    <x v="3"/>
  </r>
  <r>
    <x v="3"/>
  </r>
  <r>
    <x v="1"/>
  </r>
  <r>
    <x v="1"/>
  </r>
  <r>
    <x v="0"/>
  </r>
  <r>
    <x v="1"/>
  </r>
  <r>
    <x v="0"/>
  </r>
  <r>
    <x v="2"/>
  </r>
  <r>
    <x v="3"/>
  </r>
  <r>
    <x v="4"/>
  </r>
  <r>
    <x v="3"/>
  </r>
  <r>
    <x v="4"/>
  </r>
  <r>
    <x v="2"/>
  </r>
  <r>
    <x v="0"/>
  </r>
  <r>
    <x v="2"/>
  </r>
  <r>
    <x v="3"/>
  </r>
  <r>
    <x v="4"/>
  </r>
  <r>
    <x v="1"/>
  </r>
  <r>
    <x v="1"/>
  </r>
  <r>
    <x v="0"/>
  </r>
  <r>
    <x v="3"/>
  </r>
  <r>
    <x v="4"/>
  </r>
  <r>
    <x v="2"/>
  </r>
  <r>
    <x v="1"/>
  </r>
  <r>
    <x v="0"/>
  </r>
  <r>
    <x v="2"/>
  </r>
  <r>
    <x v="3"/>
  </r>
  <r>
    <x v="4"/>
  </r>
  <r>
    <x v="3"/>
  </r>
  <r>
    <x v="4"/>
  </r>
  <r>
    <x v="1"/>
  </r>
  <r>
    <x v="0"/>
  </r>
  <r>
    <x v="3"/>
  </r>
  <r>
    <x v="4"/>
  </r>
  <r>
    <x v="1"/>
  </r>
  <r>
    <x v="0"/>
  </r>
  <r>
    <x v="2"/>
  </r>
  <r>
    <x v="2"/>
  </r>
  <r>
    <x v="3"/>
  </r>
  <r>
    <x v="3"/>
  </r>
  <r>
    <x v="3"/>
  </r>
  <r>
    <x v="3"/>
  </r>
  <r>
    <x v="1"/>
  </r>
  <r>
    <x v="2"/>
  </r>
  <r>
    <x v="2"/>
  </r>
  <r>
    <x v="3"/>
  </r>
  <r>
    <x v="3"/>
  </r>
  <r>
    <x v="3"/>
  </r>
  <r>
    <x v="3"/>
  </r>
  <r>
    <x v="3"/>
  </r>
  <r>
    <x v="1"/>
  </r>
  <r>
    <x v="1"/>
  </r>
  <r>
    <x v="4"/>
  </r>
  <r>
    <x v="1"/>
  </r>
  <r>
    <x v="0"/>
  </r>
  <r>
    <x v="2"/>
  </r>
  <r>
    <x v="3"/>
  </r>
  <r>
    <x v="4"/>
  </r>
  <r>
    <x v="1"/>
  </r>
  <r>
    <x v="0"/>
  </r>
  <r>
    <x v="1"/>
  </r>
  <r>
    <x v="0"/>
  </r>
  <r>
    <x v="1"/>
  </r>
  <r>
    <x v="0"/>
  </r>
  <r>
    <x v="1"/>
  </r>
  <r>
    <x v="0"/>
  </r>
  <r>
    <x v="1"/>
  </r>
  <r>
    <x v="0"/>
  </r>
  <r>
    <x v="2"/>
  </r>
  <r>
    <x v="2"/>
  </r>
  <r>
    <x v="2"/>
  </r>
  <r>
    <x v="2"/>
  </r>
  <r>
    <x v="2"/>
  </r>
  <r>
    <x v="2"/>
  </r>
  <r>
    <x v="3"/>
  </r>
  <r>
    <x v="3"/>
  </r>
  <r>
    <x v="3"/>
  </r>
  <r>
    <x v="3"/>
  </r>
  <r>
    <x v="3"/>
  </r>
  <r>
    <x v="4"/>
  </r>
  <r>
    <x v="4"/>
  </r>
  <r>
    <x v="4"/>
  </r>
  <r>
    <x v="4"/>
  </r>
  <r>
    <x v="1"/>
  </r>
  <r>
    <x v="0"/>
  </r>
  <r>
    <x v="2"/>
  </r>
  <r>
    <x v="3"/>
  </r>
  <r>
    <x v="4"/>
  </r>
  <r>
    <x v="4"/>
  </r>
  <r>
    <x v="3"/>
  </r>
  <r>
    <x v="0"/>
  </r>
  <r>
    <x v="0"/>
  </r>
  <r>
    <x v="0"/>
  </r>
  <r>
    <x v="0"/>
  </r>
  <r>
    <x v="0"/>
  </r>
  <r>
    <x v="0"/>
  </r>
  <r>
    <x v="2"/>
  </r>
  <r>
    <x v="3"/>
  </r>
  <r>
    <x v="3"/>
  </r>
  <r>
    <x v="3"/>
  </r>
  <r>
    <x v="3"/>
  </r>
  <r>
    <x v="4"/>
  </r>
  <r>
    <x v="4"/>
  </r>
  <r>
    <x v="4"/>
  </r>
  <r>
    <x v="4"/>
  </r>
  <r>
    <x v="1"/>
  </r>
  <r>
    <x v="1"/>
  </r>
  <r>
    <x v="1"/>
  </r>
  <r>
    <x v="1"/>
  </r>
  <r>
    <x v="1"/>
  </r>
  <r>
    <x v="1"/>
  </r>
  <r>
    <x v="1"/>
  </r>
  <r>
    <x v="1"/>
  </r>
  <r>
    <x v="0"/>
  </r>
  <r>
    <x v="0"/>
  </r>
  <r>
    <x v="1"/>
  </r>
  <r>
    <x v="0"/>
  </r>
  <r>
    <x v="0"/>
  </r>
  <r>
    <x v="1"/>
  </r>
  <r>
    <x v="0"/>
  </r>
  <r>
    <x v="2"/>
  </r>
  <r>
    <x v="0"/>
  </r>
  <r>
    <x v="1"/>
  </r>
  <r>
    <x v="2"/>
  </r>
  <r>
    <x v="2"/>
  </r>
  <r>
    <x v="1"/>
  </r>
  <r>
    <x v="0"/>
  </r>
  <r>
    <x v="0"/>
  </r>
  <r>
    <x v="0"/>
  </r>
  <r>
    <x v="2"/>
  </r>
  <r>
    <x v="2"/>
  </r>
  <r>
    <x v="2"/>
  </r>
  <r>
    <x v="2"/>
  </r>
  <r>
    <x v="2"/>
  </r>
  <r>
    <x v="2"/>
  </r>
  <r>
    <x v="3"/>
  </r>
  <r>
    <x v="4"/>
  </r>
  <r>
    <x v="1"/>
  </r>
  <r>
    <x v="0"/>
  </r>
  <r>
    <x v="3"/>
  </r>
  <r>
    <x v="4"/>
  </r>
  <r>
    <x v="1"/>
  </r>
  <r>
    <x v="0"/>
  </r>
  <r>
    <x v="1"/>
  </r>
  <r>
    <x v="0"/>
  </r>
  <r>
    <x v="1"/>
  </r>
  <r>
    <x v="0"/>
  </r>
  <r>
    <x v="2"/>
  </r>
  <r>
    <x v="3"/>
  </r>
  <r>
    <x v="2"/>
  </r>
  <r>
    <x v="2"/>
  </r>
  <r>
    <x v="3"/>
  </r>
  <r>
    <x v="3"/>
  </r>
  <r>
    <x v="4"/>
  </r>
  <r>
    <x v="1"/>
  </r>
  <r>
    <x v="1"/>
  </r>
  <r>
    <x v="0"/>
  </r>
  <r>
    <x v="2"/>
  </r>
  <r>
    <x v="4"/>
  </r>
  <r>
    <x v="1"/>
  </r>
  <r>
    <x v="0"/>
  </r>
  <r>
    <x v="2"/>
  </r>
  <r>
    <x v="3"/>
  </r>
  <r>
    <x v="4"/>
  </r>
  <r>
    <x v="1"/>
  </r>
  <r>
    <x v="0"/>
  </r>
  <r>
    <x v="2"/>
  </r>
  <r>
    <x v="3"/>
  </r>
  <r>
    <x v="1"/>
  </r>
  <r>
    <x v="0"/>
  </r>
  <r>
    <x v="4"/>
  </r>
  <r>
    <x v="2"/>
  </r>
  <r>
    <x v="3"/>
  </r>
  <r>
    <x v="4"/>
  </r>
  <r>
    <x v="1"/>
  </r>
  <r>
    <x v="0"/>
  </r>
  <r>
    <x v="2"/>
  </r>
  <r>
    <x v="3"/>
  </r>
  <r>
    <x v="4"/>
  </r>
  <r>
    <x v="1"/>
  </r>
  <r>
    <x v="0"/>
  </r>
  <r>
    <x v="2"/>
  </r>
  <r>
    <x v="4"/>
  </r>
  <r>
    <x v="1"/>
  </r>
  <r>
    <x v="0"/>
  </r>
  <r>
    <x v="2"/>
  </r>
  <r>
    <x v="3"/>
  </r>
  <r>
    <x v="4"/>
  </r>
  <r>
    <x v="0"/>
  </r>
  <r>
    <x v="1"/>
  </r>
  <r>
    <x v="2"/>
  </r>
  <r>
    <x v="3"/>
  </r>
  <r>
    <x v="3"/>
  </r>
  <r>
    <x v="4"/>
  </r>
  <r>
    <x v="1"/>
  </r>
  <r>
    <x v="0"/>
  </r>
  <r>
    <x v="2"/>
  </r>
  <r>
    <x v="3"/>
  </r>
  <r>
    <x v="4"/>
  </r>
  <r>
    <x v="1"/>
  </r>
  <r>
    <x v="0"/>
  </r>
  <r>
    <x v="2"/>
  </r>
  <r>
    <x v="3"/>
  </r>
  <r>
    <x v="4"/>
  </r>
  <r>
    <x v="1"/>
  </r>
  <r>
    <x v="0"/>
  </r>
  <r>
    <x v="4"/>
  </r>
  <r>
    <x v="2"/>
  </r>
  <r>
    <x v="1"/>
  </r>
  <r>
    <x v="0"/>
  </r>
  <r>
    <x v="2"/>
  </r>
  <r>
    <x v="3"/>
  </r>
  <r>
    <x v="4"/>
  </r>
  <r>
    <x v="1"/>
  </r>
  <r>
    <x v="0"/>
  </r>
  <r>
    <x v="2"/>
  </r>
  <r>
    <x v="3"/>
  </r>
  <r>
    <x v="4"/>
  </r>
  <r>
    <x v="1"/>
  </r>
  <r>
    <x v="0"/>
  </r>
  <r>
    <x v="2"/>
  </r>
  <r>
    <x v="4"/>
  </r>
  <r>
    <x v="0"/>
  </r>
  <r>
    <x v="1"/>
  </r>
  <r>
    <x v="2"/>
  </r>
  <r>
    <x v="4"/>
  </r>
  <r>
    <x v="1"/>
  </r>
  <r>
    <x v="0"/>
  </r>
  <r>
    <x v="3"/>
  </r>
  <r>
    <x v="4"/>
  </r>
  <r>
    <x v="1"/>
  </r>
  <r>
    <x v="0"/>
  </r>
  <r>
    <x v="3"/>
  </r>
  <r>
    <x v="4"/>
  </r>
  <r>
    <x v="1"/>
  </r>
  <r>
    <x v="0"/>
  </r>
  <r>
    <x v="3"/>
  </r>
  <r>
    <x v="4"/>
  </r>
  <r>
    <x v="1"/>
  </r>
  <r>
    <x v="0"/>
  </r>
  <r>
    <x v="3"/>
  </r>
  <r>
    <x v="4"/>
  </r>
  <r>
    <x v="1"/>
  </r>
  <r>
    <x v="0"/>
  </r>
  <r>
    <x v="2"/>
  </r>
  <r>
    <x v="3"/>
  </r>
  <r>
    <x v="4"/>
  </r>
  <r>
    <x v="1"/>
  </r>
  <r>
    <x v="0"/>
  </r>
  <r>
    <x v="2"/>
  </r>
  <r>
    <x v="3"/>
  </r>
  <r>
    <x v="3"/>
  </r>
  <r>
    <x v="4"/>
  </r>
  <r>
    <x v="1"/>
  </r>
  <r>
    <x v="0"/>
  </r>
  <r>
    <x v="2"/>
  </r>
  <r>
    <x v="3"/>
  </r>
  <r>
    <x v="4"/>
  </r>
  <r>
    <x v="1"/>
  </r>
  <r>
    <x v="0"/>
  </r>
  <r>
    <x v="2"/>
  </r>
  <r>
    <x v="3"/>
  </r>
  <r>
    <x v="4"/>
  </r>
  <r>
    <x v="0"/>
  </r>
  <r>
    <x v="0"/>
  </r>
  <r>
    <x v="1"/>
  </r>
  <r>
    <x v="2"/>
  </r>
  <r>
    <x v="3"/>
  </r>
  <r>
    <x v="4"/>
  </r>
  <r>
    <x v="1"/>
  </r>
  <r>
    <x v="2"/>
  </r>
  <r>
    <x v="2"/>
  </r>
  <r>
    <x v="2"/>
  </r>
  <r>
    <x v="2"/>
  </r>
  <r>
    <x v="2"/>
  </r>
  <r>
    <x v="4"/>
  </r>
  <r>
    <x v="0"/>
  </r>
  <r>
    <x v="0"/>
  </r>
  <r>
    <x v="0"/>
  </r>
  <r>
    <x v="2"/>
  </r>
  <r>
    <x v="1"/>
  </r>
  <r>
    <x v="1"/>
  </r>
  <r>
    <x v="0"/>
  </r>
  <r>
    <x v="0"/>
  </r>
  <r>
    <x v="2"/>
  </r>
  <r>
    <x v="2"/>
  </r>
  <r>
    <x v="1"/>
  </r>
  <r>
    <x v="0"/>
  </r>
  <r>
    <x v="2"/>
  </r>
  <r>
    <x v="4"/>
  </r>
  <r>
    <x v="3"/>
  </r>
  <r>
    <x v="3"/>
  </r>
  <r>
    <x v="3"/>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1"/>
  </r>
  <r>
    <x v="0"/>
  </r>
  <r>
    <x v="4"/>
  </r>
  <r>
    <x v="2"/>
  </r>
  <r>
    <x v="2"/>
  </r>
  <r>
    <x v="2"/>
  </r>
  <r>
    <x v="4"/>
  </r>
  <r>
    <x v="1"/>
  </r>
  <r>
    <x v="0"/>
  </r>
  <r>
    <x v="2"/>
  </r>
  <r>
    <x v="2"/>
  </r>
  <r>
    <x v="2"/>
  </r>
  <r>
    <x v="4"/>
  </r>
  <r>
    <x v="1"/>
  </r>
  <r>
    <x v="0"/>
  </r>
  <r>
    <x v="2"/>
  </r>
  <r>
    <x v="4"/>
  </r>
  <r>
    <x v="1"/>
  </r>
  <r>
    <x v="0"/>
  </r>
  <r>
    <x v="2"/>
  </r>
  <r>
    <x v="2"/>
  </r>
  <r>
    <x v="2"/>
  </r>
  <r>
    <x v="4"/>
  </r>
  <r>
    <x v="4"/>
  </r>
  <r>
    <x v="2"/>
  </r>
  <r>
    <x v="2"/>
  </r>
  <r>
    <x v="2"/>
  </r>
  <r>
    <x v="2"/>
  </r>
  <r>
    <x v="2"/>
  </r>
  <r>
    <x v="2"/>
  </r>
  <r>
    <x v="2"/>
  </r>
  <r>
    <x v="2"/>
  </r>
  <r>
    <x v="2"/>
  </r>
  <r>
    <x v="2"/>
  </r>
  <r>
    <x v="4"/>
  </r>
  <r>
    <x v="2"/>
  </r>
  <r>
    <x v="2"/>
  </r>
  <r>
    <x v="2"/>
  </r>
  <r>
    <x v="2"/>
  </r>
  <r>
    <x v="2"/>
  </r>
  <r>
    <x v="2"/>
  </r>
  <r>
    <x v="2"/>
  </r>
  <r>
    <x v="2"/>
  </r>
  <r>
    <x v="2"/>
  </r>
  <r>
    <x v="3"/>
  </r>
  <r>
    <x v="4"/>
  </r>
  <r>
    <x v="2"/>
  </r>
  <r>
    <x v="2"/>
  </r>
  <r>
    <x v="2"/>
  </r>
  <r>
    <x v="2"/>
  </r>
  <r>
    <x v="4"/>
  </r>
  <r>
    <x v="2"/>
  </r>
  <r>
    <x v="2"/>
  </r>
  <r>
    <x v="2"/>
  </r>
  <r>
    <x v="2"/>
  </r>
  <r>
    <x v="2"/>
  </r>
  <r>
    <x v="2"/>
  </r>
  <r>
    <x v="2"/>
  </r>
  <r>
    <x v="2"/>
  </r>
  <r>
    <x v="2"/>
  </r>
  <r>
    <x v="2"/>
  </r>
  <r>
    <x v="4"/>
  </r>
  <r>
    <x v="4"/>
  </r>
  <r>
    <x v="4"/>
  </r>
  <r>
    <x v="4"/>
  </r>
  <r>
    <x v="4"/>
  </r>
  <r>
    <x v="4"/>
  </r>
  <r>
    <x v="3"/>
  </r>
  <r>
    <x v="3"/>
  </r>
  <r>
    <x v="3"/>
  </r>
  <r>
    <x v="4"/>
  </r>
  <r>
    <x v="3"/>
  </r>
  <r>
    <x v="4"/>
  </r>
  <r>
    <x v="4"/>
  </r>
  <r>
    <x v="3"/>
  </r>
  <r>
    <x v="4"/>
  </r>
  <r>
    <x v="2"/>
  </r>
  <r>
    <x v="2"/>
  </r>
  <r>
    <x v="2"/>
  </r>
  <r>
    <x v="2"/>
  </r>
  <r>
    <x v="2"/>
  </r>
  <r>
    <x v="2"/>
  </r>
  <r>
    <x v="4"/>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4"/>
  </r>
  <r>
    <x v="2"/>
  </r>
  <r>
    <x v="2"/>
  </r>
  <r>
    <x v="2"/>
  </r>
  <r>
    <x v="2"/>
  </r>
  <r>
    <x v="4"/>
  </r>
  <r>
    <x v="3"/>
  </r>
  <r>
    <x v="3"/>
  </r>
  <r>
    <x v="3"/>
  </r>
  <r>
    <x v="2"/>
  </r>
  <r>
    <x v="2"/>
  </r>
  <r>
    <x v="2"/>
  </r>
  <r>
    <x v="2"/>
  </r>
  <r>
    <x v="2"/>
  </r>
  <r>
    <x v="2"/>
  </r>
  <r>
    <x v="1"/>
  </r>
  <r>
    <x v="0"/>
  </r>
  <r>
    <x v="4"/>
  </r>
  <r>
    <x v="2"/>
  </r>
  <r>
    <x v="4"/>
  </r>
  <r>
    <x v="1"/>
  </r>
  <r>
    <x v="2"/>
  </r>
  <r>
    <x v="4"/>
  </r>
  <r>
    <x v="1"/>
  </r>
  <r>
    <x v="2"/>
  </r>
  <r>
    <x v="4"/>
  </r>
  <r>
    <x v="2"/>
  </r>
  <r>
    <x v="4"/>
  </r>
  <r>
    <x v="1"/>
  </r>
  <r>
    <x v="0"/>
  </r>
  <r>
    <x v="2"/>
  </r>
  <r>
    <x v="2"/>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0"/>
  </r>
  <r>
    <x v="1"/>
  </r>
  <r>
    <x v="1"/>
  </r>
  <r>
    <x v="1"/>
  </r>
  <r>
    <x v="1"/>
  </r>
  <r>
    <x v="1"/>
  </r>
  <r>
    <x v="1"/>
  </r>
  <r>
    <x v="0"/>
  </r>
  <r>
    <x v="1"/>
  </r>
  <r>
    <x v="1"/>
  </r>
  <r>
    <x v="1"/>
  </r>
  <r>
    <x v="1"/>
  </r>
  <r>
    <x v="1"/>
  </r>
  <r>
    <x v="1"/>
  </r>
  <r>
    <x v="1"/>
  </r>
  <r>
    <x v="1"/>
  </r>
  <r>
    <x v="1"/>
  </r>
  <r>
    <x v="1"/>
  </r>
  <r>
    <x v="1"/>
  </r>
  <r>
    <x v="0"/>
  </r>
  <r>
    <x v="0"/>
  </r>
  <r>
    <x v="0"/>
  </r>
  <r>
    <x v="1"/>
  </r>
  <r>
    <x v="1"/>
  </r>
  <r>
    <x v="1"/>
  </r>
  <r>
    <x v="1"/>
  </r>
  <r>
    <x v="0"/>
  </r>
  <r>
    <x v="1"/>
  </r>
  <r>
    <x v="1"/>
  </r>
  <r>
    <x v="0"/>
  </r>
  <r>
    <x v="1"/>
  </r>
  <r>
    <x v="1"/>
  </r>
  <r>
    <x v="1"/>
  </r>
  <r>
    <x v="1"/>
  </r>
  <r>
    <x v="1"/>
  </r>
  <r>
    <x v="1"/>
  </r>
  <r>
    <x v="1"/>
  </r>
  <r>
    <x v="0"/>
  </r>
  <r>
    <x v="1"/>
  </r>
  <r>
    <x v="0"/>
  </r>
  <r>
    <x v="1"/>
  </r>
  <r>
    <x v="0"/>
  </r>
  <r>
    <x v="1"/>
  </r>
  <r>
    <x v="0"/>
  </r>
  <r>
    <x v="1"/>
  </r>
  <r>
    <x v="1"/>
  </r>
  <r>
    <x v="1"/>
  </r>
  <r>
    <x v="1"/>
  </r>
  <r>
    <x v="1"/>
  </r>
  <r>
    <x v="1"/>
  </r>
  <r>
    <x v="0"/>
  </r>
  <r>
    <x v="0"/>
  </r>
  <r>
    <x v="0"/>
  </r>
  <r>
    <x v="0"/>
  </r>
  <r>
    <x v="1"/>
  </r>
  <r>
    <x v="1"/>
  </r>
  <r>
    <x v="1"/>
  </r>
  <r>
    <x v="1"/>
  </r>
  <r>
    <x v="0"/>
  </r>
  <r>
    <x v="1"/>
  </r>
  <r>
    <x v="0"/>
  </r>
  <r>
    <x v="1"/>
  </r>
  <r>
    <x v="1"/>
  </r>
  <r>
    <x v="0"/>
  </r>
  <r>
    <x v="1"/>
  </r>
  <r>
    <x v="0"/>
  </r>
  <r>
    <x v="1"/>
  </r>
  <r>
    <x v="1"/>
  </r>
  <r>
    <x v="1"/>
  </r>
  <r>
    <x v="1"/>
  </r>
  <r>
    <x v="1"/>
  </r>
  <r>
    <x v="1"/>
  </r>
  <r>
    <x v="1"/>
  </r>
  <r>
    <x v="1"/>
  </r>
  <r>
    <x v="1"/>
  </r>
  <r>
    <x v="1"/>
  </r>
  <r>
    <x v="1"/>
  </r>
  <r>
    <x v="1"/>
  </r>
  <r>
    <x v="0"/>
  </r>
  <r>
    <x v="1"/>
  </r>
  <r>
    <x v="1"/>
  </r>
  <r>
    <x v="1"/>
  </r>
  <r>
    <x v="1"/>
  </r>
  <r>
    <x v="1"/>
  </r>
  <r>
    <x v="1"/>
  </r>
  <r>
    <x v="1"/>
  </r>
  <r>
    <x v="1"/>
  </r>
  <r>
    <x v="1"/>
  </r>
  <r>
    <x v="1"/>
  </r>
  <r>
    <x v="1"/>
  </r>
  <r>
    <x v="1"/>
  </r>
  <r>
    <x v="1"/>
  </r>
  <r>
    <x v="1"/>
  </r>
  <r>
    <x v="1"/>
  </r>
  <r>
    <x v="1"/>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1"/>
  </r>
  <r>
    <x v="1"/>
  </r>
  <r>
    <x v="1"/>
  </r>
  <r>
    <x v="1"/>
  </r>
  <r>
    <x v="1"/>
  </r>
  <r>
    <x v="1"/>
  </r>
  <r>
    <x v="1"/>
  </r>
  <r>
    <x v="1"/>
  </r>
  <r>
    <x v="1"/>
  </r>
  <r>
    <x v="1"/>
  </r>
  <r>
    <x v="1"/>
  </r>
  <r>
    <x v="1"/>
  </r>
  <r>
    <x v="1"/>
  </r>
  <r>
    <x v="1"/>
  </r>
  <r>
    <x v="1"/>
  </r>
  <r>
    <x v="1"/>
  </r>
  <r>
    <x v="2"/>
  </r>
  <r>
    <x v="2"/>
  </r>
  <r>
    <x v="2"/>
  </r>
  <r>
    <x v="2"/>
  </r>
  <r>
    <x v="2"/>
  </r>
  <r>
    <x v="4"/>
  </r>
  <r>
    <x v="2"/>
  </r>
  <r>
    <x v="2"/>
  </r>
  <r>
    <x v="2"/>
  </r>
  <r>
    <x v="2"/>
  </r>
  <r>
    <x v="2"/>
  </r>
  <r>
    <x v="2"/>
  </r>
  <r>
    <x v="2"/>
  </r>
  <r>
    <x v="0"/>
  </r>
  <r>
    <x v="0"/>
  </r>
  <r>
    <x v="0"/>
  </r>
  <r>
    <x v="1"/>
  </r>
  <r>
    <x v="4"/>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3"/>
  </r>
  <r>
    <x v="4"/>
  </r>
  <r>
    <x v="4"/>
  </r>
  <r>
    <x v="4"/>
  </r>
  <r>
    <x v="4"/>
  </r>
  <r>
    <x v="4"/>
  </r>
  <r>
    <x v="4"/>
  </r>
  <r>
    <x v="4"/>
  </r>
  <r>
    <x v="1"/>
  </r>
  <r>
    <x v="1"/>
  </r>
  <r>
    <x v="1"/>
  </r>
  <r>
    <x v="1"/>
  </r>
  <r>
    <x v="1"/>
  </r>
  <r>
    <x v="1"/>
  </r>
  <r>
    <x v="0"/>
  </r>
  <r>
    <x v="0"/>
  </r>
  <r>
    <x v="0"/>
  </r>
  <r>
    <x v="0"/>
  </r>
  <r>
    <x v="1"/>
  </r>
  <r>
    <x v="1"/>
  </r>
  <r>
    <x v="1"/>
  </r>
  <r>
    <x v="1"/>
  </r>
  <r>
    <x v="1"/>
  </r>
  <r>
    <x v="1"/>
  </r>
  <r>
    <x v="1"/>
  </r>
  <r>
    <x v="0"/>
  </r>
  <r>
    <x v="1"/>
  </r>
  <r>
    <x v="1"/>
  </r>
  <r>
    <x v="1"/>
  </r>
  <r>
    <x v="0"/>
  </r>
  <r>
    <x v="0"/>
  </r>
  <r>
    <x v="0"/>
  </r>
  <r>
    <x v="0"/>
  </r>
  <r>
    <x v="0"/>
  </r>
  <r>
    <x v="0"/>
  </r>
  <r>
    <x v="0"/>
  </r>
  <r>
    <x v="0"/>
  </r>
  <r>
    <x v="1"/>
  </r>
  <r>
    <x v="1"/>
  </r>
  <r>
    <x v="1"/>
  </r>
  <r>
    <x v="1"/>
  </r>
  <r>
    <x v="0"/>
  </r>
  <r>
    <x v="0"/>
  </r>
  <r>
    <x v="1"/>
  </r>
  <r>
    <x v="1"/>
  </r>
  <r>
    <x v="1"/>
  </r>
  <r>
    <x v="0"/>
  </r>
  <r>
    <x v="0"/>
  </r>
  <r>
    <x v="1"/>
  </r>
  <r>
    <x v="0"/>
  </r>
  <r>
    <x v="1"/>
  </r>
  <r>
    <x v="1"/>
  </r>
  <r>
    <x v="0"/>
  </r>
  <r>
    <x v="1"/>
  </r>
  <r>
    <x v="1"/>
  </r>
  <r>
    <x v="1"/>
  </r>
  <r>
    <x v="1"/>
  </r>
  <r>
    <x v="1"/>
  </r>
  <r>
    <x v="1"/>
  </r>
  <r>
    <x v="0"/>
  </r>
  <r>
    <x v="1"/>
  </r>
  <r>
    <x v="1"/>
  </r>
  <r>
    <x v="1"/>
  </r>
  <r>
    <x v="1"/>
  </r>
  <r>
    <x v="1"/>
  </r>
  <r>
    <x v="1"/>
  </r>
  <r>
    <x v="1"/>
  </r>
  <r>
    <x v="0"/>
  </r>
  <r>
    <x v="1"/>
  </r>
  <r>
    <x v="1"/>
  </r>
  <r>
    <x v="1"/>
  </r>
  <r>
    <x v="1"/>
  </r>
  <r>
    <x v="1"/>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0"/>
  </r>
  <r>
    <x v="1"/>
  </r>
  <r>
    <x v="1"/>
  </r>
  <r>
    <x v="1"/>
  </r>
  <r>
    <x v="1"/>
  </r>
  <r>
    <x v="1"/>
  </r>
  <r>
    <x v="1"/>
  </r>
  <r>
    <x v="1"/>
  </r>
  <r>
    <x v="0"/>
  </r>
  <r>
    <x v="1"/>
  </r>
  <r>
    <x v="1"/>
  </r>
  <r>
    <x v="1"/>
  </r>
  <r>
    <x v="1"/>
  </r>
  <r>
    <x v="1"/>
  </r>
  <r>
    <x v="1"/>
  </r>
  <r>
    <x v="0"/>
  </r>
  <r>
    <x v="0"/>
  </r>
  <r>
    <x v="1"/>
  </r>
  <r>
    <x v="1"/>
  </r>
  <r>
    <x v="1"/>
  </r>
  <r>
    <x v="1"/>
  </r>
  <r>
    <x v="1"/>
  </r>
  <r>
    <x v="1"/>
  </r>
  <r>
    <x v="1"/>
  </r>
  <r>
    <x v="1"/>
  </r>
  <r>
    <x v="1"/>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4"/>
  </r>
  <r>
    <x v="5"/>
  </r>
</pivotCacheRecords>
</file>

<file path=xl/pivotCache/pivotCacheRecords2.xml><?xml version="1.0" encoding="utf-8"?>
<pivotCacheRecords xmlns="http://schemas.openxmlformats.org/spreadsheetml/2006/main" xmlns:r="http://schemas.openxmlformats.org/officeDocument/2006/relationships" count="4926">
  <r>
    <x v="0"/>
  </r>
  <r>
    <x v="0"/>
  </r>
  <r>
    <x v="0"/>
  </r>
  <r>
    <x v="1"/>
  </r>
  <r>
    <x v="0"/>
  </r>
  <r>
    <x v="0"/>
  </r>
  <r>
    <x v="0"/>
  </r>
  <r>
    <x v="0"/>
  </r>
  <r>
    <x v="1"/>
  </r>
  <r>
    <x v="0"/>
  </r>
  <r>
    <x v="0"/>
  </r>
  <r>
    <x v="0"/>
  </r>
  <r>
    <x v="0"/>
  </r>
  <r>
    <x v="0"/>
  </r>
  <r>
    <x v="1"/>
  </r>
  <r>
    <x v="0"/>
  </r>
  <r>
    <x v="0"/>
  </r>
  <r>
    <x v="1"/>
  </r>
  <r>
    <x v="0"/>
  </r>
  <r>
    <x v="0"/>
  </r>
  <r>
    <x v="0"/>
  </r>
  <r>
    <x v="0"/>
  </r>
  <r>
    <x v="0"/>
  </r>
  <r>
    <x v="0"/>
  </r>
  <r>
    <x v="0"/>
  </r>
  <r>
    <x v="1"/>
  </r>
  <r>
    <x v="0"/>
  </r>
  <r>
    <x v="1"/>
  </r>
  <r>
    <x v="0"/>
  </r>
  <r>
    <x v="1"/>
  </r>
  <r>
    <x v="0"/>
  </r>
  <r>
    <x v="0"/>
  </r>
  <r>
    <x v="0"/>
  </r>
  <r>
    <x v="1"/>
  </r>
  <r>
    <x v="2"/>
  </r>
  <r>
    <x v="0"/>
  </r>
  <r>
    <x v="1"/>
  </r>
  <r>
    <x v="0"/>
  </r>
  <r>
    <x v="0"/>
  </r>
  <r>
    <x v="0"/>
  </r>
  <r>
    <x v="0"/>
  </r>
  <r>
    <x v="1"/>
  </r>
  <r>
    <x v="0"/>
  </r>
  <r>
    <x v="1"/>
  </r>
  <r>
    <x v="0"/>
  </r>
  <r>
    <x v="0"/>
  </r>
  <r>
    <x v="1"/>
  </r>
  <r>
    <x v="0"/>
  </r>
  <r>
    <x v="0"/>
  </r>
  <r>
    <x v="0"/>
  </r>
  <r>
    <x v="0"/>
  </r>
  <r>
    <x v="1"/>
  </r>
  <r>
    <x v="0"/>
  </r>
  <r>
    <x v="1"/>
  </r>
  <r>
    <x v="0"/>
  </r>
  <r>
    <x v="0"/>
  </r>
  <r>
    <x v="1"/>
  </r>
  <r>
    <x v="0"/>
  </r>
  <r>
    <x v="0"/>
  </r>
  <r>
    <x v="0"/>
  </r>
  <r>
    <x v="0"/>
  </r>
  <r>
    <x v="0"/>
  </r>
  <r>
    <x v="0"/>
  </r>
  <r>
    <x v="1"/>
  </r>
  <r>
    <x v="0"/>
  </r>
  <r>
    <x v="1"/>
  </r>
  <r>
    <x v="2"/>
  </r>
  <r>
    <x v="1"/>
  </r>
  <r>
    <x v="0"/>
  </r>
  <r>
    <x v="1"/>
  </r>
  <r>
    <x v="0"/>
  </r>
  <r>
    <x v="1"/>
  </r>
  <r>
    <x v="2"/>
  </r>
  <r>
    <x v="1"/>
  </r>
  <r>
    <x v="2"/>
  </r>
  <r>
    <x v="0"/>
  </r>
  <r>
    <x v="0"/>
  </r>
  <r>
    <x v="1"/>
  </r>
  <r>
    <x v="0"/>
  </r>
  <r>
    <x v="1"/>
  </r>
  <r>
    <x v="0"/>
  </r>
  <r>
    <x v="2"/>
  </r>
  <r>
    <x v="1"/>
  </r>
  <r>
    <x v="0"/>
  </r>
  <r>
    <x v="0"/>
  </r>
  <r>
    <x v="0"/>
  </r>
  <r>
    <x v="0"/>
  </r>
  <r>
    <x v="0"/>
  </r>
  <r>
    <x v="0"/>
  </r>
  <r>
    <x v="0"/>
  </r>
  <r>
    <x v="0"/>
  </r>
  <r>
    <x v="0"/>
  </r>
  <r>
    <x v="1"/>
  </r>
  <r>
    <x v="0"/>
  </r>
  <r>
    <x v="0"/>
  </r>
  <r>
    <x v="0"/>
  </r>
  <r>
    <x v="1"/>
  </r>
  <r>
    <x v="0"/>
  </r>
  <r>
    <x v="1"/>
  </r>
  <r>
    <x v="0"/>
  </r>
  <r>
    <x v="0"/>
  </r>
  <r>
    <x v="0"/>
  </r>
  <r>
    <x v="2"/>
  </r>
  <r>
    <x v="0"/>
  </r>
  <r>
    <x v="0"/>
  </r>
  <r>
    <x v="2"/>
  </r>
  <r>
    <x v="0"/>
  </r>
  <r>
    <x v="0"/>
  </r>
  <r>
    <x v="0"/>
  </r>
  <r>
    <x v="0"/>
  </r>
  <r>
    <x v="0"/>
  </r>
  <r>
    <x v="0"/>
  </r>
  <r>
    <x v="1"/>
  </r>
  <r>
    <x v="2"/>
  </r>
  <r>
    <x v="0"/>
  </r>
  <r>
    <x v="0"/>
  </r>
  <r>
    <x v="2"/>
  </r>
  <r>
    <x v="2"/>
  </r>
  <r>
    <x v="2"/>
  </r>
  <r>
    <x v="2"/>
  </r>
  <r>
    <x v="2"/>
  </r>
  <r>
    <x v="2"/>
  </r>
  <r>
    <x v="2"/>
  </r>
  <r>
    <x v="3"/>
  </r>
  <r>
    <x v="3"/>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2"/>
  </r>
  <r>
    <x v="2"/>
  </r>
  <r>
    <x v="2"/>
  </r>
  <r>
    <x v="2"/>
  </r>
  <r>
    <x v="3"/>
  </r>
  <r>
    <x v="3"/>
  </r>
  <r>
    <x v="3"/>
  </r>
  <r>
    <x v="0"/>
  </r>
  <r>
    <x v="0"/>
  </r>
  <r>
    <x v="0"/>
  </r>
  <r>
    <x v="2"/>
  </r>
  <r>
    <x v="2"/>
  </r>
  <r>
    <x v="2"/>
  </r>
  <r>
    <x v="2"/>
  </r>
  <r>
    <x v="2"/>
  </r>
  <r>
    <x v="2"/>
  </r>
  <r>
    <x v="2"/>
  </r>
  <r>
    <x v="2"/>
  </r>
  <r>
    <x v="2"/>
  </r>
  <r>
    <x v="3"/>
  </r>
  <r>
    <x v="3"/>
  </r>
  <r>
    <x v="3"/>
  </r>
  <r>
    <x v="0"/>
  </r>
  <r>
    <x v="2"/>
  </r>
  <r>
    <x v="2"/>
  </r>
  <r>
    <x v="2"/>
  </r>
  <r>
    <x v="2"/>
  </r>
  <r>
    <x v="2"/>
  </r>
  <r>
    <x v="3"/>
  </r>
  <r>
    <x v="3"/>
  </r>
  <r>
    <x v="0"/>
  </r>
  <r>
    <x v="0"/>
  </r>
  <r>
    <x v="0"/>
  </r>
  <r>
    <x v="0"/>
  </r>
  <r>
    <x v="0"/>
  </r>
  <r>
    <x v="2"/>
  </r>
  <r>
    <x v="2"/>
  </r>
  <r>
    <x v="2"/>
  </r>
  <r>
    <x v="2"/>
  </r>
  <r>
    <x v="2"/>
  </r>
  <r>
    <x v="2"/>
  </r>
  <r>
    <x v="2"/>
  </r>
  <r>
    <x v="2"/>
  </r>
  <r>
    <x v="3"/>
  </r>
  <r>
    <x v="3"/>
  </r>
  <r>
    <x v="3"/>
  </r>
  <r>
    <x v="0"/>
  </r>
  <r>
    <x v="2"/>
  </r>
  <r>
    <x v="2"/>
  </r>
  <r>
    <x v="2"/>
  </r>
  <r>
    <x v="2"/>
  </r>
  <r>
    <x v="2"/>
  </r>
  <r>
    <x v="2"/>
  </r>
  <r>
    <x v="2"/>
  </r>
  <r>
    <x v="2"/>
  </r>
  <r>
    <x v="3"/>
  </r>
  <r>
    <x v="3"/>
  </r>
  <r>
    <x v="0"/>
  </r>
  <r>
    <x v="2"/>
  </r>
  <r>
    <x v="2"/>
  </r>
  <r>
    <x v="2"/>
  </r>
  <r>
    <x v="2"/>
  </r>
  <r>
    <x v="2"/>
  </r>
  <r>
    <x v="2"/>
  </r>
  <r>
    <x v="2"/>
  </r>
  <r>
    <x v="2"/>
  </r>
  <r>
    <x v="2"/>
  </r>
  <r>
    <x v="2"/>
  </r>
  <r>
    <x v="3"/>
  </r>
  <r>
    <x v="3"/>
  </r>
  <r>
    <x v="3"/>
  </r>
  <r>
    <x v="3"/>
  </r>
  <r>
    <x v="0"/>
  </r>
  <r>
    <x v="0"/>
  </r>
  <r>
    <x v="0"/>
  </r>
  <r>
    <x v="2"/>
  </r>
  <r>
    <x v="2"/>
  </r>
  <r>
    <x v="2"/>
  </r>
  <r>
    <x v="2"/>
  </r>
  <r>
    <x v="2"/>
  </r>
  <r>
    <x v="2"/>
  </r>
  <r>
    <x v="2"/>
  </r>
  <r>
    <x v="2"/>
  </r>
  <r>
    <x v="2"/>
  </r>
  <r>
    <x v="3"/>
  </r>
  <r>
    <x v="3"/>
  </r>
  <r>
    <x v="3"/>
  </r>
  <r>
    <x v="3"/>
  </r>
  <r>
    <x v="0"/>
  </r>
  <r>
    <x v="2"/>
  </r>
  <r>
    <x v="2"/>
  </r>
  <r>
    <x v="2"/>
  </r>
  <r>
    <x v="2"/>
  </r>
  <r>
    <x v="2"/>
  </r>
  <r>
    <x v="2"/>
  </r>
  <r>
    <x v="3"/>
  </r>
  <r>
    <x v="3"/>
  </r>
  <r>
    <x v="3"/>
  </r>
  <r>
    <x v="0"/>
  </r>
  <r>
    <x v="2"/>
  </r>
  <r>
    <x v="2"/>
  </r>
  <r>
    <x v="2"/>
  </r>
  <r>
    <x v="3"/>
  </r>
  <r>
    <x v="3"/>
  </r>
  <r>
    <x v="0"/>
  </r>
  <r>
    <x v="0"/>
  </r>
  <r>
    <x v="0"/>
  </r>
  <r>
    <x v="2"/>
  </r>
  <r>
    <x v="3"/>
  </r>
  <r>
    <x v="3"/>
  </r>
  <r>
    <x v="0"/>
  </r>
  <r>
    <x v="0"/>
  </r>
  <r>
    <x v="2"/>
  </r>
  <r>
    <x v="3"/>
  </r>
  <r>
    <x v="3"/>
  </r>
  <r>
    <x v="3"/>
  </r>
  <r>
    <x v="3"/>
  </r>
  <r>
    <x v="2"/>
  </r>
  <r>
    <x v="2"/>
  </r>
  <r>
    <x v="2"/>
  </r>
  <r>
    <x v="2"/>
  </r>
  <r>
    <x v="2"/>
  </r>
  <r>
    <x v="3"/>
  </r>
  <r>
    <x v="3"/>
  </r>
  <r>
    <x v="3"/>
  </r>
  <r>
    <x v="2"/>
  </r>
  <r>
    <x v="2"/>
  </r>
  <r>
    <x v="2"/>
  </r>
  <r>
    <x v="2"/>
  </r>
  <r>
    <x v="2"/>
  </r>
  <r>
    <x v="2"/>
  </r>
  <r>
    <x v="2"/>
  </r>
  <r>
    <x v="2"/>
  </r>
  <r>
    <x v="2"/>
  </r>
  <r>
    <x v="2"/>
  </r>
  <r>
    <x v="2"/>
  </r>
  <r>
    <x v="2"/>
  </r>
  <r>
    <x v="2"/>
  </r>
  <r>
    <x v="2"/>
  </r>
  <r>
    <x v="3"/>
  </r>
  <r>
    <x v="0"/>
  </r>
  <r>
    <x v="0"/>
  </r>
  <r>
    <x v="0"/>
  </r>
  <r>
    <x v="0"/>
  </r>
  <r>
    <x v="0"/>
  </r>
  <r>
    <x v="0"/>
  </r>
  <r>
    <x v="0"/>
  </r>
  <r>
    <x v="2"/>
  </r>
  <r>
    <x v="2"/>
  </r>
  <r>
    <x v="2"/>
  </r>
  <r>
    <x v="2"/>
  </r>
  <r>
    <x v="2"/>
  </r>
  <r>
    <x v="2"/>
  </r>
  <r>
    <x v="2"/>
  </r>
  <r>
    <x v="2"/>
  </r>
  <r>
    <x v="2"/>
  </r>
  <r>
    <x v="2"/>
  </r>
  <r>
    <x v="2"/>
  </r>
  <r>
    <x v="2"/>
  </r>
  <r>
    <x v="2"/>
  </r>
  <r>
    <x v="2"/>
  </r>
  <r>
    <x v="2"/>
  </r>
  <r>
    <x v="2"/>
  </r>
  <r>
    <x v="2"/>
  </r>
  <r>
    <x v="2"/>
  </r>
  <r>
    <x v="2"/>
  </r>
  <r>
    <x v="2"/>
  </r>
  <r>
    <x v="2"/>
  </r>
  <r>
    <x v="2"/>
  </r>
  <r>
    <x v="2"/>
  </r>
  <r>
    <x v="2"/>
  </r>
  <r>
    <x v="2"/>
  </r>
  <r>
    <x v="2"/>
  </r>
  <r>
    <x v="0"/>
  </r>
  <r>
    <x v="0"/>
  </r>
  <r>
    <x v="0"/>
  </r>
  <r>
    <x v="0"/>
  </r>
  <r>
    <x v="0"/>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3"/>
  </r>
  <r>
    <x v="0"/>
  </r>
  <r>
    <x v="0"/>
  </r>
  <r>
    <x v="2"/>
  </r>
  <r>
    <x v="2"/>
  </r>
  <r>
    <x v="2"/>
  </r>
  <r>
    <x v="2"/>
  </r>
  <r>
    <x v="2"/>
  </r>
  <r>
    <x v="2"/>
  </r>
  <r>
    <x v="2"/>
  </r>
  <r>
    <x v="2"/>
  </r>
  <r>
    <x v="2"/>
  </r>
  <r>
    <x v="2"/>
  </r>
  <r>
    <x v="2"/>
  </r>
  <r>
    <x v="2"/>
  </r>
  <r>
    <x v="2"/>
  </r>
  <r>
    <x v="2"/>
  </r>
  <r>
    <x v="2"/>
  </r>
  <r>
    <x v="2"/>
  </r>
  <r>
    <x v="2"/>
  </r>
  <r>
    <x v="2"/>
  </r>
  <r>
    <x v="2"/>
  </r>
  <r>
    <x v="2"/>
  </r>
  <r>
    <x v="3"/>
  </r>
  <r>
    <x v="0"/>
  </r>
  <r>
    <x v="0"/>
  </r>
  <r>
    <x v="0"/>
  </r>
  <r>
    <x v="0"/>
  </r>
  <r>
    <x v="2"/>
  </r>
  <r>
    <x v="2"/>
  </r>
  <r>
    <x v="2"/>
  </r>
  <r>
    <x v="2"/>
  </r>
  <r>
    <x v="2"/>
  </r>
  <r>
    <x v="2"/>
  </r>
  <r>
    <x v="2"/>
  </r>
  <r>
    <x v="2"/>
  </r>
  <r>
    <x v="2"/>
  </r>
  <r>
    <x v="2"/>
  </r>
  <r>
    <x v="2"/>
  </r>
  <r>
    <x v="2"/>
  </r>
  <r>
    <x v="2"/>
  </r>
  <r>
    <x v="2"/>
  </r>
  <r>
    <x v="2"/>
  </r>
  <r>
    <x v="2"/>
  </r>
  <r>
    <x v="2"/>
  </r>
  <r>
    <x v="2"/>
  </r>
  <r>
    <x v="2"/>
  </r>
  <r>
    <x v="2"/>
  </r>
  <r>
    <x v="2"/>
  </r>
  <r>
    <x v="2"/>
  </r>
  <r>
    <x v="2"/>
  </r>
  <r>
    <x v="3"/>
  </r>
  <r>
    <x v="3"/>
  </r>
  <r>
    <x v="3"/>
  </r>
  <r>
    <x v="3"/>
  </r>
  <r>
    <x v="0"/>
  </r>
  <r>
    <x v="2"/>
  </r>
  <r>
    <x v="2"/>
  </r>
  <r>
    <x v="2"/>
  </r>
  <r>
    <x v="2"/>
  </r>
  <r>
    <x v="2"/>
  </r>
  <r>
    <x v="2"/>
  </r>
  <r>
    <x v="2"/>
  </r>
  <r>
    <x v="2"/>
  </r>
  <r>
    <x v="3"/>
  </r>
  <r>
    <x v="3"/>
  </r>
  <r>
    <x v="3"/>
  </r>
  <r>
    <x v="0"/>
  </r>
  <r>
    <x v="2"/>
  </r>
  <r>
    <x v="2"/>
  </r>
  <r>
    <x v="2"/>
  </r>
  <r>
    <x v="2"/>
  </r>
  <r>
    <x v="2"/>
  </r>
  <r>
    <x v="2"/>
  </r>
  <r>
    <x v="2"/>
  </r>
  <r>
    <x v="2"/>
  </r>
  <r>
    <x v="2"/>
  </r>
  <r>
    <x v="2"/>
  </r>
  <r>
    <x v="2"/>
  </r>
  <r>
    <x v="2"/>
  </r>
  <r>
    <x v="2"/>
  </r>
  <r>
    <x v="2"/>
  </r>
  <r>
    <x v="2"/>
  </r>
  <r>
    <x v="2"/>
  </r>
  <r>
    <x v="2"/>
  </r>
  <r>
    <x v="3"/>
  </r>
  <r>
    <x v="2"/>
  </r>
  <r>
    <x v="2"/>
  </r>
  <r>
    <x v="2"/>
  </r>
  <r>
    <x v="2"/>
  </r>
  <r>
    <x v="2"/>
  </r>
  <r>
    <x v="2"/>
  </r>
  <r>
    <x v="2"/>
  </r>
  <r>
    <x v="2"/>
  </r>
  <r>
    <x v="2"/>
  </r>
  <r>
    <x v="3"/>
  </r>
  <r>
    <x v="0"/>
  </r>
  <r>
    <x v="2"/>
  </r>
  <r>
    <x v="2"/>
  </r>
  <r>
    <x v="2"/>
  </r>
  <r>
    <x v="2"/>
  </r>
  <r>
    <x v="2"/>
  </r>
  <r>
    <x v="2"/>
  </r>
  <r>
    <x v="2"/>
  </r>
  <r>
    <x v="2"/>
  </r>
  <r>
    <x v="2"/>
  </r>
  <r>
    <x v="3"/>
  </r>
  <r>
    <x v="0"/>
  </r>
  <r>
    <x v="0"/>
  </r>
  <r>
    <x v="2"/>
  </r>
  <r>
    <x v="2"/>
  </r>
  <r>
    <x v="3"/>
  </r>
  <r>
    <x v="0"/>
  </r>
  <r>
    <x v="0"/>
  </r>
  <r>
    <x v="0"/>
  </r>
  <r>
    <x v="0"/>
  </r>
  <r>
    <x v="0"/>
  </r>
  <r>
    <x v="2"/>
  </r>
  <r>
    <x v="2"/>
  </r>
  <r>
    <x v="2"/>
  </r>
  <r>
    <x v="2"/>
  </r>
  <r>
    <x v="2"/>
  </r>
  <r>
    <x v="2"/>
  </r>
  <r>
    <x v="2"/>
  </r>
  <r>
    <x v="2"/>
  </r>
  <r>
    <x v="2"/>
  </r>
  <r>
    <x v="2"/>
  </r>
  <r>
    <x v="2"/>
  </r>
  <r>
    <x v="2"/>
  </r>
  <r>
    <x v="0"/>
  </r>
  <r>
    <x v="2"/>
  </r>
  <r>
    <x v="2"/>
  </r>
  <r>
    <x v="2"/>
  </r>
  <r>
    <x v="3"/>
  </r>
  <r>
    <x v="2"/>
  </r>
  <r>
    <x v="2"/>
  </r>
  <r>
    <x v="2"/>
  </r>
  <r>
    <x v="2"/>
  </r>
  <r>
    <x v="2"/>
  </r>
  <r>
    <x v="2"/>
  </r>
  <r>
    <x v="3"/>
  </r>
  <r>
    <x v="3"/>
  </r>
  <r>
    <x v="0"/>
  </r>
  <r>
    <x v="2"/>
  </r>
  <r>
    <x v="2"/>
  </r>
  <r>
    <x v="2"/>
  </r>
  <r>
    <x v="3"/>
  </r>
  <r>
    <x v="3"/>
  </r>
  <r>
    <x v="3"/>
  </r>
  <r>
    <x v="0"/>
  </r>
  <r>
    <x v="0"/>
  </r>
  <r>
    <x v="0"/>
  </r>
  <r>
    <x v="0"/>
  </r>
  <r>
    <x v="2"/>
  </r>
  <r>
    <x v="3"/>
  </r>
  <r>
    <x v="3"/>
  </r>
  <r>
    <x v="3"/>
  </r>
  <r>
    <x v="3"/>
  </r>
  <r>
    <x v="0"/>
  </r>
  <r>
    <x v="0"/>
  </r>
  <r>
    <x v="0"/>
  </r>
  <r>
    <x v="2"/>
  </r>
  <r>
    <x v="2"/>
  </r>
  <r>
    <x v="2"/>
  </r>
  <r>
    <x v="2"/>
  </r>
  <r>
    <x v="2"/>
  </r>
  <r>
    <x v="2"/>
  </r>
  <r>
    <x v="2"/>
  </r>
  <r>
    <x v="2"/>
  </r>
  <r>
    <x v="2"/>
  </r>
  <r>
    <x v="2"/>
  </r>
  <r>
    <x v="2"/>
  </r>
  <r>
    <x v="2"/>
  </r>
  <r>
    <x v="2"/>
  </r>
  <r>
    <x v="3"/>
  </r>
  <r>
    <x v="3"/>
  </r>
  <r>
    <x v="3"/>
  </r>
  <r>
    <x v="3"/>
  </r>
  <r>
    <x v="3"/>
  </r>
  <r>
    <x v="0"/>
  </r>
  <r>
    <x v="2"/>
  </r>
  <r>
    <x v="2"/>
  </r>
  <r>
    <x v="2"/>
  </r>
  <r>
    <x v="2"/>
  </r>
  <r>
    <x v="2"/>
  </r>
  <r>
    <x v="2"/>
  </r>
  <r>
    <x v="2"/>
  </r>
  <r>
    <x v="2"/>
  </r>
  <r>
    <x v="3"/>
  </r>
  <r>
    <x v="3"/>
  </r>
  <r>
    <x v="2"/>
  </r>
  <r>
    <x v="2"/>
  </r>
  <r>
    <x v="2"/>
  </r>
  <r>
    <x v="2"/>
  </r>
  <r>
    <x v="2"/>
  </r>
  <r>
    <x v="2"/>
  </r>
  <r>
    <x v="2"/>
  </r>
  <r>
    <x v="2"/>
  </r>
  <r>
    <x v="3"/>
  </r>
  <r>
    <x v="3"/>
  </r>
  <r>
    <x v="0"/>
  </r>
  <r>
    <x v="2"/>
  </r>
  <r>
    <x v="2"/>
  </r>
  <r>
    <x v="2"/>
  </r>
  <r>
    <x v="2"/>
  </r>
  <r>
    <x v="2"/>
  </r>
  <r>
    <x v="2"/>
  </r>
  <r>
    <x v="2"/>
  </r>
  <r>
    <x v="3"/>
  </r>
  <r>
    <x v="3"/>
  </r>
  <r>
    <x v="3"/>
  </r>
  <r>
    <x v="2"/>
  </r>
  <r>
    <x v="2"/>
  </r>
  <r>
    <x v="2"/>
  </r>
  <r>
    <x v="2"/>
  </r>
  <r>
    <x v="2"/>
  </r>
  <r>
    <x v="2"/>
  </r>
  <r>
    <x v="2"/>
  </r>
  <r>
    <x v="2"/>
  </r>
  <r>
    <x v="3"/>
  </r>
  <r>
    <x v="3"/>
  </r>
  <r>
    <x v="3"/>
  </r>
  <r>
    <x v="2"/>
  </r>
  <r>
    <x v="2"/>
  </r>
  <r>
    <x v="2"/>
  </r>
  <r>
    <x v="3"/>
  </r>
  <r>
    <x v="3"/>
  </r>
  <r>
    <x v="3"/>
  </r>
  <r>
    <x v="3"/>
  </r>
  <r>
    <x v="0"/>
  </r>
  <r>
    <x v="2"/>
  </r>
  <r>
    <x v="2"/>
  </r>
  <r>
    <x v="2"/>
  </r>
  <r>
    <x v="2"/>
  </r>
  <r>
    <x v="2"/>
  </r>
  <r>
    <x v="2"/>
  </r>
  <r>
    <x v="2"/>
  </r>
  <r>
    <x v="2"/>
  </r>
  <r>
    <x v="2"/>
  </r>
  <r>
    <x v="3"/>
  </r>
  <r>
    <x v="3"/>
  </r>
  <r>
    <x v="2"/>
  </r>
  <r>
    <x v="3"/>
  </r>
  <r>
    <x v="3"/>
  </r>
  <r>
    <x v="3"/>
  </r>
  <r>
    <x v="0"/>
  </r>
  <r>
    <x v="2"/>
  </r>
  <r>
    <x v="2"/>
  </r>
  <r>
    <x v="2"/>
  </r>
  <r>
    <x v="2"/>
  </r>
  <r>
    <x v="2"/>
  </r>
  <r>
    <x v="2"/>
  </r>
  <r>
    <x v="2"/>
  </r>
  <r>
    <x v="3"/>
  </r>
  <r>
    <x v="3"/>
  </r>
  <r>
    <x v="3"/>
  </r>
  <r>
    <x v="0"/>
  </r>
  <r>
    <x v="2"/>
  </r>
  <r>
    <x v="2"/>
  </r>
  <r>
    <x v="2"/>
  </r>
  <r>
    <x v="2"/>
  </r>
  <r>
    <x v="2"/>
  </r>
  <r>
    <x v="2"/>
  </r>
  <r>
    <x v="2"/>
  </r>
  <r>
    <x v="2"/>
  </r>
  <r>
    <x v="3"/>
  </r>
  <r>
    <x v="3"/>
  </r>
  <r>
    <x v="3"/>
  </r>
  <r>
    <x v="3"/>
  </r>
  <r>
    <x v="2"/>
  </r>
  <r>
    <x v="2"/>
  </r>
  <r>
    <x v="3"/>
  </r>
  <r>
    <x v="0"/>
  </r>
  <r>
    <x v="2"/>
  </r>
  <r>
    <x v="2"/>
  </r>
  <r>
    <x v="2"/>
  </r>
  <r>
    <x v="3"/>
  </r>
  <r>
    <x v="3"/>
  </r>
  <r>
    <x v="0"/>
  </r>
  <r>
    <x v="0"/>
  </r>
  <r>
    <x v="2"/>
  </r>
  <r>
    <x v="0"/>
  </r>
  <r>
    <x v="0"/>
  </r>
  <r>
    <x v="0"/>
  </r>
  <r>
    <x v="0"/>
  </r>
  <r>
    <x v="0"/>
  </r>
  <r>
    <x v="2"/>
  </r>
  <r>
    <x v="2"/>
  </r>
  <r>
    <x v="2"/>
  </r>
  <r>
    <x v="2"/>
  </r>
  <r>
    <x v="2"/>
  </r>
  <r>
    <x v="2"/>
  </r>
  <r>
    <x v="2"/>
  </r>
  <r>
    <x v="3"/>
  </r>
  <r>
    <x v="3"/>
  </r>
  <r>
    <x v="3"/>
  </r>
  <r>
    <x v="0"/>
  </r>
  <r>
    <x v="2"/>
  </r>
  <r>
    <x v="2"/>
  </r>
  <r>
    <x v="2"/>
  </r>
  <r>
    <x v="2"/>
  </r>
  <r>
    <x v="2"/>
  </r>
  <r>
    <x v="2"/>
  </r>
  <r>
    <x v="3"/>
  </r>
  <r>
    <x v="2"/>
  </r>
  <r>
    <x v="2"/>
  </r>
  <r>
    <x v="2"/>
  </r>
  <r>
    <x v="2"/>
  </r>
  <r>
    <x v="2"/>
  </r>
  <r>
    <x v="2"/>
  </r>
  <r>
    <x v="2"/>
  </r>
  <r>
    <x v="2"/>
  </r>
  <r>
    <x v="3"/>
  </r>
  <r>
    <x v="3"/>
  </r>
  <r>
    <x v="2"/>
  </r>
  <r>
    <x v="2"/>
  </r>
  <r>
    <x v="2"/>
  </r>
  <r>
    <x v="3"/>
  </r>
  <r>
    <x v="3"/>
  </r>
  <r>
    <x v="2"/>
  </r>
  <r>
    <x v="2"/>
  </r>
  <r>
    <x v="2"/>
  </r>
  <r>
    <x v="2"/>
  </r>
  <r>
    <x v="2"/>
  </r>
  <r>
    <x v="2"/>
  </r>
  <r>
    <x v="2"/>
  </r>
  <r>
    <x v="2"/>
  </r>
  <r>
    <x v="2"/>
  </r>
  <r>
    <x v="2"/>
  </r>
  <r>
    <x v="2"/>
  </r>
  <r>
    <x v="3"/>
  </r>
  <r>
    <x v="3"/>
  </r>
  <r>
    <x v="0"/>
  </r>
  <r>
    <x v="2"/>
  </r>
  <r>
    <x v="2"/>
  </r>
  <r>
    <x v="2"/>
  </r>
  <r>
    <x v="2"/>
  </r>
  <r>
    <x v="2"/>
  </r>
  <r>
    <x v="2"/>
  </r>
  <r>
    <x v="2"/>
  </r>
  <r>
    <x v="2"/>
  </r>
  <r>
    <x v="3"/>
  </r>
  <r>
    <x v="3"/>
  </r>
  <r>
    <x v="3"/>
  </r>
  <r>
    <x v="2"/>
  </r>
  <r>
    <x v="2"/>
  </r>
  <r>
    <x v="2"/>
  </r>
  <r>
    <x v="3"/>
  </r>
  <r>
    <x v="3"/>
  </r>
  <r>
    <x v="3"/>
  </r>
  <r>
    <x v="0"/>
  </r>
  <r>
    <x v="0"/>
  </r>
  <r>
    <x v="0"/>
  </r>
  <r>
    <x v="0"/>
  </r>
  <r>
    <x v="2"/>
  </r>
  <r>
    <x v="2"/>
  </r>
  <r>
    <x v="2"/>
  </r>
  <r>
    <x v="3"/>
  </r>
  <r>
    <x v="3"/>
  </r>
  <r>
    <x v="3"/>
  </r>
  <r>
    <x v="2"/>
  </r>
  <r>
    <x v="2"/>
  </r>
  <r>
    <x v="2"/>
  </r>
  <r>
    <x v="2"/>
  </r>
  <r>
    <x v="2"/>
  </r>
  <r>
    <x v="2"/>
  </r>
  <r>
    <x v="2"/>
  </r>
  <r>
    <x v="2"/>
  </r>
  <r>
    <x v="2"/>
  </r>
  <r>
    <x v="2"/>
  </r>
  <r>
    <x v="2"/>
  </r>
  <r>
    <x v="2"/>
  </r>
  <r>
    <x v="2"/>
  </r>
  <r>
    <x v="2"/>
  </r>
  <r>
    <x v="2"/>
  </r>
  <r>
    <x v="2"/>
  </r>
  <r>
    <x v="3"/>
  </r>
  <r>
    <x v="3"/>
  </r>
  <r>
    <x v="0"/>
  </r>
  <r>
    <x v="0"/>
  </r>
  <r>
    <x v="0"/>
  </r>
  <r>
    <x v="2"/>
  </r>
  <r>
    <x v="2"/>
  </r>
  <r>
    <x v="2"/>
  </r>
  <r>
    <x v="2"/>
  </r>
  <r>
    <x v="3"/>
  </r>
  <r>
    <x v="3"/>
  </r>
  <r>
    <x v="3"/>
  </r>
  <r>
    <x v="0"/>
  </r>
  <r>
    <x v="0"/>
  </r>
  <r>
    <x v="2"/>
  </r>
  <r>
    <x v="2"/>
  </r>
  <r>
    <x v="2"/>
  </r>
  <r>
    <x v="2"/>
  </r>
  <r>
    <x v="2"/>
  </r>
  <r>
    <x v="3"/>
  </r>
  <r>
    <x v="3"/>
  </r>
  <r>
    <x v="2"/>
  </r>
  <r>
    <x v="2"/>
  </r>
  <r>
    <x v="2"/>
  </r>
  <r>
    <x v="2"/>
  </r>
  <r>
    <x v="2"/>
  </r>
  <r>
    <x v="3"/>
  </r>
  <r>
    <x v="3"/>
  </r>
  <r>
    <x v="0"/>
  </r>
  <r>
    <x v="2"/>
  </r>
  <r>
    <x v="2"/>
  </r>
  <r>
    <x v="2"/>
  </r>
  <r>
    <x v="2"/>
  </r>
  <r>
    <x v="3"/>
  </r>
  <r>
    <x v="3"/>
  </r>
  <r>
    <x v="3"/>
  </r>
  <r>
    <x v="3"/>
  </r>
  <r>
    <x v="2"/>
  </r>
  <r>
    <x v="2"/>
  </r>
  <r>
    <x v="2"/>
  </r>
  <r>
    <x v="2"/>
  </r>
  <r>
    <x v="2"/>
  </r>
  <r>
    <x v="2"/>
  </r>
  <r>
    <x v="0"/>
  </r>
  <r>
    <x v="0"/>
  </r>
  <r>
    <x v="0"/>
  </r>
  <r>
    <x v="0"/>
  </r>
  <r>
    <x v="2"/>
  </r>
  <r>
    <x v="2"/>
  </r>
  <r>
    <x v="2"/>
  </r>
  <r>
    <x v="2"/>
  </r>
  <r>
    <x v="2"/>
  </r>
  <r>
    <x v="2"/>
  </r>
  <r>
    <x v="2"/>
  </r>
  <r>
    <x v="2"/>
  </r>
  <r>
    <x v="2"/>
  </r>
  <r>
    <x v="2"/>
  </r>
  <r>
    <x v="2"/>
  </r>
  <r>
    <x v="2"/>
  </r>
  <r>
    <x v="2"/>
  </r>
  <r>
    <x v="2"/>
  </r>
  <r>
    <x v="2"/>
  </r>
  <r>
    <x v="2"/>
  </r>
  <r>
    <x v="2"/>
  </r>
  <r>
    <x v="3"/>
  </r>
  <r>
    <x v="3"/>
  </r>
  <r>
    <x v="3"/>
  </r>
  <r>
    <x v="2"/>
  </r>
  <r>
    <x v="2"/>
  </r>
  <r>
    <x v="2"/>
  </r>
  <r>
    <x v="2"/>
  </r>
  <r>
    <x v="2"/>
  </r>
  <r>
    <x v="2"/>
  </r>
  <r>
    <x v="3"/>
  </r>
  <r>
    <x v="3"/>
  </r>
  <r>
    <x v="3"/>
  </r>
  <r>
    <x v="2"/>
  </r>
  <r>
    <x v="2"/>
  </r>
  <r>
    <x v="2"/>
  </r>
  <r>
    <x v="2"/>
  </r>
  <r>
    <x v="2"/>
  </r>
  <r>
    <x v="3"/>
  </r>
  <r>
    <x v="3"/>
  </r>
  <r>
    <x v="3"/>
  </r>
  <r>
    <x v="3"/>
  </r>
  <r>
    <x v="2"/>
  </r>
  <r>
    <x v="0"/>
  </r>
  <r>
    <x v="2"/>
  </r>
  <r>
    <x v="2"/>
  </r>
  <r>
    <x v="3"/>
  </r>
  <r>
    <x v="3"/>
  </r>
  <r>
    <x v="3"/>
  </r>
  <r>
    <x v="0"/>
  </r>
  <r>
    <x v="2"/>
  </r>
  <r>
    <x v="2"/>
  </r>
  <r>
    <x v="3"/>
  </r>
  <r>
    <x v="3"/>
  </r>
  <r>
    <x v="3"/>
  </r>
  <r>
    <x v="0"/>
  </r>
  <r>
    <x v="0"/>
  </r>
  <r>
    <x v="2"/>
  </r>
  <r>
    <x v="2"/>
  </r>
  <r>
    <x v="3"/>
  </r>
  <r>
    <x v="3"/>
  </r>
  <r>
    <x v="0"/>
  </r>
  <r>
    <x v="2"/>
  </r>
  <r>
    <x v="2"/>
  </r>
  <r>
    <x v="2"/>
  </r>
  <r>
    <x v="2"/>
  </r>
  <r>
    <x v="3"/>
  </r>
  <r>
    <x v="3"/>
  </r>
  <r>
    <x v="0"/>
  </r>
  <r>
    <x v="2"/>
  </r>
  <r>
    <x v="2"/>
  </r>
  <r>
    <x v="2"/>
  </r>
  <r>
    <x v="2"/>
  </r>
  <r>
    <x v="2"/>
  </r>
  <r>
    <x v="2"/>
  </r>
  <r>
    <x v="3"/>
  </r>
  <r>
    <x v="2"/>
  </r>
  <r>
    <x v="2"/>
  </r>
  <r>
    <x v="2"/>
  </r>
  <r>
    <x v="2"/>
  </r>
  <r>
    <x v="2"/>
  </r>
  <r>
    <x v="2"/>
  </r>
  <r>
    <x v="2"/>
  </r>
  <r>
    <x v="2"/>
  </r>
  <r>
    <x v="2"/>
  </r>
  <r>
    <x v="0"/>
  </r>
  <r>
    <x v="2"/>
  </r>
  <r>
    <x v="2"/>
  </r>
  <r>
    <x v="2"/>
  </r>
  <r>
    <x v="3"/>
  </r>
  <r>
    <x v="3"/>
  </r>
  <r>
    <x v="2"/>
  </r>
  <r>
    <x v="2"/>
  </r>
  <r>
    <x v="2"/>
  </r>
  <r>
    <x v="2"/>
  </r>
  <r>
    <x v="3"/>
  </r>
  <r>
    <x v="3"/>
  </r>
  <r>
    <x v="2"/>
  </r>
  <r>
    <x v="2"/>
  </r>
  <r>
    <x v="2"/>
  </r>
  <r>
    <x v="2"/>
  </r>
  <r>
    <x v="3"/>
  </r>
  <r>
    <x v="3"/>
  </r>
  <r>
    <x v="2"/>
  </r>
  <r>
    <x v="2"/>
  </r>
  <r>
    <x v="2"/>
  </r>
  <r>
    <x v="2"/>
  </r>
  <r>
    <x v="2"/>
  </r>
  <r>
    <x v="2"/>
  </r>
  <r>
    <x v="2"/>
  </r>
  <r>
    <x v="0"/>
  </r>
  <r>
    <x v="0"/>
  </r>
  <r>
    <x v="2"/>
  </r>
  <r>
    <x v="2"/>
  </r>
  <r>
    <x v="3"/>
  </r>
  <r>
    <x v="3"/>
  </r>
  <r>
    <x v="2"/>
  </r>
  <r>
    <x v="2"/>
  </r>
  <r>
    <x v="2"/>
  </r>
  <r>
    <x v="2"/>
  </r>
  <r>
    <x v="2"/>
  </r>
  <r>
    <x v="2"/>
  </r>
  <r>
    <x v="2"/>
  </r>
  <r>
    <x v="2"/>
  </r>
  <r>
    <x v="2"/>
  </r>
  <r>
    <x v="2"/>
  </r>
  <r>
    <x v="2"/>
  </r>
  <r>
    <x v="3"/>
  </r>
  <r>
    <x v="3"/>
  </r>
  <r>
    <x v="0"/>
  </r>
  <r>
    <x v="0"/>
  </r>
  <r>
    <x v="0"/>
  </r>
  <r>
    <x v="2"/>
  </r>
  <r>
    <x v="2"/>
  </r>
  <r>
    <x v="2"/>
  </r>
  <r>
    <x v="3"/>
  </r>
  <r>
    <x v="3"/>
  </r>
  <r>
    <x v="2"/>
  </r>
  <r>
    <x v="2"/>
  </r>
  <r>
    <x v="3"/>
  </r>
  <r>
    <x v="3"/>
  </r>
  <r>
    <x v="2"/>
  </r>
  <r>
    <x v="2"/>
  </r>
  <r>
    <x v="3"/>
  </r>
  <r>
    <x v="2"/>
  </r>
  <r>
    <x v="2"/>
  </r>
  <r>
    <x v="2"/>
  </r>
  <r>
    <x v="2"/>
  </r>
  <r>
    <x v="2"/>
  </r>
  <r>
    <x v="2"/>
  </r>
  <r>
    <x v="2"/>
  </r>
  <r>
    <x v="2"/>
  </r>
  <r>
    <x v="3"/>
  </r>
  <r>
    <x v="2"/>
  </r>
  <r>
    <x v="2"/>
  </r>
  <r>
    <x v="2"/>
  </r>
  <r>
    <x v="2"/>
  </r>
  <r>
    <x v="2"/>
  </r>
  <r>
    <x v="3"/>
  </r>
  <r>
    <x v="3"/>
  </r>
  <r>
    <x v="0"/>
  </r>
  <r>
    <x v="2"/>
  </r>
  <r>
    <x v="2"/>
  </r>
  <r>
    <x v="2"/>
  </r>
  <r>
    <x v="2"/>
  </r>
  <r>
    <x v="2"/>
  </r>
  <r>
    <x v="2"/>
  </r>
  <r>
    <x v="2"/>
  </r>
  <r>
    <x v="2"/>
  </r>
  <r>
    <x v="3"/>
  </r>
  <r>
    <x v="3"/>
  </r>
  <r>
    <x v="2"/>
  </r>
  <r>
    <x v="2"/>
  </r>
  <r>
    <x v="2"/>
  </r>
  <r>
    <x v="3"/>
  </r>
  <r>
    <x v="2"/>
  </r>
  <r>
    <x v="2"/>
  </r>
  <r>
    <x v="2"/>
  </r>
  <r>
    <x v="2"/>
  </r>
  <r>
    <x v="2"/>
  </r>
  <r>
    <x v="2"/>
  </r>
  <r>
    <x v="2"/>
  </r>
  <r>
    <x v="2"/>
  </r>
  <r>
    <x v="2"/>
  </r>
  <r>
    <x v="3"/>
  </r>
  <r>
    <x v="0"/>
  </r>
  <r>
    <x v="2"/>
  </r>
  <r>
    <x v="2"/>
  </r>
  <r>
    <x v="3"/>
  </r>
  <r>
    <x v="3"/>
  </r>
  <r>
    <x v="0"/>
  </r>
  <r>
    <x v="0"/>
  </r>
  <r>
    <x v="2"/>
  </r>
  <r>
    <x v="3"/>
  </r>
  <r>
    <x v="0"/>
  </r>
  <r>
    <x v="2"/>
  </r>
  <r>
    <x v="2"/>
  </r>
  <r>
    <x v="3"/>
  </r>
  <r>
    <x v="2"/>
  </r>
  <r>
    <x v="2"/>
  </r>
  <r>
    <x v="2"/>
  </r>
  <r>
    <x v="2"/>
  </r>
  <r>
    <x v="2"/>
  </r>
  <r>
    <x v="2"/>
  </r>
  <r>
    <x v="2"/>
  </r>
  <r>
    <x v="3"/>
  </r>
  <r>
    <x v="3"/>
  </r>
  <r>
    <x v="3"/>
  </r>
  <r>
    <x v="3"/>
  </r>
  <r>
    <x v="3"/>
  </r>
  <r>
    <x v="0"/>
  </r>
  <r>
    <x v="2"/>
  </r>
  <r>
    <x v="2"/>
  </r>
  <r>
    <x v="2"/>
  </r>
  <r>
    <x v="2"/>
  </r>
  <r>
    <x v="3"/>
  </r>
  <r>
    <x v="3"/>
  </r>
  <r>
    <x v="3"/>
  </r>
  <r>
    <x v="3"/>
  </r>
  <r>
    <x v="0"/>
  </r>
  <r>
    <x v="0"/>
  </r>
  <r>
    <x v="2"/>
  </r>
  <r>
    <x v="2"/>
  </r>
  <r>
    <x v="2"/>
  </r>
  <r>
    <x v="2"/>
  </r>
  <r>
    <x v="2"/>
  </r>
  <r>
    <x v="2"/>
  </r>
  <r>
    <x v="3"/>
  </r>
  <r>
    <x v="3"/>
  </r>
  <r>
    <x v="3"/>
  </r>
  <r>
    <x v="2"/>
  </r>
  <r>
    <x v="2"/>
  </r>
  <r>
    <x v="2"/>
  </r>
  <r>
    <x v="2"/>
  </r>
  <r>
    <x v="2"/>
  </r>
  <r>
    <x v="2"/>
  </r>
  <r>
    <x v="2"/>
  </r>
  <r>
    <x v="2"/>
  </r>
  <r>
    <x v="2"/>
  </r>
  <r>
    <x v="3"/>
  </r>
  <r>
    <x v="2"/>
  </r>
  <r>
    <x v="2"/>
  </r>
  <r>
    <x v="2"/>
  </r>
  <r>
    <x v="2"/>
  </r>
  <r>
    <x v="2"/>
  </r>
  <r>
    <x v="3"/>
  </r>
  <r>
    <x v="3"/>
  </r>
  <r>
    <x v="3"/>
  </r>
  <r>
    <x v="0"/>
  </r>
  <r>
    <x v="2"/>
  </r>
  <r>
    <x v="2"/>
  </r>
  <r>
    <x v="2"/>
  </r>
  <r>
    <x v="2"/>
  </r>
  <r>
    <x v="3"/>
  </r>
  <r>
    <x v="3"/>
  </r>
  <r>
    <x v="0"/>
  </r>
  <r>
    <x v="3"/>
  </r>
  <r>
    <x v="0"/>
  </r>
  <r>
    <x v="0"/>
  </r>
  <r>
    <x v="3"/>
  </r>
  <r>
    <x v="3"/>
  </r>
  <r>
    <x v="0"/>
  </r>
  <r>
    <x v="0"/>
  </r>
  <r>
    <x v="2"/>
  </r>
  <r>
    <x v="2"/>
  </r>
  <r>
    <x v="2"/>
  </r>
  <r>
    <x v="3"/>
  </r>
  <r>
    <x v="0"/>
  </r>
  <r>
    <x v="0"/>
  </r>
  <r>
    <x v="2"/>
  </r>
  <r>
    <x v="2"/>
  </r>
  <r>
    <x v="3"/>
  </r>
  <r>
    <x v="3"/>
  </r>
  <r>
    <x v="0"/>
  </r>
  <r>
    <x v="2"/>
  </r>
  <r>
    <x v="2"/>
  </r>
  <r>
    <x v="2"/>
  </r>
  <r>
    <x v="2"/>
  </r>
  <r>
    <x v="2"/>
  </r>
  <r>
    <x v="3"/>
  </r>
  <r>
    <x v="3"/>
  </r>
  <r>
    <x v="3"/>
  </r>
  <r>
    <x v="0"/>
  </r>
  <r>
    <x v="0"/>
  </r>
  <r>
    <x v="2"/>
  </r>
  <r>
    <x v="2"/>
  </r>
  <r>
    <x v="2"/>
  </r>
  <r>
    <x v="2"/>
  </r>
  <r>
    <x v="0"/>
  </r>
  <r>
    <x v="2"/>
  </r>
  <r>
    <x v="3"/>
  </r>
  <r>
    <x v="3"/>
  </r>
  <r>
    <x v="0"/>
  </r>
  <r>
    <x v="0"/>
  </r>
  <r>
    <x v="0"/>
  </r>
  <r>
    <x v="0"/>
  </r>
  <r>
    <x v="0"/>
  </r>
  <r>
    <x v="0"/>
  </r>
  <r>
    <x v="0"/>
  </r>
  <r>
    <x v="2"/>
  </r>
  <r>
    <x v="2"/>
  </r>
  <r>
    <x v="2"/>
  </r>
  <r>
    <x v="2"/>
  </r>
  <r>
    <x v="2"/>
  </r>
  <r>
    <x v="2"/>
  </r>
  <r>
    <x v="3"/>
  </r>
  <r>
    <x v="3"/>
  </r>
  <r>
    <x v="3"/>
  </r>
  <r>
    <x v="3"/>
  </r>
  <r>
    <x v="0"/>
  </r>
  <r>
    <x v="0"/>
  </r>
  <r>
    <x v="0"/>
  </r>
  <r>
    <x v="0"/>
  </r>
  <r>
    <x v="2"/>
  </r>
  <r>
    <x v="3"/>
  </r>
  <r>
    <x v="3"/>
  </r>
  <r>
    <x v="3"/>
  </r>
  <r>
    <x v="0"/>
  </r>
  <r>
    <x v="0"/>
  </r>
  <r>
    <x v="0"/>
  </r>
  <r>
    <x v="0"/>
  </r>
  <r>
    <x v="0"/>
  </r>
  <r>
    <x v="0"/>
  </r>
  <r>
    <x v="0"/>
  </r>
  <r>
    <x v="0"/>
  </r>
  <r>
    <x v="0"/>
  </r>
  <r>
    <x v="2"/>
  </r>
  <r>
    <x v="2"/>
  </r>
  <r>
    <x v="2"/>
  </r>
  <r>
    <x v="2"/>
  </r>
  <r>
    <x v="3"/>
  </r>
  <r>
    <x v="3"/>
  </r>
  <r>
    <x v="3"/>
  </r>
  <r>
    <x v="0"/>
  </r>
  <r>
    <x v="2"/>
  </r>
  <r>
    <x v="3"/>
  </r>
  <r>
    <x v="3"/>
  </r>
  <r>
    <x v="2"/>
  </r>
  <r>
    <x v="2"/>
  </r>
  <r>
    <x v="0"/>
  </r>
  <r>
    <x v="2"/>
  </r>
  <r>
    <x v="2"/>
  </r>
  <r>
    <x v="3"/>
  </r>
  <r>
    <x v="3"/>
  </r>
  <r>
    <x v="3"/>
  </r>
  <r>
    <x v="3"/>
  </r>
  <r>
    <x v="3"/>
  </r>
  <r>
    <x v="0"/>
  </r>
  <r>
    <x v="0"/>
  </r>
  <r>
    <x v="0"/>
  </r>
  <r>
    <x v="0"/>
  </r>
  <r>
    <x v="2"/>
  </r>
  <r>
    <x v="3"/>
  </r>
  <r>
    <x v="3"/>
  </r>
  <r>
    <x v="3"/>
  </r>
  <r>
    <x v="3"/>
  </r>
  <r>
    <x v="3"/>
  </r>
  <r>
    <x v="3"/>
  </r>
  <r>
    <x v="3"/>
  </r>
  <r>
    <x v="3"/>
  </r>
  <r>
    <x v="0"/>
  </r>
  <r>
    <x v="0"/>
  </r>
  <r>
    <x v="0"/>
  </r>
  <r>
    <x v="0"/>
  </r>
  <r>
    <x v="2"/>
  </r>
  <r>
    <x v="3"/>
  </r>
  <r>
    <x v="3"/>
  </r>
  <r>
    <x v="3"/>
  </r>
  <r>
    <x v="3"/>
  </r>
  <r>
    <x v="3"/>
  </r>
  <r>
    <x v="0"/>
  </r>
  <r>
    <x v="0"/>
  </r>
  <r>
    <x v="2"/>
  </r>
  <r>
    <x v="3"/>
  </r>
  <r>
    <x v="0"/>
  </r>
  <r>
    <x v="0"/>
  </r>
  <r>
    <x v="3"/>
  </r>
  <r>
    <x v="0"/>
  </r>
  <r>
    <x v="0"/>
  </r>
  <r>
    <x v="0"/>
  </r>
  <r>
    <x v="2"/>
  </r>
  <r>
    <x v="2"/>
  </r>
  <r>
    <x v="2"/>
  </r>
  <r>
    <x v="3"/>
  </r>
  <r>
    <x v="3"/>
  </r>
  <r>
    <x v="3"/>
  </r>
  <r>
    <x v="3"/>
  </r>
  <r>
    <x v="3"/>
  </r>
  <r>
    <x v="3"/>
  </r>
  <r>
    <x v="3"/>
  </r>
  <r>
    <x v="3"/>
  </r>
  <r>
    <x v="0"/>
  </r>
  <r>
    <x v="0"/>
  </r>
  <r>
    <x v="0"/>
  </r>
  <r>
    <x v="0"/>
  </r>
  <r>
    <x v="0"/>
  </r>
  <r>
    <x v="0"/>
  </r>
  <r>
    <x v="0"/>
  </r>
  <r>
    <x v="0"/>
  </r>
  <r>
    <x v="2"/>
  </r>
  <r>
    <x v="3"/>
  </r>
  <r>
    <x v="3"/>
  </r>
  <r>
    <x v="3"/>
  </r>
  <r>
    <x v="3"/>
  </r>
  <r>
    <x v="3"/>
  </r>
  <r>
    <x v="3"/>
  </r>
  <r>
    <x v="3"/>
  </r>
  <r>
    <x v="3"/>
  </r>
  <r>
    <x v="3"/>
  </r>
  <r>
    <x v="0"/>
  </r>
  <r>
    <x v="0"/>
  </r>
  <r>
    <x v="0"/>
  </r>
  <r>
    <x v="0"/>
  </r>
  <r>
    <x v="0"/>
  </r>
  <r>
    <x v="0"/>
  </r>
  <r>
    <x v="2"/>
  </r>
  <r>
    <x v="2"/>
  </r>
  <r>
    <x v="2"/>
  </r>
  <r>
    <x v="2"/>
  </r>
  <r>
    <x v="3"/>
  </r>
  <r>
    <x v="3"/>
  </r>
  <r>
    <x v="3"/>
  </r>
  <r>
    <x v="3"/>
  </r>
  <r>
    <x v="3"/>
  </r>
  <r>
    <x v="3"/>
  </r>
  <r>
    <x v="3"/>
  </r>
  <r>
    <x v="3"/>
  </r>
  <r>
    <x v="3"/>
  </r>
  <r>
    <x v="3"/>
  </r>
  <r>
    <x v="3"/>
  </r>
  <r>
    <x v="0"/>
  </r>
  <r>
    <x v="0"/>
  </r>
  <r>
    <x v="0"/>
  </r>
  <r>
    <x v="0"/>
  </r>
  <r>
    <x v="0"/>
  </r>
  <r>
    <x v="0"/>
  </r>
  <r>
    <x v="0"/>
  </r>
  <r>
    <x v="0"/>
  </r>
  <r>
    <x v="2"/>
  </r>
  <r>
    <x v="2"/>
  </r>
  <r>
    <x v="2"/>
  </r>
  <r>
    <x v="2"/>
  </r>
  <r>
    <x v="2"/>
  </r>
  <r>
    <x v="2"/>
  </r>
  <r>
    <x v="2"/>
  </r>
  <r>
    <x v="2"/>
  </r>
  <r>
    <x v="3"/>
  </r>
  <r>
    <x v="3"/>
  </r>
  <r>
    <x v="3"/>
  </r>
  <r>
    <x v="3"/>
  </r>
  <r>
    <x v="3"/>
  </r>
  <r>
    <x v="3"/>
  </r>
  <r>
    <x v="3"/>
  </r>
  <r>
    <x v="3"/>
  </r>
  <r>
    <x v="3"/>
  </r>
  <r>
    <x v="3"/>
  </r>
  <r>
    <x v="0"/>
  </r>
  <r>
    <x v="0"/>
  </r>
  <r>
    <x v="0"/>
  </r>
  <r>
    <x v="0"/>
  </r>
  <r>
    <x v="0"/>
  </r>
  <r>
    <x v="0"/>
  </r>
  <r>
    <x v="0"/>
  </r>
  <r>
    <x v="0"/>
  </r>
  <r>
    <x v="0"/>
  </r>
  <r>
    <x v="2"/>
  </r>
  <r>
    <x v="2"/>
  </r>
  <r>
    <x v="2"/>
  </r>
  <r>
    <x v="2"/>
  </r>
  <r>
    <x v="2"/>
  </r>
  <r>
    <x v="2"/>
  </r>
  <r>
    <x v="3"/>
  </r>
  <r>
    <x v="3"/>
  </r>
  <r>
    <x v="3"/>
  </r>
  <r>
    <x v="3"/>
  </r>
  <r>
    <x v="3"/>
  </r>
  <r>
    <x v="3"/>
  </r>
  <r>
    <x v="3"/>
  </r>
  <r>
    <x v="3"/>
  </r>
  <r>
    <x v="3"/>
  </r>
  <r>
    <x v="0"/>
  </r>
  <r>
    <x v="2"/>
  </r>
  <r>
    <x v="2"/>
  </r>
  <r>
    <x v="2"/>
  </r>
  <r>
    <x v="2"/>
  </r>
  <r>
    <x v="2"/>
  </r>
  <r>
    <x v="2"/>
  </r>
  <r>
    <x v="2"/>
  </r>
  <r>
    <x v="2"/>
  </r>
  <r>
    <x v="0"/>
  </r>
  <r>
    <x v="3"/>
  </r>
  <r>
    <x v="0"/>
  </r>
  <r>
    <x v="0"/>
  </r>
  <r>
    <x v="0"/>
  </r>
  <r>
    <x v="0"/>
  </r>
  <r>
    <x v="2"/>
  </r>
  <r>
    <x v="2"/>
  </r>
  <r>
    <x v="2"/>
  </r>
  <r>
    <x v="0"/>
  </r>
  <r>
    <x v="2"/>
  </r>
  <r>
    <x v="2"/>
  </r>
  <r>
    <x v="2"/>
  </r>
  <r>
    <x v="3"/>
  </r>
  <r>
    <x v="2"/>
  </r>
  <r>
    <x v="2"/>
  </r>
  <r>
    <x v="2"/>
  </r>
  <r>
    <x v="2"/>
  </r>
  <r>
    <x v="2"/>
  </r>
  <r>
    <x v="2"/>
  </r>
  <r>
    <x v="0"/>
  </r>
  <r>
    <x v="2"/>
  </r>
  <r>
    <x v="2"/>
  </r>
  <r>
    <x v="2"/>
  </r>
  <r>
    <x v="2"/>
  </r>
  <r>
    <x v="2"/>
  </r>
  <r>
    <x v="2"/>
  </r>
  <r>
    <x v="2"/>
  </r>
  <r>
    <x v="2"/>
  </r>
  <r>
    <x v="0"/>
  </r>
  <r>
    <x v="0"/>
  </r>
  <r>
    <x v="0"/>
  </r>
  <r>
    <x v="2"/>
  </r>
  <r>
    <x v="2"/>
  </r>
  <r>
    <x v="2"/>
  </r>
  <r>
    <x v="0"/>
  </r>
  <r>
    <x v="0"/>
  </r>
  <r>
    <x v="0"/>
  </r>
  <r>
    <x v="2"/>
  </r>
  <r>
    <x v="2"/>
  </r>
  <r>
    <x v="2"/>
  </r>
  <r>
    <x v="2"/>
  </r>
  <r>
    <x v="2"/>
  </r>
  <r>
    <x v="3"/>
  </r>
  <r>
    <x v="3"/>
  </r>
  <r>
    <x v="0"/>
  </r>
  <r>
    <x v="3"/>
  </r>
  <r>
    <x v="3"/>
  </r>
  <r>
    <x v="3"/>
  </r>
  <r>
    <x v="3"/>
  </r>
  <r>
    <x v="0"/>
  </r>
  <r>
    <x v="3"/>
  </r>
  <r>
    <x v="3"/>
  </r>
  <r>
    <x v="0"/>
  </r>
  <r>
    <x v="0"/>
  </r>
  <r>
    <x v="3"/>
  </r>
  <r>
    <x v="3"/>
  </r>
  <r>
    <x v="0"/>
  </r>
  <r>
    <x v="2"/>
  </r>
  <r>
    <x v="3"/>
  </r>
  <r>
    <x v="3"/>
  </r>
  <r>
    <x v="3"/>
  </r>
  <r>
    <x v="2"/>
  </r>
  <r>
    <x v="3"/>
  </r>
  <r>
    <x v="3"/>
  </r>
  <r>
    <x v="3"/>
  </r>
  <r>
    <x v="3"/>
  </r>
  <r>
    <x v="3"/>
  </r>
  <r>
    <x v="0"/>
  </r>
  <r>
    <x v="0"/>
  </r>
  <r>
    <x v="2"/>
  </r>
  <r>
    <x v="2"/>
  </r>
  <r>
    <x v="2"/>
  </r>
  <r>
    <x v="0"/>
  </r>
  <r>
    <x v="0"/>
  </r>
  <r>
    <x v="3"/>
  </r>
  <r>
    <x v="3"/>
  </r>
  <r>
    <x v="2"/>
  </r>
  <r>
    <x v="2"/>
  </r>
  <r>
    <x v="2"/>
  </r>
  <r>
    <x v="2"/>
  </r>
  <r>
    <x v="2"/>
  </r>
  <r>
    <x v="2"/>
  </r>
  <r>
    <x v="2"/>
  </r>
  <r>
    <x v="2"/>
  </r>
  <r>
    <x v="2"/>
  </r>
  <r>
    <x v="2"/>
  </r>
  <r>
    <x v="2"/>
  </r>
  <r>
    <x v="2"/>
  </r>
  <r>
    <x v="2"/>
  </r>
  <r>
    <x v="2"/>
  </r>
  <r>
    <x v="0"/>
  </r>
  <r>
    <x v="2"/>
  </r>
  <r>
    <x v="2"/>
  </r>
  <r>
    <x v="3"/>
  </r>
  <r>
    <x v="3"/>
  </r>
  <r>
    <x v="3"/>
  </r>
  <r>
    <x v="2"/>
  </r>
  <r>
    <x v="2"/>
  </r>
  <r>
    <x v="3"/>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3"/>
  </r>
  <r>
    <x v="2"/>
  </r>
  <r>
    <x v="2"/>
  </r>
  <r>
    <x v="2"/>
  </r>
  <r>
    <x v="2"/>
  </r>
  <r>
    <x v="2"/>
  </r>
  <r>
    <x v="2"/>
  </r>
  <r>
    <x v="2"/>
  </r>
  <r>
    <x v="3"/>
  </r>
  <r>
    <x v="3"/>
  </r>
  <r>
    <x v="3"/>
  </r>
  <r>
    <x v="3"/>
  </r>
  <r>
    <x v="3"/>
  </r>
  <r>
    <x v="0"/>
  </r>
  <r>
    <x v="2"/>
  </r>
  <r>
    <x v="2"/>
  </r>
  <r>
    <x v="2"/>
  </r>
  <r>
    <x v="2"/>
  </r>
  <r>
    <x v="2"/>
  </r>
  <r>
    <x v="2"/>
  </r>
  <r>
    <x v="0"/>
  </r>
  <r>
    <x v="2"/>
  </r>
  <r>
    <x v="2"/>
  </r>
  <r>
    <x v="2"/>
  </r>
  <r>
    <x v="2"/>
  </r>
  <r>
    <x v="2"/>
  </r>
  <r>
    <x v="2"/>
  </r>
  <r>
    <x v="0"/>
  </r>
  <r>
    <x v="0"/>
  </r>
  <r>
    <x v="2"/>
  </r>
  <r>
    <x v="2"/>
  </r>
  <r>
    <x v="2"/>
  </r>
  <r>
    <x v="2"/>
  </r>
  <r>
    <x v="2"/>
  </r>
  <r>
    <x v="2"/>
  </r>
  <r>
    <x v="2"/>
  </r>
  <r>
    <x v="0"/>
  </r>
  <r>
    <x v="0"/>
  </r>
  <r>
    <x v="2"/>
  </r>
  <r>
    <x v="2"/>
  </r>
  <r>
    <x v="2"/>
  </r>
  <r>
    <x v="2"/>
  </r>
  <r>
    <x v="2"/>
  </r>
  <r>
    <x v="2"/>
  </r>
  <r>
    <x v="2"/>
  </r>
  <r>
    <x v="2"/>
  </r>
  <r>
    <x v="2"/>
  </r>
  <r>
    <x v="2"/>
  </r>
  <r>
    <x v="2"/>
  </r>
  <r>
    <x v="0"/>
  </r>
  <r>
    <x v="0"/>
  </r>
  <r>
    <x v="2"/>
  </r>
  <r>
    <x v="2"/>
  </r>
  <r>
    <x v="2"/>
  </r>
  <r>
    <x v="2"/>
  </r>
  <r>
    <x v="2"/>
  </r>
  <r>
    <x v="2"/>
  </r>
  <r>
    <x v="2"/>
  </r>
  <r>
    <x v="2"/>
  </r>
  <r>
    <x v="2"/>
  </r>
  <r>
    <x v="2"/>
  </r>
  <r>
    <x v="2"/>
  </r>
  <r>
    <x v="2"/>
  </r>
  <r>
    <x v="2"/>
  </r>
  <r>
    <x v="2"/>
  </r>
  <r>
    <x v="2"/>
  </r>
  <r>
    <x v="2"/>
  </r>
  <r>
    <x v="2"/>
  </r>
  <r>
    <x v="2"/>
  </r>
  <r>
    <x v="2"/>
  </r>
  <r>
    <x v="2"/>
  </r>
  <r>
    <x v="2"/>
  </r>
  <r>
    <x v="2"/>
  </r>
  <r>
    <x v="2"/>
  </r>
  <r>
    <x v="2"/>
  </r>
  <r>
    <x v="2"/>
  </r>
  <r>
    <x v="2"/>
  </r>
  <r>
    <x v="2"/>
  </r>
  <r>
    <x v="2"/>
  </r>
  <r>
    <x v="0"/>
  </r>
  <r>
    <x v="0"/>
  </r>
  <r>
    <x v="2"/>
  </r>
  <r>
    <x v="2"/>
  </r>
  <r>
    <x v="2"/>
  </r>
  <r>
    <x v="2"/>
  </r>
  <r>
    <x v="2"/>
  </r>
  <r>
    <x v="2"/>
  </r>
  <r>
    <x v="3"/>
  </r>
  <r>
    <x v="0"/>
  </r>
  <r>
    <x v="2"/>
  </r>
  <r>
    <x v="2"/>
  </r>
  <r>
    <x v="3"/>
  </r>
  <r>
    <x v="3"/>
  </r>
  <r>
    <x v="2"/>
  </r>
  <r>
    <x v="2"/>
  </r>
  <r>
    <x v="2"/>
  </r>
  <r>
    <x v="2"/>
  </r>
  <r>
    <x v="2"/>
  </r>
  <r>
    <x v="2"/>
  </r>
  <r>
    <x v="2"/>
  </r>
  <r>
    <x v="2"/>
  </r>
  <r>
    <x v="2"/>
  </r>
  <r>
    <x v="3"/>
  </r>
  <r>
    <x v="0"/>
  </r>
  <r>
    <x v="3"/>
  </r>
  <r>
    <x v="3"/>
  </r>
  <r>
    <x v="3"/>
  </r>
  <r>
    <x v="3"/>
  </r>
  <r>
    <x v="3"/>
  </r>
  <r>
    <x v="3"/>
  </r>
  <r>
    <x v="0"/>
  </r>
  <r>
    <x v="0"/>
  </r>
  <r>
    <x v="2"/>
  </r>
  <r>
    <x v="3"/>
  </r>
  <r>
    <x v="3"/>
  </r>
  <r>
    <x v="2"/>
  </r>
  <r>
    <x v="2"/>
  </r>
  <r>
    <x v="2"/>
  </r>
  <r>
    <x v="2"/>
  </r>
  <r>
    <x v="2"/>
  </r>
  <r>
    <x v="2"/>
  </r>
  <r>
    <x v="2"/>
  </r>
  <r>
    <x v="2"/>
  </r>
  <r>
    <x v="2"/>
  </r>
  <r>
    <x v="2"/>
  </r>
  <r>
    <x v="3"/>
  </r>
  <r>
    <x v="3"/>
  </r>
  <r>
    <x v="3"/>
  </r>
  <r>
    <x v="0"/>
  </r>
  <r>
    <x v="2"/>
  </r>
  <r>
    <x v="2"/>
  </r>
  <r>
    <x v="3"/>
  </r>
  <r>
    <x v="3"/>
  </r>
  <r>
    <x v="0"/>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0"/>
  </r>
  <r>
    <x v="0"/>
  </r>
  <r>
    <x v="0"/>
  </r>
  <r>
    <x v="0"/>
  </r>
  <r>
    <x v="3"/>
  </r>
  <r>
    <x v="3"/>
  </r>
  <r>
    <x v="0"/>
  </r>
  <r>
    <x v="2"/>
  </r>
  <r>
    <x v="3"/>
  </r>
  <r>
    <x v="3"/>
  </r>
  <r>
    <x v="3"/>
  </r>
  <r>
    <x v="0"/>
  </r>
  <r>
    <x v="0"/>
  </r>
  <r>
    <x v="3"/>
  </r>
  <r>
    <x v="3"/>
  </r>
  <r>
    <x v="0"/>
  </r>
  <r>
    <x v="3"/>
  </r>
  <r>
    <x v="3"/>
  </r>
  <r>
    <x v="2"/>
  </r>
  <r>
    <x v="2"/>
  </r>
  <r>
    <x v="2"/>
  </r>
  <r>
    <x v="2"/>
  </r>
  <r>
    <x v="2"/>
  </r>
  <r>
    <x v="3"/>
  </r>
  <r>
    <x v="3"/>
  </r>
  <r>
    <x v="3"/>
  </r>
  <r>
    <x v="3"/>
  </r>
  <r>
    <x v="0"/>
  </r>
  <r>
    <x v="2"/>
  </r>
  <r>
    <x v="2"/>
  </r>
  <r>
    <x v="2"/>
  </r>
  <r>
    <x v="3"/>
  </r>
  <r>
    <x v="3"/>
  </r>
  <r>
    <x v="3"/>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0"/>
  </r>
  <r>
    <x v="2"/>
  </r>
  <r>
    <x v="2"/>
  </r>
  <r>
    <x v="2"/>
  </r>
  <r>
    <x v="0"/>
  </r>
  <r>
    <x v="0"/>
  </r>
  <r>
    <x v="2"/>
  </r>
  <r>
    <x v="2"/>
  </r>
  <r>
    <x v="2"/>
  </r>
  <r>
    <x v="2"/>
  </r>
  <r>
    <x v="2"/>
  </r>
  <r>
    <x v="2"/>
  </r>
  <r>
    <x v="2"/>
  </r>
  <r>
    <x v="2"/>
  </r>
  <r>
    <x v="2"/>
  </r>
  <r>
    <x v="2"/>
  </r>
  <r>
    <x v="2"/>
  </r>
  <r>
    <x v="2"/>
  </r>
  <r>
    <x v="2"/>
  </r>
  <r>
    <x v="2"/>
  </r>
  <r>
    <x v="0"/>
  </r>
  <r>
    <x v="2"/>
  </r>
  <r>
    <x v="2"/>
  </r>
  <r>
    <x v="2"/>
  </r>
  <r>
    <x v="2"/>
  </r>
  <r>
    <x v="2"/>
  </r>
  <r>
    <x v="2"/>
  </r>
  <r>
    <x v="2"/>
  </r>
  <r>
    <x v="2"/>
  </r>
  <r>
    <x v="2"/>
  </r>
  <r>
    <x v="2"/>
  </r>
  <r>
    <x v="2"/>
  </r>
  <r>
    <x v="2"/>
  </r>
  <r>
    <x v="2"/>
  </r>
  <r>
    <x v="2"/>
  </r>
  <r>
    <x v="2"/>
  </r>
  <r>
    <x v="0"/>
  </r>
  <r>
    <x v="0"/>
  </r>
  <r>
    <x v="0"/>
  </r>
  <r>
    <x v="0"/>
  </r>
  <r>
    <x v="0"/>
  </r>
  <r>
    <x v="2"/>
  </r>
  <r>
    <x v="2"/>
  </r>
  <r>
    <x v="2"/>
  </r>
  <r>
    <x v="2"/>
  </r>
  <r>
    <x v="2"/>
  </r>
  <r>
    <x v="2"/>
  </r>
  <r>
    <x v="2"/>
  </r>
  <r>
    <x v="2"/>
  </r>
  <r>
    <x v="2"/>
  </r>
  <r>
    <x v="2"/>
  </r>
  <r>
    <x v="2"/>
  </r>
  <r>
    <x v="2"/>
  </r>
  <r>
    <x v="2"/>
  </r>
  <r>
    <x v="2"/>
  </r>
  <r>
    <x v="2"/>
  </r>
  <r>
    <x v="2"/>
  </r>
  <r>
    <x v="0"/>
  </r>
  <r>
    <x v="0"/>
  </r>
  <r>
    <x v="0"/>
  </r>
  <r>
    <x v="2"/>
  </r>
  <r>
    <x v="2"/>
  </r>
  <r>
    <x v="2"/>
  </r>
  <r>
    <x v="2"/>
  </r>
  <r>
    <x v="2"/>
  </r>
  <r>
    <x v="2"/>
  </r>
  <r>
    <x v="2"/>
  </r>
  <r>
    <x v="2"/>
  </r>
  <r>
    <x v="0"/>
  </r>
  <r>
    <x v="2"/>
  </r>
  <r>
    <x v="2"/>
  </r>
  <r>
    <x v="2"/>
  </r>
  <r>
    <x v="2"/>
  </r>
  <r>
    <x v="2"/>
  </r>
  <r>
    <x v="2"/>
  </r>
  <r>
    <x v="2"/>
  </r>
  <r>
    <x v="2"/>
  </r>
  <r>
    <x v="2"/>
  </r>
  <r>
    <x v="2"/>
  </r>
  <r>
    <x v="2"/>
  </r>
  <r>
    <x v="2"/>
  </r>
  <r>
    <x v="2"/>
  </r>
  <r>
    <x v="2"/>
  </r>
  <r>
    <x v="3"/>
  </r>
  <r>
    <x v="3"/>
  </r>
  <r>
    <x v="2"/>
  </r>
  <r>
    <x v="2"/>
  </r>
  <r>
    <x v="2"/>
  </r>
  <r>
    <x v="2"/>
  </r>
  <r>
    <x v="3"/>
  </r>
  <r>
    <x v="2"/>
  </r>
  <r>
    <x v="2"/>
  </r>
  <r>
    <x v="2"/>
  </r>
  <r>
    <x v="2"/>
  </r>
  <r>
    <x v="2"/>
  </r>
  <r>
    <x v="2"/>
  </r>
  <r>
    <x v="2"/>
  </r>
  <r>
    <x v="2"/>
  </r>
  <r>
    <x v="2"/>
  </r>
  <r>
    <x v="2"/>
  </r>
  <r>
    <x v="2"/>
  </r>
  <r>
    <x v="2"/>
  </r>
  <r>
    <x v="2"/>
  </r>
  <r>
    <x v="2"/>
  </r>
  <r>
    <x v="2"/>
  </r>
  <r>
    <x v="2"/>
  </r>
  <r>
    <x v="2"/>
  </r>
  <r>
    <x v="2"/>
  </r>
  <r>
    <x v="3"/>
  </r>
  <r>
    <x v="3"/>
  </r>
  <r>
    <x v="3"/>
  </r>
  <r>
    <x v="2"/>
  </r>
  <r>
    <x v="2"/>
  </r>
  <r>
    <x v="2"/>
  </r>
  <r>
    <x v="2"/>
  </r>
  <r>
    <x v="2"/>
  </r>
  <r>
    <x v="0"/>
  </r>
  <r>
    <x v="2"/>
  </r>
  <r>
    <x v="3"/>
  </r>
  <r>
    <x v="0"/>
  </r>
  <r>
    <x v="2"/>
  </r>
  <r>
    <x v="2"/>
  </r>
  <r>
    <x v="2"/>
  </r>
  <r>
    <x v="2"/>
  </r>
  <r>
    <x v="3"/>
  </r>
  <r>
    <x v="2"/>
  </r>
  <r>
    <x v="2"/>
  </r>
  <r>
    <x v="3"/>
  </r>
  <r>
    <x v="3"/>
  </r>
  <r>
    <x v="3"/>
  </r>
  <r>
    <x v="3"/>
  </r>
  <r>
    <x v="3"/>
  </r>
  <r>
    <x v="0"/>
  </r>
  <r>
    <x v="0"/>
  </r>
  <r>
    <x v="2"/>
  </r>
  <r>
    <x v="2"/>
  </r>
  <r>
    <x v="2"/>
  </r>
  <r>
    <x v="3"/>
  </r>
  <r>
    <x v="3"/>
  </r>
  <r>
    <x v="2"/>
  </r>
  <r>
    <x v="3"/>
  </r>
  <r>
    <x v="0"/>
  </r>
  <r>
    <x v="2"/>
  </r>
  <r>
    <x v="2"/>
  </r>
  <r>
    <x v="2"/>
  </r>
  <r>
    <x v="3"/>
  </r>
  <r>
    <x v="3"/>
  </r>
  <r>
    <x v="3"/>
  </r>
  <r>
    <x v="3"/>
  </r>
  <r>
    <x v="2"/>
  </r>
  <r>
    <x v="3"/>
  </r>
  <r>
    <x v="2"/>
  </r>
  <r>
    <x v="2"/>
  </r>
  <r>
    <x v="2"/>
  </r>
  <r>
    <x v="2"/>
  </r>
  <r>
    <x v="2"/>
  </r>
  <r>
    <x v="2"/>
  </r>
  <r>
    <x v="2"/>
  </r>
  <r>
    <x v="2"/>
  </r>
  <r>
    <x v="2"/>
  </r>
  <r>
    <x v="3"/>
  </r>
  <r>
    <x v="3"/>
  </r>
  <r>
    <x v="3"/>
  </r>
  <r>
    <x v="3"/>
  </r>
  <r>
    <x v="2"/>
  </r>
  <r>
    <x v="2"/>
  </r>
  <r>
    <x v="2"/>
  </r>
  <r>
    <x v="3"/>
  </r>
  <r>
    <x v="0"/>
  </r>
  <r>
    <x v="2"/>
  </r>
  <r>
    <x v="2"/>
  </r>
  <r>
    <x v="2"/>
  </r>
  <r>
    <x v="2"/>
  </r>
  <r>
    <x v="2"/>
  </r>
  <r>
    <x v="2"/>
  </r>
  <r>
    <x v="2"/>
  </r>
  <r>
    <x v="3"/>
  </r>
  <r>
    <x v="3"/>
  </r>
  <r>
    <x v="2"/>
  </r>
  <r>
    <x v="2"/>
  </r>
  <r>
    <x v="3"/>
  </r>
  <r>
    <x v="0"/>
  </r>
  <r>
    <x v="2"/>
  </r>
  <r>
    <x v="2"/>
  </r>
  <r>
    <x v="2"/>
  </r>
  <r>
    <x v="2"/>
  </r>
  <r>
    <x v="3"/>
  </r>
  <r>
    <x v="3"/>
  </r>
  <r>
    <x v="0"/>
  </r>
  <r>
    <x v="2"/>
  </r>
  <r>
    <x v="2"/>
  </r>
  <r>
    <x v="3"/>
  </r>
  <r>
    <x v="3"/>
  </r>
  <r>
    <x v="3"/>
  </r>
  <r>
    <x v="3"/>
  </r>
  <r>
    <x v="2"/>
  </r>
  <r>
    <x v="2"/>
  </r>
  <r>
    <x v="2"/>
  </r>
  <r>
    <x v="3"/>
  </r>
  <r>
    <x v="3"/>
  </r>
  <r>
    <x v="2"/>
  </r>
  <r>
    <x v="2"/>
  </r>
  <r>
    <x v="2"/>
  </r>
  <r>
    <x v="3"/>
  </r>
  <r>
    <x v="3"/>
  </r>
  <r>
    <x v="0"/>
  </r>
  <r>
    <x v="2"/>
  </r>
  <r>
    <x v="3"/>
  </r>
  <r>
    <x v="3"/>
  </r>
  <r>
    <x v="3"/>
  </r>
  <r>
    <x v="0"/>
  </r>
  <r>
    <x v="2"/>
  </r>
  <r>
    <x v="3"/>
  </r>
  <r>
    <x v="3"/>
  </r>
  <r>
    <x v="3"/>
  </r>
  <r>
    <x v="3"/>
  </r>
  <r>
    <x v="0"/>
  </r>
  <r>
    <x v="0"/>
  </r>
  <r>
    <x v="3"/>
  </r>
  <r>
    <x v="3"/>
  </r>
  <r>
    <x v="2"/>
  </r>
  <r>
    <x v="2"/>
  </r>
  <r>
    <x v="2"/>
  </r>
  <r>
    <x v="2"/>
  </r>
  <r>
    <x v="3"/>
  </r>
  <r>
    <x v="3"/>
  </r>
  <r>
    <x v="3"/>
  </r>
  <r>
    <x v="0"/>
  </r>
  <r>
    <x v="2"/>
  </r>
  <r>
    <x v="3"/>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0"/>
  </r>
  <r>
    <x v="0"/>
  </r>
  <r>
    <x v="2"/>
  </r>
  <r>
    <x v="2"/>
  </r>
  <r>
    <x v="2"/>
  </r>
  <r>
    <x v="2"/>
  </r>
  <r>
    <x v="2"/>
  </r>
  <r>
    <x v="2"/>
  </r>
  <r>
    <x v="2"/>
  </r>
  <r>
    <x v="2"/>
  </r>
  <r>
    <x v="2"/>
  </r>
  <r>
    <x v="2"/>
  </r>
  <r>
    <x v="2"/>
  </r>
  <r>
    <x v="0"/>
  </r>
  <r>
    <x v="0"/>
  </r>
  <r>
    <x v="0"/>
  </r>
  <r>
    <x v="0"/>
  </r>
  <r>
    <x v="0"/>
  </r>
  <r>
    <x v="0"/>
  </r>
  <r>
    <x v="0"/>
  </r>
  <r>
    <x v="2"/>
  </r>
  <r>
    <x v="2"/>
  </r>
  <r>
    <x v="2"/>
  </r>
  <r>
    <x v="2"/>
  </r>
  <r>
    <x v="2"/>
  </r>
  <r>
    <x v="2"/>
  </r>
  <r>
    <x v="2"/>
  </r>
  <r>
    <x v="2"/>
  </r>
  <r>
    <x v="2"/>
  </r>
  <r>
    <x v="2"/>
  </r>
  <r>
    <x v="2"/>
  </r>
  <r>
    <x v="2"/>
  </r>
  <r>
    <x v="2"/>
  </r>
  <r>
    <x v="2"/>
  </r>
  <r>
    <x v="2"/>
  </r>
  <r>
    <x v="2"/>
  </r>
  <r>
    <x v="2"/>
  </r>
  <r>
    <x v="2"/>
  </r>
  <r>
    <x v="2"/>
  </r>
  <r>
    <x v="2"/>
  </r>
  <r>
    <x v="2"/>
  </r>
  <r>
    <x v="2"/>
  </r>
  <r>
    <x v="2"/>
  </r>
  <r>
    <x v="2"/>
  </r>
  <r>
    <x v="2"/>
  </r>
  <r>
    <x v="2"/>
  </r>
  <r>
    <x v="2"/>
  </r>
  <r>
    <x v="3"/>
  </r>
  <r>
    <x v="2"/>
  </r>
  <r>
    <x v="2"/>
  </r>
  <r>
    <x v="2"/>
  </r>
  <r>
    <x v="2"/>
  </r>
  <r>
    <x v="2"/>
  </r>
  <r>
    <x v="3"/>
  </r>
  <r>
    <x v="2"/>
  </r>
  <r>
    <x v="2"/>
  </r>
  <r>
    <x v="2"/>
  </r>
  <r>
    <x v="3"/>
  </r>
  <r>
    <x v="3"/>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0"/>
  </r>
  <r>
    <x v="2"/>
  </r>
  <r>
    <x v="2"/>
  </r>
  <r>
    <x v="2"/>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0"/>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2"/>
  </r>
  <r>
    <x v="2"/>
  </r>
  <r>
    <x v="2"/>
  </r>
  <r>
    <x v="2"/>
  </r>
  <r>
    <x v="2"/>
  </r>
  <r>
    <x v="2"/>
  </r>
  <r>
    <x v="2"/>
  </r>
  <r>
    <x v="2"/>
  </r>
  <r>
    <x v="2"/>
  </r>
  <r>
    <x v="2"/>
  </r>
  <r>
    <x v="0"/>
  </r>
  <r>
    <x v="0"/>
  </r>
  <r>
    <x v="0"/>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0"/>
  </r>
  <r>
    <x v="2"/>
  </r>
  <r>
    <x v="2"/>
  </r>
  <r>
    <x v="2"/>
  </r>
  <r>
    <x v="2"/>
  </r>
  <r>
    <x v="0"/>
  </r>
  <r>
    <x v="2"/>
  </r>
  <r>
    <x v="2"/>
  </r>
  <r>
    <x v="2"/>
  </r>
  <r>
    <x v="0"/>
  </r>
  <r>
    <x v="2"/>
  </r>
  <r>
    <x v="2"/>
  </r>
  <r>
    <x v="2"/>
  </r>
  <r>
    <x v="2"/>
  </r>
  <r>
    <x v="0"/>
  </r>
  <r>
    <x v="0"/>
  </r>
  <r>
    <x v="2"/>
  </r>
  <r>
    <x v="2"/>
  </r>
  <r>
    <x v="2"/>
  </r>
  <r>
    <x v="0"/>
  </r>
  <r>
    <x v="2"/>
  </r>
  <r>
    <x v="2"/>
  </r>
  <r>
    <x v="2"/>
  </r>
  <r>
    <x v="0"/>
  </r>
  <r>
    <x v="2"/>
  </r>
  <r>
    <x v="2"/>
  </r>
  <r>
    <x v="2"/>
  </r>
  <r>
    <x v="2"/>
  </r>
  <r>
    <x v="2"/>
  </r>
  <r>
    <x v="2"/>
  </r>
  <r>
    <x v="2"/>
  </r>
  <r>
    <x v="2"/>
  </r>
  <r>
    <x v="2"/>
  </r>
  <r>
    <x v="2"/>
  </r>
  <r>
    <x v="2"/>
  </r>
  <r>
    <x v="2"/>
  </r>
  <r>
    <x v="0"/>
  </r>
  <r>
    <x v="2"/>
  </r>
  <r>
    <x v="0"/>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0"/>
  </r>
  <r>
    <x v="2"/>
  </r>
  <r>
    <x v="2"/>
  </r>
  <r>
    <x v="2"/>
  </r>
  <r>
    <x v="2"/>
  </r>
  <r>
    <x v="2"/>
  </r>
  <r>
    <x v="2"/>
  </r>
  <r>
    <x v="2"/>
  </r>
  <r>
    <x v="2"/>
  </r>
  <r>
    <x v="2"/>
  </r>
  <r>
    <x v="2"/>
  </r>
  <r>
    <x v="2"/>
  </r>
  <r>
    <x v="2"/>
  </r>
  <r>
    <x v="2"/>
  </r>
  <r>
    <x v="2"/>
  </r>
  <r>
    <x v="0"/>
  </r>
  <r>
    <x v="2"/>
  </r>
  <r>
    <x v="2"/>
  </r>
  <r>
    <x v="2"/>
  </r>
  <r>
    <x v="2"/>
  </r>
  <r>
    <x v="2"/>
  </r>
  <r>
    <x v="2"/>
  </r>
  <r>
    <x v="2"/>
  </r>
  <r>
    <x v="2"/>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2"/>
  </r>
  <r>
    <x v="2"/>
  </r>
  <r>
    <x v="2"/>
  </r>
  <r>
    <x v="2"/>
  </r>
  <r>
    <x v="2"/>
  </r>
  <r>
    <x v="2"/>
  </r>
  <r>
    <x v="0"/>
  </r>
  <r>
    <x v="2"/>
  </r>
  <r>
    <x v="2"/>
  </r>
  <r>
    <x v="2"/>
  </r>
  <r>
    <x v="2"/>
  </r>
  <r>
    <x v="2"/>
  </r>
  <r>
    <x v="2"/>
  </r>
  <r>
    <x v="2"/>
  </r>
  <r>
    <x v="2"/>
  </r>
  <r>
    <x v="2"/>
  </r>
  <r>
    <x v="2"/>
  </r>
  <r>
    <x v="2"/>
  </r>
  <r>
    <x v="2"/>
  </r>
  <r>
    <x v="2"/>
  </r>
  <r>
    <x v="0"/>
  </r>
  <r>
    <x v="2"/>
  </r>
  <r>
    <x v="2"/>
  </r>
  <r>
    <x v="2"/>
  </r>
  <r>
    <x v="2"/>
  </r>
  <r>
    <x v="2"/>
  </r>
  <r>
    <x v="2"/>
  </r>
  <r>
    <x v="2"/>
  </r>
  <r>
    <x v="2"/>
  </r>
  <r>
    <x v="2"/>
  </r>
  <r>
    <x v="2"/>
  </r>
  <r>
    <x v="2"/>
  </r>
  <r>
    <x v="2"/>
  </r>
  <r>
    <x v="0"/>
  </r>
  <r>
    <x v="0"/>
  </r>
  <r>
    <x v="0"/>
  </r>
  <r>
    <x v="2"/>
  </r>
  <r>
    <x v="2"/>
  </r>
  <r>
    <x v="2"/>
  </r>
  <r>
    <x v="2"/>
  </r>
  <r>
    <x v="2"/>
  </r>
  <r>
    <x v="2"/>
  </r>
  <r>
    <x v="0"/>
  </r>
  <r>
    <x v="2"/>
  </r>
  <r>
    <x v="2"/>
  </r>
  <r>
    <x v="2"/>
  </r>
  <r>
    <x v="0"/>
  </r>
  <r>
    <x v="0"/>
  </r>
  <r>
    <x v="2"/>
  </r>
  <r>
    <x v="2"/>
  </r>
  <r>
    <x v="2"/>
  </r>
  <r>
    <x v="2"/>
  </r>
  <r>
    <x v="2"/>
  </r>
  <r>
    <x v="2"/>
  </r>
  <r>
    <x v="2"/>
  </r>
  <r>
    <x v="2"/>
  </r>
  <r>
    <x v="2"/>
  </r>
  <r>
    <x v="2"/>
  </r>
  <r>
    <x v="0"/>
  </r>
  <r>
    <x v="2"/>
  </r>
  <r>
    <x v="0"/>
  </r>
  <r>
    <x v="2"/>
  </r>
  <r>
    <x v="2"/>
  </r>
  <r>
    <x v="2"/>
  </r>
  <r>
    <x v="2"/>
  </r>
  <r>
    <x v="2"/>
  </r>
  <r>
    <x v="2"/>
  </r>
  <r>
    <x v="2"/>
  </r>
  <r>
    <x v="2"/>
  </r>
  <r>
    <x v="2"/>
  </r>
  <r>
    <x v="2"/>
  </r>
  <r>
    <x v="2"/>
  </r>
  <r>
    <x v="2"/>
  </r>
  <r>
    <x v="2"/>
  </r>
  <r>
    <x v="2"/>
  </r>
  <r>
    <x v="0"/>
  </r>
  <r>
    <x v="0"/>
  </r>
  <r>
    <x v="2"/>
  </r>
  <r>
    <x v="2"/>
  </r>
  <r>
    <x v="2"/>
  </r>
  <r>
    <x v="2"/>
  </r>
  <r>
    <x v="2"/>
  </r>
  <r>
    <x v="2"/>
  </r>
  <r>
    <x v="2"/>
  </r>
  <r>
    <x v="2"/>
  </r>
  <r>
    <x v="2"/>
  </r>
  <r>
    <x v="2"/>
  </r>
  <r>
    <x v="2"/>
  </r>
  <r>
    <x v="2"/>
  </r>
  <r>
    <x v="2"/>
  </r>
  <r>
    <x v="2"/>
  </r>
  <r>
    <x v="2"/>
  </r>
  <r>
    <x v="2"/>
  </r>
  <r>
    <x v="2"/>
  </r>
  <r>
    <x v="2"/>
  </r>
  <r>
    <x v="2"/>
  </r>
  <r>
    <x v="2"/>
  </r>
  <r>
    <x v="2"/>
  </r>
  <r>
    <x v="3"/>
  </r>
  <r>
    <x v="3"/>
  </r>
  <r>
    <x v="3"/>
  </r>
  <r>
    <x v="3"/>
  </r>
  <r>
    <x v="0"/>
  </r>
  <r>
    <x v="0"/>
  </r>
  <r>
    <x v="2"/>
  </r>
  <r>
    <x v="2"/>
  </r>
  <r>
    <x v="2"/>
  </r>
  <r>
    <x v="2"/>
  </r>
  <r>
    <x v="2"/>
  </r>
  <r>
    <x v="2"/>
  </r>
  <r>
    <x v="2"/>
  </r>
  <r>
    <x v="0"/>
  </r>
  <r>
    <x v="0"/>
  </r>
  <r>
    <x v="2"/>
  </r>
  <r>
    <x v="3"/>
  </r>
  <r>
    <x v="0"/>
  </r>
  <r>
    <x v="2"/>
  </r>
  <r>
    <x v="2"/>
  </r>
  <r>
    <x v="3"/>
  </r>
  <r>
    <x v="3"/>
  </r>
  <r>
    <x v="0"/>
  </r>
  <r>
    <x v="2"/>
  </r>
  <r>
    <x v="0"/>
  </r>
  <r>
    <x v="3"/>
  </r>
  <r>
    <x v="3"/>
  </r>
  <r>
    <x v="3"/>
  </r>
  <r>
    <x v="3"/>
  </r>
  <r>
    <x v="2"/>
  </r>
  <r>
    <x v="2"/>
  </r>
  <r>
    <x v="2"/>
  </r>
  <r>
    <x v="2"/>
  </r>
  <r>
    <x v="2"/>
  </r>
  <r>
    <x v="2"/>
  </r>
  <r>
    <x v="3"/>
  </r>
  <r>
    <x v="2"/>
  </r>
  <r>
    <x v="2"/>
  </r>
  <r>
    <x v="3"/>
  </r>
  <r>
    <x v="3"/>
  </r>
  <r>
    <x v="3"/>
  </r>
  <r>
    <x v="0"/>
  </r>
  <r>
    <x v="2"/>
  </r>
  <r>
    <x v="2"/>
  </r>
  <r>
    <x v="2"/>
  </r>
  <r>
    <x v="3"/>
  </r>
  <r>
    <x v="0"/>
  </r>
  <r>
    <x v="2"/>
  </r>
  <r>
    <x v="2"/>
  </r>
  <r>
    <x v="3"/>
  </r>
  <r>
    <x v="2"/>
  </r>
  <r>
    <x v="0"/>
  </r>
  <r>
    <x v="2"/>
  </r>
  <r>
    <x v="3"/>
  </r>
  <r>
    <x v="2"/>
  </r>
  <r>
    <x v="3"/>
  </r>
  <r>
    <x v="2"/>
  </r>
  <r>
    <x v="3"/>
  </r>
  <r>
    <x v="0"/>
  </r>
  <r>
    <x v="2"/>
  </r>
  <r>
    <x v="0"/>
  </r>
  <r>
    <x v="2"/>
  </r>
  <r>
    <x v="2"/>
  </r>
  <r>
    <x v="2"/>
  </r>
  <r>
    <x v="3"/>
  </r>
  <r>
    <x v="3"/>
  </r>
  <r>
    <x v="3"/>
  </r>
  <r>
    <x v="3"/>
  </r>
  <r>
    <x v="3"/>
  </r>
  <r>
    <x v="3"/>
  </r>
  <r>
    <x v="2"/>
  </r>
  <r>
    <x v="2"/>
  </r>
  <r>
    <x v="2"/>
  </r>
  <r>
    <x v="2"/>
  </r>
  <r>
    <x v="3"/>
  </r>
  <r>
    <x v="3"/>
  </r>
  <r>
    <x v="3"/>
  </r>
  <r>
    <x v="2"/>
  </r>
  <r>
    <x v="2"/>
  </r>
  <r>
    <x v="2"/>
  </r>
  <r>
    <x v="3"/>
  </r>
  <r>
    <x v="3"/>
  </r>
  <r>
    <x v="3"/>
  </r>
  <r>
    <x v="3"/>
  </r>
  <r>
    <x v="3"/>
  </r>
  <r>
    <x v="3"/>
  </r>
  <r>
    <x v="0"/>
  </r>
  <r>
    <x v="0"/>
  </r>
  <r>
    <x v="2"/>
  </r>
  <r>
    <x v="2"/>
  </r>
  <r>
    <x v="3"/>
  </r>
  <r>
    <x v="3"/>
  </r>
  <r>
    <x v="2"/>
  </r>
  <r>
    <x v="3"/>
  </r>
  <r>
    <x v="3"/>
  </r>
  <r>
    <x v="3"/>
  </r>
  <r>
    <x v="3"/>
  </r>
  <r>
    <x v="3"/>
  </r>
  <r>
    <x v="0"/>
  </r>
  <r>
    <x v="2"/>
  </r>
  <r>
    <x v="2"/>
  </r>
  <r>
    <x v="2"/>
  </r>
  <r>
    <x v="2"/>
  </r>
  <r>
    <x v="2"/>
  </r>
  <r>
    <x v="2"/>
  </r>
  <r>
    <x v="2"/>
  </r>
  <r>
    <x v="2"/>
  </r>
  <r>
    <x v="2"/>
  </r>
  <r>
    <x v="2"/>
  </r>
  <r>
    <x v="2"/>
  </r>
  <r>
    <x v="0"/>
  </r>
  <r>
    <x v="2"/>
  </r>
  <r>
    <x v="2"/>
  </r>
  <r>
    <x v="2"/>
  </r>
  <r>
    <x v="2"/>
  </r>
  <r>
    <x v="2"/>
  </r>
  <r>
    <x v="2"/>
  </r>
  <r>
    <x v="2"/>
  </r>
  <r>
    <x v="0"/>
  </r>
  <r>
    <x v="2"/>
  </r>
  <r>
    <x v="2"/>
  </r>
  <r>
    <x v="2"/>
  </r>
  <r>
    <x v="0"/>
  </r>
  <r>
    <x v="0"/>
  </r>
  <r>
    <x v="2"/>
  </r>
  <r>
    <x v="2"/>
  </r>
  <r>
    <x v="2"/>
  </r>
  <r>
    <x v="3"/>
  </r>
  <r>
    <x v="3"/>
  </r>
  <r>
    <x v="3"/>
  </r>
  <r>
    <x v="3"/>
  </r>
  <r>
    <x v="3"/>
  </r>
  <r>
    <x v="3"/>
  </r>
  <r>
    <x v="3"/>
  </r>
  <r>
    <x v="0"/>
  </r>
  <r>
    <x v="2"/>
  </r>
  <r>
    <x v="2"/>
  </r>
  <r>
    <x v="3"/>
  </r>
  <r>
    <x v="3"/>
  </r>
  <r>
    <x v="3"/>
  </r>
  <r>
    <x v="3"/>
  </r>
  <r>
    <x v="0"/>
  </r>
  <r>
    <x v="0"/>
  </r>
  <r>
    <x v="3"/>
  </r>
  <r>
    <x v="3"/>
  </r>
  <r>
    <x v="2"/>
  </r>
  <r>
    <x v="3"/>
  </r>
  <r>
    <x v="0"/>
  </r>
  <r>
    <x v="2"/>
  </r>
  <r>
    <x v="2"/>
  </r>
  <r>
    <x v="2"/>
  </r>
  <r>
    <x v="0"/>
  </r>
  <r>
    <x v="2"/>
  </r>
  <r>
    <x v="2"/>
  </r>
  <r>
    <x v="2"/>
  </r>
  <r>
    <x v="2"/>
  </r>
  <r>
    <x v="2"/>
  </r>
  <r>
    <x v="0"/>
  </r>
  <r>
    <x v="2"/>
  </r>
  <r>
    <x v="2"/>
  </r>
  <r>
    <x v="2"/>
  </r>
  <r>
    <x v="3"/>
  </r>
  <r>
    <x v="2"/>
  </r>
  <r>
    <x v="2"/>
  </r>
  <r>
    <x v="2"/>
  </r>
  <r>
    <x v="0"/>
  </r>
  <r>
    <x v="2"/>
  </r>
  <r>
    <x v="0"/>
  </r>
  <r>
    <x v="0"/>
  </r>
  <r>
    <x v="2"/>
  </r>
  <r>
    <x v="0"/>
  </r>
  <r>
    <x v="2"/>
  </r>
  <r>
    <x v="2"/>
  </r>
  <r>
    <x v="0"/>
  </r>
  <r>
    <x v="2"/>
  </r>
  <r>
    <x v="2"/>
  </r>
  <r>
    <x v="2"/>
  </r>
  <r>
    <x v="2"/>
  </r>
  <r>
    <x v="0"/>
  </r>
  <r>
    <x v="2"/>
  </r>
  <r>
    <x v="2"/>
  </r>
  <r>
    <x v="2"/>
  </r>
  <r>
    <x v="2"/>
  </r>
  <r>
    <x v="3"/>
  </r>
  <r>
    <x v="2"/>
  </r>
  <r>
    <x v="2"/>
  </r>
  <r>
    <x v="3"/>
  </r>
  <r>
    <x v="3"/>
  </r>
  <r>
    <x v="3"/>
  </r>
  <r>
    <x v="2"/>
  </r>
  <r>
    <x v="0"/>
  </r>
  <r>
    <x v="2"/>
  </r>
  <r>
    <x v="3"/>
  </r>
  <r>
    <x v="2"/>
  </r>
  <r>
    <x v="2"/>
  </r>
  <r>
    <x v="2"/>
  </r>
  <r>
    <x v="3"/>
  </r>
  <r>
    <x v="3"/>
  </r>
  <r>
    <x v="2"/>
  </r>
  <r>
    <x v="2"/>
  </r>
  <r>
    <x v="2"/>
  </r>
  <r>
    <x v="3"/>
  </r>
  <r>
    <x v="0"/>
  </r>
  <r>
    <x v="2"/>
  </r>
  <r>
    <x v="2"/>
  </r>
  <r>
    <x v="2"/>
  </r>
  <r>
    <x v="2"/>
  </r>
  <r>
    <x v="2"/>
  </r>
  <r>
    <x v="2"/>
  </r>
  <r>
    <x v="3"/>
  </r>
  <r>
    <x v="3"/>
  </r>
  <r>
    <x v="2"/>
  </r>
  <r>
    <x v="2"/>
  </r>
  <r>
    <x v="2"/>
  </r>
  <r>
    <x v="2"/>
  </r>
  <r>
    <x v="2"/>
  </r>
  <r>
    <x v="3"/>
  </r>
  <r>
    <x v="2"/>
  </r>
  <r>
    <x v="3"/>
  </r>
  <r>
    <x v="0"/>
  </r>
  <r>
    <x v="0"/>
  </r>
  <r>
    <x v="3"/>
  </r>
  <r>
    <x v="2"/>
  </r>
  <r>
    <x v="2"/>
  </r>
  <r>
    <x v="2"/>
  </r>
  <r>
    <x v="2"/>
  </r>
  <r>
    <x v="3"/>
  </r>
  <r>
    <x v="0"/>
  </r>
  <r>
    <x v="3"/>
  </r>
  <r>
    <x v="0"/>
  </r>
  <r>
    <x v="3"/>
  </r>
  <r>
    <x v="3"/>
  </r>
  <r>
    <x v="3"/>
  </r>
  <r>
    <x v="0"/>
  </r>
  <r>
    <x v="0"/>
  </r>
  <r>
    <x v="2"/>
  </r>
  <r>
    <x v="3"/>
  </r>
  <r>
    <x v="0"/>
  </r>
  <r>
    <x v="0"/>
  </r>
  <r>
    <x v="0"/>
  </r>
  <r>
    <x v="0"/>
  </r>
  <r>
    <x v="2"/>
  </r>
  <r>
    <x v="3"/>
  </r>
  <r>
    <x v="3"/>
  </r>
  <r>
    <x v="0"/>
  </r>
  <r>
    <x v="2"/>
  </r>
  <r>
    <x v="3"/>
  </r>
  <r>
    <x v="3"/>
  </r>
  <r>
    <x v="0"/>
  </r>
  <r>
    <x v="0"/>
  </r>
  <r>
    <x v="0"/>
  </r>
  <r>
    <x v="0"/>
  </r>
  <r>
    <x v="0"/>
  </r>
  <r>
    <x v="0"/>
  </r>
  <r>
    <x v="0"/>
  </r>
  <r>
    <x v="2"/>
  </r>
  <r>
    <x v="0"/>
  </r>
  <r>
    <x v="0"/>
  </r>
  <r>
    <x v="0"/>
  </r>
  <r>
    <x v="0"/>
  </r>
  <r>
    <x v="0"/>
  </r>
  <r>
    <x v="0"/>
  </r>
  <r>
    <x v="0"/>
  </r>
  <r>
    <x v="0"/>
  </r>
  <r>
    <x v="0"/>
  </r>
  <r>
    <x v="0"/>
  </r>
  <r>
    <x v="2"/>
  </r>
  <r>
    <x v="3"/>
  </r>
  <r>
    <x v="2"/>
  </r>
  <r>
    <x v="2"/>
  </r>
  <r>
    <x v="2"/>
  </r>
  <r>
    <x v="2"/>
  </r>
  <r>
    <x v="3"/>
  </r>
  <r>
    <x v="2"/>
  </r>
  <r>
    <x v="3"/>
  </r>
  <r>
    <x v="3"/>
  </r>
  <r>
    <x v="3"/>
  </r>
  <r>
    <x v="2"/>
  </r>
  <r>
    <x v="2"/>
  </r>
  <r>
    <x v="2"/>
  </r>
  <r>
    <x v="2"/>
  </r>
  <r>
    <x v="2"/>
  </r>
  <r>
    <x v="2"/>
  </r>
  <r>
    <x v="2"/>
  </r>
  <r>
    <x v="2"/>
  </r>
  <r>
    <x v="2"/>
  </r>
  <r>
    <x v="3"/>
  </r>
  <r>
    <x v="2"/>
  </r>
  <r>
    <x v="2"/>
  </r>
  <r>
    <x v="2"/>
  </r>
  <r>
    <x v="2"/>
  </r>
  <r>
    <x v="2"/>
  </r>
  <r>
    <x v="2"/>
  </r>
  <r>
    <x v="2"/>
  </r>
  <r>
    <x v="2"/>
  </r>
  <r>
    <x v="3"/>
  </r>
  <r>
    <x v="3"/>
  </r>
  <r>
    <x v="2"/>
  </r>
  <r>
    <x v="2"/>
  </r>
  <r>
    <x v="2"/>
  </r>
  <r>
    <x v="2"/>
  </r>
  <r>
    <x v="2"/>
  </r>
  <r>
    <x v="2"/>
  </r>
  <r>
    <x v="2"/>
  </r>
  <r>
    <x v="3"/>
  </r>
  <r>
    <x v="3"/>
  </r>
  <r>
    <x v="0"/>
  </r>
  <r>
    <x v="3"/>
  </r>
  <r>
    <x v="2"/>
  </r>
  <r>
    <x v="2"/>
  </r>
  <r>
    <x v="2"/>
  </r>
  <r>
    <x v="2"/>
  </r>
  <r>
    <x v="3"/>
  </r>
  <r>
    <x v="3"/>
  </r>
  <r>
    <x v="0"/>
  </r>
  <r>
    <x v="0"/>
  </r>
  <r>
    <x v="0"/>
  </r>
  <r>
    <x v="2"/>
  </r>
  <r>
    <x v="2"/>
  </r>
  <r>
    <x v="3"/>
  </r>
  <r>
    <x v="3"/>
  </r>
  <r>
    <x v="0"/>
  </r>
  <r>
    <x v="0"/>
  </r>
  <r>
    <x v="2"/>
  </r>
  <r>
    <x v="0"/>
  </r>
  <r>
    <x v="2"/>
  </r>
  <r>
    <x v="3"/>
  </r>
  <r>
    <x v="3"/>
  </r>
  <r>
    <x v="3"/>
  </r>
  <r>
    <x v="0"/>
  </r>
  <r>
    <x v="0"/>
  </r>
  <r>
    <x v="3"/>
  </r>
  <r>
    <x v="0"/>
  </r>
  <r>
    <x v="0"/>
  </r>
  <r>
    <x v="2"/>
  </r>
  <r>
    <x v="2"/>
  </r>
  <r>
    <x v="2"/>
  </r>
  <r>
    <x v="3"/>
  </r>
  <r>
    <x v="3"/>
  </r>
  <r>
    <x v="2"/>
  </r>
  <r>
    <x v="2"/>
  </r>
  <r>
    <x v="2"/>
  </r>
  <r>
    <x v="2"/>
  </r>
  <r>
    <x v="2"/>
  </r>
  <r>
    <x v="0"/>
  </r>
  <r>
    <x v="0"/>
  </r>
  <r>
    <x v="2"/>
  </r>
  <r>
    <x v="2"/>
  </r>
  <r>
    <x v="2"/>
  </r>
  <r>
    <x v="2"/>
  </r>
  <r>
    <x v="3"/>
  </r>
  <r>
    <x v="2"/>
  </r>
  <r>
    <x v="2"/>
  </r>
  <r>
    <x v="3"/>
  </r>
  <r>
    <x v="0"/>
  </r>
  <r>
    <x v="2"/>
  </r>
  <r>
    <x v="3"/>
  </r>
  <r>
    <x v="3"/>
  </r>
  <r>
    <x v="0"/>
  </r>
  <r>
    <x v="0"/>
  </r>
  <r>
    <x v="0"/>
  </r>
  <r>
    <x v="0"/>
  </r>
  <r>
    <x v="0"/>
  </r>
  <r>
    <x v="0"/>
  </r>
  <r>
    <x v="0"/>
  </r>
  <r>
    <x v="0"/>
  </r>
  <r>
    <x v="2"/>
  </r>
  <r>
    <x v="3"/>
  </r>
  <r>
    <x v="2"/>
  </r>
  <r>
    <x v="2"/>
  </r>
  <r>
    <x v="2"/>
  </r>
  <r>
    <x v="2"/>
  </r>
  <r>
    <x v="2"/>
  </r>
  <r>
    <x v="2"/>
  </r>
  <r>
    <x v="2"/>
  </r>
  <r>
    <x v="2"/>
  </r>
  <r>
    <x v="2"/>
  </r>
  <r>
    <x v="2"/>
  </r>
  <r>
    <x v="3"/>
  </r>
  <r>
    <x v="2"/>
  </r>
  <r>
    <x v="2"/>
  </r>
  <r>
    <x v="2"/>
  </r>
  <r>
    <x v="2"/>
  </r>
  <r>
    <x v="2"/>
  </r>
  <r>
    <x v="2"/>
  </r>
  <r>
    <x v="2"/>
  </r>
  <r>
    <x v="2"/>
  </r>
  <r>
    <x v="2"/>
  </r>
  <r>
    <x v="2"/>
  </r>
  <r>
    <x v="3"/>
  </r>
  <r>
    <x v="3"/>
  </r>
  <r>
    <x v="0"/>
  </r>
  <r>
    <x v="3"/>
  </r>
  <r>
    <x v="2"/>
  </r>
  <r>
    <x v="2"/>
  </r>
  <r>
    <x v="2"/>
  </r>
  <r>
    <x v="2"/>
  </r>
  <r>
    <x v="2"/>
  </r>
  <r>
    <x v="3"/>
  </r>
  <r>
    <x v="3"/>
  </r>
  <r>
    <x v="2"/>
  </r>
  <r>
    <x v="2"/>
  </r>
  <r>
    <x v="3"/>
  </r>
  <r>
    <x v="3"/>
  </r>
  <r>
    <x v="2"/>
  </r>
  <r>
    <x v="2"/>
  </r>
  <r>
    <x v="2"/>
  </r>
  <r>
    <x v="2"/>
  </r>
  <r>
    <x v="0"/>
  </r>
  <r>
    <x v="2"/>
  </r>
  <r>
    <x v="2"/>
  </r>
  <r>
    <x v="2"/>
  </r>
  <r>
    <x v="2"/>
  </r>
  <r>
    <x v="2"/>
  </r>
  <r>
    <x v="2"/>
  </r>
  <r>
    <x v="2"/>
  </r>
  <r>
    <x v="2"/>
  </r>
  <r>
    <x v="2"/>
  </r>
  <r>
    <x v="2"/>
  </r>
  <r>
    <x v="2"/>
  </r>
  <r>
    <x v="2"/>
  </r>
  <r>
    <x v="2"/>
  </r>
  <r>
    <x v="0"/>
  </r>
  <r>
    <x v="2"/>
  </r>
  <r>
    <x v="2"/>
  </r>
  <r>
    <x v="2"/>
  </r>
  <r>
    <x v="2"/>
  </r>
  <r>
    <x v="2"/>
  </r>
  <r>
    <x v="2"/>
  </r>
  <r>
    <x v="2"/>
  </r>
  <r>
    <x v="2"/>
  </r>
  <r>
    <x v="2"/>
  </r>
  <r>
    <x v="2"/>
  </r>
  <r>
    <x v="2"/>
  </r>
  <r>
    <x v="2"/>
  </r>
  <r>
    <x v="2"/>
  </r>
  <r>
    <x v="2"/>
  </r>
  <r>
    <x v="3"/>
  </r>
  <r>
    <x v="3"/>
  </r>
  <r>
    <x v="2"/>
  </r>
  <r>
    <x v="2"/>
  </r>
  <r>
    <x v="3"/>
  </r>
  <r>
    <x v="0"/>
  </r>
  <r>
    <x v="0"/>
  </r>
  <r>
    <x v="2"/>
  </r>
  <r>
    <x v="2"/>
  </r>
  <r>
    <x v="2"/>
  </r>
  <r>
    <x v="2"/>
  </r>
  <r>
    <x v="2"/>
  </r>
  <r>
    <x v="2"/>
  </r>
  <r>
    <x v="2"/>
  </r>
  <r>
    <x v="2"/>
  </r>
  <r>
    <x v="3"/>
  </r>
  <r>
    <x v="0"/>
  </r>
  <r>
    <x v="0"/>
  </r>
  <r>
    <x v="3"/>
  </r>
  <r>
    <x v="3"/>
  </r>
  <r>
    <x v="3"/>
  </r>
  <r>
    <x v="3"/>
  </r>
  <r>
    <x v="3"/>
  </r>
  <r>
    <x v="3"/>
  </r>
  <r>
    <x v="3"/>
  </r>
  <r>
    <x v="0"/>
  </r>
  <r>
    <x v="0"/>
  </r>
  <r>
    <x v="0"/>
  </r>
  <r>
    <x v="0"/>
  </r>
  <r>
    <x v="0"/>
  </r>
  <r>
    <x v="0"/>
  </r>
  <r>
    <x v="0"/>
  </r>
  <r>
    <x v="0"/>
  </r>
  <r>
    <x v="0"/>
  </r>
  <r>
    <x v="0"/>
  </r>
  <r>
    <x v="0"/>
  </r>
  <r>
    <x v="0"/>
  </r>
  <r>
    <x v="0"/>
  </r>
  <r>
    <x v="0"/>
  </r>
  <r>
    <x v="0"/>
  </r>
  <r>
    <x v="0"/>
  </r>
  <r>
    <x v="0"/>
  </r>
  <r>
    <x v="3"/>
  </r>
  <r>
    <x v="3"/>
  </r>
  <r>
    <x v="0"/>
  </r>
  <r>
    <x v="0"/>
  </r>
  <r>
    <x v="0"/>
  </r>
  <r>
    <x v="0"/>
  </r>
  <r>
    <x v="2"/>
  </r>
  <r>
    <x v="2"/>
  </r>
  <r>
    <x v="2"/>
  </r>
  <r>
    <x v="2"/>
  </r>
  <r>
    <x v="0"/>
  </r>
  <r>
    <x v="0"/>
  </r>
  <r>
    <x v="0"/>
  </r>
  <r>
    <x v="0"/>
  </r>
  <r>
    <x v="0"/>
  </r>
  <r>
    <x v="2"/>
  </r>
  <r>
    <x v="2"/>
  </r>
  <r>
    <x v="3"/>
  </r>
  <r>
    <x v="3"/>
  </r>
  <r>
    <x v="3"/>
  </r>
  <r>
    <x v="3"/>
  </r>
  <r>
    <x v="3"/>
  </r>
  <r>
    <x v="3"/>
  </r>
  <r>
    <x v="0"/>
  </r>
  <r>
    <x v="0"/>
  </r>
  <r>
    <x v="3"/>
  </r>
  <r>
    <x v="0"/>
  </r>
  <r>
    <x v="0"/>
  </r>
  <r>
    <x v="0"/>
  </r>
  <r>
    <x v="0"/>
  </r>
  <r>
    <x v="0"/>
  </r>
  <r>
    <x v="0"/>
  </r>
  <r>
    <x v="2"/>
  </r>
  <r>
    <x v="2"/>
  </r>
  <r>
    <x v="2"/>
  </r>
  <r>
    <x v="2"/>
  </r>
  <r>
    <x v="2"/>
  </r>
  <r>
    <x v="0"/>
  </r>
  <r>
    <x v="3"/>
  </r>
  <r>
    <x v="3"/>
  </r>
  <r>
    <x v="2"/>
  </r>
  <r>
    <x v="2"/>
  </r>
  <r>
    <x v="2"/>
  </r>
  <r>
    <x v="3"/>
  </r>
  <r>
    <x v="0"/>
  </r>
  <r>
    <x v="0"/>
  </r>
  <r>
    <x v="2"/>
  </r>
  <r>
    <x v="3"/>
  </r>
  <r>
    <x v="3"/>
  </r>
  <r>
    <x v="2"/>
  </r>
  <r>
    <x v="2"/>
  </r>
  <r>
    <x v="0"/>
  </r>
  <r>
    <x v="0"/>
  </r>
  <r>
    <x v="0"/>
  </r>
  <r>
    <x v="2"/>
  </r>
  <r>
    <x v="2"/>
  </r>
  <r>
    <x v="0"/>
  </r>
  <r>
    <x v="2"/>
  </r>
  <r>
    <x v="2"/>
  </r>
  <r>
    <x v="2"/>
  </r>
  <r>
    <x v="0"/>
  </r>
  <r>
    <x v="2"/>
  </r>
  <r>
    <x v="2"/>
  </r>
  <r>
    <x v="2"/>
  </r>
  <r>
    <x v="2"/>
  </r>
  <r>
    <x v="2"/>
  </r>
  <r>
    <x v="2"/>
  </r>
  <r>
    <x v="2"/>
  </r>
  <r>
    <x v="2"/>
  </r>
  <r>
    <x v="2"/>
  </r>
  <r>
    <x v="2"/>
  </r>
  <r>
    <x v="3"/>
  </r>
  <r>
    <x v="3"/>
  </r>
  <r>
    <x v="2"/>
  </r>
  <r>
    <x v="2"/>
  </r>
  <r>
    <x v="3"/>
  </r>
  <r>
    <x v="2"/>
  </r>
  <r>
    <x v="2"/>
  </r>
  <r>
    <x v="2"/>
  </r>
  <r>
    <x v="2"/>
  </r>
  <r>
    <x v="2"/>
  </r>
  <r>
    <x v="2"/>
  </r>
  <r>
    <x v="2"/>
  </r>
  <r>
    <x v="2"/>
  </r>
  <r>
    <x v="2"/>
  </r>
  <r>
    <x v="2"/>
  </r>
  <r>
    <x v="2"/>
  </r>
  <r>
    <x v="3"/>
  </r>
  <r>
    <x v="3"/>
  </r>
  <r>
    <x v="3"/>
  </r>
  <r>
    <x v="3"/>
  </r>
  <r>
    <x v="3"/>
  </r>
  <r>
    <x v="0"/>
  </r>
  <r>
    <x v="0"/>
  </r>
  <r>
    <x v="3"/>
  </r>
  <r>
    <x v="3"/>
  </r>
  <r>
    <x v="3"/>
  </r>
  <r>
    <x v="0"/>
  </r>
  <r>
    <x v="0"/>
  </r>
  <r>
    <x v="0"/>
  </r>
  <r>
    <x v="0"/>
  </r>
  <r>
    <x v="0"/>
  </r>
  <r>
    <x v="0"/>
  </r>
  <r>
    <x v="0"/>
  </r>
  <r>
    <x v="0"/>
  </r>
  <r>
    <x v="2"/>
  </r>
  <r>
    <x v="2"/>
  </r>
  <r>
    <x v="2"/>
  </r>
  <r>
    <x v="2"/>
  </r>
  <r>
    <x v="2"/>
  </r>
  <r>
    <x v="2"/>
  </r>
  <r>
    <x v="2"/>
  </r>
  <r>
    <x v="2"/>
  </r>
  <r>
    <x v="2"/>
  </r>
  <r>
    <x v="0"/>
  </r>
  <r>
    <x v="0"/>
  </r>
  <r>
    <x v="2"/>
  </r>
  <r>
    <x v="2"/>
  </r>
  <r>
    <x v="2"/>
  </r>
  <r>
    <x v="2"/>
  </r>
  <r>
    <x v="2"/>
  </r>
  <r>
    <x v="2"/>
  </r>
  <r>
    <x v="2"/>
  </r>
  <r>
    <x v="2"/>
  </r>
  <r>
    <x v="2"/>
  </r>
  <r>
    <x v="2"/>
  </r>
  <r>
    <x v="2"/>
  </r>
  <r>
    <x v="2"/>
  </r>
  <r>
    <x v="2"/>
  </r>
  <r>
    <x v="2"/>
  </r>
  <r>
    <x v="2"/>
  </r>
  <r>
    <x v="2"/>
  </r>
  <r>
    <x v="2"/>
  </r>
  <r>
    <x v="2"/>
  </r>
  <r>
    <x v="2"/>
  </r>
  <r>
    <x v="2"/>
  </r>
  <r>
    <x v="2"/>
  </r>
  <r>
    <x v="2"/>
  </r>
  <r>
    <x v="3"/>
  </r>
  <r>
    <x v="3"/>
  </r>
  <r>
    <x v="3"/>
  </r>
  <r>
    <x v="2"/>
  </r>
  <r>
    <x v="2"/>
  </r>
  <r>
    <x v="2"/>
  </r>
  <r>
    <x v="2"/>
  </r>
  <r>
    <x v="2"/>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3"/>
  </r>
  <r>
    <x v="3"/>
  </r>
  <r>
    <x v="2"/>
  </r>
  <r>
    <x v="2"/>
  </r>
  <r>
    <x v="2"/>
  </r>
  <r>
    <x v="2"/>
  </r>
  <r>
    <x v="3"/>
  </r>
  <r>
    <x v="3"/>
  </r>
  <r>
    <x v="0"/>
  </r>
  <r>
    <x v="2"/>
  </r>
  <r>
    <x v="2"/>
  </r>
  <r>
    <x v="2"/>
  </r>
  <r>
    <x v="2"/>
  </r>
  <r>
    <x v="0"/>
  </r>
  <r>
    <x v="3"/>
  </r>
  <r>
    <x v="3"/>
  </r>
  <r>
    <x v="3"/>
  </r>
  <r>
    <x v="3"/>
  </r>
  <r>
    <x v="0"/>
  </r>
  <r>
    <x v="2"/>
  </r>
  <r>
    <x v="2"/>
  </r>
  <r>
    <x v="3"/>
  </r>
  <r>
    <x v="3"/>
  </r>
  <r>
    <x v="3"/>
  </r>
  <r>
    <x v="3"/>
  </r>
  <r>
    <x v="0"/>
  </r>
  <r>
    <x v="2"/>
  </r>
  <r>
    <x v="2"/>
  </r>
  <r>
    <x v="2"/>
  </r>
  <r>
    <x v="3"/>
  </r>
  <r>
    <x v="3"/>
  </r>
  <r>
    <x v="0"/>
  </r>
  <r>
    <x v="2"/>
  </r>
  <r>
    <x v="2"/>
  </r>
  <r>
    <x v="0"/>
  </r>
  <r>
    <x v="2"/>
  </r>
  <r>
    <x v="2"/>
  </r>
  <r>
    <x v="2"/>
  </r>
  <r>
    <x v="3"/>
  </r>
  <r>
    <x v="0"/>
  </r>
  <r>
    <x v="2"/>
  </r>
  <r>
    <x v="2"/>
  </r>
  <r>
    <x v="2"/>
  </r>
  <r>
    <x v="2"/>
  </r>
  <r>
    <x v="3"/>
  </r>
  <r>
    <x v="3"/>
  </r>
  <r>
    <x v="0"/>
  </r>
  <r>
    <x v="0"/>
  </r>
  <r>
    <x v="0"/>
  </r>
  <r>
    <x v="0"/>
  </r>
  <r>
    <x v="2"/>
  </r>
  <r>
    <x v="0"/>
  </r>
  <r>
    <x v="2"/>
  </r>
  <r>
    <x v="2"/>
  </r>
  <r>
    <x v="2"/>
  </r>
  <r>
    <x v="2"/>
  </r>
  <r>
    <x v="2"/>
  </r>
  <r>
    <x v="2"/>
  </r>
  <r>
    <x v="2"/>
  </r>
  <r>
    <x v="2"/>
  </r>
  <r>
    <x v="2"/>
  </r>
  <r>
    <x v="2"/>
  </r>
  <r>
    <x v="2"/>
  </r>
  <r>
    <x v="2"/>
  </r>
  <r>
    <x v="2"/>
  </r>
  <r>
    <x v="2"/>
  </r>
  <r>
    <x v="2"/>
  </r>
  <r>
    <x v="2"/>
  </r>
  <r>
    <x v="2"/>
  </r>
  <r>
    <x v="0"/>
  </r>
  <r>
    <x v="0"/>
  </r>
  <r>
    <x v="0"/>
  </r>
  <r>
    <x v="2"/>
  </r>
  <r>
    <x v="2"/>
  </r>
  <r>
    <x v="2"/>
  </r>
  <r>
    <x v="3"/>
  </r>
  <r>
    <x v="3"/>
  </r>
  <r>
    <x v="2"/>
  </r>
  <r>
    <x v="3"/>
  </r>
  <r>
    <x v="3"/>
  </r>
  <r>
    <x v="3"/>
  </r>
  <r>
    <x v="2"/>
  </r>
  <r>
    <x v="2"/>
  </r>
  <r>
    <x v="2"/>
  </r>
  <r>
    <x v="3"/>
  </r>
  <r>
    <x v="3"/>
  </r>
  <r>
    <x v="2"/>
  </r>
  <r>
    <x v="2"/>
  </r>
  <r>
    <x v="2"/>
  </r>
  <r>
    <x v="2"/>
  </r>
  <r>
    <x v="3"/>
  </r>
  <r>
    <x v="2"/>
  </r>
  <r>
    <x v="2"/>
  </r>
  <r>
    <x v="2"/>
  </r>
  <r>
    <x v="2"/>
  </r>
  <r>
    <x v="2"/>
  </r>
  <r>
    <x v="2"/>
  </r>
  <r>
    <x v="2"/>
  </r>
  <r>
    <x v="2"/>
  </r>
  <r>
    <x v="2"/>
  </r>
  <r>
    <x v="2"/>
  </r>
  <r>
    <x v="2"/>
  </r>
  <r>
    <x v="2"/>
  </r>
  <r>
    <x v="2"/>
  </r>
  <r>
    <x v="2"/>
  </r>
  <r>
    <x v="2"/>
  </r>
  <r>
    <x v="2"/>
  </r>
  <r>
    <x v="2"/>
  </r>
  <r>
    <x v="2"/>
  </r>
  <r>
    <x v="2"/>
  </r>
  <r>
    <x v="3"/>
  </r>
  <r>
    <x v="3"/>
  </r>
  <r>
    <x v="2"/>
  </r>
  <r>
    <x v="2"/>
  </r>
  <r>
    <x v="3"/>
  </r>
  <r>
    <x v="2"/>
  </r>
  <r>
    <x v="2"/>
  </r>
  <r>
    <x v="2"/>
  </r>
  <r>
    <x v="2"/>
  </r>
  <r>
    <x v="2"/>
  </r>
  <r>
    <x v="0"/>
  </r>
  <r>
    <x v="3"/>
  </r>
  <r>
    <x v="3"/>
  </r>
  <r>
    <x v="2"/>
  </r>
  <r>
    <x v="2"/>
  </r>
  <r>
    <x v="2"/>
  </r>
  <r>
    <x v="3"/>
  </r>
  <r>
    <x v="2"/>
  </r>
  <r>
    <x v="2"/>
  </r>
  <r>
    <x v="3"/>
  </r>
  <r>
    <x v="2"/>
  </r>
  <r>
    <x v="3"/>
  </r>
  <r>
    <x v="3"/>
  </r>
  <r>
    <x v="3"/>
  </r>
  <r>
    <x v="3"/>
  </r>
  <r>
    <x v="3"/>
  </r>
  <r>
    <x v="2"/>
  </r>
  <r>
    <x v="2"/>
  </r>
  <r>
    <x v="0"/>
  </r>
  <r>
    <x v="2"/>
  </r>
  <r>
    <x v="2"/>
  </r>
  <r>
    <x v="2"/>
  </r>
  <r>
    <x v="2"/>
  </r>
  <r>
    <x v="2"/>
  </r>
  <r>
    <x v="2"/>
  </r>
  <r>
    <x v="2"/>
  </r>
  <r>
    <x v="2"/>
  </r>
  <r>
    <x v="2"/>
  </r>
  <r>
    <x v="0"/>
  </r>
  <r>
    <x v="2"/>
  </r>
  <r>
    <x v="2"/>
  </r>
  <r>
    <x v="2"/>
  </r>
  <r>
    <x v="2"/>
  </r>
  <r>
    <x v="2"/>
  </r>
  <r>
    <x v="2"/>
  </r>
  <r>
    <x v="2"/>
  </r>
  <r>
    <x v="2"/>
  </r>
  <r>
    <x v="2"/>
  </r>
  <r>
    <x v="3"/>
  </r>
  <r>
    <x v="3"/>
  </r>
  <r>
    <x v="2"/>
  </r>
  <r>
    <x v="2"/>
  </r>
  <r>
    <x v="2"/>
  </r>
  <r>
    <x v="2"/>
  </r>
  <r>
    <x v="2"/>
  </r>
  <r>
    <x v="2"/>
  </r>
  <r>
    <x v="3"/>
  </r>
  <r>
    <x v="2"/>
  </r>
  <r>
    <x v="2"/>
  </r>
  <r>
    <x v="2"/>
  </r>
  <r>
    <x v="2"/>
  </r>
  <r>
    <x v="3"/>
  </r>
  <r>
    <x v="3"/>
  </r>
  <r>
    <x v="2"/>
  </r>
  <r>
    <x v="2"/>
  </r>
  <r>
    <x v="2"/>
  </r>
  <r>
    <x v="3"/>
  </r>
  <r>
    <x v="3"/>
  </r>
  <r>
    <x v="2"/>
  </r>
  <r>
    <x v="2"/>
  </r>
  <r>
    <x v="2"/>
  </r>
  <r>
    <x v="2"/>
  </r>
  <r>
    <x v="2"/>
  </r>
  <r>
    <x v="2"/>
  </r>
  <r>
    <x v="2"/>
  </r>
  <r>
    <x v="2"/>
  </r>
  <r>
    <x v="2"/>
  </r>
  <r>
    <x v="2"/>
  </r>
  <r>
    <x v="2"/>
  </r>
  <r>
    <x v="0"/>
  </r>
  <r>
    <x v="0"/>
  </r>
  <r>
    <x v="2"/>
  </r>
  <r>
    <x v="2"/>
  </r>
  <r>
    <x v="2"/>
  </r>
  <r>
    <x v="2"/>
  </r>
  <r>
    <x v="3"/>
  </r>
  <r>
    <x v="0"/>
  </r>
  <r>
    <x v="0"/>
  </r>
  <r>
    <x v="2"/>
  </r>
  <r>
    <x v="2"/>
  </r>
  <r>
    <x v="2"/>
  </r>
  <r>
    <x v="2"/>
  </r>
  <r>
    <x v="2"/>
  </r>
  <r>
    <x v="3"/>
  </r>
  <r>
    <x v="3"/>
  </r>
  <r>
    <x v="2"/>
  </r>
  <r>
    <x v="3"/>
  </r>
  <r>
    <x v="3"/>
  </r>
  <r>
    <x v="2"/>
  </r>
  <r>
    <x v="2"/>
  </r>
  <r>
    <x v="2"/>
  </r>
  <r>
    <x v="3"/>
  </r>
  <r>
    <x v="3"/>
  </r>
  <r>
    <x v="3"/>
  </r>
  <r>
    <x v="3"/>
  </r>
  <r>
    <x v="3"/>
  </r>
  <r>
    <x v="3"/>
  </r>
  <r>
    <x v="3"/>
  </r>
  <r>
    <x v="3"/>
  </r>
  <r>
    <x v="3"/>
  </r>
  <r>
    <x v="3"/>
  </r>
  <r>
    <x v="0"/>
  </r>
  <r>
    <x v="0"/>
  </r>
  <r>
    <x v="0"/>
  </r>
  <r>
    <x v="0"/>
  </r>
  <r>
    <x v="0"/>
  </r>
  <r>
    <x v="0"/>
  </r>
  <r>
    <x v="2"/>
  </r>
  <r>
    <x v="2"/>
  </r>
  <r>
    <x v="2"/>
  </r>
  <r>
    <x v="2"/>
  </r>
  <r>
    <x v="2"/>
  </r>
  <r>
    <x v="2"/>
  </r>
  <r>
    <x v="2"/>
  </r>
  <r>
    <x v="2"/>
  </r>
  <r>
    <x v="2"/>
  </r>
  <r>
    <x v="3"/>
  </r>
  <r>
    <x v="3"/>
  </r>
  <r>
    <x v="2"/>
  </r>
  <r>
    <x v="2"/>
  </r>
  <r>
    <x v="2"/>
  </r>
  <r>
    <x v="2"/>
  </r>
  <r>
    <x v="2"/>
  </r>
  <r>
    <x v="3"/>
  </r>
  <r>
    <x v="3"/>
  </r>
  <r>
    <x v="3"/>
  </r>
  <r>
    <x v="3"/>
  </r>
  <r>
    <x v="3"/>
  </r>
  <r>
    <x v="3"/>
  </r>
  <r>
    <x v="0"/>
  </r>
  <r>
    <x v="2"/>
  </r>
  <r>
    <x v="2"/>
  </r>
  <r>
    <x v="2"/>
  </r>
  <r>
    <x v="2"/>
  </r>
  <r>
    <x v="2"/>
  </r>
  <r>
    <x v="2"/>
  </r>
  <r>
    <x v="2"/>
  </r>
  <r>
    <x v="2"/>
  </r>
  <r>
    <x v="2"/>
  </r>
  <r>
    <x v="2"/>
  </r>
  <r>
    <x v="2"/>
  </r>
  <r>
    <x v="2"/>
  </r>
  <r>
    <x v="2"/>
  </r>
  <r>
    <x v="2"/>
  </r>
  <r>
    <x v="2"/>
  </r>
  <r>
    <x v="2"/>
  </r>
  <r>
    <x v="2"/>
  </r>
  <r>
    <x v="2"/>
  </r>
  <r>
    <x v="3"/>
  </r>
  <r>
    <x v="3"/>
  </r>
  <r>
    <x v="3"/>
  </r>
  <r>
    <x v="3"/>
  </r>
  <r>
    <x v="3"/>
  </r>
  <r>
    <x v="0"/>
  </r>
  <r>
    <x v="3"/>
  </r>
  <r>
    <x v="3"/>
  </r>
  <r>
    <x v="0"/>
  </r>
  <r>
    <x v="0"/>
  </r>
  <r>
    <x v="2"/>
  </r>
  <r>
    <x v="2"/>
  </r>
  <r>
    <x v="2"/>
  </r>
  <r>
    <x v="2"/>
  </r>
  <r>
    <x v="0"/>
  </r>
  <r>
    <x v="0"/>
  </r>
  <r>
    <x v="0"/>
  </r>
  <r>
    <x v="0"/>
  </r>
  <r>
    <x v="2"/>
  </r>
  <r>
    <x v="2"/>
  </r>
  <r>
    <x v="2"/>
  </r>
  <r>
    <x v="2"/>
  </r>
  <r>
    <x v="2"/>
  </r>
  <r>
    <x v="2"/>
  </r>
  <r>
    <x v="2"/>
  </r>
  <r>
    <x v="2"/>
  </r>
  <r>
    <x v="2"/>
  </r>
  <r>
    <x v="2"/>
  </r>
  <r>
    <x v="3"/>
  </r>
  <r>
    <x v="3"/>
  </r>
  <r>
    <x v="2"/>
  </r>
  <r>
    <x v="2"/>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2"/>
  </r>
  <r>
    <x v="2"/>
  </r>
  <r>
    <x v="2"/>
  </r>
  <r>
    <x v="2"/>
  </r>
  <r>
    <x v="0"/>
  </r>
  <r>
    <x v="0"/>
  </r>
  <r>
    <x v="2"/>
  </r>
  <r>
    <x v="2"/>
  </r>
  <r>
    <x v="0"/>
  </r>
  <r>
    <x v="2"/>
  </r>
  <r>
    <x v="2"/>
  </r>
  <r>
    <x v="2"/>
  </r>
  <r>
    <x v="2"/>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2"/>
  </r>
  <r>
    <x v="0"/>
  </r>
  <r>
    <x v="0"/>
  </r>
  <r>
    <x v="2"/>
  </r>
  <r>
    <x v="2"/>
  </r>
  <r>
    <x v="2"/>
  </r>
  <r>
    <x v="2"/>
  </r>
  <r>
    <x v="2"/>
  </r>
  <r>
    <x v="2"/>
  </r>
  <r>
    <x v="2"/>
  </r>
  <r>
    <x v="2"/>
  </r>
  <r>
    <x v="2"/>
  </r>
  <r>
    <x v="2"/>
  </r>
  <r>
    <x v="2"/>
  </r>
  <r>
    <x v="2"/>
  </r>
  <r>
    <x v="2"/>
  </r>
  <r>
    <x v="2"/>
  </r>
  <r>
    <x v="2"/>
  </r>
  <r>
    <x v="0"/>
  </r>
  <r>
    <x v="0"/>
  </r>
  <r>
    <x v="2"/>
  </r>
  <r>
    <x v="2"/>
  </r>
  <r>
    <x v="0"/>
  </r>
  <r>
    <x v="0"/>
  </r>
  <r>
    <x v="0"/>
  </r>
  <r>
    <x v="0"/>
  </r>
  <r>
    <x v="0"/>
  </r>
  <r>
    <x v="0"/>
  </r>
  <r>
    <x v="0"/>
  </r>
  <r>
    <x v="0"/>
  </r>
  <r>
    <x v="0"/>
  </r>
  <r>
    <x v="0"/>
  </r>
  <r>
    <x v="2"/>
  </r>
  <r>
    <x v="0"/>
  </r>
  <r>
    <x v="0"/>
  </r>
  <r>
    <x v="0"/>
  </r>
  <r>
    <x v="0"/>
  </r>
  <r>
    <x v="0"/>
  </r>
  <r>
    <x v="0"/>
  </r>
  <r>
    <x v="0"/>
  </r>
  <r>
    <x v="0"/>
  </r>
  <r>
    <x v="0"/>
  </r>
  <r>
    <x v="2"/>
  </r>
  <r>
    <x v="2"/>
  </r>
  <r>
    <x v="0"/>
  </r>
  <r>
    <x v="0"/>
  </r>
  <r>
    <x v="0"/>
  </r>
  <r>
    <x v="0"/>
  </r>
  <r>
    <x v="2"/>
  </r>
  <r>
    <x v="0"/>
  </r>
  <r>
    <x v="0"/>
  </r>
  <r>
    <x v="0"/>
  </r>
  <r>
    <x v="0"/>
  </r>
  <r>
    <x v="0"/>
  </r>
  <r>
    <x v="0"/>
  </r>
  <r>
    <x v="0"/>
  </r>
  <r>
    <x v="0"/>
  </r>
  <r>
    <x v="0"/>
  </r>
  <r>
    <x v="0"/>
  </r>
  <r>
    <x v="2"/>
  </r>
  <r>
    <x v="2"/>
  </r>
  <r>
    <x v="2"/>
  </r>
  <r>
    <x v="2"/>
  </r>
  <r>
    <x v="2"/>
  </r>
  <r>
    <x v="2"/>
  </r>
  <r>
    <x v="2"/>
  </r>
  <r>
    <x v="2"/>
  </r>
  <r>
    <x v="2"/>
  </r>
  <r>
    <x v="2"/>
  </r>
  <r>
    <x v="2"/>
  </r>
  <r>
    <x v="2"/>
  </r>
  <r>
    <x v="2"/>
  </r>
  <r>
    <x v="2"/>
  </r>
  <r>
    <x v="2"/>
  </r>
  <r>
    <x v="0"/>
  </r>
  <r>
    <x v="0"/>
  </r>
  <r>
    <x v="0"/>
  </r>
  <r>
    <x v="0"/>
  </r>
  <r>
    <x v="0"/>
  </r>
  <r>
    <x v="0"/>
  </r>
  <r>
    <x v="2"/>
  </r>
  <r>
    <x v="0"/>
  </r>
  <r>
    <x v="0"/>
  </r>
  <r>
    <x v="0"/>
  </r>
  <r>
    <x v="0"/>
  </r>
  <r>
    <x v="0"/>
  </r>
  <r>
    <x v="0"/>
  </r>
  <r>
    <x v="0"/>
  </r>
  <r>
    <x v="0"/>
  </r>
  <r>
    <x v="0"/>
  </r>
  <r>
    <x v="0"/>
  </r>
  <r>
    <x v="0"/>
  </r>
  <r>
    <x v="0"/>
  </r>
  <r>
    <x v="2"/>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2"/>
  </r>
  <r>
    <x v="0"/>
  </r>
  <r>
    <x v="2"/>
  </r>
  <r>
    <x v="0"/>
  </r>
  <r>
    <x v="2"/>
  </r>
  <r>
    <x v="0"/>
  </r>
  <r>
    <x v="2"/>
  </r>
  <r>
    <x v="0"/>
  </r>
  <r>
    <x v="0"/>
  </r>
  <r>
    <x v="0"/>
  </r>
  <r>
    <x v="0"/>
  </r>
  <r>
    <x v="0"/>
  </r>
  <r>
    <x v="0"/>
  </r>
  <r>
    <x v="0"/>
  </r>
  <r>
    <x v="0"/>
  </r>
  <r>
    <x v="2"/>
  </r>
  <r>
    <x v="0"/>
  </r>
  <r>
    <x v="2"/>
  </r>
  <r>
    <x v="2"/>
  </r>
  <r>
    <x v="2"/>
  </r>
  <r>
    <x v="0"/>
  </r>
  <r>
    <x v="0"/>
  </r>
  <r>
    <x v="0"/>
  </r>
  <r>
    <x v="2"/>
  </r>
  <r>
    <x v="0"/>
  </r>
  <r>
    <x v="0"/>
  </r>
  <r>
    <x v="2"/>
  </r>
  <r>
    <x v="0"/>
  </r>
  <r>
    <x v="2"/>
  </r>
  <r>
    <x v="0"/>
  </r>
  <r>
    <x v="0"/>
  </r>
  <r>
    <x v="0"/>
  </r>
  <r>
    <x v="0"/>
  </r>
  <r>
    <x v="0"/>
  </r>
  <r>
    <x v="0"/>
  </r>
  <r>
    <x v="0"/>
  </r>
  <r>
    <x v="0"/>
  </r>
  <r>
    <x v="0"/>
  </r>
  <r>
    <x v="0"/>
  </r>
  <r>
    <x v="0"/>
  </r>
  <r>
    <x v="0"/>
  </r>
  <r>
    <x v="0"/>
  </r>
  <r>
    <x v="0"/>
  </r>
  <r>
    <x v="2"/>
  </r>
  <r>
    <x v="0"/>
  </r>
  <r>
    <x v="0"/>
  </r>
  <r>
    <x v="0"/>
  </r>
  <r>
    <x v="0"/>
  </r>
  <r>
    <x v="2"/>
  </r>
  <r>
    <x v="2"/>
  </r>
  <r>
    <x v="2"/>
  </r>
  <r>
    <x v="2"/>
  </r>
  <r>
    <x v="0"/>
  </r>
  <r>
    <x v="0"/>
  </r>
  <r>
    <x v="0"/>
  </r>
  <r>
    <x v="0"/>
  </r>
  <r>
    <x v="2"/>
  </r>
  <r>
    <x v="2"/>
  </r>
  <r>
    <x v="2"/>
  </r>
  <r>
    <x v="2"/>
  </r>
  <r>
    <x v="2"/>
  </r>
  <r>
    <x v="2"/>
  </r>
  <r>
    <x v="2"/>
  </r>
  <r>
    <x v="2"/>
  </r>
  <r>
    <x v="2"/>
  </r>
  <r>
    <x v="2"/>
  </r>
  <r>
    <x v="2"/>
  </r>
  <r>
    <x v="2"/>
  </r>
  <r>
    <x v="2"/>
  </r>
  <r>
    <x v="2"/>
  </r>
  <r>
    <x v="2"/>
  </r>
  <r>
    <x v="2"/>
  </r>
  <r>
    <x v="2"/>
  </r>
  <r>
    <x v="0"/>
  </r>
  <r>
    <x v="0"/>
  </r>
  <r>
    <x v="0"/>
  </r>
  <r>
    <x v="1"/>
  </r>
  <r>
    <x v="0"/>
  </r>
  <r>
    <x v="1"/>
  </r>
  <r>
    <x v="2"/>
  </r>
  <r>
    <x v="2"/>
  </r>
  <r>
    <x v="2"/>
  </r>
  <r>
    <x v="2"/>
  </r>
  <r>
    <x v="2"/>
  </r>
  <r>
    <x v="2"/>
  </r>
  <r>
    <x v="2"/>
  </r>
  <r>
    <x v="2"/>
  </r>
  <r>
    <x v="2"/>
  </r>
  <r>
    <x v="2"/>
  </r>
  <r>
    <x v="2"/>
  </r>
  <r>
    <x v="2"/>
  </r>
  <r>
    <x v="2"/>
  </r>
  <r>
    <x v="2"/>
  </r>
  <r>
    <x v="2"/>
  </r>
  <r>
    <x v="2"/>
  </r>
  <r>
    <x v="2"/>
  </r>
  <r>
    <x v="2"/>
  </r>
  <r>
    <x v="2"/>
  </r>
  <r>
    <x v="2"/>
  </r>
  <r>
    <x v="0"/>
  </r>
  <r>
    <x v="0"/>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0"/>
  </r>
  <r>
    <x v="0"/>
  </r>
  <r>
    <x v="1"/>
  </r>
  <r>
    <x v="0"/>
  </r>
  <r>
    <x v="1"/>
  </r>
  <r>
    <x v="2"/>
  </r>
  <r>
    <x v="1"/>
  </r>
  <r>
    <x v="2"/>
  </r>
  <r>
    <x v="1"/>
  </r>
  <r>
    <x v="2"/>
  </r>
  <r>
    <x v="0"/>
  </r>
  <r>
    <x v="2"/>
  </r>
  <r>
    <x v="1"/>
  </r>
  <r>
    <x v="0"/>
  </r>
  <r>
    <x v="2"/>
  </r>
  <r>
    <x v="1"/>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1"/>
  </r>
  <r>
    <x v="0"/>
  </r>
  <r>
    <x v="1"/>
  </r>
  <r>
    <x v="0"/>
  </r>
  <r>
    <x v="1"/>
  </r>
  <r>
    <x v="0"/>
  </r>
  <r>
    <x v="1"/>
  </r>
  <r>
    <x v="2"/>
  </r>
  <r>
    <x v="2"/>
  </r>
  <r>
    <x v="1"/>
  </r>
  <r>
    <x v="0"/>
  </r>
  <r>
    <x v="0"/>
  </r>
  <r>
    <x v="0"/>
  </r>
  <r>
    <x v="0"/>
  </r>
  <r>
    <x v="0"/>
  </r>
  <r>
    <x v="2"/>
  </r>
  <r>
    <x v="2"/>
  </r>
  <r>
    <x v="2"/>
  </r>
  <r>
    <x v="2"/>
  </r>
  <r>
    <x v="2"/>
  </r>
  <r>
    <x v="2"/>
  </r>
  <r>
    <x v="2"/>
  </r>
  <r>
    <x v="2"/>
  </r>
  <r>
    <x v="2"/>
  </r>
  <r>
    <x v="2"/>
  </r>
  <r>
    <x v="2"/>
  </r>
  <r>
    <x v="2"/>
  </r>
  <r>
    <x v="2"/>
  </r>
  <r>
    <x v="0"/>
  </r>
  <r>
    <x v="2"/>
  </r>
  <r>
    <x v="2"/>
  </r>
  <r>
    <x v="2"/>
  </r>
  <r>
    <x v="1"/>
  </r>
  <r>
    <x v="0"/>
  </r>
  <r>
    <x v="2"/>
  </r>
  <r>
    <x v="2"/>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sku With Skus" cacheId="0" autoFormatId="1" applyNumberFormats="0" applyBorderFormats="0" applyFontFormats="0" applyPatternFormats="0" applyAlignmentFormats="0" applyWidthHeightFormats="1" dataCaption="" updatedVersion="5" compact="0" compactData="0" showDrill="1">
  <location ref="K7:L14" firstHeaderRow="1" firstDataRow="1" firstDataCol="1"/>
  <pivotFields count="1">
    <pivotField axis="axisRow" dataField="1" compact="0" outline="0" multipleItemSelectionAllowed="1" showAll="0">
      <items count="7">
        <item x="2"/>
        <item x="4"/>
        <item x="1"/>
        <item x="3"/>
        <item x="0"/>
        <item x="5"/>
        <item t="default"/>
      </items>
    </pivotField>
  </pivotFields>
  <rowFields count="1">
    <field x="0"/>
  </rowFields>
  <rowItems count="7">
    <i>
      <x/>
    </i>
    <i>
      <x v="1"/>
    </i>
    <i>
      <x v="2"/>
    </i>
    <i>
      <x v="3"/>
    </i>
    <i>
      <x v="4"/>
    </i>
    <i>
      <x v="5"/>
    </i>
    <i t="grand">
      <x/>
    </i>
  </rowItems>
  <colItems count="1">
    <i/>
  </colItems>
  <dataFields count="1">
    <dataField name="COUNTA of panels" fld="0" subtotal="count" baseField="0" baseItem="0"/>
  </dataFields>
  <pivotTableStyleInfo showRowHeaders="1" showColHeaders="1"/>
</pivotTableDefinition>
</file>

<file path=xl/pivotTables/pivotTable2.xml><?xml version="1.0" encoding="utf-8"?>
<pivotTableDefinition xmlns="http://schemas.openxmlformats.org/spreadsheetml/2006/main" name="Msku With Skus 2" cacheId="1" autoFormatId="1" applyNumberFormats="0" applyBorderFormats="0" applyFontFormats="0" applyPatternFormats="0" applyAlignmentFormats="0" applyWidthHeightFormats="1" dataCaption="" updatedVersion="5" compact="0" compactData="0" showDrill="1">
  <location ref="K18:L23" firstHeaderRow="1" firstDataRow="1" firstDataCol="1"/>
  <pivotFields count="1">
    <pivotField axis="axisRow" dataField="1" compact="0" outline="0" multipleItemSelectionAllowed="1" showAll="0">
      <items count="5">
        <item x="2"/>
        <item x="3"/>
        <item x="0"/>
        <item x="1"/>
        <item t="default"/>
      </items>
    </pivotField>
  </pivotFields>
  <rowFields count="1">
    <field x="0"/>
  </rowFields>
  <rowItems count="5">
    <i>
      <x/>
    </i>
    <i>
      <x v="1"/>
    </i>
    <i>
      <x v="2"/>
    </i>
    <i>
      <x v="3"/>
    </i>
    <i t="grand">
      <x/>
    </i>
  </rowItems>
  <colItems count="1">
    <i/>
  </colItems>
  <dataFields count="1">
    <dataField name="COUNTA of Status" fld="0" subtotal="count" baseField="0" baseItem="0"/>
  </dataFields>
  <pivotTableStyleInfo showRowHeaders="1" showColHeaders="1"/>
</pivotTableDefinition>
</file>

<file path=xl/pivotTables/pivotTable3.xml><?xml version="1.0" encoding="utf-8"?>
<pivotTableDefinition xmlns="http://schemas.openxmlformats.org/spreadsheetml/2006/main" name="Msku With Skus 3" cacheId="0" autoFormatId="1" applyNumberFormats="0" applyBorderFormats="0" applyFontFormats="0" applyPatternFormats="0" applyAlignmentFormats="0" applyWidthHeightFormats="1" dataCaption="" updatedVersion="5" compact="0" compactData="0" showDrill="1">
  <location ref="J1747:K1754" firstHeaderRow="1" firstDataRow="1" firstDataCol="1"/>
  <pivotFields count="1">
    <pivotField axis="axisRow" dataField="1" compact="0" outline="0" multipleItemSelectionAllowed="1" showAll="0">
      <items count="7">
        <item x="2"/>
        <item x="4"/>
        <item x="1"/>
        <item x="3"/>
        <item x="0"/>
        <item x="5"/>
        <item t="default"/>
      </items>
    </pivotField>
  </pivotFields>
  <rowFields count="1">
    <field x="0"/>
  </rowFields>
  <rowItems count="7">
    <i>
      <x/>
    </i>
    <i>
      <x v="1"/>
    </i>
    <i>
      <x v="2"/>
    </i>
    <i>
      <x v="3"/>
    </i>
    <i>
      <x v="4"/>
    </i>
    <i>
      <x v="5"/>
    </i>
    <i t="grand">
      <x/>
    </i>
  </rowItems>
  <colItems count="1">
    <i/>
  </colItems>
  <dataFields count="1">
    <dataField name="COUNTA of panels" fld="0" subtotal="count" baseField="0" baseItem="0"/>
  </dataFields>
  <pivotTableStyleInfo showRowHeaders="1" showColHeaders="1"/>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4" Type="http://schemas.openxmlformats.org/officeDocument/2006/relationships/hyperlink" Target="https://sellercentral.amazon.in/skucentral?mSku=ST-BTS-koya-rj-shooky-tata&amp;ref=myi_skuc" TargetMode="External"/><Relationship Id="rId3" Type="http://schemas.openxmlformats.org/officeDocument/2006/relationships/hyperlink" Target="https://sellercentral.amazon.in/skucentral?mSku=ST-BTS-koya-rj-shooky-cooky&amp;ref=myi_skuc" TargetMode="External"/><Relationship Id="rId2" Type="http://schemas.openxmlformats.org/officeDocument/2006/relationships/hyperlink" Target="https://sellercentral.amazon.in/skucentral?mSku=ST-BTS-shooky-tata&amp;ref=myi_skuc" TargetMode="External"/><Relationship Id="rId1" Type="http://schemas.openxmlformats.org/officeDocument/2006/relationships/hyperlink" Target="https://sellercentral.amazon.in/skucentral?mSku=ST-BTS-rj-shooky&amp;ref=myi_skuc"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https://sellercentral.amazon.in/skucentral?mSku=ST-BTS-koya-rj-shooky-tata&amp;ref=myi_skuc" TargetMode="External"/><Relationship Id="rId3" Type="http://schemas.openxmlformats.org/officeDocument/2006/relationships/hyperlink" Target="https://sellercentral.amazon.in/skucentral?mSku=ST-BTS-koya-rj-shooky-cooky&amp;ref=myi_skuc" TargetMode="External"/><Relationship Id="rId2" Type="http://schemas.openxmlformats.org/officeDocument/2006/relationships/hyperlink" Target="https://sellercentral.amazon.in/skucentral?mSku=ST-BTS-shooky-tata&amp;ref=myi_skuc" TargetMode="External"/><Relationship Id="rId1" Type="http://schemas.openxmlformats.org/officeDocument/2006/relationships/hyperlink" Target="https://sellercentral.amazon.in/skucentral?mSku=ST-BTS-rj-shooky&amp;ref=myi_sku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1"/>
  <sheetViews>
    <sheetView workbookViewId="0">
      <pane xSplit="1" ySplit="1" topLeftCell="B2" activePane="bottomRight" state="frozen"/>
      <selection/>
      <selection pane="topRight"/>
      <selection pane="bottomLeft"/>
      <selection pane="bottomRight" activeCell="B2" sqref="B2"/>
    </sheetView>
  </sheetViews>
  <sheetFormatPr defaultColWidth="12.6296296296296" defaultRowHeight="15.75" customHeight="1"/>
  <cols>
    <col min="1" max="1" width="7" customWidth="1"/>
    <col min="2" max="2" width="26.5" customWidth="1"/>
    <col min="3" max="3" width="32.5" customWidth="1"/>
    <col min="4" max="4" width="28.75" customWidth="1"/>
    <col min="5" max="5" width="45.8796296296296" customWidth="1"/>
    <col min="6" max="6" width="48.25" customWidth="1"/>
    <col min="7" max="7" width="52.3796296296296" customWidth="1"/>
    <col min="8" max="8" width="33.25" customWidth="1"/>
    <col min="9" max="9" width="25.3796296296296" customWidth="1"/>
    <col min="10" max="10" width="30.8796296296296" customWidth="1"/>
    <col min="11" max="11" width="28.3796296296296" customWidth="1"/>
  </cols>
  <sheetData>
    <row r="1" customHeight="1" spans="1:26">
      <c r="A1" s="77" t="s">
        <v>0</v>
      </c>
      <c r="B1" s="77" t="s">
        <v>1</v>
      </c>
      <c r="C1" s="77" t="s">
        <v>2</v>
      </c>
      <c r="D1" s="77" t="s">
        <v>3</v>
      </c>
      <c r="E1" s="77" t="s">
        <v>4</v>
      </c>
      <c r="F1" s="77" t="s">
        <v>5</v>
      </c>
      <c r="G1" s="77" t="s">
        <v>6</v>
      </c>
      <c r="H1" s="77" t="s">
        <v>7</v>
      </c>
      <c r="I1" s="77" t="s">
        <v>8</v>
      </c>
      <c r="J1" s="77" t="s">
        <v>9</v>
      </c>
      <c r="K1" s="77" t="s">
        <v>10</v>
      </c>
      <c r="L1" s="79"/>
      <c r="M1" s="79"/>
      <c r="N1" s="80"/>
      <c r="O1" s="80"/>
      <c r="P1" s="80"/>
      <c r="Q1" s="80"/>
      <c r="R1" s="79"/>
      <c r="S1" s="79"/>
      <c r="T1" s="79"/>
      <c r="U1" s="79"/>
      <c r="V1" s="79"/>
      <c r="W1" s="79"/>
      <c r="X1" s="79"/>
      <c r="Y1" s="79"/>
      <c r="Z1" s="79"/>
    </row>
    <row r="2" customHeight="1" spans="1:17">
      <c r="A2" s="77" t="s">
        <v>11</v>
      </c>
      <c r="B2" s="78" t="s">
        <v>12</v>
      </c>
      <c r="C2" s="78" t="s">
        <v>13</v>
      </c>
      <c r="D2" s="78" t="s">
        <v>14</v>
      </c>
      <c r="E2" s="78" t="s">
        <v>15</v>
      </c>
      <c r="F2" s="78" t="s">
        <v>16</v>
      </c>
      <c r="G2" s="78" t="s">
        <v>17</v>
      </c>
      <c r="H2" s="78" t="s">
        <v>18</v>
      </c>
      <c r="I2" s="78" t="s">
        <v>18</v>
      </c>
      <c r="J2" s="78" t="s">
        <v>19</v>
      </c>
      <c r="K2" s="78" t="s">
        <v>20</v>
      </c>
      <c r="N2" s="49"/>
      <c r="O2" s="81"/>
      <c r="P2" s="26"/>
      <c r="Q2" s="26"/>
    </row>
    <row r="3" customHeight="1" spans="1:17">
      <c r="A3" s="77" t="s">
        <v>21</v>
      </c>
      <c r="B3" s="78" t="s">
        <v>22</v>
      </c>
      <c r="C3" s="78" t="s">
        <v>23</v>
      </c>
      <c r="D3" s="78" t="s">
        <v>24</v>
      </c>
      <c r="E3" s="78" t="s">
        <v>25</v>
      </c>
      <c r="F3" s="78" t="s">
        <v>26</v>
      </c>
      <c r="G3" s="78" t="s">
        <v>27</v>
      </c>
      <c r="H3" s="78" t="s">
        <v>28</v>
      </c>
      <c r="I3" s="78" t="s">
        <v>28</v>
      </c>
      <c r="J3" s="78"/>
      <c r="K3" s="26"/>
      <c r="N3" s="26"/>
      <c r="O3" s="26"/>
      <c r="P3" s="26"/>
      <c r="Q3" s="26"/>
    </row>
    <row r="4" customHeight="1" spans="1:17">
      <c r="A4" s="77" t="s">
        <v>29</v>
      </c>
      <c r="B4" s="78" t="s">
        <v>30</v>
      </c>
      <c r="C4" s="78" t="s">
        <v>31</v>
      </c>
      <c r="D4" s="78" t="s">
        <v>32</v>
      </c>
      <c r="E4" s="78" t="s">
        <v>33</v>
      </c>
      <c r="F4" s="78" t="s">
        <v>34</v>
      </c>
      <c r="G4" s="78" t="s">
        <v>35</v>
      </c>
      <c r="H4" s="78" t="s">
        <v>36</v>
      </c>
      <c r="I4" s="78" t="s">
        <v>36</v>
      </c>
      <c r="N4" s="26"/>
      <c r="O4" s="82"/>
      <c r="P4" s="26"/>
      <c r="Q4" s="26"/>
    </row>
    <row r="5" customHeight="1" spans="1:17">
      <c r="A5" s="77" t="s">
        <v>37</v>
      </c>
      <c r="B5" s="78" t="s">
        <v>38</v>
      </c>
      <c r="C5" s="78" t="s">
        <v>39</v>
      </c>
      <c r="D5" s="78"/>
      <c r="E5" s="78"/>
      <c r="F5" s="78" t="s">
        <v>40</v>
      </c>
      <c r="G5" s="78" t="s">
        <v>41</v>
      </c>
      <c r="H5" s="78" t="s">
        <v>42</v>
      </c>
      <c r="I5" s="78" t="s">
        <v>42</v>
      </c>
      <c r="N5" s="26"/>
      <c r="O5" s="82"/>
      <c r="P5" s="26"/>
      <c r="Q5" s="26"/>
    </row>
    <row r="6" customHeight="1" spans="1:17">
      <c r="A6" s="77" t="s">
        <v>43</v>
      </c>
      <c r="B6" s="78"/>
      <c r="C6" s="78"/>
      <c r="D6" s="78"/>
      <c r="F6" s="78" t="s">
        <v>44</v>
      </c>
      <c r="G6" s="78" t="s">
        <v>45</v>
      </c>
      <c r="N6" s="26"/>
      <c r="O6" s="81"/>
      <c r="P6" s="81"/>
      <c r="Q6" s="26"/>
    </row>
    <row r="7" customHeight="1" spans="1:17">
      <c r="A7" s="77" t="s">
        <v>46</v>
      </c>
      <c r="G7" s="26" t="s">
        <v>47</v>
      </c>
      <c r="N7" s="26"/>
      <c r="O7" s="83"/>
      <c r="P7" s="83"/>
      <c r="Q7" s="83"/>
    </row>
    <row r="8" customHeight="1" spans="1:17">
      <c r="A8" s="26" t="s">
        <v>48</v>
      </c>
      <c r="N8" s="26"/>
      <c r="O8" s="82"/>
      <c r="P8" s="26"/>
      <c r="Q8" s="26"/>
    </row>
    <row r="9" customHeight="1" spans="14:17">
      <c r="N9" s="26"/>
      <c r="O9" s="82"/>
      <c r="P9" s="26"/>
      <c r="Q9" s="26"/>
    </row>
    <row r="10" customHeight="1" spans="14:17">
      <c r="N10" s="26"/>
      <c r="O10" s="82"/>
      <c r="P10" s="26"/>
      <c r="Q10" s="26"/>
    </row>
    <row r="11" customHeight="1" spans="14:17">
      <c r="N11" s="49"/>
      <c r="O11" s="83"/>
      <c r="P11" s="26"/>
      <c r="Q11" s="26"/>
    </row>
    <row r="12" customHeight="1" spans="14:17">
      <c r="N12" s="49"/>
      <c r="O12" s="81"/>
      <c r="P12" s="26"/>
      <c r="Q12" s="26"/>
    </row>
    <row r="13" customHeight="1" spans="1:4">
      <c r="A13" s="26"/>
      <c r="B13" s="26"/>
      <c r="D13" s="26"/>
    </row>
    <row r="14" customHeight="1" spans="1:4">
      <c r="A14" s="26"/>
      <c r="B14" s="26"/>
      <c r="D14" s="26"/>
    </row>
    <row r="15" customHeight="1" spans="1:4">
      <c r="A15" s="26"/>
      <c r="B15" s="26"/>
      <c r="D15" s="26"/>
    </row>
    <row r="16" customHeight="1" spans="1:4">
      <c r="A16" s="26"/>
      <c r="B16" s="26"/>
      <c r="D16" s="26"/>
    </row>
    <row r="17" customHeight="1" spans="1:4">
      <c r="A17" s="26"/>
      <c r="B17" s="26"/>
      <c r="D17" s="26"/>
    </row>
    <row r="18" customHeight="1" spans="1:4">
      <c r="A18" s="26"/>
      <c r="B18" s="26"/>
      <c r="D18" s="26"/>
    </row>
    <row r="19" customHeight="1" spans="1:4">
      <c r="A19" s="26"/>
      <c r="B19" s="26"/>
      <c r="D19" s="26"/>
    </row>
    <row r="20" customHeight="1" spans="1:4">
      <c r="A20" s="26"/>
      <c r="B20" s="26"/>
      <c r="D20" s="26"/>
    </row>
    <row r="21" customHeight="1" spans="1:4">
      <c r="A21" s="26"/>
      <c r="B21" s="26"/>
      <c r="D21" s="26"/>
    </row>
    <row r="22" customHeight="1" spans="1:4">
      <c r="A22" s="26"/>
      <c r="B22" s="26"/>
      <c r="D22" s="26"/>
    </row>
    <row r="23" customHeight="1" spans="1:4">
      <c r="A23" s="26"/>
      <c r="B23" s="26"/>
      <c r="C23" s="26"/>
      <c r="D23" s="26"/>
    </row>
    <row r="24" customHeight="1" spans="1:4">
      <c r="A24" s="26"/>
      <c r="B24" s="26"/>
      <c r="C24" s="26"/>
      <c r="D24" s="26"/>
    </row>
    <row r="25" customHeight="1" spans="1:4">
      <c r="A25" s="26"/>
      <c r="B25" s="26"/>
      <c r="C25" s="26"/>
      <c r="D25" s="26"/>
    </row>
    <row r="26" customHeight="1" spans="1:4">
      <c r="A26" s="26"/>
      <c r="B26" s="26"/>
      <c r="C26" s="26"/>
      <c r="D26" s="26"/>
    </row>
    <row r="27" customHeight="1" spans="1:4">
      <c r="A27" s="26"/>
      <c r="B27" s="26"/>
      <c r="C27" s="26"/>
      <c r="D27" s="26"/>
    </row>
    <row r="28" customHeight="1" spans="1:4">
      <c r="A28" s="26"/>
      <c r="B28" s="26"/>
      <c r="C28" s="26"/>
      <c r="D28" s="26"/>
    </row>
    <row r="29" customHeight="1" spans="1:4">
      <c r="A29" s="26"/>
      <c r="B29" s="26"/>
      <c r="C29" s="26"/>
      <c r="D29" s="26"/>
    </row>
    <row r="30" customHeight="1" spans="1:4">
      <c r="A30" s="26"/>
      <c r="B30" s="26"/>
      <c r="C30" s="26"/>
      <c r="D30" s="26"/>
    </row>
    <row r="31" customHeight="1" spans="1:4">
      <c r="A31" s="26"/>
      <c r="B31" s="26"/>
      <c r="C31" s="26"/>
      <c r="D31" s="26"/>
    </row>
    <row r="32" customHeight="1" spans="1:4">
      <c r="A32" s="26"/>
      <c r="B32" s="26"/>
      <c r="C32" s="26"/>
      <c r="D32" s="26"/>
    </row>
    <row r="33" customHeight="1" spans="1:4">
      <c r="A33" s="26"/>
      <c r="B33" s="26"/>
      <c r="C33" s="26"/>
      <c r="D33" s="26"/>
    </row>
    <row r="34" customHeight="1" spans="1:4">
      <c r="A34" s="26"/>
      <c r="B34" s="26"/>
      <c r="C34" s="26"/>
      <c r="D34" s="26"/>
    </row>
    <row r="35" customHeight="1" spans="1:4">
      <c r="A35" s="26"/>
      <c r="B35" s="26"/>
      <c r="C35" s="26"/>
      <c r="D35" s="26"/>
    </row>
    <row r="36" customHeight="1" spans="1:4">
      <c r="A36" s="26"/>
      <c r="B36" s="26"/>
      <c r="C36" s="26"/>
      <c r="D36" s="26"/>
    </row>
    <row r="37" customHeight="1" spans="1:4">
      <c r="A37" s="26"/>
      <c r="B37" s="26"/>
      <c r="C37" s="26"/>
      <c r="D37" s="26"/>
    </row>
    <row r="38" customHeight="1" spans="1:4">
      <c r="A38" s="26"/>
      <c r="B38" s="26"/>
      <c r="C38" s="26"/>
      <c r="D38" s="26"/>
    </row>
    <row r="39" customHeight="1" spans="1:4">
      <c r="A39" s="26"/>
      <c r="B39" s="26"/>
      <c r="C39" s="26"/>
      <c r="D39" s="26"/>
    </row>
    <row r="40" customHeight="1" spans="1:4">
      <c r="A40" s="26"/>
      <c r="B40" s="26"/>
      <c r="C40" s="26"/>
      <c r="D40" s="26"/>
    </row>
    <row r="41" customHeight="1" spans="1:4">
      <c r="A41" s="26"/>
      <c r="B41" s="26"/>
      <c r="C41" s="26"/>
      <c r="D41" s="26"/>
    </row>
    <row r="42" customHeight="1" spans="1:4">
      <c r="A42" s="26"/>
      <c r="B42" s="26"/>
      <c r="C42" s="26"/>
      <c r="D42" s="26"/>
    </row>
    <row r="43" customHeight="1" spans="1:4">
      <c r="A43" s="26"/>
      <c r="B43" s="26"/>
      <c r="C43" s="26"/>
      <c r="D43" s="26"/>
    </row>
    <row r="44" customHeight="1" spans="1:4">
      <c r="A44" s="26"/>
      <c r="B44" s="26"/>
      <c r="C44" s="26"/>
      <c r="D44" s="26"/>
    </row>
    <row r="45" customHeight="1" spans="1:4">
      <c r="A45" s="26"/>
      <c r="B45" s="26"/>
      <c r="C45" s="26"/>
      <c r="D45" s="26"/>
    </row>
    <row r="46" customHeight="1" spans="1:4">
      <c r="A46" s="26"/>
      <c r="B46" s="26"/>
      <c r="C46" s="26"/>
      <c r="D46" s="26"/>
    </row>
    <row r="47" customHeight="1" spans="1:4">
      <c r="A47" s="26"/>
      <c r="B47" s="26"/>
      <c r="C47" s="26"/>
      <c r="D47" s="26"/>
    </row>
    <row r="48" customHeight="1" spans="1:4">
      <c r="A48" s="26"/>
      <c r="B48" s="26"/>
      <c r="C48" s="26"/>
      <c r="D48" s="26"/>
    </row>
    <row r="49" customHeight="1" spans="1:4">
      <c r="A49" s="26"/>
      <c r="B49" s="26"/>
      <c r="C49" s="26"/>
      <c r="D49" s="26"/>
    </row>
    <row r="50" customHeight="1" spans="1:4">
      <c r="A50" s="26"/>
      <c r="B50" s="26"/>
      <c r="C50" s="26"/>
      <c r="D50" s="26"/>
    </row>
    <row r="51" customHeight="1" spans="1:4">
      <c r="A51" s="26"/>
      <c r="B51" s="26"/>
      <c r="C51" s="26"/>
      <c r="D51" s="26"/>
    </row>
    <row r="52" customHeight="1" spans="1:4">
      <c r="A52" s="26"/>
      <c r="B52" s="26"/>
      <c r="C52" s="26"/>
      <c r="D52" s="26"/>
    </row>
    <row r="53" customHeight="1" spans="1:4">
      <c r="A53" s="26"/>
      <c r="B53" s="26"/>
      <c r="C53" s="26"/>
      <c r="D53" s="26"/>
    </row>
    <row r="54" customHeight="1" spans="1:4">
      <c r="A54" s="26"/>
      <c r="B54" s="26"/>
      <c r="C54" s="26"/>
      <c r="D54" s="26"/>
    </row>
    <row r="55" customHeight="1" spans="1:4">
      <c r="A55" s="26"/>
      <c r="B55" s="26"/>
      <c r="C55" s="26"/>
      <c r="D55" s="26"/>
    </row>
    <row r="56" customHeight="1" spans="1:4">
      <c r="A56" s="26"/>
      <c r="B56" s="26"/>
      <c r="C56" s="26"/>
      <c r="D56" s="26"/>
    </row>
    <row r="57" customHeight="1" spans="1:4">
      <c r="A57" s="26"/>
      <c r="B57" s="26"/>
      <c r="C57" s="26"/>
      <c r="D57" s="26"/>
    </row>
    <row r="58" customHeight="1" spans="1:4">
      <c r="A58" s="26"/>
      <c r="B58" s="26"/>
      <c r="C58" s="26"/>
      <c r="D58" s="26"/>
    </row>
    <row r="59" customHeight="1" spans="1:4">
      <c r="A59" s="26"/>
      <c r="B59" s="26"/>
      <c r="C59" s="26"/>
      <c r="D59" s="26"/>
    </row>
    <row r="60" customHeight="1" spans="1:4">
      <c r="A60" s="26"/>
      <c r="B60" s="26"/>
      <c r="C60" s="26"/>
      <c r="D60" s="26"/>
    </row>
    <row r="61" customHeight="1" spans="1:4">
      <c r="A61" s="26"/>
      <c r="B61" s="26"/>
      <c r="C61" s="26"/>
      <c r="D61" s="26"/>
    </row>
    <row r="62" customHeight="1" spans="1:4">
      <c r="A62" s="26"/>
      <c r="B62" s="26"/>
      <c r="C62" s="26"/>
      <c r="D62" s="26"/>
    </row>
    <row r="63" customHeight="1" spans="1:4">
      <c r="A63" s="26"/>
      <c r="B63" s="26"/>
      <c r="C63" s="26"/>
      <c r="D63" s="26"/>
    </row>
    <row r="64" customHeight="1" spans="1:4">
      <c r="A64" s="26"/>
      <c r="B64" s="26"/>
      <c r="C64" s="26"/>
      <c r="D64" s="26"/>
    </row>
    <row r="65" customHeight="1" spans="1:4">
      <c r="A65" s="26"/>
      <c r="B65" s="26"/>
      <c r="C65" s="26"/>
      <c r="D65" s="26"/>
    </row>
    <row r="66" customHeight="1" spans="1:4">
      <c r="A66" s="26"/>
      <c r="B66" s="26"/>
      <c r="C66" s="26"/>
      <c r="D66" s="26"/>
    </row>
    <row r="67" customHeight="1" spans="1:4">
      <c r="A67" s="26"/>
      <c r="B67" s="26"/>
      <c r="C67" s="26"/>
      <c r="D67" s="26"/>
    </row>
    <row r="68" customHeight="1" spans="1:4">
      <c r="A68" s="26"/>
      <c r="B68" s="26"/>
      <c r="C68" s="26"/>
      <c r="D68" s="26"/>
    </row>
    <row r="69" customHeight="1" spans="1:4">
      <c r="A69" s="26"/>
      <c r="B69" s="26"/>
      <c r="C69" s="26"/>
      <c r="D69" s="26"/>
    </row>
    <row r="70" customHeight="1" spans="1:4">
      <c r="A70" s="26"/>
      <c r="B70" s="26"/>
      <c r="C70" s="26"/>
      <c r="D70" s="26"/>
    </row>
    <row r="71" customHeight="1" spans="1:4">
      <c r="A71" s="26"/>
      <c r="B71" s="26"/>
      <c r="C71" s="26"/>
      <c r="D71" s="26"/>
    </row>
    <row r="72" customHeight="1" spans="1:4">
      <c r="A72" s="26"/>
      <c r="B72" s="26"/>
      <c r="C72" s="26"/>
      <c r="D72" s="26"/>
    </row>
    <row r="73" customHeight="1" spans="1:4">
      <c r="A73" s="26"/>
      <c r="B73" s="26"/>
      <c r="C73" s="26"/>
      <c r="D73" s="26"/>
    </row>
    <row r="74" customHeight="1" spans="1:4">
      <c r="A74" s="26"/>
      <c r="B74" s="26"/>
      <c r="C74" s="26"/>
      <c r="D74" s="26"/>
    </row>
    <row r="75" customHeight="1" spans="1:4">
      <c r="A75" s="26"/>
      <c r="B75" s="26"/>
      <c r="C75" s="26"/>
      <c r="D75" s="26"/>
    </row>
    <row r="76" customHeight="1" spans="1:4">
      <c r="A76" s="26"/>
      <c r="B76" s="26"/>
      <c r="C76" s="26"/>
      <c r="D76" s="26"/>
    </row>
    <row r="77" customHeight="1" spans="1:4">
      <c r="A77" s="26"/>
      <c r="B77" s="26"/>
      <c r="C77" s="26"/>
      <c r="D77" s="26"/>
    </row>
    <row r="78" customHeight="1" spans="1:4">
      <c r="A78" s="26"/>
      <c r="B78" s="26"/>
      <c r="C78" s="26"/>
      <c r="D78" s="26"/>
    </row>
    <row r="79" customHeight="1" spans="1:4">
      <c r="A79" s="26"/>
      <c r="B79" s="26"/>
      <c r="C79" s="26"/>
      <c r="D79" s="26"/>
    </row>
    <row r="80" customHeight="1" spans="1:4">
      <c r="A80" s="26"/>
      <c r="B80" s="26"/>
      <c r="C80" s="26"/>
      <c r="D80" s="26"/>
    </row>
    <row r="81" customHeight="1" spans="1:4">
      <c r="A81" s="26"/>
      <c r="B81" s="26"/>
      <c r="C81" s="26"/>
      <c r="D81" s="26"/>
    </row>
    <row r="82" customHeight="1" spans="1:4">
      <c r="A82" s="26"/>
      <c r="B82" s="26"/>
      <c r="C82" s="26"/>
      <c r="D82" s="26"/>
    </row>
    <row r="83" customHeight="1" spans="1:4">
      <c r="A83" s="26"/>
      <c r="B83" s="26"/>
      <c r="C83" s="26"/>
      <c r="D83" s="26"/>
    </row>
    <row r="84" customHeight="1" spans="1:4">
      <c r="A84" s="26"/>
      <c r="B84" s="26"/>
      <c r="C84" s="26"/>
      <c r="D84" s="26"/>
    </row>
    <row r="85" customHeight="1" spans="1:4">
      <c r="A85" s="26"/>
      <c r="B85" s="26"/>
      <c r="C85" s="26"/>
      <c r="D85" s="26"/>
    </row>
    <row r="86" customHeight="1" spans="1:4">
      <c r="A86" s="26"/>
      <c r="B86" s="26"/>
      <c r="C86" s="26"/>
      <c r="D86" s="26"/>
    </row>
    <row r="87" customHeight="1" spans="1:4">
      <c r="A87" s="26"/>
      <c r="B87" s="26"/>
      <c r="C87" s="26"/>
      <c r="D87" s="26"/>
    </row>
    <row r="88" customHeight="1" spans="1:4">
      <c r="A88" s="26"/>
      <c r="B88" s="26"/>
      <c r="C88" s="26"/>
      <c r="D88" s="26"/>
    </row>
    <row r="89" customHeight="1" spans="1:4">
      <c r="A89" s="26"/>
      <c r="B89" s="26"/>
      <c r="C89" s="26"/>
      <c r="D89" s="26"/>
    </row>
    <row r="90" customHeight="1" spans="1:4">
      <c r="A90" s="26"/>
      <c r="B90" s="26"/>
      <c r="C90" s="26"/>
      <c r="D90" s="26"/>
    </row>
    <row r="91" customHeight="1" spans="1:4">
      <c r="A91" s="26"/>
      <c r="B91" s="26"/>
      <c r="C91" s="26"/>
      <c r="D91" s="26"/>
    </row>
    <row r="92" customHeight="1" spans="1:4">
      <c r="A92" s="26"/>
      <c r="B92" s="26"/>
      <c r="C92" s="26"/>
      <c r="D92" s="26"/>
    </row>
    <row r="93" customHeight="1" spans="1:4">
      <c r="A93" s="26"/>
      <c r="B93" s="26"/>
      <c r="C93" s="26"/>
      <c r="D93" s="26"/>
    </row>
    <row r="94" customHeight="1" spans="1:4">
      <c r="A94" s="26"/>
      <c r="B94" s="26"/>
      <c r="C94" s="26"/>
      <c r="D94" s="26"/>
    </row>
    <row r="95" customHeight="1" spans="1:4">
      <c r="A95" s="26"/>
      <c r="B95" s="26"/>
      <c r="C95" s="26"/>
      <c r="D95" s="26"/>
    </row>
    <row r="96" customHeight="1" spans="1:4">
      <c r="A96" s="26"/>
      <c r="B96" s="26"/>
      <c r="C96" s="26"/>
      <c r="D96" s="26"/>
    </row>
    <row r="97" customHeight="1" spans="1:4">
      <c r="A97" s="26"/>
      <c r="B97" s="26"/>
      <c r="C97" s="26"/>
      <c r="D97" s="26"/>
    </row>
    <row r="98" customHeight="1" spans="1:4">
      <c r="A98" s="26"/>
      <c r="B98" s="26"/>
      <c r="C98" s="26"/>
      <c r="D98" s="26"/>
    </row>
    <row r="99" customHeight="1" spans="1:4">
      <c r="A99" s="26"/>
      <c r="B99" s="26"/>
      <c r="C99" s="26"/>
      <c r="D99" s="26"/>
    </row>
    <row r="100" customHeight="1" spans="1:4">
      <c r="A100" s="26"/>
      <c r="B100" s="26"/>
      <c r="C100" s="26"/>
      <c r="D100" s="26"/>
    </row>
    <row r="101" customHeight="1" spans="1:4">
      <c r="A101" s="26"/>
      <c r="B101" s="26"/>
      <c r="C101" s="26"/>
      <c r="D101" s="26"/>
    </row>
    <row r="102" customHeight="1" spans="1:4">
      <c r="A102" s="26"/>
      <c r="B102" s="26"/>
      <c r="C102" s="26"/>
      <c r="D102" s="26"/>
    </row>
    <row r="103" customHeight="1" spans="1:4">
      <c r="A103" s="26"/>
      <c r="B103" s="26"/>
      <c r="C103" s="26"/>
      <c r="D103" s="26"/>
    </row>
    <row r="104" customHeight="1" spans="1:4">
      <c r="A104" s="26"/>
      <c r="B104" s="26"/>
      <c r="C104" s="26"/>
      <c r="D104" s="26"/>
    </row>
    <row r="105" customHeight="1" spans="1:4">
      <c r="A105" s="26"/>
      <c r="B105" s="26"/>
      <c r="C105" s="26"/>
      <c r="D105" s="26"/>
    </row>
    <row r="106" customHeight="1" spans="1:4">
      <c r="A106" s="26"/>
      <c r="B106" s="26"/>
      <c r="C106" s="26"/>
      <c r="D106" s="26"/>
    </row>
    <row r="107" customHeight="1" spans="1:4">
      <c r="A107" s="26"/>
      <c r="B107" s="26"/>
      <c r="C107" s="26"/>
      <c r="D107" s="26"/>
    </row>
    <row r="108" customHeight="1" spans="1:4">
      <c r="A108" s="26"/>
      <c r="B108" s="26"/>
      <c r="C108" s="26"/>
      <c r="D108" s="26"/>
    </row>
    <row r="109" customHeight="1" spans="1:4">
      <c r="A109" s="26"/>
      <c r="B109" s="26"/>
      <c r="C109" s="26"/>
      <c r="D109" s="26"/>
    </row>
    <row r="110" customHeight="1" spans="1:4">
      <c r="A110" s="26"/>
      <c r="B110" s="26"/>
      <c r="C110" s="26"/>
      <c r="D110" s="26"/>
    </row>
    <row r="111" customHeight="1" spans="1:4">
      <c r="A111" s="26"/>
      <c r="B111" s="26"/>
      <c r="C111" s="26"/>
      <c r="D111" s="26"/>
    </row>
    <row r="112" customHeight="1" spans="1:4">
      <c r="A112" s="26"/>
      <c r="B112" s="26"/>
      <c r="C112" s="26"/>
      <c r="D112" s="26"/>
    </row>
    <row r="113" customHeight="1" spans="1:4">
      <c r="A113" s="26"/>
      <c r="B113" s="26"/>
      <c r="C113" s="26"/>
      <c r="D113" s="26"/>
    </row>
    <row r="114" customHeight="1" spans="1:4">
      <c r="A114" s="26"/>
      <c r="B114" s="26"/>
      <c r="C114" s="26"/>
      <c r="D114" s="26"/>
    </row>
    <row r="115" customHeight="1" spans="1:4">
      <c r="A115" s="26"/>
      <c r="B115" s="26"/>
      <c r="C115" s="26"/>
      <c r="D115" s="26"/>
    </row>
    <row r="116" customHeight="1" spans="1:4">
      <c r="A116" s="26"/>
      <c r="B116" s="26"/>
      <c r="C116" s="26"/>
      <c r="D116" s="26"/>
    </row>
    <row r="117" customHeight="1" spans="1:4">
      <c r="A117" s="26"/>
      <c r="B117" s="26"/>
      <c r="C117" s="26"/>
      <c r="D117" s="26"/>
    </row>
    <row r="118" customHeight="1" spans="1:4">
      <c r="A118" s="26"/>
      <c r="B118" s="26"/>
      <c r="C118" s="26"/>
      <c r="D118" s="26"/>
    </row>
    <row r="119" customHeight="1" spans="1:4">
      <c r="A119" s="26"/>
      <c r="B119" s="26"/>
      <c r="C119" s="26"/>
      <c r="D119" s="26"/>
    </row>
    <row r="120" customHeight="1" spans="1:4">
      <c r="A120" s="26"/>
      <c r="B120" s="26"/>
      <c r="C120" s="26"/>
      <c r="D120" s="26"/>
    </row>
    <row r="121" customHeight="1" spans="1:4">
      <c r="A121" s="26"/>
      <c r="B121" s="26"/>
      <c r="C121" s="26"/>
      <c r="D121" s="26"/>
    </row>
    <row r="122" customHeight="1" spans="1:4">
      <c r="A122" s="26"/>
      <c r="B122" s="26"/>
      <c r="C122" s="26"/>
      <c r="D122" s="26"/>
    </row>
    <row r="123" customHeight="1" spans="1:4">
      <c r="A123" s="26"/>
      <c r="B123" s="26"/>
      <c r="C123" s="26"/>
      <c r="D123" s="26"/>
    </row>
    <row r="124" customHeight="1" spans="1:4">
      <c r="A124" s="26"/>
      <c r="B124" s="26"/>
      <c r="C124" s="26"/>
      <c r="D124" s="26"/>
    </row>
    <row r="125" customHeight="1" spans="1:4">
      <c r="A125" s="26"/>
      <c r="B125" s="26"/>
      <c r="C125" s="26"/>
      <c r="D125" s="26"/>
    </row>
    <row r="126" customHeight="1" spans="1:4">
      <c r="A126" s="26"/>
      <c r="B126" s="26"/>
      <c r="C126" s="26"/>
      <c r="D126" s="26"/>
    </row>
    <row r="127" customHeight="1" spans="1:4">
      <c r="A127" s="26"/>
      <c r="B127" s="26"/>
      <c r="C127" s="26"/>
      <c r="D127" s="26"/>
    </row>
    <row r="128" customHeight="1" spans="1:4">
      <c r="A128" s="26"/>
      <c r="B128" s="26"/>
      <c r="C128" s="26"/>
      <c r="D128" s="26"/>
    </row>
    <row r="129" customHeight="1" spans="1:4">
      <c r="A129" s="26"/>
      <c r="B129" s="26"/>
      <c r="C129" s="26"/>
      <c r="D129" s="26"/>
    </row>
    <row r="130" customHeight="1" spans="1:4">
      <c r="A130" s="26"/>
      <c r="B130" s="26"/>
      <c r="C130" s="26"/>
      <c r="D130" s="26"/>
    </row>
    <row r="131" customHeight="1" spans="1:4">
      <c r="A131" s="26"/>
      <c r="B131" s="26"/>
      <c r="C131" s="26"/>
      <c r="D131" s="26"/>
    </row>
    <row r="132" customHeight="1" spans="1:4">
      <c r="A132" s="26"/>
      <c r="B132" s="26"/>
      <c r="C132" s="26"/>
      <c r="D132" s="26"/>
    </row>
    <row r="133" customHeight="1" spans="1:4">
      <c r="A133" s="26"/>
      <c r="B133" s="26"/>
      <c r="C133" s="26"/>
      <c r="D133" s="26"/>
    </row>
    <row r="134" customHeight="1" spans="1:4">
      <c r="A134" s="26"/>
      <c r="B134" s="26"/>
      <c r="C134" s="26"/>
      <c r="D134" s="26"/>
    </row>
    <row r="135" customHeight="1" spans="1:4">
      <c r="A135" s="26"/>
      <c r="B135" s="26"/>
      <c r="C135" s="26"/>
      <c r="D135" s="26"/>
    </row>
    <row r="136" customHeight="1" spans="1:4">
      <c r="A136" s="26"/>
      <c r="B136" s="26"/>
      <c r="C136" s="26"/>
      <c r="D136" s="26"/>
    </row>
    <row r="137" customHeight="1" spans="1:4">
      <c r="A137" s="26"/>
      <c r="B137" s="26"/>
      <c r="C137" s="26"/>
      <c r="D137" s="26"/>
    </row>
    <row r="138" customHeight="1" spans="1:4">
      <c r="A138" s="26"/>
      <c r="B138" s="26"/>
      <c r="C138" s="26"/>
      <c r="D138" s="26"/>
    </row>
    <row r="139" customHeight="1" spans="1:4">
      <c r="A139" s="26"/>
      <c r="B139" s="26"/>
      <c r="C139" s="26"/>
      <c r="D139" s="26"/>
    </row>
    <row r="140" customHeight="1" spans="1:4">
      <c r="A140" s="26"/>
      <c r="B140" s="26"/>
      <c r="C140" s="26"/>
      <c r="D140" s="26"/>
    </row>
    <row r="141" customHeight="1" spans="1:4">
      <c r="A141" s="26"/>
      <c r="B141" s="26"/>
      <c r="C141" s="26"/>
      <c r="D141" s="26"/>
    </row>
    <row r="142" customHeight="1" spans="1:4">
      <c r="A142" s="26"/>
      <c r="B142" s="26"/>
      <c r="C142" s="26"/>
      <c r="D142" s="26"/>
    </row>
    <row r="143" customHeight="1" spans="1:4">
      <c r="A143" s="26"/>
      <c r="B143" s="26"/>
      <c r="C143" s="26"/>
      <c r="D143" s="26"/>
    </row>
    <row r="144" customHeight="1" spans="1:4">
      <c r="A144" s="26"/>
      <c r="B144" s="26"/>
      <c r="C144" s="26"/>
      <c r="D144" s="26"/>
    </row>
    <row r="145" customHeight="1" spans="1:4">
      <c r="A145" s="26"/>
      <c r="B145" s="26"/>
      <c r="C145" s="26"/>
      <c r="D145" s="26"/>
    </row>
    <row r="146" customHeight="1" spans="1:4">
      <c r="A146" s="26"/>
      <c r="B146" s="26"/>
      <c r="C146" s="26"/>
      <c r="D146" s="26"/>
    </row>
    <row r="147" customHeight="1" spans="1:4">
      <c r="A147" s="26"/>
      <c r="B147" s="26"/>
      <c r="C147" s="26"/>
      <c r="D147" s="26"/>
    </row>
    <row r="148" customHeight="1" spans="1:4">
      <c r="A148" s="26"/>
      <c r="B148" s="26"/>
      <c r="C148" s="26"/>
      <c r="D148" s="26"/>
    </row>
    <row r="149" customHeight="1" spans="1:4">
      <c r="A149" s="26"/>
      <c r="B149" s="26"/>
      <c r="C149" s="26"/>
      <c r="D149" s="26"/>
    </row>
    <row r="150" customHeight="1" spans="1:4">
      <c r="A150" s="26"/>
      <c r="B150" s="26"/>
      <c r="C150" s="26"/>
      <c r="D150" s="26"/>
    </row>
    <row r="151" customHeight="1" spans="1:4">
      <c r="A151" s="26"/>
      <c r="B151" s="26"/>
      <c r="C151" s="26"/>
      <c r="D151" s="26"/>
    </row>
    <row r="152" customHeight="1" spans="1:4">
      <c r="A152" s="26"/>
      <c r="B152" s="26"/>
      <c r="C152" s="26"/>
      <c r="D152" s="26"/>
    </row>
    <row r="153" customHeight="1" spans="1:4">
      <c r="A153" s="26"/>
      <c r="B153" s="26"/>
      <c r="C153" s="26"/>
      <c r="D153" s="26"/>
    </row>
    <row r="154" customHeight="1" spans="1:4">
      <c r="A154" s="26"/>
      <c r="B154" s="26"/>
      <c r="C154" s="26"/>
      <c r="D154" s="26"/>
    </row>
    <row r="155" customHeight="1" spans="1:4">
      <c r="A155" s="26"/>
      <c r="B155" s="26"/>
      <c r="C155" s="26"/>
      <c r="D155" s="26"/>
    </row>
    <row r="156" customHeight="1" spans="1:4">
      <c r="A156" s="26"/>
      <c r="B156" s="26"/>
      <c r="C156" s="26"/>
      <c r="D156" s="26"/>
    </row>
    <row r="157" customHeight="1" spans="1:4">
      <c r="A157" s="26"/>
      <c r="B157" s="26"/>
      <c r="C157" s="26"/>
      <c r="D157" s="26"/>
    </row>
    <row r="158" customHeight="1" spans="1:4">
      <c r="A158" s="26"/>
      <c r="B158" s="26"/>
      <c r="C158" s="26"/>
      <c r="D158" s="26"/>
    </row>
    <row r="159" customHeight="1" spans="1:4">
      <c r="A159" s="26"/>
      <c r="B159" s="26"/>
      <c r="C159" s="26"/>
      <c r="D159" s="26"/>
    </row>
    <row r="160" customHeight="1" spans="1:4">
      <c r="A160" s="26"/>
      <c r="B160" s="26"/>
      <c r="C160" s="26"/>
      <c r="D160" s="26"/>
    </row>
    <row r="161" customHeight="1" spans="1:4">
      <c r="A161" s="26"/>
      <c r="B161" s="26"/>
      <c r="C161" s="26"/>
      <c r="D161" s="26"/>
    </row>
    <row r="162" customHeight="1" spans="1:4">
      <c r="A162" s="26"/>
      <c r="B162" s="26"/>
      <c r="C162" s="26"/>
      <c r="D162" s="26"/>
    </row>
    <row r="163" customHeight="1" spans="1:4">
      <c r="A163" s="26"/>
      <c r="B163" s="26"/>
      <c r="C163" s="26"/>
      <c r="D163" s="26"/>
    </row>
    <row r="164" customHeight="1" spans="1:4">
      <c r="A164" s="26"/>
      <c r="B164" s="26"/>
      <c r="C164" s="26"/>
      <c r="D164" s="26"/>
    </row>
    <row r="165" customHeight="1" spans="1:4">
      <c r="A165" s="26"/>
      <c r="B165" s="26"/>
      <c r="C165" s="26"/>
      <c r="D165" s="26"/>
    </row>
    <row r="166" customHeight="1" spans="1:4">
      <c r="A166" s="26"/>
      <c r="B166" s="26"/>
      <c r="C166" s="26"/>
      <c r="D166" s="26"/>
    </row>
    <row r="167" customHeight="1" spans="1:4">
      <c r="A167" s="26"/>
      <c r="B167" s="26"/>
      <c r="C167" s="26"/>
      <c r="D167" s="26"/>
    </row>
    <row r="168" customHeight="1" spans="1:4">
      <c r="A168" s="26"/>
      <c r="B168" s="26"/>
      <c r="C168" s="26"/>
      <c r="D168" s="26"/>
    </row>
    <row r="169" customHeight="1" spans="1:4">
      <c r="A169" s="26"/>
      <c r="B169" s="26"/>
      <c r="C169" s="26"/>
      <c r="D169" s="26"/>
    </row>
    <row r="170" customHeight="1" spans="1:4">
      <c r="A170" s="26"/>
      <c r="B170" s="26"/>
      <c r="C170" s="26"/>
      <c r="D170" s="26"/>
    </row>
    <row r="171" customHeight="1" spans="1:4">
      <c r="A171" s="26"/>
      <c r="B171" s="26"/>
      <c r="C171" s="26"/>
      <c r="D171" s="26"/>
    </row>
    <row r="172" customHeight="1" spans="1:4">
      <c r="A172" s="26"/>
      <c r="B172" s="26"/>
      <c r="C172" s="26"/>
      <c r="D172" s="26"/>
    </row>
    <row r="173" customHeight="1" spans="1:4">
      <c r="A173" s="26"/>
      <c r="B173" s="26"/>
      <c r="C173" s="26"/>
      <c r="D173" s="26"/>
    </row>
    <row r="174" customHeight="1" spans="1:4">
      <c r="A174" s="26"/>
      <c r="B174" s="26"/>
      <c r="C174" s="26"/>
      <c r="D174" s="26"/>
    </row>
    <row r="175" customHeight="1" spans="1:4">
      <c r="A175" s="26"/>
      <c r="B175" s="26"/>
      <c r="C175" s="26"/>
      <c r="D175" s="26"/>
    </row>
    <row r="176" customHeight="1" spans="1:4">
      <c r="A176" s="26"/>
      <c r="B176" s="26"/>
      <c r="C176" s="26"/>
      <c r="D176" s="26"/>
    </row>
    <row r="177" customHeight="1" spans="1:4">
      <c r="A177" s="26"/>
      <c r="B177" s="26"/>
      <c r="C177" s="26"/>
      <c r="D177" s="26"/>
    </row>
    <row r="178" customHeight="1" spans="1:4">
      <c r="A178" s="26"/>
      <c r="B178" s="26"/>
      <c r="C178" s="26"/>
      <c r="D178" s="26"/>
    </row>
    <row r="179" customHeight="1" spans="1:4">
      <c r="A179" s="26"/>
      <c r="B179" s="26"/>
      <c r="C179" s="26"/>
      <c r="D179" s="26"/>
    </row>
    <row r="180" customHeight="1" spans="1:4">
      <c r="A180" s="26"/>
      <c r="B180" s="26"/>
      <c r="C180" s="26"/>
      <c r="D180" s="26"/>
    </row>
    <row r="181" customHeight="1" spans="1:4">
      <c r="A181" s="26"/>
      <c r="B181" s="26"/>
      <c r="C181" s="26"/>
      <c r="D181" s="26"/>
    </row>
    <row r="182" customHeight="1" spans="1:4">
      <c r="A182" s="26"/>
      <c r="B182" s="26"/>
      <c r="C182" s="26"/>
      <c r="D182" s="26"/>
    </row>
    <row r="183" customHeight="1" spans="1:4">
      <c r="A183" s="26"/>
      <c r="B183" s="26"/>
      <c r="C183" s="26"/>
      <c r="D183" s="26"/>
    </row>
    <row r="184" customHeight="1" spans="1:4">
      <c r="A184" s="26"/>
      <c r="B184" s="26"/>
      <c r="C184" s="26"/>
      <c r="D184" s="26"/>
    </row>
    <row r="185" customHeight="1" spans="1:4">
      <c r="A185" s="26"/>
      <c r="B185" s="26"/>
      <c r="C185" s="26"/>
      <c r="D185" s="26"/>
    </row>
    <row r="186" customHeight="1" spans="1:4">
      <c r="A186" s="26"/>
      <c r="B186" s="26"/>
      <c r="C186" s="26"/>
      <c r="D186" s="26"/>
    </row>
    <row r="187" customHeight="1" spans="1:4">
      <c r="A187" s="26"/>
      <c r="B187" s="26"/>
      <c r="C187" s="26"/>
      <c r="D187" s="26"/>
    </row>
    <row r="188" customHeight="1" spans="1:4">
      <c r="A188" s="26"/>
      <c r="B188" s="26"/>
      <c r="C188" s="26"/>
      <c r="D188" s="26"/>
    </row>
    <row r="189" customHeight="1" spans="1:4">
      <c r="A189" s="26"/>
      <c r="B189" s="26"/>
      <c r="C189" s="26"/>
      <c r="D189" s="26"/>
    </row>
    <row r="190" customHeight="1" spans="1:4">
      <c r="A190" s="26"/>
      <c r="B190" s="26"/>
      <c r="C190" s="26"/>
      <c r="D190" s="26"/>
    </row>
    <row r="191" customHeight="1" spans="1:4">
      <c r="A191" s="26"/>
      <c r="B191" s="26"/>
      <c r="C191" s="26"/>
      <c r="D191" s="26"/>
    </row>
    <row r="192" customHeight="1" spans="1:4">
      <c r="A192" s="26"/>
      <c r="B192" s="26"/>
      <c r="C192" s="26"/>
      <c r="D192" s="26"/>
    </row>
    <row r="193" customHeight="1" spans="1:4">
      <c r="A193" s="26"/>
      <c r="B193" s="26"/>
      <c r="C193" s="26"/>
      <c r="D193" s="26"/>
    </row>
    <row r="194" customHeight="1" spans="1:4">
      <c r="A194" s="26"/>
      <c r="B194" s="26"/>
      <c r="C194" s="26"/>
      <c r="D194" s="26"/>
    </row>
    <row r="195" customHeight="1" spans="1:4">
      <c r="A195" s="26"/>
      <c r="B195" s="26"/>
      <c r="C195" s="26"/>
      <c r="D195" s="26"/>
    </row>
    <row r="196" customHeight="1" spans="1:4">
      <c r="A196" s="26"/>
      <c r="B196" s="26"/>
      <c r="C196" s="26"/>
      <c r="D196" s="26"/>
    </row>
    <row r="197" customHeight="1" spans="1:4">
      <c r="A197" s="26"/>
      <c r="B197" s="26"/>
      <c r="C197" s="26"/>
      <c r="D197" s="26"/>
    </row>
    <row r="198" customHeight="1" spans="1:4">
      <c r="A198" s="26"/>
      <c r="B198" s="26"/>
      <c r="C198" s="26"/>
      <c r="D198" s="26"/>
    </row>
    <row r="199" customHeight="1" spans="1:4">
      <c r="A199" s="26"/>
      <c r="B199" s="26"/>
      <c r="C199" s="26"/>
      <c r="D199" s="26"/>
    </row>
    <row r="200" customHeight="1" spans="1:4">
      <c r="A200" s="26"/>
      <c r="B200" s="26"/>
      <c r="C200" s="26"/>
      <c r="D200" s="26"/>
    </row>
    <row r="201" customHeight="1" spans="1:4">
      <c r="A201" s="26"/>
      <c r="B201" s="26"/>
      <c r="C201" s="26"/>
      <c r="D201" s="26"/>
    </row>
    <row r="202" customHeight="1" spans="1:4">
      <c r="A202" s="26"/>
      <c r="B202" s="26"/>
      <c r="C202" s="26"/>
      <c r="D202" s="26"/>
    </row>
    <row r="203" customHeight="1" spans="1:4">
      <c r="A203" s="26"/>
      <c r="B203" s="26"/>
      <c r="C203" s="26"/>
      <c r="D203" s="26"/>
    </row>
    <row r="204" customHeight="1" spans="1:4">
      <c r="A204" s="26"/>
      <c r="B204" s="26"/>
      <c r="C204" s="26"/>
      <c r="D204" s="26"/>
    </row>
    <row r="205" customHeight="1" spans="1:4">
      <c r="A205" s="26"/>
      <c r="B205" s="26"/>
      <c r="C205" s="26"/>
      <c r="D205" s="26"/>
    </row>
    <row r="206" customHeight="1" spans="1:4">
      <c r="A206" s="26"/>
      <c r="B206" s="26"/>
      <c r="C206" s="26"/>
      <c r="D206" s="26"/>
    </row>
    <row r="207" customHeight="1" spans="1:4">
      <c r="A207" s="26"/>
      <c r="B207" s="26"/>
      <c r="C207" s="26"/>
      <c r="D207" s="26"/>
    </row>
    <row r="208" customHeight="1" spans="1:4">
      <c r="A208" s="26"/>
      <c r="B208" s="26"/>
      <c r="C208" s="26"/>
      <c r="D208" s="26"/>
    </row>
    <row r="209" customHeight="1" spans="1:4">
      <c r="A209" s="26"/>
      <c r="B209" s="26"/>
      <c r="C209" s="26"/>
      <c r="D209" s="26"/>
    </row>
    <row r="210" customHeight="1" spans="1:4">
      <c r="A210" s="26"/>
      <c r="B210" s="26"/>
      <c r="C210" s="26"/>
      <c r="D210" s="26"/>
    </row>
    <row r="211" customHeight="1" spans="1:4">
      <c r="A211" s="26"/>
      <c r="B211" s="26"/>
      <c r="C211" s="26"/>
      <c r="D211" s="26"/>
    </row>
    <row r="212" customHeight="1" spans="1:4">
      <c r="A212" s="26"/>
      <c r="B212" s="26"/>
      <c r="C212" s="26"/>
      <c r="D212" s="26"/>
    </row>
    <row r="213" customHeight="1" spans="1:4">
      <c r="A213" s="26"/>
      <c r="B213" s="26"/>
      <c r="C213" s="26"/>
      <c r="D213" s="26"/>
    </row>
    <row r="214" customHeight="1" spans="1:4">
      <c r="A214" s="26"/>
      <c r="B214" s="26"/>
      <c r="C214" s="26"/>
      <c r="D214" s="26"/>
    </row>
    <row r="215" customHeight="1" spans="1:4">
      <c r="A215" s="26"/>
      <c r="B215" s="26"/>
      <c r="C215" s="26"/>
      <c r="D215" s="26"/>
    </row>
    <row r="216" customHeight="1" spans="1:4">
      <c r="A216" s="26"/>
      <c r="B216" s="26"/>
      <c r="C216" s="26"/>
      <c r="D216" s="26"/>
    </row>
    <row r="217" customHeight="1" spans="1:4">
      <c r="A217" s="26"/>
      <c r="B217" s="26"/>
      <c r="C217" s="26"/>
      <c r="D217" s="26"/>
    </row>
    <row r="218" customHeight="1" spans="1:4">
      <c r="A218" s="26"/>
      <c r="B218" s="26"/>
      <c r="C218" s="26"/>
      <c r="D218" s="26"/>
    </row>
    <row r="219" customHeight="1" spans="1:4">
      <c r="A219" s="26"/>
      <c r="B219" s="26"/>
      <c r="C219" s="26"/>
      <c r="D219" s="26"/>
    </row>
    <row r="220" customHeight="1" spans="1:4">
      <c r="A220" s="26"/>
      <c r="B220" s="26"/>
      <c r="C220" s="26"/>
      <c r="D220" s="26"/>
    </row>
    <row r="221" customHeight="1" spans="1:4">
      <c r="A221" s="26"/>
      <c r="B221" s="26"/>
      <c r="C221" s="26"/>
      <c r="D221" s="26"/>
    </row>
    <row r="222" customHeight="1" spans="1:4">
      <c r="A222" s="26"/>
      <c r="B222" s="26"/>
      <c r="C222" s="26"/>
      <c r="D222" s="26"/>
    </row>
    <row r="223" customHeight="1" spans="1:4">
      <c r="A223" s="26"/>
      <c r="B223" s="26"/>
      <c r="C223" s="26"/>
      <c r="D223" s="26"/>
    </row>
    <row r="224" customHeight="1" spans="1:4">
      <c r="A224" s="26"/>
      <c r="B224" s="26"/>
      <c r="C224" s="26"/>
      <c r="D224" s="26"/>
    </row>
    <row r="225" customHeight="1" spans="1:4">
      <c r="A225" s="26"/>
      <c r="B225" s="26"/>
      <c r="C225" s="26"/>
      <c r="D225" s="26"/>
    </row>
    <row r="226" customHeight="1" spans="1:4">
      <c r="A226" s="26"/>
      <c r="B226" s="26"/>
      <c r="C226" s="26"/>
      <c r="D226" s="26"/>
    </row>
    <row r="227" customHeight="1" spans="1:4">
      <c r="A227" s="26"/>
      <c r="B227" s="26"/>
      <c r="C227" s="26"/>
      <c r="D227" s="26"/>
    </row>
    <row r="228" customHeight="1" spans="1:4">
      <c r="A228" s="26"/>
      <c r="B228" s="26"/>
      <c r="C228" s="26"/>
      <c r="D228" s="26"/>
    </row>
    <row r="229" customHeight="1" spans="1:4">
      <c r="A229" s="26"/>
      <c r="B229" s="26"/>
      <c r="C229" s="26"/>
      <c r="D229" s="26"/>
    </row>
    <row r="230" customHeight="1" spans="1:4">
      <c r="A230" s="26"/>
      <c r="B230" s="26"/>
      <c r="C230" s="26"/>
      <c r="D230" s="26"/>
    </row>
    <row r="231" customHeight="1" spans="1:4">
      <c r="A231" s="26"/>
      <c r="B231" s="26"/>
      <c r="C231" s="26"/>
      <c r="D231" s="26"/>
    </row>
    <row r="232" customHeight="1" spans="1:4">
      <c r="A232" s="26"/>
      <c r="B232" s="26"/>
      <c r="C232" s="26"/>
      <c r="D232" s="26"/>
    </row>
    <row r="233" customHeight="1" spans="1:4">
      <c r="A233" s="26"/>
      <c r="B233" s="26"/>
      <c r="C233" s="26"/>
      <c r="D233" s="26"/>
    </row>
    <row r="234" customHeight="1" spans="1:4">
      <c r="A234" s="26"/>
      <c r="B234" s="26"/>
      <c r="C234" s="26"/>
      <c r="D234" s="26"/>
    </row>
    <row r="235" customHeight="1" spans="1:4">
      <c r="A235" s="26"/>
      <c r="B235" s="26"/>
      <c r="C235" s="26"/>
      <c r="D235" s="26"/>
    </row>
    <row r="236" customHeight="1" spans="1:4">
      <c r="A236" s="26"/>
      <c r="B236" s="26"/>
      <c r="C236" s="26"/>
      <c r="D236" s="26"/>
    </row>
    <row r="237" customHeight="1" spans="1:4">
      <c r="A237" s="26"/>
      <c r="B237" s="26"/>
      <c r="C237" s="26"/>
      <c r="D237" s="26"/>
    </row>
    <row r="238" customHeight="1" spans="1:4">
      <c r="A238" s="26"/>
      <c r="B238" s="26"/>
      <c r="C238" s="26"/>
      <c r="D238" s="26"/>
    </row>
    <row r="239" customHeight="1" spans="1:4">
      <c r="A239" s="26"/>
      <c r="B239" s="26"/>
      <c r="C239" s="26"/>
      <c r="D239" s="26"/>
    </row>
    <row r="240" customHeight="1" spans="1:4">
      <c r="A240" s="26"/>
      <c r="B240" s="26"/>
      <c r="C240" s="26"/>
      <c r="D240" s="26"/>
    </row>
    <row r="241" customHeight="1" spans="1:4">
      <c r="A241" s="26"/>
      <c r="B241" s="26"/>
      <c r="C241" s="26"/>
      <c r="D241" s="26"/>
    </row>
    <row r="242" customHeight="1" spans="1:4">
      <c r="A242" s="26"/>
      <c r="B242" s="26"/>
      <c r="C242" s="26"/>
      <c r="D242" s="26"/>
    </row>
    <row r="243" customHeight="1" spans="1:4">
      <c r="A243" s="26"/>
      <c r="B243" s="26"/>
      <c r="C243" s="26"/>
      <c r="D243" s="26"/>
    </row>
    <row r="244" customHeight="1" spans="1:4">
      <c r="A244" s="26"/>
      <c r="B244" s="26"/>
      <c r="C244" s="26"/>
      <c r="D244" s="26"/>
    </row>
    <row r="245" customHeight="1" spans="1:4">
      <c r="A245" s="26"/>
      <c r="B245" s="26"/>
      <c r="C245" s="26"/>
      <c r="D245" s="26"/>
    </row>
    <row r="246" customHeight="1" spans="1:4">
      <c r="A246" s="26"/>
      <c r="B246" s="26"/>
      <c r="C246" s="26"/>
      <c r="D246" s="26"/>
    </row>
    <row r="247" customHeight="1" spans="1:4">
      <c r="A247" s="26"/>
      <c r="B247" s="26"/>
      <c r="C247" s="26"/>
      <c r="D247" s="26"/>
    </row>
    <row r="248" customHeight="1" spans="1:4">
      <c r="A248" s="26"/>
      <c r="B248" s="26"/>
      <c r="C248" s="26"/>
      <c r="D248" s="26"/>
    </row>
    <row r="249" customHeight="1" spans="1:4">
      <c r="A249" s="26"/>
      <c r="B249" s="26"/>
      <c r="C249" s="26"/>
      <c r="D249" s="26"/>
    </row>
    <row r="250" customHeight="1" spans="1:4">
      <c r="A250" s="26"/>
      <c r="B250" s="26"/>
      <c r="C250" s="26"/>
      <c r="D250" s="26"/>
    </row>
    <row r="251" customHeight="1" spans="1:4">
      <c r="A251" s="26"/>
      <c r="B251" s="26"/>
      <c r="C251" s="26"/>
      <c r="D251" s="26"/>
    </row>
    <row r="252" customHeight="1" spans="1:4">
      <c r="A252" s="26"/>
      <c r="B252" s="26"/>
      <c r="C252" s="26"/>
      <c r="D252" s="26"/>
    </row>
    <row r="253" customHeight="1" spans="1:4">
      <c r="A253" s="26"/>
      <c r="B253" s="26"/>
      <c r="C253" s="26"/>
      <c r="D253" s="26"/>
    </row>
    <row r="254" customHeight="1" spans="1:4">
      <c r="A254" s="26"/>
      <c r="B254" s="26"/>
      <c r="C254" s="26"/>
      <c r="D254" s="26"/>
    </row>
    <row r="255" customHeight="1" spans="1:4">
      <c r="A255" s="26"/>
      <c r="B255" s="26"/>
      <c r="C255" s="26"/>
      <c r="D255" s="26"/>
    </row>
    <row r="256" customHeight="1" spans="1:4">
      <c r="A256" s="26"/>
      <c r="B256" s="26"/>
      <c r="C256" s="26"/>
      <c r="D256" s="26"/>
    </row>
    <row r="257" customHeight="1" spans="1:4">
      <c r="A257" s="26"/>
      <c r="B257" s="26"/>
      <c r="C257" s="26"/>
      <c r="D257" s="26"/>
    </row>
    <row r="258" customHeight="1" spans="1:4">
      <c r="A258" s="26"/>
      <c r="B258" s="26"/>
      <c r="C258" s="26"/>
      <c r="D258" s="26"/>
    </row>
    <row r="259" customHeight="1" spans="1:4">
      <c r="A259" s="26"/>
      <c r="B259" s="26"/>
      <c r="C259" s="26"/>
      <c r="D259" s="26"/>
    </row>
    <row r="260" customHeight="1" spans="1:4">
      <c r="A260" s="26"/>
      <c r="B260" s="26"/>
      <c r="C260" s="26"/>
      <c r="D260" s="26"/>
    </row>
    <row r="261" customHeight="1" spans="1:4">
      <c r="A261" s="26"/>
      <c r="B261" s="26"/>
      <c r="C261" s="26"/>
      <c r="D261" s="26"/>
    </row>
    <row r="262" customHeight="1" spans="1:4">
      <c r="A262" s="26"/>
      <c r="B262" s="26"/>
      <c r="C262" s="26"/>
      <c r="D262" s="26"/>
    </row>
    <row r="263" customHeight="1" spans="1:4">
      <c r="A263" s="26"/>
      <c r="B263" s="26"/>
      <c r="C263" s="26"/>
      <c r="D263" s="26"/>
    </row>
    <row r="264" customHeight="1" spans="1:4">
      <c r="A264" s="26"/>
      <c r="B264" s="26"/>
      <c r="C264" s="26"/>
      <c r="D264" s="26"/>
    </row>
    <row r="265" customHeight="1" spans="1:4">
      <c r="A265" s="26"/>
      <c r="B265" s="26"/>
      <c r="C265" s="26"/>
      <c r="D265" s="26"/>
    </row>
    <row r="266" customHeight="1" spans="1:4">
      <c r="A266" s="26"/>
      <c r="B266" s="26"/>
      <c r="C266" s="26"/>
      <c r="D266" s="26"/>
    </row>
    <row r="267" customHeight="1" spans="1:4">
      <c r="A267" s="26"/>
      <c r="B267" s="26"/>
      <c r="C267" s="26"/>
      <c r="D267" s="26"/>
    </row>
    <row r="268" customHeight="1" spans="1:4">
      <c r="A268" s="26"/>
      <c r="B268" s="26"/>
      <c r="C268" s="26"/>
      <c r="D268" s="26"/>
    </row>
    <row r="269" customHeight="1" spans="1:4">
      <c r="A269" s="26"/>
      <c r="B269" s="26"/>
      <c r="C269" s="26"/>
      <c r="D269" s="26"/>
    </row>
    <row r="270" customHeight="1" spans="1:4">
      <c r="A270" s="26"/>
      <c r="B270" s="26"/>
      <c r="C270" s="26"/>
      <c r="D270" s="26"/>
    </row>
    <row r="271" customHeight="1" spans="1:4">
      <c r="A271" s="26"/>
      <c r="B271" s="26"/>
      <c r="C271" s="26"/>
      <c r="D271" s="26"/>
    </row>
    <row r="272" customHeight="1" spans="1:4">
      <c r="A272" s="26"/>
      <c r="B272" s="26"/>
      <c r="C272" s="26"/>
      <c r="D272" s="26"/>
    </row>
    <row r="273" customHeight="1" spans="1:4">
      <c r="A273" s="26"/>
      <c r="B273" s="26"/>
      <c r="C273" s="26"/>
      <c r="D273" s="26"/>
    </row>
    <row r="274" customHeight="1" spans="1:4">
      <c r="A274" s="26"/>
      <c r="B274" s="26"/>
      <c r="C274" s="26"/>
      <c r="D274" s="26"/>
    </row>
    <row r="275" customHeight="1" spans="1:4">
      <c r="A275" s="26"/>
      <c r="B275" s="26"/>
      <c r="C275" s="26"/>
      <c r="D275" s="26"/>
    </row>
    <row r="276" customHeight="1" spans="1:4">
      <c r="A276" s="26"/>
      <c r="B276" s="26"/>
      <c r="C276" s="26"/>
      <c r="D276" s="26"/>
    </row>
    <row r="277" customHeight="1" spans="1:4">
      <c r="A277" s="26"/>
      <c r="B277" s="26"/>
      <c r="C277" s="26"/>
      <c r="D277" s="26"/>
    </row>
    <row r="278" customHeight="1" spans="1:4">
      <c r="A278" s="26"/>
      <c r="B278" s="26"/>
      <c r="C278" s="26"/>
      <c r="D278" s="26"/>
    </row>
    <row r="279" customHeight="1" spans="1:4">
      <c r="A279" s="26"/>
      <c r="B279" s="26"/>
      <c r="C279" s="26"/>
      <c r="D279" s="26"/>
    </row>
    <row r="280" customHeight="1" spans="1:4">
      <c r="A280" s="26"/>
      <c r="B280" s="26"/>
      <c r="C280" s="26"/>
      <c r="D280" s="26"/>
    </row>
    <row r="281" customHeight="1" spans="1:4">
      <c r="A281" s="26"/>
      <c r="B281" s="26"/>
      <c r="C281" s="26"/>
      <c r="D281" s="26"/>
    </row>
    <row r="282" customHeight="1" spans="1:4">
      <c r="A282" s="26"/>
      <c r="B282" s="26"/>
      <c r="C282" s="26"/>
      <c r="D282" s="26"/>
    </row>
    <row r="283" customHeight="1" spans="1:4">
      <c r="A283" s="26"/>
      <c r="B283" s="26"/>
      <c r="C283" s="26"/>
      <c r="D283" s="26"/>
    </row>
    <row r="284" customHeight="1" spans="1:4">
      <c r="A284" s="26"/>
      <c r="B284" s="26"/>
      <c r="C284" s="26"/>
      <c r="D284" s="26"/>
    </row>
    <row r="285" customHeight="1" spans="1:4">
      <c r="A285" s="26"/>
      <c r="B285" s="26"/>
      <c r="C285" s="26"/>
      <c r="D285" s="26"/>
    </row>
    <row r="286" customHeight="1" spans="1:4">
      <c r="A286" s="26"/>
      <c r="B286" s="26"/>
      <c r="C286" s="26"/>
      <c r="D286" s="26"/>
    </row>
    <row r="287" customHeight="1" spans="1:4">
      <c r="A287" s="26"/>
      <c r="B287" s="26"/>
      <c r="C287" s="26"/>
      <c r="D287" s="26"/>
    </row>
    <row r="288" customHeight="1" spans="1:4">
      <c r="A288" s="26"/>
      <c r="B288" s="26"/>
      <c r="C288" s="26"/>
      <c r="D288" s="26"/>
    </row>
    <row r="289" customHeight="1" spans="1:4">
      <c r="A289" s="26"/>
      <c r="B289" s="26"/>
      <c r="C289" s="26"/>
      <c r="D289" s="26"/>
    </row>
    <row r="290" customHeight="1" spans="1:4">
      <c r="A290" s="26"/>
      <c r="B290" s="26"/>
      <c r="C290" s="26"/>
      <c r="D290" s="26"/>
    </row>
    <row r="291" customHeight="1" spans="1:4">
      <c r="A291" s="26"/>
      <c r="B291" s="26"/>
      <c r="C291" s="26"/>
      <c r="D291" s="26"/>
    </row>
    <row r="292" customHeight="1" spans="1:4">
      <c r="A292" s="26"/>
      <c r="B292" s="26"/>
      <c r="C292" s="26"/>
      <c r="D292" s="26"/>
    </row>
    <row r="293" customHeight="1" spans="1:4">
      <c r="A293" s="26"/>
      <c r="B293" s="26"/>
      <c r="C293" s="26"/>
      <c r="D293" s="26"/>
    </row>
    <row r="294" customHeight="1" spans="1:4">
      <c r="A294" s="26"/>
      <c r="B294" s="26"/>
      <c r="C294" s="26"/>
      <c r="D294" s="26"/>
    </row>
    <row r="295" customHeight="1" spans="1:4">
      <c r="A295" s="26"/>
      <c r="B295" s="26"/>
      <c r="C295" s="26"/>
      <c r="D295" s="26"/>
    </row>
    <row r="296" customHeight="1" spans="1:4">
      <c r="A296" s="26"/>
      <c r="B296" s="26"/>
      <c r="C296" s="26"/>
      <c r="D296" s="26"/>
    </row>
    <row r="297" customHeight="1" spans="1:4">
      <c r="A297" s="26"/>
      <c r="B297" s="26"/>
      <c r="C297" s="26"/>
      <c r="D297" s="26"/>
    </row>
    <row r="298" customHeight="1" spans="1:4">
      <c r="A298" s="26"/>
      <c r="B298" s="26"/>
      <c r="C298" s="26"/>
      <c r="D298" s="26"/>
    </row>
    <row r="299" customHeight="1" spans="1:4">
      <c r="A299" s="26"/>
      <c r="B299" s="26"/>
      <c r="C299" s="26"/>
      <c r="D299" s="26"/>
    </row>
    <row r="300" customHeight="1" spans="1:4">
      <c r="A300" s="26"/>
      <c r="B300" s="26"/>
      <c r="C300" s="26"/>
      <c r="D300" s="26"/>
    </row>
    <row r="301" customHeight="1" spans="1:4">
      <c r="A301" s="26"/>
      <c r="B301" s="26"/>
      <c r="C301" s="26"/>
      <c r="D301" s="26"/>
    </row>
    <row r="302" customHeight="1" spans="1:4">
      <c r="A302" s="26"/>
      <c r="B302" s="26"/>
      <c r="C302" s="26"/>
      <c r="D302" s="26"/>
    </row>
    <row r="303" customHeight="1" spans="1:4">
      <c r="A303" s="26"/>
      <c r="B303" s="26"/>
      <c r="C303" s="26"/>
      <c r="D303" s="26"/>
    </row>
    <row r="304" customHeight="1" spans="1:4">
      <c r="A304" s="26"/>
      <c r="B304" s="26"/>
      <c r="C304" s="26"/>
      <c r="D304" s="26"/>
    </row>
    <row r="305" customHeight="1" spans="1:4">
      <c r="A305" s="26"/>
      <c r="B305" s="26"/>
      <c r="C305" s="26"/>
      <c r="D305" s="26"/>
    </row>
    <row r="306" customHeight="1" spans="1:4">
      <c r="A306" s="26"/>
      <c r="B306" s="26"/>
      <c r="C306" s="26"/>
      <c r="D306" s="26"/>
    </row>
    <row r="307" customHeight="1" spans="1:4">
      <c r="A307" s="26"/>
      <c r="B307" s="26"/>
      <c r="C307" s="26"/>
      <c r="D307" s="26"/>
    </row>
    <row r="308" customHeight="1" spans="1:4">
      <c r="A308" s="26"/>
      <c r="B308" s="26"/>
      <c r="C308" s="26"/>
      <c r="D308" s="26"/>
    </row>
    <row r="309" customHeight="1" spans="1:4">
      <c r="A309" s="26"/>
      <c r="B309" s="26"/>
      <c r="C309" s="26"/>
      <c r="D309" s="26"/>
    </row>
    <row r="310" customHeight="1" spans="1:4">
      <c r="A310" s="26"/>
      <c r="B310" s="26"/>
      <c r="C310" s="26"/>
      <c r="D310" s="26"/>
    </row>
    <row r="311" customHeight="1" spans="1:4">
      <c r="A311" s="26"/>
      <c r="B311" s="26"/>
      <c r="C311" s="26"/>
      <c r="D311" s="26"/>
    </row>
    <row r="312" customHeight="1" spans="1:4">
      <c r="A312" s="26"/>
      <c r="B312" s="26"/>
      <c r="C312" s="26"/>
      <c r="D312" s="26"/>
    </row>
    <row r="313" customHeight="1" spans="1:4">
      <c r="A313" s="26"/>
      <c r="B313" s="26"/>
      <c r="C313" s="26"/>
      <c r="D313" s="26"/>
    </row>
    <row r="314" customHeight="1" spans="1:4">
      <c r="A314" s="26"/>
      <c r="B314" s="26"/>
      <c r="C314" s="26"/>
      <c r="D314" s="26"/>
    </row>
    <row r="315" customHeight="1" spans="1:4">
      <c r="A315" s="26"/>
      <c r="B315" s="26"/>
      <c r="C315" s="26"/>
      <c r="D315" s="26"/>
    </row>
    <row r="316" customHeight="1" spans="1:4">
      <c r="A316" s="26"/>
      <c r="B316" s="26"/>
      <c r="C316" s="26"/>
      <c r="D316" s="26"/>
    </row>
    <row r="317" customHeight="1" spans="1:4">
      <c r="A317" s="26"/>
      <c r="B317" s="26"/>
      <c r="C317" s="26"/>
      <c r="D317" s="26"/>
    </row>
    <row r="318" customHeight="1" spans="1:4">
      <c r="A318" s="26"/>
      <c r="B318" s="26"/>
      <c r="C318" s="26"/>
      <c r="D318" s="26"/>
    </row>
    <row r="319" customHeight="1" spans="1:4">
      <c r="A319" s="26"/>
      <c r="B319" s="26"/>
      <c r="C319" s="26"/>
      <c r="D319" s="26"/>
    </row>
    <row r="320" customHeight="1" spans="1:4">
      <c r="A320" s="26"/>
      <c r="B320" s="26"/>
      <c r="C320" s="26"/>
      <c r="D320" s="26"/>
    </row>
    <row r="321" customHeight="1" spans="1:4">
      <c r="A321" s="26"/>
      <c r="B321" s="26"/>
      <c r="C321" s="26"/>
      <c r="D321" s="26"/>
    </row>
    <row r="322" customHeight="1" spans="1:4">
      <c r="A322" s="26"/>
      <c r="B322" s="26"/>
      <c r="C322" s="26"/>
      <c r="D322" s="26"/>
    </row>
    <row r="323" customHeight="1" spans="1:4">
      <c r="A323" s="26"/>
      <c r="B323" s="26"/>
      <c r="C323" s="26"/>
      <c r="D323" s="26"/>
    </row>
    <row r="324" customHeight="1" spans="1:4">
      <c r="A324" s="26"/>
      <c r="B324" s="26"/>
      <c r="C324" s="26"/>
      <c r="D324" s="26"/>
    </row>
    <row r="325" customHeight="1" spans="1:4">
      <c r="A325" s="26"/>
      <c r="B325" s="26"/>
      <c r="C325" s="26"/>
      <c r="D325" s="26"/>
    </row>
    <row r="326" customHeight="1" spans="1:4">
      <c r="A326" s="26"/>
      <c r="B326" s="26"/>
      <c r="C326" s="26"/>
      <c r="D326" s="26"/>
    </row>
    <row r="327" customHeight="1" spans="1:4">
      <c r="A327" s="26"/>
      <c r="B327" s="26"/>
      <c r="C327" s="26"/>
      <c r="D327" s="26"/>
    </row>
    <row r="328" customHeight="1" spans="1:4">
      <c r="A328" s="26"/>
      <c r="B328" s="26"/>
      <c r="C328" s="26"/>
      <c r="D328" s="26"/>
    </row>
    <row r="329" customHeight="1" spans="1:4">
      <c r="A329" s="26"/>
      <c r="B329" s="26"/>
      <c r="C329" s="26"/>
      <c r="D329" s="26"/>
    </row>
    <row r="330" customHeight="1" spans="1:4">
      <c r="A330" s="26"/>
      <c r="B330" s="26"/>
      <c r="C330" s="26"/>
      <c r="D330" s="26"/>
    </row>
    <row r="331" customHeight="1" spans="1:4">
      <c r="A331" s="26"/>
      <c r="B331" s="26"/>
      <c r="C331" s="26"/>
      <c r="D331" s="26"/>
    </row>
    <row r="332" customHeight="1" spans="1:4">
      <c r="A332" s="26"/>
      <c r="B332" s="26"/>
      <c r="C332" s="26"/>
      <c r="D332" s="26"/>
    </row>
    <row r="333" customHeight="1" spans="1:4">
      <c r="A333" s="26"/>
      <c r="B333" s="26"/>
      <c r="C333" s="26"/>
      <c r="D333" s="26"/>
    </row>
    <row r="334" customHeight="1" spans="1:4">
      <c r="A334" s="26"/>
      <c r="B334" s="26"/>
      <c r="C334" s="26"/>
      <c r="D334" s="26"/>
    </row>
    <row r="335" customHeight="1" spans="1:4">
      <c r="A335" s="26"/>
      <c r="B335" s="26"/>
      <c r="C335" s="26"/>
      <c r="D335" s="26"/>
    </row>
    <row r="336" customHeight="1" spans="1:4">
      <c r="A336" s="26"/>
      <c r="B336" s="26"/>
      <c r="C336" s="26"/>
      <c r="D336" s="26"/>
    </row>
    <row r="337" customHeight="1" spans="1:4">
      <c r="A337" s="26"/>
      <c r="B337" s="26"/>
      <c r="C337" s="26"/>
      <c r="D337" s="26"/>
    </row>
    <row r="338" customHeight="1" spans="1:4">
      <c r="A338" s="26"/>
      <c r="B338" s="26"/>
      <c r="C338" s="26"/>
      <c r="D338" s="26"/>
    </row>
    <row r="339" customHeight="1" spans="1:4">
      <c r="A339" s="26"/>
      <c r="B339" s="26"/>
      <c r="C339" s="26"/>
      <c r="D339" s="26"/>
    </row>
    <row r="340" customHeight="1" spans="1:4">
      <c r="A340" s="26"/>
      <c r="B340" s="26"/>
      <c r="C340" s="26"/>
      <c r="D340" s="26"/>
    </row>
    <row r="341" customHeight="1" spans="1:4">
      <c r="A341" s="26"/>
      <c r="B341" s="26"/>
      <c r="C341" s="26"/>
      <c r="D341" s="26"/>
    </row>
    <row r="342" customHeight="1" spans="1:4">
      <c r="A342" s="26"/>
      <c r="B342" s="26"/>
      <c r="C342" s="26"/>
      <c r="D342" s="26"/>
    </row>
    <row r="343" customHeight="1" spans="1:4">
      <c r="A343" s="26"/>
      <c r="B343" s="26"/>
      <c r="C343" s="26"/>
      <c r="D343" s="26"/>
    </row>
    <row r="344" customHeight="1" spans="1:4">
      <c r="A344" s="26"/>
      <c r="B344" s="26"/>
      <c r="C344" s="26"/>
      <c r="D344" s="26"/>
    </row>
    <row r="345" customHeight="1" spans="1:4">
      <c r="A345" s="26"/>
      <c r="B345" s="26"/>
      <c r="C345" s="26"/>
      <c r="D345" s="26"/>
    </row>
    <row r="346" customHeight="1" spans="1:4">
      <c r="A346" s="26"/>
      <c r="B346" s="26"/>
      <c r="C346" s="26"/>
      <c r="D346" s="26"/>
    </row>
    <row r="347" customHeight="1" spans="1:4">
      <c r="A347" s="26"/>
      <c r="B347" s="26"/>
      <c r="C347" s="26"/>
      <c r="D347" s="26"/>
    </row>
    <row r="348" customHeight="1" spans="1:4">
      <c r="A348" s="26"/>
      <c r="B348" s="26"/>
      <c r="C348" s="26"/>
      <c r="D348" s="26"/>
    </row>
    <row r="349" customHeight="1" spans="1:4">
      <c r="A349" s="26"/>
      <c r="B349" s="26"/>
      <c r="C349" s="26"/>
      <c r="D349" s="26"/>
    </row>
    <row r="350" customHeight="1" spans="1:4">
      <c r="A350" s="26"/>
      <c r="B350" s="26"/>
      <c r="C350" s="26"/>
      <c r="D350" s="26"/>
    </row>
    <row r="351" customHeight="1" spans="1:4">
      <c r="A351" s="26"/>
      <c r="B351" s="26"/>
      <c r="C351" s="26"/>
      <c r="D351" s="26"/>
    </row>
    <row r="352" customHeight="1" spans="1:4">
      <c r="A352" s="26"/>
      <c r="B352" s="26"/>
      <c r="C352" s="26"/>
      <c r="D352" s="26"/>
    </row>
    <row r="353" customHeight="1" spans="1:4">
      <c r="A353" s="26"/>
      <c r="B353" s="26"/>
      <c r="C353" s="26"/>
      <c r="D353" s="26"/>
    </row>
    <row r="354" customHeight="1" spans="1:4">
      <c r="A354" s="26"/>
      <c r="B354" s="26"/>
      <c r="C354" s="26"/>
      <c r="D354" s="26"/>
    </row>
    <row r="355" customHeight="1" spans="1:4">
      <c r="A355" s="26"/>
      <c r="B355" s="26"/>
      <c r="C355" s="26"/>
      <c r="D355" s="26"/>
    </row>
    <row r="356" customHeight="1" spans="1:4">
      <c r="A356" s="26"/>
      <c r="B356" s="26"/>
      <c r="C356" s="26"/>
      <c r="D356" s="26"/>
    </row>
    <row r="357" customHeight="1" spans="1:4">
      <c r="A357" s="26"/>
      <c r="B357" s="26"/>
      <c r="C357" s="26"/>
      <c r="D357" s="26"/>
    </row>
    <row r="358" customHeight="1" spans="1:4">
      <c r="A358" s="26"/>
      <c r="B358" s="26"/>
      <c r="C358" s="26"/>
      <c r="D358" s="26"/>
    </row>
    <row r="359" customHeight="1" spans="1:4">
      <c r="A359" s="26"/>
      <c r="B359" s="26"/>
      <c r="C359" s="26"/>
      <c r="D359" s="26"/>
    </row>
    <row r="360" customHeight="1" spans="1:4">
      <c r="A360" s="26"/>
      <c r="B360" s="26"/>
      <c r="C360" s="26"/>
      <c r="D360" s="26"/>
    </row>
    <row r="361" customHeight="1" spans="1:4">
      <c r="A361" s="26"/>
      <c r="B361" s="26"/>
      <c r="C361" s="26"/>
      <c r="D361" s="26"/>
    </row>
    <row r="362" customHeight="1" spans="1:4">
      <c r="A362" s="26"/>
      <c r="B362" s="26"/>
      <c r="C362" s="26"/>
      <c r="D362" s="26"/>
    </row>
    <row r="363" customHeight="1" spans="1:4">
      <c r="A363" s="26"/>
      <c r="B363" s="26"/>
      <c r="C363" s="26"/>
      <c r="D363" s="26"/>
    </row>
    <row r="364" customHeight="1" spans="1:4">
      <c r="A364" s="26"/>
      <c r="B364" s="26"/>
      <c r="C364" s="26"/>
      <c r="D364" s="26"/>
    </row>
    <row r="365" customHeight="1" spans="1:4">
      <c r="A365" s="26"/>
      <c r="B365" s="26"/>
      <c r="C365" s="26"/>
      <c r="D365" s="26"/>
    </row>
    <row r="366" customHeight="1" spans="1:4">
      <c r="A366" s="26"/>
      <c r="B366" s="26"/>
      <c r="C366" s="26"/>
      <c r="D366" s="26"/>
    </row>
    <row r="367" customHeight="1" spans="1:4">
      <c r="A367" s="26"/>
      <c r="B367" s="26"/>
      <c r="C367" s="26"/>
      <c r="D367" s="26"/>
    </row>
    <row r="368" customHeight="1" spans="1:4">
      <c r="A368" s="26"/>
      <c r="B368" s="26"/>
      <c r="C368" s="26"/>
      <c r="D368" s="26"/>
    </row>
    <row r="369" customHeight="1" spans="1:4">
      <c r="A369" s="26"/>
      <c r="B369" s="26"/>
      <c r="C369" s="26"/>
      <c r="D369" s="26"/>
    </row>
    <row r="370" customHeight="1" spans="1:4">
      <c r="A370" s="26"/>
      <c r="B370" s="26"/>
      <c r="C370" s="26"/>
      <c r="D370" s="26"/>
    </row>
    <row r="371" customHeight="1" spans="1:4">
      <c r="A371" s="26"/>
      <c r="B371" s="26"/>
      <c r="C371" s="26"/>
      <c r="D371" s="26"/>
    </row>
    <row r="372" customHeight="1" spans="1:4">
      <c r="A372" s="26"/>
      <c r="B372" s="26"/>
      <c r="C372" s="26"/>
      <c r="D372" s="26"/>
    </row>
    <row r="373" customHeight="1" spans="1:4">
      <c r="A373" s="26"/>
      <c r="B373" s="26"/>
      <c r="C373" s="26"/>
      <c r="D373" s="26"/>
    </row>
    <row r="374" customHeight="1" spans="1:4">
      <c r="A374" s="26"/>
      <c r="B374" s="26"/>
      <c r="C374" s="26"/>
      <c r="D374" s="26"/>
    </row>
    <row r="375" customHeight="1" spans="1:4">
      <c r="A375" s="26"/>
      <c r="B375" s="26"/>
      <c r="C375" s="26"/>
      <c r="D375" s="26"/>
    </row>
    <row r="376" customHeight="1" spans="1:4">
      <c r="A376" s="26"/>
      <c r="B376" s="26"/>
      <c r="C376" s="26"/>
      <c r="D376" s="26"/>
    </row>
    <row r="377" customHeight="1" spans="1:4">
      <c r="A377" s="26"/>
      <c r="B377" s="26"/>
      <c r="C377" s="26"/>
      <c r="D377" s="26"/>
    </row>
    <row r="378" customHeight="1" spans="1:4">
      <c r="A378" s="26"/>
      <c r="B378" s="26"/>
      <c r="C378" s="26"/>
      <c r="D378" s="26"/>
    </row>
    <row r="379" customHeight="1" spans="1:4">
      <c r="A379" s="26"/>
      <c r="B379" s="26"/>
      <c r="C379" s="26"/>
      <c r="D379" s="26"/>
    </row>
    <row r="380" customHeight="1" spans="1:4">
      <c r="A380" s="26"/>
      <c r="B380" s="26"/>
      <c r="C380" s="26"/>
      <c r="D380" s="26"/>
    </row>
    <row r="381" customHeight="1" spans="1:4">
      <c r="A381" s="26"/>
      <c r="B381" s="26"/>
      <c r="C381" s="26"/>
      <c r="D381" s="26"/>
    </row>
    <row r="382" customHeight="1" spans="1:4">
      <c r="A382" s="26"/>
      <c r="B382" s="26"/>
      <c r="C382" s="26"/>
      <c r="D382" s="26"/>
    </row>
    <row r="383" customHeight="1" spans="1:4">
      <c r="A383" s="26"/>
      <c r="B383" s="26"/>
      <c r="C383" s="26"/>
      <c r="D383" s="26"/>
    </row>
    <row r="384" customHeight="1" spans="1:4">
      <c r="A384" s="26"/>
      <c r="B384" s="26"/>
      <c r="C384" s="26"/>
      <c r="D384" s="26"/>
    </row>
    <row r="385" customHeight="1" spans="1:4">
      <c r="A385" s="26"/>
      <c r="B385" s="26"/>
      <c r="C385" s="26"/>
      <c r="D385" s="26"/>
    </row>
    <row r="386" customHeight="1" spans="1:4">
      <c r="A386" s="26"/>
      <c r="B386" s="26"/>
      <c r="C386" s="26"/>
      <c r="D386" s="26"/>
    </row>
    <row r="387" customHeight="1" spans="1:4">
      <c r="A387" s="26"/>
      <c r="B387" s="26"/>
      <c r="C387" s="26"/>
      <c r="D387" s="26"/>
    </row>
    <row r="388" customHeight="1" spans="1:4">
      <c r="A388" s="26"/>
      <c r="B388" s="26"/>
      <c r="C388" s="26"/>
      <c r="D388" s="26"/>
    </row>
    <row r="389" customHeight="1" spans="1:4">
      <c r="A389" s="26"/>
      <c r="B389" s="26"/>
      <c r="C389" s="26"/>
      <c r="D389" s="26"/>
    </row>
    <row r="390" customHeight="1" spans="1:4">
      <c r="A390" s="26"/>
      <c r="B390" s="26"/>
      <c r="C390" s="26"/>
      <c r="D390" s="26"/>
    </row>
    <row r="391" customHeight="1" spans="1:4">
      <c r="A391" s="26"/>
      <c r="B391" s="26"/>
      <c r="C391" s="26"/>
      <c r="D391" s="26"/>
    </row>
    <row r="392" customHeight="1" spans="1:4">
      <c r="A392" s="26"/>
      <c r="B392" s="26"/>
      <c r="C392" s="26"/>
      <c r="D392" s="26"/>
    </row>
    <row r="393" customHeight="1" spans="1:4">
      <c r="A393" s="26"/>
      <c r="B393" s="26"/>
      <c r="C393" s="26"/>
      <c r="D393" s="26"/>
    </row>
    <row r="394" customHeight="1" spans="1:4">
      <c r="A394" s="26"/>
      <c r="B394" s="26"/>
      <c r="C394" s="26"/>
      <c r="D394" s="26"/>
    </row>
    <row r="395" customHeight="1" spans="1:4">
      <c r="A395" s="26"/>
      <c r="B395" s="26"/>
      <c r="C395" s="26"/>
      <c r="D395" s="26"/>
    </row>
    <row r="396" customHeight="1" spans="1:4">
      <c r="A396" s="26"/>
      <c r="B396" s="26"/>
      <c r="C396" s="26"/>
      <c r="D396" s="26"/>
    </row>
    <row r="397" customHeight="1" spans="1:4">
      <c r="A397" s="26"/>
      <c r="B397" s="26"/>
      <c r="C397" s="26"/>
      <c r="D397" s="26"/>
    </row>
    <row r="398" customHeight="1" spans="1:4">
      <c r="A398" s="26"/>
      <c r="B398" s="26"/>
      <c r="C398" s="26"/>
      <c r="D398" s="26"/>
    </row>
    <row r="399" customHeight="1" spans="1:4">
      <c r="A399" s="26"/>
      <c r="B399" s="26"/>
      <c r="C399" s="26"/>
      <c r="D399" s="26"/>
    </row>
    <row r="400" customHeight="1" spans="1:4">
      <c r="A400" s="26"/>
      <c r="B400" s="26"/>
      <c r="C400" s="26"/>
      <c r="D400" s="26"/>
    </row>
    <row r="401" customHeight="1" spans="1:4">
      <c r="A401" s="26"/>
      <c r="B401" s="26"/>
      <c r="C401" s="26"/>
      <c r="D401" s="26"/>
    </row>
    <row r="402" customHeight="1" spans="1:4">
      <c r="A402" s="26"/>
      <c r="B402" s="26"/>
      <c r="C402" s="26"/>
      <c r="D402" s="26"/>
    </row>
    <row r="403" customHeight="1" spans="1:4">
      <c r="A403" s="26"/>
      <c r="B403" s="26"/>
      <c r="C403" s="26"/>
      <c r="D403" s="26"/>
    </row>
    <row r="404" customHeight="1" spans="1:4">
      <c r="A404" s="26"/>
      <c r="B404" s="26"/>
      <c r="C404" s="26"/>
      <c r="D404" s="26"/>
    </row>
    <row r="405" customHeight="1" spans="1:4">
      <c r="A405" s="26"/>
      <c r="B405" s="26"/>
      <c r="C405" s="26"/>
      <c r="D405" s="26"/>
    </row>
    <row r="406" customHeight="1" spans="1:4">
      <c r="A406" s="26"/>
      <c r="B406" s="26"/>
      <c r="C406" s="26"/>
      <c r="D406" s="26"/>
    </row>
    <row r="407" customHeight="1" spans="1:4">
      <c r="A407" s="26"/>
      <c r="B407" s="26"/>
      <c r="C407" s="26"/>
      <c r="D407" s="26"/>
    </row>
    <row r="408" customHeight="1" spans="1:4">
      <c r="A408" s="26"/>
      <c r="B408" s="26"/>
      <c r="C408" s="26"/>
      <c r="D408" s="26"/>
    </row>
    <row r="409" customHeight="1" spans="1:4">
      <c r="A409" s="26"/>
      <c r="B409" s="26"/>
      <c r="C409" s="26"/>
      <c r="D409" s="26"/>
    </row>
    <row r="410" customHeight="1" spans="1:4">
      <c r="A410" s="26"/>
      <c r="B410" s="26"/>
      <c r="C410" s="26"/>
      <c r="D410" s="26"/>
    </row>
    <row r="411" customHeight="1" spans="1:4">
      <c r="A411" s="26"/>
      <c r="B411" s="26"/>
      <c r="C411" s="26"/>
      <c r="D411" s="26"/>
    </row>
    <row r="412" customHeight="1" spans="1:4">
      <c r="A412" s="26"/>
      <c r="B412" s="26"/>
      <c r="C412" s="26"/>
      <c r="D412" s="26"/>
    </row>
    <row r="413" customHeight="1" spans="1:4">
      <c r="A413" s="26"/>
      <c r="B413" s="26"/>
      <c r="C413" s="26"/>
      <c r="D413" s="26"/>
    </row>
    <row r="414" customHeight="1" spans="1:4">
      <c r="A414" s="26"/>
      <c r="B414" s="26"/>
      <c r="C414" s="26"/>
      <c r="D414" s="26"/>
    </row>
    <row r="415" customHeight="1" spans="1:4">
      <c r="A415" s="26"/>
      <c r="B415" s="26"/>
      <c r="C415" s="26"/>
      <c r="D415" s="26"/>
    </row>
    <row r="416" customHeight="1" spans="1:4">
      <c r="A416" s="26"/>
      <c r="B416" s="26"/>
      <c r="C416" s="26"/>
      <c r="D416" s="26"/>
    </row>
    <row r="417" customHeight="1" spans="1:4">
      <c r="A417" s="26"/>
      <c r="B417" s="26"/>
      <c r="C417" s="26"/>
      <c r="D417" s="26"/>
    </row>
    <row r="418" customHeight="1" spans="1:4">
      <c r="A418" s="26"/>
      <c r="B418" s="26"/>
      <c r="C418" s="26"/>
      <c r="D418" s="26"/>
    </row>
    <row r="419" customHeight="1" spans="1:4">
      <c r="A419" s="26"/>
      <c r="B419" s="26"/>
      <c r="C419" s="26"/>
      <c r="D419" s="26"/>
    </row>
    <row r="420" customHeight="1" spans="1:4">
      <c r="A420" s="26"/>
      <c r="B420" s="26"/>
      <c r="C420" s="26"/>
      <c r="D420" s="26"/>
    </row>
    <row r="421" customHeight="1" spans="1:4">
      <c r="A421" s="26"/>
      <c r="B421" s="26"/>
      <c r="C421" s="26"/>
      <c r="D421" s="26"/>
    </row>
    <row r="422" customHeight="1" spans="1:4">
      <c r="A422" s="26"/>
      <c r="B422" s="26"/>
      <c r="C422" s="26"/>
      <c r="D422" s="26"/>
    </row>
    <row r="423" customHeight="1" spans="1:4">
      <c r="A423" s="26"/>
      <c r="B423" s="26"/>
      <c r="C423" s="26"/>
      <c r="D423" s="26"/>
    </row>
    <row r="424" customHeight="1" spans="1:4">
      <c r="A424" s="26"/>
      <c r="B424" s="26"/>
      <c r="C424" s="26"/>
      <c r="D424" s="26"/>
    </row>
    <row r="425" customHeight="1" spans="1:4">
      <c r="A425" s="26"/>
      <c r="B425" s="26"/>
      <c r="C425" s="26"/>
      <c r="D425" s="26"/>
    </row>
    <row r="426" customHeight="1" spans="1:4">
      <c r="A426" s="26"/>
      <c r="B426" s="26"/>
      <c r="C426" s="26"/>
      <c r="D426" s="26"/>
    </row>
    <row r="427" customHeight="1" spans="1:4">
      <c r="A427" s="26"/>
      <c r="B427" s="26"/>
      <c r="C427" s="26"/>
      <c r="D427" s="26"/>
    </row>
    <row r="428" customHeight="1" spans="1:4">
      <c r="A428" s="26"/>
      <c r="B428" s="26"/>
      <c r="C428" s="26"/>
      <c r="D428" s="26"/>
    </row>
    <row r="429" customHeight="1" spans="1:4">
      <c r="A429" s="26"/>
      <c r="B429" s="26"/>
      <c r="C429" s="26"/>
      <c r="D429" s="26"/>
    </row>
    <row r="430" customHeight="1" spans="1:4">
      <c r="A430" s="26"/>
      <c r="B430" s="26"/>
      <c r="C430" s="26"/>
      <c r="D430" s="26"/>
    </row>
    <row r="431" customHeight="1" spans="1:4">
      <c r="A431" s="26"/>
      <c r="B431" s="26"/>
      <c r="C431" s="26"/>
      <c r="D431" s="26"/>
    </row>
    <row r="432" customHeight="1" spans="1:4">
      <c r="A432" s="26"/>
      <c r="B432" s="26"/>
      <c r="C432" s="26"/>
      <c r="D432" s="26"/>
    </row>
    <row r="433" customHeight="1" spans="1:4">
      <c r="A433" s="26"/>
      <c r="B433" s="26"/>
      <c r="C433" s="26"/>
      <c r="D433" s="26"/>
    </row>
    <row r="434" customHeight="1" spans="1:4">
      <c r="A434" s="26"/>
      <c r="B434" s="26"/>
      <c r="C434" s="26"/>
      <c r="D434" s="26"/>
    </row>
    <row r="435" customHeight="1" spans="1:4">
      <c r="A435" s="26"/>
      <c r="B435" s="26"/>
      <c r="C435" s="26"/>
      <c r="D435" s="26"/>
    </row>
    <row r="436" customHeight="1" spans="1:4">
      <c r="A436" s="26"/>
      <c r="B436" s="26"/>
      <c r="C436" s="26"/>
      <c r="D436" s="26"/>
    </row>
    <row r="437" customHeight="1" spans="1:4">
      <c r="A437" s="26"/>
      <c r="B437" s="26"/>
      <c r="C437" s="26"/>
      <c r="D437" s="26"/>
    </row>
    <row r="438" customHeight="1" spans="1:4">
      <c r="A438" s="26"/>
      <c r="B438" s="26"/>
      <c r="C438" s="26"/>
      <c r="D438" s="26"/>
    </row>
    <row r="439" customHeight="1" spans="1:4">
      <c r="A439" s="26"/>
      <c r="B439" s="26"/>
      <c r="C439" s="26"/>
      <c r="D439" s="26"/>
    </row>
    <row r="440" customHeight="1" spans="1:4">
      <c r="A440" s="26"/>
      <c r="B440" s="26"/>
      <c r="C440" s="26"/>
      <c r="D440" s="26"/>
    </row>
    <row r="441" customHeight="1" spans="1:4">
      <c r="A441" s="26"/>
      <c r="B441" s="26"/>
      <c r="C441" s="26"/>
      <c r="D441" s="26"/>
    </row>
    <row r="442" customHeight="1" spans="1:4">
      <c r="A442" s="26"/>
      <c r="B442" s="26"/>
      <c r="C442" s="26"/>
      <c r="D442" s="26"/>
    </row>
    <row r="443" customHeight="1" spans="1:4">
      <c r="A443" s="26"/>
      <c r="B443" s="26"/>
      <c r="C443" s="26"/>
      <c r="D443" s="26"/>
    </row>
    <row r="444" customHeight="1" spans="1:4">
      <c r="A444" s="26"/>
      <c r="B444" s="26"/>
      <c r="C444" s="26"/>
      <c r="D444" s="26"/>
    </row>
    <row r="445" customHeight="1" spans="1:4">
      <c r="A445" s="26"/>
      <c r="B445" s="26"/>
      <c r="C445" s="26"/>
      <c r="D445" s="26"/>
    </row>
    <row r="446" customHeight="1" spans="1:4">
      <c r="A446" s="26"/>
      <c r="B446" s="26"/>
      <c r="C446" s="26"/>
      <c r="D446" s="26"/>
    </row>
    <row r="447" customHeight="1" spans="1:4">
      <c r="A447" s="26"/>
      <c r="B447" s="26"/>
      <c r="C447" s="26"/>
      <c r="D447" s="26"/>
    </row>
    <row r="448" customHeight="1" spans="1:4">
      <c r="A448" s="26"/>
      <c r="B448" s="26"/>
      <c r="C448" s="26"/>
      <c r="D448" s="26"/>
    </row>
    <row r="449" customHeight="1" spans="1:4">
      <c r="A449" s="26"/>
      <c r="B449" s="26"/>
      <c r="C449" s="26"/>
      <c r="D449" s="26"/>
    </row>
    <row r="450" customHeight="1" spans="1:4">
      <c r="A450" s="26"/>
      <c r="B450" s="26"/>
      <c r="C450" s="26"/>
      <c r="D450" s="26"/>
    </row>
    <row r="451" customHeight="1" spans="1:4">
      <c r="A451" s="26"/>
      <c r="B451" s="26"/>
      <c r="C451" s="26"/>
      <c r="D451" s="26"/>
    </row>
    <row r="452" customHeight="1" spans="1:4">
      <c r="A452" s="26"/>
      <c r="B452" s="26"/>
      <c r="C452" s="26"/>
      <c r="D452" s="26"/>
    </row>
    <row r="453" customHeight="1" spans="1:4">
      <c r="A453" s="26"/>
      <c r="B453" s="26"/>
      <c r="C453" s="26"/>
      <c r="D453" s="26"/>
    </row>
    <row r="454" customHeight="1" spans="1:4">
      <c r="A454" s="26"/>
      <c r="B454" s="26"/>
      <c r="C454" s="26"/>
      <c r="D454" s="26"/>
    </row>
    <row r="455" customHeight="1" spans="1:4">
      <c r="A455" s="26"/>
      <c r="B455" s="26"/>
      <c r="C455" s="26"/>
      <c r="D455" s="26"/>
    </row>
    <row r="456" customHeight="1" spans="1:4">
      <c r="A456" s="26"/>
      <c r="B456" s="26"/>
      <c r="C456" s="26"/>
      <c r="D456" s="26"/>
    </row>
    <row r="457" customHeight="1" spans="1:4">
      <c r="A457" s="26"/>
      <c r="B457" s="26"/>
      <c r="C457" s="26"/>
      <c r="D457" s="26"/>
    </row>
    <row r="458" customHeight="1" spans="1:4">
      <c r="A458" s="26"/>
      <c r="B458" s="26"/>
      <c r="C458" s="26"/>
      <c r="D458" s="26"/>
    </row>
    <row r="459" customHeight="1" spans="1:4">
      <c r="A459" s="26"/>
      <c r="B459" s="26"/>
      <c r="C459" s="26"/>
      <c r="D459" s="26"/>
    </row>
    <row r="460" customHeight="1" spans="1:4">
      <c r="A460" s="26"/>
      <c r="B460" s="26"/>
      <c r="C460" s="26"/>
      <c r="D460" s="26"/>
    </row>
    <row r="461" customHeight="1" spans="1:4">
      <c r="A461" s="26"/>
      <c r="B461" s="26"/>
      <c r="C461" s="26"/>
      <c r="D461" s="26"/>
    </row>
    <row r="462" customHeight="1" spans="1:4">
      <c r="A462" s="26"/>
      <c r="B462" s="26"/>
      <c r="C462" s="26"/>
      <c r="D462" s="26"/>
    </row>
    <row r="463" customHeight="1" spans="1:4">
      <c r="A463" s="26"/>
      <c r="B463" s="26"/>
      <c r="C463" s="26"/>
      <c r="D463" s="26"/>
    </row>
    <row r="464" customHeight="1" spans="1:4">
      <c r="A464" s="26"/>
      <c r="B464" s="26"/>
      <c r="C464" s="26"/>
      <c r="D464" s="26"/>
    </row>
    <row r="465" customHeight="1" spans="1:4">
      <c r="A465" s="26"/>
      <c r="B465" s="26"/>
      <c r="C465" s="26"/>
      <c r="D465" s="26"/>
    </row>
    <row r="466" customHeight="1" spans="1:4">
      <c r="A466" s="26"/>
      <c r="B466" s="26"/>
      <c r="C466" s="26"/>
      <c r="D466" s="26"/>
    </row>
    <row r="467" customHeight="1" spans="1:4">
      <c r="A467" s="26"/>
      <c r="B467" s="26"/>
      <c r="C467" s="26"/>
      <c r="D467" s="26"/>
    </row>
    <row r="468" customHeight="1" spans="1:4">
      <c r="A468" s="26"/>
      <c r="B468" s="26"/>
      <c r="C468" s="26"/>
      <c r="D468" s="26"/>
    </row>
    <row r="469" customHeight="1" spans="1:4">
      <c r="A469" s="26"/>
      <c r="B469" s="26"/>
      <c r="C469" s="26"/>
      <c r="D469" s="26"/>
    </row>
    <row r="470" customHeight="1" spans="1:4">
      <c r="A470" s="26"/>
      <c r="B470" s="26"/>
      <c r="C470" s="26"/>
      <c r="D470" s="26"/>
    </row>
    <row r="471" customHeight="1" spans="1:4">
      <c r="A471" s="26"/>
      <c r="B471" s="26"/>
      <c r="C471" s="26"/>
      <c r="D471" s="26"/>
    </row>
    <row r="472" customHeight="1" spans="1:4">
      <c r="A472" s="26"/>
      <c r="B472" s="26"/>
      <c r="C472" s="26"/>
      <c r="D472" s="26"/>
    </row>
    <row r="473" customHeight="1" spans="1:4">
      <c r="A473" s="26"/>
      <c r="B473" s="26"/>
      <c r="C473" s="26"/>
      <c r="D473" s="26"/>
    </row>
    <row r="474" customHeight="1" spans="1:4">
      <c r="A474" s="26"/>
      <c r="B474" s="26"/>
      <c r="C474" s="26"/>
      <c r="D474" s="26"/>
    </row>
    <row r="475" customHeight="1" spans="1:4">
      <c r="A475" s="26"/>
      <c r="B475" s="26"/>
      <c r="C475" s="26"/>
      <c r="D475" s="26"/>
    </row>
    <row r="476" customHeight="1" spans="1:4">
      <c r="A476" s="26"/>
      <c r="B476" s="26"/>
      <c r="C476" s="26"/>
      <c r="D476" s="26"/>
    </row>
    <row r="477" customHeight="1" spans="1:4">
      <c r="A477" s="26"/>
      <c r="B477" s="26"/>
      <c r="C477" s="26"/>
      <c r="D477" s="26"/>
    </row>
    <row r="478" customHeight="1" spans="1:4">
      <c r="A478" s="26"/>
      <c r="B478" s="26"/>
      <c r="C478" s="26"/>
      <c r="D478" s="26"/>
    </row>
    <row r="479" customHeight="1" spans="1:4">
      <c r="A479" s="26"/>
      <c r="B479" s="26"/>
      <c r="C479" s="26"/>
      <c r="D479" s="26"/>
    </row>
    <row r="480" customHeight="1" spans="1:4">
      <c r="A480" s="26"/>
      <c r="B480" s="26"/>
      <c r="C480" s="26"/>
      <c r="D480" s="26"/>
    </row>
    <row r="481" customHeight="1" spans="1:4">
      <c r="A481" s="26"/>
      <c r="B481" s="26"/>
      <c r="C481" s="26"/>
      <c r="D481" s="26"/>
    </row>
    <row r="482" customHeight="1" spans="1:4">
      <c r="A482" s="26"/>
      <c r="B482" s="26"/>
      <c r="C482" s="26"/>
      <c r="D482" s="26"/>
    </row>
    <row r="483" customHeight="1" spans="1:4">
      <c r="A483" s="26"/>
      <c r="B483" s="26"/>
      <c r="C483" s="26"/>
      <c r="D483" s="26"/>
    </row>
    <row r="484" customHeight="1" spans="1:4">
      <c r="A484" s="26"/>
      <c r="B484" s="26"/>
      <c r="C484" s="26"/>
      <c r="D484" s="26"/>
    </row>
    <row r="485" customHeight="1" spans="1:4">
      <c r="A485" s="26"/>
      <c r="B485" s="26"/>
      <c r="C485" s="26"/>
      <c r="D485" s="26"/>
    </row>
    <row r="486" customHeight="1" spans="1:4">
      <c r="A486" s="26"/>
      <c r="B486" s="26"/>
      <c r="C486" s="26"/>
      <c r="D486" s="26"/>
    </row>
    <row r="487" customHeight="1" spans="1:4">
      <c r="A487" s="26"/>
      <c r="B487" s="26"/>
      <c r="C487" s="26"/>
      <c r="D487" s="26"/>
    </row>
    <row r="488" customHeight="1" spans="1:4">
      <c r="A488" s="26"/>
      <c r="B488" s="26"/>
      <c r="C488" s="26"/>
      <c r="D488" s="26"/>
    </row>
    <row r="489" customHeight="1" spans="1:4">
      <c r="A489" s="26"/>
      <c r="B489" s="26"/>
      <c r="C489" s="26"/>
      <c r="D489" s="26"/>
    </row>
    <row r="490" customHeight="1" spans="1:4">
      <c r="A490" s="26"/>
      <c r="B490" s="26"/>
      <c r="C490" s="26"/>
      <c r="D490" s="26"/>
    </row>
    <row r="491" customHeight="1" spans="1:4">
      <c r="A491" s="26"/>
      <c r="B491" s="26"/>
      <c r="C491" s="26"/>
      <c r="D491" s="26"/>
    </row>
    <row r="492" customHeight="1" spans="1:4">
      <c r="A492" s="26"/>
      <c r="B492" s="26"/>
      <c r="C492" s="26"/>
      <c r="D492" s="26"/>
    </row>
    <row r="493" customHeight="1" spans="1:4">
      <c r="A493" s="26"/>
      <c r="B493" s="26"/>
      <c r="C493" s="26"/>
      <c r="D493" s="26"/>
    </row>
    <row r="494" customHeight="1" spans="1:4">
      <c r="A494" s="26"/>
      <c r="B494" s="26"/>
      <c r="C494" s="26"/>
      <c r="D494" s="26"/>
    </row>
    <row r="495" customHeight="1" spans="1:4">
      <c r="A495" s="26"/>
      <c r="B495" s="26"/>
      <c r="C495" s="26"/>
      <c r="D495" s="26"/>
    </row>
    <row r="496" customHeight="1" spans="1:4">
      <c r="A496" s="26"/>
      <c r="B496" s="26"/>
      <c r="C496" s="26"/>
      <c r="D496" s="26"/>
    </row>
    <row r="497" customHeight="1" spans="1:4">
      <c r="A497" s="26"/>
      <c r="B497" s="26"/>
      <c r="C497" s="26"/>
      <c r="D497" s="26"/>
    </row>
    <row r="498" customHeight="1" spans="1:4">
      <c r="A498" s="26"/>
      <c r="B498" s="26"/>
      <c r="C498" s="26"/>
      <c r="D498" s="26"/>
    </row>
    <row r="499" customHeight="1" spans="1:4">
      <c r="A499" s="26"/>
      <c r="B499" s="26"/>
      <c r="C499" s="26"/>
      <c r="D499" s="26"/>
    </row>
    <row r="500" customHeight="1" spans="1:4">
      <c r="A500" s="26"/>
      <c r="B500" s="26"/>
      <c r="C500" s="26"/>
      <c r="D500" s="26"/>
    </row>
    <row r="501" customHeight="1" spans="1:4">
      <c r="A501" s="26"/>
      <c r="B501" s="26"/>
      <c r="C501" s="26"/>
      <c r="D501" s="26"/>
    </row>
    <row r="502" customHeight="1" spans="1:4">
      <c r="A502" s="26"/>
      <c r="B502" s="26"/>
      <c r="C502" s="26"/>
      <c r="D502" s="26"/>
    </row>
    <row r="503" customHeight="1" spans="1:4">
      <c r="A503" s="26"/>
      <c r="B503" s="26"/>
      <c r="C503" s="26"/>
      <c r="D503" s="26"/>
    </row>
    <row r="504" customHeight="1" spans="1:4">
      <c r="A504" s="26"/>
      <c r="B504" s="26"/>
      <c r="C504" s="26"/>
      <c r="D504" s="26"/>
    </row>
    <row r="505" customHeight="1" spans="1:4">
      <c r="A505" s="26"/>
      <c r="B505" s="26"/>
      <c r="C505" s="26"/>
      <c r="D505" s="26"/>
    </row>
    <row r="506" customHeight="1" spans="1:4">
      <c r="A506" s="26"/>
      <c r="B506" s="26"/>
      <c r="C506" s="26"/>
      <c r="D506" s="26"/>
    </row>
    <row r="507" customHeight="1" spans="1:4">
      <c r="A507" s="26"/>
      <c r="B507" s="26"/>
      <c r="C507" s="26"/>
      <c r="D507" s="26"/>
    </row>
    <row r="508" customHeight="1" spans="1:4">
      <c r="A508" s="26"/>
      <c r="B508" s="26"/>
      <c r="C508" s="26"/>
      <c r="D508" s="26"/>
    </row>
    <row r="509" customHeight="1" spans="1:4">
      <c r="A509" s="26"/>
      <c r="B509" s="26"/>
      <c r="C509" s="26"/>
      <c r="D509" s="26"/>
    </row>
    <row r="510" customHeight="1" spans="1:4">
      <c r="A510" s="26"/>
      <c r="B510" s="26"/>
      <c r="C510" s="26"/>
      <c r="D510" s="26"/>
    </row>
    <row r="511" customHeight="1" spans="1:4">
      <c r="A511" s="26"/>
      <c r="B511" s="26"/>
      <c r="C511" s="26"/>
      <c r="D511" s="26"/>
    </row>
    <row r="512" customHeight="1" spans="1:4">
      <c r="A512" s="26"/>
      <c r="B512" s="26"/>
      <c r="C512" s="26"/>
      <c r="D512" s="26"/>
    </row>
    <row r="513" customHeight="1" spans="1:4">
      <c r="A513" s="26"/>
      <c r="B513" s="26"/>
      <c r="C513" s="26"/>
      <c r="D513" s="26"/>
    </row>
    <row r="514" customHeight="1" spans="1:4">
      <c r="A514" s="26"/>
      <c r="B514" s="26"/>
      <c r="C514" s="26"/>
      <c r="D514" s="26"/>
    </row>
    <row r="515" customHeight="1" spans="1:4">
      <c r="A515" s="26"/>
      <c r="B515" s="26"/>
      <c r="C515" s="26"/>
      <c r="D515" s="26"/>
    </row>
    <row r="516" customHeight="1" spans="1:4">
      <c r="A516" s="26"/>
      <c r="B516" s="26"/>
      <c r="C516" s="26"/>
      <c r="D516" s="26"/>
    </row>
    <row r="517" customHeight="1" spans="1:4">
      <c r="A517" s="26"/>
      <c r="B517" s="26"/>
      <c r="C517" s="26"/>
      <c r="D517" s="26"/>
    </row>
    <row r="518" customHeight="1" spans="1:4">
      <c r="A518" s="26"/>
      <c r="B518" s="26"/>
      <c r="C518" s="26"/>
      <c r="D518" s="26"/>
    </row>
    <row r="519" customHeight="1" spans="1:4">
      <c r="A519" s="26"/>
      <c r="B519" s="26"/>
      <c r="C519" s="26"/>
      <c r="D519" s="26"/>
    </row>
    <row r="520" customHeight="1" spans="1:4">
      <c r="A520" s="26"/>
      <c r="B520" s="26"/>
      <c r="C520" s="26"/>
      <c r="D520" s="26"/>
    </row>
    <row r="521" customHeight="1" spans="1:4">
      <c r="A521" s="26"/>
      <c r="B521" s="26"/>
      <c r="C521" s="26"/>
      <c r="D521" s="26"/>
    </row>
    <row r="522" customHeight="1" spans="1:4">
      <c r="A522" s="26"/>
      <c r="B522" s="26"/>
      <c r="C522" s="26"/>
      <c r="D522" s="26"/>
    </row>
    <row r="523" customHeight="1" spans="1:4">
      <c r="A523" s="26"/>
      <c r="B523" s="26"/>
      <c r="C523" s="26"/>
      <c r="D523" s="26"/>
    </row>
    <row r="524" customHeight="1" spans="1:4">
      <c r="A524" s="26"/>
      <c r="B524" s="26"/>
      <c r="C524" s="26"/>
      <c r="D524" s="26"/>
    </row>
    <row r="525" customHeight="1" spans="1:4">
      <c r="A525" s="26"/>
      <c r="B525" s="26"/>
      <c r="C525" s="26"/>
      <c r="D525" s="26"/>
    </row>
    <row r="526" customHeight="1" spans="1:4">
      <c r="A526" s="26"/>
      <c r="B526" s="26"/>
      <c r="C526" s="26"/>
      <c r="D526" s="26"/>
    </row>
    <row r="527" customHeight="1" spans="1:4">
      <c r="A527" s="26"/>
      <c r="B527" s="26"/>
      <c r="C527" s="26"/>
      <c r="D527" s="26"/>
    </row>
    <row r="528" customHeight="1" spans="1:4">
      <c r="A528" s="26"/>
      <c r="B528" s="26"/>
      <c r="C528" s="26"/>
      <c r="D528" s="26"/>
    </row>
    <row r="529" customHeight="1" spans="1:4">
      <c r="A529" s="26"/>
      <c r="B529" s="26"/>
      <c r="C529" s="26"/>
      <c r="D529" s="26"/>
    </row>
    <row r="530" customHeight="1" spans="1:4">
      <c r="A530" s="26"/>
      <c r="B530" s="26"/>
      <c r="C530" s="26"/>
      <c r="D530" s="26"/>
    </row>
    <row r="531" customHeight="1" spans="1:4">
      <c r="A531" s="26"/>
      <c r="B531" s="26"/>
      <c r="C531" s="26"/>
      <c r="D531" s="26"/>
    </row>
    <row r="532" customHeight="1" spans="1:4">
      <c r="A532" s="26"/>
      <c r="B532" s="26"/>
      <c r="C532" s="26"/>
      <c r="D532" s="26"/>
    </row>
    <row r="533" customHeight="1" spans="1:4">
      <c r="A533" s="26"/>
      <c r="B533" s="26"/>
      <c r="C533" s="26"/>
      <c r="D533" s="26"/>
    </row>
    <row r="534" customHeight="1" spans="1:4">
      <c r="A534" s="26"/>
      <c r="B534" s="26"/>
      <c r="C534" s="26"/>
      <c r="D534" s="26"/>
    </row>
    <row r="535" customHeight="1" spans="1:4">
      <c r="A535" s="26"/>
      <c r="B535" s="26"/>
      <c r="C535" s="26"/>
      <c r="D535" s="26"/>
    </row>
    <row r="536" customHeight="1" spans="1:4">
      <c r="A536" s="26"/>
      <c r="B536" s="26"/>
      <c r="C536" s="26"/>
      <c r="D536" s="26"/>
    </row>
    <row r="537" customHeight="1" spans="1:4">
      <c r="A537" s="26"/>
      <c r="B537" s="26"/>
      <c r="C537" s="26"/>
      <c r="D537" s="26"/>
    </row>
    <row r="538" customHeight="1" spans="1:4">
      <c r="A538" s="26"/>
      <c r="B538" s="26"/>
      <c r="C538" s="26"/>
      <c r="D538" s="26"/>
    </row>
    <row r="539" customHeight="1" spans="1:4">
      <c r="A539" s="26"/>
      <c r="B539" s="26"/>
      <c r="C539" s="26"/>
      <c r="D539" s="26"/>
    </row>
    <row r="540" customHeight="1" spans="1:4">
      <c r="A540" s="26"/>
      <c r="B540" s="26"/>
      <c r="C540" s="26"/>
      <c r="D540" s="26"/>
    </row>
    <row r="541" customHeight="1" spans="1:4">
      <c r="A541" s="26"/>
      <c r="B541" s="26"/>
      <c r="C541" s="26"/>
      <c r="D541" s="26"/>
    </row>
    <row r="542" customHeight="1" spans="1:4">
      <c r="A542" s="26"/>
      <c r="B542" s="26"/>
      <c r="C542" s="26"/>
      <c r="D542" s="26"/>
    </row>
    <row r="543" customHeight="1" spans="1:4">
      <c r="A543" s="26"/>
      <c r="B543" s="26"/>
      <c r="C543" s="26"/>
      <c r="D543" s="26"/>
    </row>
    <row r="544" customHeight="1" spans="1:4">
      <c r="A544" s="26"/>
      <c r="B544" s="26"/>
      <c r="C544" s="26"/>
      <c r="D544" s="26"/>
    </row>
    <row r="545" customHeight="1" spans="1:4">
      <c r="A545" s="26"/>
      <c r="B545" s="26"/>
      <c r="C545" s="26"/>
      <c r="D545" s="26"/>
    </row>
    <row r="546" customHeight="1" spans="1:4">
      <c r="A546" s="26"/>
      <c r="B546" s="26"/>
      <c r="C546" s="26"/>
      <c r="D546" s="26"/>
    </row>
    <row r="547" customHeight="1" spans="1:4">
      <c r="A547" s="26"/>
      <c r="B547" s="26"/>
      <c r="C547" s="26"/>
      <c r="D547" s="26"/>
    </row>
    <row r="548" customHeight="1" spans="1:4">
      <c r="A548" s="26"/>
      <c r="B548" s="26"/>
      <c r="C548" s="26"/>
      <c r="D548" s="26"/>
    </row>
    <row r="549" customHeight="1" spans="1:4">
      <c r="A549" s="26"/>
      <c r="B549" s="26"/>
      <c r="C549" s="26"/>
      <c r="D549" s="26"/>
    </row>
    <row r="550" customHeight="1" spans="1:4">
      <c r="A550" s="26"/>
      <c r="B550" s="26"/>
      <c r="C550" s="26"/>
      <c r="D550" s="26"/>
    </row>
    <row r="551" customHeight="1" spans="1:4">
      <c r="A551" s="26"/>
      <c r="B551" s="26"/>
      <c r="C551" s="26"/>
      <c r="D551" s="26"/>
    </row>
    <row r="552" customHeight="1" spans="1:4">
      <c r="A552" s="26"/>
      <c r="B552" s="26"/>
      <c r="C552" s="26"/>
      <c r="D552" s="26"/>
    </row>
    <row r="553" customHeight="1" spans="1:4">
      <c r="A553" s="26"/>
      <c r="B553" s="26"/>
      <c r="C553" s="26"/>
      <c r="D553" s="26"/>
    </row>
    <row r="554" customHeight="1" spans="1:4">
      <c r="A554" s="26"/>
      <c r="B554" s="26"/>
      <c r="C554" s="26"/>
      <c r="D554" s="26"/>
    </row>
    <row r="555" customHeight="1" spans="1:4">
      <c r="A555" s="26"/>
      <c r="B555" s="26"/>
      <c r="C555" s="26"/>
      <c r="D555" s="26"/>
    </row>
    <row r="556" customHeight="1" spans="1:4">
      <c r="A556" s="26"/>
      <c r="B556" s="26"/>
      <c r="C556" s="26"/>
      <c r="D556" s="26"/>
    </row>
    <row r="557" customHeight="1" spans="1:4">
      <c r="A557" s="26"/>
      <c r="B557" s="26"/>
      <c r="C557" s="26"/>
      <c r="D557" s="26"/>
    </row>
    <row r="558" customHeight="1" spans="1:4">
      <c r="A558" s="26"/>
      <c r="B558" s="26"/>
      <c r="C558" s="26"/>
      <c r="D558" s="26"/>
    </row>
    <row r="559" customHeight="1" spans="1:4">
      <c r="A559" s="26"/>
      <c r="B559" s="26"/>
      <c r="C559" s="26"/>
      <c r="D559" s="26"/>
    </row>
    <row r="560" customHeight="1" spans="1:4">
      <c r="A560" s="26"/>
      <c r="B560" s="26"/>
      <c r="C560" s="26"/>
      <c r="D560" s="26"/>
    </row>
    <row r="561" customHeight="1" spans="1:4">
      <c r="A561" s="26"/>
      <c r="B561" s="26"/>
      <c r="C561" s="26"/>
      <c r="D561" s="26"/>
    </row>
    <row r="562" customHeight="1" spans="1:4">
      <c r="A562" s="26"/>
      <c r="B562" s="26"/>
      <c r="C562" s="26"/>
      <c r="D562" s="26"/>
    </row>
    <row r="563" customHeight="1" spans="1:4">
      <c r="A563" s="26"/>
      <c r="B563" s="26"/>
      <c r="C563" s="26"/>
      <c r="D563" s="26"/>
    </row>
    <row r="564" customHeight="1" spans="1:4">
      <c r="A564" s="26"/>
      <c r="B564" s="26"/>
      <c r="C564" s="26"/>
      <c r="D564" s="26"/>
    </row>
    <row r="565" customHeight="1" spans="1:4">
      <c r="A565" s="26"/>
      <c r="B565" s="26"/>
      <c r="C565" s="26"/>
      <c r="D565" s="26"/>
    </row>
    <row r="566" customHeight="1" spans="1:4">
      <c r="A566" s="26"/>
      <c r="B566" s="26"/>
      <c r="C566" s="26"/>
      <c r="D566" s="26"/>
    </row>
    <row r="567" customHeight="1" spans="1:4">
      <c r="A567" s="26"/>
      <c r="B567" s="26"/>
      <c r="C567" s="26"/>
      <c r="D567" s="26"/>
    </row>
    <row r="568" customHeight="1" spans="1:4">
      <c r="A568" s="26"/>
      <c r="B568" s="26"/>
      <c r="C568" s="26"/>
      <c r="D568" s="26"/>
    </row>
    <row r="569" customHeight="1" spans="1:4">
      <c r="A569" s="26"/>
      <c r="B569" s="26"/>
      <c r="C569" s="26"/>
      <c r="D569" s="26"/>
    </row>
    <row r="570" customHeight="1" spans="1:4">
      <c r="A570" s="26"/>
      <c r="B570" s="26"/>
      <c r="C570" s="26"/>
      <c r="D570" s="26"/>
    </row>
    <row r="571" customHeight="1" spans="1:4">
      <c r="A571" s="26"/>
      <c r="B571" s="26"/>
      <c r="C571" s="26"/>
      <c r="D571" s="26"/>
    </row>
    <row r="572" customHeight="1" spans="1:4">
      <c r="A572" s="26"/>
      <c r="B572" s="26"/>
      <c r="C572" s="26"/>
      <c r="D572" s="26"/>
    </row>
    <row r="573" customHeight="1" spans="1:4">
      <c r="A573" s="26"/>
      <c r="B573" s="26"/>
      <c r="C573" s="26"/>
      <c r="D573" s="26"/>
    </row>
    <row r="574" customHeight="1" spans="1:4">
      <c r="A574" s="26"/>
      <c r="B574" s="26"/>
      <c r="C574" s="26"/>
      <c r="D574" s="26"/>
    </row>
    <row r="575" customHeight="1" spans="1:4">
      <c r="A575" s="26"/>
      <c r="B575" s="26"/>
      <c r="C575" s="26"/>
      <c r="D575" s="26"/>
    </row>
    <row r="576" customHeight="1" spans="1:4">
      <c r="A576" s="26"/>
      <c r="B576" s="26"/>
      <c r="C576" s="26"/>
      <c r="D576" s="26"/>
    </row>
    <row r="577" customHeight="1" spans="1:4">
      <c r="A577" s="26"/>
      <c r="B577" s="26"/>
      <c r="C577" s="26"/>
      <c r="D577" s="26"/>
    </row>
    <row r="578" customHeight="1" spans="1:4">
      <c r="A578" s="26"/>
      <c r="B578" s="26"/>
      <c r="C578" s="26"/>
      <c r="D578" s="26"/>
    </row>
    <row r="579" customHeight="1" spans="1:4">
      <c r="A579" s="26"/>
      <c r="B579" s="26"/>
      <c r="C579" s="26"/>
      <c r="D579" s="26"/>
    </row>
    <row r="580" customHeight="1" spans="1:4">
      <c r="A580" s="26"/>
      <c r="B580" s="26"/>
      <c r="C580" s="26"/>
      <c r="D580" s="26"/>
    </row>
    <row r="581" customHeight="1" spans="1:4">
      <c r="A581" s="26"/>
      <c r="B581" s="26"/>
      <c r="C581" s="26"/>
      <c r="D581" s="26"/>
    </row>
    <row r="582" customHeight="1" spans="1:4">
      <c r="A582" s="26"/>
      <c r="B582" s="26"/>
      <c r="C582" s="26"/>
      <c r="D582" s="26"/>
    </row>
    <row r="583" customHeight="1" spans="1:4">
      <c r="A583" s="26"/>
      <c r="B583" s="26"/>
      <c r="C583" s="26"/>
      <c r="D583" s="26"/>
    </row>
    <row r="584" customHeight="1" spans="1:4">
      <c r="A584" s="26"/>
      <c r="B584" s="26"/>
      <c r="C584" s="26"/>
      <c r="D584" s="26"/>
    </row>
    <row r="585" customHeight="1" spans="1:4">
      <c r="A585" s="26"/>
      <c r="B585" s="26"/>
      <c r="C585" s="26"/>
      <c r="D585" s="26"/>
    </row>
    <row r="586" customHeight="1" spans="1:4">
      <c r="A586" s="26"/>
      <c r="B586" s="26"/>
      <c r="C586" s="26"/>
      <c r="D586" s="26"/>
    </row>
    <row r="587" customHeight="1" spans="1:4">
      <c r="A587" s="26"/>
      <c r="B587" s="26"/>
      <c r="C587" s="26"/>
      <c r="D587" s="26"/>
    </row>
    <row r="588" customHeight="1" spans="1:4">
      <c r="A588" s="26"/>
      <c r="B588" s="26"/>
      <c r="C588" s="26"/>
      <c r="D588" s="26"/>
    </row>
    <row r="589" customHeight="1" spans="1:4">
      <c r="A589" s="26"/>
      <c r="B589" s="26"/>
      <c r="C589" s="26"/>
      <c r="D589" s="26"/>
    </row>
    <row r="590" customHeight="1" spans="1:4">
      <c r="A590" s="26"/>
      <c r="B590" s="26"/>
      <c r="C590" s="26"/>
      <c r="D590" s="26"/>
    </row>
    <row r="591" customHeight="1" spans="1:4">
      <c r="A591" s="26"/>
      <c r="B591" s="26"/>
      <c r="C591" s="26"/>
      <c r="D591" s="26"/>
    </row>
    <row r="592" customHeight="1" spans="1:4">
      <c r="A592" s="26"/>
      <c r="B592" s="26"/>
      <c r="C592" s="26"/>
      <c r="D592" s="26"/>
    </row>
    <row r="593" customHeight="1" spans="1:4">
      <c r="A593" s="26"/>
      <c r="B593" s="26"/>
      <c r="C593" s="26"/>
      <c r="D593" s="26"/>
    </row>
    <row r="594" customHeight="1" spans="1:4">
      <c r="A594" s="26"/>
      <c r="B594" s="26"/>
      <c r="C594" s="26"/>
      <c r="D594" s="26"/>
    </row>
    <row r="595" customHeight="1" spans="1:4">
      <c r="A595" s="26"/>
      <c r="B595" s="26"/>
      <c r="C595" s="26"/>
      <c r="D595" s="26"/>
    </row>
    <row r="596" customHeight="1" spans="1:4">
      <c r="A596" s="26"/>
      <c r="B596" s="26"/>
      <c r="C596" s="26"/>
      <c r="D596" s="26"/>
    </row>
    <row r="597" customHeight="1" spans="1:4">
      <c r="A597" s="26"/>
      <c r="B597" s="26"/>
      <c r="C597" s="26"/>
      <c r="D597" s="26"/>
    </row>
    <row r="598" customHeight="1" spans="1:4">
      <c r="A598" s="26"/>
      <c r="B598" s="26"/>
      <c r="C598" s="26"/>
      <c r="D598" s="26"/>
    </row>
    <row r="599" customHeight="1" spans="1:4">
      <c r="A599" s="26"/>
      <c r="B599" s="26"/>
      <c r="C599" s="26"/>
      <c r="D599" s="26"/>
    </row>
    <row r="600" customHeight="1" spans="1:4">
      <c r="A600" s="26"/>
      <c r="B600" s="26"/>
      <c r="C600" s="26"/>
      <c r="D600" s="26"/>
    </row>
    <row r="601" customHeight="1" spans="1:4">
      <c r="A601" s="26"/>
      <c r="B601" s="26"/>
      <c r="C601" s="26"/>
      <c r="D601" s="26"/>
    </row>
    <row r="602" customHeight="1" spans="1:4">
      <c r="A602" s="26"/>
      <c r="B602" s="26"/>
      <c r="C602" s="26"/>
      <c r="D602" s="26"/>
    </row>
    <row r="603" customHeight="1" spans="1:4">
      <c r="A603" s="26"/>
      <c r="B603" s="26"/>
      <c r="C603" s="26"/>
      <c r="D603" s="26"/>
    </row>
    <row r="604" customHeight="1" spans="1:4">
      <c r="A604" s="26"/>
      <c r="B604" s="26"/>
      <c r="C604" s="26"/>
      <c r="D604" s="26"/>
    </row>
    <row r="605" customHeight="1" spans="1:4">
      <c r="A605" s="26"/>
      <c r="B605" s="26"/>
      <c r="C605" s="26"/>
      <c r="D605" s="26"/>
    </row>
    <row r="606" customHeight="1" spans="1:4">
      <c r="A606" s="26"/>
      <c r="B606" s="26"/>
      <c r="C606" s="26"/>
      <c r="D606" s="26"/>
    </row>
    <row r="607" customHeight="1" spans="1:4">
      <c r="A607" s="26"/>
      <c r="B607" s="26"/>
      <c r="C607" s="26"/>
      <c r="D607" s="26"/>
    </row>
    <row r="608" customHeight="1" spans="1:4">
      <c r="A608" s="26"/>
      <c r="B608" s="26"/>
      <c r="C608" s="26"/>
      <c r="D608" s="26"/>
    </row>
    <row r="609" customHeight="1" spans="1:4">
      <c r="A609" s="26"/>
      <c r="B609" s="26"/>
      <c r="C609" s="26"/>
      <c r="D609" s="26"/>
    </row>
    <row r="610" customHeight="1" spans="1:4">
      <c r="A610" s="26"/>
      <c r="B610" s="26"/>
      <c r="C610" s="26"/>
      <c r="D610" s="26"/>
    </row>
    <row r="611" customHeight="1" spans="1:4">
      <c r="A611" s="26"/>
      <c r="B611" s="26"/>
      <c r="C611" s="26"/>
      <c r="D611" s="26"/>
    </row>
    <row r="612" customHeight="1" spans="1:4">
      <c r="A612" s="26"/>
      <c r="B612" s="26"/>
      <c r="C612" s="26"/>
      <c r="D612" s="26"/>
    </row>
    <row r="613" customHeight="1" spans="1:4">
      <c r="A613" s="26"/>
      <c r="B613" s="26"/>
      <c r="C613" s="26"/>
      <c r="D613" s="26"/>
    </row>
    <row r="614" customHeight="1" spans="1:4">
      <c r="A614" s="26"/>
      <c r="B614" s="26"/>
      <c r="C614" s="26"/>
      <c r="D614" s="26"/>
    </row>
    <row r="615" customHeight="1" spans="1:4">
      <c r="A615" s="26"/>
      <c r="B615" s="26"/>
      <c r="C615" s="26"/>
      <c r="D615" s="26"/>
    </row>
    <row r="616" customHeight="1" spans="1:4">
      <c r="A616" s="26"/>
      <c r="B616" s="26"/>
      <c r="C616" s="26"/>
      <c r="D616" s="26"/>
    </row>
    <row r="617" customHeight="1" spans="1:4">
      <c r="A617" s="26"/>
      <c r="B617" s="26"/>
      <c r="C617" s="26"/>
      <c r="D617" s="26"/>
    </row>
    <row r="618" customHeight="1" spans="1:4">
      <c r="A618" s="26"/>
      <c r="B618" s="26"/>
      <c r="C618" s="26"/>
      <c r="D618" s="26"/>
    </row>
    <row r="619" customHeight="1" spans="1:4">
      <c r="A619" s="26"/>
      <c r="B619" s="26"/>
      <c r="C619" s="26"/>
      <c r="D619" s="26"/>
    </row>
    <row r="620" customHeight="1" spans="1:4">
      <c r="A620" s="26"/>
      <c r="B620" s="26"/>
      <c r="C620" s="26"/>
      <c r="D620" s="26"/>
    </row>
    <row r="621" customHeight="1" spans="1:4">
      <c r="A621" s="26"/>
      <c r="B621" s="26"/>
      <c r="C621" s="26"/>
      <c r="D621" s="26"/>
    </row>
    <row r="622" customHeight="1" spans="1:4">
      <c r="A622" s="26"/>
      <c r="B622" s="26"/>
      <c r="C622" s="26"/>
      <c r="D622" s="26"/>
    </row>
    <row r="623" customHeight="1" spans="1:4">
      <c r="A623" s="26"/>
      <c r="B623" s="26"/>
      <c r="C623" s="26"/>
      <c r="D623" s="26"/>
    </row>
    <row r="624" customHeight="1" spans="1:4">
      <c r="A624" s="26"/>
      <c r="B624" s="26"/>
      <c r="C624" s="26"/>
      <c r="D624" s="26"/>
    </row>
    <row r="625" customHeight="1" spans="1:4">
      <c r="A625" s="26"/>
      <c r="B625" s="26"/>
      <c r="C625" s="26"/>
      <c r="D625" s="26"/>
    </row>
    <row r="626" customHeight="1" spans="1:4">
      <c r="A626" s="26"/>
      <c r="B626" s="26"/>
      <c r="C626" s="26"/>
      <c r="D626" s="26"/>
    </row>
    <row r="627" customHeight="1" spans="1:4">
      <c r="A627" s="26"/>
      <c r="B627" s="26"/>
      <c r="C627" s="26"/>
      <c r="D627" s="26"/>
    </row>
    <row r="628" customHeight="1" spans="1:4">
      <c r="A628" s="26"/>
      <c r="B628" s="26"/>
      <c r="C628" s="26"/>
      <c r="D628" s="26"/>
    </row>
    <row r="629" customHeight="1" spans="1:4">
      <c r="A629" s="26"/>
      <c r="B629" s="26"/>
      <c r="C629" s="26"/>
      <c r="D629" s="26"/>
    </row>
    <row r="630" customHeight="1" spans="1:4">
      <c r="A630" s="26"/>
      <c r="B630" s="26"/>
      <c r="C630" s="26"/>
      <c r="D630" s="26"/>
    </row>
    <row r="631" customHeight="1" spans="1:4">
      <c r="A631" s="26"/>
      <c r="B631" s="26"/>
      <c r="C631" s="26"/>
      <c r="D631" s="26"/>
    </row>
    <row r="632" customHeight="1" spans="1:4">
      <c r="A632" s="26"/>
      <c r="B632" s="26"/>
      <c r="C632" s="26"/>
      <c r="D632" s="26"/>
    </row>
    <row r="633" customHeight="1" spans="1:4">
      <c r="A633" s="26"/>
      <c r="B633" s="26"/>
      <c r="C633" s="26"/>
      <c r="D633" s="26"/>
    </row>
    <row r="634" customHeight="1" spans="1:4">
      <c r="A634" s="26"/>
      <c r="B634" s="26"/>
      <c r="C634" s="26"/>
      <c r="D634" s="26"/>
    </row>
    <row r="635" customHeight="1" spans="1:4">
      <c r="A635" s="26"/>
      <c r="B635" s="26"/>
      <c r="C635" s="26"/>
      <c r="D635" s="26"/>
    </row>
    <row r="636" customHeight="1" spans="1:4">
      <c r="A636" s="26"/>
      <c r="B636" s="26"/>
      <c r="C636" s="26"/>
      <c r="D636" s="26"/>
    </row>
    <row r="637" customHeight="1" spans="1:4">
      <c r="A637" s="26"/>
      <c r="B637" s="26"/>
      <c r="C637" s="26"/>
      <c r="D637" s="26"/>
    </row>
    <row r="638" customHeight="1" spans="1:4">
      <c r="A638" s="26"/>
      <c r="B638" s="26"/>
      <c r="C638" s="26"/>
      <c r="D638" s="26"/>
    </row>
    <row r="639" customHeight="1" spans="1:4">
      <c r="A639" s="26"/>
      <c r="B639" s="26"/>
      <c r="C639" s="26"/>
      <c r="D639" s="26"/>
    </row>
    <row r="640" customHeight="1" spans="1:4">
      <c r="A640" s="26"/>
      <c r="B640" s="26"/>
      <c r="C640" s="26"/>
      <c r="D640" s="26"/>
    </row>
    <row r="641" customHeight="1" spans="1:4">
      <c r="A641" s="26"/>
      <c r="B641" s="26"/>
      <c r="C641" s="26"/>
      <c r="D641" s="26"/>
    </row>
    <row r="642" customHeight="1" spans="1:4">
      <c r="A642" s="26"/>
      <c r="B642" s="26"/>
      <c r="C642" s="26"/>
      <c r="D642" s="26"/>
    </row>
    <row r="643" customHeight="1" spans="1:4">
      <c r="A643" s="26"/>
      <c r="B643" s="26"/>
      <c r="C643" s="26"/>
      <c r="D643" s="26"/>
    </row>
    <row r="644" customHeight="1" spans="1:4">
      <c r="A644" s="26"/>
      <c r="B644" s="26"/>
      <c r="C644" s="26"/>
      <c r="D644" s="26"/>
    </row>
    <row r="645" customHeight="1" spans="1:4">
      <c r="A645" s="26"/>
      <c r="B645" s="26"/>
      <c r="C645" s="26"/>
      <c r="D645" s="26"/>
    </row>
    <row r="646" customHeight="1" spans="1:4">
      <c r="A646" s="26"/>
      <c r="B646" s="26"/>
      <c r="C646" s="26"/>
      <c r="D646" s="26"/>
    </row>
    <row r="647" customHeight="1" spans="1:4">
      <c r="A647" s="26"/>
      <c r="B647" s="26"/>
      <c r="C647" s="26"/>
      <c r="D647" s="26"/>
    </row>
    <row r="648" customHeight="1" spans="1:4">
      <c r="A648" s="26"/>
      <c r="B648" s="26"/>
      <c r="C648" s="26"/>
      <c r="D648" s="26"/>
    </row>
    <row r="649" customHeight="1" spans="1:4">
      <c r="A649" s="26"/>
      <c r="B649" s="26"/>
      <c r="C649" s="26"/>
      <c r="D649" s="26"/>
    </row>
    <row r="650" customHeight="1" spans="1:4">
      <c r="A650" s="26"/>
      <c r="B650" s="26"/>
      <c r="C650" s="26"/>
      <c r="D650" s="26"/>
    </row>
    <row r="651" customHeight="1" spans="1:4">
      <c r="A651" s="26"/>
      <c r="B651" s="26"/>
      <c r="C651" s="26"/>
      <c r="D651" s="26"/>
    </row>
    <row r="652" customHeight="1" spans="1:4">
      <c r="A652" s="26"/>
      <c r="B652" s="26"/>
      <c r="C652" s="26"/>
      <c r="D652" s="26"/>
    </row>
    <row r="653" customHeight="1" spans="1:4">
      <c r="A653" s="26"/>
      <c r="B653" s="26"/>
      <c r="C653" s="26"/>
      <c r="D653" s="26"/>
    </row>
    <row r="654" customHeight="1" spans="1:4">
      <c r="A654" s="26"/>
      <c r="B654" s="26"/>
      <c r="C654" s="26"/>
      <c r="D654" s="26"/>
    </row>
    <row r="655" customHeight="1" spans="1:4">
      <c r="A655" s="26"/>
      <c r="B655" s="26"/>
      <c r="C655" s="26"/>
      <c r="D655" s="26"/>
    </row>
    <row r="656" customHeight="1" spans="1:4">
      <c r="A656" s="26"/>
      <c r="B656" s="26"/>
      <c r="C656" s="26"/>
      <c r="D656" s="26"/>
    </row>
    <row r="657" customHeight="1" spans="1:4">
      <c r="A657" s="26"/>
      <c r="B657" s="26"/>
      <c r="C657" s="26"/>
      <c r="D657" s="26"/>
    </row>
    <row r="658" customHeight="1" spans="1:4">
      <c r="A658" s="26"/>
      <c r="B658" s="26"/>
      <c r="C658" s="26"/>
      <c r="D658" s="26"/>
    </row>
    <row r="659" customHeight="1" spans="1:4">
      <c r="A659" s="26"/>
      <c r="B659" s="26"/>
      <c r="C659" s="26"/>
      <c r="D659" s="26"/>
    </row>
    <row r="660" customHeight="1" spans="1:4">
      <c r="A660" s="26"/>
      <c r="B660" s="26"/>
      <c r="C660" s="26"/>
      <c r="D660" s="26"/>
    </row>
    <row r="661" customHeight="1" spans="1:4">
      <c r="A661" s="26"/>
      <c r="B661" s="26"/>
      <c r="C661" s="26"/>
      <c r="D661" s="26"/>
    </row>
    <row r="662" customHeight="1" spans="1:4">
      <c r="A662" s="26"/>
      <c r="B662" s="26"/>
      <c r="C662" s="26"/>
      <c r="D662" s="26"/>
    </row>
    <row r="663" customHeight="1" spans="1:4">
      <c r="A663" s="26"/>
      <c r="B663" s="26"/>
      <c r="C663" s="26"/>
      <c r="D663" s="26"/>
    </row>
    <row r="664" customHeight="1" spans="1:4">
      <c r="A664" s="26"/>
      <c r="B664" s="26"/>
      <c r="C664" s="26"/>
      <c r="D664" s="26"/>
    </row>
    <row r="665" customHeight="1" spans="1:4">
      <c r="A665" s="26"/>
      <c r="B665" s="26"/>
      <c r="C665" s="26"/>
      <c r="D665" s="26"/>
    </row>
    <row r="666" customHeight="1" spans="1:4">
      <c r="A666" s="26"/>
      <c r="B666" s="26"/>
      <c r="C666" s="26"/>
      <c r="D666" s="26"/>
    </row>
    <row r="667" customHeight="1" spans="1:4">
      <c r="A667" s="26"/>
      <c r="B667" s="26"/>
      <c r="C667" s="26"/>
      <c r="D667" s="26"/>
    </row>
    <row r="668" customHeight="1" spans="1:4">
      <c r="A668" s="26"/>
      <c r="B668" s="26"/>
      <c r="C668" s="26"/>
      <c r="D668" s="26"/>
    </row>
    <row r="669" customHeight="1" spans="1:4">
      <c r="A669" s="26"/>
      <c r="B669" s="26"/>
      <c r="C669" s="26"/>
      <c r="D669" s="26"/>
    </row>
    <row r="670" customHeight="1" spans="1:4">
      <c r="A670" s="26"/>
      <c r="B670" s="26"/>
      <c r="C670" s="26"/>
      <c r="D670" s="26"/>
    </row>
    <row r="671" customHeight="1" spans="1:4">
      <c r="A671" s="26"/>
      <c r="B671" s="26"/>
      <c r="C671" s="26"/>
      <c r="D671" s="26"/>
    </row>
    <row r="672" customHeight="1" spans="1:4">
      <c r="A672" s="26"/>
      <c r="B672" s="26"/>
      <c r="C672" s="26"/>
      <c r="D672" s="26"/>
    </row>
    <row r="673" customHeight="1" spans="1:4">
      <c r="A673" s="26"/>
      <c r="B673" s="26"/>
      <c r="C673" s="26"/>
      <c r="D673" s="26"/>
    </row>
    <row r="674" customHeight="1" spans="1:4">
      <c r="A674" s="26"/>
      <c r="B674" s="26"/>
      <c r="C674" s="26"/>
      <c r="D674" s="26"/>
    </row>
    <row r="675" customHeight="1" spans="1:4">
      <c r="A675" s="26"/>
      <c r="B675" s="26"/>
      <c r="C675" s="26"/>
      <c r="D675" s="26"/>
    </row>
    <row r="676" customHeight="1" spans="1:4">
      <c r="A676" s="26"/>
      <c r="B676" s="26"/>
      <c r="C676" s="26"/>
      <c r="D676" s="26"/>
    </row>
    <row r="677" customHeight="1" spans="1:4">
      <c r="A677" s="26"/>
      <c r="B677" s="26"/>
      <c r="C677" s="26"/>
      <c r="D677" s="26"/>
    </row>
    <row r="678" customHeight="1" spans="1:4">
      <c r="A678" s="26"/>
      <c r="B678" s="26"/>
      <c r="C678" s="26"/>
      <c r="D678" s="26"/>
    </row>
    <row r="679" customHeight="1" spans="1:4">
      <c r="A679" s="26"/>
      <c r="B679" s="26"/>
      <c r="C679" s="26"/>
      <c r="D679" s="26"/>
    </row>
    <row r="680" customHeight="1" spans="1:4">
      <c r="A680" s="26"/>
      <c r="B680" s="26"/>
      <c r="C680" s="26"/>
      <c r="D680" s="26"/>
    </row>
    <row r="681" customHeight="1" spans="1:4">
      <c r="A681" s="26"/>
      <c r="B681" s="26"/>
      <c r="C681" s="26"/>
      <c r="D681" s="26"/>
    </row>
    <row r="682" customHeight="1" spans="1:4">
      <c r="A682" s="26"/>
      <c r="B682" s="26"/>
      <c r="C682" s="26"/>
      <c r="D682" s="26"/>
    </row>
    <row r="683" customHeight="1" spans="1:4">
      <c r="A683" s="26"/>
      <c r="B683" s="26"/>
      <c r="C683" s="26"/>
      <c r="D683" s="26"/>
    </row>
    <row r="684" customHeight="1" spans="1:4">
      <c r="A684" s="26"/>
      <c r="B684" s="26"/>
      <c r="C684" s="26"/>
      <c r="D684" s="26"/>
    </row>
    <row r="685" customHeight="1" spans="1:4">
      <c r="A685" s="26"/>
      <c r="B685" s="26"/>
      <c r="C685" s="26"/>
      <c r="D685" s="26"/>
    </row>
    <row r="686" customHeight="1" spans="1:4">
      <c r="A686" s="26"/>
      <c r="B686" s="26"/>
      <c r="C686" s="26"/>
      <c r="D686" s="26"/>
    </row>
    <row r="687" customHeight="1" spans="1:4">
      <c r="A687" s="26"/>
      <c r="B687" s="26"/>
      <c r="C687" s="26"/>
      <c r="D687" s="26"/>
    </row>
    <row r="688" customHeight="1" spans="1:4">
      <c r="A688" s="26"/>
      <c r="B688" s="26"/>
      <c r="C688" s="26"/>
      <c r="D688" s="26"/>
    </row>
    <row r="689" customHeight="1" spans="1:4">
      <c r="A689" s="26"/>
      <c r="B689" s="26"/>
      <c r="C689" s="26"/>
      <c r="D689" s="26"/>
    </row>
    <row r="690" customHeight="1" spans="1:4">
      <c r="A690" s="26"/>
      <c r="B690" s="26"/>
      <c r="C690" s="26"/>
      <c r="D690" s="26"/>
    </row>
    <row r="691" customHeight="1" spans="1:4">
      <c r="A691" s="26"/>
      <c r="B691" s="26"/>
      <c r="C691" s="26"/>
      <c r="D691" s="26"/>
    </row>
    <row r="692" customHeight="1" spans="1:4">
      <c r="A692" s="26"/>
      <c r="B692" s="26"/>
      <c r="C692" s="26"/>
      <c r="D692" s="26"/>
    </row>
    <row r="693" customHeight="1" spans="1:4">
      <c r="A693" s="26"/>
      <c r="B693" s="26"/>
      <c r="C693" s="26"/>
      <c r="D693" s="26"/>
    </row>
    <row r="694" customHeight="1" spans="1:4">
      <c r="A694" s="26"/>
      <c r="B694" s="26"/>
      <c r="C694" s="26"/>
      <c r="D694" s="26"/>
    </row>
    <row r="695" customHeight="1" spans="1:4">
      <c r="A695" s="26"/>
      <c r="B695" s="26"/>
      <c r="C695" s="26"/>
      <c r="D695" s="26"/>
    </row>
    <row r="696" customHeight="1" spans="1:4">
      <c r="A696" s="26"/>
      <c r="B696" s="26"/>
      <c r="C696" s="26"/>
      <c r="D696" s="26"/>
    </row>
    <row r="697" customHeight="1" spans="1:4">
      <c r="A697" s="26"/>
      <c r="B697" s="26"/>
      <c r="C697" s="26"/>
      <c r="D697" s="26"/>
    </row>
    <row r="698" customHeight="1" spans="1:4">
      <c r="A698" s="26"/>
      <c r="B698" s="26"/>
      <c r="C698" s="26"/>
      <c r="D698" s="26"/>
    </row>
    <row r="699" customHeight="1" spans="1:4">
      <c r="A699" s="26"/>
      <c r="B699" s="26"/>
      <c r="C699" s="26"/>
      <c r="D699" s="26"/>
    </row>
    <row r="700" customHeight="1" spans="1:4">
      <c r="A700" s="26"/>
      <c r="B700" s="26"/>
      <c r="C700" s="26"/>
      <c r="D700" s="26"/>
    </row>
    <row r="701" customHeight="1" spans="1:4">
      <c r="A701" s="26"/>
      <c r="B701" s="26"/>
      <c r="C701" s="26"/>
      <c r="D701" s="26"/>
    </row>
    <row r="702" customHeight="1" spans="1:4">
      <c r="A702" s="26"/>
      <c r="B702" s="26"/>
      <c r="C702" s="26"/>
      <c r="D702" s="26"/>
    </row>
    <row r="703" customHeight="1" spans="1:4">
      <c r="A703" s="26"/>
      <c r="B703" s="26"/>
      <c r="C703" s="26"/>
      <c r="D703" s="26"/>
    </row>
    <row r="704" customHeight="1" spans="1:4">
      <c r="A704" s="26"/>
      <c r="B704" s="26"/>
      <c r="C704" s="26"/>
      <c r="D704" s="26"/>
    </row>
    <row r="705" customHeight="1" spans="1:4">
      <c r="A705" s="26"/>
      <c r="B705" s="26"/>
      <c r="C705" s="26"/>
      <c r="D705" s="26"/>
    </row>
    <row r="706" customHeight="1" spans="1:4">
      <c r="A706" s="26"/>
      <c r="B706" s="26"/>
      <c r="C706" s="26"/>
      <c r="D706" s="26"/>
    </row>
    <row r="707" customHeight="1" spans="1:4">
      <c r="A707" s="26"/>
      <c r="B707" s="26"/>
      <c r="C707" s="26"/>
      <c r="D707" s="26"/>
    </row>
    <row r="708" customHeight="1" spans="1:4">
      <c r="A708" s="26"/>
      <c r="B708" s="26"/>
      <c r="C708" s="26"/>
      <c r="D708" s="26"/>
    </row>
    <row r="709" customHeight="1" spans="1:4">
      <c r="A709" s="26"/>
      <c r="B709" s="26"/>
      <c r="C709" s="26"/>
      <c r="D709" s="26"/>
    </row>
    <row r="710" customHeight="1" spans="1:4">
      <c r="A710" s="26"/>
      <c r="B710" s="26"/>
      <c r="C710" s="26"/>
      <c r="D710" s="26"/>
    </row>
    <row r="711" customHeight="1" spans="1:4">
      <c r="A711" s="26"/>
      <c r="B711" s="26"/>
      <c r="C711" s="26"/>
      <c r="D711" s="26"/>
    </row>
    <row r="712" customHeight="1" spans="1:4">
      <c r="A712" s="26"/>
      <c r="B712" s="26"/>
      <c r="C712" s="26"/>
      <c r="D712" s="26"/>
    </row>
    <row r="713" customHeight="1" spans="1:4">
      <c r="A713" s="26"/>
      <c r="B713" s="26"/>
      <c r="C713" s="26"/>
      <c r="D713" s="26"/>
    </row>
    <row r="714" customHeight="1" spans="1:4">
      <c r="A714" s="26"/>
      <c r="B714" s="26"/>
      <c r="C714" s="26"/>
      <c r="D714" s="26"/>
    </row>
    <row r="715" customHeight="1" spans="1:4">
      <c r="A715" s="26"/>
      <c r="B715" s="26"/>
      <c r="C715" s="26"/>
      <c r="D715" s="26"/>
    </row>
    <row r="716" customHeight="1" spans="1:4">
      <c r="A716" s="26"/>
      <c r="B716" s="26"/>
      <c r="C716" s="26"/>
      <c r="D716" s="26"/>
    </row>
    <row r="717" customHeight="1" spans="1:4">
      <c r="A717" s="26"/>
      <c r="B717" s="26"/>
      <c r="C717" s="26"/>
      <c r="D717" s="26"/>
    </row>
    <row r="718" customHeight="1" spans="1:4">
      <c r="A718" s="26"/>
      <c r="B718" s="26"/>
      <c r="C718" s="26"/>
      <c r="D718" s="26"/>
    </row>
    <row r="719" customHeight="1" spans="1:4">
      <c r="A719" s="26"/>
      <c r="B719" s="26"/>
      <c r="C719" s="26"/>
      <c r="D719" s="26"/>
    </row>
    <row r="720" customHeight="1" spans="1:4">
      <c r="A720" s="26"/>
      <c r="B720" s="26"/>
      <c r="C720" s="26"/>
      <c r="D720" s="26"/>
    </row>
    <row r="721" customHeight="1" spans="1:4">
      <c r="A721" s="26"/>
      <c r="B721" s="26"/>
      <c r="C721" s="26"/>
      <c r="D721" s="26"/>
    </row>
    <row r="722" customHeight="1" spans="1:4">
      <c r="A722" s="26"/>
      <c r="B722" s="26"/>
      <c r="C722" s="26"/>
      <c r="D722" s="26"/>
    </row>
    <row r="723" customHeight="1" spans="1:4">
      <c r="A723" s="26"/>
      <c r="B723" s="26"/>
      <c r="C723" s="26"/>
      <c r="D723" s="26"/>
    </row>
    <row r="724" customHeight="1" spans="1:4">
      <c r="A724" s="26"/>
      <c r="B724" s="26"/>
      <c r="C724" s="26"/>
      <c r="D724" s="26"/>
    </row>
    <row r="725" customHeight="1" spans="1:4">
      <c r="A725" s="26"/>
      <c r="B725" s="26"/>
      <c r="C725" s="26"/>
      <c r="D725" s="26"/>
    </row>
    <row r="726" customHeight="1" spans="1:4">
      <c r="A726" s="26"/>
      <c r="B726" s="26"/>
      <c r="C726" s="26"/>
      <c r="D726" s="26"/>
    </row>
    <row r="727" customHeight="1" spans="1:4">
      <c r="A727" s="26"/>
      <c r="B727" s="26"/>
      <c r="C727" s="26"/>
      <c r="D727" s="26"/>
    </row>
    <row r="728" customHeight="1" spans="1:4">
      <c r="A728" s="26"/>
      <c r="B728" s="26"/>
      <c r="C728" s="26"/>
      <c r="D728" s="26"/>
    </row>
    <row r="729" customHeight="1" spans="1:4">
      <c r="A729" s="26"/>
      <c r="B729" s="26"/>
      <c r="C729" s="26"/>
      <c r="D729" s="26"/>
    </row>
    <row r="730" customHeight="1" spans="1:4">
      <c r="A730" s="26"/>
      <c r="B730" s="26"/>
      <c r="C730" s="26"/>
      <c r="D730" s="26"/>
    </row>
    <row r="731" customHeight="1" spans="1:4">
      <c r="A731" s="26"/>
      <c r="B731" s="26"/>
      <c r="C731" s="26"/>
      <c r="D731" s="26"/>
    </row>
    <row r="732" customHeight="1" spans="1:4">
      <c r="A732" s="26"/>
      <c r="B732" s="26"/>
      <c r="C732" s="26"/>
      <c r="D732" s="26"/>
    </row>
    <row r="733" customHeight="1" spans="1:4">
      <c r="A733" s="26"/>
      <c r="B733" s="26"/>
      <c r="C733" s="26"/>
      <c r="D733" s="26"/>
    </row>
    <row r="734" customHeight="1" spans="1:4">
      <c r="A734" s="26"/>
      <c r="B734" s="26"/>
      <c r="C734" s="26"/>
      <c r="D734" s="26"/>
    </row>
    <row r="735" customHeight="1" spans="1:4">
      <c r="A735" s="26"/>
      <c r="B735" s="26"/>
      <c r="C735" s="26"/>
      <c r="D735" s="26"/>
    </row>
    <row r="736" customHeight="1" spans="1:4">
      <c r="A736" s="26"/>
      <c r="B736" s="26"/>
      <c r="C736" s="26"/>
      <c r="D736" s="26"/>
    </row>
    <row r="737" customHeight="1" spans="1:4">
      <c r="A737" s="26"/>
      <c r="B737" s="26"/>
      <c r="C737" s="26"/>
      <c r="D737" s="26"/>
    </row>
    <row r="738" customHeight="1" spans="1:4">
      <c r="A738" s="26"/>
      <c r="B738" s="26"/>
      <c r="C738" s="26"/>
      <c r="D738" s="26"/>
    </row>
    <row r="739" customHeight="1" spans="1:4">
      <c r="A739" s="26"/>
      <c r="B739" s="26"/>
      <c r="C739" s="26"/>
      <c r="D739" s="26"/>
    </row>
    <row r="740" customHeight="1" spans="1:4">
      <c r="A740" s="26"/>
      <c r="B740" s="26"/>
      <c r="C740" s="26"/>
      <c r="D740" s="26"/>
    </row>
    <row r="741" customHeight="1" spans="1:4">
      <c r="A741" s="26"/>
      <c r="B741" s="26"/>
      <c r="C741" s="26"/>
      <c r="D741" s="26"/>
    </row>
    <row r="742" customHeight="1" spans="1:4">
      <c r="A742" s="26"/>
      <c r="B742" s="26"/>
      <c r="C742" s="26"/>
      <c r="D742" s="26"/>
    </row>
    <row r="743" customHeight="1" spans="1:4">
      <c r="A743" s="26"/>
      <c r="B743" s="26"/>
      <c r="C743" s="26"/>
      <c r="D743" s="26"/>
    </row>
    <row r="744" customHeight="1" spans="1:4">
      <c r="A744" s="26"/>
      <c r="B744" s="26"/>
      <c r="C744" s="26"/>
      <c r="D744" s="26"/>
    </row>
    <row r="745" customHeight="1" spans="1:4">
      <c r="A745" s="26"/>
      <c r="B745" s="26"/>
      <c r="C745" s="26"/>
      <c r="D745" s="26"/>
    </row>
    <row r="746" customHeight="1" spans="1:4">
      <c r="A746" s="26"/>
      <c r="B746" s="26"/>
      <c r="C746" s="26"/>
      <c r="D746" s="26"/>
    </row>
    <row r="747" customHeight="1" spans="1:4">
      <c r="A747" s="26"/>
      <c r="B747" s="26"/>
      <c r="C747" s="26"/>
      <c r="D747" s="26"/>
    </row>
    <row r="748" customHeight="1" spans="1:4">
      <c r="A748" s="26"/>
      <c r="B748" s="26"/>
      <c r="C748" s="26"/>
      <c r="D748" s="26"/>
    </row>
    <row r="749" customHeight="1" spans="1:4">
      <c r="A749" s="26"/>
      <c r="B749" s="26"/>
      <c r="C749" s="26"/>
      <c r="D749" s="26"/>
    </row>
    <row r="750" customHeight="1" spans="1:4">
      <c r="A750" s="26"/>
      <c r="B750" s="26"/>
      <c r="C750" s="26"/>
      <c r="D750" s="26"/>
    </row>
    <row r="751" customHeight="1" spans="1:4">
      <c r="A751" s="26"/>
      <c r="B751" s="26"/>
      <c r="C751" s="26"/>
      <c r="D751" s="26"/>
    </row>
    <row r="752" customHeight="1" spans="1:4">
      <c r="A752" s="26"/>
      <c r="B752" s="26"/>
      <c r="C752" s="26"/>
      <c r="D752" s="26"/>
    </row>
    <row r="753" customHeight="1" spans="1:4">
      <c r="A753" s="26"/>
      <c r="B753" s="26"/>
      <c r="C753" s="26"/>
      <c r="D753" s="26"/>
    </row>
    <row r="754" customHeight="1" spans="1:4">
      <c r="A754" s="26"/>
      <c r="B754" s="26"/>
      <c r="C754" s="26"/>
      <c r="D754" s="26"/>
    </row>
    <row r="755" customHeight="1" spans="1:4">
      <c r="A755" s="26"/>
      <c r="B755" s="26"/>
      <c r="C755" s="26"/>
      <c r="D755" s="26"/>
    </row>
    <row r="756" customHeight="1" spans="1:4">
      <c r="A756" s="26"/>
      <c r="B756" s="26"/>
      <c r="C756" s="26"/>
      <c r="D756" s="26"/>
    </row>
    <row r="757" customHeight="1" spans="1:4">
      <c r="A757" s="26"/>
      <c r="B757" s="26"/>
      <c r="C757" s="26"/>
      <c r="D757" s="26"/>
    </row>
    <row r="758" customHeight="1" spans="1:4">
      <c r="A758" s="26"/>
      <c r="B758" s="26"/>
      <c r="C758" s="26"/>
      <c r="D758" s="26"/>
    </row>
    <row r="759" customHeight="1" spans="1:4">
      <c r="A759" s="26"/>
      <c r="B759" s="26"/>
      <c r="C759" s="26"/>
      <c r="D759" s="26"/>
    </row>
    <row r="760" customHeight="1" spans="1:4">
      <c r="A760" s="26"/>
      <c r="B760" s="26"/>
      <c r="C760" s="26"/>
      <c r="D760" s="26"/>
    </row>
    <row r="761" customHeight="1" spans="1:4">
      <c r="A761" s="26"/>
      <c r="B761" s="26"/>
      <c r="C761" s="26"/>
      <c r="D761" s="26"/>
    </row>
    <row r="762" customHeight="1" spans="1:4">
      <c r="A762" s="26"/>
      <c r="B762" s="26"/>
      <c r="C762" s="26"/>
      <c r="D762" s="26"/>
    </row>
    <row r="763" customHeight="1" spans="1:4">
      <c r="A763" s="26"/>
      <c r="B763" s="26"/>
      <c r="C763" s="26"/>
      <c r="D763" s="26"/>
    </row>
    <row r="764" customHeight="1" spans="1:4">
      <c r="A764" s="26"/>
      <c r="B764" s="26"/>
      <c r="C764" s="26"/>
      <c r="D764" s="26"/>
    </row>
    <row r="765" customHeight="1" spans="1:4">
      <c r="A765" s="26"/>
      <c r="B765" s="26"/>
      <c r="C765" s="26"/>
      <c r="D765" s="26"/>
    </row>
    <row r="766" customHeight="1" spans="1:4">
      <c r="A766" s="26"/>
      <c r="B766" s="26"/>
      <c r="C766" s="26"/>
      <c r="D766" s="26"/>
    </row>
    <row r="767" customHeight="1" spans="1:4">
      <c r="A767" s="26"/>
      <c r="B767" s="26"/>
      <c r="C767" s="26"/>
      <c r="D767" s="26"/>
    </row>
    <row r="768" customHeight="1" spans="1:4">
      <c r="A768" s="26"/>
      <c r="B768" s="26"/>
      <c r="C768" s="26"/>
      <c r="D768" s="26"/>
    </row>
    <row r="769" customHeight="1" spans="1:4">
      <c r="A769" s="26"/>
      <c r="B769" s="26"/>
      <c r="C769" s="26"/>
      <c r="D769" s="26"/>
    </row>
    <row r="770" customHeight="1" spans="1:4">
      <c r="A770" s="26"/>
      <c r="B770" s="26"/>
      <c r="C770" s="26"/>
      <c r="D770" s="26"/>
    </row>
    <row r="771" customHeight="1" spans="1:4">
      <c r="A771" s="26"/>
      <c r="B771" s="26"/>
      <c r="C771" s="26"/>
      <c r="D771" s="26"/>
    </row>
    <row r="772" customHeight="1" spans="1:4">
      <c r="A772" s="26"/>
      <c r="B772" s="26"/>
      <c r="C772" s="26"/>
      <c r="D772" s="26"/>
    </row>
    <row r="773" customHeight="1" spans="1:4">
      <c r="A773" s="26"/>
      <c r="B773" s="26"/>
      <c r="C773" s="26"/>
      <c r="D773" s="26"/>
    </row>
    <row r="774" customHeight="1" spans="1:4">
      <c r="A774" s="26"/>
      <c r="B774" s="26"/>
      <c r="C774" s="26"/>
      <c r="D774" s="26"/>
    </row>
    <row r="775" customHeight="1" spans="1:4">
      <c r="A775" s="26"/>
      <c r="B775" s="26"/>
      <c r="C775" s="26"/>
      <c r="D775" s="26"/>
    </row>
    <row r="776" customHeight="1" spans="1:4">
      <c r="A776" s="26"/>
      <c r="B776" s="26"/>
      <c r="C776" s="26"/>
      <c r="D776" s="26"/>
    </row>
    <row r="777" customHeight="1" spans="1:4">
      <c r="A777" s="26"/>
      <c r="B777" s="26"/>
      <c r="C777" s="26"/>
      <c r="D777" s="26"/>
    </row>
    <row r="778" customHeight="1" spans="1:4">
      <c r="A778" s="26"/>
      <c r="B778" s="26"/>
      <c r="C778" s="26"/>
      <c r="D778" s="26"/>
    </row>
    <row r="779" customHeight="1" spans="1:4">
      <c r="A779" s="26"/>
      <c r="B779" s="26"/>
      <c r="C779" s="26"/>
      <c r="D779" s="26"/>
    </row>
    <row r="780" customHeight="1" spans="1:4">
      <c r="A780" s="26"/>
      <c r="B780" s="26"/>
      <c r="C780" s="26"/>
      <c r="D780" s="26"/>
    </row>
    <row r="781" customHeight="1" spans="1:4">
      <c r="A781" s="26"/>
      <c r="B781" s="26"/>
      <c r="C781" s="26"/>
      <c r="D781" s="26"/>
    </row>
    <row r="782" customHeight="1" spans="1:4">
      <c r="A782" s="26"/>
      <c r="B782" s="26"/>
      <c r="C782" s="26"/>
      <c r="D782" s="26"/>
    </row>
    <row r="783" customHeight="1" spans="1:4">
      <c r="A783" s="26"/>
      <c r="B783" s="26"/>
      <c r="C783" s="26"/>
      <c r="D783" s="26"/>
    </row>
    <row r="784" customHeight="1" spans="1:4">
      <c r="A784" s="26"/>
      <c r="B784" s="26"/>
      <c r="C784" s="26"/>
      <c r="D784" s="26"/>
    </row>
    <row r="785" customHeight="1" spans="1:4">
      <c r="A785" s="26"/>
      <c r="B785" s="26"/>
      <c r="C785" s="26"/>
      <c r="D785" s="26"/>
    </row>
    <row r="786" customHeight="1" spans="1:4">
      <c r="A786" s="26"/>
      <c r="B786" s="26"/>
      <c r="C786" s="26"/>
      <c r="D786" s="26"/>
    </row>
    <row r="787" customHeight="1" spans="1:4">
      <c r="A787" s="26"/>
      <c r="B787" s="26"/>
      <c r="C787" s="26"/>
      <c r="D787" s="26"/>
    </row>
    <row r="788" customHeight="1" spans="1:4">
      <c r="A788" s="26"/>
      <c r="B788" s="26"/>
      <c r="C788" s="26"/>
      <c r="D788" s="26"/>
    </row>
    <row r="789" customHeight="1" spans="1:4">
      <c r="A789" s="26"/>
      <c r="B789" s="26"/>
      <c r="C789" s="26"/>
      <c r="D789" s="26"/>
    </row>
    <row r="790" customHeight="1" spans="1:4">
      <c r="A790" s="26"/>
      <c r="B790" s="26"/>
      <c r="C790" s="26"/>
      <c r="D790" s="26"/>
    </row>
    <row r="791" customHeight="1" spans="1:4">
      <c r="A791" s="26"/>
      <c r="B791" s="26"/>
      <c r="C791" s="26"/>
      <c r="D791" s="26"/>
    </row>
    <row r="792" customHeight="1" spans="1:4">
      <c r="A792" s="26"/>
      <c r="B792" s="26"/>
      <c r="C792" s="26"/>
      <c r="D792" s="26"/>
    </row>
    <row r="793" customHeight="1" spans="1:4">
      <c r="A793" s="26"/>
      <c r="B793" s="26"/>
      <c r="C793" s="26"/>
      <c r="D793" s="26"/>
    </row>
    <row r="794" customHeight="1" spans="1:4">
      <c r="A794" s="26"/>
      <c r="B794" s="26"/>
      <c r="C794" s="26"/>
      <c r="D794" s="26"/>
    </row>
    <row r="795" customHeight="1" spans="1:4">
      <c r="A795" s="26"/>
      <c r="B795" s="26"/>
      <c r="C795" s="26"/>
      <c r="D795" s="26"/>
    </row>
    <row r="796" customHeight="1" spans="1:4">
      <c r="A796" s="26"/>
      <c r="B796" s="26"/>
      <c r="C796" s="26"/>
      <c r="D796" s="26"/>
    </row>
    <row r="797" customHeight="1" spans="1:4">
      <c r="A797" s="26"/>
      <c r="B797" s="26"/>
      <c r="C797" s="26"/>
      <c r="D797" s="26"/>
    </row>
    <row r="798" customHeight="1" spans="1:4">
      <c r="A798" s="26"/>
      <c r="B798" s="26"/>
      <c r="C798" s="26"/>
      <c r="D798" s="26"/>
    </row>
    <row r="799" customHeight="1" spans="1:4">
      <c r="A799" s="26"/>
      <c r="B799" s="26"/>
      <c r="C799" s="26"/>
      <c r="D799" s="26"/>
    </row>
    <row r="800" customHeight="1" spans="1:4">
      <c r="A800" s="26"/>
      <c r="B800" s="26"/>
      <c r="C800" s="26"/>
      <c r="D800" s="26"/>
    </row>
    <row r="801" customHeight="1" spans="1:4">
      <c r="A801" s="26"/>
      <c r="B801" s="26"/>
      <c r="C801" s="26"/>
      <c r="D801" s="26"/>
    </row>
    <row r="802" customHeight="1" spans="1:4">
      <c r="A802" s="26"/>
      <c r="B802" s="26"/>
      <c r="C802" s="26"/>
      <c r="D802" s="26"/>
    </row>
    <row r="803" customHeight="1" spans="1:4">
      <c r="A803" s="26"/>
      <c r="B803" s="26"/>
      <c r="C803" s="26"/>
      <c r="D803" s="26"/>
    </row>
    <row r="804" customHeight="1" spans="1:4">
      <c r="A804" s="26"/>
      <c r="B804" s="26"/>
      <c r="C804" s="26"/>
      <c r="D804" s="26"/>
    </row>
    <row r="805" customHeight="1" spans="1:4">
      <c r="A805" s="26"/>
      <c r="B805" s="26"/>
      <c r="C805" s="26"/>
      <c r="D805" s="26"/>
    </row>
    <row r="806" customHeight="1" spans="1:4">
      <c r="A806" s="26"/>
      <c r="B806" s="26"/>
      <c r="C806" s="26"/>
      <c r="D806" s="26"/>
    </row>
    <row r="807" customHeight="1" spans="1:4">
      <c r="A807" s="26"/>
      <c r="B807" s="26"/>
      <c r="C807" s="26"/>
      <c r="D807" s="26"/>
    </row>
    <row r="808" customHeight="1" spans="1:4">
      <c r="A808" s="26"/>
      <c r="B808" s="26"/>
      <c r="C808" s="26"/>
      <c r="D808" s="26"/>
    </row>
    <row r="809" customHeight="1" spans="1:4">
      <c r="A809" s="26"/>
      <c r="B809" s="26"/>
      <c r="C809" s="26"/>
      <c r="D809" s="26"/>
    </row>
    <row r="810" customHeight="1" spans="1:4">
      <c r="A810" s="26"/>
      <c r="B810" s="26"/>
      <c r="C810" s="26"/>
      <c r="D810" s="26"/>
    </row>
    <row r="811" customHeight="1" spans="1:4">
      <c r="A811" s="26"/>
      <c r="B811" s="26"/>
      <c r="C811" s="26"/>
      <c r="D811" s="26"/>
    </row>
    <row r="812" customHeight="1" spans="1:4">
      <c r="A812" s="26"/>
      <c r="B812" s="26"/>
      <c r="C812" s="26"/>
      <c r="D812" s="26"/>
    </row>
    <row r="813" customHeight="1" spans="1:4">
      <c r="A813" s="26"/>
      <c r="B813" s="26"/>
      <c r="C813" s="26"/>
      <c r="D813" s="26"/>
    </row>
    <row r="814" customHeight="1" spans="1:4">
      <c r="A814" s="26"/>
      <c r="B814" s="26"/>
      <c r="C814" s="26"/>
      <c r="D814" s="26"/>
    </row>
    <row r="815" customHeight="1" spans="1:4">
      <c r="A815" s="26"/>
      <c r="B815" s="26"/>
      <c r="C815" s="26"/>
      <c r="D815" s="26"/>
    </row>
    <row r="816" customHeight="1" spans="1:4">
      <c r="A816" s="26"/>
      <c r="B816" s="26"/>
      <c r="C816" s="26"/>
      <c r="D816" s="26"/>
    </row>
    <row r="817" customHeight="1" spans="1:4">
      <c r="A817" s="26"/>
      <c r="B817" s="26"/>
      <c r="C817" s="26"/>
      <c r="D817" s="26"/>
    </row>
    <row r="818" customHeight="1" spans="1:4">
      <c r="A818" s="26"/>
      <c r="B818" s="26"/>
      <c r="C818" s="26"/>
      <c r="D818" s="26"/>
    </row>
    <row r="819" customHeight="1" spans="1:4">
      <c r="A819" s="26"/>
      <c r="B819" s="26"/>
      <c r="C819" s="26"/>
      <c r="D819" s="26"/>
    </row>
    <row r="820" customHeight="1" spans="1:4">
      <c r="A820" s="26"/>
      <c r="B820" s="26"/>
      <c r="C820" s="26"/>
      <c r="D820" s="26"/>
    </row>
    <row r="821" customHeight="1" spans="1:4">
      <c r="A821" s="26"/>
      <c r="B821" s="26"/>
      <c r="C821" s="26"/>
      <c r="D821" s="26"/>
    </row>
    <row r="822" customHeight="1" spans="1:4">
      <c r="A822" s="26"/>
      <c r="B822" s="26"/>
      <c r="C822" s="26"/>
      <c r="D822" s="26"/>
    </row>
    <row r="823" customHeight="1" spans="1:4">
      <c r="A823" s="26"/>
      <c r="B823" s="26"/>
      <c r="C823" s="26"/>
      <c r="D823" s="26"/>
    </row>
    <row r="824" customHeight="1" spans="1:4">
      <c r="A824" s="26"/>
      <c r="B824" s="26"/>
      <c r="C824" s="26"/>
      <c r="D824" s="26"/>
    </row>
    <row r="825" customHeight="1" spans="1:4">
      <c r="A825" s="26"/>
      <c r="B825" s="26"/>
      <c r="C825" s="26"/>
      <c r="D825" s="26"/>
    </row>
    <row r="826" customHeight="1" spans="1:4">
      <c r="A826" s="26"/>
      <c r="B826" s="26"/>
      <c r="C826" s="26"/>
      <c r="D826" s="26"/>
    </row>
    <row r="827" customHeight="1" spans="1:4">
      <c r="A827" s="26"/>
      <c r="B827" s="26"/>
      <c r="C827" s="26"/>
      <c r="D827" s="26"/>
    </row>
    <row r="828" customHeight="1" spans="1:4">
      <c r="A828" s="26"/>
      <c r="B828" s="26"/>
      <c r="C828" s="26"/>
      <c r="D828" s="26"/>
    </row>
    <row r="829" customHeight="1" spans="1:4">
      <c r="A829" s="26"/>
      <c r="B829" s="26"/>
      <c r="C829" s="26"/>
      <c r="D829" s="26"/>
    </row>
    <row r="830" customHeight="1" spans="1:4">
      <c r="A830" s="26"/>
      <c r="B830" s="26"/>
      <c r="C830" s="26"/>
      <c r="D830" s="26"/>
    </row>
    <row r="831" customHeight="1" spans="1:4">
      <c r="A831" s="26"/>
      <c r="B831" s="26"/>
      <c r="C831" s="26"/>
      <c r="D831" s="26"/>
    </row>
    <row r="832" customHeight="1" spans="1:4">
      <c r="A832" s="26"/>
      <c r="B832" s="26"/>
      <c r="C832" s="26"/>
      <c r="D832" s="26"/>
    </row>
    <row r="833" customHeight="1" spans="1:4">
      <c r="A833" s="26"/>
      <c r="B833" s="26"/>
      <c r="C833" s="26"/>
      <c r="D833" s="26"/>
    </row>
    <row r="834" customHeight="1" spans="1:4">
      <c r="A834" s="26"/>
      <c r="B834" s="26"/>
      <c r="C834" s="26"/>
      <c r="D834" s="26"/>
    </row>
    <row r="835" customHeight="1" spans="1:4">
      <c r="A835" s="26"/>
      <c r="B835" s="26"/>
      <c r="C835" s="26"/>
      <c r="D835" s="26"/>
    </row>
    <row r="836" customHeight="1" spans="1:4">
      <c r="A836" s="26"/>
      <c r="B836" s="26"/>
      <c r="C836" s="26"/>
      <c r="D836" s="26"/>
    </row>
    <row r="837" customHeight="1" spans="1:4">
      <c r="A837" s="26"/>
      <c r="B837" s="26"/>
      <c r="C837" s="26"/>
      <c r="D837" s="26"/>
    </row>
    <row r="838" customHeight="1" spans="1:4">
      <c r="A838" s="26"/>
      <c r="B838" s="26"/>
      <c r="C838" s="26"/>
      <c r="D838" s="26"/>
    </row>
    <row r="839" customHeight="1" spans="1:4">
      <c r="A839" s="26"/>
      <c r="B839" s="26"/>
      <c r="C839" s="26"/>
      <c r="D839" s="26"/>
    </row>
    <row r="840" customHeight="1" spans="1:4">
      <c r="A840" s="26"/>
      <c r="B840" s="26"/>
      <c r="C840" s="26"/>
      <c r="D840" s="26"/>
    </row>
    <row r="841" customHeight="1" spans="1:4">
      <c r="A841" s="26"/>
      <c r="B841" s="26"/>
      <c r="C841" s="26"/>
      <c r="D841" s="26"/>
    </row>
    <row r="842" customHeight="1" spans="1:4">
      <c r="A842" s="26"/>
      <c r="B842" s="26"/>
      <c r="C842" s="26"/>
      <c r="D842" s="26"/>
    </row>
    <row r="843" customHeight="1" spans="1:4">
      <c r="A843" s="26"/>
      <c r="B843" s="26"/>
      <c r="C843" s="26"/>
      <c r="D843" s="26"/>
    </row>
    <row r="844" customHeight="1" spans="1:4">
      <c r="A844" s="26"/>
      <c r="B844" s="26"/>
      <c r="C844" s="26"/>
      <c r="D844" s="26"/>
    </row>
    <row r="845" customHeight="1" spans="1:4">
      <c r="A845" s="26"/>
      <c r="B845" s="26"/>
      <c r="C845" s="26"/>
      <c r="D845" s="26"/>
    </row>
    <row r="846" customHeight="1" spans="1:4">
      <c r="A846" s="26"/>
      <c r="B846" s="26"/>
      <c r="C846" s="26"/>
      <c r="D846" s="26"/>
    </row>
    <row r="847" customHeight="1" spans="1:4">
      <c r="A847" s="26"/>
      <c r="B847" s="26"/>
      <c r="C847" s="26"/>
      <c r="D847" s="26"/>
    </row>
    <row r="848" customHeight="1" spans="1:4">
      <c r="A848" s="26"/>
      <c r="B848" s="26"/>
      <c r="C848" s="26"/>
      <c r="D848" s="26"/>
    </row>
    <row r="849" customHeight="1" spans="1:4">
      <c r="A849" s="26"/>
      <c r="B849" s="26"/>
      <c r="C849" s="26"/>
      <c r="D849" s="26"/>
    </row>
    <row r="850" customHeight="1" spans="1:4">
      <c r="A850" s="26"/>
      <c r="B850" s="26"/>
      <c r="C850" s="26"/>
      <c r="D850" s="26"/>
    </row>
    <row r="851" customHeight="1" spans="1:4">
      <c r="A851" s="26"/>
      <c r="B851" s="26"/>
      <c r="C851" s="26"/>
      <c r="D851" s="26"/>
    </row>
    <row r="852" customHeight="1" spans="1:4">
      <c r="A852" s="26"/>
      <c r="B852" s="26"/>
      <c r="C852" s="26"/>
      <c r="D852" s="26"/>
    </row>
    <row r="853" customHeight="1" spans="1:4">
      <c r="A853" s="26"/>
      <c r="B853" s="26"/>
      <c r="C853" s="26"/>
      <c r="D853" s="26"/>
    </row>
    <row r="854" customHeight="1" spans="1:4">
      <c r="A854" s="26"/>
      <c r="B854" s="26"/>
      <c r="C854" s="26"/>
      <c r="D854" s="26"/>
    </row>
    <row r="855" customHeight="1" spans="1:4">
      <c r="A855" s="26"/>
      <c r="B855" s="26"/>
      <c r="C855" s="26"/>
      <c r="D855" s="26"/>
    </row>
    <row r="856" customHeight="1" spans="1:4">
      <c r="A856" s="26"/>
      <c r="B856" s="26"/>
      <c r="C856" s="26"/>
      <c r="D856" s="26"/>
    </row>
    <row r="857" customHeight="1" spans="1:4">
      <c r="A857" s="26"/>
      <c r="B857" s="26"/>
      <c r="C857" s="26"/>
      <c r="D857" s="26"/>
    </row>
    <row r="858" customHeight="1" spans="1:4">
      <c r="A858" s="26"/>
      <c r="B858" s="26"/>
      <c r="C858" s="26"/>
      <c r="D858" s="26"/>
    </row>
    <row r="859" customHeight="1" spans="1:4">
      <c r="A859" s="26"/>
      <c r="B859" s="26"/>
      <c r="C859" s="26"/>
      <c r="D859" s="26"/>
    </row>
    <row r="860" customHeight="1" spans="1:4">
      <c r="A860" s="26"/>
      <c r="B860" s="26"/>
      <c r="C860" s="26"/>
      <c r="D860" s="26"/>
    </row>
    <row r="861" customHeight="1" spans="1:4">
      <c r="A861" s="26"/>
      <c r="B861" s="26"/>
      <c r="C861" s="26"/>
      <c r="D861" s="26"/>
    </row>
    <row r="862" customHeight="1" spans="1:4">
      <c r="A862" s="26"/>
      <c r="B862" s="26"/>
      <c r="C862" s="26"/>
      <c r="D862" s="26"/>
    </row>
    <row r="863" customHeight="1" spans="1:4">
      <c r="A863" s="26"/>
      <c r="B863" s="26"/>
      <c r="C863" s="26"/>
      <c r="D863" s="26"/>
    </row>
    <row r="864" customHeight="1" spans="1:4">
      <c r="A864" s="26"/>
      <c r="B864" s="26"/>
      <c r="C864" s="26"/>
      <c r="D864" s="26"/>
    </row>
    <row r="865" customHeight="1" spans="1:4">
      <c r="A865" s="26"/>
      <c r="B865" s="26"/>
      <c r="C865" s="26"/>
      <c r="D865" s="26"/>
    </row>
    <row r="866" customHeight="1" spans="1:4">
      <c r="A866" s="26"/>
      <c r="B866" s="26"/>
      <c r="C866" s="26"/>
      <c r="D866" s="26"/>
    </row>
    <row r="867" customHeight="1" spans="1:4">
      <c r="A867" s="26"/>
      <c r="B867" s="26"/>
      <c r="C867" s="26"/>
      <c r="D867" s="26"/>
    </row>
    <row r="868" customHeight="1" spans="1:4">
      <c r="A868" s="26"/>
      <c r="B868" s="26"/>
      <c r="C868" s="26"/>
      <c r="D868" s="26"/>
    </row>
    <row r="869" customHeight="1" spans="1:4">
      <c r="A869" s="26"/>
      <c r="B869" s="26"/>
      <c r="C869" s="26"/>
      <c r="D869" s="26"/>
    </row>
    <row r="870" customHeight="1" spans="1:4">
      <c r="A870" s="26"/>
      <c r="B870" s="26"/>
      <c r="C870" s="26"/>
      <c r="D870" s="26"/>
    </row>
    <row r="871" customHeight="1" spans="1:4">
      <c r="A871" s="26"/>
      <c r="B871" s="26"/>
      <c r="C871" s="26"/>
      <c r="D871" s="26"/>
    </row>
    <row r="872" customHeight="1" spans="1:4">
      <c r="A872" s="26"/>
      <c r="B872" s="26"/>
      <c r="C872" s="26"/>
      <c r="D872" s="26"/>
    </row>
    <row r="873" customHeight="1" spans="1:4">
      <c r="A873" s="26"/>
      <c r="B873" s="26"/>
      <c r="C873" s="26"/>
      <c r="D873" s="26"/>
    </row>
    <row r="874" customHeight="1" spans="1:4">
      <c r="A874" s="26"/>
      <c r="B874" s="26"/>
      <c r="C874" s="26"/>
      <c r="D874" s="26"/>
    </row>
    <row r="875" customHeight="1" spans="1:4">
      <c r="A875" s="26"/>
      <c r="B875" s="26"/>
      <c r="C875" s="26"/>
      <c r="D875" s="26"/>
    </row>
    <row r="876" customHeight="1" spans="1:4">
      <c r="A876" s="26"/>
      <c r="B876" s="26"/>
      <c r="C876" s="26"/>
      <c r="D876" s="26"/>
    </row>
    <row r="877" customHeight="1" spans="1:4">
      <c r="A877" s="26"/>
      <c r="B877" s="26"/>
      <c r="C877" s="26"/>
      <c r="D877" s="26"/>
    </row>
    <row r="878" customHeight="1" spans="1:4">
      <c r="A878" s="26"/>
      <c r="B878" s="26"/>
      <c r="C878" s="26"/>
      <c r="D878" s="26"/>
    </row>
    <row r="879" customHeight="1" spans="1:4">
      <c r="A879" s="26"/>
      <c r="B879" s="26"/>
      <c r="C879" s="26"/>
      <c r="D879" s="26"/>
    </row>
    <row r="880" customHeight="1" spans="1:4">
      <c r="A880" s="26"/>
      <c r="B880" s="26"/>
      <c r="C880" s="26"/>
      <c r="D880" s="26"/>
    </row>
    <row r="881" customHeight="1" spans="1:4">
      <c r="A881" s="26"/>
      <c r="B881" s="26"/>
      <c r="C881" s="26"/>
      <c r="D881" s="26"/>
    </row>
    <row r="882" customHeight="1" spans="1:4">
      <c r="A882" s="26"/>
      <c r="B882" s="26"/>
      <c r="C882" s="26"/>
      <c r="D882" s="26"/>
    </row>
    <row r="883" customHeight="1" spans="1:4">
      <c r="A883" s="26"/>
      <c r="B883" s="26"/>
      <c r="C883" s="26"/>
      <c r="D883" s="26"/>
    </row>
    <row r="884" customHeight="1" spans="1:4">
      <c r="A884" s="26"/>
      <c r="B884" s="26"/>
      <c r="C884" s="26"/>
      <c r="D884" s="26"/>
    </row>
    <row r="885" customHeight="1" spans="1:4">
      <c r="A885" s="26"/>
      <c r="B885" s="26"/>
      <c r="C885" s="26"/>
      <c r="D885" s="26"/>
    </row>
    <row r="886" customHeight="1" spans="1:4">
      <c r="A886" s="26"/>
      <c r="B886" s="26"/>
      <c r="C886" s="26"/>
      <c r="D886" s="26"/>
    </row>
    <row r="887" customHeight="1" spans="1:4">
      <c r="A887" s="26"/>
      <c r="B887" s="26"/>
      <c r="C887" s="26"/>
      <c r="D887" s="26"/>
    </row>
    <row r="888" customHeight="1" spans="1:4">
      <c r="A888" s="26"/>
      <c r="B888" s="26"/>
      <c r="C888" s="26"/>
      <c r="D888" s="26"/>
    </row>
    <row r="889" customHeight="1" spans="1:4">
      <c r="A889" s="26"/>
      <c r="B889" s="26"/>
      <c r="C889" s="26"/>
      <c r="D889" s="26"/>
    </row>
    <row r="890" customHeight="1" spans="1:4">
      <c r="A890" s="26"/>
      <c r="B890" s="26"/>
      <c r="C890" s="26"/>
      <c r="D890" s="26"/>
    </row>
    <row r="891" customHeight="1" spans="1:4">
      <c r="A891" s="26"/>
      <c r="B891" s="26"/>
      <c r="C891" s="26"/>
      <c r="D891" s="26"/>
    </row>
    <row r="892" customHeight="1" spans="1:4">
      <c r="A892" s="26"/>
      <c r="B892" s="26"/>
      <c r="C892" s="26"/>
      <c r="D892" s="26"/>
    </row>
    <row r="893" customHeight="1" spans="1:4">
      <c r="A893" s="26"/>
      <c r="B893" s="26"/>
      <c r="C893" s="26"/>
      <c r="D893" s="26"/>
    </row>
    <row r="894" customHeight="1" spans="1:4">
      <c r="A894" s="26"/>
      <c r="B894" s="26"/>
      <c r="C894" s="26"/>
      <c r="D894" s="26"/>
    </row>
    <row r="895" customHeight="1" spans="1:4">
      <c r="A895" s="26"/>
      <c r="B895" s="26"/>
      <c r="C895" s="26"/>
      <c r="D895" s="26"/>
    </row>
    <row r="896" customHeight="1" spans="1:4">
      <c r="A896" s="26"/>
      <c r="B896" s="26"/>
      <c r="C896" s="26"/>
      <c r="D896" s="26"/>
    </row>
    <row r="897" customHeight="1" spans="1:4">
      <c r="A897" s="26"/>
      <c r="B897" s="26"/>
      <c r="C897" s="26"/>
      <c r="D897" s="26"/>
    </row>
    <row r="898" customHeight="1" spans="1:4">
      <c r="A898" s="26"/>
      <c r="B898" s="26"/>
      <c r="C898" s="26"/>
      <c r="D898" s="26"/>
    </row>
    <row r="899" customHeight="1" spans="1:4">
      <c r="A899" s="26"/>
      <c r="B899" s="26"/>
      <c r="C899" s="26"/>
      <c r="D899" s="26"/>
    </row>
    <row r="900" customHeight="1" spans="1:4">
      <c r="A900" s="26"/>
      <c r="B900" s="26"/>
      <c r="C900" s="26"/>
      <c r="D900" s="26"/>
    </row>
    <row r="901" customHeight="1" spans="1:4">
      <c r="A901" s="26"/>
      <c r="B901" s="26"/>
      <c r="C901" s="26"/>
      <c r="D901" s="26"/>
    </row>
    <row r="902" customHeight="1" spans="1:4">
      <c r="A902" s="26"/>
      <c r="B902" s="26"/>
      <c r="C902" s="26"/>
      <c r="D902" s="26"/>
    </row>
    <row r="903" customHeight="1" spans="1:4">
      <c r="A903" s="26"/>
      <c r="B903" s="26"/>
      <c r="C903" s="26"/>
      <c r="D903" s="26"/>
    </row>
    <row r="904" customHeight="1" spans="1:4">
      <c r="A904" s="26"/>
      <c r="B904" s="26"/>
      <c r="C904" s="26"/>
      <c r="D904" s="26"/>
    </row>
    <row r="905" customHeight="1" spans="1:4">
      <c r="A905" s="26"/>
      <c r="B905" s="26"/>
      <c r="C905" s="26"/>
      <c r="D905" s="26"/>
    </row>
    <row r="906" customHeight="1" spans="1:4">
      <c r="A906" s="26"/>
      <c r="B906" s="26"/>
      <c r="C906" s="26"/>
      <c r="D906" s="26"/>
    </row>
    <row r="907" customHeight="1" spans="1:4">
      <c r="A907" s="26"/>
      <c r="B907" s="26"/>
      <c r="C907" s="26"/>
      <c r="D907" s="26"/>
    </row>
    <row r="908" customHeight="1" spans="1:4">
      <c r="A908" s="26"/>
      <c r="B908" s="26"/>
      <c r="C908" s="26"/>
      <c r="D908" s="26"/>
    </row>
    <row r="909" customHeight="1" spans="1:4">
      <c r="A909" s="26"/>
      <c r="B909" s="26"/>
      <c r="C909" s="26"/>
      <c r="D909" s="26"/>
    </row>
    <row r="910" customHeight="1" spans="1:4">
      <c r="A910" s="26"/>
      <c r="B910" s="26"/>
      <c r="C910" s="26"/>
      <c r="D910" s="26"/>
    </row>
    <row r="911" customHeight="1" spans="1:4">
      <c r="A911" s="26"/>
      <c r="B911" s="26"/>
      <c r="C911" s="26"/>
      <c r="D911" s="26"/>
    </row>
    <row r="912" customHeight="1" spans="1:4">
      <c r="A912" s="26"/>
      <c r="B912" s="26"/>
      <c r="C912" s="26"/>
      <c r="D912" s="26"/>
    </row>
    <row r="913" customHeight="1" spans="1:4">
      <c r="A913" s="26"/>
      <c r="B913" s="26"/>
      <c r="C913" s="26"/>
      <c r="D913" s="26"/>
    </row>
    <row r="914" customHeight="1" spans="1:4">
      <c r="A914" s="26"/>
      <c r="B914" s="26"/>
      <c r="C914" s="26"/>
      <c r="D914" s="26"/>
    </row>
    <row r="915" customHeight="1" spans="1:4">
      <c r="A915" s="26"/>
      <c r="B915" s="26"/>
      <c r="C915" s="26"/>
      <c r="D915" s="26"/>
    </row>
    <row r="916" customHeight="1" spans="1:4">
      <c r="A916" s="26"/>
      <c r="B916" s="26"/>
      <c r="C916" s="26"/>
      <c r="D916" s="26"/>
    </row>
    <row r="917" customHeight="1" spans="1:4">
      <c r="A917" s="26"/>
      <c r="B917" s="26"/>
      <c r="C917" s="26"/>
      <c r="D917" s="26"/>
    </row>
    <row r="918" customHeight="1" spans="1:4">
      <c r="A918" s="26"/>
      <c r="B918" s="26"/>
      <c r="C918" s="26"/>
      <c r="D918" s="26"/>
    </row>
    <row r="919" customHeight="1" spans="1:4">
      <c r="A919" s="26"/>
      <c r="B919" s="26"/>
      <c r="C919" s="26"/>
      <c r="D919" s="26"/>
    </row>
    <row r="920" customHeight="1" spans="1:4">
      <c r="A920" s="26"/>
      <c r="B920" s="26"/>
      <c r="C920" s="26"/>
      <c r="D920" s="26"/>
    </row>
    <row r="921" customHeight="1" spans="1:4">
      <c r="A921" s="26"/>
      <c r="B921" s="26"/>
      <c r="C921" s="26"/>
      <c r="D921" s="26"/>
    </row>
    <row r="922" customHeight="1" spans="1:4">
      <c r="A922" s="26"/>
      <c r="B922" s="26"/>
      <c r="C922" s="26"/>
      <c r="D922" s="26"/>
    </row>
    <row r="923" customHeight="1" spans="1:4">
      <c r="A923" s="26"/>
      <c r="B923" s="26"/>
      <c r="C923" s="26"/>
      <c r="D923" s="26"/>
    </row>
    <row r="924" customHeight="1" spans="1:4">
      <c r="A924" s="26"/>
      <c r="B924" s="26"/>
      <c r="C924" s="26"/>
      <c r="D924" s="26"/>
    </row>
    <row r="925" customHeight="1" spans="1:4">
      <c r="A925" s="26"/>
      <c r="B925" s="26"/>
      <c r="C925" s="26"/>
      <c r="D925" s="26"/>
    </row>
    <row r="926" customHeight="1" spans="1:4">
      <c r="A926" s="26"/>
      <c r="B926" s="26"/>
      <c r="C926" s="26"/>
      <c r="D926" s="26"/>
    </row>
    <row r="927" customHeight="1" spans="1:4">
      <c r="A927" s="26"/>
      <c r="B927" s="26"/>
      <c r="C927" s="26"/>
      <c r="D927" s="26"/>
    </row>
    <row r="928" customHeight="1" spans="1:4">
      <c r="A928" s="26"/>
      <c r="B928" s="26"/>
      <c r="C928" s="26"/>
      <c r="D928" s="26"/>
    </row>
    <row r="929" customHeight="1" spans="1:4">
      <c r="A929" s="26"/>
      <c r="B929" s="26"/>
      <c r="C929" s="26"/>
      <c r="D929" s="26"/>
    </row>
    <row r="930" customHeight="1" spans="1:4">
      <c r="A930" s="26"/>
      <c r="B930" s="26"/>
      <c r="C930" s="26"/>
      <c r="D930" s="26"/>
    </row>
    <row r="931" customHeight="1" spans="1:4">
      <c r="A931" s="26"/>
      <c r="B931" s="26"/>
      <c r="C931" s="26"/>
      <c r="D931" s="26"/>
    </row>
    <row r="932" customHeight="1" spans="1:4">
      <c r="A932" s="26"/>
      <c r="B932" s="26"/>
      <c r="C932" s="26"/>
      <c r="D932" s="26"/>
    </row>
    <row r="933" customHeight="1" spans="1:4">
      <c r="A933" s="26"/>
      <c r="B933" s="26"/>
      <c r="C933" s="26"/>
      <c r="D933" s="26"/>
    </row>
    <row r="934" customHeight="1" spans="1:4">
      <c r="A934" s="26"/>
      <c r="B934" s="26"/>
      <c r="C934" s="26"/>
      <c r="D934" s="26"/>
    </row>
    <row r="935" customHeight="1" spans="1:4">
      <c r="A935" s="26"/>
      <c r="B935" s="26"/>
      <c r="C935" s="26"/>
      <c r="D935" s="26"/>
    </row>
    <row r="936" customHeight="1" spans="1:4">
      <c r="A936" s="26"/>
      <c r="B936" s="26"/>
      <c r="C936" s="26"/>
      <c r="D936" s="26"/>
    </row>
    <row r="937" customHeight="1" spans="1:4">
      <c r="A937" s="26"/>
      <c r="B937" s="26"/>
      <c r="C937" s="26"/>
      <c r="D937" s="26"/>
    </row>
    <row r="938" customHeight="1" spans="1:4">
      <c r="A938" s="26"/>
      <c r="B938" s="26"/>
      <c r="C938" s="26"/>
      <c r="D938" s="26"/>
    </row>
    <row r="939" customHeight="1" spans="1:4">
      <c r="A939" s="26"/>
      <c r="B939" s="26"/>
      <c r="C939" s="26"/>
      <c r="D939" s="26"/>
    </row>
    <row r="940" customHeight="1" spans="1:4">
      <c r="A940" s="26"/>
      <c r="B940" s="26"/>
      <c r="C940" s="26"/>
      <c r="D940" s="26"/>
    </row>
    <row r="941" customHeight="1" spans="1:4">
      <c r="A941" s="26"/>
      <c r="B941" s="26"/>
      <c r="C941" s="26"/>
      <c r="D941" s="26"/>
    </row>
    <row r="942" customHeight="1" spans="1:4">
      <c r="A942" s="26"/>
      <c r="B942" s="26"/>
      <c r="C942" s="26"/>
      <c r="D942" s="26"/>
    </row>
    <row r="943" customHeight="1" spans="1:4">
      <c r="A943" s="26"/>
      <c r="B943" s="26"/>
      <c r="C943" s="26"/>
      <c r="D943" s="26"/>
    </row>
    <row r="944" customHeight="1" spans="1:4">
      <c r="A944" s="26"/>
      <c r="B944" s="26"/>
      <c r="C944" s="26"/>
      <c r="D944" s="26"/>
    </row>
    <row r="945" customHeight="1" spans="1:4">
      <c r="A945" s="26"/>
      <c r="B945" s="26"/>
      <c r="C945" s="26"/>
      <c r="D945" s="26"/>
    </row>
    <row r="946" customHeight="1" spans="1:4">
      <c r="A946" s="26"/>
      <c r="B946" s="26"/>
      <c r="C946" s="26"/>
      <c r="D946" s="26"/>
    </row>
    <row r="947" customHeight="1" spans="1:4">
      <c r="A947" s="26"/>
      <c r="B947" s="26"/>
      <c r="C947" s="26"/>
      <c r="D947" s="26"/>
    </row>
    <row r="948" customHeight="1" spans="1:4">
      <c r="A948" s="26"/>
      <c r="B948" s="26"/>
      <c r="C948" s="26"/>
      <c r="D948" s="26"/>
    </row>
    <row r="949" customHeight="1" spans="1:4">
      <c r="A949" s="26"/>
      <c r="B949" s="26"/>
      <c r="C949" s="26"/>
      <c r="D949" s="26"/>
    </row>
    <row r="950" customHeight="1" spans="1:4">
      <c r="A950" s="26"/>
      <c r="B950" s="26"/>
      <c r="C950" s="26"/>
      <c r="D950" s="26"/>
    </row>
    <row r="951" customHeight="1" spans="1:4">
      <c r="A951" s="26"/>
      <c r="B951" s="26"/>
      <c r="C951" s="26"/>
      <c r="D951" s="26"/>
    </row>
    <row r="952" customHeight="1" spans="1:4">
      <c r="A952" s="26"/>
      <c r="B952" s="26"/>
      <c r="C952" s="26"/>
      <c r="D952" s="26"/>
    </row>
    <row r="953" customHeight="1" spans="1:4">
      <c r="A953" s="26"/>
      <c r="B953" s="26"/>
      <c r="C953" s="26"/>
      <c r="D953" s="26"/>
    </row>
    <row r="954" customHeight="1" spans="1:4">
      <c r="A954" s="26"/>
      <c r="B954" s="26"/>
      <c r="C954" s="26"/>
      <c r="D954" s="26"/>
    </row>
    <row r="955" customHeight="1" spans="1:4">
      <c r="A955" s="26"/>
      <c r="B955" s="26"/>
      <c r="C955" s="26"/>
      <c r="D955" s="26"/>
    </row>
    <row r="956" customHeight="1" spans="1:4">
      <c r="A956" s="26"/>
      <c r="B956" s="26"/>
      <c r="C956" s="26"/>
      <c r="D956" s="26"/>
    </row>
    <row r="957" customHeight="1" spans="1:4">
      <c r="A957" s="26"/>
      <c r="B957" s="26"/>
      <c r="C957" s="26"/>
      <c r="D957" s="26"/>
    </row>
    <row r="958" customHeight="1" spans="1:4">
      <c r="A958" s="26"/>
      <c r="B958" s="26"/>
      <c r="C958" s="26"/>
      <c r="D958" s="26"/>
    </row>
    <row r="959" customHeight="1" spans="1:4">
      <c r="A959" s="26"/>
      <c r="B959" s="26"/>
      <c r="C959" s="26"/>
      <c r="D959" s="26"/>
    </row>
    <row r="960" customHeight="1" spans="1:4">
      <c r="A960" s="26"/>
      <c r="B960" s="26"/>
      <c r="C960" s="26"/>
      <c r="D960" s="26"/>
    </row>
    <row r="961" customHeight="1" spans="1:4">
      <c r="A961" s="26"/>
      <c r="B961" s="26"/>
      <c r="C961" s="26"/>
      <c r="D961" s="26"/>
    </row>
    <row r="962" customHeight="1" spans="1:4">
      <c r="A962" s="26"/>
      <c r="B962" s="26"/>
      <c r="C962" s="26"/>
      <c r="D962" s="26"/>
    </row>
    <row r="963" customHeight="1" spans="1:4">
      <c r="A963" s="26"/>
      <c r="B963" s="26"/>
      <c r="C963" s="26"/>
      <c r="D963" s="26"/>
    </row>
    <row r="964" customHeight="1" spans="1:4">
      <c r="A964" s="26"/>
      <c r="B964" s="26"/>
      <c r="C964" s="26"/>
      <c r="D964" s="26"/>
    </row>
    <row r="965" customHeight="1" spans="1:4">
      <c r="A965" s="26"/>
      <c r="B965" s="26"/>
      <c r="C965" s="26"/>
      <c r="D965" s="26"/>
    </row>
    <row r="966" customHeight="1" spans="1:4">
      <c r="A966" s="26"/>
      <c r="B966" s="26"/>
      <c r="C966" s="26"/>
      <c r="D966" s="26"/>
    </row>
    <row r="967" customHeight="1" spans="1:4">
      <c r="A967" s="26"/>
      <c r="B967" s="26"/>
      <c r="C967" s="26"/>
      <c r="D967" s="26"/>
    </row>
    <row r="968" customHeight="1" spans="1:4">
      <c r="A968" s="26"/>
      <c r="B968" s="26"/>
      <c r="C968" s="26"/>
      <c r="D968" s="26"/>
    </row>
    <row r="969" customHeight="1" spans="1:4">
      <c r="A969" s="26"/>
      <c r="B969" s="26"/>
      <c r="C969" s="26"/>
      <c r="D969" s="26"/>
    </row>
    <row r="970" customHeight="1" spans="1:4">
      <c r="A970" s="26"/>
      <c r="B970" s="26"/>
      <c r="C970" s="26"/>
      <c r="D970" s="26"/>
    </row>
    <row r="971" customHeight="1" spans="1:4">
      <c r="A971" s="26"/>
      <c r="B971" s="26"/>
      <c r="C971" s="26"/>
      <c r="D971" s="26"/>
    </row>
    <row r="972" customHeight="1" spans="1:4">
      <c r="A972" s="26"/>
      <c r="B972" s="26"/>
      <c r="C972" s="26"/>
      <c r="D972" s="26"/>
    </row>
    <row r="973" customHeight="1" spans="1:4">
      <c r="A973" s="26"/>
      <c r="B973" s="26"/>
      <c r="C973" s="26"/>
      <c r="D973" s="26"/>
    </row>
    <row r="974" customHeight="1" spans="1:4">
      <c r="A974" s="26"/>
      <c r="B974" s="26"/>
      <c r="C974" s="26"/>
      <c r="D974" s="26"/>
    </row>
    <row r="975" customHeight="1" spans="1:4">
      <c r="A975" s="26"/>
      <c r="B975" s="26"/>
      <c r="C975" s="26"/>
      <c r="D975" s="26"/>
    </row>
    <row r="976" customHeight="1" spans="1:4">
      <c r="A976" s="26"/>
      <c r="B976" s="26"/>
      <c r="C976" s="26"/>
      <c r="D976" s="26"/>
    </row>
    <row r="977" customHeight="1" spans="1:4">
      <c r="A977" s="26"/>
      <c r="B977" s="26"/>
      <c r="C977" s="26"/>
      <c r="D977" s="26"/>
    </row>
    <row r="978" customHeight="1" spans="1:4">
      <c r="A978" s="26"/>
      <c r="B978" s="26"/>
      <c r="C978" s="26"/>
      <c r="D978" s="26"/>
    </row>
    <row r="979" customHeight="1" spans="1:4">
      <c r="A979" s="26"/>
      <c r="B979" s="26"/>
      <c r="C979" s="26"/>
      <c r="D979" s="26"/>
    </row>
    <row r="980" customHeight="1" spans="1:4">
      <c r="A980" s="26"/>
      <c r="B980" s="26"/>
      <c r="C980" s="26"/>
      <c r="D980" s="26"/>
    </row>
    <row r="981" customHeight="1" spans="1:4">
      <c r="A981" s="26"/>
      <c r="B981" s="26"/>
      <c r="C981" s="26"/>
      <c r="D981" s="26"/>
    </row>
    <row r="982" customHeight="1" spans="1:4">
      <c r="A982" s="26"/>
      <c r="B982" s="26"/>
      <c r="C982" s="26"/>
      <c r="D982" s="26"/>
    </row>
    <row r="983" customHeight="1" spans="1:4">
      <c r="A983" s="26"/>
      <c r="B983" s="26"/>
      <c r="C983" s="26"/>
      <c r="D983" s="26"/>
    </row>
    <row r="984" customHeight="1" spans="1:4">
      <c r="A984" s="26"/>
      <c r="B984" s="26"/>
      <c r="C984" s="26"/>
      <c r="D984" s="26"/>
    </row>
    <row r="985" customHeight="1" spans="1:4">
      <c r="A985" s="26"/>
      <c r="B985" s="26"/>
      <c r="C985" s="26"/>
      <c r="D985" s="26"/>
    </row>
    <row r="986" customHeight="1" spans="1:4">
      <c r="A986" s="26"/>
      <c r="B986" s="26"/>
      <c r="C986" s="26"/>
      <c r="D986" s="26"/>
    </row>
    <row r="987" customHeight="1" spans="1:4">
      <c r="A987" s="26"/>
      <c r="B987" s="26"/>
      <c r="C987" s="26"/>
      <c r="D987" s="26"/>
    </row>
    <row r="988" customHeight="1" spans="1:4">
      <c r="A988" s="26"/>
      <c r="B988" s="26"/>
      <c r="C988" s="26"/>
      <c r="D988" s="26"/>
    </row>
    <row r="989" customHeight="1" spans="1:4">
      <c r="A989" s="26"/>
      <c r="B989" s="26"/>
      <c r="C989" s="26"/>
      <c r="D989" s="26"/>
    </row>
    <row r="990" customHeight="1" spans="1:4">
      <c r="A990" s="26"/>
      <c r="B990" s="26"/>
      <c r="C990" s="26"/>
      <c r="D990" s="26"/>
    </row>
    <row r="991" customHeight="1" spans="1:4">
      <c r="A991" s="26"/>
      <c r="B991" s="26"/>
      <c r="C991" s="26"/>
      <c r="D991" s="26"/>
    </row>
    <row r="992" customHeight="1" spans="1:4">
      <c r="A992" s="26"/>
      <c r="B992" s="26"/>
      <c r="C992" s="26"/>
      <c r="D992" s="26"/>
    </row>
    <row r="993" customHeight="1" spans="1:4">
      <c r="A993" s="26"/>
      <c r="B993" s="26"/>
      <c r="C993" s="26"/>
      <c r="D993" s="26"/>
    </row>
    <row r="994" customHeight="1" spans="1:4">
      <c r="A994" s="26"/>
      <c r="B994" s="26"/>
      <c r="C994" s="26"/>
      <c r="D994" s="26"/>
    </row>
    <row r="995" customHeight="1" spans="1:4">
      <c r="A995" s="26"/>
      <c r="B995" s="26"/>
      <c r="C995" s="26"/>
      <c r="D995" s="26"/>
    </row>
    <row r="996" customHeight="1" spans="1:4">
      <c r="A996" s="26"/>
      <c r="B996" s="26"/>
      <c r="C996" s="26"/>
      <c r="D996" s="26"/>
    </row>
    <row r="997" customHeight="1" spans="1:4">
      <c r="A997" s="26"/>
      <c r="B997" s="26"/>
      <c r="C997" s="26"/>
      <c r="D997" s="26"/>
    </row>
    <row r="998" customHeight="1" spans="1:4">
      <c r="A998" s="26"/>
      <c r="B998" s="26"/>
      <c r="C998" s="26"/>
      <c r="D998" s="26"/>
    </row>
    <row r="999" customHeight="1" spans="1:4">
      <c r="A999" s="26"/>
      <c r="B999" s="26"/>
      <c r="C999" s="26"/>
      <c r="D999" s="26"/>
    </row>
    <row r="1000" customHeight="1" spans="1:4">
      <c r="A1000" s="26"/>
      <c r="B1000" s="26"/>
      <c r="C1000" s="26"/>
      <c r="D1000" s="26"/>
    </row>
    <row r="1001" customHeight="1" spans="1:4">
      <c r="A1001" s="26"/>
      <c r="B1001" s="26"/>
      <c r="C1001" s="26"/>
      <c r="D1001" s="26"/>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5304"/>
  <sheetViews>
    <sheetView tabSelected="1" workbookViewId="0">
      <pane xSplit="2" ySplit="1" topLeftCell="C2" activePane="bottomRight" state="frozen"/>
      <selection/>
      <selection pane="topRight"/>
      <selection pane="bottomLeft"/>
      <selection pane="bottomRight" activeCell="C1" sqref="C$1:C$1048576"/>
    </sheetView>
  </sheetViews>
  <sheetFormatPr defaultColWidth="12.6296296296296" defaultRowHeight="15.75" customHeight="1"/>
  <cols>
    <col min="1" max="1" width="36.8796296296296" customWidth="1"/>
    <col min="2" max="2" width="41.6296296296296" customWidth="1"/>
    <col min="3" max="3" width="37.3333333333333" customWidth="1"/>
    <col min="4" max="4" width="14.3796296296296" customWidth="1"/>
    <col min="6" max="6" width="13.1296296296296" customWidth="1"/>
    <col min="8" max="8" width="12.6296296296296" hidden="1"/>
    <col min="10" max="10" width="17.1296296296296" customWidth="1"/>
    <col min="11" max="11" width="15.8796296296296" customWidth="1"/>
  </cols>
  <sheetData>
    <row r="1" ht="13.8" spans="1:25">
      <c r="A1" s="1" t="s">
        <v>49</v>
      </c>
      <c r="B1" s="2" t="s">
        <v>50</v>
      </c>
      <c r="C1" s="1" t="s">
        <v>51</v>
      </c>
      <c r="D1" s="1" t="s">
        <v>52</v>
      </c>
      <c r="E1" s="2" t="s">
        <v>52</v>
      </c>
      <c r="F1" s="1"/>
      <c r="G1" s="1" t="s">
        <v>53</v>
      </c>
      <c r="H1" s="1"/>
      <c r="I1" s="1"/>
      <c r="J1" s="1"/>
      <c r="K1" s="1"/>
      <c r="L1" s="2"/>
      <c r="M1" s="1"/>
      <c r="N1" s="1"/>
      <c r="O1" s="1"/>
      <c r="P1" s="1"/>
      <c r="Q1" s="2"/>
      <c r="R1" s="1"/>
      <c r="S1" s="1"/>
      <c r="T1" s="1"/>
      <c r="U1" s="1"/>
      <c r="V1" s="2"/>
      <c r="W1" s="1"/>
      <c r="X1" s="1"/>
      <c r="Y1" s="1"/>
    </row>
    <row r="2" customHeight="1" spans="1:8">
      <c r="A2" s="65">
        <v>15694321</v>
      </c>
      <c r="B2" s="5">
        <v>15694321</v>
      </c>
      <c r="C2" s="26" t="s">
        <v>54</v>
      </c>
      <c r="D2" s="26" t="s">
        <v>55</v>
      </c>
      <c r="E2" s="5" t="str">
        <f>VLOOKUP(A2,'Combos skus'!$A:$P,16,FALSE)</f>
        <v>block</v>
      </c>
      <c r="H2" s="5" t="e">
        <v>#N/A</v>
      </c>
    </row>
    <row r="3" customHeight="1" spans="1:8">
      <c r="A3" s="65">
        <v>23654985</v>
      </c>
      <c r="B3" s="34">
        <v>23654985</v>
      </c>
      <c r="C3" s="26" t="s">
        <v>54</v>
      </c>
      <c r="D3" s="26" t="s">
        <v>55</v>
      </c>
      <c r="E3" s="5" t="str">
        <f>VLOOKUP(A3,'Combos skus'!$A:$P,16,FALSE)</f>
        <v>Combo,Paused</v>
      </c>
      <c r="H3" s="5" t="e">
        <v>#N/A</v>
      </c>
    </row>
    <row r="4" customHeight="1" spans="1:8">
      <c r="A4" s="65">
        <v>28547595</v>
      </c>
      <c r="B4" s="5">
        <v>28547595</v>
      </c>
      <c r="C4" s="26" t="s">
        <v>54</v>
      </c>
      <c r="D4" s="26" t="s">
        <v>55</v>
      </c>
      <c r="E4" s="5" t="str">
        <f>VLOOKUP(A4,'Combos skus'!$A:$P,16,FALSE)</f>
        <v>paused</v>
      </c>
      <c r="H4" s="5" t="e">
        <v>#N/A</v>
      </c>
    </row>
    <row r="5" customHeight="1" spans="1:8">
      <c r="A5" s="65">
        <v>30258741</v>
      </c>
      <c r="B5" s="5">
        <v>30258741</v>
      </c>
      <c r="C5" s="26" t="s">
        <v>54</v>
      </c>
      <c r="D5" s="5"/>
      <c r="H5" s="5" t="e">
        <v>#N/A</v>
      </c>
    </row>
    <row r="6" customHeight="1" spans="1:8">
      <c r="A6" s="65">
        <v>30548764</v>
      </c>
      <c r="B6" s="5">
        <v>30548764</v>
      </c>
      <c r="C6" s="26" t="s">
        <v>54</v>
      </c>
      <c r="D6" s="26" t="s">
        <v>55</v>
      </c>
      <c r="E6" s="5" t="str">
        <f>VLOOKUP(A6,'Combos skus'!$A:$P,16,FALSE)</f>
        <v>block</v>
      </c>
      <c r="H6" s="5" t="e">
        <v>#N/A</v>
      </c>
    </row>
    <row r="7" customHeight="1" spans="1:12">
      <c r="A7" s="65">
        <v>31021652</v>
      </c>
      <c r="B7" s="5">
        <v>31021652</v>
      </c>
      <c r="C7" s="26" t="s">
        <v>54</v>
      </c>
      <c r="D7" s="26" t="s">
        <v>55</v>
      </c>
      <c r="E7" s="5" t="str">
        <f>VLOOKUP(A7,'Combos skus'!$A:$P,16,FALSE)</f>
        <v>paused</v>
      </c>
      <c r="H7" s="5" t="e">
        <v>#N/A</v>
      </c>
      <c r="K7" s="66" t="s">
        <v>51</v>
      </c>
      <c r="L7" s="67" t="s">
        <v>56</v>
      </c>
    </row>
    <row r="8" customHeight="1" spans="1:12">
      <c r="A8" s="65">
        <v>32056420</v>
      </c>
      <c r="B8" s="5">
        <v>32056420</v>
      </c>
      <c r="C8" s="26" t="s">
        <v>54</v>
      </c>
      <c r="D8" s="26" t="s">
        <v>55</v>
      </c>
      <c r="E8" s="5" t="str">
        <f>VLOOKUP(A8,'Combos skus'!$A:$P,16,FALSE)</f>
        <v>block</v>
      </c>
      <c r="H8" s="5" t="e">
        <v>#N/A</v>
      </c>
      <c r="K8" s="66" t="s">
        <v>57</v>
      </c>
      <c r="L8" s="67">
        <v>1536</v>
      </c>
    </row>
    <row r="9" customHeight="1" spans="1:12">
      <c r="A9" s="65">
        <v>32165478</v>
      </c>
      <c r="B9" s="5">
        <v>32165478</v>
      </c>
      <c r="C9" s="26" t="s">
        <v>54</v>
      </c>
      <c r="D9" s="26" t="s">
        <v>55</v>
      </c>
      <c r="E9" s="5" t="str">
        <f>VLOOKUP(A9,'Combos skus'!$A:$P,16,FALSE)</f>
        <v>paused</v>
      </c>
      <c r="H9" s="5" t="e">
        <v>#N/A</v>
      </c>
      <c r="K9" s="68" t="s">
        <v>58</v>
      </c>
      <c r="L9" s="69">
        <v>801</v>
      </c>
    </row>
    <row r="10" customHeight="1" spans="1:12">
      <c r="A10" s="65">
        <v>32565434</v>
      </c>
      <c r="B10" s="5">
        <v>32565434</v>
      </c>
      <c r="C10" s="26" t="s">
        <v>54</v>
      </c>
      <c r="D10" s="5"/>
      <c r="H10" s="5" t="e">
        <v>#N/A</v>
      </c>
      <c r="K10" s="68" t="s">
        <v>59</v>
      </c>
      <c r="L10" s="69">
        <v>1360</v>
      </c>
    </row>
    <row r="11" customHeight="1" spans="1:12">
      <c r="A11" s="65">
        <v>32645101</v>
      </c>
      <c r="B11" s="5">
        <v>32645101</v>
      </c>
      <c r="C11" s="26" t="s">
        <v>54</v>
      </c>
      <c r="D11" s="26" t="s">
        <v>55</v>
      </c>
      <c r="E11" s="5" t="str">
        <f>VLOOKUP(A11,'Combos skus'!$A:$P,16,FALSE)</f>
        <v>block</v>
      </c>
      <c r="H11" s="5" t="e">
        <v>#N/A</v>
      </c>
      <c r="K11" s="68" t="s">
        <v>60</v>
      </c>
      <c r="L11" s="69">
        <v>687</v>
      </c>
    </row>
    <row r="12" customHeight="1" spans="1:12">
      <c r="A12" s="65">
        <v>32654329</v>
      </c>
      <c r="B12" s="5">
        <v>32654329</v>
      </c>
      <c r="C12" s="26" t="s">
        <v>54</v>
      </c>
      <c r="D12" s="26" t="s">
        <v>55</v>
      </c>
      <c r="E12" s="5" t="str">
        <f>VLOOKUP(A12,'Combos skus'!$A:$P,16,FALSE)</f>
        <v>paused</v>
      </c>
      <c r="H12" s="5" t="e">
        <v>#N/A</v>
      </c>
      <c r="K12" s="68" t="s">
        <v>54</v>
      </c>
      <c r="L12" s="69">
        <v>834</v>
      </c>
    </row>
    <row r="13" customHeight="1" spans="1:12">
      <c r="A13" s="65">
        <v>32654531</v>
      </c>
      <c r="B13" s="5">
        <v>32654531</v>
      </c>
      <c r="C13" s="26" t="s">
        <v>54</v>
      </c>
      <c r="D13" s="26" t="s">
        <v>55</v>
      </c>
      <c r="E13" s="5" t="str">
        <f>VLOOKUP(A13,'Combos skus'!$A:$P,16,FALSE)</f>
        <v>block</v>
      </c>
      <c r="H13" s="5" t="e">
        <v>#N/A</v>
      </c>
      <c r="K13" s="68" t="s">
        <v>61</v>
      </c>
      <c r="L13" s="69"/>
    </row>
    <row r="14" customHeight="1" spans="1:12">
      <c r="A14" s="65">
        <v>32758462</v>
      </c>
      <c r="B14" s="5">
        <v>32758462</v>
      </c>
      <c r="C14" s="26" t="s">
        <v>54</v>
      </c>
      <c r="D14" s="26" t="s">
        <v>55</v>
      </c>
      <c r="E14" s="5" t="str">
        <f>VLOOKUP(A14,'Combos skus'!$A:$P,16,FALSE)</f>
        <v>combo paused</v>
      </c>
      <c r="H14" s="5" t="e">
        <v>#N/A</v>
      </c>
      <c r="K14" s="70" t="s">
        <v>62</v>
      </c>
      <c r="L14" s="71">
        <v>5218</v>
      </c>
    </row>
    <row r="15" customHeight="1" spans="1:8">
      <c r="A15" s="65">
        <v>32856438</v>
      </c>
      <c r="B15" s="5">
        <v>32856438</v>
      </c>
      <c r="C15" s="26" t="s">
        <v>54</v>
      </c>
      <c r="D15" s="26" t="s">
        <v>55</v>
      </c>
      <c r="E15" s="5" t="str">
        <f>VLOOKUP(A15,'Combos skus'!$A:$P,16,FALSE)</f>
        <v>block</v>
      </c>
      <c r="H15" s="5" t="e">
        <v>#N/A</v>
      </c>
    </row>
    <row r="16" customHeight="1" spans="1:8">
      <c r="A16" s="65">
        <v>32856471</v>
      </c>
      <c r="B16" s="5">
        <v>32856471</v>
      </c>
      <c r="C16" s="26" t="s">
        <v>54</v>
      </c>
      <c r="D16" s="5"/>
      <c r="H16" s="5" t="e">
        <v>#N/A</v>
      </c>
    </row>
    <row r="17" customHeight="1" spans="1:8">
      <c r="A17" s="65">
        <v>34546820</v>
      </c>
      <c r="B17" s="5">
        <v>34546820</v>
      </c>
      <c r="C17" s="26" t="s">
        <v>54</v>
      </c>
      <c r="D17" s="26" t="s">
        <v>55</v>
      </c>
      <c r="E17" s="5" t="str">
        <f>VLOOKUP(A17,'Combos skus'!$A:$P,16,FALSE)</f>
        <v>paused</v>
      </c>
      <c r="H17" s="5" t="e">
        <v>#N/A</v>
      </c>
    </row>
    <row r="18" customHeight="1" spans="1:12">
      <c r="A18" s="65">
        <v>35426581</v>
      </c>
      <c r="B18" s="5">
        <v>35426581</v>
      </c>
      <c r="C18" s="26" t="s">
        <v>59</v>
      </c>
      <c r="D18" s="26" t="s">
        <v>55</v>
      </c>
      <c r="E18" s="5" t="str">
        <f>VLOOKUP(A18,'Combos skus'!$A:$P,16,FALSE)</f>
        <v>combo paused</v>
      </c>
      <c r="H18" s="5" t="e">
        <v>#N/A</v>
      </c>
      <c r="K18" s="66" t="s">
        <v>52</v>
      </c>
      <c r="L18" s="67" t="s">
        <v>63</v>
      </c>
    </row>
    <row r="19" customHeight="1" spans="1:12">
      <c r="A19" s="65">
        <v>36548700</v>
      </c>
      <c r="B19" s="5">
        <v>36548700</v>
      </c>
      <c r="C19" s="26" t="s">
        <v>59</v>
      </c>
      <c r="D19" s="5"/>
      <c r="H19" s="5" t="e">
        <v>#N/A</v>
      </c>
      <c r="K19" s="66" t="s">
        <v>64</v>
      </c>
      <c r="L19" s="67">
        <v>3298</v>
      </c>
    </row>
    <row r="20" customHeight="1" spans="1:12">
      <c r="A20" s="65">
        <v>36925846</v>
      </c>
      <c r="B20" s="5">
        <v>36925846</v>
      </c>
      <c r="C20" s="26" t="s">
        <v>54</v>
      </c>
      <c r="D20" s="26" t="s">
        <v>55</v>
      </c>
      <c r="E20" s="5" t="str">
        <f>VLOOKUP(A20,'Combos skus'!$A:$P,16,FALSE)</f>
        <v>paused</v>
      </c>
      <c r="H20" s="5" t="e">
        <v>#N/A</v>
      </c>
      <c r="K20" s="68" t="s">
        <v>65</v>
      </c>
      <c r="L20" s="69">
        <v>632</v>
      </c>
    </row>
    <row r="21" customHeight="1" spans="1:12">
      <c r="A21" s="65">
        <v>38254120</v>
      </c>
      <c r="B21" s="5">
        <v>38254120</v>
      </c>
      <c r="C21" s="26" t="s">
        <v>54</v>
      </c>
      <c r="D21" s="26" t="s">
        <v>55</v>
      </c>
      <c r="E21" s="5" t="str">
        <f>VLOOKUP(A21,'Combos skus'!$A:$P,16,FALSE)</f>
        <v>block</v>
      </c>
      <c r="H21" s="5" t="e">
        <v>#N/A</v>
      </c>
      <c r="K21" s="68" t="s">
        <v>55</v>
      </c>
      <c r="L21" s="69">
        <v>951</v>
      </c>
    </row>
    <row r="22" customHeight="1" spans="1:12">
      <c r="A22" s="65">
        <v>38754923</v>
      </c>
      <c r="B22" s="5">
        <v>38754923</v>
      </c>
      <c r="C22" s="26" t="s">
        <v>54</v>
      </c>
      <c r="D22" s="26" t="s">
        <v>55</v>
      </c>
      <c r="E22" s="5" t="str">
        <f>VLOOKUP(A22,'Combos skus'!$A:$P,16,FALSE)</f>
        <v>pause</v>
      </c>
      <c r="H22" s="5" t="e">
        <v>#N/A</v>
      </c>
      <c r="K22" s="68" t="s">
        <v>61</v>
      </c>
      <c r="L22" s="69"/>
    </row>
    <row r="23" customHeight="1" spans="1:12">
      <c r="A23" s="65">
        <v>41256820</v>
      </c>
      <c r="B23" s="5">
        <v>41256820</v>
      </c>
      <c r="C23" s="26" t="s">
        <v>59</v>
      </c>
      <c r="D23" s="26" t="s">
        <v>55</v>
      </c>
      <c r="E23" s="5" t="str">
        <f>VLOOKUP(A23,'Combos skus'!$A:$P,16,FALSE)</f>
        <v>block</v>
      </c>
      <c r="H23" s="5" t="e">
        <v>#N/A</v>
      </c>
      <c r="K23" s="70" t="s">
        <v>62</v>
      </c>
      <c r="L23" s="71">
        <v>4881</v>
      </c>
    </row>
    <row r="24" customHeight="1" spans="1:8">
      <c r="A24" s="65">
        <v>41256821</v>
      </c>
      <c r="B24" s="5">
        <v>41256821</v>
      </c>
      <c r="C24" s="26" t="s">
        <v>59</v>
      </c>
      <c r="D24" s="26" t="s">
        <v>55</v>
      </c>
      <c r="E24" s="5" t="str">
        <f>VLOOKUP(A24,'Combos skus'!$A:$P,16,FALSE)</f>
        <v>block</v>
      </c>
      <c r="H24" s="5" t="e">
        <v>#N/A</v>
      </c>
    </row>
    <row r="25" customHeight="1" spans="1:8">
      <c r="A25" s="65">
        <v>41256822</v>
      </c>
      <c r="B25" s="5">
        <v>41256822</v>
      </c>
      <c r="C25" s="26" t="s">
        <v>59</v>
      </c>
      <c r="D25" s="26" t="s">
        <v>55</v>
      </c>
      <c r="E25" s="5" t="str">
        <f>VLOOKUP(A25,'Combos skus'!$A:$P,16,FALSE)</f>
        <v>block</v>
      </c>
      <c r="H25" s="5" t="e">
        <v>#N/A</v>
      </c>
    </row>
    <row r="26" customHeight="1" spans="1:8">
      <c r="A26" s="65">
        <v>41256826</v>
      </c>
      <c r="B26" s="5">
        <v>41256826</v>
      </c>
      <c r="C26" s="26" t="s">
        <v>59</v>
      </c>
      <c r="D26" s="26" t="s">
        <v>55</v>
      </c>
      <c r="E26" s="5" t="str">
        <f>VLOOKUP(A26,'Combos skus'!$A:$P,16,FALSE)</f>
        <v>block</v>
      </c>
      <c r="H26" s="5" t="e">
        <v>#N/A</v>
      </c>
    </row>
    <row r="27" customHeight="1" spans="1:8">
      <c r="A27" s="65">
        <v>45623951</v>
      </c>
      <c r="B27" s="5">
        <v>45623951</v>
      </c>
      <c r="C27" s="26" t="s">
        <v>54</v>
      </c>
      <c r="D27" s="5"/>
      <c r="H27" s="5" t="e">
        <v>#N/A</v>
      </c>
    </row>
    <row r="28" customHeight="1" spans="1:8">
      <c r="A28" s="65">
        <v>45693215</v>
      </c>
      <c r="B28" s="5">
        <v>45693215</v>
      </c>
      <c r="C28" s="26" t="s">
        <v>54</v>
      </c>
      <c r="D28" s="5"/>
      <c r="H28" s="5" t="e">
        <v>#N/A</v>
      </c>
    </row>
    <row r="29" customHeight="1" spans="1:8">
      <c r="A29" s="65">
        <v>45696379</v>
      </c>
      <c r="B29" s="5">
        <v>45696379</v>
      </c>
      <c r="C29" s="26" t="s">
        <v>54</v>
      </c>
      <c r="D29" s="5"/>
      <c r="H29" s="5" t="e">
        <v>#N/A</v>
      </c>
    </row>
    <row r="30" customHeight="1" spans="1:8">
      <c r="A30" s="65">
        <v>47895126</v>
      </c>
      <c r="B30" s="5">
        <v>47895126</v>
      </c>
      <c r="C30" s="26" t="s">
        <v>54</v>
      </c>
      <c r="D30" s="26" t="s">
        <v>55</v>
      </c>
      <c r="E30" s="5" t="str">
        <f>VLOOKUP(A30,'Combos skus'!$A:$P,16,FALSE)</f>
        <v>pause combo</v>
      </c>
      <c r="H30" s="5" t="e">
        <v>#N/A</v>
      </c>
    </row>
    <row r="31" customHeight="1" spans="1:8">
      <c r="A31" s="65">
        <v>59678234</v>
      </c>
      <c r="B31" s="5">
        <v>59678234</v>
      </c>
      <c r="C31" s="26" t="s">
        <v>54</v>
      </c>
      <c r="D31" s="5"/>
      <c r="H31" s="5" t="e">
        <v>#N/A</v>
      </c>
    </row>
    <row r="32" customHeight="1" spans="1:8">
      <c r="A32" s="65">
        <v>74589556</v>
      </c>
      <c r="B32" s="5">
        <v>74589556</v>
      </c>
      <c r="C32" s="26" t="s">
        <v>54</v>
      </c>
      <c r="D32" s="26" t="s">
        <v>55</v>
      </c>
      <c r="E32" s="5" t="str">
        <f>VLOOKUP(A32,'Combos skus'!$A:$P,16,FALSE)</f>
        <v>pause</v>
      </c>
      <c r="H32" s="5" t="e">
        <v>#N/A</v>
      </c>
    </row>
    <row r="33" customHeight="1" spans="1:8">
      <c r="A33" s="65">
        <v>78564917</v>
      </c>
      <c r="B33" s="5">
        <v>78564917</v>
      </c>
      <c r="C33" s="26" t="s">
        <v>54</v>
      </c>
      <c r="D33" s="5"/>
      <c r="H33" s="5" t="e">
        <v>#N/A</v>
      </c>
    </row>
    <row r="34" customHeight="1" spans="1:8">
      <c r="A34" s="65">
        <v>320877943</v>
      </c>
      <c r="B34" s="34">
        <v>320877943</v>
      </c>
      <c r="C34" s="26" t="s">
        <v>54</v>
      </c>
      <c r="D34" s="26" t="s">
        <v>55</v>
      </c>
      <c r="E34" s="5" t="str">
        <f>VLOOKUP(A34,'Combos skus'!$A:$P,16,FALSE)</f>
        <v>block</v>
      </c>
      <c r="H34" s="5" t="e">
        <v>#N/A</v>
      </c>
    </row>
    <row r="35" customHeight="1" spans="1:8">
      <c r="A35" s="65">
        <v>967713377</v>
      </c>
      <c r="B35" s="5">
        <v>967713377</v>
      </c>
      <c r="C35" s="26" t="s">
        <v>59</v>
      </c>
      <c r="D35" s="26" t="s">
        <v>55</v>
      </c>
      <c r="E35" s="5" t="str">
        <f>VLOOKUP(A35,'Combos skus'!$A:$P,16,FALSE)</f>
        <v>block</v>
      </c>
      <c r="H35" s="5" t="e">
        <v>#N/A</v>
      </c>
    </row>
    <row r="36" customHeight="1" spans="1:8">
      <c r="A36" s="65">
        <v>1418796129</v>
      </c>
      <c r="B36" s="5">
        <v>1418796129</v>
      </c>
      <c r="C36" s="26" t="s">
        <v>59</v>
      </c>
      <c r="D36" s="26" t="s">
        <v>55</v>
      </c>
      <c r="E36" s="5" t="str">
        <f>VLOOKUP(A36,'Combos skus'!$A:$P,16,FALSE)</f>
        <v>block</v>
      </c>
      <c r="H36" s="5" t="e">
        <v>#N/A</v>
      </c>
    </row>
    <row r="37" customHeight="1" spans="1:8">
      <c r="A37" s="65" t="s">
        <v>66</v>
      </c>
      <c r="B37" s="5" t="s">
        <v>66</v>
      </c>
      <c r="C37" s="26" t="s">
        <v>59</v>
      </c>
      <c r="D37" s="5"/>
      <c r="H37" s="5" t="e">
        <v>#N/A</v>
      </c>
    </row>
    <row r="38" customHeight="1" spans="1:8">
      <c r="A38" s="65" t="s">
        <v>67</v>
      </c>
      <c r="B38" s="5" t="s">
        <v>67</v>
      </c>
      <c r="C38" s="26" t="s">
        <v>59</v>
      </c>
      <c r="D38" s="5"/>
      <c r="H38" s="5" t="e">
        <v>#N/A</v>
      </c>
    </row>
    <row r="39" customHeight="1" spans="1:8">
      <c r="A39" s="65" t="s">
        <v>68</v>
      </c>
      <c r="B39" s="5" t="s">
        <v>68</v>
      </c>
      <c r="C39" s="26" t="s">
        <v>59</v>
      </c>
      <c r="D39" s="5"/>
      <c r="H39" s="5" t="e">
        <v>#N/A</v>
      </c>
    </row>
    <row r="40" customHeight="1" spans="1:8">
      <c r="A40" s="65" t="s">
        <v>69</v>
      </c>
      <c r="B40" s="45" t="s">
        <v>70</v>
      </c>
      <c r="C40" s="26" t="s">
        <v>57</v>
      </c>
      <c r="D40" s="26" t="s">
        <v>64</v>
      </c>
      <c r="E40" s="5" t="str">
        <f>VLOOKUP(A40,'Combos skus'!$A:$P,16,FALSE)</f>
        <v>Combo</v>
      </c>
      <c r="G40" s="5" t="e">
        <f>image(H40,1)</f>
        <v>#NAME?</v>
      </c>
      <c r="H40" s="5" t="s">
        <v>71</v>
      </c>
    </row>
    <row r="41" customHeight="1" spans="1:8">
      <c r="A41" s="65" t="s">
        <v>72</v>
      </c>
      <c r="B41" s="5" t="s">
        <v>72</v>
      </c>
      <c r="C41" s="26" t="s">
        <v>59</v>
      </c>
      <c r="D41" s="26" t="s">
        <v>55</v>
      </c>
      <c r="E41" s="5" t="str">
        <f>VLOOKUP(A41,'Combos skus'!$A:$P,16,FALSE)</f>
        <v>block</v>
      </c>
      <c r="H41" s="5" t="e">
        <v>#N/A</v>
      </c>
    </row>
    <row r="42" customHeight="1" spans="1:8">
      <c r="A42" s="65">
        <v>12</v>
      </c>
      <c r="B42" s="5" t="s">
        <v>73</v>
      </c>
      <c r="C42" s="26" t="s">
        <v>59</v>
      </c>
      <c r="D42" s="5"/>
      <c r="H42" s="5" t="e">
        <v>#N/A</v>
      </c>
    </row>
    <row r="43" customHeight="1" spans="1:8">
      <c r="A43" s="25" t="s">
        <v>74</v>
      </c>
      <c r="B43" s="5" t="s">
        <v>75</v>
      </c>
      <c r="C43" s="26" t="s">
        <v>57</v>
      </c>
      <c r="D43" s="26" t="s">
        <v>55</v>
      </c>
      <c r="E43" s="26" t="s">
        <v>76</v>
      </c>
      <c r="H43" s="5" t="e">
        <f>VLOOKUP(A43,'[1]#REF'!$A:$B,2,FALSE)</f>
        <v>#N/A</v>
      </c>
    </row>
    <row r="44" customHeight="1" spans="1:8">
      <c r="A44" s="65" t="s">
        <v>77</v>
      </c>
      <c r="B44" s="5" t="s">
        <v>77</v>
      </c>
      <c r="C44" s="26" t="s">
        <v>59</v>
      </c>
      <c r="D44" s="26" t="s">
        <v>55</v>
      </c>
      <c r="E44" s="5" t="str">
        <f>VLOOKUP(A44,'Combos skus'!$A:$P,16,FALSE)</f>
        <v>pause</v>
      </c>
      <c r="H44" s="5" t="e">
        <v>#N/A</v>
      </c>
    </row>
    <row r="45" customHeight="1" spans="1:8">
      <c r="A45" s="65" t="s">
        <v>78</v>
      </c>
      <c r="B45" s="5" t="s">
        <v>78</v>
      </c>
      <c r="C45" s="26" t="s">
        <v>54</v>
      </c>
      <c r="D45" s="26" t="s">
        <v>55</v>
      </c>
      <c r="E45" s="5" t="str">
        <f>VLOOKUP(A45,'Combos skus'!$A:$P,16,FALSE)</f>
        <v>pause</v>
      </c>
      <c r="H45" s="5" t="e">
        <v>#N/A</v>
      </c>
    </row>
    <row r="46" customHeight="1" spans="1:8">
      <c r="A46" s="25" t="s">
        <v>79</v>
      </c>
      <c r="B46" s="5" t="s">
        <v>80</v>
      </c>
      <c r="C46" s="26" t="s">
        <v>57</v>
      </c>
      <c r="D46" s="26" t="s">
        <v>55</v>
      </c>
      <c r="E46" s="26" t="s">
        <v>76</v>
      </c>
      <c r="H46" s="5" t="e">
        <f>VLOOKUP(A46,'[1]#REF'!$A:$B,2,FALSE)</f>
        <v>#N/A</v>
      </c>
    </row>
    <row r="47" customHeight="1" spans="1:8">
      <c r="A47" s="65" t="s">
        <v>81</v>
      </c>
      <c r="B47" s="5" t="s">
        <v>81</v>
      </c>
      <c r="C47" s="26" t="s">
        <v>59</v>
      </c>
      <c r="D47" s="5"/>
      <c r="H47" s="5" t="e">
        <v>#N/A</v>
      </c>
    </row>
    <row r="48" customHeight="1" spans="1:8">
      <c r="A48" s="65" t="s">
        <v>82</v>
      </c>
      <c r="B48" s="34" t="s">
        <v>82</v>
      </c>
      <c r="C48" s="26" t="s">
        <v>59</v>
      </c>
      <c r="D48" s="26" t="s">
        <v>55</v>
      </c>
      <c r="E48" s="5" t="str">
        <f>VLOOKUP(A48,'Combos skus'!$A:$P,16,FALSE)</f>
        <v>pause</v>
      </c>
      <c r="H48" s="5" t="e">
        <v>#N/A</v>
      </c>
    </row>
    <row r="49" customHeight="1" spans="1:8">
      <c r="A49" s="65" t="s">
        <v>83</v>
      </c>
      <c r="B49" s="5" t="s">
        <v>83</v>
      </c>
      <c r="C49" s="26" t="s">
        <v>59</v>
      </c>
      <c r="D49" s="5"/>
      <c r="H49" s="5" t="e">
        <v>#N/A</v>
      </c>
    </row>
    <row r="50" customHeight="1" spans="1:8">
      <c r="A50" s="25" t="s">
        <v>84</v>
      </c>
      <c r="B50" s="5" t="s">
        <v>85</v>
      </c>
      <c r="C50" s="26" t="s">
        <v>57</v>
      </c>
      <c r="D50" s="26" t="s">
        <v>55</v>
      </c>
      <c r="E50" s="26" t="s">
        <v>76</v>
      </c>
      <c r="H50" s="5" t="e">
        <f>VLOOKUP(A50,'[1]#REF'!$A:$B,2,FALSE)</f>
        <v>#N/A</v>
      </c>
    </row>
    <row r="51" customHeight="1" spans="1:8">
      <c r="A51" s="25" t="s">
        <v>86</v>
      </c>
      <c r="B51" s="5" t="s">
        <v>87</v>
      </c>
      <c r="C51" s="26" t="s">
        <v>57</v>
      </c>
      <c r="D51" s="26" t="s">
        <v>55</v>
      </c>
      <c r="E51" s="26" t="s">
        <v>76</v>
      </c>
      <c r="H51" s="5" t="e">
        <f>VLOOKUP(A51,'[1]#REF'!$A:$B,2,FALSE)</f>
        <v>#N/A</v>
      </c>
    </row>
    <row r="52" customHeight="1" spans="1:8">
      <c r="A52" s="65" t="s">
        <v>88</v>
      </c>
      <c r="B52" s="34" t="s">
        <v>88</v>
      </c>
      <c r="C52" s="26" t="s">
        <v>59</v>
      </c>
      <c r="D52" s="5"/>
      <c r="H52" s="5" t="e">
        <v>#N/A</v>
      </c>
    </row>
    <row r="53" customHeight="1" spans="1:8">
      <c r="A53" s="65" t="s">
        <v>89</v>
      </c>
      <c r="B53" s="5" t="s">
        <v>89</v>
      </c>
      <c r="C53" s="26" t="s">
        <v>59</v>
      </c>
      <c r="D53" s="5"/>
      <c r="H53" s="5" t="e">
        <v>#N/A</v>
      </c>
    </row>
    <row r="54" customHeight="1" spans="1:8">
      <c r="A54" s="65" t="s">
        <v>90</v>
      </c>
      <c r="B54" s="5" t="s">
        <v>90</v>
      </c>
      <c r="C54" s="26" t="s">
        <v>59</v>
      </c>
      <c r="D54" s="26" t="s">
        <v>55</v>
      </c>
      <c r="E54" s="5" t="str">
        <f>VLOOKUP(A54,'Combos skus'!$A:$P,16,FALSE)</f>
        <v>pause</v>
      </c>
      <c r="H54" s="5" t="e">
        <v>#N/A</v>
      </c>
    </row>
    <row r="55" customHeight="1" spans="1:8">
      <c r="A55" s="25" t="s">
        <v>91</v>
      </c>
      <c r="B55" s="34" t="s">
        <v>92</v>
      </c>
      <c r="C55" s="26" t="s">
        <v>57</v>
      </c>
      <c r="D55" s="26" t="s">
        <v>55</v>
      </c>
      <c r="E55" s="26" t="s">
        <v>76</v>
      </c>
      <c r="H55" s="5" t="e">
        <f>VLOOKUP(A55,'[1]#REF'!$A:$B,2,FALSE)</f>
        <v>#N/A</v>
      </c>
    </row>
    <row r="56" customHeight="1" spans="1:8">
      <c r="A56" s="25" t="s">
        <v>93</v>
      </c>
      <c r="B56" s="5" t="s">
        <v>92</v>
      </c>
      <c r="C56" s="26" t="s">
        <v>57</v>
      </c>
      <c r="D56" s="26" t="s">
        <v>55</v>
      </c>
      <c r="E56" s="26" t="s">
        <v>76</v>
      </c>
      <c r="H56" s="5" t="e">
        <f>VLOOKUP(A56,'[1]#REF'!$A:$B,2,FALSE)</f>
        <v>#N/A</v>
      </c>
    </row>
    <row r="57" customHeight="1" spans="1:8">
      <c r="A57" s="65" t="s">
        <v>94</v>
      </c>
      <c r="B57" s="34" t="s">
        <v>94</v>
      </c>
      <c r="C57" s="26" t="s">
        <v>59</v>
      </c>
      <c r="D57" s="26" t="s">
        <v>55</v>
      </c>
      <c r="E57" s="5" t="str">
        <f>VLOOKUP(A57,'Combos skus'!$A:$P,16,FALSE)</f>
        <v>pause</v>
      </c>
      <c r="H57" s="5" t="e">
        <v>#N/A</v>
      </c>
    </row>
    <row r="58" customHeight="1" spans="1:8">
      <c r="A58" s="65" t="s">
        <v>95</v>
      </c>
      <c r="B58" s="34" t="s">
        <v>95</v>
      </c>
      <c r="C58" s="26" t="s">
        <v>59</v>
      </c>
      <c r="D58" s="5"/>
      <c r="H58" s="5" t="e">
        <v>#N/A</v>
      </c>
    </row>
    <row r="59" customHeight="1" spans="1:8">
      <c r="A59" s="65" t="s">
        <v>96</v>
      </c>
      <c r="B59" s="5" t="s">
        <v>96</v>
      </c>
      <c r="C59" s="26" t="s">
        <v>59</v>
      </c>
      <c r="D59" s="5"/>
      <c r="H59" s="5" t="e">
        <v>#N/A</v>
      </c>
    </row>
    <row r="60" customHeight="1" spans="1:8">
      <c r="A60" s="25" t="s">
        <v>97</v>
      </c>
      <c r="B60" s="34" t="s">
        <v>98</v>
      </c>
      <c r="C60" s="26" t="s">
        <v>57</v>
      </c>
      <c r="D60" s="26" t="s">
        <v>55</v>
      </c>
      <c r="E60" s="26" t="s">
        <v>76</v>
      </c>
      <c r="H60" s="5" t="e">
        <f>VLOOKUP(A60,'[1]#REF'!$A:$B,2,FALSE)</f>
        <v>#N/A</v>
      </c>
    </row>
    <row r="61" customHeight="1" spans="1:8">
      <c r="A61" s="65" t="s">
        <v>99</v>
      </c>
      <c r="B61" s="5" t="s">
        <v>99</v>
      </c>
      <c r="C61" s="26" t="s">
        <v>59</v>
      </c>
      <c r="D61" s="5"/>
      <c r="H61" s="5" t="e">
        <v>#N/A</v>
      </c>
    </row>
    <row r="62" customHeight="1" spans="1:8">
      <c r="A62" s="65" t="s">
        <v>100</v>
      </c>
      <c r="B62" s="5" t="s">
        <v>100</v>
      </c>
      <c r="C62" s="26" t="s">
        <v>54</v>
      </c>
      <c r="D62" s="5"/>
      <c r="H62" s="5" t="e">
        <v>#N/A</v>
      </c>
    </row>
    <row r="63" customHeight="1" spans="1:8">
      <c r="A63" s="65" t="s">
        <v>101</v>
      </c>
      <c r="B63" s="5" t="s">
        <v>101</v>
      </c>
      <c r="C63" s="26" t="s">
        <v>59</v>
      </c>
      <c r="D63" s="5"/>
      <c r="H63" s="5" t="e">
        <v>#N/A</v>
      </c>
    </row>
    <row r="64" customHeight="1" spans="1:8">
      <c r="A64" s="65" t="s">
        <v>102</v>
      </c>
      <c r="B64" s="5" t="s">
        <v>102</v>
      </c>
      <c r="C64" s="26" t="s">
        <v>59</v>
      </c>
      <c r="D64" s="26" t="s">
        <v>55</v>
      </c>
      <c r="E64" s="5" t="str">
        <f>VLOOKUP(A64,'Combos skus'!$A:$P,16,FALSE)</f>
        <v>pause</v>
      </c>
      <c r="H64" s="5" t="e">
        <v>#N/A</v>
      </c>
    </row>
    <row r="65" customHeight="1" spans="1:8">
      <c r="A65" s="25" t="s">
        <v>103</v>
      </c>
      <c r="B65" s="5" t="s">
        <v>104</v>
      </c>
      <c r="C65" s="26" t="s">
        <v>57</v>
      </c>
      <c r="D65" s="26" t="s">
        <v>55</v>
      </c>
      <c r="E65" s="26" t="s">
        <v>76</v>
      </c>
      <c r="H65" s="5" t="e">
        <f>VLOOKUP(A65,'[1]#REF'!$A:$B,2,FALSE)</f>
        <v>#N/A</v>
      </c>
    </row>
    <row r="66" customHeight="1" spans="1:8">
      <c r="A66" s="65" t="s">
        <v>105</v>
      </c>
      <c r="B66" s="34" t="s">
        <v>105</v>
      </c>
      <c r="C66" s="26" t="s">
        <v>59</v>
      </c>
      <c r="D66" s="5"/>
      <c r="H66" s="5" t="e">
        <v>#N/A</v>
      </c>
    </row>
    <row r="67" customHeight="1" spans="1:8">
      <c r="A67" s="65" t="s">
        <v>106</v>
      </c>
      <c r="B67" s="34" t="s">
        <v>106</v>
      </c>
      <c r="C67" s="26" t="s">
        <v>59</v>
      </c>
      <c r="D67" s="5"/>
      <c r="H67" s="5" t="e">
        <v>#N/A</v>
      </c>
    </row>
    <row r="68" customHeight="1" spans="1:8">
      <c r="A68" s="25" t="s">
        <v>107</v>
      </c>
      <c r="B68" s="34" t="s">
        <v>108</v>
      </c>
      <c r="C68" s="26" t="s">
        <v>57</v>
      </c>
      <c r="D68" s="26" t="s">
        <v>55</v>
      </c>
      <c r="E68" s="26" t="s">
        <v>76</v>
      </c>
      <c r="H68" s="5" t="e">
        <f>VLOOKUP(A68,'[1]#REF'!$A:$B,2,FALSE)</f>
        <v>#N/A</v>
      </c>
    </row>
    <row r="69" customHeight="1" spans="1:8">
      <c r="A69" s="65" t="s">
        <v>109</v>
      </c>
      <c r="B69" s="34" t="s">
        <v>109</v>
      </c>
      <c r="C69" s="26" t="s">
        <v>59</v>
      </c>
      <c r="D69" s="26" t="s">
        <v>55</v>
      </c>
      <c r="E69" s="5" t="str">
        <f>VLOOKUP(A69,'Combos skus'!$A:$P,16,FALSE)</f>
        <v>pause</v>
      </c>
      <c r="H69" s="5" t="e">
        <v>#N/A</v>
      </c>
    </row>
    <row r="70" customHeight="1" spans="1:8">
      <c r="A70" s="65" t="s">
        <v>110</v>
      </c>
      <c r="B70" s="5" t="s">
        <v>110</v>
      </c>
      <c r="C70" s="26" t="s">
        <v>59</v>
      </c>
      <c r="D70" s="26" t="s">
        <v>55</v>
      </c>
      <c r="E70" s="5" t="str">
        <f>VLOOKUP(A70,'Combos skus'!$A:$P,16,FALSE)</f>
        <v>pause</v>
      </c>
      <c r="H70" s="5" t="e">
        <v>#N/A</v>
      </c>
    </row>
    <row r="71" customHeight="1" spans="1:8">
      <c r="A71" s="65" t="s">
        <v>111</v>
      </c>
      <c r="B71" s="34" t="s">
        <v>111</v>
      </c>
      <c r="C71" s="26" t="s">
        <v>59</v>
      </c>
      <c r="D71" s="26" t="s">
        <v>55</v>
      </c>
      <c r="E71" s="5" t="str">
        <f>VLOOKUP(A71,'Combos skus'!$A:$P,16,FALSE)</f>
        <v>pause</v>
      </c>
      <c r="H71" s="5" t="e">
        <v>#N/A</v>
      </c>
    </row>
    <row r="72" customHeight="1" spans="1:8">
      <c r="A72" s="65" t="s">
        <v>112</v>
      </c>
      <c r="B72" s="34" t="s">
        <v>112</v>
      </c>
      <c r="C72" s="26" t="s">
        <v>59</v>
      </c>
      <c r="D72" s="26" t="s">
        <v>55</v>
      </c>
      <c r="E72" s="5" t="str">
        <f>VLOOKUP(A72,'Combos skus'!$A:$P,16,FALSE)</f>
        <v>pause</v>
      </c>
      <c r="H72" s="5" t="e">
        <v>#N/A</v>
      </c>
    </row>
    <row r="73" customHeight="1" spans="1:8">
      <c r="A73" s="65" t="s">
        <v>113</v>
      </c>
      <c r="B73" s="5" t="s">
        <v>113</v>
      </c>
      <c r="C73" s="26" t="s">
        <v>59</v>
      </c>
      <c r="D73" s="26" t="s">
        <v>55</v>
      </c>
      <c r="E73" s="5" t="str">
        <f>VLOOKUP(A73,'Combos skus'!$A:$P,16,FALSE)</f>
        <v>pause</v>
      </c>
      <c r="H73" s="5" t="e">
        <v>#N/A</v>
      </c>
    </row>
    <row r="74" customHeight="1" spans="1:8">
      <c r="A74" s="65" t="s">
        <v>114</v>
      </c>
      <c r="B74" s="34" t="s">
        <v>114</v>
      </c>
      <c r="C74" s="26" t="s">
        <v>59</v>
      </c>
      <c r="D74" s="5"/>
      <c r="H74" s="5" t="e">
        <v>#N/A</v>
      </c>
    </row>
    <row r="75" customHeight="1" spans="1:8">
      <c r="A75" s="65" t="s">
        <v>115</v>
      </c>
      <c r="B75" s="34" t="s">
        <v>115</v>
      </c>
      <c r="C75" s="26" t="s">
        <v>59</v>
      </c>
      <c r="D75" s="5"/>
      <c r="H75" s="5" t="e">
        <v>#N/A</v>
      </c>
    </row>
    <row r="76" customHeight="1" spans="1:8">
      <c r="A76" s="65" t="s">
        <v>116</v>
      </c>
      <c r="B76" s="5" t="s">
        <v>116</v>
      </c>
      <c r="C76" s="26" t="s">
        <v>59</v>
      </c>
      <c r="D76" s="5"/>
      <c r="H76" s="5" t="e">
        <v>#N/A</v>
      </c>
    </row>
    <row r="77" customHeight="1" spans="1:8">
      <c r="A77" s="65" t="s">
        <v>117</v>
      </c>
      <c r="B77" s="34" t="s">
        <v>117</v>
      </c>
      <c r="C77" s="26" t="s">
        <v>59</v>
      </c>
      <c r="D77" s="5"/>
      <c r="H77" s="5" t="e">
        <v>#N/A</v>
      </c>
    </row>
    <row r="78" customHeight="1" spans="1:8">
      <c r="A78" s="65" t="s">
        <v>118</v>
      </c>
      <c r="B78" s="5" t="s">
        <v>118</v>
      </c>
      <c r="C78" s="26" t="s">
        <v>59</v>
      </c>
      <c r="D78" s="26" t="s">
        <v>55</v>
      </c>
      <c r="E78" s="5" t="str">
        <f>VLOOKUP(A78,'Combos skus'!$A:$P,16,FALSE)</f>
        <v>pause</v>
      </c>
      <c r="H78" s="5" t="e">
        <v>#N/A</v>
      </c>
    </row>
    <row r="79" customHeight="1" spans="1:8">
      <c r="A79" s="65" t="s">
        <v>119</v>
      </c>
      <c r="B79" s="5" t="s">
        <v>119</v>
      </c>
      <c r="C79" s="26" t="s">
        <v>59</v>
      </c>
      <c r="D79" s="5"/>
      <c r="H79" s="5" t="e">
        <v>#N/A</v>
      </c>
    </row>
    <row r="80" customHeight="1" spans="1:8">
      <c r="A80" s="65" t="s">
        <v>120</v>
      </c>
      <c r="B80" s="34" t="s">
        <v>120</v>
      </c>
      <c r="C80" s="26" t="s">
        <v>59</v>
      </c>
      <c r="D80" s="26" t="s">
        <v>64</v>
      </c>
      <c r="E80" s="5" t="str">
        <f>VLOOKUP(A80,'Combos skus'!$A:$P,16,FALSE)</f>
        <v>stock update</v>
      </c>
      <c r="H80" s="5" t="e">
        <v>#N/A</v>
      </c>
    </row>
    <row r="81" customHeight="1" spans="1:8">
      <c r="A81" s="65" t="s">
        <v>121</v>
      </c>
      <c r="B81" s="5" t="s">
        <v>121</v>
      </c>
      <c r="C81" s="26" t="s">
        <v>59</v>
      </c>
      <c r="D81" s="5"/>
      <c r="H81" s="5" t="e">
        <v>#N/A</v>
      </c>
    </row>
    <row r="82" customHeight="1" spans="1:8">
      <c r="A82" s="65" t="s">
        <v>122</v>
      </c>
      <c r="B82" s="34" t="s">
        <v>122</v>
      </c>
      <c r="C82" s="26" t="s">
        <v>59</v>
      </c>
      <c r="D82" s="5"/>
      <c r="H82" s="5" t="e">
        <v>#N/A</v>
      </c>
    </row>
    <row r="83" customHeight="1" spans="1:8">
      <c r="A83" s="65" t="s">
        <v>123</v>
      </c>
      <c r="B83" s="34" t="s">
        <v>123</v>
      </c>
      <c r="C83" s="26" t="s">
        <v>59</v>
      </c>
      <c r="D83" s="26" t="s">
        <v>55</v>
      </c>
      <c r="E83" s="5" t="str">
        <f>VLOOKUP(A83,'Combos skus'!$A:$P,16,FALSE)</f>
        <v>pause</v>
      </c>
      <c r="H83" s="5" t="e">
        <v>#N/A</v>
      </c>
    </row>
    <row r="84" customHeight="1" spans="1:8">
      <c r="A84" s="65" t="s">
        <v>124</v>
      </c>
      <c r="B84" s="5" t="s">
        <v>124</v>
      </c>
      <c r="C84" s="26" t="s">
        <v>59</v>
      </c>
      <c r="D84" s="5"/>
      <c r="H84" s="5" t="e">
        <v>#N/A</v>
      </c>
    </row>
    <row r="85" customHeight="1" spans="1:8">
      <c r="A85" s="65" t="s">
        <v>125</v>
      </c>
      <c r="B85" s="5" t="s">
        <v>125</v>
      </c>
      <c r="C85" s="26" t="s">
        <v>59</v>
      </c>
      <c r="D85" s="5"/>
      <c r="H85" s="5" t="e">
        <v>#N/A</v>
      </c>
    </row>
    <row r="86" customHeight="1" spans="1:8">
      <c r="A86" s="65" t="s">
        <v>126</v>
      </c>
      <c r="B86" s="5" t="s">
        <v>126</v>
      </c>
      <c r="C86" s="26" t="s">
        <v>59</v>
      </c>
      <c r="D86" s="26" t="s">
        <v>55</v>
      </c>
      <c r="E86" s="5" t="str">
        <f>VLOOKUP(A86,'Combos skus'!$A:$P,16,FALSE)</f>
        <v>pause</v>
      </c>
      <c r="H86" s="5" t="e">
        <v>#N/A</v>
      </c>
    </row>
    <row r="87" customHeight="1" spans="1:8">
      <c r="A87" s="65" t="s">
        <v>127</v>
      </c>
      <c r="B87" s="5" t="s">
        <v>127</v>
      </c>
      <c r="C87" s="26" t="s">
        <v>59</v>
      </c>
      <c r="D87" s="5"/>
      <c r="H87" s="5" t="e">
        <v>#N/A</v>
      </c>
    </row>
    <row r="88" customHeight="1" spans="1:8">
      <c r="A88" s="65" t="s">
        <v>128</v>
      </c>
      <c r="B88" s="34" t="s">
        <v>128</v>
      </c>
      <c r="C88" s="26" t="s">
        <v>59</v>
      </c>
      <c r="D88" s="5"/>
      <c r="H88" s="5" t="e">
        <v>#N/A</v>
      </c>
    </row>
    <row r="89" customHeight="1" spans="1:8">
      <c r="A89" s="65" t="s">
        <v>129</v>
      </c>
      <c r="B89" s="5" t="s">
        <v>129</v>
      </c>
      <c r="C89" s="26" t="s">
        <v>59</v>
      </c>
      <c r="D89" s="26" t="s">
        <v>64</v>
      </c>
      <c r="E89" s="5" t="str">
        <f>VLOOKUP(A89,'Combos skus'!$A:$P,16,FALSE)</f>
        <v>stock update</v>
      </c>
      <c r="H89" s="5" t="e">
        <v>#N/A</v>
      </c>
    </row>
    <row r="90" customHeight="1" spans="1:8">
      <c r="A90" s="65" t="s">
        <v>130</v>
      </c>
      <c r="B90" s="5" t="s">
        <v>130</v>
      </c>
      <c r="C90" s="26" t="s">
        <v>59</v>
      </c>
      <c r="D90" s="5"/>
      <c r="H90" s="5" t="e">
        <v>#N/A</v>
      </c>
    </row>
    <row r="91" customHeight="1" spans="1:8">
      <c r="A91" s="65" t="s">
        <v>131</v>
      </c>
      <c r="B91" s="34" t="s">
        <v>131</v>
      </c>
      <c r="C91" s="26" t="s">
        <v>59</v>
      </c>
      <c r="D91" s="5"/>
      <c r="H91" s="5" t="e">
        <v>#N/A</v>
      </c>
    </row>
    <row r="92" customHeight="1" spans="1:8">
      <c r="A92" s="65" t="s">
        <v>132</v>
      </c>
      <c r="B92" s="34" t="s">
        <v>132</v>
      </c>
      <c r="C92" s="26" t="s">
        <v>59</v>
      </c>
      <c r="D92" s="26" t="s">
        <v>64</v>
      </c>
      <c r="E92" s="5" t="str">
        <f>VLOOKUP(A92,'Combos skus'!$A:$P,16,FALSE)</f>
        <v>stock update</v>
      </c>
      <c r="H92" s="5" t="e">
        <v>#N/A</v>
      </c>
    </row>
    <row r="93" customHeight="1" spans="1:8">
      <c r="A93" s="25" t="s">
        <v>133</v>
      </c>
      <c r="B93" s="34" t="s">
        <v>134</v>
      </c>
      <c r="C93" s="26" t="s">
        <v>57</v>
      </c>
      <c r="D93" s="26" t="s">
        <v>55</v>
      </c>
      <c r="E93" s="26" t="s">
        <v>76</v>
      </c>
      <c r="H93" s="5" t="e">
        <f>VLOOKUP(A93,'[1]#REF'!$A:$B,2,FALSE)</f>
        <v>#N/A</v>
      </c>
    </row>
    <row r="94" customHeight="1" spans="1:8">
      <c r="A94" s="65" t="s">
        <v>135</v>
      </c>
      <c r="B94" s="34" t="s">
        <v>135</v>
      </c>
      <c r="C94" s="26" t="s">
        <v>54</v>
      </c>
      <c r="D94" s="26" t="s">
        <v>55</v>
      </c>
      <c r="E94" s="5" t="str">
        <f>VLOOKUP(A94,'Combos skus'!$A:$P,16,FALSE)</f>
        <v>combo pause</v>
      </c>
      <c r="H94" s="5" t="e">
        <v>#N/A</v>
      </c>
    </row>
    <row r="95" customHeight="1" spans="1:8">
      <c r="A95" s="65" t="s">
        <v>136</v>
      </c>
      <c r="B95" s="34" t="s">
        <v>136</v>
      </c>
      <c r="C95" s="26" t="s">
        <v>59</v>
      </c>
      <c r="D95" s="5"/>
      <c r="H95" s="5" t="e">
        <v>#N/A</v>
      </c>
    </row>
    <row r="96" customHeight="1" spans="1:8">
      <c r="A96" s="65" t="s">
        <v>137</v>
      </c>
      <c r="B96" s="34" t="s">
        <v>137</v>
      </c>
      <c r="C96" s="26" t="s">
        <v>59</v>
      </c>
      <c r="D96" s="5"/>
      <c r="H96" s="5" t="e">
        <v>#N/A</v>
      </c>
    </row>
    <row r="97" customHeight="1" spans="1:8">
      <c r="A97" s="65" t="s">
        <v>138</v>
      </c>
      <c r="B97" s="5" t="s">
        <v>138</v>
      </c>
      <c r="C97" s="26" t="s">
        <v>59</v>
      </c>
      <c r="D97" s="5"/>
      <c r="H97" s="5" t="e">
        <v>#N/A</v>
      </c>
    </row>
    <row r="98" customHeight="1" spans="1:8">
      <c r="A98" s="25" t="s">
        <v>139</v>
      </c>
      <c r="B98" s="34" t="s">
        <v>140</v>
      </c>
      <c r="C98" s="26" t="s">
        <v>57</v>
      </c>
      <c r="D98" s="26" t="s">
        <v>55</v>
      </c>
      <c r="E98" s="26" t="s">
        <v>76</v>
      </c>
      <c r="H98" s="5" t="e">
        <f>VLOOKUP(A98,'[1]#REF'!$A:$B,2,FALSE)</f>
        <v>#N/A</v>
      </c>
    </row>
    <row r="99" customHeight="1" spans="1:8">
      <c r="A99" s="65" t="s">
        <v>141</v>
      </c>
      <c r="B99" s="34" t="s">
        <v>141</v>
      </c>
      <c r="C99" s="26" t="s">
        <v>59</v>
      </c>
      <c r="D99" s="5"/>
      <c r="H99" s="5" t="e">
        <v>#N/A</v>
      </c>
    </row>
    <row r="100" customHeight="1" spans="1:8">
      <c r="A100" s="65" t="s">
        <v>142</v>
      </c>
      <c r="B100" s="34" t="s">
        <v>142</v>
      </c>
      <c r="C100" s="26" t="s">
        <v>59</v>
      </c>
      <c r="D100" s="5"/>
      <c r="H100" s="5" t="e">
        <v>#N/A</v>
      </c>
    </row>
    <row r="101" customHeight="1" spans="1:8">
      <c r="A101" s="65" t="s">
        <v>143</v>
      </c>
      <c r="B101" s="5" t="s">
        <v>143</v>
      </c>
      <c r="C101" s="26" t="s">
        <v>59</v>
      </c>
      <c r="D101" s="26" t="s">
        <v>55</v>
      </c>
      <c r="E101" s="5" t="str">
        <f>VLOOKUP(A101,'Combos skus'!$A:$P,16,FALSE)</f>
        <v>pause</v>
      </c>
      <c r="H101" s="5" t="e">
        <v>#N/A</v>
      </c>
    </row>
    <row r="102" customHeight="1" spans="1:8">
      <c r="A102" s="65" t="s">
        <v>144</v>
      </c>
      <c r="B102" s="5" t="s">
        <v>144</v>
      </c>
      <c r="C102" s="26" t="s">
        <v>59</v>
      </c>
      <c r="D102" s="26" t="s">
        <v>64</v>
      </c>
      <c r="E102" s="5" t="str">
        <f>VLOOKUP(A102,'Combos skus'!$A:$P,16,FALSE)</f>
        <v>stock update</v>
      </c>
      <c r="H102" s="5" t="e">
        <v>#N/A</v>
      </c>
    </row>
    <row r="103" customHeight="1" spans="1:8">
      <c r="A103" s="65" t="s">
        <v>145</v>
      </c>
      <c r="B103" s="5" t="s">
        <v>145</v>
      </c>
      <c r="C103" s="26" t="s">
        <v>59</v>
      </c>
      <c r="D103" s="5"/>
      <c r="H103" s="5" t="e">
        <v>#N/A</v>
      </c>
    </row>
    <row r="104" customHeight="1" spans="1:8">
      <c r="A104" s="25" t="s">
        <v>146</v>
      </c>
      <c r="B104" s="5" t="s">
        <v>147</v>
      </c>
      <c r="C104" s="26" t="s">
        <v>57</v>
      </c>
      <c r="D104" s="26" t="s">
        <v>55</v>
      </c>
      <c r="E104" s="26" t="s">
        <v>76</v>
      </c>
      <c r="H104" s="5" t="e">
        <f>VLOOKUP(A104,'[1]#REF'!$A:$B,2,FALSE)</f>
        <v>#N/A</v>
      </c>
    </row>
    <row r="105" customHeight="1" spans="1:8">
      <c r="A105" s="65" t="s">
        <v>148</v>
      </c>
      <c r="B105" s="5" t="s">
        <v>148</v>
      </c>
      <c r="C105" s="26" t="s">
        <v>59</v>
      </c>
      <c r="D105" s="26" t="s">
        <v>55</v>
      </c>
      <c r="E105" s="5" t="str">
        <f>VLOOKUP(A105,'Combos skus'!$A:$P,16,FALSE)</f>
        <v>combo block</v>
      </c>
      <c r="H105" s="5" t="e">
        <v>#N/A</v>
      </c>
    </row>
    <row r="106" customHeight="1" spans="1:8">
      <c r="A106" s="25" t="s">
        <v>149</v>
      </c>
      <c r="B106" s="5" t="s">
        <v>150</v>
      </c>
      <c r="C106" s="26" t="s">
        <v>57</v>
      </c>
      <c r="D106" s="26" t="s">
        <v>55</v>
      </c>
      <c r="E106" s="26" t="s">
        <v>76</v>
      </c>
      <c r="H106" s="5" t="e">
        <f>VLOOKUP(A106,'[1]#REF'!$A:$B,2,FALSE)</f>
        <v>#N/A</v>
      </c>
    </row>
    <row r="107" customHeight="1" spans="1:8">
      <c r="A107" s="25" t="s">
        <v>151</v>
      </c>
      <c r="B107" s="34" t="s">
        <v>152</v>
      </c>
      <c r="C107" s="26" t="s">
        <v>57</v>
      </c>
      <c r="D107" s="26" t="s">
        <v>55</v>
      </c>
      <c r="E107" s="26" t="s">
        <v>76</v>
      </c>
      <c r="H107" s="5" t="e">
        <f>VLOOKUP(A107,'[1]#REF'!$A:$B,2,FALSE)</f>
        <v>#N/A</v>
      </c>
    </row>
    <row r="108" customHeight="1" spans="1:5">
      <c r="A108" s="25" t="s">
        <v>153</v>
      </c>
      <c r="B108" s="34" t="s">
        <v>154</v>
      </c>
      <c r="C108" s="26" t="s">
        <v>57</v>
      </c>
      <c r="D108" s="26" t="s">
        <v>55</v>
      </c>
      <c r="E108" s="26" t="s">
        <v>76</v>
      </c>
    </row>
    <row r="109" customHeight="1" spans="1:5">
      <c r="A109" s="25" t="s">
        <v>155</v>
      </c>
      <c r="B109" s="34" t="s">
        <v>156</v>
      </c>
      <c r="C109" s="26" t="s">
        <v>57</v>
      </c>
      <c r="D109" s="26" t="s">
        <v>55</v>
      </c>
      <c r="E109" s="26" t="s">
        <v>76</v>
      </c>
    </row>
    <row r="110" customHeight="1" spans="1:5">
      <c r="A110" s="25" t="s">
        <v>157</v>
      </c>
      <c r="B110" s="5" t="s">
        <v>158</v>
      </c>
      <c r="C110" s="26" t="s">
        <v>57</v>
      </c>
      <c r="D110" s="26" t="s">
        <v>55</v>
      </c>
      <c r="E110" s="26" t="s">
        <v>76</v>
      </c>
    </row>
    <row r="111" customHeight="1" spans="1:5">
      <c r="A111" s="25" t="s">
        <v>159</v>
      </c>
      <c r="B111" s="34" t="s">
        <v>160</v>
      </c>
      <c r="C111" s="26" t="s">
        <v>57</v>
      </c>
      <c r="D111" s="26" t="s">
        <v>55</v>
      </c>
      <c r="E111" s="26" t="s">
        <v>76</v>
      </c>
    </row>
    <row r="112" customHeight="1" spans="1:5">
      <c r="A112" s="25" t="s">
        <v>161</v>
      </c>
      <c r="B112" s="5" t="s">
        <v>160</v>
      </c>
      <c r="C112" s="26" t="s">
        <v>57</v>
      </c>
      <c r="D112" s="26" t="s">
        <v>55</v>
      </c>
      <c r="E112" s="26" t="s">
        <v>76</v>
      </c>
    </row>
    <row r="113" customHeight="1" spans="1:8">
      <c r="A113" s="65" t="s">
        <v>162</v>
      </c>
      <c r="B113" s="5" t="s">
        <v>162</v>
      </c>
      <c r="C113" s="26" t="s">
        <v>59</v>
      </c>
      <c r="D113" s="5"/>
      <c r="H113" s="5" t="e">
        <v>#N/A</v>
      </c>
    </row>
    <row r="114" customHeight="1" spans="1:8">
      <c r="A114" s="65" t="s">
        <v>163</v>
      </c>
      <c r="B114" s="5" t="s">
        <v>163</v>
      </c>
      <c r="C114" s="26" t="s">
        <v>59</v>
      </c>
      <c r="D114" s="5"/>
      <c r="H114" s="5" t="e">
        <v>#N/A</v>
      </c>
    </row>
    <row r="115" customHeight="1" spans="1:8">
      <c r="A115" s="25" t="s">
        <v>164</v>
      </c>
      <c r="B115" s="5" t="s">
        <v>165</v>
      </c>
      <c r="C115" s="26" t="s">
        <v>57</v>
      </c>
      <c r="D115" s="26" t="s">
        <v>55</v>
      </c>
      <c r="E115" s="26" t="s">
        <v>76</v>
      </c>
      <c r="H115" s="5" t="e">
        <f>VLOOKUP(A115,'[1]#REF'!$A:$B,2,FALSE)</f>
        <v>#N/A</v>
      </c>
    </row>
    <row r="116" customHeight="1" spans="1:8">
      <c r="A116" s="25" t="s">
        <v>166</v>
      </c>
      <c r="B116" s="34" t="s">
        <v>167</v>
      </c>
      <c r="C116" s="26" t="s">
        <v>57</v>
      </c>
      <c r="D116" s="26" t="s">
        <v>55</v>
      </c>
      <c r="E116" s="26" t="s">
        <v>76</v>
      </c>
      <c r="H116" s="5" t="e">
        <f>VLOOKUP(A116,'[1]#REF'!$A:$B,2,FALSE)</f>
        <v>#N/A</v>
      </c>
    </row>
    <row r="117" customHeight="1" spans="1:8">
      <c r="A117" s="25" t="s">
        <v>168</v>
      </c>
      <c r="B117" s="5" t="s">
        <v>169</v>
      </c>
      <c r="C117" s="26" t="s">
        <v>57</v>
      </c>
      <c r="D117" s="26" t="s">
        <v>55</v>
      </c>
      <c r="E117" s="26" t="s">
        <v>76</v>
      </c>
      <c r="H117" s="5" t="e">
        <f>VLOOKUP(A117,'[1]#REF'!$A:$B,2,FALSE)</f>
        <v>#N/A</v>
      </c>
    </row>
    <row r="118" customHeight="1" spans="1:8">
      <c r="A118" s="65" t="s">
        <v>170</v>
      </c>
      <c r="B118" s="34" t="s">
        <v>170</v>
      </c>
      <c r="C118" s="26" t="s">
        <v>59</v>
      </c>
      <c r="D118" s="5"/>
      <c r="H118" s="5" t="e">
        <v>#N/A</v>
      </c>
    </row>
    <row r="119" customHeight="1" spans="1:8">
      <c r="A119" s="25" t="s">
        <v>171</v>
      </c>
      <c r="B119" s="34" t="s">
        <v>172</v>
      </c>
      <c r="C119" s="26" t="s">
        <v>57</v>
      </c>
      <c r="D119" s="26" t="s">
        <v>55</v>
      </c>
      <c r="E119" s="26" t="s">
        <v>76</v>
      </c>
      <c r="H119" s="5" t="e">
        <f>VLOOKUP(A119,'[1]#REF'!$A:$B,2,FALSE)</f>
        <v>#N/A</v>
      </c>
    </row>
    <row r="120" customHeight="1" spans="1:8">
      <c r="A120" s="65" t="s">
        <v>173</v>
      </c>
      <c r="B120" s="34" t="s">
        <v>173</v>
      </c>
      <c r="C120" s="26" t="s">
        <v>59</v>
      </c>
      <c r="D120" s="5"/>
      <c r="H120" s="5" t="e">
        <v>#N/A</v>
      </c>
    </row>
    <row r="121" customHeight="1" spans="1:8">
      <c r="A121" s="65">
        <v>32541869</v>
      </c>
      <c r="B121" s="5" t="s">
        <v>174</v>
      </c>
      <c r="C121" s="26" t="s">
        <v>59</v>
      </c>
      <c r="D121" s="5"/>
      <c r="H121" s="5" t="e">
        <v>#N/A</v>
      </c>
    </row>
    <row r="122" customHeight="1" spans="1:8">
      <c r="A122" s="65">
        <v>32805694</v>
      </c>
      <c r="B122" s="34" t="s">
        <v>174</v>
      </c>
      <c r="C122" s="26" t="s">
        <v>59</v>
      </c>
      <c r="D122" s="5"/>
      <c r="H122" s="5" t="e">
        <v>#N/A</v>
      </c>
    </row>
    <row r="123" customHeight="1" spans="1:8">
      <c r="A123" s="25" t="s">
        <v>175</v>
      </c>
      <c r="B123" s="34" t="s">
        <v>176</v>
      </c>
      <c r="C123" s="26" t="s">
        <v>57</v>
      </c>
      <c r="D123" s="26" t="s">
        <v>55</v>
      </c>
      <c r="E123" s="26" t="s">
        <v>76</v>
      </c>
      <c r="H123" s="5" t="e">
        <f>VLOOKUP(A123,'[1]#REF'!$A:$B,2,FALSE)</f>
        <v>#N/A</v>
      </c>
    </row>
    <row r="124" customHeight="1" spans="1:8">
      <c r="A124" s="25" t="s">
        <v>177</v>
      </c>
      <c r="B124" s="34" t="s">
        <v>178</v>
      </c>
      <c r="C124" s="26" t="s">
        <v>57</v>
      </c>
      <c r="D124" s="26" t="s">
        <v>55</v>
      </c>
      <c r="E124" s="26" t="s">
        <v>76</v>
      </c>
      <c r="H124" s="5" t="e">
        <f>VLOOKUP(A124,'[1]#REF'!$A:$B,2,FALSE)</f>
        <v>#N/A</v>
      </c>
    </row>
    <row r="125" customHeight="1" spans="1:8">
      <c r="A125" s="25" t="s">
        <v>179</v>
      </c>
      <c r="B125" s="34" t="s">
        <v>180</v>
      </c>
      <c r="C125" s="26" t="s">
        <v>57</v>
      </c>
      <c r="D125" s="26" t="s">
        <v>55</v>
      </c>
      <c r="E125" s="26" t="s">
        <v>76</v>
      </c>
      <c r="H125" s="5" t="e">
        <f>VLOOKUP(A125,'[1]#REF'!$A:$B,2,FALSE)</f>
        <v>#N/A</v>
      </c>
    </row>
    <row r="126" customHeight="1" spans="1:8">
      <c r="A126" s="65" t="s">
        <v>181</v>
      </c>
      <c r="B126" s="45" t="s">
        <v>180</v>
      </c>
      <c r="C126" s="26" t="s">
        <v>57</v>
      </c>
      <c r="D126" s="26" t="s">
        <v>64</v>
      </c>
      <c r="E126" s="5" t="str">
        <f>VLOOKUP(A126,'Combos skus'!$A:$P,16,FALSE)</f>
        <v>Combo</v>
      </c>
      <c r="G126" s="5" t="e">
        <f>image(H126,1)</f>
        <v>#NAME?</v>
      </c>
      <c r="H126" s="5" t="s">
        <v>182</v>
      </c>
    </row>
    <row r="127" customHeight="1" spans="1:8">
      <c r="A127" s="25" t="s">
        <v>183</v>
      </c>
      <c r="B127" s="34" t="s">
        <v>184</v>
      </c>
      <c r="C127" s="26" t="s">
        <v>57</v>
      </c>
      <c r="D127" s="26" t="s">
        <v>55</v>
      </c>
      <c r="E127" s="26" t="s">
        <v>76</v>
      </c>
      <c r="H127" s="5" t="e">
        <f>VLOOKUP(A127,'[1]#REF'!$A:$B,2,FALSE)</f>
        <v>#N/A</v>
      </c>
    </row>
    <row r="128" customHeight="1" spans="1:8">
      <c r="A128" s="25" t="s">
        <v>185</v>
      </c>
      <c r="B128" s="34" t="s">
        <v>186</v>
      </c>
      <c r="C128" s="26" t="s">
        <v>57</v>
      </c>
      <c r="D128" s="26" t="s">
        <v>55</v>
      </c>
      <c r="E128" s="26" t="s">
        <v>76</v>
      </c>
      <c r="H128" s="5" t="e">
        <f>VLOOKUP(A128,'[1]#REF'!$A:$B,2,FALSE)</f>
        <v>#N/A</v>
      </c>
    </row>
    <row r="129" customHeight="1" spans="1:8">
      <c r="A129" s="65" t="s">
        <v>187</v>
      </c>
      <c r="B129" s="34" t="s">
        <v>187</v>
      </c>
      <c r="C129" s="26" t="s">
        <v>59</v>
      </c>
      <c r="D129" s="26" t="s">
        <v>64</v>
      </c>
      <c r="E129" s="5" t="str">
        <f>VLOOKUP(A129,'Combos skus'!$A:$P,16,FALSE)</f>
        <v>stockupdate</v>
      </c>
      <c r="H129" s="5" t="e">
        <v>#N/A</v>
      </c>
    </row>
    <row r="130" customHeight="1" spans="1:8">
      <c r="A130" s="65" t="s">
        <v>188</v>
      </c>
      <c r="B130" s="34" t="s">
        <v>188</v>
      </c>
      <c r="C130" s="26" t="s">
        <v>54</v>
      </c>
      <c r="D130" s="26" t="s">
        <v>55</v>
      </c>
      <c r="E130" s="5" t="str">
        <f>VLOOKUP(A130,'Combos skus'!$A:$P,16,FALSE)</f>
        <v>block</v>
      </c>
      <c r="H130" s="5" t="e">
        <v>#N/A</v>
      </c>
    </row>
    <row r="131" customHeight="1" spans="1:8">
      <c r="A131" s="65" t="s">
        <v>189</v>
      </c>
      <c r="B131" s="5" t="s">
        <v>189</v>
      </c>
      <c r="C131" s="26" t="s">
        <v>59</v>
      </c>
      <c r="D131" s="26" t="s">
        <v>55</v>
      </c>
      <c r="E131" s="5" t="str">
        <f>VLOOKUP(A131,'Combos skus'!$A:$P,16,FALSE)</f>
        <v>Paused</v>
      </c>
      <c r="H131" s="5" t="e">
        <v>#N/A</v>
      </c>
    </row>
    <row r="132" customHeight="1" spans="1:8">
      <c r="A132" s="65" t="s">
        <v>190</v>
      </c>
      <c r="B132" s="5" t="s">
        <v>190</v>
      </c>
      <c r="C132" s="26" t="s">
        <v>59</v>
      </c>
      <c r="D132" s="26" t="s">
        <v>55</v>
      </c>
      <c r="E132" s="5" t="str">
        <f>VLOOKUP(A132,'Combos skus'!$A:$P,16,FALSE)</f>
        <v>Paused</v>
      </c>
      <c r="H132" s="5" t="e">
        <v>#N/A</v>
      </c>
    </row>
    <row r="133" customHeight="1" spans="1:8">
      <c r="A133" s="25" t="s">
        <v>191</v>
      </c>
      <c r="B133" s="5" t="s">
        <v>192</v>
      </c>
      <c r="C133" s="26" t="s">
        <v>57</v>
      </c>
      <c r="D133" s="26" t="s">
        <v>55</v>
      </c>
      <c r="E133" s="26" t="s">
        <v>76</v>
      </c>
      <c r="H133" s="5" t="e">
        <f>VLOOKUP(A133,'[1]#REF'!$A:$B,2,FALSE)</f>
        <v>#N/A</v>
      </c>
    </row>
    <row r="134" customHeight="1" spans="1:8">
      <c r="A134" s="25" t="s">
        <v>193</v>
      </c>
      <c r="B134" s="5" t="s">
        <v>192</v>
      </c>
      <c r="C134" s="26" t="s">
        <v>57</v>
      </c>
      <c r="D134" s="26" t="s">
        <v>55</v>
      </c>
      <c r="E134" s="26" t="s">
        <v>76</v>
      </c>
      <c r="H134" s="5" t="e">
        <f>VLOOKUP(A134,'[1]#REF'!$A:$B,2,FALSE)</f>
        <v>#N/A</v>
      </c>
    </row>
    <row r="135" customHeight="1" spans="1:8">
      <c r="A135" s="65" t="s">
        <v>194</v>
      </c>
      <c r="B135" s="34" t="s">
        <v>194</v>
      </c>
      <c r="C135" s="26" t="s">
        <v>59</v>
      </c>
      <c r="D135" s="26" t="s">
        <v>55</v>
      </c>
      <c r="E135" s="5" t="str">
        <f>VLOOKUP(A135,'Combos skus'!$A:$P,16,FALSE)</f>
        <v>Paused</v>
      </c>
      <c r="H135" s="5" t="e">
        <v>#N/A</v>
      </c>
    </row>
    <row r="136" customHeight="1" spans="1:8">
      <c r="A136" s="65" t="s">
        <v>195</v>
      </c>
      <c r="B136" s="34" t="s">
        <v>195</v>
      </c>
      <c r="C136" s="26" t="s">
        <v>59</v>
      </c>
      <c r="D136" s="5"/>
      <c r="H136" s="5" t="e">
        <v>#N/A</v>
      </c>
    </row>
    <row r="137" customHeight="1" spans="1:7">
      <c r="A137" s="65" t="s">
        <v>196</v>
      </c>
      <c r="B137" s="34" t="s">
        <v>196</v>
      </c>
      <c r="C137" s="26" t="s">
        <v>59</v>
      </c>
      <c r="D137" s="26" t="s">
        <v>64</v>
      </c>
      <c r="E137" s="5">
        <f>VLOOKUP(A137,'Combos skus'!$A:$P,16,FALSE)</f>
        <v>0</v>
      </c>
      <c r="G137" s="5" t="e">
        <f>image(H137,1)</f>
        <v>#NAME?</v>
      </c>
    </row>
    <row r="138" customHeight="1" spans="1:8">
      <c r="A138" s="25" t="s">
        <v>197</v>
      </c>
      <c r="B138" s="5" t="s">
        <v>198</v>
      </c>
      <c r="C138" s="26" t="s">
        <v>57</v>
      </c>
      <c r="D138" s="26" t="s">
        <v>55</v>
      </c>
      <c r="E138" s="26" t="s">
        <v>76</v>
      </c>
      <c r="H138" s="5" t="e">
        <f>VLOOKUP(A138,#REF!,2,FALSE)</f>
        <v>#REF!</v>
      </c>
    </row>
    <row r="139" customHeight="1" spans="1:8">
      <c r="A139" s="65" t="s">
        <v>199</v>
      </c>
      <c r="B139" s="34" t="s">
        <v>199</v>
      </c>
      <c r="C139" s="26" t="s">
        <v>54</v>
      </c>
      <c r="D139" s="26" t="s">
        <v>55</v>
      </c>
      <c r="E139" s="5" t="str">
        <f>VLOOKUP(A139,'Combos skus'!$A:$P,16,FALSE)</f>
        <v>pause</v>
      </c>
      <c r="H139" s="5" t="e">
        <v>#N/A</v>
      </c>
    </row>
    <row r="140" customHeight="1" spans="1:8">
      <c r="A140" s="65" t="s">
        <v>200</v>
      </c>
      <c r="B140" s="34" t="s">
        <v>200</v>
      </c>
      <c r="C140" s="26" t="s">
        <v>59</v>
      </c>
      <c r="D140" s="26" t="s">
        <v>64</v>
      </c>
      <c r="E140" s="5" t="str">
        <f>VLOOKUP(A140,'Combos skus'!$A:$P,16,FALSE)</f>
        <v>Combo</v>
      </c>
      <c r="H140" s="5" t="e">
        <v>#N/A</v>
      </c>
    </row>
    <row r="141" customHeight="1" spans="1:8">
      <c r="A141" s="65" t="s">
        <v>201</v>
      </c>
      <c r="B141" s="5" t="s">
        <v>201</v>
      </c>
      <c r="C141" s="26" t="s">
        <v>59</v>
      </c>
      <c r="D141" s="26" t="s">
        <v>64</v>
      </c>
      <c r="E141" s="5" t="str">
        <f>VLOOKUP(A141,'Combos skus'!$A:$P,16,FALSE)</f>
        <v>Combo</v>
      </c>
      <c r="H141" s="5" t="e">
        <v>#N/A</v>
      </c>
    </row>
    <row r="142" customHeight="1" spans="1:8">
      <c r="A142" s="65" t="s">
        <v>202</v>
      </c>
      <c r="B142" s="34" t="s">
        <v>202</v>
      </c>
      <c r="C142" s="26" t="s">
        <v>59</v>
      </c>
      <c r="D142" s="26" t="s">
        <v>64</v>
      </c>
      <c r="E142" s="5" t="str">
        <f>VLOOKUP(A142,'Combos skus'!$A:$P,16,FALSE)</f>
        <v>Combo</v>
      </c>
      <c r="H142" s="5" t="e">
        <v>#N/A</v>
      </c>
    </row>
    <row r="143" customHeight="1" spans="1:8">
      <c r="A143" s="65" t="s">
        <v>203</v>
      </c>
      <c r="B143" s="34" t="s">
        <v>203</v>
      </c>
      <c r="C143" s="26" t="s">
        <v>59</v>
      </c>
      <c r="D143" s="26" t="s">
        <v>64</v>
      </c>
      <c r="E143" s="5" t="str">
        <f>VLOOKUP(A143,'Combos skus'!$A:$P,16,FALSE)</f>
        <v>Combo</v>
      </c>
      <c r="H143" s="5" t="e">
        <v>#N/A</v>
      </c>
    </row>
    <row r="144" customHeight="1" spans="1:8">
      <c r="A144" s="65" t="s">
        <v>204</v>
      </c>
      <c r="B144" s="34" t="s">
        <v>204</v>
      </c>
      <c r="C144" s="26" t="s">
        <v>59</v>
      </c>
      <c r="D144" s="26" t="s">
        <v>64</v>
      </c>
      <c r="E144" s="5" t="str">
        <f>VLOOKUP(A144,'Combos skus'!$A:$P,16,FALSE)</f>
        <v>Combo</v>
      </c>
      <c r="H144" s="5" t="e">
        <v>#N/A</v>
      </c>
    </row>
    <row r="145" customHeight="1" spans="1:8">
      <c r="A145" s="65" t="s">
        <v>205</v>
      </c>
      <c r="B145" s="34" t="s">
        <v>205</v>
      </c>
      <c r="C145" s="26" t="s">
        <v>59</v>
      </c>
      <c r="D145" s="26" t="s">
        <v>64</v>
      </c>
      <c r="E145" s="5" t="str">
        <f>VLOOKUP(A145,'Combos skus'!$A:$P,16,FALSE)</f>
        <v>Combo</v>
      </c>
      <c r="H145" s="5" t="e">
        <v>#N/A</v>
      </c>
    </row>
    <row r="146" customHeight="1" spans="1:8">
      <c r="A146" s="65" t="s">
        <v>206</v>
      </c>
      <c r="B146" s="34" t="s">
        <v>206</v>
      </c>
      <c r="C146" s="26" t="s">
        <v>59</v>
      </c>
      <c r="D146" s="26" t="s">
        <v>64</v>
      </c>
      <c r="E146" s="5" t="str">
        <f>VLOOKUP(A146,'Combos skus'!$A:$P,16,FALSE)</f>
        <v>Combo</v>
      </c>
      <c r="H146" s="5" t="e">
        <v>#N/A</v>
      </c>
    </row>
    <row r="147" customHeight="1" spans="1:8">
      <c r="A147" s="65" t="s">
        <v>207</v>
      </c>
      <c r="B147" s="34" t="s">
        <v>207</v>
      </c>
      <c r="C147" s="26" t="s">
        <v>59</v>
      </c>
      <c r="D147" s="26" t="s">
        <v>65</v>
      </c>
      <c r="H147" s="5" t="e">
        <v>#N/A</v>
      </c>
    </row>
    <row r="148" customHeight="1" spans="1:8">
      <c r="A148" s="65" t="s">
        <v>208</v>
      </c>
      <c r="B148" s="34" t="s">
        <v>208</v>
      </c>
      <c r="C148" s="26" t="s">
        <v>59</v>
      </c>
      <c r="D148" s="26" t="s">
        <v>65</v>
      </c>
      <c r="H148" s="5" t="e">
        <v>#N/A</v>
      </c>
    </row>
    <row r="149" customHeight="1" spans="1:8">
      <c r="A149" s="65" t="s">
        <v>209</v>
      </c>
      <c r="B149" s="34" t="s">
        <v>209</v>
      </c>
      <c r="C149" s="26" t="s">
        <v>54</v>
      </c>
      <c r="D149" s="26" t="s">
        <v>55</v>
      </c>
      <c r="E149" s="5" t="str">
        <f>VLOOKUP(A149,'Combos skus'!$A:$P,16,FALSE)</f>
        <v>Paused, Combo</v>
      </c>
      <c r="H149" s="5" t="e">
        <v>#N/A</v>
      </c>
    </row>
    <row r="150" customHeight="1" spans="1:8">
      <c r="A150" s="25" t="s">
        <v>210</v>
      </c>
      <c r="B150" s="34" t="s">
        <v>211</v>
      </c>
      <c r="C150" s="26" t="s">
        <v>57</v>
      </c>
      <c r="D150" s="26" t="s">
        <v>55</v>
      </c>
      <c r="E150" s="26" t="s">
        <v>76</v>
      </c>
      <c r="H150" s="5" t="e">
        <f>VLOOKUP(A150,'[1]#REF'!$A:$B,2,FALSE)</f>
        <v>#N/A</v>
      </c>
    </row>
    <row r="151" customHeight="1" spans="1:8">
      <c r="A151" s="65" t="s">
        <v>212</v>
      </c>
      <c r="B151" s="34" t="s">
        <v>212</v>
      </c>
      <c r="C151" s="26" t="s">
        <v>59</v>
      </c>
      <c r="D151" s="26" t="s">
        <v>55</v>
      </c>
      <c r="E151" s="5" t="str">
        <f>VLOOKUP(A151,'Combos skus'!$A:$P,16,FALSE)</f>
        <v>Paused, Combo</v>
      </c>
      <c r="H151" s="5" t="e">
        <v>#N/A</v>
      </c>
    </row>
    <row r="152" customHeight="1" spans="1:8">
      <c r="A152" s="65" t="s">
        <v>213</v>
      </c>
      <c r="B152" s="34" t="s">
        <v>213</v>
      </c>
      <c r="C152" s="26" t="s">
        <v>59</v>
      </c>
      <c r="D152" s="26" t="s">
        <v>55</v>
      </c>
      <c r="E152" s="5" t="str">
        <f>VLOOKUP(A152,'Combos skus'!$A:$P,16,FALSE)</f>
        <v>Paused, Combo</v>
      </c>
      <c r="H152" s="5" t="e">
        <v>#N/A</v>
      </c>
    </row>
    <row r="153" customHeight="1" spans="1:8">
      <c r="A153" s="65" t="s">
        <v>214</v>
      </c>
      <c r="B153" s="34" t="s">
        <v>214</v>
      </c>
      <c r="C153" s="26" t="s">
        <v>59</v>
      </c>
      <c r="D153" s="26" t="s">
        <v>55</v>
      </c>
      <c r="E153" s="5" t="str">
        <f>VLOOKUP(A153,'Combos skus'!$A:$P,16,FALSE)</f>
        <v>Paused, Combo</v>
      </c>
      <c r="H153" s="5" t="e">
        <v>#N/A</v>
      </c>
    </row>
    <row r="154" customHeight="1" spans="1:8">
      <c r="A154" s="65" t="s">
        <v>215</v>
      </c>
      <c r="B154" s="34" t="s">
        <v>215</v>
      </c>
      <c r="C154" s="26" t="s">
        <v>59</v>
      </c>
      <c r="D154" s="26" t="s">
        <v>55</v>
      </c>
      <c r="E154" s="5" t="str">
        <f>VLOOKUP(A154,'Combos skus'!$A:$P,16,FALSE)</f>
        <v>Paused, Combo</v>
      </c>
      <c r="H154" s="5" t="e">
        <v>#N/A</v>
      </c>
    </row>
    <row r="155" customHeight="1" spans="1:8">
      <c r="A155" s="65" t="s">
        <v>216</v>
      </c>
      <c r="B155" s="34" t="s">
        <v>216</v>
      </c>
      <c r="C155" s="26" t="s">
        <v>59</v>
      </c>
      <c r="D155" s="26" t="s">
        <v>55</v>
      </c>
      <c r="E155" s="5" t="str">
        <f>VLOOKUP(A155,'Combos skus'!$A:$P,16,FALSE)</f>
        <v>Paused, Combo</v>
      </c>
      <c r="H155" s="5" t="e">
        <v>#N/A</v>
      </c>
    </row>
    <row r="156" customHeight="1" spans="1:8">
      <c r="A156" s="65" t="s">
        <v>217</v>
      </c>
      <c r="B156" s="5" t="s">
        <v>217</v>
      </c>
      <c r="C156" s="26" t="s">
        <v>59</v>
      </c>
      <c r="D156" s="26" t="s">
        <v>55</v>
      </c>
      <c r="E156" s="5" t="str">
        <f>VLOOKUP(A156,'Combos skus'!$A:$P,16,FALSE)</f>
        <v>Paused, Combo</v>
      </c>
      <c r="H156" s="5" t="e">
        <v>#N/A</v>
      </c>
    </row>
    <row r="157" customHeight="1" spans="1:8">
      <c r="A157" s="65" t="s">
        <v>218</v>
      </c>
      <c r="B157" s="34" t="s">
        <v>218</v>
      </c>
      <c r="C157" s="26" t="s">
        <v>59</v>
      </c>
      <c r="D157" s="26" t="s">
        <v>55</v>
      </c>
      <c r="E157" s="5" t="str">
        <f>VLOOKUP(A157,'Combos skus'!$A:$P,16,FALSE)</f>
        <v>Paused, Combo</v>
      </c>
      <c r="H157" s="5" t="e">
        <v>#N/A</v>
      </c>
    </row>
    <row r="158" customHeight="1" spans="1:8">
      <c r="A158" s="65" t="s">
        <v>219</v>
      </c>
      <c r="B158" s="34" t="s">
        <v>219</v>
      </c>
      <c r="C158" s="26" t="s">
        <v>59</v>
      </c>
      <c r="D158" s="26" t="s">
        <v>55</v>
      </c>
      <c r="E158" s="5" t="str">
        <f>VLOOKUP(A158,'Combos skus'!$A:$P,16,FALSE)</f>
        <v>Paused, Combo</v>
      </c>
      <c r="H158" s="5" t="e">
        <v>#N/A</v>
      </c>
    </row>
    <row r="159" customHeight="1" spans="1:8">
      <c r="A159" s="65" t="s">
        <v>220</v>
      </c>
      <c r="B159" s="5" t="s">
        <v>220</v>
      </c>
      <c r="C159" s="26" t="s">
        <v>59</v>
      </c>
      <c r="D159" s="26" t="s">
        <v>55</v>
      </c>
      <c r="E159" s="5" t="str">
        <f>VLOOKUP(A159,'Combos skus'!$A:$P,16,FALSE)</f>
        <v>Paused, Combo</v>
      </c>
      <c r="H159" s="5" t="e">
        <v>#N/A</v>
      </c>
    </row>
    <row r="160" customHeight="1" spans="1:8">
      <c r="A160" s="65" t="s">
        <v>221</v>
      </c>
      <c r="B160" s="5" t="s">
        <v>221</v>
      </c>
      <c r="C160" s="26" t="s">
        <v>59</v>
      </c>
      <c r="D160" s="26" t="s">
        <v>55</v>
      </c>
      <c r="E160" s="5" t="str">
        <f>VLOOKUP(A160,'Combos skus'!$A:$P,16,FALSE)</f>
        <v>Paused, Combo</v>
      </c>
      <c r="H160" s="5" t="e">
        <v>#N/A</v>
      </c>
    </row>
    <row r="161" customHeight="1" spans="1:8">
      <c r="A161" s="65" t="s">
        <v>222</v>
      </c>
      <c r="B161" s="34" t="s">
        <v>222</v>
      </c>
      <c r="C161" s="26" t="s">
        <v>59</v>
      </c>
      <c r="D161" s="26" t="s">
        <v>55</v>
      </c>
      <c r="E161" s="5" t="str">
        <f>VLOOKUP(A161,'Combos skus'!$A:$P,16,FALSE)</f>
        <v>Paused, Combo</v>
      </c>
      <c r="H161" s="5" t="e">
        <v>#N/A</v>
      </c>
    </row>
    <row r="162" customHeight="1" spans="1:8">
      <c r="A162" s="65" t="s">
        <v>223</v>
      </c>
      <c r="B162" s="34" t="s">
        <v>223</v>
      </c>
      <c r="C162" s="26" t="s">
        <v>59</v>
      </c>
      <c r="D162" s="26" t="s">
        <v>55</v>
      </c>
      <c r="E162" s="5" t="str">
        <f>VLOOKUP(A162,'Combos skus'!$A:$P,16,FALSE)</f>
        <v>Paused, Combo</v>
      </c>
      <c r="H162" s="5" t="e">
        <v>#N/A</v>
      </c>
    </row>
    <row r="163" customHeight="1" spans="1:8">
      <c r="A163" s="65" t="s">
        <v>224</v>
      </c>
      <c r="B163" s="34" t="s">
        <v>224</v>
      </c>
      <c r="C163" s="26" t="s">
        <v>59</v>
      </c>
      <c r="D163" s="26" t="s">
        <v>55</v>
      </c>
      <c r="E163" s="5" t="str">
        <f>VLOOKUP(A163,'Combos skus'!$A:$P,16,FALSE)</f>
        <v>Paused, Combo</v>
      </c>
      <c r="H163" s="5" t="e">
        <v>#N/A</v>
      </c>
    </row>
    <row r="164" customHeight="1" spans="1:8">
      <c r="A164" s="65" t="s">
        <v>225</v>
      </c>
      <c r="B164" s="34" t="s">
        <v>225</v>
      </c>
      <c r="C164" s="26" t="s">
        <v>59</v>
      </c>
      <c r="D164" s="26" t="s">
        <v>55</v>
      </c>
      <c r="E164" s="5" t="str">
        <f>VLOOKUP(A164,'Combos skus'!$A:$P,16,FALSE)</f>
        <v>Paused, Combo</v>
      </c>
      <c r="H164" s="5" t="e">
        <v>#N/A</v>
      </c>
    </row>
    <row r="165" customHeight="1" spans="1:8">
      <c r="A165" s="65" t="s">
        <v>226</v>
      </c>
      <c r="B165" s="34" t="s">
        <v>226</v>
      </c>
      <c r="C165" s="26" t="s">
        <v>59</v>
      </c>
      <c r="D165" s="26" t="s">
        <v>55</v>
      </c>
      <c r="E165" s="5" t="str">
        <f>VLOOKUP(A165,'Combos skus'!$A:$P,16,FALSE)</f>
        <v>Paused, Combo</v>
      </c>
      <c r="H165" s="5" t="e">
        <v>#N/A</v>
      </c>
    </row>
    <row r="166" customHeight="1" spans="1:8">
      <c r="A166" s="65" t="s">
        <v>227</v>
      </c>
      <c r="B166" s="34" t="s">
        <v>227</v>
      </c>
      <c r="C166" s="26" t="s">
        <v>59</v>
      </c>
      <c r="D166" s="26" t="s">
        <v>55</v>
      </c>
      <c r="E166" s="5" t="str">
        <f>VLOOKUP(A166,'Combos skus'!$A:$P,16,FALSE)</f>
        <v>Paused, Combo</v>
      </c>
      <c r="H166" s="5" t="e">
        <v>#N/A</v>
      </c>
    </row>
    <row r="167" customHeight="1" spans="1:8">
      <c r="A167" s="65" t="s">
        <v>228</v>
      </c>
      <c r="B167" s="34" t="s">
        <v>228</v>
      </c>
      <c r="C167" s="26" t="s">
        <v>59</v>
      </c>
      <c r="D167" s="26" t="s">
        <v>55</v>
      </c>
      <c r="E167" s="5" t="str">
        <f>VLOOKUP(A167,'Combos skus'!$A:$P,16,FALSE)</f>
        <v>Paused, Combo</v>
      </c>
      <c r="H167" s="5" t="e">
        <v>#N/A</v>
      </c>
    </row>
    <row r="168" customHeight="1" spans="1:8">
      <c r="A168" s="65" t="s">
        <v>229</v>
      </c>
      <c r="B168" s="5" t="s">
        <v>229</v>
      </c>
      <c r="C168" s="26" t="s">
        <v>59</v>
      </c>
      <c r="D168" s="26" t="s">
        <v>55</v>
      </c>
      <c r="E168" s="5" t="str">
        <f>VLOOKUP(A168,'Combos skus'!$A:$P,16,FALSE)</f>
        <v>Paused, Combo</v>
      </c>
      <c r="H168" s="5" t="e">
        <v>#N/A</v>
      </c>
    </row>
    <row r="169" customHeight="1" spans="1:8">
      <c r="A169" s="65" t="s">
        <v>230</v>
      </c>
      <c r="B169" s="5" t="s">
        <v>230</v>
      </c>
      <c r="C169" s="26" t="s">
        <v>59</v>
      </c>
      <c r="D169" s="26" t="s">
        <v>55</v>
      </c>
      <c r="E169" s="5" t="str">
        <f>VLOOKUP(A169,'Combos skus'!$A:$P,16,FALSE)</f>
        <v>Paused, Combo</v>
      </c>
      <c r="H169" s="5" t="e">
        <v>#N/A</v>
      </c>
    </row>
    <row r="170" customHeight="1" spans="1:8">
      <c r="A170" s="65" t="s">
        <v>231</v>
      </c>
      <c r="B170" s="5" t="s">
        <v>231</v>
      </c>
      <c r="C170" s="26" t="s">
        <v>59</v>
      </c>
      <c r="D170" s="26" t="s">
        <v>55</v>
      </c>
      <c r="E170" s="5" t="str">
        <f>VLOOKUP(A170,'Combos skus'!$A:$P,16,FALSE)</f>
        <v>Paused, Combo</v>
      </c>
      <c r="H170" s="5" t="e">
        <v>#N/A</v>
      </c>
    </row>
    <row r="171" customHeight="1" spans="1:8">
      <c r="A171" s="65" t="s">
        <v>232</v>
      </c>
      <c r="B171" s="5" t="s">
        <v>232</v>
      </c>
      <c r="C171" s="26" t="s">
        <v>59</v>
      </c>
      <c r="D171" s="26" t="s">
        <v>55</v>
      </c>
      <c r="E171" s="5" t="str">
        <f>VLOOKUP(A171,'Combos skus'!$A:$P,16,FALSE)</f>
        <v>Paused, Combo</v>
      </c>
      <c r="H171" s="5" t="e">
        <v>#N/A</v>
      </c>
    </row>
    <row r="172" customHeight="1" spans="1:8">
      <c r="A172" s="65" t="s">
        <v>233</v>
      </c>
      <c r="B172" s="5" t="s">
        <v>233</v>
      </c>
      <c r="C172" s="26" t="s">
        <v>59</v>
      </c>
      <c r="D172" s="26" t="s">
        <v>55</v>
      </c>
      <c r="E172" s="5" t="str">
        <f>VLOOKUP(A172,'Combos skus'!$A:$P,16,FALSE)</f>
        <v>Paused, Combo</v>
      </c>
      <c r="H172" s="5" t="e">
        <v>#N/A</v>
      </c>
    </row>
    <row r="173" customHeight="1" spans="1:8">
      <c r="A173" s="65" t="s">
        <v>234</v>
      </c>
      <c r="B173" s="5" t="s">
        <v>234</v>
      </c>
      <c r="C173" s="26" t="s">
        <v>59</v>
      </c>
      <c r="D173" s="26" t="s">
        <v>55</v>
      </c>
      <c r="E173" s="5" t="str">
        <f>VLOOKUP(A173,'Combos skus'!$A:$P,16,FALSE)</f>
        <v>Paused, Combo</v>
      </c>
      <c r="H173" s="5" t="e">
        <v>#N/A</v>
      </c>
    </row>
    <row r="174" customHeight="1" spans="1:8">
      <c r="A174" s="65" t="s">
        <v>235</v>
      </c>
      <c r="B174" s="34" t="s">
        <v>235</v>
      </c>
      <c r="C174" s="26" t="s">
        <v>54</v>
      </c>
      <c r="D174" s="26" t="s">
        <v>55</v>
      </c>
      <c r="E174" s="5" t="str">
        <f>VLOOKUP(A174,'Combos skus'!$A:$P,16,FALSE)</f>
        <v>Paused, Combo</v>
      </c>
      <c r="H174" s="5" t="e">
        <v>#N/A</v>
      </c>
    </row>
    <row r="175" customHeight="1" spans="1:8">
      <c r="A175" s="25" t="s">
        <v>236</v>
      </c>
      <c r="B175" s="34" t="s">
        <v>237</v>
      </c>
      <c r="C175" s="26" t="s">
        <v>57</v>
      </c>
      <c r="D175" s="26" t="s">
        <v>55</v>
      </c>
      <c r="E175" s="26" t="s">
        <v>76</v>
      </c>
      <c r="H175" s="5" t="e">
        <f>VLOOKUP(A175,'[1]#REF'!$A:$B,2,FALSE)</f>
        <v>#N/A</v>
      </c>
    </row>
    <row r="176" customHeight="1" spans="1:8">
      <c r="A176" s="25" t="s">
        <v>238</v>
      </c>
      <c r="B176" s="34" t="s">
        <v>237</v>
      </c>
      <c r="C176" s="26" t="s">
        <v>57</v>
      </c>
      <c r="D176" s="26" t="s">
        <v>55</v>
      </c>
      <c r="E176" s="26" t="s">
        <v>76</v>
      </c>
      <c r="H176" s="5" t="e">
        <f>VLOOKUP(A176,'[1]#REF'!$A:$B,2,FALSE)</f>
        <v>#N/A</v>
      </c>
    </row>
    <row r="177" customHeight="1" spans="1:8">
      <c r="A177" s="25" t="s">
        <v>184</v>
      </c>
      <c r="B177" s="34" t="s">
        <v>237</v>
      </c>
      <c r="C177" s="26" t="s">
        <v>57</v>
      </c>
      <c r="D177" s="26" t="s">
        <v>55</v>
      </c>
      <c r="E177" s="26" t="s">
        <v>76</v>
      </c>
      <c r="H177" s="5" t="e">
        <f>VLOOKUP(A177,'[1]#REF'!$A:$B,2,FALSE)</f>
        <v>#N/A</v>
      </c>
    </row>
    <row r="178" customHeight="1" spans="1:8">
      <c r="A178" s="65" t="s">
        <v>239</v>
      </c>
      <c r="B178" s="45" t="s">
        <v>237</v>
      </c>
      <c r="C178" s="26" t="s">
        <v>57</v>
      </c>
      <c r="D178" s="26" t="s">
        <v>64</v>
      </c>
      <c r="E178" s="26" t="s">
        <v>240</v>
      </c>
      <c r="G178" s="5" t="e">
        <f>image(H178,1)</f>
        <v>#NAME?</v>
      </c>
      <c r="H178" s="5" t="s">
        <v>241</v>
      </c>
    </row>
    <row r="179" customHeight="1" spans="1:8">
      <c r="A179" s="65" t="s">
        <v>242</v>
      </c>
      <c r="B179" s="4" t="s">
        <v>237</v>
      </c>
      <c r="C179" s="26" t="s">
        <v>57</v>
      </c>
      <c r="D179" s="26" t="s">
        <v>64</v>
      </c>
      <c r="E179" s="26" t="s">
        <v>240</v>
      </c>
      <c r="G179" s="5" t="e">
        <f>image(H179,1)</f>
        <v>#NAME?</v>
      </c>
      <c r="H179" s="5" t="s">
        <v>241</v>
      </c>
    </row>
    <row r="180" customHeight="1" spans="1:8">
      <c r="A180" s="65" t="s">
        <v>243</v>
      </c>
      <c r="B180" s="45" t="s">
        <v>237</v>
      </c>
      <c r="C180" s="26" t="s">
        <v>60</v>
      </c>
      <c r="D180" s="26" t="s">
        <v>64</v>
      </c>
      <c r="E180" s="26" t="s">
        <v>240</v>
      </c>
      <c r="G180" s="5" t="e">
        <f>image(H180,1)</f>
        <v>#NAME?</v>
      </c>
      <c r="H180" s="5" t="s">
        <v>244</v>
      </c>
    </row>
    <row r="181" customHeight="1" spans="1:8">
      <c r="A181" s="65" t="s">
        <v>245</v>
      </c>
      <c r="B181" s="45" t="s">
        <v>237</v>
      </c>
      <c r="C181" s="26" t="s">
        <v>60</v>
      </c>
      <c r="D181" s="26" t="s">
        <v>64</v>
      </c>
      <c r="E181" s="26" t="s">
        <v>240</v>
      </c>
      <c r="G181" s="5" t="e">
        <f>image(H181,1)</f>
        <v>#NAME?</v>
      </c>
      <c r="H181" s="5" t="s">
        <v>246</v>
      </c>
    </row>
    <row r="182" customHeight="1" spans="1:8">
      <c r="A182" s="65" t="s">
        <v>247</v>
      </c>
      <c r="B182" s="45" t="s">
        <v>237</v>
      </c>
      <c r="C182" s="26" t="s">
        <v>58</v>
      </c>
      <c r="D182" s="26" t="s">
        <v>64</v>
      </c>
      <c r="E182" s="26" t="s">
        <v>240</v>
      </c>
      <c r="G182" s="5" t="e">
        <f>image(H182,1)</f>
        <v>#NAME?</v>
      </c>
      <c r="H182" s="5" t="s">
        <v>244</v>
      </c>
    </row>
    <row r="183" customHeight="1" spans="1:8">
      <c r="A183" s="5" t="s">
        <v>248</v>
      </c>
      <c r="B183" s="5" t="s">
        <v>237</v>
      </c>
      <c r="C183" s="26" t="s">
        <v>58</v>
      </c>
      <c r="D183" s="26" t="s">
        <v>64</v>
      </c>
      <c r="E183" s="26" t="s">
        <v>240</v>
      </c>
      <c r="G183" s="5" t="e">
        <f>image(H183,1)</f>
        <v>#NAME?</v>
      </c>
      <c r="H183" s="5" t="s">
        <v>249</v>
      </c>
    </row>
    <row r="184" customHeight="1" spans="1:4">
      <c r="A184" s="65">
        <v>32052087</v>
      </c>
      <c r="B184" s="34" t="s">
        <v>237</v>
      </c>
      <c r="C184" s="26" t="s">
        <v>54</v>
      </c>
      <c r="D184" s="26" t="s">
        <v>65</v>
      </c>
    </row>
    <row r="185" customHeight="1" spans="1:4">
      <c r="A185" s="65" t="s">
        <v>243</v>
      </c>
      <c r="B185" s="34" t="s">
        <v>237</v>
      </c>
      <c r="C185" s="26" t="s">
        <v>54</v>
      </c>
      <c r="D185" s="26" t="s">
        <v>65</v>
      </c>
    </row>
    <row r="186" customHeight="1" spans="1:4">
      <c r="A186" s="65" t="s">
        <v>250</v>
      </c>
      <c r="B186" s="34" t="s">
        <v>237</v>
      </c>
      <c r="C186" s="26" t="s">
        <v>54</v>
      </c>
      <c r="D186" s="26" t="s">
        <v>65</v>
      </c>
    </row>
    <row r="187" customHeight="1" spans="1:8">
      <c r="A187" s="25" t="s">
        <v>251</v>
      </c>
      <c r="B187" s="34" t="s">
        <v>252</v>
      </c>
      <c r="C187" s="26" t="s">
        <v>57</v>
      </c>
      <c r="D187" s="26" t="s">
        <v>55</v>
      </c>
      <c r="E187" s="26" t="s">
        <v>76</v>
      </c>
      <c r="H187" s="5" t="e">
        <f>VLOOKUP(A187,'[1]#REF'!$A:$B,2,FALSE)</f>
        <v>#N/A</v>
      </c>
    </row>
    <row r="188" customHeight="1" spans="1:8">
      <c r="A188" s="25" t="s">
        <v>253</v>
      </c>
      <c r="B188" s="34" t="s">
        <v>252</v>
      </c>
      <c r="C188" s="26" t="s">
        <v>57</v>
      </c>
      <c r="D188" s="26" t="s">
        <v>55</v>
      </c>
      <c r="E188" s="26" t="s">
        <v>76</v>
      </c>
      <c r="H188" s="5" t="e">
        <f>VLOOKUP(A188,'[1]#REF'!$A:$B,2,FALSE)</f>
        <v>#N/A</v>
      </c>
    </row>
    <row r="189" customHeight="1" spans="1:8">
      <c r="A189" s="25" t="s">
        <v>254</v>
      </c>
      <c r="B189" s="34" t="s">
        <v>252</v>
      </c>
      <c r="C189" s="26" t="s">
        <v>57</v>
      </c>
      <c r="D189" s="26" t="s">
        <v>55</v>
      </c>
      <c r="E189" s="26" t="s">
        <v>76</v>
      </c>
      <c r="H189" s="5" t="e">
        <f>VLOOKUP(A189,'[1]#REF'!$A:$B,2,FALSE)</f>
        <v>#N/A</v>
      </c>
    </row>
    <row r="190" customHeight="1" spans="1:8">
      <c r="A190" s="65" t="s">
        <v>255</v>
      </c>
      <c r="B190" s="45" t="s">
        <v>252</v>
      </c>
      <c r="C190" s="26" t="s">
        <v>57</v>
      </c>
      <c r="D190" s="26" t="s">
        <v>64</v>
      </c>
      <c r="E190" s="26" t="s">
        <v>240</v>
      </c>
      <c r="G190" s="5" t="e">
        <f>image(H190,1)</f>
        <v>#NAME?</v>
      </c>
      <c r="H190" s="5" t="s">
        <v>256</v>
      </c>
    </row>
    <row r="191" customHeight="1" spans="1:8">
      <c r="A191" s="65" t="s">
        <v>257</v>
      </c>
      <c r="B191" s="4" t="s">
        <v>252</v>
      </c>
      <c r="C191" s="26" t="s">
        <v>57</v>
      </c>
      <c r="D191" s="26" t="s">
        <v>64</v>
      </c>
      <c r="E191" s="26" t="s">
        <v>240</v>
      </c>
      <c r="G191" s="5" t="e">
        <f>image(H191,1)</f>
        <v>#NAME?</v>
      </c>
      <c r="H191" s="5" t="s">
        <v>258</v>
      </c>
    </row>
    <row r="192" customHeight="1" spans="1:8">
      <c r="A192" s="65" t="s">
        <v>259</v>
      </c>
      <c r="B192" s="45" t="s">
        <v>252</v>
      </c>
      <c r="C192" s="26" t="s">
        <v>57</v>
      </c>
      <c r="D192" s="26" t="s">
        <v>64</v>
      </c>
      <c r="E192" s="26" t="s">
        <v>240</v>
      </c>
      <c r="G192" s="5" t="e">
        <f>image(H192,1)</f>
        <v>#NAME?</v>
      </c>
      <c r="H192" s="5" t="s">
        <v>260</v>
      </c>
    </row>
    <row r="193" customHeight="1" spans="1:8">
      <c r="A193" s="65" t="s">
        <v>261</v>
      </c>
      <c r="B193" s="45" t="s">
        <v>252</v>
      </c>
      <c r="C193" s="26" t="s">
        <v>60</v>
      </c>
      <c r="D193" s="26" t="s">
        <v>64</v>
      </c>
      <c r="E193" s="26" t="s">
        <v>240</v>
      </c>
      <c r="G193" s="5" t="e">
        <f>image(H193,1)</f>
        <v>#NAME?</v>
      </c>
      <c r="H193" s="5" t="s">
        <v>262</v>
      </c>
    </row>
    <row r="194" customHeight="1" spans="1:8">
      <c r="A194" s="65" t="s">
        <v>263</v>
      </c>
      <c r="B194" s="4" t="s">
        <v>252</v>
      </c>
      <c r="C194" s="26" t="s">
        <v>60</v>
      </c>
      <c r="D194" s="26" t="s">
        <v>64</v>
      </c>
      <c r="E194" s="26" t="s">
        <v>240</v>
      </c>
      <c r="G194" s="5" t="e">
        <f>image(H194,1)</f>
        <v>#NAME?</v>
      </c>
      <c r="H194" s="5" t="s">
        <v>264</v>
      </c>
    </row>
    <row r="195" customHeight="1" spans="1:8">
      <c r="A195" s="65" t="s">
        <v>265</v>
      </c>
      <c r="B195" s="4" t="s">
        <v>252</v>
      </c>
      <c r="C195" s="26" t="s">
        <v>58</v>
      </c>
      <c r="D195" s="26" t="s">
        <v>64</v>
      </c>
      <c r="E195" s="26" t="s">
        <v>240</v>
      </c>
      <c r="G195" s="5" t="e">
        <f>image(H195,1)</f>
        <v>#NAME?</v>
      </c>
      <c r="H195" s="5" t="s">
        <v>266</v>
      </c>
    </row>
    <row r="196" customHeight="1" spans="1:8">
      <c r="A196" s="65" t="s">
        <v>267</v>
      </c>
      <c r="B196" s="45" t="s">
        <v>252</v>
      </c>
      <c r="C196" s="26" t="s">
        <v>58</v>
      </c>
      <c r="D196" s="26" t="s">
        <v>64</v>
      </c>
      <c r="E196" s="26" t="s">
        <v>240</v>
      </c>
      <c r="G196" s="5" t="e">
        <f>image(H196,1)</f>
        <v>#NAME?</v>
      </c>
      <c r="H196" s="5" t="s">
        <v>268</v>
      </c>
    </row>
    <row r="197" customHeight="1" spans="1:8">
      <c r="A197" s="65" t="s">
        <v>269</v>
      </c>
      <c r="B197" s="4" t="s">
        <v>252</v>
      </c>
      <c r="C197" s="26" t="s">
        <v>58</v>
      </c>
      <c r="D197" s="26" t="s">
        <v>64</v>
      </c>
      <c r="E197" s="26" t="s">
        <v>240</v>
      </c>
      <c r="G197" s="5" t="e">
        <f>image(H197,1)</f>
        <v>#NAME?</v>
      </c>
      <c r="H197" s="5" t="s">
        <v>270</v>
      </c>
    </row>
    <row r="198" customHeight="1" spans="1:7">
      <c r="A198" s="65" t="s">
        <v>271</v>
      </c>
      <c r="B198" s="34" t="s">
        <v>252</v>
      </c>
      <c r="C198" s="26" t="s">
        <v>60</v>
      </c>
      <c r="D198" s="26" t="s">
        <v>64</v>
      </c>
      <c r="E198" s="26" t="s">
        <v>240</v>
      </c>
      <c r="G198" s="5" t="e">
        <f>image(H198,1)</f>
        <v>#NAME?</v>
      </c>
    </row>
    <row r="199" customHeight="1" spans="1:4">
      <c r="A199" s="65" t="s">
        <v>263</v>
      </c>
      <c r="B199" s="34" t="s">
        <v>252</v>
      </c>
      <c r="C199" s="26" t="s">
        <v>54</v>
      </c>
      <c r="D199" s="26" t="s">
        <v>65</v>
      </c>
    </row>
    <row r="200" customHeight="1" spans="1:4">
      <c r="A200" s="65" t="s">
        <v>272</v>
      </c>
      <c r="B200" s="34" t="s">
        <v>252</v>
      </c>
      <c r="C200" s="26" t="s">
        <v>54</v>
      </c>
      <c r="D200" s="26" t="s">
        <v>65</v>
      </c>
    </row>
    <row r="201" customHeight="1" spans="1:4">
      <c r="A201" s="65" t="s">
        <v>273</v>
      </c>
      <c r="B201" s="34" t="s">
        <v>252</v>
      </c>
      <c r="C201" s="26" t="s">
        <v>59</v>
      </c>
      <c r="D201" s="26" t="s">
        <v>65</v>
      </c>
    </row>
    <row r="202" customHeight="1" spans="1:8">
      <c r="A202" s="25" t="s">
        <v>274</v>
      </c>
      <c r="B202" s="34" t="s">
        <v>275</v>
      </c>
      <c r="C202" s="26" t="s">
        <v>57</v>
      </c>
      <c r="D202" s="26" t="s">
        <v>55</v>
      </c>
      <c r="E202" s="26" t="s">
        <v>76</v>
      </c>
      <c r="H202" s="5" t="e">
        <f>VLOOKUP(A202,'[1]#REF'!$A:$B,2,FALSE)</f>
        <v>#N/A</v>
      </c>
    </row>
    <row r="203" customHeight="1" spans="1:8">
      <c r="A203" s="65" t="s">
        <v>276</v>
      </c>
      <c r="B203" s="45" t="s">
        <v>275</v>
      </c>
      <c r="C203" s="26" t="s">
        <v>57</v>
      </c>
      <c r="D203" s="26" t="s">
        <v>64</v>
      </c>
      <c r="E203" s="26" t="s">
        <v>240</v>
      </c>
      <c r="G203" s="5" t="e">
        <f>image(H203,1)</f>
        <v>#NAME?</v>
      </c>
      <c r="H203" s="5" t="s">
        <v>277</v>
      </c>
    </row>
    <row r="204" customHeight="1" spans="1:8">
      <c r="A204" s="65" t="s">
        <v>278</v>
      </c>
      <c r="B204" s="4" t="s">
        <v>275</v>
      </c>
      <c r="C204" s="26" t="s">
        <v>57</v>
      </c>
      <c r="D204" s="26" t="s">
        <v>64</v>
      </c>
      <c r="E204" s="26" t="s">
        <v>240</v>
      </c>
      <c r="G204" s="5" t="e">
        <f>image(H204,1)</f>
        <v>#NAME?</v>
      </c>
      <c r="H204" s="5" t="s">
        <v>277</v>
      </c>
    </row>
    <row r="205" customHeight="1" spans="1:8">
      <c r="A205" s="65" t="s">
        <v>279</v>
      </c>
      <c r="B205" s="4" t="s">
        <v>275</v>
      </c>
      <c r="C205" s="26" t="s">
        <v>60</v>
      </c>
      <c r="D205" s="26" t="s">
        <v>64</v>
      </c>
      <c r="E205" s="26" t="s">
        <v>240</v>
      </c>
      <c r="G205" s="5" t="e">
        <f>image(H205,1)</f>
        <v>#NAME?</v>
      </c>
      <c r="H205" s="5" t="s">
        <v>280</v>
      </c>
    </row>
    <row r="206" customHeight="1" spans="1:8">
      <c r="A206" s="65" t="s">
        <v>281</v>
      </c>
      <c r="B206" s="4" t="s">
        <v>275</v>
      </c>
      <c r="C206" s="26" t="s">
        <v>60</v>
      </c>
      <c r="D206" s="26" t="s">
        <v>64</v>
      </c>
      <c r="E206" s="26" t="s">
        <v>240</v>
      </c>
      <c r="G206" s="5" t="e">
        <f>image(H206,1)</f>
        <v>#NAME?</v>
      </c>
      <c r="H206" s="5" t="s">
        <v>282</v>
      </c>
    </row>
    <row r="207" customHeight="1" spans="1:8">
      <c r="A207" s="65" t="s">
        <v>283</v>
      </c>
      <c r="B207" s="4" t="s">
        <v>275</v>
      </c>
      <c r="C207" s="26" t="s">
        <v>58</v>
      </c>
      <c r="D207" s="26" t="s">
        <v>64</v>
      </c>
      <c r="E207" s="26" t="s">
        <v>240</v>
      </c>
      <c r="G207" s="5" t="e">
        <f>image(H207,1)</f>
        <v>#NAME?</v>
      </c>
      <c r="H207" s="5" t="s">
        <v>284</v>
      </c>
    </row>
    <row r="208" customHeight="1" spans="1:4">
      <c r="A208" s="65">
        <v>32546542</v>
      </c>
      <c r="B208" s="34" t="s">
        <v>275</v>
      </c>
      <c r="C208" s="26" t="s">
        <v>54</v>
      </c>
      <c r="D208" s="26" t="s">
        <v>65</v>
      </c>
    </row>
    <row r="209" customHeight="1" spans="1:4">
      <c r="A209" s="65" t="s">
        <v>279</v>
      </c>
      <c r="B209" s="34" t="s">
        <v>275</v>
      </c>
      <c r="C209" s="26" t="s">
        <v>54</v>
      </c>
      <c r="D209" s="26" t="s">
        <v>65</v>
      </c>
    </row>
    <row r="210" customHeight="1" spans="1:8">
      <c r="A210" s="25" t="s">
        <v>285</v>
      </c>
      <c r="B210" s="34" t="s">
        <v>286</v>
      </c>
      <c r="C210" s="26" t="s">
        <v>57</v>
      </c>
      <c r="D210" s="26" t="s">
        <v>55</v>
      </c>
      <c r="E210" s="26" t="s">
        <v>76</v>
      </c>
      <c r="H210" s="5" t="e">
        <f>VLOOKUP(A210,'[1]#REF'!$A:$B,2,FALSE)</f>
        <v>#N/A</v>
      </c>
    </row>
    <row r="211" customHeight="1" spans="1:8">
      <c r="A211" s="25" t="s">
        <v>287</v>
      </c>
      <c r="B211" s="34" t="s">
        <v>286</v>
      </c>
      <c r="C211" s="26" t="s">
        <v>57</v>
      </c>
      <c r="D211" s="26" t="s">
        <v>55</v>
      </c>
      <c r="E211" s="26" t="s">
        <v>76</v>
      </c>
      <c r="H211" s="5" t="e">
        <f>VLOOKUP(A211,'[1]#REF'!$A:$B,2,FALSE)</f>
        <v>#N/A</v>
      </c>
    </row>
    <row r="212" customHeight="1" spans="1:8">
      <c r="A212" s="25" t="s">
        <v>288</v>
      </c>
      <c r="B212" s="34" t="s">
        <v>286</v>
      </c>
      <c r="C212" s="26" t="s">
        <v>57</v>
      </c>
      <c r="D212" s="26" t="s">
        <v>55</v>
      </c>
      <c r="E212" s="26" t="s">
        <v>76</v>
      </c>
      <c r="H212" s="5" t="e">
        <f>VLOOKUP(A212,'[1]#REF'!$A:$B,2,FALSE)</f>
        <v>#N/A</v>
      </c>
    </row>
    <row r="213" customHeight="1" spans="1:8">
      <c r="A213" s="25" t="s">
        <v>289</v>
      </c>
      <c r="B213" s="34" t="s">
        <v>286</v>
      </c>
      <c r="C213" s="26" t="s">
        <v>57</v>
      </c>
      <c r="D213" s="26" t="s">
        <v>55</v>
      </c>
      <c r="E213" s="26" t="s">
        <v>76</v>
      </c>
      <c r="H213" s="5" t="e">
        <f>VLOOKUP(A213,'[1]#REF'!$A:$B,2,FALSE)</f>
        <v>#N/A</v>
      </c>
    </row>
    <row r="214" customHeight="1" spans="1:8">
      <c r="A214" s="25" t="s">
        <v>290</v>
      </c>
      <c r="B214" s="5" t="s">
        <v>286</v>
      </c>
      <c r="C214" s="26" t="s">
        <v>57</v>
      </c>
      <c r="D214" s="26" t="s">
        <v>55</v>
      </c>
      <c r="E214" s="26" t="s">
        <v>76</v>
      </c>
      <c r="H214" s="5" t="e">
        <f>VLOOKUP(A214,'[1]#REF'!$A:$B,2,FALSE)</f>
        <v>#N/A</v>
      </c>
    </row>
    <row r="215" customHeight="1" spans="1:8">
      <c r="A215" s="65" t="s">
        <v>291</v>
      </c>
      <c r="B215" s="4" t="s">
        <v>286</v>
      </c>
      <c r="C215" s="26" t="s">
        <v>57</v>
      </c>
      <c r="D215" s="26" t="s">
        <v>64</v>
      </c>
      <c r="E215" s="26" t="s">
        <v>240</v>
      </c>
      <c r="G215" s="5" t="e">
        <f>image(H215,1)</f>
        <v>#NAME?</v>
      </c>
      <c r="H215" s="5" t="s">
        <v>292</v>
      </c>
    </row>
    <row r="216" customHeight="1" spans="1:8">
      <c r="A216" s="65" t="s">
        <v>293</v>
      </c>
      <c r="B216" s="4" t="s">
        <v>286</v>
      </c>
      <c r="C216" s="26" t="s">
        <v>57</v>
      </c>
      <c r="D216" s="26" t="s">
        <v>64</v>
      </c>
      <c r="E216" s="26" t="s">
        <v>240</v>
      </c>
      <c r="G216" s="5" t="e">
        <f>image(H216,1)</f>
        <v>#NAME?</v>
      </c>
      <c r="H216" s="5" t="s">
        <v>292</v>
      </c>
    </row>
    <row r="217" customHeight="1" spans="1:8">
      <c r="A217" s="65" t="s">
        <v>294</v>
      </c>
      <c r="B217" s="4" t="s">
        <v>286</v>
      </c>
      <c r="C217" s="26" t="s">
        <v>57</v>
      </c>
      <c r="D217" s="26" t="s">
        <v>64</v>
      </c>
      <c r="E217" s="26" t="s">
        <v>240</v>
      </c>
      <c r="G217" s="5" t="e">
        <f>image(H217,1)</f>
        <v>#NAME?</v>
      </c>
      <c r="H217" s="5" t="s">
        <v>295</v>
      </c>
    </row>
    <row r="218" customHeight="1" spans="1:8">
      <c r="A218" s="65" t="s">
        <v>296</v>
      </c>
      <c r="B218" s="4" t="s">
        <v>286</v>
      </c>
      <c r="C218" s="26" t="s">
        <v>60</v>
      </c>
      <c r="D218" s="26" t="s">
        <v>64</v>
      </c>
      <c r="E218" s="26" t="s">
        <v>240</v>
      </c>
      <c r="G218" s="5" t="e">
        <f>image(H218,1)</f>
        <v>#NAME?</v>
      </c>
      <c r="H218" s="5" t="s">
        <v>297</v>
      </c>
    </row>
    <row r="219" customHeight="1" spans="1:8">
      <c r="A219" s="65" t="s">
        <v>298</v>
      </c>
      <c r="B219" s="45" t="s">
        <v>286</v>
      </c>
      <c r="C219" s="26" t="s">
        <v>60</v>
      </c>
      <c r="D219" s="26" t="s">
        <v>64</v>
      </c>
      <c r="E219" s="26" t="s">
        <v>240</v>
      </c>
      <c r="G219" s="5" t="e">
        <f>image(H219,1)</f>
        <v>#NAME?</v>
      </c>
      <c r="H219" s="5" t="s">
        <v>299</v>
      </c>
    </row>
    <row r="220" customHeight="1" spans="1:8">
      <c r="A220" s="65" t="s">
        <v>300</v>
      </c>
      <c r="B220" s="45" t="s">
        <v>286</v>
      </c>
      <c r="C220" s="26" t="s">
        <v>58</v>
      </c>
      <c r="D220" s="26" t="s">
        <v>64</v>
      </c>
      <c r="E220" s="26" t="s">
        <v>240</v>
      </c>
      <c r="G220" s="5" t="e">
        <f>image(H220,1)</f>
        <v>#NAME?</v>
      </c>
      <c r="H220" s="5" t="s">
        <v>301</v>
      </c>
    </row>
    <row r="221" customHeight="1" spans="1:8">
      <c r="A221" s="65" t="s">
        <v>302</v>
      </c>
      <c r="B221" s="4" t="s">
        <v>286</v>
      </c>
      <c r="C221" s="26" t="s">
        <v>58</v>
      </c>
      <c r="D221" s="26" t="s">
        <v>64</v>
      </c>
      <c r="E221" s="26" t="s">
        <v>240</v>
      </c>
      <c r="G221" s="5" t="e">
        <f>image(H221,1)</f>
        <v>#NAME?</v>
      </c>
      <c r="H221" s="5" t="s">
        <v>303</v>
      </c>
    </row>
    <row r="222" customHeight="1" spans="1:8">
      <c r="A222" s="65" t="s">
        <v>304</v>
      </c>
      <c r="B222" s="34" t="s">
        <v>286</v>
      </c>
      <c r="C222" s="26" t="s">
        <v>59</v>
      </c>
      <c r="D222" s="26" t="s">
        <v>64</v>
      </c>
      <c r="G222" s="5" t="e">
        <f>image(H222,1)</f>
        <v>#NAME?</v>
      </c>
      <c r="H222" s="5" t="s">
        <v>305</v>
      </c>
    </row>
    <row r="223" customHeight="1" spans="1:4">
      <c r="A223" s="65" t="s">
        <v>296</v>
      </c>
      <c r="B223" s="34" t="s">
        <v>286</v>
      </c>
      <c r="C223" s="26" t="s">
        <v>54</v>
      </c>
      <c r="D223" s="26" t="s">
        <v>65</v>
      </c>
    </row>
    <row r="224" customHeight="1" spans="1:4">
      <c r="A224" s="65" t="s">
        <v>306</v>
      </c>
      <c r="B224" s="5" t="s">
        <v>286</v>
      </c>
      <c r="C224" s="26" t="s">
        <v>54</v>
      </c>
      <c r="D224" s="26" t="s">
        <v>65</v>
      </c>
    </row>
    <row r="225" customHeight="1" spans="1:4">
      <c r="A225" s="65" t="s">
        <v>307</v>
      </c>
      <c r="B225" s="5" t="s">
        <v>286</v>
      </c>
      <c r="C225" s="26" t="s">
        <v>54</v>
      </c>
      <c r="D225" s="26" t="s">
        <v>65</v>
      </c>
    </row>
    <row r="226" customHeight="1" spans="1:8">
      <c r="A226" s="25" t="s">
        <v>308</v>
      </c>
      <c r="B226" s="5" t="s">
        <v>309</v>
      </c>
      <c r="C226" s="26" t="s">
        <v>57</v>
      </c>
      <c r="D226" s="26" t="s">
        <v>55</v>
      </c>
      <c r="E226" s="26" t="s">
        <v>76</v>
      </c>
      <c r="H226" s="5" t="e">
        <f>VLOOKUP(A226,'[1]#REF'!$A:$B,2,FALSE)</f>
        <v>#N/A</v>
      </c>
    </row>
    <row r="227" customHeight="1" spans="1:8">
      <c r="A227" s="65" t="s">
        <v>310</v>
      </c>
      <c r="B227" s="4" t="s">
        <v>309</v>
      </c>
      <c r="C227" s="26" t="s">
        <v>57</v>
      </c>
      <c r="D227" s="26" t="s">
        <v>64</v>
      </c>
      <c r="E227" s="26" t="s">
        <v>240</v>
      </c>
      <c r="G227" s="5" t="e">
        <f>image(H227,1)</f>
        <v>#NAME?</v>
      </c>
      <c r="H227" s="5" t="s">
        <v>311</v>
      </c>
    </row>
    <row r="228" customHeight="1" spans="1:8">
      <c r="A228" s="65" t="s">
        <v>312</v>
      </c>
      <c r="B228" s="4" t="s">
        <v>309</v>
      </c>
      <c r="C228" s="26" t="s">
        <v>57</v>
      </c>
      <c r="D228" s="26" t="s">
        <v>64</v>
      </c>
      <c r="E228" s="26" t="s">
        <v>240</v>
      </c>
      <c r="G228" s="5" t="e">
        <f>image(H228,1)</f>
        <v>#NAME?</v>
      </c>
      <c r="H228" s="5" t="s">
        <v>311</v>
      </c>
    </row>
    <row r="229" customHeight="1" spans="1:8">
      <c r="A229" s="65" t="s">
        <v>313</v>
      </c>
      <c r="B229" s="4" t="s">
        <v>309</v>
      </c>
      <c r="C229" s="26" t="s">
        <v>57</v>
      </c>
      <c r="D229" s="26" t="s">
        <v>64</v>
      </c>
      <c r="E229" s="26" t="s">
        <v>240</v>
      </c>
      <c r="G229" s="5" t="e">
        <f>image(H229,1)</f>
        <v>#NAME?</v>
      </c>
      <c r="H229" s="5" t="s">
        <v>314</v>
      </c>
    </row>
    <row r="230" customHeight="1" spans="1:8">
      <c r="A230" s="65" t="s">
        <v>315</v>
      </c>
      <c r="B230" s="4" t="s">
        <v>309</v>
      </c>
      <c r="C230" s="26" t="s">
        <v>57</v>
      </c>
      <c r="D230" s="26" t="s">
        <v>64</v>
      </c>
      <c r="E230" s="26" t="s">
        <v>240</v>
      </c>
      <c r="G230" s="5" t="e">
        <f>image(H230,1)</f>
        <v>#NAME?</v>
      </c>
      <c r="H230" s="5" t="s">
        <v>316</v>
      </c>
    </row>
    <row r="231" customHeight="1" spans="1:8">
      <c r="A231" s="65" t="s">
        <v>317</v>
      </c>
      <c r="B231" s="4" t="s">
        <v>309</v>
      </c>
      <c r="C231" s="26" t="s">
        <v>60</v>
      </c>
      <c r="D231" s="26" t="s">
        <v>64</v>
      </c>
      <c r="E231" s="26" t="s">
        <v>240</v>
      </c>
      <c r="G231" s="5" t="e">
        <f>image(H231,1)</f>
        <v>#NAME?</v>
      </c>
      <c r="H231" s="5" t="s">
        <v>318</v>
      </c>
    </row>
    <row r="232" customHeight="1" spans="1:8">
      <c r="A232" s="65" t="s">
        <v>319</v>
      </c>
      <c r="B232" s="45" t="s">
        <v>309</v>
      </c>
      <c r="C232" s="26" t="s">
        <v>60</v>
      </c>
      <c r="D232" s="26" t="s">
        <v>64</v>
      </c>
      <c r="E232" s="26" t="s">
        <v>240</v>
      </c>
      <c r="G232" s="5" t="e">
        <f>image(H232,1)</f>
        <v>#NAME?</v>
      </c>
      <c r="H232" s="5" t="s">
        <v>320</v>
      </c>
    </row>
    <row r="233" customHeight="1" spans="1:8">
      <c r="A233" s="65" t="s">
        <v>321</v>
      </c>
      <c r="B233" s="45" t="s">
        <v>309</v>
      </c>
      <c r="C233" s="26" t="s">
        <v>58</v>
      </c>
      <c r="D233" s="26" t="s">
        <v>64</v>
      </c>
      <c r="E233" s="26" t="s">
        <v>240</v>
      </c>
      <c r="G233" s="5" t="e">
        <f>image(H233,1)</f>
        <v>#NAME?</v>
      </c>
      <c r="H233" s="5" t="s">
        <v>322</v>
      </c>
    </row>
    <row r="234" customHeight="1" spans="1:8">
      <c r="A234" s="65" t="s">
        <v>323</v>
      </c>
      <c r="B234" s="45" t="s">
        <v>309</v>
      </c>
      <c r="C234" s="26" t="s">
        <v>58</v>
      </c>
      <c r="D234" s="26" t="s">
        <v>64</v>
      </c>
      <c r="E234" s="26" t="s">
        <v>240</v>
      </c>
      <c r="G234" s="5" t="e">
        <f>image(H234,1)</f>
        <v>#NAME?</v>
      </c>
      <c r="H234" s="5" t="s">
        <v>324</v>
      </c>
    </row>
    <row r="235" customHeight="1" spans="1:4">
      <c r="A235" s="65" t="s">
        <v>325</v>
      </c>
      <c r="B235" s="5" t="s">
        <v>309</v>
      </c>
      <c r="C235" s="26" t="s">
        <v>54</v>
      </c>
      <c r="D235" s="26" t="s">
        <v>65</v>
      </c>
    </row>
    <row r="236" customHeight="1" spans="1:4">
      <c r="A236" s="65" t="s">
        <v>326</v>
      </c>
      <c r="B236" s="5" t="s">
        <v>309</v>
      </c>
      <c r="C236" s="26" t="s">
        <v>54</v>
      </c>
      <c r="D236" s="26" t="s">
        <v>65</v>
      </c>
    </row>
    <row r="237" customHeight="1" spans="1:8">
      <c r="A237" s="25" t="s">
        <v>327</v>
      </c>
      <c r="B237" s="5" t="s">
        <v>328</v>
      </c>
      <c r="C237" s="26" t="s">
        <v>57</v>
      </c>
      <c r="D237" s="26" t="s">
        <v>55</v>
      </c>
      <c r="E237" s="26" t="s">
        <v>76</v>
      </c>
      <c r="H237" s="5" t="e">
        <f>VLOOKUP(A237,'[1]#REF'!$A:$B,2,FALSE)</f>
        <v>#N/A</v>
      </c>
    </row>
    <row r="238" customHeight="1" spans="1:8">
      <c r="A238" s="65" t="s">
        <v>329</v>
      </c>
      <c r="B238" s="4" t="s">
        <v>328</v>
      </c>
      <c r="C238" s="26" t="s">
        <v>57</v>
      </c>
      <c r="D238" s="26" t="s">
        <v>64</v>
      </c>
      <c r="E238" s="26" t="s">
        <v>240</v>
      </c>
      <c r="G238" s="5" t="e">
        <f>image(H238,1)</f>
        <v>#NAME?</v>
      </c>
      <c r="H238" s="5" t="s">
        <v>330</v>
      </c>
    </row>
    <row r="239" customHeight="1" spans="1:8">
      <c r="A239" s="65" t="s">
        <v>331</v>
      </c>
      <c r="B239" s="4" t="s">
        <v>328</v>
      </c>
      <c r="C239" s="26" t="s">
        <v>57</v>
      </c>
      <c r="D239" s="26" t="s">
        <v>64</v>
      </c>
      <c r="E239" s="26" t="s">
        <v>240</v>
      </c>
      <c r="G239" s="5" t="e">
        <f>image(H239,1)</f>
        <v>#NAME?</v>
      </c>
      <c r="H239" s="5" t="s">
        <v>330</v>
      </c>
    </row>
    <row r="240" customHeight="1" spans="1:8">
      <c r="A240" s="65" t="s">
        <v>332</v>
      </c>
      <c r="B240" s="4" t="s">
        <v>328</v>
      </c>
      <c r="C240" s="26" t="s">
        <v>57</v>
      </c>
      <c r="D240" s="26" t="s">
        <v>64</v>
      </c>
      <c r="E240" s="26" t="s">
        <v>240</v>
      </c>
      <c r="G240" s="5" t="e">
        <f>image(H240,1)</f>
        <v>#NAME?</v>
      </c>
      <c r="H240" s="5" t="s">
        <v>333</v>
      </c>
    </row>
    <row r="241" customHeight="1" spans="1:8">
      <c r="A241" s="65" t="s">
        <v>334</v>
      </c>
      <c r="B241" s="4" t="s">
        <v>328</v>
      </c>
      <c r="C241" s="26" t="s">
        <v>57</v>
      </c>
      <c r="D241" s="26" t="s">
        <v>64</v>
      </c>
      <c r="E241" s="26" t="s">
        <v>240</v>
      </c>
      <c r="G241" s="5" t="e">
        <f>image(H241,1)</f>
        <v>#NAME?</v>
      </c>
      <c r="H241" s="5" t="s">
        <v>330</v>
      </c>
    </row>
    <row r="242" customHeight="1" spans="1:8">
      <c r="A242" s="65" t="s">
        <v>335</v>
      </c>
      <c r="B242" s="4" t="s">
        <v>328</v>
      </c>
      <c r="C242" s="26" t="s">
        <v>60</v>
      </c>
      <c r="D242" s="26" t="s">
        <v>64</v>
      </c>
      <c r="E242" s="26" t="s">
        <v>240</v>
      </c>
      <c r="G242" s="5" t="e">
        <f>image(H242,1)</f>
        <v>#NAME?</v>
      </c>
      <c r="H242" s="5" t="s">
        <v>336</v>
      </c>
    </row>
    <row r="243" customHeight="1" spans="1:8">
      <c r="A243" s="65" t="s">
        <v>337</v>
      </c>
      <c r="B243" s="4" t="s">
        <v>328</v>
      </c>
      <c r="C243" s="26" t="s">
        <v>60</v>
      </c>
      <c r="D243" s="26" t="s">
        <v>64</v>
      </c>
      <c r="E243" s="26" t="s">
        <v>240</v>
      </c>
      <c r="G243" s="5" t="e">
        <f>image(H243,1)</f>
        <v>#NAME?</v>
      </c>
      <c r="H243" s="5" t="s">
        <v>338</v>
      </c>
    </row>
    <row r="244" customHeight="1" spans="1:8">
      <c r="A244" s="65" t="s">
        <v>339</v>
      </c>
      <c r="B244" s="4" t="s">
        <v>328</v>
      </c>
      <c r="C244" s="26" t="s">
        <v>60</v>
      </c>
      <c r="D244" s="26" t="s">
        <v>64</v>
      </c>
      <c r="E244" s="26" t="s">
        <v>240</v>
      </c>
      <c r="G244" s="5" t="e">
        <f>image(H244,1)</f>
        <v>#NAME?</v>
      </c>
      <c r="H244" s="5" t="s">
        <v>340</v>
      </c>
    </row>
    <row r="245" customHeight="1" spans="1:8">
      <c r="A245" s="65" t="s">
        <v>341</v>
      </c>
      <c r="B245" s="45" t="s">
        <v>328</v>
      </c>
      <c r="C245" s="26" t="s">
        <v>60</v>
      </c>
      <c r="D245" s="26" t="s">
        <v>64</v>
      </c>
      <c r="E245" s="26" t="s">
        <v>240</v>
      </c>
      <c r="G245" s="5" t="e">
        <f>image(H245,1)</f>
        <v>#NAME?</v>
      </c>
      <c r="H245" s="5" t="s">
        <v>342</v>
      </c>
    </row>
    <row r="246" customHeight="1" spans="1:8">
      <c r="A246" s="65" t="s">
        <v>343</v>
      </c>
      <c r="B246" s="4" t="s">
        <v>328</v>
      </c>
      <c r="C246" s="26" t="s">
        <v>58</v>
      </c>
      <c r="D246" s="26" t="s">
        <v>64</v>
      </c>
      <c r="E246" s="26" t="s">
        <v>240</v>
      </c>
      <c r="G246" s="5" t="e">
        <f>image(H246,1)</f>
        <v>#NAME?</v>
      </c>
      <c r="H246" s="5" t="s">
        <v>344</v>
      </c>
    </row>
    <row r="247" customHeight="1" spans="1:8">
      <c r="A247" s="65" t="s">
        <v>345</v>
      </c>
      <c r="B247" s="4" t="s">
        <v>328</v>
      </c>
      <c r="C247" s="26" t="s">
        <v>58</v>
      </c>
      <c r="D247" s="26" t="s">
        <v>64</v>
      </c>
      <c r="E247" s="26" t="s">
        <v>240</v>
      </c>
      <c r="G247" s="5" t="e">
        <f>image(H247,1)</f>
        <v>#NAME?</v>
      </c>
      <c r="H247" s="5" t="s">
        <v>346</v>
      </c>
    </row>
    <row r="248" customHeight="1" spans="1:4">
      <c r="A248" s="65">
        <v>32546971</v>
      </c>
      <c r="B248" s="34" t="s">
        <v>328</v>
      </c>
      <c r="C248" s="26" t="s">
        <v>54</v>
      </c>
      <c r="D248" s="26" t="s">
        <v>65</v>
      </c>
    </row>
    <row r="249" customHeight="1" spans="1:4">
      <c r="A249" s="65" t="s">
        <v>339</v>
      </c>
      <c r="B249" s="5" t="s">
        <v>328</v>
      </c>
      <c r="C249" s="26" t="s">
        <v>54</v>
      </c>
      <c r="D249" s="26" t="s">
        <v>65</v>
      </c>
    </row>
    <row r="250" customHeight="1" spans="1:4">
      <c r="A250" s="65" t="s">
        <v>347</v>
      </c>
      <c r="B250" s="5" t="s">
        <v>328</v>
      </c>
      <c r="C250" s="26" t="s">
        <v>54</v>
      </c>
      <c r="D250" s="26" t="s">
        <v>65</v>
      </c>
    </row>
    <row r="251" customHeight="1" spans="1:4">
      <c r="A251" s="65" t="s">
        <v>348</v>
      </c>
      <c r="B251" s="5" t="s">
        <v>328</v>
      </c>
      <c r="C251" s="26" t="s">
        <v>59</v>
      </c>
      <c r="D251" s="26" t="s">
        <v>65</v>
      </c>
    </row>
    <row r="252" customHeight="1" spans="1:8">
      <c r="A252" s="25" t="s">
        <v>349</v>
      </c>
      <c r="B252" s="5" t="s">
        <v>350</v>
      </c>
      <c r="C252" s="26" t="s">
        <v>57</v>
      </c>
      <c r="D252" s="26" t="s">
        <v>55</v>
      </c>
      <c r="E252" s="26" t="s">
        <v>76</v>
      </c>
      <c r="H252" s="5" t="e">
        <f>VLOOKUP(A252,'[1]#REF'!$A:$B,2,FALSE)</f>
        <v>#N/A</v>
      </c>
    </row>
    <row r="253" customHeight="1" spans="1:8">
      <c r="A253" s="25" t="s">
        <v>351</v>
      </c>
      <c r="B253" s="34" t="s">
        <v>350</v>
      </c>
      <c r="C253" s="26" t="s">
        <v>57</v>
      </c>
      <c r="D253" s="26" t="s">
        <v>55</v>
      </c>
      <c r="E253" s="26" t="s">
        <v>76</v>
      </c>
      <c r="H253" s="5" t="e">
        <f>VLOOKUP(A253,'[1]#REF'!$A:$B,2,FALSE)</f>
        <v>#N/A</v>
      </c>
    </row>
    <row r="254" customHeight="1" spans="1:8">
      <c r="A254" s="25" t="s">
        <v>352</v>
      </c>
      <c r="B254" s="34" t="s">
        <v>350</v>
      </c>
      <c r="C254" s="26" t="s">
        <v>57</v>
      </c>
      <c r="D254" s="26" t="s">
        <v>55</v>
      </c>
      <c r="E254" s="26" t="s">
        <v>76</v>
      </c>
      <c r="H254" s="5" t="e">
        <f>VLOOKUP(A254,'[1]#REF'!$A:$B,2,FALSE)</f>
        <v>#N/A</v>
      </c>
    </row>
    <row r="255" customHeight="1" spans="1:8">
      <c r="A255" s="65" t="s">
        <v>353</v>
      </c>
      <c r="B255" s="4" t="s">
        <v>350</v>
      </c>
      <c r="C255" s="26" t="s">
        <v>57</v>
      </c>
      <c r="D255" s="26" t="s">
        <v>64</v>
      </c>
      <c r="E255" s="26" t="s">
        <v>240</v>
      </c>
      <c r="G255" s="5" t="e">
        <f>image(H255,1)</f>
        <v>#NAME?</v>
      </c>
      <c r="H255" s="5" t="s">
        <v>354</v>
      </c>
    </row>
    <row r="256" customHeight="1" spans="1:8">
      <c r="A256" s="65" t="s">
        <v>355</v>
      </c>
      <c r="B256" s="45" t="s">
        <v>350</v>
      </c>
      <c r="C256" s="26" t="s">
        <v>57</v>
      </c>
      <c r="D256" s="26" t="s">
        <v>64</v>
      </c>
      <c r="E256" s="26" t="s">
        <v>240</v>
      </c>
      <c r="G256" s="5" t="e">
        <f>image(H256,1)</f>
        <v>#NAME?</v>
      </c>
      <c r="H256" s="5" t="s">
        <v>356</v>
      </c>
    </row>
    <row r="257" customHeight="1" spans="1:8">
      <c r="A257" s="65" t="s">
        <v>357</v>
      </c>
      <c r="B257" s="45" t="s">
        <v>350</v>
      </c>
      <c r="C257" s="26" t="s">
        <v>60</v>
      </c>
      <c r="D257" s="26" t="s">
        <v>64</v>
      </c>
      <c r="E257" s="26" t="s">
        <v>240</v>
      </c>
      <c r="G257" s="5" t="e">
        <f>image(H257,1)</f>
        <v>#NAME?</v>
      </c>
      <c r="H257" s="5" t="s">
        <v>358</v>
      </c>
    </row>
    <row r="258" customHeight="1" spans="1:8">
      <c r="A258" s="65" t="s">
        <v>359</v>
      </c>
      <c r="B258" s="45" t="s">
        <v>350</v>
      </c>
      <c r="C258" s="26" t="s">
        <v>60</v>
      </c>
      <c r="D258" s="26" t="s">
        <v>64</v>
      </c>
      <c r="E258" s="26" t="s">
        <v>240</v>
      </c>
      <c r="G258" s="5" t="e">
        <f>image(H258,1)</f>
        <v>#NAME?</v>
      </c>
      <c r="H258" s="5" t="s">
        <v>360</v>
      </c>
    </row>
    <row r="259" customHeight="1" spans="1:8">
      <c r="A259" s="65" t="s">
        <v>361</v>
      </c>
      <c r="B259" s="45" t="s">
        <v>350</v>
      </c>
      <c r="C259" s="26" t="s">
        <v>58</v>
      </c>
      <c r="D259" s="26" t="s">
        <v>64</v>
      </c>
      <c r="E259" s="26" t="s">
        <v>240</v>
      </c>
      <c r="G259" s="5" t="e">
        <f>image(H259,1)</f>
        <v>#NAME?</v>
      </c>
      <c r="H259" s="5" t="s">
        <v>362</v>
      </c>
    </row>
    <row r="260" customHeight="1" spans="1:8">
      <c r="A260" s="65" t="s">
        <v>363</v>
      </c>
      <c r="B260" s="45" t="s">
        <v>350</v>
      </c>
      <c r="C260" s="26" t="s">
        <v>58</v>
      </c>
      <c r="D260" s="26" t="s">
        <v>64</v>
      </c>
      <c r="E260" s="26" t="s">
        <v>240</v>
      </c>
      <c r="G260" s="5" t="e">
        <f>image(H260,1)</f>
        <v>#NAME?</v>
      </c>
      <c r="H260" s="5" t="s">
        <v>362</v>
      </c>
    </row>
    <row r="261" customHeight="1" spans="1:8">
      <c r="A261" s="65" t="s">
        <v>364</v>
      </c>
      <c r="B261" s="4" t="s">
        <v>350</v>
      </c>
      <c r="C261" s="26" t="s">
        <v>58</v>
      </c>
      <c r="D261" s="26" t="s">
        <v>64</v>
      </c>
      <c r="E261" s="26" t="s">
        <v>240</v>
      </c>
      <c r="G261" s="5" t="e">
        <f>image(H261,1)</f>
        <v>#NAME?</v>
      </c>
      <c r="H261" s="5" t="s">
        <v>365</v>
      </c>
    </row>
    <row r="262" customHeight="1" spans="1:7">
      <c r="A262" s="65" t="s">
        <v>366</v>
      </c>
      <c r="B262" s="34" t="s">
        <v>350</v>
      </c>
      <c r="C262" s="26" t="s">
        <v>60</v>
      </c>
      <c r="D262" s="26" t="s">
        <v>64</v>
      </c>
      <c r="E262" s="26" t="s">
        <v>240</v>
      </c>
      <c r="G262" s="5" t="e">
        <f>image(H262,1)</f>
        <v>#NAME?</v>
      </c>
    </row>
    <row r="263" customHeight="1" spans="1:8">
      <c r="A263" s="65" t="s">
        <v>367</v>
      </c>
      <c r="B263" s="34" t="s">
        <v>350</v>
      </c>
      <c r="C263" s="26" t="s">
        <v>59</v>
      </c>
      <c r="D263" s="26" t="s">
        <v>64</v>
      </c>
      <c r="G263" s="5" t="e">
        <f>image(H263,1)</f>
        <v>#NAME?</v>
      </c>
      <c r="H263" s="5" t="s">
        <v>368</v>
      </c>
    </row>
    <row r="264" customHeight="1" spans="1:4">
      <c r="A264" s="65" t="s">
        <v>357</v>
      </c>
      <c r="B264" s="5" t="s">
        <v>350</v>
      </c>
      <c r="C264" s="26" t="s">
        <v>54</v>
      </c>
      <c r="D264" s="26" t="s">
        <v>65</v>
      </c>
    </row>
    <row r="265" customHeight="1" spans="1:4">
      <c r="A265" s="65" t="s">
        <v>369</v>
      </c>
      <c r="B265" s="34" t="s">
        <v>350</v>
      </c>
      <c r="C265" s="26" t="s">
        <v>54</v>
      </c>
      <c r="D265" s="26" t="s">
        <v>65</v>
      </c>
    </row>
    <row r="266" customHeight="1" spans="1:4">
      <c r="A266" s="65" t="s">
        <v>370</v>
      </c>
      <c r="B266" s="34" t="s">
        <v>350</v>
      </c>
      <c r="C266" s="26" t="s">
        <v>59</v>
      </c>
      <c r="D266" s="26" t="s">
        <v>65</v>
      </c>
    </row>
    <row r="267" customHeight="1" spans="1:4">
      <c r="A267" s="65" t="s">
        <v>350</v>
      </c>
      <c r="B267" s="5" t="s">
        <v>350</v>
      </c>
      <c r="C267" s="26" t="s">
        <v>54</v>
      </c>
      <c r="D267" s="26" t="s">
        <v>65</v>
      </c>
    </row>
    <row r="268" customHeight="1" spans="1:8">
      <c r="A268" s="25" t="s">
        <v>371</v>
      </c>
      <c r="B268" s="34" t="s">
        <v>372</v>
      </c>
      <c r="C268" s="26" t="s">
        <v>57</v>
      </c>
      <c r="D268" s="26" t="s">
        <v>55</v>
      </c>
      <c r="E268" s="26" t="s">
        <v>76</v>
      </c>
      <c r="H268" s="5" t="e">
        <f>VLOOKUP(A268,'[1]#REF'!$A:$B,2,FALSE)</f>
        <v>#N/A</v>
      </c>
    </row>
    <row r="269" customHeight="1" spans="1:8">
      <c r="A269" s="65" t="s">
        <v>373</v>
      </c>
      <c r="B269" s="4" t="s">
        <v>372</v>
      </c>
      <c r="C269" s="26" t="s">
        <v>57</v>
      </c>
      <c r="D269" s="26" t="s">
        <v>64</v>
      </c>
      <c r="E269" s="26" t="s">
        <v>240</v>
      </c>
      <c r="G269" s="5" t="e">
        <f>image(H269,1)</f>
        <v>#NAME?</v>
      </c>
      <c r="H269" s="5" t="s">
        <v>374</v>
      </c>
    </row>
    <row r="270" customHeight="1" spans="1:8">
      <c r="A270" s="65" t="s">
        <v>375</v>
      </c>
      <c r="B270" s="45" t="s">
        <v>372</v>
      </c>
      <c r="C270" s="26" t="s">
        <v>57</v>
      </c>
      <c r="D270" s="26" t="s">
        <v>64</v>
      </c>
      <c r="E270" s="26" t="s">
        <v>240</v>
      </c>
      <c r="G270" s="5" t="e">
        <f>image(H270,1)</f>
        <v>#NAME?</v>
      </c>
      <c r="H270" s="5" t="s">
        <v>376</v>
      </c>
    </row>
    <row r="271" customHeight="1" spans="1:8">
      <c r="A271" s="65" t="s">
        <v>377</v>
      </c>
      <c r="B271" s="45" t="s">
        <v>372</v>
      </c>
      <c r="C271" s="26" t="s">
        <v>57</v>
      </c>
      <c r="D271" s="26" t="s">
        <v>64</v>
      </c>
      <c r="E271" s="26" t="s">
        <v>240</v>
      </c>
      <c r="G271" s="5" t="e">
        <f>image(H271,1)</f>
        <v>#NAME?</v>
      </c>
      <c r="H271" s="5" t="s">
        <v>376</v>
      </c>
    </row>
    <row r="272" customHeight="1" spans="1:8">
      <c r="A272" s="65" t="s">
        <v>378</v>
      </c>
      <c r="B272" s="45" t="s">
        <v>372</v>
      </c>
      <c r="C272" s="26" t="s">
        <v>60</v>
      </c>
      <c r="D272" s="26" t="s">
        <v>64</v>
      </c>
      <c r="E272" s="26" t="s">
        <v>240</v>
      </c>
      <c r="G272" s="5" t="e">
        <f>image(H272,1)</f>
        <v>#NAME?</v>
      </c>
      <c r="H272" s="5" t="s">
        <v>379</v>
      </c>
    </row>
    <row r="273" customHeight="1" spans="1:8">
      <c r="A273" s="65" t="s">
        <v>380</v>
      </c>
      <c r="B273" s="45" t="s">
        <v>372</v>
      </c>
      <c r="C273" s="26" t="s">
        <v>58</v>
      </c>
      <c r="D273" s="26" t="s">
        <v>64</v>
      </c>
      <c r="E273" s="26" t="s">
        <v>240</v>
      </c>
      <c r="G273" s="5" t="e">
        <f>image(H273,1)</f>
        <v>#NAME?</v>
      </c>
      <c r="H273" s="5" t="s">
        <v>381</v>
      </c>
    </row>
    <row r="274" customHeight="1" spans="1:7">
      <c r="A274" s="65" t="s">
        <v>382</v>
      </c>
      <c r="B274" s="34" t="s">
        <v>372</v>
      </c>
      <c r="C274" s="26" t="s">
        <v>60</v>
      </c>
      <c r="D274" s="26" t="s">
        <v>64</v>
      </c>
      <c r="E274" s="26" t="s">
        <v>240</v>
      </c>
      <c r="G274" s="5" t="e">
        <f>image(H274,1)</f>
        <v>#NAME?</v>
      </c>
    </row>
    <row r="275" customHeight="1" spans="1:4">
      <c r="A275" s="65">
        <v>32845472</v>
      </c>
      <c r="B275" s="34" t="s">
        <v>372</v>
      </c>
      <c r="C275" s="26" t="s">
        <v>54</v>
      </c>
      <c r="D275" s="26" t="s">
        <v>65</v>
      </c>
    </row>
    <row r="276" customHeight="1" spans="1:4">
      <c r="A276" s="65" t="s">
        <v>378</v>
      </c>
      <c r="B276" s="34" t="s">
        <v>372</v>
      </c>
      <c r="C276" s="26" t="s">
        <v>54</v>
      </c>
      <c r="D276" s="26" t="s">
        <v>65</v>
      </c>
    </row>
    <row r="277" customHeight="1" spans="1:4">
      <c r="A277" s="65" t="s">
        <v>383</v>
      </c>
      <c r="B277" s="34" t="s">
        <v>372</v>
      </c>
      <c r="C277" s="26" t="s">
        <v>54</v>
      </c>
      <c r="D277" s="26" t="s">
        <v>65</v>
      </c>
    </row>
    <row r="278" customHeight="1" spans="1:8">
      <c r="A278" s="25" t="s">
        <v>384</v>
      </c>
      <c r="B278" s="34" t="s">
        <v>385</v>
      </c>
      <c r="C278" s="26" t="s">
        <v>57</v>
      </c>
      <c r="D278" s="26" t="s">
        <v>55</v>
      </c>
      <c r="E278" s="26" t="s">
        <v>76</v>
      </c>
      <c r="H278" s="5" t="e">
        <f>VLOOKUP(A278,'[1]#REF'!$A:$B,2,FALSE)</f>
        <v>#N/A</v>
      </c>
    </row>
    <row r="279" customHeight="1" spans="1:8">
      <c r="A279" s="65" t="s">
        <v>386</v>
      </c>
      <c r="B279" s="4" t="s">
        <v>385</v>
      </c>
      <c r="C279" s="26" t="s">
        <v>57</v>
      </c>
      <c r="D279" s="26" t="s">
        <v>64</v>
      </c>
      <c r="E279" s="26" t="s">
        <v>240</v>
      </c>
      <c r="G279" s="5" t="e">
        <f>image(H279,1)</f>
        <v>#NAME?</v>
      </c>
      <c r="H279" s="5" t="s">
        <v>387</v>
      </c>
    </row>
    <row r="280" customHeight="1" spans="1:8">
      <c r="A280" s="65" t="s">
        <v>388</v>
      </c>
      <c r="B280" s="4" t="s">
        <v>385</v>
      </c>
      <c r="C280" s="26" t="s">
        <v>60</v>
      </c>
      <c r="D280" s="26" t="s">
        <v>64</v>
      </c>
      <c r="E280" s="26" t="s">
        <v>240</v>
      </c>
      <c r="G280" s="5" t="e">
        <f>image(H280,1)</f>
        <v>#NAME?</v>
      </c>
      <c r="H280" s="5" t="s">
        <v>389</v>
      </c>
    </row>
    <row r="281" customHeight="1" spans="1:8">
      <c r="A281" s="65" t="s">
        <v>390</v>
      </c>
      <c r="B281" s="4" t="s">
        <v>385</v>
      </c>
      <c r="C281" s="26" t="s">
        <v>58</v>
      </c>
      <c r="D281" s="26" t="s">
        <v>64</v>
      </c>
      <c r="E281" s="26" t="s">
        <v>240</v>
      </c>
      <c r="G281" s="5" t="e">
        <f>image(H281,1)</f>
        <v>#NAME?</v>
      </c>
      <c r="H281" s="5" t="s">
        <v>391</v>
      </c>
    </row>
    <row r="282" customHeight="1" spans="1:4">
      <c r="A282" s="65" t="s">
        <v>385</v>
      </c>
      <c r="B282" s="5" t="s">
        <v>385</v>
      </c>
      <c r="C282" s="26" t="s">
        <v>59</v>
      </c>
      <c r="D282" s="26" t="s">
        <v>65</v>
      </c>
    </row>
    <row r="283" customHeight="1" spans="1:4">
      <c r="A283" s="65" t="s">
        <v>392</v>
      </c>
      <c r="B283" s="34" t="s">
        <v>385</v>
      </c>
      <c r="C283" s="26" t="s">
        <v>59</v>
      </c>
      <c r="D283" s="26" t="s">
        <v>65</v>
      </c>
    </row>
    <row r="284" customHeight="1" spans="1:8">
      <c r="A284" s="25" t="s">
        <v>393</v>
      </c>
      <c r="B284" s="5" t="s">
        <v>394</v>
      </c>
      <c r="C284" s="26" t="s">
        <v>57</v>
      </c>
      <c r="D284" s="26" t="s">
        <v>55</v>
      </c>
      <c r="E284" s="26" t="s">
        <v>76</v>
      </c>
      <c r="H284" s="5" t="e">
        <f>VLOOKUP(A284,'[1]#REF'!$A:$B,2,FALSE)</f>
        <v>#N/A</v>
      </c>
    </row>
    <row r="285" customHeight="1" spans="1:8">
      <c r="A285" s="25" t="s">
        <v>395</v>
      </c>
      <c r="B285" s="5" t="s">
        <v>394</v>
      </c>
      <c r="C285" s="26" t="s">
        <v>57</v>
      </c>
      <c r="D285" s="26" t="s">
        <v>55</v>
      </c>
      <c r="E285" s="26" t="s">
        <v>76</v>
      </c>
      <c r="H285" s="5" t="e">
        <f>VLOOKUP(A285,'[1]#REF'!$A:$B,2,FALSE)</f>
        <v>#N/A</v>
      </c>
    </row>
    <row r="286" customHeight="1" spans="1:8">
      <c r="A286" s="25" t="s">
        <v>396</v>
      </c>
      <c r="B286" s="5" t="s">
        <v>394</v>
      </c>
      <c r="C286" s="26" t="s">
        <v>57</v>
      </c>
      <c r="D286" s="26" t="s">
        <v>55</v>
      </c>
      <c r="E286" s="26" t="s">
        <v>76</v>
      </c>
      <c r="H286" s="5" t="e">
        <f>VLOOKUP(A286,'[1]#REF'!$A:$B,2,FALSE)</f>
        <v>#N/A</v>
      </c>
    </row>
    <row r="287" customHeight="1" spans="1:8">
      <c r="A287" s="65" t="s">
        <v>397</v>
      </c>
      <c r="B287" s="45" t="s">
        <v>394</v>
      </c>
      <c r="C287" s="26" t="s">
        <v>58</v>
      </c>
      <c r="D287" s="26" t="s">
        <v>64</v>
      </c>
      <c r="E287" s="26" t="s">
        <v>240</v>
      </c>
      <c r="G287" s="5" t="e">
        <f>image(H287,1)</f>
        <v>#NAME?</v>
      </c>
      <c r="H287" s="5" t="s">
        <v>398</v>
      </c>
    </row>
    <row r="288" customHeight="1" spans="1:4">
      <c r="A288" s="65" t="s">
        <v>399</v>
      </c>
      <c r="B288" s="5" t="s">
        <v>394</v>
      </c>
      <c r="C288" s="26" t="s">
        <v>54</v>
      </c>
      <c r="D288" s="26" t="s">
        <v>65</v>
      </c>
    </row>
    <row r="289" customHeight="1" spans="1:4">
      <c r="A289" s="65" t="s">
        <v>400</v>
      </c>
      <c r="B289" s="34" t="s">
        <v>394</v>
      </c>
      <c r="C289" s="26" t="s">
        <v>59</v>
      </c>
      <c r="D289" s="26" t="s">
        <v>65</v>
      </c>
    </row>
    <row r="290" customHeight="1" spans="1:8">
      <c r="A290" s="25" t="s">
        <v>401</v>
      </c>
      <c r="B290" s="34" t="s">
        <v>402</v>
      </c>
      <c r="C290" s="26" t="s">
        <v>57</v>
      </c>
      <c r="D290" s="26" t="s">
        <v>55</v>
      </c>
      <c r="E290" s="26" t="s">
        <v>76</v>
      </c>
      <c r="H290" s="5" t="e">
        <f>VLOOKUP(A290,'[1]#REF'!$A:$B,2,FALSE)</f>
        <v>#N/A</v>
      </c>
    </row>
    <row r="291" customHeight="1" spans="1:8">
      <c r="A291" s="25" t="s">
        <v>403</v>
      </c>
      <c r="B291" s="34" t="s">
        <v>402</v>
      </c>
      <c r="C291" s="26" t="s">
        <v>57</v>
      </c>
      <c r="D291" s="26" t="s">
        <v>55</v>
      </c>
      <c r="E291" s="26" t="s">
        <v>76</v>
      </c>
      <c r="H291" s="5" t="e">
        <f>VLOOKUP(A291,'[1]#REF'!$A:$B,2,FALSE)</f>
        <v>#N/A</v>
      </c>
    </row>
    <row r="292" customHeight="1" spans="1:7">
      <c r="A292" s="65" t="s">
        <v>404</v>
      </c>
      <c r="B292" s="34" t="s">
        <v>402</v>
      </c>
      <c r="C292" s="26" t="s">
        <v>60</v>
      </c>
      <c r="D292" s="26" t="s">
        <v>64</v>
      </c>
      <c r="E292" s="26" t="s">
        <v>240</v>
      </c>
      <c r="G292" s="5" t="e">
        <f>image(H292,1)</f>
        <v>#NAME?</v>
      </c>
    </row>
    <row r="293" customHeight="1" spans="1:4">
      <c r="A293" s="65" t="s">
        <v>386</v>
      </c>
      <c r="B293" s="34" t="s">
        <v>402</v>
      </c>
      <c r="C293" s="26" t="s">
        <v>54</v>
      </c>
      <c r="D293" s="26" t="s">
        <v>65</v>
      </c>
    </row>
    <row r="294" customHeight="1" spans="1:4">
      <c r="A294" s="65" t="s">
        <v>405</v>
      </c>
      <c r="B294" s="5" t="s">
        <v>402</v>
      </c>
      <c r="C294" s="26" t="s">
        <v>54</v>
      </c>
      <c r="D294" s="26" t="s">
        <v>65</v>
      </c>
    </row>
    <row r="295" customHeight="1" spans="1:8">
      <c r="A295" s="65" t="s">
        <v>406</v>
      </c>
      <c r="B295" s="34" t="s">
        <v>402</v>
      </c>
      <c r="C295" s="26" t="s">
        <v>54</v>
      </c>
      <c r="D295" s="26" t="s">
        <v>65</v>
      </c>
      <c r="H295" s="5" t="e">
        <v>#N/A</v>
      </c>
    </row>
    <row r="296" customHeight="1" spans="1:4">
      <c r="A296" s="65" t="s">
        <v>407</v>
      </c>
      <c r="B296" s="34" t="s">
        <v>402</v>
      </c>
      <c r="C296" s="26" t="s">
        <v>59</v>
      </c>
      <c r="D296" s="26" t="s">
        <v>65</v>
      </c>
    </row>
    <row r="297" customHeight="1" spans="1:8">
      <c r="A297" s="65" t="s">
        <v>147</v>
      </c>
      <c r="B297" s="4" t="s">
        <v>408</v>
      </c>
      <c r="C297" s="26" t="s">
        <v>57</v>
      </c>
      <c r="D297" s="26" t="s">
        <v>64</v>
      </c>
      <c r="E297" s="26" t="s">
        <v>240</v>
      </c>
      <c r="G297" s="5" t="e">
        <f>image(H297,1)</f>
        <v>#NAME?</v>
      </c>
      <c r="H297" s="5" t="s">
        <v>409</v>
      </c>
    </row>
    <row r="298" customHeight="1" spans="1:8">
      <c r="A298" s="65" t="s">
        <v>410</v>
      </c>
      <c r="B298" s="4" t="s">
        <v>408</v>
      </c>
      <c r="C298" s="26" t="s">
        <v>60</v>
      </c>
      <c r="D298" s="26" t="s">
        <v>64</v>
      </c>
      <c r="E298" s="26" t="s">
        <v>240</v>
      </c>
      <c r="G298" s="5" t="e">
        <f>image(H298,1)</f>
        <v>#NAME?</v>
      </c>
      <c r="H298" s="5" t="s">
        <v>411</v>
      </c>
    </row>
    <row r="299" customHeight="1" spans="1:8">
      <c r="A299" s="65" t="s">
        <v>146</v>
      </c>
      <c r="B299" s="45" t="s">
        <v>408</v>
      </c>
      <c r="C299" s="26" t="s">
        <v>58</v>
      </c>
      <c r="D299" s="26" t="s">
        <v>64</v>
      </c>
      <c r="E299" s="26" t="s">
        <v>240</v>
      </c>
      <c r="G299" s="5" t="e">
        <f>image(H299,1)</f>
        <v>#NAME?</v>
      </c>
      <c r="H299" s="5" t="s">
        <v>412</v>
      </c>
    </row>
    <row r="300" customHeight="1" spans="1:7">
      <c r="A300" s="65" t="s">
        <v>413</v>
      </c>
      <c r="B300" s="5" t="s">
        <v>408</v>
      </c>
      <c r="C300" s="26" t="s">
        <v>60</v>
      </c>
      <c r="D300" s="26" t="s">
        <v>64</v>
      </c>
      <c r="E300" s="26" t="s">
        <v>240</v>
      </c>
      <c r="G300" s="5" t="e">
        <f>image(H300,1)</f>
        <v>#NAME?</v>
      </c>
    </row>
    <row r="301" customHeight="1" spans="1:7">
      <c r="A301" s="65" t="s">
        <v>414</v>
      </c>
      <c r="B301" s="34" t="s">
        <v>408</v>
      </c>
      <c r="C301" s="26" t="s">
        <v>59</v>
      </c>
      <c r="D301" s="26" t="s">
        <v>64</v>
      </c>
      <c r="E301" s="5" t="str">
        <f>VLOOKUP(A301,'Combos skus'!$A:$P,16,FALSE)</f>
        <v>Combo</v>
      </c>
      <c r="G301" s="5" t="e">
        <f>image(H301,1)</f>
        <v>#NAME?</v>
      </c>
    </row>
    <row r="302" customHeight="1" spans="1:4">
      <c r="A302" s="65" t="s">
        <v>415</v>
      </c>
      <c r="B302" s="34" t="s">
        <v>408</v>
      </c>
      <c r="C302" s="26" t="s">
        <v>59</v>
      </c>
      <c r="D302" s="26" t="s">
        <v>65</v>
      </c>
    </row>
    <row r="303" customHeight="1" spans="1:4">
      <c r="A303" s="65" t="s">
        <v>147</v>
      </c>
      <c r="B303" s="34" t="s">
        <v>408</v>
      </c>
      <c r="C303" s="26" t="s">
        <v>54</v>
      </c>
      <c r="D303" s="26" t="s">
        <v>65</v>
      </c>
    </row>
    <row r="304" customHeight="1" spans="1:4">
      <c r="A304" s="65" t="s">
        <v>416</v>
      </c>
      <c r="B304" s="5" t="s">
        <v>408</v>
      </c>
      <c r="C304" s="26" t="s">
        <v>59</v>
      </c>
      <c r="D304" s="26" t="s">
        <v>65</v>
      </c>
    </row>
    <row r="305" customHeight="1" spans="1:8">
      <c r="A305" s="65" t="s">
        <v>417</v>
      </c>
      <c r="B305" s="45" t="s">
        <v>418</v>
      </c>
      <c r="C305" s="26" t="s">
        <v>57</v>
      </c>
      <c r="D305" s="26" t="s">
        <v>64</v>
      </c>
      <c r="E305" s="26" t="s">
        <v>240</v>
      </c>
      <c r="G305" s="5" t="e">
        <f>image(H305,1)</f>
        <v>#NAME?</v>
      </c>
      <c r="H305" s="5" t="s">
        <v>419</v>
      </c>
    </row>
    <row r="306" customHeight="1" spans="1:8">
      <c r="A306" s="65" t="s">
        <v>420</v>
      </c>
      <c r="B306" s="45" t="s">
        <v>418</v>
      </c>
      <c r="C306" s="26" t="s">
        <v>57</v>
      </c>
      <c r="D306" s="26" t="s">
        <v>64</v>
      </c>
      <c r="E306" s="26" t="s">
        <v>240</v>
      </c>
      <c r="G306" s="5" t="e">
        <f>image(H306,1)</f>
        <v>#NAME?</v>
      </c>
      <c r="H306" s="5" t="s">
        <v>419</v>
      </c>
    </row>
    <row r="307" customHeight="1" spans="1:8">
      <c r="A307" s="65" t="s">
        <v>421</v>
      </c>
      <c r="B307" s="4" t="s">
        <v>418</v>
      </c>
      <c r="C307" s="26" t="s">
        <v>57</v>
      </c>
      <c r="D307" s="26" t="s">
        <v>64</v>
      </c>
      <c r="E307" s="26" t="s">
        <v>240</v>
      </c>
      <c r="G307" s="5" t="e">
        <f>image(H307,1)</f>
        <v>#NAME?</v>
      </c>
      <c r="H307" s="5" t="s">
        <v>419</v>
      </c>
    </row>
    <row r="308" customHeight="1" spans="1:8">
      <c r="A308" s="65" t="s">
        <v>422</v>
      </c>
      <c r="B308" s="4" t="s">
        <v>418</v>
      </c>
      <c r="C308" s="26" t="s">
        <v>60</v>
      </c>
      <c r="D308" s="26" t="s">
        <v>64</v>
      </c>
      <c r="E308" s="26" t="s">
        <v>240</v>
      </c>
      <c r="G308" s="5" t="e">
        <f>image(H308,1)</f>
        <v>#NAME?</v>
      </c>
      <c r="H308" s="5" t="s">
        <v>423</v>
      </c>
    </row>
    <row r="309" customHeight="1" spans="1:8">
      <c r="A309" s="65" t="s">
        <v>424</v>
      </c>
      <c r="B309" s="4" t="s">
        <v>418</v>
      </c>
      <c r="C309" s="26" t="s">
        <v>60</v>
      </c>
      <c r="D309" s="26" t="s">
        <v>64</v>
      </c>
      <c r="E309" s="26" t="s">
        <v>240</v>
      </c>
      <c r="G309" s="5" t="e">
        <f>image(H309,1)</f>
        <v>#NAME?</v>
      </c>
      <c r="H309" s="5" t="s">
        <v>425</v>
      </c>
    </row>
    <row r="310" customHeight="1" spans="1:8">
      <c r="A310" s="65" t="s">
        <v>426</v>
      </c>
      <c r="B310" s="4" t="s">
        <v>418</v>
      </c>
      <c r="C310" s="26" t="s">
        <v>58</v>
      </c>
      <c r="D310" s="26" t="s">
        <v>64</v>
      </c>
      <c r="E310" s="26" t="s">
        <v>240</v>
      </c>
      <c r="G310" s="5" t="e">
        <f>image(H310,1)</f>
        <v>#NAME?</v>
      </c>
      <c r="H310" s="5" t="s">
        <v>423</v>
      </c>
    </row>
    <row r="311" customHeight="1" spans="1:8">
      <c r="A311" s="65" t="s">
        <v>427</v>
      </c>
      <c r="B311" s="4" t="s">
        <v>418</v>
      </c>
      <c r="C311" s="26" t="s">
        <v>58</v>
      </c>
      <c r="D311" s="26" t="s">
        <v>64</v>
      </c>
      <c r="E311" s="26" t="s">
        <v>240</v>
      </c>
      <c r="G311" s="5" t="e">
        <f>image(H311,1)</f>
        <v>#NAME?</v>
      </c>
      <c r="H311" s="5" t="s">
        <v>428</v>
      </c>
    </row>
    <row r="312" customHeight="1" spans="1:8">
      <c r="A312" s="65" t="s">
        <v>429</v>
      </c>
      <c r="B312" s="45" t="s">
        <v>418</v>
      </c>
      <c r="C312" s="26" t="s">
        <v>58</v>
      </c>
      <c r="D312" s="26" t="s">
        <v>64</v>
      </c>
      <c r="E312" s="26" t="s">
        <v>240</v>
      </c>
      <c r="G312" s="5" t="e">
        <f>image(H312,1)</f>
        <v>#NAME?</v>
      </c>
      <c r="H312" s="5" t="s">
        <v>430</v>
      </c>
    </row>
    <row r="313" customHeight="1" spans="1:8">
      <c r="A313" s="65" t="s">
        <v>431</v>
      </c>
      <c r="B313" s="4" t="s">
        <v>418</v>
      </c>
      <c r="C313" s="26" t="s">
        <v>58</v>
      </c>
      <c r="D313" s="26" t="s">
        <v>64</v>
      </c>
      <c r="E313" s="26" t="s">
        <v>240</v>
      </c>
      <c r="G313" s="5" t="e">
        <f>image(H313,1)</f>
        <v>#NAME?</v>
      </c>
      <c r="H313" s="5" t="s">
        <v>425</v>
      </c>
    </row>
    <row r="314" customHeight="1" spans="1:7">
      <c r="A314" s="65" t="s">
        <v>432</v>
      </c>
      <c r="B314" s="34" t="s">
        <v>418</v>
      </c>
      <c r="C314" s="26" t="s">
        <v>60</v>
      </c>
      <c r="D314" s="26" t="s">
        <v>64</v>
      </c>
      <c r="E314" s="26" t="s">
        <v>240</v>
      </c>
      <c r="G314" s="5" t="e">
        <f>image(H314,1)</f>
        <v>#NAME?</v>
      </c>
    </row>
    <row r="315" customHeight="1" spans="1:8">
      <c r="A315" s="65" t="s">
        <v>433</v>
      </c>
      <c r="B315" s="4" t="s">
        <v>418</v>
      </c>
      <c r="C315" s="26" t="s">
        <v>58</v>
      </c>
      <c r="D315" s="26" t="s">
        <v>64</v>
      </c>
      <c r="E315" s="5">
        <f>VLOOKUP(A315,'Combos skus'!$A:$P,16,FALSE)</f>
        <v>0</v>
      </c>
      <c r="G315" s="5" t="e">
        <f>image(H315,1)</f>
        <v>#NAME?</v>
      </c>
      <c r="H315" s="5" t="s">
        <v>434</v>
      </c>
    </row>
    <row r="316" customHeight="1" spans="1:8">
      <c r="A316" s="65" t="s">
        <v>435</v>
      </c>
      <c r="B316" s="34" t="s">
        <v>418</v>
      </c>
      <c r="C316" s="26" t="s">
        <v>59</v>
      </c>
      <c r="D316" s="26" t="s">
        <v>64</v>
      </c>
      <c r="G316" s="5" t="e">
        <f>image(H316,1)</f>
        <v>#NAME?</v>
      </c>
      <c r="H316" s="5" t="s">
        <v>436</v>
      </c>
    </row>
    <row r="317" customHeight="1" spans="1:8">
      <c r="A317" s="65">
        <v>32002561</v>
      </c>
      <c r="B317" s="34" t="s">
        <v>418</v>
      </c>
      <c r="C317" s="26" t="s">
        <v>54</v>
      </c>
      <c r="D317" s="26" t="s">
        <v>64</v>
      </c>
      <c r="G317" s="5" t="e">
        <f>image(H317,1)</f>
        <v>#NAME?</v>
      </c>
      <c r="H317" s="5" t="s">
        <v>437</v>
      </c>
    </row>
    <row r="318" customHeight="1" spans="1:8">
      <c r="A318" s="65" t="s">
        <v>438</v>
      </c>
      <c r="B318" s="34" t="s">
        <v>418</v>
      </c>
      <c r="C318" s="26" t="s">
        <v>54</v>
      </c>
      <c r="D318" s="26" t="s">
        <v>64</v>
      </c>
      <c r="G318" s="5" t="e">
        <f>image(H318,1)</f>
        <v>#NAME?</v>
      </c>
      <c r="H318" s="5" t="s">
        <v>439</v>
      </c>
    </row>
    <row r="319" customHeight="1" spans="1:4">
      <c r="A319" s="65" t="s">
        <v>440</v>
      </c>
      <c r="B319" s="34" t="s">
        <v>418</v>
      </c>
      <c r="C319" s="26" t="s">
        <v>59</v>
      </c>
      <c r="D319" s="26" t="s">
        <v>65</v>
      </c>
    </row>
    <row r="320" customHeight="1" spans="1:8">
      <c r="A320" s="25" t="s">
        <v>441</v>
      </c>
      <c r="B320" s="5" t="s">
        <v>442</v>
      </c>
      <c r="C320" s="26" t="s">
        <v>57</v>
      </c>
      <c r="D320" s="26" t="s">
        <v>55</v>
      </c>
      <c r="E320" s="26" t="s">
        <v>76</v>
      </c>
      <c r="H320" s="5" t="e">
        <f>VLOOKUP(A320,'[1]#REF'!$A:$B,2,FALSE)</f>
        <v>#N/A</v>
      </c>
    </row>
    <row r="321" customHeight="1" spans="1:8">
      <c r="A321" s="25" t="s">
        <v>443</v>
      </c>
      <c r="B321" s="5" t="s">
        <v>442</v>
      </c>
      <c r="C321" s="26" t="s">
        <v>57</v>
      </c>
      <c r="D321" s="26" t="s">
        <v>55</v>
      </c>
      <c r="E321" s="26" t="s">
        <v>76</v>
      </c>
      <c r="H321" s="5" t="e">
        <f>VLOOKUP(A321,'[1]#REF'!$A:$B,2,FALSE)</f>
        <v>#N/A</v>
      </c>
    </row>
    <row r="322" customHeight="1" spans="1:8">
      <c r="A322" s="25" t="s">
        <v>444</v>
      </c>
      <c r="B322" s="5" t="s">
        <v>442</v>
      </c>
      <c r="C322" s="26" t="s">
        <v>57</v>
      </c>
      <c r="D322" s="26" t="s">
        <v>55</v>
      </c>
      <c r="E322" s="26" t="s">
        <v>76</v>
      </c>
      <c r="H322" s="5" t="e">
        <f>VLOOKUP(A322,'[1]#REF'!$A:$B,2,FALSE)</f>
        <v>#N/A</v>
      </c>
    </row>
    <row r="323" customHeight="1" spans="1:8">
      <c r="A323" s="25" t="s">
        <v>445</v>
      </c>
      <c r="B323" s="5" t="s">
        <v>442</v>
      </c>
      <c r="C323" s="26" t="s">
        <v>57</v>
      </c>
      <c r="D323" s="26" t="s">
        <v>55</v>
      </c>
      <c r="E323" s="26" t="s">
        <v>76</v>
      </c>
      <c r="H323" s="5" t="e">
        <f>VLOOKUP(A323,'[1]#REF'!$A:$B,2,FALSE)</f>
        <v>#N/A</v>
      </c>
    </row>
    <row r="324" customHeight="1" spans="1:8">
      <c r="A324" s="25" t="s">
        <v>446</v>
      </c>
      <c r="B324" s="34" t="s">
        <v>442</v>
      </c>
      <c r="C324" s="26" t="s">
        <v>57</v>
      </c>
      <c r="D324" s="26" t="s">
        <v>55</v>
      </c>
      <c r="E324" s="26" t="s">
        <v>76</v>
      </c>
      <c r="H324" s="5" t="e">
        <f>VLOOKUP(A324,'[1]#REF'!$A:$B,2,FALSE)</f>
        <v>#N/A</v>
      </c>
    </row>
    <row r="325" customHeight="1" spans="1:8">
      <c r="A325" s="25" t="s">
        <v>192</v>
      </c>
      <c r="B325" s="34" t="s">
        <v>442</v>
      </c>
      <c r="C325" s="26" t="s">
        <v>57</v>
      </c>
      <c r="D325" s="26" t="s">
        <v>55</v>
      </c>
      <c r="E325" s="26" t="s">
        <v>76</v>
      </c>
      <c r="H325" s="5" t="e">
        <f>VLOOKUP(A325,'[1]#REF'!$A:$B,2,FALSE)</f>
        <v>#N/A</v>
      </c>
    </row>
    <row r="326" customHeight="1" spans="1:8">
      <c r="A326" s="25" t="s">
        <v>447</v>
      </c>
      <c r="B326" s="5" t="s">
        <v>442</v>
      </c>
      <c r="C326" s="26" t="s">
        <v>57</v>
      </c>
      <c r="D326" s="26" t="s">
        <v>55</v>
      </c>
      <c r="E326" s="26" t="s">
        <v>76</v>
      </c>
      <c r="H326" s="5" t="e">
        <f>VLOOKUP(A326,'[1]#REF'!$A:$B,2,FALSE)</f>
        <v>#N/A</v>
      </c>
    </row>
    <row r="327" customHeight="1" spans="1:8">
      <c r="A327" s="65" t="s">
        <v>448</v>
      </c>
      <c r="B327" s="45" t="s">
        <v>442</v>
      </c>
      <c r="C327" s="26" t="s">
        <v>57</v>
      </c>
      <c r="D327" s="26" t="s">
        <v>64</v>
      </c>
      <c r="E327" s="26" t="s">
        <v>240</v>
      </c>
      <c r="G327" s="5" t="e">
        <f>image(H327,1)</f>
        <v>#NAME?</v>
      </c>
      <c r="H327" s="5" t="s">
        <v>449</v>
      </c>
    </row>
    <row r="328" customHeight="1" spans="1:8">
      <c r="A328" s="65" t="s">
        <v>80</v>
      </c>
      <c r="B328" s="4" t="s">
        <v>442</v>
      </c>
      <c r="C328" s="26" t="s">
        <v>57</v>
      </c>
      <c r="D328" s="26" t="s">
        <v>64</v>
      </c>
      <c r="E328" s="26" t="s">
        <v>240</v>
      </c>
      <c r="G328" s="5" t="e">
        <f>image(H328,1)</f>
        <v>#NAME?</v>
      </c>
      <c r="H328" s="5" t="s">
        <v>450</v>
      </c>
    </row>
    <row r="329" customHeight="1" spans="1:8">
      <c r="A329" s="65" t="s">
        <v>451</v>
      </c>
      <c r="B329" s="45" t="s">
        <v>442</v>
      </c>
      <c r="C329" s="26" t="s">
        <v>57</v>
      </c>
      <c r="D329" s="26" t="s">
        <v>64</v>
      </c>
      <c r="E329" s="26" t="s">
        <v>240</v>
      </c>
      <c r="G329" s="5" t="e">
        <f>image(H329,1)</f>
        <v>#NAME?</v>
      </c>
      <c r="H329" s="5" t="s">
        <v>452</v>
      </c>
    </row>
    <row r="330" customHeight="1" spans="1:8">
      <c r="A330" s="65" t="s">
        <v>453</v>
      </c>
      <c r="B330" s="4" t="s">
        <v>442</v>
      </c>
      <c r="C330" s="26" t="s">
        <v>57</v>
      </c>
      <c r="D330" s="26" t="s">
        <v>64</v>
      </c>
      <c r="E330" s="26" t="s">
        <v>240</v>
      </c>
      <c r="G330" s="5" t="e">
        <f>image(H330,1)</f>
        <v>#NAME?</v>
      </c>
      <c r="H330" s="5" t="s">
        <v>452</v>
      </c>
    </row>
    <row r="331" customHeight="1" spans="1:8">
      <c r="A331" s="65" t="s">
        <v>454</v>
      </c>
      <c r="B331" s="4" t="s">
        <v>442</v>
      </c>
      <c r="C331" s="26" t="s">
        <v>57</v>
      </c>
      <c r="D331" s="26" t="s">
        <v>64</v>
      </c>
      <c r="E331" s="26" t="s">
        <v>240</v>
      </c>
      <c r="G331" s="5" t="e">
        <f>image(H331,1)</f>
        <v>#NAME?</v>
      </c>
      <c r="H331" s="5" t="s">
        <v>455</v>
      </c>
    </row>
    <row r="332" customHeight="1" spans="1:8">
      <c r="A332" s="65" t="s">
        <v>456</v>
      </c>
      <c r="B332" s="4" t="s">
        <v>442</v>
      </c>
      <c r="C332" s="26" t="s">
        <v>57</v>
      </c>
      <c r="D332" s="26" t="s">
        <v>64</v>
      </c>
      <c r="E332" s="26" t="s">
        <v>240</v>
      </c>
      <c r="G332" s="5" t="e">
        <f>image(H332,1)</f>
        <v>#NAME?</v>
      </c>
      <c r="H332" s="5" t="s">
        <v>457</v>
      </c>
    </row>
    <row r="333" customHeight="1" spans="1:8">
      <c r="A333" s="65" t="s">
        <v>458</v>
      </c>
      <c r="B333" s="45" t="s">
        <v>442</v>
      </c>
      <c r="C333" s="26" t="s">
        <v>57</v>
      </c>
      <c r="D333" s="26" t="s">
        <v>64</v>
      </c>
      <c r="E333" s="26" t="s">
        <v>240</v>
      </c>
      <c r="G333" s="5" t="e">
        <f>image(H333,1)</f>
        <v>#NAME?</v>
      </c>
      <c r="H333" s="5" t="s">
        <v>459</v>
      </c>
    </row>
    <row r="334" customHeight="1" spans="1:8">
      <c r="A334" s="65" t="s">
        <v>460</v>
      </c>
      <c r="B334" s="45" t="s">
        <v>442</v>
      </c>
      <c r="C334" s="26" t="s">
        <v>60</v>
      </c>
      <c r="D334" s="26" t="s">
        <v>64</v>
      </c>
      <c r="E334" s="26" t="s">
        <v>240</v>
      </c>
      <c r="G334" s="5" t="e">
        <f>image(H334,1)</f>
        <v>#NAME?</v>
      </c>
      <c r="H334" s="5" t="s">
        <v>461</v>
      </c>
    </row>
    <row r="335" customHeight="1" spans="1:8">
      <c r="A335" s="65" t="s">
        <v>462</v>
      </c>
      <c r="B335" s="45" t="s">
        <v>442</v>
      </c>
      <c r="C335" s="26" t="s">
        <v>60</v>
      </c>
      <c r="D335" s="26" t="s">
        <v>64</v>
      </c>
      <c r="E335" s="26" t="s">
        <v>240</v>
      </c>
      <c r="G335" s="5" t="e">
        <f>image(H335,1)</f>
        <v>#NAME?</v>
      </c>
      <c r="H335" s="5" t="s">
        <v>463</v>
      </c>
    </row>
    <row r="336" customHeight="1" spans="1:8">
      <c r="A336" s="65" t="s">
        <v>464</v>
      </c>
      <c r="B336" s="5" t="s">
        <v>442</v>
      </c>
      <c r="C336" s="26" t="s">
        <v>60</v>
      </c>
      <c r="D336" s="26" t="s">
        <v>64</v>
      </c>
      <c r="E336" s="26" t="s">
        <v>240</v>
      </c>
      <c r="G336" s="5" t="e">
        <f>image(H336,1)</f>
        <v>#NAME?</v>
      </c>
      <c r="H336" s="5" t="s">
        <v>465</v>
      </c>
    </row>
    <row r="337" customHeight="1" spans="1:8">
      <c r="A337" s="65" t="s">
        <v>466</v>
      </c>
      <c r="B337" s="5" t="s">
        <v>442</v>
      </c>
      <c r="C337" s="26" t="s">
        <v>60</v>
      </c>
      <c r="D337" s="26" t="s">
        <v>64</v>
      </c>
      <c r="E337" s="26" t="s">
        <v>240</v>
      </c>
      <c r="G337" s="5" t="e">
        <f>image(H337,1)</f>
        <v>#NAME?</v>
      </c>
      <c r="H337" s="5" t="s">
        <v>467</v>
      </c>
    </row>
    <row r="338" customHeight="1" spans="1:8">
      <c r="A338" s="65" t="s">
        <v>468</v>
      </c>
      <c r="B338" s="5" t="s">
        <v>442</v>
      </c>
      <c r="C338" s="26" t="s">
        <v>58</v>
      </c>
      <c r="D338" s="26" t="s">
        <v>64</v>
      </c>
      <c r="E338" s="26" t="s">
        <v>240</v>
      </c>
      <c r="G338" s="5" t="e">
        <f>image(H338,1)</f>
        <v>#NAME?</v>
      </c>
      <c r="H338" s="5" t="s">
        <v>465</v>
      </c>
    </row>
    <row r="339" customHeight="1" spans="1:8">
      <c r="A339" s="65" t="s">
        <v>469</v>
      </c>
      <c r="B339" s="5" t="s">
        <v>442</v>
      </c>
      <c r="C339" s="26" t="s">
        <v>58</v>
      </c>
      <c r="D339" s="26" t="s">
        <v>64</v>
      </c>
      <c r="E339" s="26" t="s">
        <v>240</v>
      </c>
      <c r="G339" s="5" t="e">
        <f>image(H339,1)</f>
        <v>#NAME?</v>
      </c>
      <c r="H339" s="5" t="s">
        <v>467</v>
      </c>
    </row>
    <row r="340" customHeight="1" spans="1:8">
      <c r="A340" s="65" t="s">
        <v>470</v>
      </c>
      <c r="B340" s="5" t="s">
        <v>442</v>
      </c>
      <c r="C340" s="26" t="s">
        <v>58</v>
      </c>
      <c r="D340" s="26" t="s">
        <v>64</v>
      </c>
      <c r="E340" s="26" t="s">
        <v>240</v>
      </c>
      <c r="G340" s="5" t="e">
        <f>image(H340,1)</f>
        <v>#NAME?</v>
      </c>
      <c r="H340" s="5" t="s">
        <v>471</v>
      </c>
    </row>
    <row r="341" customHeight="1" spans="1:8">
      <c r="A341" s="65" t="s">
        <v>462</v>
      </c>
      <c r="B341" s="5" t="s">
        <v>442</v>
      </c>
      <c r="C341" s="26" t="s">
        <v>58</v>
      </c>
      <c r="D341" s="26" t="s">
        <v>64</v>
      </c>
      <c r="E341" s="26" t="s">
        <v>240</v>
      </c>
      <c r="G341" s="5" t="e">
        <f>image(H341,1)</f>
        <v>#NAME?</v>
      </c>
      <c r="H341" s="5" t="s">
        <v>461</v>
      </c>
    </row>
    <row r="342" customHeight="1" spans="1:8">
      <c r="A342" s="65" t="s">
        <v>472</v>
      </c>
      <c r="B342" s="5" t="s">
        <v>442</v>
      </c>
      <c r="C342" s="26" t="s">
        <v>58</v>
      </c>
      <c r="D342" s="26" t="s">
        <v>64</v>
      </c>
      <c r="E342" s="26" t="s">
        <v>240</v>
      </c>
      <c r="G342" s="5" t="e">
        <f>image(H342,1)</f>
        <v>#NAME?</v>
      </c>
      <c r="H342" s="5" t="s">
        <v>473</v>
      </c>
    </row>
    <row r="343" customHeight="1" spans="1:8">
      <c r="A343" s="65" t="s">
        <v>474</v>
      </c>
      <c r="B343" s="5" t="s">
        <v>442</v>
      </c>
      <c r="C343" s="26" t="s">
        <v>58</v>
      </c>
      <c r="D343" s="26" t="s">
        <v>64</v>
      </c>
      <c r="E343" s="26" t="s">
        <v>240</v>
      </c>
      <c r="G343" s="5" t="e">
        <f>image(H343,1)</f>
        <v>#NAME?</v>
      </c>
      <c r="H343" s="5" t="s">
        <v>475</v>
      </c>
    </row>
    <row r="344" customHeight="1" spans="1:8">
      <c r="A344" s="65" t="s">
        <v>476</v>
      </c>
      <c r="B344" s="45" t="s">
        <v>442</v>
      </c>
      <c r="C344" s="26" t="s">
        <v>58</v>
      </c>
      <c r="D344" s="26" t="s">
        <v>64</v>
      </c>
      <c r="E344" s="26" t="s">
        <v>240</v>
      </c>
      <c r="G344" s="5" t="e">
        <f>image(H344,1)</f>
        <v>#NAME?</v>
      </c>
      <c r="H344" s="5" t="s">
        <v>477</v>
      </c>
    </row>
    <row r="345" customHeight="1" spans="1:8">
      <c r="A345" s="65" t="s">
        <v>478</v>
      </c>
      <c r="B345" s="45" t="s">
        <v>442</v>
      </c>
      <c r="C345" s="26" t="s">
        <v>58</v>
      </c>
      <c r="D345" s="26" t="s">
        <v>64</v>
      </c>
      <c r="E345" s="26" t="s">
        <v>240</v>
      </c>
      <c r="G345" s="5" t="e">
        <f>image(H345,1)</f>
        <v>#NAME?</v>
      </c>
      <c r="H345" s="5" t="s">
        <v>479</v>
      </c>
    </row>
    <row r="346" customHeight="1" spans="1:7">
      <c r="A346" s="65" t="s">
        <v>480</v>
      </c>
      <c r="B346" s="5" t="s">
        <v>442</v>
      </c>
      <c r="C346" s="26" t="s">
        <v>60</v>
      </c>
      <c r="D346" s="26" t="s">
        <v>64</v>
      </c>
      <c r="E346" s="26" t="s">
        <v>240</v>
      </c>
      <c r="G346" s="5" t="e">
        <f>image(H346,1)</f>
        <v>#NAME?</v>
      </c>
    </row>
    <row r="347" customHeight="1" spans="1:7">
      <c r="A347" s="65" t="s">
        <v>481</v>
      </c>
      <c r="B347" s="5" t="s">
        <v>442</v>
      </c>
      <c r="C347" s="26" t="s">
        <v>60</v>
      </c>
      <c r="D347" s="26" t="s">
        <v>64</v>
      </c>
      <c r="E347" s="26" t="s">
        <v>240</v>
      </c>
      <c r="G347" s="5" t="e">
        <f>image(H347,1)</f>
        <v>#NAME?</v>
      </c>
    </row>
    <row r="348" customHeight="1" spans="1:8">
      <c r="A348" s="65" t="s">
        <v>482</v>
      </c>
      <c r="B348" s="5" t="s">
        <v>442</v>
      </c>
      <c r="C348" s="26" t="s">
        <v>59</v>
      </c>
      <c r="D348" s="26" t="s">
        <v>64</v>
      </c>
      <c r="G348" s="5" t="e">
        <f>image(H348,1)</f>
        <v>#NAME?</v>
      </c>
      <c r="H348" s="5" t="s">
        <v>483</v>
      </c>
    </row>
    <row r="349" customHeight="1" spans="1:8">
      <c r="A349" s="65" t="s">
        <v>442</v>
      </c>
      <c r="B349" s="5" t="s">
        <v>442</v>
      </c>
      <c r="C349" s="26" t="s">
        <v>59</v>
      </c>
      <c r="D349" s="26" t="s">
        <v>64</v>
      </c>
      <c r="G349" s="5" t="e">
        <f>image(H349,1)</f>
        <v>#NAME?</v>
      </c>
      <c r="H349" s="5" t="s">
        <v>484</v>
      </c>
    </row>
    <row r="350" customHeight="1" spans="1:8">
      <c r="A350" s="65" t="s">
        <v>485</v>
      </c>
      <c r="B350" s="5" t="s">
        <v>442</v>
      </c>
      <c r="C350" s="26" t="s">
        <v>59</v>
      </c>
      <c r="D350" s="26" t="s">
        <v>64</v>
      </c>
      <c r="G350" s="5" t="e">
        <f>image(H350,1)</f>
        <v>#NAME?</v>
      </c>
      <c r="H350" s="5" t="s">
        <v>486</v>
      </c>
    </row>
    <row r="351" customHeight="1" spans="1:8">
      <c r="A351" s="65">
        <v>32056421</v>
      </c>
      <c r="B351" s="5" t="s">
        <v>442</v>
      </c>
      <c r="C351" s="26" t="s">
        <v>54</v>
      </c>
      <c r="D351" s="26" t="s">
        <v>64</v>
      </c>
      <c r="G351" s="5" t="e">
        <f>image(H351,1)</f>
        <v>#NAME?</v>
      </c>
      <c r="H351" s="5" t="s">
        <v>487</v>
      </c>
    </row>
    <row r="352" customHeight="1" spans="1:8">
      <c r="A352" s="65" t="s">
        <v>488</v>
      </c>
      <c r="B352" s="45" t="s">
        <v>442</v>
      </c>
      <c r="C352" s="26" t="s">
        <v>58</v>
      </c>
      <c r="D352" s="26" t="s">
        <v>64</v>
      </c>
      <c r="E352" s="5">
        <f>VLOOKUP(A352,'Combos skus'!$A:$P,16,FALSE)</f>
        <v>0</v>
      </c>
      <c r="G352" s="5" t="e">
        <f>image(H352,1)</f>
        <v>#NAME?</v>
      </c>
      <c r="H352" s="5" t="s">
        <v>489</v>
      </c>
    </row>
    <row r="353" customHeight="1" spans="1:8">
      <c r="A353" s="25" t="s">
        <v>490</v>
      </c>
      <c r="B353" s="5" t="s">
        <v>491</v>
      </c>
      <c r="C353" s="26" t="s">
        <v>57</v>
      </c>
      <c r="D353" s="26" t="s">
        <v>55</v>
      </c>
      <c r="E353" s="26" t="s">
        <v>76</v>
      </c>
      <c r="H353" s="5" t="e">
        <f>VLOOKUP(A353,'[1]#REF'!$A:$B,2,FALSE)</f>
        <v>#N/A</v>
      </c>
    </row>
    <row r="354" customHeight="1" spans="1:8">
      <c r="A354" s="25" t="s">
        <v>492</v>
      </c>
      <c r="B354" s="5" t="s">
        <v>491</v>
      </c>
      <c r="C354" s="26" t="s">
        <v>57</v>
      </c>
      <c r="D354" s="26" t="s">
        <v>55</v>
      </c>
      <c r="E354" s="26" t="s">
        <v>76</v>
      </c>
      <c r="H354" s="5" t="e">
        <f>VLOOKUP(A354,'[1]#REF'!$A:$B,2,FALSE)</f>
        <v>#N/A</v>
      </c>
    </row>
    <row r="355" customHeight="1" spans="1:8">
      <c r="A355" s="25" t="s">
        <v>493</v>
      </c>
      <c r="B355" s="5" t="s">
        <v>491</v>
      </c>
      <c r="C355" s="26" t="s">
        <v>57</v>
      </c>
      <c r="D355" s="26" t="s">
        <v>55</v>
      </c>
      <c r="E355" s="26" t="s">
        <v>76</v>
      </c>
      <c r="H355" s="5" t="e">
        <f>VLOOKUP(A355,'[1]#REF'!$A:$B,2,FALSE)</f>
        <v>#N/A</v>
      </c>
    </row>
    <row r="356" customHeight="1" spans="1:8">
      <c r="A356" s="25" t="s">
        <v>494</v>
      </c>
      <c r="B356" s="5" t="s">
        <v>491</v>
      </c>
      <c r="C356" s="26" t="s">
        <v>57</v>
      </c>
      <c r="D356" s="26" t="s">
        <v>55</v>
      </c>
      <c r="E356" s="26" t="s">
        <v>76</v>
      </c>
      <c r="H356" s="5" t="e">
        <f>VLOOKUP(A356,'[1]#REF'!$A:$B,2,FALSE)</f>
        <v>#N/A</v>
      </c>
    </row>
    <row r="357" customHeight="1" spans="1:8">
      <c r="A357" s="25" t="s">
        <v>495</v>
      </c>
      <c r="B357" s="5" t="s">
        <v>491</v>
      </c>
      <c r="C357" s="26" t="s">
        <v>57</v>
      </c>
      <c r="D357" s="26" t="s">
        <v>55</v>
      </c>
      <c r="E357" s="26" t="s">
        <v>76</v>
      </c>
      <c r="H357" s="5" t="e">
        <f>VLOOKUP(A357,'[1]#REF'!$A:$B,2,FALSE)</f>
        <v>#N/A</v>
      </c>
    </row>
    <row r="358" customHeight="1" spans="1:8">
      <c r="A358" s="65" t="s">
        <v>496</v>
      </c>
      <c r="B358" s="45" t="s">
        <v>491</v>
      </c>
      <c r="C358" s="26" t="s">
        <v>57</v>
      </c>
      <c r="D358" s="26" t="s">
        <v>64</v>
      </c>
      <c r="E358" s="26" t="s">
        <v>240</v>
      </c>
      <c r="G358" s="5" t="e">
        <f>image(H358,1)</f>
        <v>#NAME?</v>
      </c>
      <c r="H358" s="5" t="s">
        <v>497</v>
      </c>
    </row>
    <row r="359" customHeight="1" spans="1:8">
      <c r="A359" s="65" t="s">
        <v>498</v>
      </c>
      <c r="B359" s="45" t="s">
        <v>491</v>
      </c>
      <c r="C359" s="26" t="s">
        <v>57</v>
      </c>
      <c r="D359" s="26" t="s">
        <v>64</v>
      </c>
      <c r="E359" s="26" t="s">
        <v>240</v>
      </c>
      <c r="G359" s="5" t="e">
        <f>image(H359,1)</f>
        <v>#NAME?</v>
      </c>
      <c r="H359" s="5" t="s">
        <v>499</v>
      </c>
    </row>
    <row r="360" customHeight="1" spans="1:8">
      <c r="A360" s="65" t="s">
        <v>500</v>
      </c>
      <c r="B360" s="45" t="s">
        <v>491</v>
      </c>
      <c r="C360" s="26" t="s">
        <v>57</v>
      </c>
      <c r="D360" s="26" t="s">
        <v>64</v>
      </c>
      <c r="E360" s="26" t="s">
        <v>240</v>
      </c>
      <c r="G360" s="5" t="e">
        <f>image(H360,1)</f>
        <v>#NAME?</v>
      </c>
      <c r="H360" s="5" t="s">
        <v>501</v>
      </c>
    </row>
    <row r="361" customHeight="1" spans="1:8">
      <c r="A361" s="65" t="s">
        <v>502</v>
      </c>
      <c r="B361" s="45" t="s">
        <v>491</v>
      </c>
      <c r="C361" s="26" t="s">
        <v>57</v>
      </c>
      <c r="D361" s="26" t="s">
        <v>64</v>
      </c>
      <c r="E361" s="26" t="s">
        <v>240</v>
      </c>
      <c r="G361" s="5" t="e">
        <f>image(H361,1)</f>
        <v>#NAME?</v>
      </c>
      <c r="H361" s="5" t="s">
        <v>503</v>
      </c>
    </row>
    <row r="362" customHeight="1" spans="1:8">
      <c r="A362" s="65" t="s">
        <v>504</v>
      </c>
      <c r="B362" s="5" t="s">
        <v>491</v>
      </c>
      <c r="C362" s="26" t="s">
        <v>60</v>
      </c>
      <c r="D362" s="26" t="s">
        <v>64</v>
      </c>
      <c r="E362" s="26" t="s">
        <v>240</v>
      </c>
      <c r="G362" s="5" t="e">
        <f>image(H362,1)</f>
        <v>#NAME?</v>
      </c>
      <c r="H362" s="5" t="s">
        <v>505</v>
      </c>
    </row>
    <row r="363" customHeight="1" spans="1:8">
      <c r="A363" s="65" t="s">
        <v>506</v>
      </c>
      <c r="B363" s="5" t="s">
        <v>491</v>
      </c>
      <c r="C363" s="26" t="s">
        <v>60</v>
      </c>
      <c r="D363" s="26" t="s">
        <v>64</v>
      </c>
      <c r="E363" s="26" t="s">
        <v>240</v>
      </c>
      <c r="G363" s="5" t="e">
        <f>image(H363,1)</f>
        <v>#NAME?</v>
      </c>
      <c r="H363" s="5" t="s">
        <v>507</v>
      </c>
    </row>
    <row r="364" customHeight="1" spans="1:8">
      <c r="A364" s="65" t="s">
        <v>508</v>
      </c>
      <c r="B364" s="5" t="s">
        <v>491</v>
      </c>
      <c r="C364" s="26" t="s">
        <v>60</v>
      </c>
      <c r="D364" s="26" t="s">
        <v>64</v>
      </c>
      <c r="E364" s="26" t="s">
        <v>240</v>
      </c>
      <c r="G364" s="5" t="e">
        <f>image(H364,1)</f>
        <v>#NAME?</v>
      </c>
      <c r="H364" s="5" t="s">
        <v>509</v>
      </c>
    </row>
    <row r="365" customHeight="1" spans="1:8">
      <c r="A365" s="65" t="s">
        <v>510</v>
      </c>
      <c r="B365" s="5" t="s">
        <v>491</v>
      </c>
      <c r="C365" s="26" t="s">
        <v>58</v>
      </c>
      <c r="D365" s="26" t="s">
        <v>64</v>
      </c>
      <c r="E365" s="26" t="s">
        <v>240</v>
      </c>
      <c r="G365" s="5" t="e">
        <f>image(H365,1)</f>
        <v>#NAME?</v>
      </c>
      <c r="H365" s="5" t="s">
        <v>511</v>
      </c>
    </row>
    <row r="366" customHeight="1" spans="1:8">
      <c r="A366" s="65" t="s">
        <v>512</v>
      </c>
      <c r="B366" s="5" t="s">
        <v>491</v>
      </c>
      <c r="C366" s="26" t="s">
        <v>58</v>
      </c>
      <c r="D366" s="26" t="s">
        <v>64</v>
      </c>
      <c r="E366" s="26" t="s">
        <v>240</v>
      </c>
      <c r="G366" s="5" t="e">
        <f>image(H366,1)</f>
        <v>#NAME?</v>
      </c>
      <c r="H366" s="5" t="s">
        <v>513</v>
      </c>
    </row>
    <row r="367" customHeight="1" spans="1:8">
      <c r="A367" s="65" t="s">
        <v>514</v>
      </c>
      <c r="B367" s="5" t="s">
        <v>491</v>
      </c>
      <c r="C367" s="26" t="s">
        <v>58</v>
      </c>
      <c r="D367" s="26" t="s">
        <v>64</v>
      </c>
      <c r="E367" s="26" t="s">
        <v>240</v>
      </c>
      <c r="G367" s="5" t="e">
        <f>image(H367,1)</f>
        <v>#NAME?</v>
      </c>
      <c r="H367" s="5" t="s">
        <v>507</v>
      </c>
    </row>
    <row r="368" customHeight="1" spans="1:8">
      <c r="A368" s="65" t="s">
        <v>515</v>
      </c>
      <c r="B368" s="5" t="s">
        <v>491</v>
      </c>
      <c r="C368" s="26" t="s">
        <v>58</v>
      </c>
      <c r="D368" s="26" t="s">
        <v>64</v>
      </c>
      <c r="E368" s="26" t="s">
        <v>240</v>
      </c>
      <c r="G368" s="5" t="e">
        <f>image(H368,1)</f>
        <v>#NAME?</v>
      </c>
      <c r="H368" s="5" t="s">
        <v>516</v>
      </c>
    </row>
    <row r="369" customHeight="1" spans="1:8">
      <c r="A369" s="65" t="s">
        <v>517</v>
      </c>
      <c r="B369" s="5" t="s">
        <v>491</v>
      </c>
      <c r="C369" s="26" t="s">
        <v>58</v>
      </c>
      <c r="D369" s="26" t="s">
        <v>64</v>
      </c>
      <c r="E369" s="26" t="s">
        <v>240</v>
      </c>
      <c r="G369" s="5" t="e">
        <f>image(H369,1)</f>
        <v>#NAME?</v>
      </c>
      <c r="H369" s="5" t="s">
        <v>509</v>
      </c>
    </row>
    <row r="370" customHeight="1" spans="1:8">
      <c r="A370" s="65" t="s">
        <v>518</v>
      </c>
      <c r="B370" s="5" t="s">
        <v>491</v>
      </c>
      <c r="C370" s="26" t="s">
        <v>58</v>
      </c>
      <c r="D370" s="26" t="s">
        <v>64</v>
      </c>
      <c r="E370" s="5" t="str">
        <f>VLOOKUP(A370,'Combos skus'!$A:$P,16,FALSE)</f>
        <v>Combo</v>
      </c>
      <c r="G370" s="5" t="e">
        <f>image(H370,1)</f>
        <v>#NAME?</v>
      </c>
      <c r="H370" s="5" t="s">
        <v>519</v>
      </c>
    </row>
    <row r="371" customHeight="1" spans="1:8">
      <c r="A371" s="65" t="s">
        <v>520</v>
      </c>
      <c r="B371" s="5" t="s">
        <v>491</v>
      </c>
      <c r="C371" s="26" t="s">
        <v>58</v>
      </c>
      <c r="D371" s="26" t="s">
        <v>64</v>
      </c>
      <c r="E371" s="5" t="str">
        <f>VLOOKUP(A371,'Combos skus'!$A:$P,16,FALSE)</f>
        <v>Combo</v>
      </c>
      <c r="G371" s="5" t="e">
        <f>image(H371,1)</f>
        <v>#NAME?</v>
      </c>
      <c r="H371" s="5" t="s">
        <v>521</v>
      </c>
    </row>
    <row r="372" customHeight="1" spans="1:7">
      <c r="A372" s="65" t="s">
        <v>522</v>
      </c>
      <c r="B372" s="5" t="s">
        <v>491</v>
      </c>
      <c r="C372" s="26" t="s">
        <v>60</v>
      </c>
      <c r="D372" s="26" t="s">
        <v>64</v>
      </c>
      <c r="E372" s="26" t="s">
        <v>240</v>
      </c>
      <c r="G372" s="5" t="e">
        <f>image(H372,1)</f>
        <v>#NAME?</v>
      </c>
    </row>
    <row r="373" customHeight="1" spans="1:8">
      <c r="A373" s="65" t="s">
        <v>523</v>
      </c>
      <c r="B373" s="45" t="s">
        <v>491</v>
      </c>
      <c r="C373" s="26" t="s">
        <v>58</v>
      </c>
      <c r="D373" s="26" t="s">
        <v>64</v>
      </c>
      <c r="E373" s="5">
        <f>VLOOKUP(A373,'Combos skus'!$A:$P,16,FALSE)</f>
        <v>0</v>
      </c>
      <c r="G373" s="5" t="e">
        <f>image(H373,1)</f>
        <v>#NAME?</v>
      </c>
      <c r="H373" s="5" t="s">
        <v>524</v>
      </c>
    </row>
    <row r="374" customHeight="1" spans="1:8">
      <c r="A374" s="65" t="s">
        <v>525</v>
      </c>
      <c r="B374" s="5" t="s">
        <v>491</v>
      </c>
      <c r="C374" s="26" t="s">
        <v>59</v>
      </c>
      <c r="D374" s="26" t="s">
        <v>64</v>
      </c>
      <c r="G374" s="5" t="e">
        <f>image(H374,1)</f>
        <v>#NAME?</v>
      </c>
      <c r="H374" s="5" t="s">
        <v>526</v>
      </c>
    </row>
    <row r="375" customHeight="1" spans="1:8">
      <c r="A375" s="65" t="s">
        <v>510</v>
      </c>
      <c r="B375" s="5" t="s">
        <v>491</v>
      </c>
      <c r="C375" s="26" t="s">
        <v>59</v>
      </c>
      <c r="D375" s="26" t="s">
        <v>64</v>
      </c>
      <c r="G375" s="5" t="e">
        <f>image(H375,1)</f>
        <v>#NAME?</v>
      </c>
      <c r="H375" s="5" t="s">
        <v>527</v>
      </c>
    </row>
    <row r="376" customHeight="1" spans="1:8">
      <c r="A376" s="65" t="s">
        <v>528</v>
      </c>
      <c r="B376" s="5" t="s">
        <v>491</v>
      </c>
      <c r="C376" s="26" t="s">
        <v>59</v>
      </c>
      <c r="D376" s="26" t="s">
        <v>64</v>
      </c>
      <c r="G376" s="5" t="e">
        <f>image(H376,1)</f>
        <v>#NAME?</v>
      </c>
      <c r="H376" s="5" t="s">
        <v>529</v>
      </c>
    </row>
    <row r="377" customHeight="1" spans="1:8">
      <c r="A377" s="65">
        <v>32145695</v>
      </c>
      <c r="B377" s="5" t="s">
        <v>491</v>
      </c>
      <c r="C377" s="26" t="s">
        <v>54</v>
      </c>
      <c r="D377" s="26" t="s">
        <v>64</v>
      </c>
      <c r="G377" s="5" t="e">
        <f>image(H377,1)</f>
        <v>#NAME?</v>
      </c>
      <c r="H377" s="5" t="s">
        <v>530</v>
      </c>
    </row>
    <row r="378" customHeight="1" spans="1:8">
      <c r="A378" s="65">
        <v>32034187</v>
      </c>
      <c r="B378" s="5" t="s">
        <v>491</v>
      </c>
      <c r="C378" s="26" t="s">
        <v>54</v>
      </c>
      <c r="D378" s="26" t="s">
        <v>64</v>
      </c>
      <c r="G378" s="5" t="e">
        <f>image(H378,1)</f>
        <v>#NAME?</v>
      </c>
      <c r="H378" s="5" t="s">
        <v>531</v>
      </c>
    </row>
    <row r="379" customHeight="1" spans="1:4">
      <c r="A379" s="65" t="s">
        <v>532</v>
      </c>
      <c r="B379" s="5" t="s">
        <v>491</v>
      </c>
      <c r="C379" s="26" t="s">
        <v>59</v>
      </c>
      <c r="D379" s="26" t="s">
        <v>64</v>
      </c>
    </row>
    <row r="380" customHeight="1" spans="1:8">
      <c r="A380" s="25" t="s">
        <v>533</v>
      </c>
      <c r="B380" s="5" t="s">
        <v>534</v>
      </c>
      <c r="C380" s="26" t="s">
        <v>57</v>
      </c>
      <c r="D380" s="26" t="s">
        <v>55</v>
      </c>
      <c r="E380" s="26" t="s">
        <v>76</v>
      </c>
      <c r="H380" s="5" t="e">
        <f>VLOOKUP(A380,'[1]#REF'!$A:$B,2,FALSE)</f>
        <v>#N/A</v>
      </c>
    </row>
    <row r="381" customHeight="1" spans="1:8">
      <c r="A381" s="65" t="s">
        <v>534</v>
      </c>
      <c r="B381" s="45" t="s">
        <v>534</v>
      </c>
      <c r="C381" s="26" t="s">
        <v>57</v>
      </c>
      <c r="D381" s="26" t="s">
        <v>64</v>
      </c>
      <c r="E381" s="26" t="s">
        <v>240</v>
      </c>
      <c r="G381" s="5" t="e">
        <f>image(H381,1)</f>
        <v>#NAME?</v>
      </c>
      <c r="H381" s="5" t="s">
        <v>535</v>
      </c>
    </row>
    <row r="382" customHeight="1" spans="1:8">
      <c r="A382" s="65" t="s">
        <v>536</v>
      </c>
      <c r="B382" s="45" t="s">
        <v>534</v>
      </c>
      <c r="C382" s="26" t="s">
        <v>57</v>
      </c>
      <c r="D382" s="26" t="s">
        <v>64</v>
      </c>
      <c r="E382" s="26" t="s">
        <v>240</v>
      </c>
      <c r="G382" s="5" t="e">
        <f>image(H382,1)</f>
        <v>#NAME?</v>
      </c>
      <c r="H382" s="5" t="s">
        <v>537</v>
      </c>
    </row>
    <row r="383" customHeight="1" spans="1:8">
      <c r="A383" s="65" t="s">
        <v>538</v>
      </c>
      <c r="B383" s="45" t="s">
        <v>534</v>
      </c>
      <c r="C383" s="26" t="s">
        <v>57</v>
      </c>
      <c r="D383" s="26" t="s">
        <v>64</v>
      </c>
      <c r="E383" s="26" t="s">
        <v>240</v>
      </c>
      <c r="G383" s="5" t="e">
        <f>image(H383,1)</f>
        <v>#NAME?</v>
      </c>
      <c r="H383" s="5" t="s">
        <v>537</v>
      </c>
    </row>
    <row r="384" customHeight="1" spans="1:8">
      <c r="A384" s="65" t="s">
        <v>539</v>
      </c>
      <c r="B384" s="45" t="s">
        <v>534</v>
      </c>
      <c r="C384" s="26" t="s">
        <v>57</v>
      </c>
      <c r="D384" s="26" t="s">
        <v>64</v>
      </c>
      <c r="E384" s="26" t="s">
        <v>240</v>
      </c>
      <c r="G384" s="5" t="e">
        <f>image(H384,1)</f>
        <v>#NAME?</v>
      </c>
      <c r="H384" s="5" t="s">
        <v>540</v>
      </c>
    </row>
    <row r="385" customHeight="1" spans="1:8">
      <c r="A385" s="65" t="s">
        <v>541</v>
      </c>
      <c r="B385" s="45" t="s">
        <v>534</v>
      </c>
      <c r="C385" s="26" t="s">
        <v>57</v>
      </c>
      <c r="D385" s="26" t="s">
        <v>64</v>
      </c>
      <c r="E385" s="26" t="s">
        <v>240</v>
      </c>
      <c r="G385" s="5" t="e">
        <f>image(H385,1)</f>
        <v>#NAME?</v>
      </c>
      <c r="H385" s="5" t="s">
        <v>542</v>
      </c>
    </row>
    <row r="386" customHeight="1" spans="1:8">
      <c r="A386" s="65" t="s">
        <v>543</v>
      </c>
      <c r="B386" s="45" t="s">
        <v>534</v>
      </c>
      <c r="C386" s="26" t="s">
        <v>57</v>
      </c>
      <c r="D386" s="26" t="s">
        <v>64</v>
      </c>
      <c r="E386" s="26" t="s">
        <v>240</v>
      </c>
      <c r="G386" s="5" t="e">
        <f>image(H386,1)</f>
        <v>#NAME?</v>
      </c>
      <c r="H386" s="5" t="s">
        <v>544</v>
      </c>
    </row>
    <row r="387" customHeight="1" spans="1:8">
      <c r="A387" s="65" t="s">
        <v>545</v>
      </c>
      <c r="B387" s="45" t="s">
        <v>534</v>
      </c>
      <c r="C387" s="26" t="s">
        <v>57</v>
      </c>
      <c r="D387" s="26" t="s">
        <v>64</v>
      </c>
      <c r="E387" s="26" t="s">
        <v>240</v>
      </c>
      <c r="G387" s="5" t="e">
        <f>image(H387,1)</f>
        <v>#NAME?</v>
      </c>
      <c r="H387" s="5" t="s">
        <v>542</v>
      </c>
    </row>
    <row r="388" customHeight="1" spans="1:8">
      <c r="A388" s="65" t="s">
        <v>546</v>
      </c>
      <c r="B388" s="45" t="s">
        <v>534</v>
      </c>
      <c r="C388" s="26" t="s">
        <v>57</v>
      </c>
      <c r="D388" s="26" t="s">
        <v>64</v>
      </c>
      <c r="E388" s="26" t="s">
        <v>240</v>
      </c>
      <c r="G388" s="5" t="e">
        <f>image(H388,1)</f>
        <v>#NAME?</v>
      </c>
      <c r="H388" s="5" t="s">
        <v>537</v>
      </c>
    </row>
    <row r="389" customHeight="1" spans="1:8">
      <c r="A389" s="65" t="s">
        <v>547</v>
      </c>
      <c r="B389" s="5" t="s">
        <v>534</v>
      </c>
      <c r="C389" s="26" t="s">
        <v>60</v>
      </c>
      <c r="D389" s="26" t="s">
        <v>64</v>
      </c>
      <c r="E389" s="26" t="s">
        <v>240</v>
      </c>
      <c r="G389" s="5" t="e">
        <f>image(H389,1)</f>
        <v>#NAME?</v>
      </c>
      <c r="H389" s="5" t="s">
        <v>548</v>
      </c>
    </row>
    <row r="390" customHeight="1" spans="1:8">
      <c r="A390" s="65" t="s">
        <v>549</v>
      </c>
      <c r="B390" s="34" t="s">
        <v>534</v>
      </c>
      <c r="C390" s="26" t="s">
        <v>58</v>
      </c>
      <c r="D390" s="26" t="s">
        <v>64</v>
      </c>
      <c r="E390" s="26" t="s">
        <v>240</v>
      </c>
      <c r="G390" s="5" t="e">
        <f>image(H390,1)</f>
        <v>#NAME?</v>
      </c>
      <c r="H390" s="5" t="s">
        <v>550</v>
      </c>
    </row>
    <row r="391" customHeight="1" spans="1:8">
      <c r="A391" s="65" t="s">
        <v>534</v>
      </c>
      <c r="B391" s="5" t="s">
        <v>534</v>
      </c>
      <c r="C391" s="26" t="s">
        <v>58</v>
      </c>
      <c r="D391" s="26" t="s">
        <v>64</v>
      </c>
      <c r="E391" s="26" t="s">
        <v>240</v>
      </c>
      <c r="G391" s="5" t="e">
        <f>image(H391,1)</f>
        <v>#NAME?</v>
      </c>
      <c r="H391" s="5" t="s">
        <v>548</v>
      </c>
    </row>
    <row r="392" customHeight="1" spans="1:7">
      <c r="A392" s="65" t="s">
        <v>551</v>
      </c>
      <c r="B392" s="5" t="s">
        <v>534</v>
      </c>
      <c r="C392" s="26" t="s">
        <v>58</v>
      </c>
      <c r="D392" s="26" t="s">
        <v>64</v>
      </c>
      <c r="E392" s="26" t="s">
        <v>240</v>
      </c>
      <c r="G392" s="5" t="e">
        <f>image(H392,1)</f>
        <v>#NAME?</v>
      </c>
    </row>
    <row r="393" customHeight="1" spans="1:8">
      <c r="A393" s="65" t="s">
        <v>552</v>
      </c>
      <c r="B393" s="45" t="s">
        <v>534</v>
      </c>
      <c r="C393" s="26" t="s">
        <v>58</v>
      </c>
      <c r="D393" s="26" t="s">
        <v>64</v>
      </c>
      <c r="E393" s="5">
        <f>VLOOKUP(A393,'Combos skus'!$A:$P,16,FALSE)</f>
        <v>0</v>
      </c>
      <c r="G393" s="5" t="e">
        <f>image(H393,1)</f>
        <v>#NAME?</v>
      </c>
      <c r="H393" s="5" t="s">
        <v>553</v>
      </c>
    </row>
    <row r="394" customHeight="1" spans="1:4">
      <c r="A394" s="65" t="s">
        <v>554</v>
      </c>
      <c r="B394" s="5" t="s">
        <v>534</v>
      </c>
      <c r="C394" s="26" t="s">
        <v>59</v>
      </c>
      <c r="D394" s="26" t="s">
        <v>64</v>
      </c>
    </row>
    <row r="395" customHeight="1" spans="1:4">
      <c r="A395" s="65" t="s">
        <v>555</v>
      </c>
      <c r="B395" s="5" t="s">
        <v>534</v>
      </c>
      <c r="C395" s="26" t="s">
        <v>54</v>
      </c>
      <c r="D395" s="26" t="s">
        <v>64</v>
      </c>
    </row>
    <row r="396" customHeight="1" spans="1:4">
      <c r="A396" s="65" t="s">
        <v>556</v>
      </c>
      <c r="B396" s="5" t="s">
        <v>534</v>
      </c>
      <c r="C396" s="26" t="s">
        <v>54</v>
      </c>
      <c r="D396" s="26" t="s">
        <v>64</v>
      </c>
    </row>
    <row r="397" customHeight="1" spans="1:4">
      <c r="A397" s="65">
        <v>4</v>
      </c>
      <c r="B397" s="5" t="s">
        <v>557</v>
      </c>
      <c r="C397" s="26" t="s">
        <v>59</v>
      </c>
      <c r="D397" s="26" t="s">
        <v>65</v>
      </c>
    </row>
    <row r="398" customHeight="1" spans="1:8">
      <c r="A398" s="25" t="s">
        <v>558</v>
      </c>
      <c r="B398" s="5" t="s">
        <v>557</v>
      </c>
      <c r="C398" s="26" t="s">
        <v>57</v>
      </c>
      <c r="D398" s="26" t="s">
        <v>55</v>
      </c>
      <c r="E398" s="26" t="s">
        <v>76</v>
      </c>
      <c r="H398" s="5" t="e">
        <f>VLOOKUP(A398,'[1]#REF'!$A:$B,2,FALSE)</f>
        <v>#N/A</v>
      </c>
    </row>
    <row r="399" customHeight="1" spans="1:8">
      <c r="A399" s="25" t="s">
        <v>559</v>
      </c>
      <c r="B399" s="5" t="s">
        <v>557</v>
      </c>
      <c r="C399" s="26" t="s">
        <v>57</v>
      </c>
      <c r="D399" s="26" t="s">
        <v>55</v>
      </c>
      <c r="E399" s="26" t="s">
        <v>76</v>
      </c>
      <c r="H399" s="5" t="e">
        <f>VLOOKUP(A399,'[1]#REF'!$A:$B,2,FALSE)</f>
        <v>#N/A</v>
      </c>
    </row>
    <row r="400" customHeight="1" spans="1:8">
      <c r="A400" s="65" t="s">
        <v>560</v>
      </c>
      <c r="B400" s="45" t="s">
        <v>557</v>
      </c>
      <c r="C400" s="26" t="s">
        <v>57</v>
      </c>
      <c r="D400" s="26" t="s">
        <v>64</v>
      </c>
      <c r="E400" s="26" t="s">
        <v>240</v>
      </c>
      <c r="G400" s="5" t="e">
        <f>image(H400,1)</f>
        <v>#NAME?</v>
      </c>
      <c r="H400" s="5" t="s">
        <v>561</v>
      </c>
    </row>
    <row r="401" customHeight="1" spans="1:8">
      <c r="A401" s="65" t="s">
        <v>562</v>
      </c>
      <c r="B401" s="4" t="s">
        <v>557</v>
      </c>
      <c r="C401" s="26" t="s">
        <v>57</v>
      </c>
      <c r="D401" s="26" t="s">
        <v>64</v>
      </c>
      <c r="E401" s="26" t="s">
        <v>240</v>
      </c>
      <c r="G401" s="5" t="e">
        <f>image(H401,1)</f>
        <v>#NAME?</v>
      </c>
      <c r="H401" s="5" t="s">
        <v>563</v>
      </c>
    </row>
    <row r="402" customHeight="1" spans="1:8">
      <c r="A402" s="65" t="s">
        <v>564</v>
      </c>
      <c r="B402" s="45" t="s">
        <v>557</v>
      </c>
      <c r="C402" s="26" t="s">
        <v>57</v>
      </c>
      <c r="D402" s="26" t="s">
        <v>64</v>
      </c>
      <c r="E402" s="26" t="s">
        <v>240</v>
      </c>
      <c r="G402" s="5" t="e">
        <f>image(H402,1)</f>
        <v>#NAME?</v>
      </c>
      <c r="H402" s="5" t="s">
        <v>565</v>
      </c>
    </row>
    <row r="403" customHeight="1" spans="1:8">
      <c r="A403" s="65" t="s">
        <v>566</v>
      </c>
      <c r="B403" s="45" t="s">
        <v>557</v>
      </c>
      <c r="C403" s="26" t="s">
        <v>57</v>
      </c>
      <c r="D403" s="26" t="s">
        <v>64</v>
      </c>
      <c r="E403" s="26" t="s">
        <v>240</v>
      </c>
      <c r="G403" s="5" t="e">
        <f>image(H403,1)</f>
        <v>#NAME?</v>
      </c>
      <c r="H403" s="5" t="s">
        <v>567</v>
      </c>
    </row>
    <row r="404" customHeight="1" spans="1:8">
      <c r="A404" s="65" t="s">
        <v>568</v>
      </c>
      <c r="B404" s="45" t="s">
        <v>557</v>
      </c>
      <c r="C404" s="26" t="s">
        <v>57</v>
      </c>
      <c r="D404" s="26" t="s">
        <v>64</v>
      </c>
      <c r="E404" s="26" t="s">
        <v>240</v>
      </c>
      <c r="G404" s="5" t="e">
        <f>image(H404,1)</f>
        <v>#NAME?</v>
      </c>
      <c r="H404" s="5" t="s">
        <v>569</v>
      </c>
    </row>
    <row r="405" customHeight="1" spans="1:8">
      <c r="A405" s="65" t="s">
        <v>570</v>
      </c>
      <c r="B405" s="5" t="s">
        <v>557</v>
      </c>
      <c r="C405" s="26" t="s">
        <v>60</v>
      </c>
      <c r="D405" s="26" t="s">
        <v>64</v>
      </c>
      <c r="E405" s="26" t="s">
        <v>240</v>
      </c>
      <c r="G405" s="5" t="e">
        <f>image(H405,1)</f>
        <v>#NAME?</v>
      </c>
      <c r="H405" s="5" t="s">
        <v>571</v>
      </c>
    </row>
    <row r="406" customHeight="1" spans="1:8">
      <c r="A406" s="65" t="s">
        <v>572</v>
      </c>
      <c r="B406" s="5" t="s">
        <v>557</v>
      </c>
      <c r="C406" s="26" t="s">
        <v>60</v>
      </c>
      <c r="D406" s="26" t="s">
        <v>64</v>
      </c>
      <c r="E406" s="26" t="s">
        <v>240</v>
      </c>
      <c r="G406" s="5" t="e">
        <f>image(H406,1)</f>
        <v>#NAME?</v>
      </c>
      <c r="H406" s="5" t="s">
        <v>573</v>
      </c>
    </row>
    <row r="407" customHeight="1" spans="1:8">
      <c r="A407" s="65" t="s">
        <v>574</v>
      </c>
      <c r="B407" s="5" t="s">
        <v>557</v>
      </c>
      <c r="C407" s="26" t="s">
        <v>60</v>
      </c>
      <c r="D407" s="26" t="s">
        <v>64</v>
      </c>
      <c r="E407" s="26" t="s">
        <v>240</v>
      </c>
      <c r="G407" s="5" t="e">
        <f>image(H407,1)</f>
        <v>#NAME?</v>
      </c>
      <c r="H407" s="5" t="s">
        <v>575</v>
      </c>
    </row>
    <row r="408" customHeight="1" spans="1:8">
      <c r="A408" s="65" t="s">
        <v>576</v>
      </c>
      <c r="B408" s="5" t="s">
        <v>557</v>
      </c>
      <c r="C408" s="26" t="s">
        <v>60</v>
      </c>
      <c r="D408" s="26" t="s">
        <v>64</v>
      </c>
      <c r="E408" s="26" t="s">
        <v>240</v>
      </c>
      <c r="G408" s="5" t="e">
        <f>image(H408,1)</f>
        <v>#NAME?</v>
      </c>
      <c r="H408" s="5" t="s">
        <v>577</v>
      </c>
    </row>
    <row r="409" customHeight="1" spans="1:8">
      <c r="A409" s="65" t="s">
        <v>578</v>
      </c>
      <c r="B409" s="5" t="s">
        <v>557</v>
      </c>
      <c r="C409" s="26" t="s">
        <v>60</v>
      </c>
      <c r="D409" s="26" t="s">
        <v>64</v>
      </c>
      <c r="E409" s="26" t="s">
        <v>240</v>
      </c>
      <c r="G409" s="5" t="e">
        <f>image(H409,1)</f>
        <v>#NAME?</v>
      </c>
      <c r="H409" s="5" t="s">
        <v>579</v>
      </c>
    </row>
    <row r="410" customHeight="1" spans="1:8">
      <c r="A410" s="65" t="s">
        <v>580</v>
      </c>
      <c r="B410" s="5" t="s">
        <v>557</v>
      </c>
      <c r="C410" s="26" t="s">
        <v>60</v>
      </c>
      <c r="D410" s="26" t="s">
        <v>64</v>
      </c>
      <c r="E410" s="26" t="s">
        <v>240</v>
      </c>
      <c r="G410" s="5" t="e">
        <f>image(H410,1)</f>
        <v>#NAME?</v>
      </c>
      <c r="H410" s="5" t="s">
        <v>571</v>
      </c>
    </row>
    <row r="411" customHeight="1" spans="1:8">
      <c r="A411" s="65" t="s">
        <v>581</v>
      </c>
      <c r="B411" s="5" t="s">
        <v>557</v>
      </c>
      <c r="C411" s="26" t="s">
        <v>60</v>
      </c>
      <c r="D411" s="26" t="s">
        <v>64</v>
      </c>
      <c r="E411" s="26" t="s">
        <v>240</v>
      </c>
      <c r="G411" s="5" t="e">
        <f>image(H411,1)</f>
        <v>#NAME?</v>
      </c>
      <c r="H411" s="5" t="s">
        <v>573</v>
      </c>
    </row>
    <row r="412" customHeight="1" spans="1:8">
      <c r="A412" s="65" t="s">
        <v>582</v>
      </c>
      <c r="B412" s="5" t="s">
        <v>557</v>
      </c>
      <c r="C412" s="26" t="s">
        <v>58</v>
      </c>
      <c r="D412" s="26" t="s">
        <v>64</v>
      </c>
      <c r="E412" s="26" t="s">
        <v>240</v>
      </c>
      <c r="G412" s="5" t="e">
        <f>image(H412,1)</f>
        <v>#NAME?</v>
      </c>
      <c r="H412" s="5" t="s">
        <v>573</v>
      </c>
    </row>
    <row r="413" customHeight="1" spans="1:8">
      <c r="A413" s="65" t="s">
        <v>583</v>
      </c>
      <c r="B413" s="5" t="s">
        <v>557</v>
      </c>
      <c r="C413" s="26" t="s">
        <v>58</v>
      </c>
      <c r="D413" s="26" t="s">
        <v>64</v>
      </c>
      <c r="E413" s="26" t="s">
        <v>240</v>
      </c>
      <c r="G413" s="5" t="e">
        <f>image(H413,1)</f>
        <v>#NAME?</v>
      </c>
      <c r="H413" s="5" t="s">
        <v>584</v>
      </c>
    </row>
    <row r="414" customHeight="1" spans="1:8">
      <c r="A414" s="65" t="s">
        <v>585</v>
      </c>
      <c r="B414" s="5" t="s">
        <v>557</v>
      </c>
      <c r="C414" s="26" t="s">
        <v>58</v>
      </c>
      <c r="D414" s="26" t="s">
        <v>64</v>
      </c>
      <c r="E414" s="26" t="s">
        <v>240</v>
      </c>
      <c r="G414" s="5" t="e">
        <f>image(H414,1)</f>
        <v>#NAME?</v>
      </c>
      <c r="H414" s="5" t="s">
        <v>571</v>
      </c>
    </row>
    <row r="415" customHeight="1" spans="1:8">
      <c r="A415" s="65" t="s">
        <v>586</v>
      </c>
      <c r="B415" s="5" t="s">
        <v>557</v>
      </c>
      <c r="C415" s="26" t="s">
        <v>58</v>
      </c>
      <c r="D415" s="26" t="s">
        <v>64</v>
      </c>
      <c r="E415" s="26" t="s">
        <v>240</v>
      </c>
      <c r="G415" s="5" t="e">
        <f>image(H415,1)</f>
        <v>#NAME?</v>
      </c>
      <c r="H415" s="5" t="s">
        <v>587</v>
      </c>
    </row>
    <row r="416" customHeight="1" spans="1:8">
      <c r="A416" s="65" t="s">
        <v>588</v>
      </c>
      <c r="B416" s="34" t="s">
        <v>557</v>
      </c>
      <c r="C416" s="26" t="s">
        <v>58</v>
      </c>
      <c r="D416" s="26" t="s">
        <v>64</v>
      </c>
      <c r="E416" s="26" t="s">
        <v>240</v>
      </c>
      <c r="G416" s="5" t="e">
        <f>image(H416,1)</f>
        <v>#NAME?</v>
      </c>
      <c r="H416" s="5" t="s">
        <v>579</v>
      </c>
    </row>
    <row r="417" customHeight="1" spans="1:8">
      <c r="A417" s="65" t="s">
        <v>589</v>
      </c>
      <c r="B417" s="5" t="s">
        <v>557</v>
      </c>
      <c r="C417" s="26" t="s">
        <v>59</v>
      </c>
      <c r="D417" s="26" t="s">
        <v>64</v>
      </c>
      <c r="G417" s="5" t="e">
        <f>image(H417,1)</f>
        <v>#NAME?</v>
      </c>
      <c r="H417" s="5" t="s">
        <v>590</v>
      </c>
    </row>
    <row r="418" customHeight="1" spans="1:8">
      <c r="A418" s="65" t="s">
        <v>591</v>
      </c>
      <c r="B418" s="5" t="s">
        <v>557</v>
      </c>
      <c r="C418" s="26" t="s">
        <v>59</v>
      </c>
      <c r="D418" s="26" t="s">
        <v>64</v>
      </c>
      <c r="G418" s="5" t="e">
        <f>image(H418,1)</f>
        <v>#NAME?</v>
      </c>
      <c r="H418" s="5" t="s">
        <v>592</v>
      </c>
    </row>
    <row r="419" customHeight="1" spans="1:8">
      <c r="A419" s="65" t="s">
        <v>593</v>
      </c>
      <c r="B419" s="5" t="s">
        <v>557</v>
      </c>
      <c r="C419" s="26" t="s">
        <v>54</v>
      </c>
      <c r="D419" s="26" t="s">
        <v>64</v>
      </c>
      <c r="G419" s="5" t="e">
        <f>image(H419,1)</f>
        <v>#NAME?</v>
      </c>
      <c r="H419" s="5" t="s">
        <v>594</v>
      </c>
    </row>
    <row r="420" customHeight="1" spans="1:4">
      <c r="A420" s="65" t="s">
        <v>595</v>
      </c>
      <c r="B420" s="5" t="s">
        <v>557</v>
      </c>
      <c r="C420" s="26" t="s">
        <v>59</v>
      </c>
      <c r="D420" s="26" t="s">
        <v>65</v>
      </c>
    </row>
    <row r="421" customHeight="1" spans="1:8">
      <c r="A421" s="25" t="s">
        <v>596</v>
      </c>
      <c r="B421" s="5" t="s">
        <v>597</v>
      </c>
      <c r="C421" s="26" t="s">
        <v>57</v>
      </c>
      <c r="D421" s="26" t="s">
        <v>55</v>
      </c>
      <c r="E421" s="26" t="s">
        <v>76</v>
      </c>
      <c r="H421" s="5" t="e">
        <f>VLOOKUP(A421,'[1]#REF'!$A:$B,2,FALSE)</f>
        <v>#N/A</v>
      </c>
    </row>
    <row r="422" customHeight="1" spans="1:8">
      <c r="A422" s="25" t="s">
        <v>598</v>
      </c>
      <c r="B422" s="5" t="s">
        <v>597</v>
      </c>
      <c r="C422" s="26" t="s">
        <v>57</v>
      </c>
      <c r="D422" s="26" t="s">
        <v>55</v>
      </c>
      <c r="E422" s="26" t="s">
        <v>76</v>
      </c>
      <c r="H422" s="5" t="e">
        <f>VLOOKUP(A422,'[1]#REF'!$A:$B,2,FALSE)</f>
        <v>#N/A</v>
      </c>
    </row>
    <row r="423" customHeight="1" spans="1:8">
      <c r="A423" s="25" t="s">
        <v>599</v>
      </c>
      <c r="B423" s="5" t="s">
        <v>597</v>
      </c>
      <c r="C423" s="26" t="s">
        <v>57</v>
      </c>
      <c r="D423" s="26" t="s">
        <v>55</v>
      </c>
      <c r="E423" s="26" t="s">
        <v>76</v>
      </c>
      <c r="H423" s="5" t="e">
        <f>VLOOKUP(A423,'[1]#REF'!$A:$B,2,FALSE)</f>
        <v>#N/A</v>
      </c>
    </row>
    <row r="424" customHeight="1" spans="1:8">
      <c r="A424" s="25" t="s">
        <v>600</v>
      </c>
      <c r="B424" s="34" t="s">
        <v>597</v>
      </c>
      <c r="C424" s="26" t="s">
        <v>57</v>
      </c>
      <c r="D424" s="26" t="s">
        <v>55</v>
      </c>
      <c r="E424" s="26" t="s">
        <v>76</v>
      </c>
      <c r="H424" s="5" t="e">
        <f>VLOOKUP(A424,'[1]#REF'!$A:$B,2,FALSE)</f>
        <v>#N/A</v>
      </c>
    </row>
    <row r="425" customHeight="1" spans="1:8">
      <c r="A425" s="65" t="s">
        <v>601</v>
      </c>
      <c r="B425" s="45" t="s">
        <v>597</v>
      </c>
      <c r="C425" s="26" t="s">
        <v>57</v>
      </c>
      <c r="D425" s="26" t="s">
        <v>64</v>
      </c>
      <c r="E425" s="26" t="s">
        <v>240</v>
      </c>
      <c r="G425" s="5" t="e">
        <f>image(H425,1)</f>
        <v>#NAME?</v>
      </c>
      <c r="H425" s="5" t="s">
        <v>602</v>
      </c>
    </row>
    <row r="426" customHeight="1" spans="1:8">
      <c r="A426" s="65" t="s">
        <v>603</v>
      </c>
      <c r="B426" s="4" t="s">
        <v>597</v>
      </c>
      <c r="C426" s="26" t="s">
        <v>57</v>
      </c>
      <c r="D426" s="26" t="s">
        <v>64</v>
      </c>
      <c r="E426" s="26" t="s">
        <v>240</v>
      </c>
      <c r="G426" s="5" t="e">
        <f>image(H426,1)</f>
        <v>#NAME?</v>
      </c>
      <c r="H426" s="5" t="s">
        <v>604</v>
      </c>
    </row>
    <row r="427" customHeight="1" spans="1:8">
      <c r="A427" s="65" t="s">
        <v>605</v>
      </c>
      <c r="B427" s="45" t="s">
        <v>597</v>
      </c>
      <c r="C427" s="26" t="s">
        <v>57</v>
      </c>
      <c r="D427" s="26" t="s">
        <v>64</v>
      </c>
      <c r="E427" s="26" t="s">
        <v>240</v>
      </c>
      <c r="G427" s="5" t="e">
        <f>image(H427,1)</f>
        <v>#NAME?</v>
      </c>
      <c r="H427" s="5" t="s">
        <v>606</v>
      </c>
    </row>
    <row r="428" customHeight="1" spans="1:8">
      <c r="A428" s="65" t="s">
        <v>607</v>
      </c>
      <c r="B428" s="45" t="s">
        <v>597</v>
      </c>
      <c r="C428" s="26" t="s">
        <v>57</v>
      </c>
      <c r="D428" s="26" t="s">
        <v>64</v>
      </c>
      <c r="E428" s="26" t="s">
        <v>240</v>
      </c>
      <c r="G428" s="5" t="e">
        <f>image(H428,1)</f>
        <v>#NAME?</v>
      </c>
      <c r="H428" s="5" t="s">
        <v>608</v>
      </c>
    </row>
    <row r="429" customHeight="1" spans="1:8">
      <c r="A429" s="65" t="s">
        <v>609</v>
      </c>
      <c r="B429" s="34" t="s">
        <v>597</v>
      </c>
      <c r="C429" s="26" t="s">
        <v>60</v>
      </c>
      <c r="D429" s="26" t="s">
        <v>64</v>
      </c>
      <c r="E429" s="26" t="s">
        <v>240</v>
      </c>
      <c r="G429" s="5" t="e">
        <f>image(H429,1)</f>
        <v>#NAME?</v>
      </c>
      <c r="H429" s="5" t="s">
        <v>610</v>
      </c>
    </row>
    <row r="430" customHeight="1" spans="1:8">
      <c r="A430" s="65" t="s">
        <v>611</v>
      </c>
      <c r="B430" s="5" t="s">
        <v>597</v>
      </c>
      <c r="C430" s="26" t="s">
        <v>60</v>
      </c>
      <c r="D430" s="26" t="s">
        <v>64</v>
      </c>
      <c r="E430" s="26" t="s">
        <v>240</v>
      </c>
      <c r="G430" s="5" t="e">
        <f>image(H430,1)</f>
        <v>#NAME?</v>
      </c>
      <c r="H430" s="5" t="s">
        <v>612</v>
      </c>
    </row>
    <row r="431" customHeight="1" spans="1:8">
      <c r="A431" s="65" t="s">
        <v>613</v>
      </c>
      <c r="B431" s="34" t="s">
        <v>597</v>
      </c>
      <c r="C431" s="26" t="s">
        <v>60</v>
      </c>
      <c r="D431" s="26" t="s">
        <v>64</v>
      </c>
      <c r="E431" s="26" t="s">
        <v>240</v>
      </c>
      <c r="G431" s="5" t="e">
        <f>image(H431,1)</f>
        <v>#NAME?</v>
      </c>
      <c r="H431" s="5" t="s">
        <v>614</v>
      </c>
    </row>
    <row r="432" customHeight="1" spans="1:8">
      <c r="A432" s="65" t="s">
        <v>615</v>
      </c>
      <c r="B432" s="5" t="s">
        <v>597</v>
      </c>
      <c r="C432" s="26" t="s">
        <v>60</v>
      </c>
      <c r="D432" s="26" t="s">
        <v>64</v>
      </c>
      <c r="E432" s="26" t="s">
        <v>240</v>
      </c>
      <c r="G432" s="5" t="e">
        <f>image(H432,1)</f>
        <v>#NAME?</v>
      </c>
      <c r="H432" s="5" t="s">
        <v>616</v>
      </c>
    </row>
    <row r="433" customHeight="1" spans="1:8">
      <c r="A433" s="65" t="s">
        <v>617</v>
      </c>
      <c r="B433" s="5" t="s">
        <v>597</v>
      </c>
      <c r="C433" s="26" t="s">
        <v>60</v>
      </c>
      <c r="D433" s="26" t="s">
        <v>64</v>
      </c>
      <c r="E433" s="26" t="s">
        <v>240</v>
      </c>
      <c r="G433" s="5" t="e">
        <f>image(H433,1)</f>
        <v>#NAME?</v>
      </c>
      <c r="H433" s="5" t="s">
        <v>618</v>
      </c>
    </row>
    <row r="434" customHeight="1" spans="1:8">
      <c r="A434" s="65" t="s">
        <v>619</v>
      </c>
      <c r="B434" s="5" t="s">
        <v>597</v>
      </c>
      <c r="C434" s="26" t="s">
        <v>60</v>
      </c>
      <c r="D434" s="26" t="s">
        <v>64</v>
      </c>
      <c r="E434" s="26" t="s">
        <v>240</v>
      </c>
      <c r="G434" s="5" t="e">
        <f>image(H434,1)</f>
        <v>#NAME?</v>
      </c>
      <c r="H434" s="5" t="s">
        <v>620</v>
      </c>
    </row>
    <row r="435" customHeight="1" spans="1:8">
      <c r="A435" s="65" t="s">
        <v>621</v>
      </c>
      <c r="B435" s="5" t="s">
        <v>597</v>
      </c>
      <c r="C435" s="26" t="s">
        <v>60</v>
      </c>
      <c r="D435" s="26" t="s">
        <v>64</v>
      </c>
      <c r="E435" s="26" t="s">
        <v>240</v>
      </c>
      <c r="G435" s="5" t="e">
        <f>image(H435,1)</f>
        <v>#NAME?</v>
      </c>
      <c r="H435" s="5" t="s">
        <v>622</v>
      </c>
    </row>
    <row r="436" customHeight="1" spans="1:8">
      <c r="A436" s="65" t="s">
        <v>623</v>
      </c>
      <c r="B436" s="5" t="s">
        <v>597</v>
      </c>
      <c r="C436" s="26" t="s">
        <v>60</v>
      </c>
      <c r="D436" s="26" t="s">
        <v>64</v>
      </c>
      <c r="E436" s="26" t="s">
        <v>240</v>
      </c>
      <c r="G436" s="5" t="e">
        <f>image(H436,1)</f>
        <v>#NAME?</v>
      </c>
      <c r="H436" s="5" t="s">
        <v>624</v>
      </c>
    </row>
    <row r="437" customHeight="1" spans="1:8">
      <c r="A437" s="65" t="s">
        <v>625</v>
      </c>
      <c r="B437" s="5" t="s">
        <v>597</v>
      </c>
      <c r="C437" s="26" t="s">
        <v>58</v>
      </c>
      <c r="D437" s="26" t="s">
        <v>64</v>
      </c>
      <c r="E437" s="26" t="s">
        <v>240</v>
      </c>
      <c r="G437" s="5" t="e">
        <f>image(H437,1)</f>
        <v>#NAME?</v>
      </c>
      <c r="H437" s="5" t="s">
        <v>626</v>
      </c>
    </row>
    <row r="438" customHeight="1" spans="1:8">
      <c r="A438" s="65" t="s">
        <v>627</v>
      </c>
      <c r="B438" s="5" t="s">
        <v>597</v>
      </c>
      <c r="C438" s="26" t="s">
        <v>58</v>
      </c>
      <c r="D438" s="26" t="s">
        <v>64</v>
      </c>
      <c r="E438" s="26" t="s">
        <v>240</v>
      </c>
      <c r="G438" s="5" t="e">
        <f>image(H438,1)</f>
        <v>#NAME?</v>
      </c>
      <c r="H438" s="5" t="s">
        <v>628</v>
      </c>
    </row>
    <row r="439" customHeight="1" spans="1:8">
      <c r="A439" s="65" t="s">
        <v>629</v>
      </c>
      <c r="B439" s="5" t="s">
        <v>597</v>
      </c>
      <c r="C439" s="26" t="s">
        <v>58</v>
      </c>
      <c r="D439" s="26" t="s">
        <v>64</v>
      </c>
      <c r="E439" s="26" t="s">
        <v>240</v>
      </c>
      <c r="G439" s="5" t="e">
        <f>image(H439,1)</f>
        <v>#NAME?</v>
      </c>
      <c r="H439" s="5" t="s">
        <v>630</v>
      </c>
    </row>
    <row r="440" customHeight="1" spans="1:8">
      <c r="A440" s="65" t="s">
        <v>611</v>
      </c>
      <c r="B440" s="34" t="s">
        <v>597</v>
      </c>
      <c r="C440" s="26" t="s">
        <v>58</v>
      </c>
      <c r="D440" s="26" t="s">
        <v>64</v>
      </c>
      <c r="E440" s="26" t="s">
        <v>240</v>
      </c>
      <c r="G440" s="5" t="e">
        <f>image(H440,1)</f>
        <v>#NAME?</v>
      </c>
      <c r="H440" s="5" t="s">
        <v>631</v>
      </c>
    </row>
    <row r="441" customHeight="1" spans="1:8">
      <c r="A441" s="65" t="s">
        <v>621</v>
      </c>
      <c r="B441" s="5" t="s">
        <v>597</v>
      </c>
      <c r="C441" s="26" t="s">
        <v>58</v>
      </c>
      <c r="D441" s="26" t="s">
        <v>64</v>
      </c>
      <c r="E441" s="26" t="s">
        <v>240</v>
      </c>
      <c r="G441" s="5" t="e">
        <f>image(H441,1)</f>
        <v>#NAME?</v>
      </c>
      <c r="H441" s="5" t="s">
        <v>632</v>
      </c>
    </row>
    <row r="442" customHeight="1" spans="1:8">
      <c r="A442" s="65" t="s">
        <v>633</v>
      </c>
      <c r="B442" s="5" t="s">
        <v>597</v>
      </c>
      <c r="C442" s="26" t="s">
        <v>58</v>
      </c>
      <c r="D442" s="26" t="s">
        <v>64</v>
      </c>
      <c r="E442" s="26" t="s">
        <v>240</v>
      </c>
      <c r="G442" s="5" t="e">
        <f>image(H442,1)</f>
        <v>#NAME?</v>
      </c>
      <c r="H442" s="5" t="s">
        <v>634</v>
      </c>
    </row>
    <row r="443" customHeight="1" spans="1:8">
      <c r="A443" s="65" t="s">
        <v>615</v>
      </c>
      <c r="B443" s="5" t="s">
        <v>597</v>
      </c>
      <c r="C443" s="26" t="s">
        <v>58</v>
      </c>
      <c r="D443" s="26" t="s">
        <v>64</v>
      </c>
      <c r="E443" s="26" t="s">
        <v>240</v>
      </c>
      <c r="G443" s="5" t="e">
        <f>image(H443,1)</f>
        <v>#NAME?</v>
      </c>
      <c r="H443" s="5" t="s">
        <v>616</v>
      </c>
    </row>
    <row r="444" customHeight="1" spans="1:8">
      <c r="A444" s="65" t="s">
        <v>613</v>
      </c>
      <c r="B444" s="5" t="s">
        <v>597</v>
      </c>
      <c r="C444" s="26" t="s">
        <v>58</v>
      </c>
      <c r="D444" s="26" t="s">
        <v>64</v>
      </c>
      <c r="E444" s="26" t="s">
        <v>240</v>
      </c>
      <c r="G444" s="5" t="e">
        <f>image(H444,1)</f>
        <v>#NAME?</v>
      </c>
      <c r="H444" s="5" t="s">
        <v>635</v>
      </c>
    </row>
    <row r="445" customHeight="1" spans="1:8">
      <c r="A445" s="65" t="s">
        <v>619</v>
      </c>
      <c r="B445" s="34" t="s">
        <v>597</v>
      </c>
      <c r="C445" s="26" t="s">
        <v>58</v>
      </c>
      <c r="D445" s="26" t="s">
        <v>64</v>
      </c>
      <c r="E445" s="26" t="s">
        <v>240</v>
      </c>
      <c r="G445" s="5" t="e">
        <f>image(H445,1)</f>
        <v>#NAME?</v>
      </c>
      <c r="H445" s="5" t="s">
        <v>622</v>
      </c>
    </row>
    <row r="446" customHeight="1" spans="1:8">
      <c r="A446" s="65" t="s">
        <v>623</v>
      </c>
      <c r="B446" s="34" t="s">
        <v>597</v>
      </c>
      <c r="C446" s="26" t="s">
        <v>58</v>
      </c>
      <c r="D446" s="26" t="s">
        <v>64</v>
      </c>
      <c r="E446" s="26" t="s">
        <v>240</v>
      </c>
      <c r="G446" s="5" t="e">
        <f>image(H446,1)</f>
        <v>#NAME?</v>
      </c>
      <c r="H446" s="5" t="s">
        <v>624</v>
      </c>
    </row>
    <row r="447" customHeight="1" spans="1:8">
      <c r="A447" s="65" t="s">
        <v>617</v>
      </c>
      <c r="B447" s="5" t="s">
        <v>597</v>
      </c>
      <c r="C447" s="26" t="s">
        <v>58</v>
      </c>
      <c r="D447" s="26" t="s">
        <v>64</v>
      </c>
      <c r="E447" s="26" t="s">
        <v>240</v>
      </c>
      <c r="G447" s="5" t="e">
        <f>image(H447,1)</f>
        <v>#NAME?</v>
      </c>
      <c r="H447" s="5" t="s">
        <v>636</v>
      </c>
    </row>
    <row r="448" customHeight="1" spans="1:4">
      <c r="A448" s="65" t="s">
        <v>609</v>
      </c>
      <c r="B448" s="34" t="s">
        <v>597</v>
      </c>
      <c r="C448" s="26" t="s">
        <v>54</v>
      </c>
      <c r="D448" s="26" t="s">
        <v>65</v>
      </c>
    </row>
    <row r="449" customHeight="1" spans="1:4">
      <c r="A449" s="65" t="s">
        <v>637</v>
      </c>
      <c r="B449" s="34" t="s">
        <v>597</v>
      </c>
      <c r="C449" s="26" t="s">
        <v>59</v>
      </c>
      <c r="D449" s="26" t="s">
        <v>65</v>
      </c>
    </row>
    <row r="450" customHeight="1" spans="1:4">
      <c r="A450" s="65">
        <v>2</v>
      </c>
      <c r="B450" s="5" t="s">
        <v>638</v>
      </c>
      <c r="C450" s="26" t="s">
        <v>59</v>
      </c>
      <c r="D450" s="26" t="s">
        <v>65</v>
      </c>
    </row>
    <row r="451" customHeight="1" spans="1:4">
      <c r="A451" s="65">
        <v>32014121</v>
      </c>
      <c r="B451" s="34" t="s">
        <v>638</v>
      </c>
      <c r="C451" s="26" t="s">
        <v>54</v>
      </c>
      <c r="D451" s="26" t="s">
        <v>65</v>
      </c>
    </row>
    <row r="452" customHeight="1" spans="1:8">
      <c r="A452" s="25" t="s">
        <v>639</v>
      </c>
      <c r="B452" s="34" t="s">
        <v>638</v>
      </c>
      <c r="C452" s="26" t="s">
        <v>57</v>
      </c>
      <c r="D452" s="26" t="s">
        <v>55</v>
      </c>
      <c r="E452" s="26" t="s">
        <v>76</v>
      </c>
      <c r="H452" s="5" t="e">
        <f>VLOOKUP(A452,'[1]#REF'!$A:$B,2,FALSE)</f>
        <v>#N/A</v>
      </c>
    </row>
    <row r="453" customHeight="1" spans="1:8">
      <c r="A453" s="65" t="s">
        <v>640</v>
      </c>
      <c r="B453" s="4" t="s">
        <v>638</v>
      </c>
      <c r="C453" s="26" t="s">
        <v>57</v>
      </c>
      <c r="D453" s="26" t="s">
        <v>64</v>
      </c>
      <c r="E453" s="26" t="s">
        <v>240</v>
      </c>
      <c r="G453" s="5" t="e">
        <f>image(H453,1)</f>
        <v>#NAME?</v>
      </c>
      <c r="H453" s="5" t="s">
        <v>641</v>
      </c>
    </row>
    <row r="454" customHeight="1" spans="1:8">
      <c r="A454" s="65" t="s">
        <v>642</v>
      </c>
      <c r="B454" s="4" t="s">
        <v>638</v>
      </c>
      <c r="C454" s="26" t="s">
        <v>57</v>
      </c>
      <c r="D454" s="26" t="s">
        <v>64</v>
      </c>
      <c r="E454" s="26" t="s">
        <v>240</v>
      </c>
      <c r="G454" s="5" t="e">
        <f>image(H454,1)</f>
        <v>#NAME?</v>
      </c>
      <c r="H454" s="5" t="s">
        <v>643</v>
      </c>
    </row>
    <row r="455" customHeight="1" spans="1:8">
      <c r="A455" s="65" t="s">
        <v>644</v>
      </c>
      <c r="B455" s="4" t="s">
        <v>638</v>
      </c>
      <c r="C455" s="26" t="s">
        <v>57</v>
      </c>
      <c r="D455" s="26" t="s">
        <v>64</v>
      </c>
      <c r="E455" s="26" t="s">
        <v>240</v>
      </c>
      <c r="G455" s="5" t="e">
        <f>image(H455,1)</f>
        <v>#NAME?</v>
      </c>
      <c r="H455" s="5" t="s">
        <v>645</v>
      </c>
    </row>
    <row r="456" customHeight="1" spans="1:8">
      <c r="A456" s="65" t="s">
        <v>646</v>
      </c>
      <c r="B456" s="4" t="s">
        <v>638</v>
      </c>
      <c r="C456" s="26" t="s">
        <v>57</v>
      </c>
      <c r="D456" s="26" t="s">
        <v>64</v>
      </c>
      <c r="E456" s="26" t="s">
        <v>240</v>
      </c>
      <c r="G456" s="5" t="e">
        <f>image(H456,1)</f>
        <v>#NAME?</v>
      </c>
      <c r="H456" s="5" t="s">
        <v>647</v>
      </c>
    </row>
    <row r="457" customHeight="1" spans="1:8">
      <c r="A457" s="65" t="s">
        <v>648</v>
      </c>
      <c r="B457" s="45" t="s">
        <v>638</v>
      </c>
      <c r="C457" s="26" t="s">
        <v>57</v>
      </c>
      <c r="D457" s="26" t="s">
        <v>64</v>
      </c>
      <c r="E457" s="26" t="s">
        <v>240</v>
      </c>
      <c r="G457" s="5" t="e">
        <f>image(H457,1)</f>
        <v>#NAME?</v>
      </c>
      <c r="H457" s="5" t="s">
        <v>645</v>
      </c>
    </row>
    <row r="458" customHeight="1" spans="1:8">
      <c r="A458" s="65" t="s">
        <v>649</v>
      </c>
      <c r="B458" s="4" t="s">
        <v>638</v>
      </c>
      <c r="C458" s="26" t="s">
        <v>57</v>
      </c>
      <c r="D458" s="26" t="s">
        <v>64</v>
      </c>
      <c r="E458" s="26" t="s">
        <v>240</v>
      </c>
      <c r="G458" s="5" t="e">
        <f>image(H458,1)</f>
        <v>#NAME?</v>
      </c>
      <c r="H458" s="5" t="s">
        <v>645</v>
      </c>
    </row>
    <row r="459" customHeight="1" spans="1:8">
      <c r="A459" s="65" t="s">
        <v>650</v>
      </c>
      <c r="B459" s="34" t="s">
        <v>638</v>
      </c>
      <c r="C459" s="26" t="s">
        <v>58</v>
      </c>
      <c r="D459" s="26" t="s">
        <v>64</v>
      </c>
      <c r="E459" s="26" t="s">
        <v>240</v>
      </c>
      <c r="G459" s="5" t="e">
        <f>image(H459,1)</f>
        <v>#NAME?</v>
      </c>
      <c r="H459" s="5" t="s">
        <v>651</v>
      </c>
    </row>
    <row r="460" customHeight="1" spans="1:8">
      <c r="A460" s="65" t="s">
        <v>652</v>
      </c>
      <c r="B460" s="5" t="s">
        <v>638</v>
      </c>
      <c r="C460" s="26" t="s">
        <v>58</v>
      </c>
      <c r="D460" s="26" t="s">
        <v>64</v>
      </c>
      <c r="E460" s="26" t="s">
        <v>240</v>
      </c>
      <c r="G460" s="5" t="e">
        <f>image(H460,1)</f>
        <v>#NAME?</v>
      </c>
      <c r="H460" s="5" t="s">
        <v>653</v>
      </c>
    </row>
    <row r="461" customHeight="1" spans="1:4">
      <c r="A461" s="65" t="s">
        <v>654</v>
      </c>
      <c r="B461" s="5" t="s">
        <v>638</v>
      </c>
      <c r="C461" s="26" t="s">
        <v>59</v>
      </c>
      <c r="D461" s="26" t="s">
        <v>65</v>
      </c>
    </row>
    <row r="462" customHeight="1" spans="1:4">
      <c r="A462" s="65" t="s">
        <v>655</v>
      </c>
      <c r="B462" s="5" t="s">
        <v>638</v>
      </c>
      <c r="C462" s="26" t="s">
        <v>59</v>
      </c>
      <c r="D462" s="26" t="s">
        <v>65</v>
      </c>
    </row>
    <row r="463" customHeight="1" spans="1:4">
      <c r="A463" s="65" t="s">
        <v>656</v>
      </c>
      <c r="B463" s="34" t="s">
        <v>638</v>
      </c>
      <c r="C463" s="26" t="s">
        <v>54</v>
      </c>
      <c r="D463" s="26" t="s">
        <v>65</v>
      </c>
    </row>
    <row r="464" customHeight="1" spans="1:8">
      <c r="A464" s="25" t="s">
        <v>657</v>
      </c>
      <c r="B464" s="34" t="s">
        <v>658</v>
      </c>
      <c r="C464" s="26" t="s">
        <v>57</v>
      </c>
      <c r="D464" s="26" t="s">
        <v>55</v>
      </c>
      <c r="E464" s="26" t="s">
        <v>76</v>
      </c>
      <c r="H464" s="5" t="e">
        <f>VLOOKUP(A464,'[1]#REF'!$A:$B,2,FALSE)</f>
        <v>#N/A</v>
      </c>
    </row>
    <row r="465" customHeight="1" spans="1:8">
      <c r="A465" s="65" t="s">
        <v>659</v>
      </c>
      <c r="B465" s="45" t="s">
        <v>658</v>
      </c>
      <c r="C465" s="26" t="s">
        <v>57</v>
      </c>
      <c r="D465" s="26" t="s">
        <v>64</v>
      </c>
      <c r="E465" s="26" t="s">
        <v>240</v>
      </c>
      <c r="G465" s="5" t="e">
        <f>image(H465,1)</f>
        <v>#NAME?</v>
      </c>
      <c r="H465" s="5" t="s">
        <v>660</v>
      </c>
    </row>
    <row r="466" customHeight="1" spans="1:8">
      <c r="A466" s="65" t="s">
        <v>661</v>
      </c>
      <c r="B466" s="45" t="s">
        <v>658</v>
      </c>
      <c r="C466" s="26" t="s">
        <v>57</v>
      </c>
      <c r="D466" s="26" t="s">
        <v>64</v>
      </c>
      <c r="E466" s="26" t="s">
        <v>240</v>
      </c>
      <c r="G466" s="5" t="e">
        <f>image(H466,1)</f>
        <v>#NAME?</v>
      </c>
      <c r="H466" s="5" t="s">
        <v>662</v>
      </c>
    </row>
    <row r="467" customHeight="1" spans="1:8">
      <c r="A467" s="65" t="s">
        <v>663</v>
      </c>
      <c r="B467" s="4" t="s">
        <v>658</v>
      </c>
      <c r="C467" s="26" t="s">
        <v>57</v>
      </c>
      <c r="D467" s="26" t="s">
        <v>64</v>
      </c>
      <c r="E467" s="26" t="s">
        <v>240</v>
      </c>
      <c r="G467" s="5" t="e">
        <f>image(H467,1)</f>
        <v>#NAME?</v>
      </c>
      <c r="H467" s="5" t="s">
        <v>664</v>
      </c>
    </row>
    <row r="468" customHeight="1" spans="1:8">
      <c r="A468" s="65" t="s">
        <v>665</v>
      </c>
      <c r="B468" s="45" t="s">
        <v>658</v>
      </c>
      <c r="C468" s="26" t="s">
        <v>57</v>
      </c>
      <c r="D468" s="26" t="s">
        <v>64</v>
      </c>
      <c r="E468" s="26" t="s">
        <v>240</v>
      </c>
      <c r="G468" s="5" t="e">
        <f>image(H468,1)</f>
        <v>#NAME?</v>
      </c>
      <c r="H468" s="5" t="s">
        <v>666</v>
      </c>
    </row>
    <row r="469" customHeight="1" spans="1:8">
      <c r="A469" s="65" t="s">
        <v>667</v>
      </c>
      <c r="B469" s="45" t="s">
        <v>658</v>
      </c>
      <c r="C469" s="26" t="s">
        <v>57</v>
      </c>
      <c r="D469" s="26" t="s">
        <v>64</v>
      </c>
      <c r="E469" s="26" t="s">
        <v>240</v>
      </c>
      <c r="G469" s="5" t="e">
        <f>image(H469,1)</f>
        <v>#NAME?</v>
      </c>
      <c r="H469" s="5" t="s">
        <v>660</v>
      </c>
    </row>
    <row r="470" customHeight="1" spans="1:8">
      <c r="A470" s="65" t="s">
        <v>668</v>
      </c>
      <c r="B470" s="4" t="s">
        <v>658</v>
      </c>
      <c r="C470" s="26" t="s">
        <v>57</v>
      </c>
      <c r="D470" s="26" t="s">
        <v>64</v>
      </c>
      <c r="E470" s="26" t="s">
        <v>240</v>
      </c>
      <c r="G470" s="5" t="e">
        <f>image(H470,1)</f>
        <v>#NAME?</v>
      </c>
      <c r="H470" s="5" t="s">
        <v>660</v>
      </c>
    </row>
    <row r="471" customHeight="1" spans="1:8">
      <c r="A471" s="65" t="s">
        <v>669</v>
      </c>
      <c r="B471" s="4" t="s">
        <v>658</v>
      </c>
      <c r="C471" s="26" t="s">
        <v>57</v>
      </c>
      <c r="D471" s="26" t="s">
        <v>64</v>
      </c>
      <c r="E471" s="26" t="s">
        <v>240</v>
      </c>
      <c r="G471" s="5" t="e">
        <f>image(H471,1)</f>
        <v>#NAME?</v>
      </c>
      <c r="H471" s="5" t="s">
        <v>670</v>
      </c>
    </row>
    <row r="472" customHeight="1" spans="1:8">
      <c r="A472" s="65" t="s">
        <v>671</v>
      </c>
      <c r="B472" s="34" t="s">
        <v>658</v>
      </c>
      <c r="C472" s="26" t="s">
        <v>60</v>
      </c>
      <c r="D472" s="26" t="s">
        <v>64</v>
      </c>
      <c r="E472" s="26" t="s">
        <v>240</v>
      </c>
      <c r="G472" s="5" t="e">
        <f>image(H472,1)</f>
        <v>#NAME?</v>
      </c>
      <c r="H472" s="5" t="s">
        <v>672</v>
      </c>
    </row>
    <row r="473" customHeight="1" spans="1:8">
      <c r="A473" s="65" t="s">
        <v>673</v>
      </c>
      <c r="B473" s="5" t="s">
        <v>658</v>
      </c>
      <c r="C473" s="26" t="s">
        <v>58</v>
      </c>
      <c r="D473" s="26" t="s">
        <v>64</v>
      </c>
      <c r="E473" s="26" t="s">
        <v>240</v>
      </c>
      <c r="G473" s="5" t="e">
        <f>image(H473,1)</f>
        <v>#NAME?</v>
      </c>
      <c r="H473" s="5" t="s">
        <v>674</v>
      </c>
    </row>
    <row r="474" customHeight="1" spans="1:8">
      <c r="A474" s="65" t="s">
        <v>675</v>
      </c>
      <c r="B474" s="34" t="s">
        <v>658</v>
      </c>
      <c r="C474" s="26" t="s">
        <v>58</v>
      </c>
      <c r="D474" s="26" t="s">
        <v>64</v>
      </c>
      <c r="E474" s="26" t="s">
        <v>240</v>
      </c>
      <c r="G474" s="5" t="e">
        <f>image(H474,1)</f>
        <v>#NAME?</v>
      </c>
      <c r="H474" s="5" t="s">
        <v>676</v>
      </c>
    </row>
    <row r="475" customHeight="1" spans="1:8">
      <c r="A475" s="65" t="s">
        <v>677</v>
      </c>
      <c r="B475" s="5" t="s">
        <v>658</v>
      </c>
      <c r="C475" s="26" t="s">
        <v>58</v>
      </c>
      <c r="D475" s="26" t="s">
        <v>64</v>
      </c>
      <c r="E475" s="26" t="s">
        <v>240</v>
      </c>
      <c r="G475" s="5" t="e">
        <f>image(H475,1)</f>
        <v>#NAME?</v>
      </c>
      <c r="H475" s="5" t="s">
        <v>676</v>
      </c>
    </row>
    <row r="476" customHeight="1" spans="1:8">
      <c r="A476" s="65" t="s">
        <v>678</v>
      </c>
      <c r="B476" s="34" t="s">
        <v>658</v>
      </c>
      <c r="C476" s="26" t="s">
        <v>58</v>
      </c>
      <c r="D476" s="26" t="s">
        <v>64</v>
      </c>
      <c r="E476" s="26" t="s">
        <v>240</v>
      </c>
      <c r="G476" s="5" t="e">
        <f>image(H476,1)</f>
        <v>#NAME?</v>
      </c>
      <c r="H476" s="5" t="s">
        <v>679</v>
      </c>
    </row>
    <row r="477" customHeight="1" spans="1:8">
      <c r="A477" s="65" t="s">
        <v>680</v>
      </c>
      <c r="B477" s="5" t="s">
        <v>658</v>
      </c>
      <c r="C477" s="26" t="s">
        <v>58</v>
      </c>
      <c r="D477" s="26" t="s">
        <v>64</v>
      </c>
      <c r="E477" s="26" t="s">
        <v>240</v>
      </c>
      <c r="G477" s="5" t="e">
        <f>image(H477,1)</f>
        <v>#NAME?</v>
      </c>
      <c r="H477" s="5" t="s">
        <v>681</v>
      </c>
    </row>
    <row r="478" customHeight="1" spans="1:7">
      <c r="A478" s="65" t="s">
        <v>682</v>
      </c>
      <c r="B478" s="34" t="s">
        <v>658</v>
      </c>
      <c r="C478" s="26" t="s">
        <v>60</v>
      </c>
      <c r="D478" s="26" t="s">
        <v>64</v>
      </c>
      <c r="E478" s="26" t="s">
        <v>240</v>
      </c>
      <c r="G478" s="5" t="e">
        <f>image(H478,1)</f>
        <v>#NAME?</v>
      </c>
    </row>
    <row r="479" customHeight="1" spans="1:8">
      <c r="A479" s="65" t="s">
        <v>683</v>
      </c>
      <c r="B479" s="45" t="s">
        <v>658</v>
      </c>
      <c r="C479" s="26" t="s">
        <v>57</v>
      </c>
      <c r="D479" s="26" t="s">
        <v>64</v>
      </c>
      <c r="E479" s="5" t="str">
        <f>VLOOKUP(A479,'Combos skus'!$A:$P,16,FALSE)</f>
        <v>Combo</v>
      </c>
      <c r="G479" s="5" t="e">
        <f>image(H479,1)</f>
        <v>#NAME?</v>
      </c>
      <c r="H479" s="5" t="s">
        <v>684</v>
      </c>
    </row>
    <row r="480" customHeight="1" spans="1:8">
      <c r="A480" s="65" t="s">
        <v>658</v>
      </c>
      <c r="B480" s="5" t="s">
        <v>658</v>
      </c>
      <c r="C480" s="26" t="s">
        <v>59</v>
      </c>
      <c r="D480" s="26" t="s">
        <v>64</v>
      </c>
      <c r="G480" s="5" t="e">
        <f>image(H480,1)</f>
        <v>#NAME?</v>
      </c>
      <c r="H480" s="5" t="s">
        <v>685</v>
      </c>
    </row>
    <row r="481" customHeight="1" spans="1:8">
      <c r="A481" s="65">
        <v>32546987</v>
      </c>
      <c r="B481" s="5" t="s">
        <v>658</v>
      </c>
      <c r="C481" s="26" t="s">
        <v>54</v>
      </c>
      <c r="D481" s="26" t="s">
        <v>64</v>
      </c>
      <c r="G481" s="5" t="e">
        <f>image(H481,1)</f>
        <v>#NAME?</v>
      </c>
      <c r="H481" s="5" t="s">
        <v>686</v>
      </c>
    </row>
    <row r="482" customHeight="1" spans="1:4">
      <c r="A482" s="65" t="s">
        <v>687</v>
      </c>
      <c r="B482" s="34" t="s">
        <v>658</v>
      </c>
      <c r="C482" s="26" t="s">
        <v>59</v>
      </c>
      <c r="D482" s="26" t="s">
        <v>65</v>
      </c>
    </row>
    <row r="483" customHeight="1" spans="1:8">
      <c r="A483" s="65" t="s">
        <v>688</v>
      </c>
      <c r="B483" s="4" t="s">
        <v>689</v>
      </c>
      <c r="C483" s="26" t="s">
        <v>57</v>
      </c>
      <c r="D483" s="26" t="s">
        <v>64</v>
      </c>
      <c r="E483" s="26" t="s">
        <v>240</v>
      </c>
      <c r="G483" s="5" t="e">
        <f>image(H483,1)</f>
        <v>#NAME?</v>
      </c>
      <c r="H483" s="5" t="s">
        <v>690</v>
      </c>
    </row>
    <row r="484" customHeight="1" spans="1:8">
      <c r="A484" s="65" t="s">
        <v>691</v>
      </c>
      <c r="B484" s="45" t="s">
        <v>689</v>
      </c>
      <c r="C484" s="26" t="s">
        <v>57</v>
      </c>
      <c r="D484" s="26" t="s">
        <v>64</v>
      </c>
      <c r="E484" s="26" t="s">
        <v>240</v>
      </c>
      <c r="G484" s="5" t="e">
        <f>image(H484,1)</f>
        <v>#NAME?</v>
      </c>
      <c r="H484" s="5" t="s">
        <v>692</v>
      </c>
    </row>
    <row r="485" customHeight="1" spans="1:8">
      <c r="A485" s="65" t="s">
        <v>693</v>
      </c>
      <c r="B485" s="45" t="s">
        <v>689</v>
      </c>
      <c r="C485" s="26" t="s">
        <v>57</v>
      </c>
      <c r="D485" s="26" t="s">
        <v>64</v>
      </c>
      <c r="E485" s="26" t="s">
        <v>240</v>
      </c>
      <c r="G485" s="5" t="e">
        <f>image(H485,1)</f>
        <v>#NAME?</v>
      </c>
      <c r="H485" s="5" t="s">
        <v>690</v>
      </c>
    </row>
    <row r="486" customHeight="1" spans="1:8">
      <c r="A486" s="65" t="s">
        <v>694</v>
      </c>
      <c r="B486" s="4" t="s">
        <v>689</v>
      </c>
      <c r="C486" s="26" t="s">
        <v>57</v>
      </c>
      <c r="D486" s="26" t="s">
        <v>64</v>
      </c>
      <c r="E486" s="26" t="s">
        <v>240</v>
      </c>
      <c r="G486" s="5" t="e">
        <f>image(H486,1)</f>
        <v>#NAME?</v>
      </c>
      <c r="H486" s="5" t="s">
        <v>695</v>
      </c>
    </row>
    <row r="487" customHeight="1" spans="1:8">
      <c r="A487" s="65" t="s">
        <v>696</v>
      </c>
      <c r="B487" s="45" t="s">
        <v>689</v>
      </c>
      <c r="C487" s="26" t="s">
        <v>57</v>
      </c>
      <c r="D487" s="26" t="s">
        <v>64</v>
      </c>
      <c r="E487" s="26" t="s">
        <v>240</v>
      </c>
      <c r="G487" s="5" t="e">
        <f>image(H487,1)</f>
        <v>#NAME?</v>
      </c>
      <c r="H487" s="5" t="s">
        <v>697</v>
      </c>
    </row>
    <row r="488" customHeight="1" spans="1:8">
      <c r="A488" s="65" t="s">
        <v>698</v>
      </c>
      <c r="B488" s="34" t="s">
        <v>689</v>
      </c>
      <c r="C488" s="26" t="s">
        <v>60</v>
      </c>
      <c r="D488" s="26" t="s">
        <v>64</v>
      </c>
      <c r="E488" s="26" t="s">
        <v>240</v>
      </c>
      <c r="G488" s="5" t="e">
        <f>image(H488,1)</f>
        <v>#NAME?</v>
      </c>
      <c r="H488" s="5" t="s">
        <v>699</v>
      </c>
    </row>
    <row r="489" customHeight="1" spans="1:8">
      <c r="A489" s="65" t="s">
        <v>689</v>
      </c>
      <c r="B489" s="34" t="s">
        <v>689</v>
      </c>
      <c r="C489" s="26" t="s">
        <v>58</v>
      </c>
      <c r="D489" s="26" t="s">
        <v>64</v>
      </c>
      <c r="E489" s="26" t="s">
        <v>240</v>
      </c>
      <c r="G489" s="5" t="e">
        <f>image(H489,1)</f>
        <v>#NAME?</v>
      </c>
      <c r="H489" s="5" t="s">
        <v>700</v>
      </c>
    </row>
    <row r="490" customHeight="1" spans="1:8">
      <c r="A490" s="65" t="s">
        <v>701</v>
      </c>
      <c r="B490" s="34" t="s">
        <v>689</v>
      </c>
      <c r="C490" s="26" t="s">
        <v>59</v>
      </c>
      <c r="D490" s="26" t="s">
        <v>64</v>
      </c>
      <c r="G490" s="5" t="e">
        <f>image(H490,1)</f>
        <v>#NAME?</v>
      </c>
      <c r="H490" s="5" t="s">
        <v>702</v>
      </c>
    </row>
    <row r="491" customHeight="1" spans="1:8">
      <c r="A491" s="65">
        <v>30215474</v>
      </c>
      <c r="B491" s="34" t="s">
        <v>689</v>
      </c>
      <c r="C491" s="26" t="s">
        <v>54</v>
      </c>
      <c r="D491" s="26" t="s">
        <v>64</v>
      </c>
      <c r="G491" s="5" t="e">
        <f>image(H491,1)</f>
        <v>#NAME?</v>
      </c>
      <c r="H491" s="5" t="s">
        <v>703</v>
      </c>
    </row>
    <row r="492" customHeight="1" spans="1:4">
      <c r="A492" s="65">
        <v>10</v>
      </c>
      <c r="B492" s="5" t="s">
        <v>704</v>
      </c>
      <c r="C492" s="26" t="s">
        <v>59</v>
      </c>
      <c r="D492" s="26" t="s">
        <v>65</v>
      </c>
    </row>
    <row r="493" customHeight="1" spans="1:8">
      <c r="A493" s="25" t="s">
        <v>705</v>
      </c>
      <c r="B493" s="5" t="s">
        <v>704</v>
      </c>
      <c r="C493" s="26" t="s">
        <v>57</v>
      </c>
      <c r="D493" s="26" t="s">
        <v>55</v>
      </c>
      <c r="E493" s="26" t="s">
        <v>76</v>
      </c>
      <c r="H493" s="5" t="e">
        <f>VLOOKUP(A493,'[1]#REF'!$A:$B,2,FALSE)</f>
        <v>#N/A</v>
      </c>
    </row>
    <row r="494" customHeight="1" spans="1:8">
      <c r="A494" s="65" t="s">
        <v>706</v>
      </c>
      <c r="B494" s="45" t="s">
        <v>704</v>
      </c>
      <c r="C494" s="26" t="s">
        <v>57</v>
      </c>
      <c r="D494" s="26" t="s">
        <v>64</v>
      </c>
      <c r="E494" s="26" t="s">
        <v>240</v>
      </c>
      <c r="G494" s="5" t="e">
        <f>image(H494,1)</f>
        <v>#NAME?</v>
      </c>
      <c r="H494" s="5" t="s">
        <v>707</v>
      </c>
    </row>
    <row r="495" customHeight="1" spans="1:8">
      <c r="A495" s="65" t="s">
        <v>708</v>
      </c>
      <c r="B495" s="5" t="s">
        <v>704</v>
      </c>
      <c r="C495" s="26" t="s">
        <v>60</v>
      </c>
      <c r="D495" s="26" t="s">
        <v>64</v>
      </c>
      <c r="E495" s="26" t="s">
        <v>240</v>
      </c>
      <c r="G495" s="5" t="e">
        <f>image(H495,1)</f>
        <v>#NAME?</v>
      </c>
      <c r="H495" s="5" t="s">
        <v>709</v>
      </c>
    </row>
    <row r="496" customHeight="1" spans="1:8">
      <c r="A496" s="65" t="s">
        <v>710</v>
      </c>
      <c r="B496" s="5" t="s">
        <v>704</v>
      </c>
      <c r="C496" s="26" t="s">
        <v>58</v>
      </c>
      <c r="D496" s="26" t="s">
        <v>64</v>
      </c>
      <c r="E496" s="26" t="s">
        <v>240</v>
      </c>
      <c r="G496" s="5" t="e">
        <f>image(H496,1)</f>
        <v>#NAME?</v>
      </c>
      <c r="H496" s="5" t="s">
        <v>711</v>
      </c>
    </row>
    <row r="497" customHeight="1" spans="1:8">
      <c r="A497" s="65" t="s">
        <v>712</v>
      </c>
      <c r="B497" s="5" t="s">
        <v>704</v>
      </c>
      <c r="C497" s="26" t="s">
        <v>58</v>
      </c>
      <c r="D497" s="26" t="s">
        <v>64</v>
      </c>
      <c r="E497" s="26" t="s">
        <v>240</v>
      </c>
      <c r="G497" s="5" t="e">
        <f>image(H497,1)</f>
        <v>#NAME?</v>
      </c>
      <c r="H497" s="5" t="s">
        <v>713</v>
      </c>
    </row>
    <row r="498" customHeight="1" spans="1:8">
      <c r="A498" s="65" t="s">
        <v>714</v>
      </c>
      <c r="B498" s="5" t="s">
        <v>704</v>
      </c>
      <c r="C498" s="26" t="s">
        <v>58</v>
      </c>
      <c r="D498" s="26" t="s">
        <v>64</v>
      </c>
      <c r="E498" s="26" t="s">
        <v>240</v>
      </c>
      <c r="G498" s="5" t="e">
        <f>image(H498,1)</f>
        <v>#NAME?</v>
      </c>
      <c r="H498" s="5" t="s">
        <v>715</v>
      </c>
    </row>
    <row r="499" customHeight="1" spans="1:8">
      <c r="A499" s="65" t="s">
        <v>704</v>
      </c>
      <c r="B499" s="5" t="s">
        <v>704</v>
      </c>
      <c r="C499" s="26" t="s">
        <v>58</v>
      </c>
      <c r="D499" s="26" t="s">
        <v>64</v>
      </c>
      <c r="E499" s="26" t="s">
        <v>240</v>
      </c>
      <c r="G499" s="5" t="e">
        <f>image(H499,1)</f>
        <v>#NAME?</v>
      </c>
      <c r="H499" s="5" t="s">
        <v>716</v>
      </c>
    </row>
    <row r="500" customHeight="1" spans="1:4">
      <c r="A500" s="65" t="s">
        <v>717</v>
      </c>
      <c r="B500" s="34" t="s">
        <v>704</v>
      </c>
      <c r="C500" s="26" t="s">
        <v>59</v>
      </c>
      <c r="D500" s="26" t="s">
        <v>64</v>
      </c>
    </row>
    <row r="501" customHeight="1" spans="1:4">
      <c r="A501" s="65" t="s">
        <v>718</v>
      </c>
      <c r="B501" s="34" t="s">
        <v>704</v>
      </c>
      <c r="C501" s="26" t="s">
        <v>54</v>
      </c>
      <c r="D501" s="26" t="s">
        <v>64</v>
      </c>
    </row>
    <row r="502" customHeight="1" spans="1:4">
      <c r="A502" s="65" t="s">
        <v>719</v>
      </c>
      <c r="B502" s="34" t="s">
        <v>704</v>
      </c>
      <c r="C502" s="26" t="s">
        <v>59</v>
      </c>
      <c r="D502" s="26" t="s">
        <v>64</v>
      </c>
    </row>
    <row r="503" customHeight="1" spans="1:4">
      <c r="A503" s="65">
        <v>16</v>
      </c>
      <c r="B503" s="5" t="s">
        <v>720</v>
      </c>
      <c r="C503" s="26" t="s">
        <v>59</v>
      </c>
      <c r="D503" s="26" t="s">
        <v>65</v>
      </c>
    </row>
    <row r="504" customHeight="1" spans="1:8">
      <c r="A504" s="25" t="s">
        <v>721</v>
      </c>
      <c r="B504" s="34" t="s">
        <v>720</v>
      </c>
      <c r="C504" s="26" t="s">
        <v>57</v>
      </c>
      <c r="D504" s="26" t="s">
        <v>55</v>
      </c>
      <c r="E504" s="26" t="s">
        <v>76</v>
      </c>
      <c r="H504" s="5" t="e">
        <f>VLOOKUP(A504,'[1]#REF'!$A:$B,2,FALSE)</f>
        <v>#N/A</v>
      </c>
    </row>
    <row r="505" customHeight="1" spans="1:8">
      <c r="A505" s="25" t="s">
        <v>722</v>
      </c>
      <c r="B505" s="34" t="s">
        <v>720</v>
      </c>
      <c r="C505" s="26" t="s">
        <v>57</v>
      </c>
      <c r="D505" s="26" t="s">
        <v>55</v>
      </c>
      <c r="E505" s="26" t="s">
        <v>76</v>
      </c>
      <c r="H505" s="5" t="e">
        <f>VLOOKUP(A505,'[1]#REF'!$A:$B,2,FALSE)</f>
        <v>#N/A</v>
      </c>
    </row>
    <row r="506" customHeight="1" spans="1:8">
      <c r="A506" s="65" t="s">
        <v>723</v>
      </c>
      <c r="B506" s="34" t="s">
        <v>720</v>
      </c>
      <c r="C506" s="26" t="s">
        <v>58</v>
      </c>
      <c r="D506" s="26" t="s">
        <v>64</v>
      </c>
      <c r="E506" s="26" t="s">
        <v>240</v>
      </c>
      <c r="G506" s="5" t="e">
        <f>image(H506,1)</f>
        <v>#NAME?</v>
      </c>
      <c r="H506" s="5" t="s">
        <v>724</v>
      </c>
    </row>
    <row r="507" customHeight="1" spans="1:4">
      <c r="A507" s="65" t="s">
        <v>725</v>
      </c>
      <c r="B507" s="34" t="s">
        <v>720</v>
      </c>
      <c r="C507" s="26" t="s">
        <v>59</v>
      </c>
      <c r="D507" s="26" t="s">
        <v>64</v>
      </c>
    </row>
    <row r="508" customHeight="1" spans="1:4">
      <c r="A508" s="65" t="s">
        <v>726</v>
      </c>
      <c r="B508" s="34" t="s">
        <v>720</v>
      </c>
      <c r="C508" s="26" t="s">
        <v>59</v>
      </c>
      <c r="D508" s="26" t="s">
        <v>65</v>
      </c>
    </row>
    <row r="509" customHeight="1" spans="1:8">
      <c r="A509" s="25" t="s">
        <v>727</v>
      </c>
      <c r="B509" s="5" t="s">
        <v>728</v>
      </c>
      <c r="C509" s="26" t="s">
        <v>57</v>
      </c>
      <c r="D509" s="26" t="s">
        <v>55</v>
      </c>
      <c r="E509" s="26" t="s">
        <v>76</v>
      </c>
      <c r="H509" s="5" t="e">
        <f>VLOOKUP(A509,'[1]#REF'!$A:$B,2,FALSE)</f>
        <v>#N/A</v>
      </c>
    </row>
    <row r="510" customHeight="1" spans="1:8">
      <c r="A510" s="25" t="s">
        <v>729</v>
      </c>
      <c r="B510" s="34" t="s">
        <v>728</v>
      </c>
      <c r="C510" s="26" t="s">
        <v>57</v>
      </c>
      <c r="D510" s="26" t="s">
        <v>55</v>
      </c>
      <c r="E510" s="26" t="s">
        <v>76</v>
      </c>
      <c r="H510" s="5" t="e">
        <f>VLOOKUP(A510,'[1]#REF'!$A:$B,2,FALSE)</f>
        <v>#N/A</v>
      </c>
    </row>
    <row r="511" customHeight="1" spans="1:8">
      <c r="A511" s="25" t="s">
        <v>730</v>
      </c>
      <c r="B511" s="34" t="s">
        <v>728</v>
      </c>
      <c r="C511" s="26" t="s">
        <v>57</v>
      </c>
      <c r="D511" s="26" t="s">
        <v>55</v>
      </c>
      <c r="E511" s="26" t="s">
        <v>76</v>
      </c>
      <c r="H511" s="5" t="e">
        <f>VLOOKUP(A511,'[1]#REF'!$A:$B,2,FALSE)</f>
        <v>#N/A</v>
      </c>
    </row>
    <row r="512" customHeight="1" spans="1:8">
      <c r="A512" s="25" t="s">
        <v>731</v>
      </c>
      <c r="B512" s="34" t="s">
        <v>728</v>
      </c>
      <c r="C512" s="26" t="s">
        <v>57</v>
      </c>
      <c r="D512" s="26" t="s">
        <v>55</v>
      </c>
      <c r="E512" s="26" t="s">
        <v>76</v>
      </c>
      <c r="H512" s="5" t="e">
        <f>VLOOKUP(A512,'[1]#REF'!$A:$B,2,FALSE)</f>
        <v>#N/A</v>
      </c>
    </row>
    <row r="513" customHeight="1" spans="1:8">
      <c r="A513" s="25" t="s">
        <v>732</v>
      </c>
      <c r="B513" s="34" t="s">
        <v>728</v>
      </c>
      <c r="C513" s="26" t="s">
        <v>57</v>
      </c>
      <c r="D513" s="26" t="s">
        <v>55</v>
      </c>
      <c r="E513" s="26" t="s">
        <v>76</v>
      </c>
      <c r="H513" s="5" t="e">
        <f>VLOOKUP(A513,'[1]#REF'!$A:$B,2,FALSE)</f>
        <v>#N/A</v>
      </c>
    </row>
    <row r="514" customHeight="1" spans="1:8">
      <c r="A514" s="65" t="s">
        <v>733</v>
      </c>
      <c r="B514" s="4" t="s">
        <v>728</v>
      </c>
      <c r="C514" s="26" t="s">
        <v>57</v>
      </c>
      <c r="D514" s="26" t="s">
        <v>64</v>
      </c>
      <c r="E514" s="26" t="s">
        <v>240</v>
      </c>
      <c r="G514" s="5" t="e">
        <f>image(H514,1)</f>
        <v>#NAME?</v>
      </c>
      <c r="H514" s="5" t="s">
        <v>734</v>
      </c>
    </row>
    <row r="515" customHeight="1" spans="1:8">
      <c r="A515" s="65" t="s">
        <v>735</v>
      </c>
      <c r="B515" s="4" t="s">
        <v>728</v>
      </c>
      <c r="C515" s="26" t="s">
        <v>57</v>
      </c>
      <c r="D515" s="26" t="s">
        <v>64</v>
      </c>
      <c r="E515" s="26" t="s">
        <v>240</v>
      </c>
      <c r="G515" s="5" t="e">
        <f>image(H515,1)</f>
        <v>#NAME?</v>
      </c>
      <c r="H515" s="5" t="s">
        <v>736</v>
      </c>
    </row>
    <row r="516" customHeight="1" spans="1:8">
      <c r="A516" s="65" t="s">
        <v>737</v>
      </c>
      <c r="B516" s="4" t="s">
        <v>728</v>
      </c>
      <c r="C516" s="26" t="s">
        <v>57</v>
      </c>
      <c r="D516" s="26" t="s">
        <v>64</v>
      </c>
      <c r="E516" s="26" t="s">
        <v>240</v>
      </c>
      <c r="G516" s="5" t="e">
        <f>image(H516,1)</f>
        <v>#NAME?</v>
      </c>
      <c r="H516" s="5" t="s">
        <v>738</v>
      </c>
    </row>
    <row r="517" customHeight="1" spans="1:8">
      <c r="A517" s="65" t="s">
        <v>739</v>
      </c>
      <c r="B517" s="4" t="s">
        <v>728</v>
      </c>
      <c r="C517" s="26" t="s">
        <v>57</v>
      </c>
      <c r="D517" s="26" t="s">
        <v>64</v>
      </c>
      <c r="E517" s="26" t="s">
        <v>240</v>
      </c>
      <c r="G517" s="5" t="e">
        <f>image(H517,1)</f>
        <v>#NAME?</v>
      </c>
      <c r="H517" s="5" t="s">
        <v>740</v>
      </c>
    </row>
    <row r="518" customHeight="1" spans="1:8">
      <c r="A518" s="65" t="s">
        <v>741</v>
      </c>
      <c r="B518" s="4" t="s">
        <v>728</v>
      </c>
      <c r="C518" s="26" t="s">
        <v>57</v>
      </c>
      <c r="D518" s="26" t="s">
        <v>64</v>
      </c>
      <c r="E518" s="26" t="s">
        <v>240</v>
      </c>
      <c r="G518" s="5" t="e">
        <f>image(H518,1)</f>
        <v>#NAME?</v>
      </c>
      <c r="H518" s="5" t="s">
        <v>742</v>
      </c>
    </row>
    <row r="519" customHeight="1" spans="1:8">
      <c r="A519" s="65" t="s">
        <v>743</v>
      </c>
      <c r="B519" s="4" t="s">
        <v>728</v>
      </c>
      <c r="C519" s="26" t="s">
        <v>57</v>
      </c>
      <c r="D519" s="26" t="s">
        <v>64</v>
      </c>
      <c r="E519" s="26" t="s">
        <v>240</v>
      </c>
      <c r="G519" s="5" t="e">
        <f>image(H519,1)</f>
        <v>#NAME?</v>
      </c>
      <c r="H519" s="5" t="s">
        <v>740</v>
      </c>
    </row>
    <row r="520" customHeight="1" spans="1:8">
      <c r="A520" s="65" t="s">
        <v>744</v>
      </c>
      <c r="B520" s="4" t="s">
        <v>728</v>
      </c>
      <c r="C520" s="26" t="s">
        <v>57</v>
      </c>
      <c r="D520" s="26" t="s">
        <v>64</v>
      </c>
      <c r="E520" s="26" t="s">
        <v>240</v>
      </c>
      <c r="G520" s="5" t="e">
        <f>image(H520,1)</f>
        <v>#NAME?</v>
      </c>
      <c r="H520" s="5" t="s">
        <v>745</v>
      </c>
    </row>
    <row r="521" customHeight="1" spans="1:8">
      <c r="A521" s="65" t="s">
        <v>746</v>
      </c>
      <c r="B521" s="34" t="s">
        <v>728</v>
      </c>
      <c r="C521" s="26" t="s">
        <v>60</v>
      </c>
      <c r="D521" s="26" t="s">
        <v>64</v>
      </c>
      <c r="E521" s="26" t="s">
        <v>240</v>
      </c>
      <c r="G521" s="5" t="e">
        <f>image(H521,1)</f>
        <v>#NAME?</v>
      </c>
      <c r="H521" s="5" t="s">
        <v>747</v>
      </c>
    </row>
    <row r="522" customHeight="1" spans="1:8">
      <c r="A522" s="65" t="s">
        <v>748</v>
      </c>
      <c r="B522" s="34" t="s">
        <v>728</v>
      </c>
      <c r="C522" s="26" t="s">
        <v>58</v>
      </c>
      <c r="D522" s="26" t="s">
        <v>64</v>
      </c>
      <c r="E522" s="26" t="s">
        <v>240</v>
      </c>
      <c r="G522" s="5" t="e">
        <f>image(H522,1)</f>
        <v>#NAME?</v>
      </c>
      <c r="H522" s="5" t="s">
        <v>749</v>
      </c>
    </row>
    <row r="523" customHeight="1" spans="1:8">
      <c r="A523" s="65" t="s">
        <v>750</v>
      </c>
      <c r="B523" s="34" t="s">
        <v>728</v>
      </c>
      <c r="C523" s="26" t="s">
        <v>58</v>
      </c>
      <c r="D523" s="26" t="s">
        <v>64</v>
      </c>
      <c r="E523" s="26" t="s">
        <v>240</v>
      </c>
      <c r="G523" s="5" t="e">
        <f>image(H523,1)</f>
        <v>#NAME?</v>
      </c>
      <c r="H523" s="5" t="s">
        <v>751</v>
      </c>
    </row>
    <row r="524" customHeight="1" spans="1:4">
      <c r="A524" s="65" t="s">
        <v>752</v>
      </c>
      <c r="B524" s="34" t="s">
        <v>728</v>
      </c>
      <c r="C524" s="26" t="s">
        <v>54</v>
      </c>
      <c r="D524" s="26" t="s">
        <v>64</v>
      </c>
    </row>
    <row r="525" customHeight="1" spans="1:4">
      <c r="A525" s="65" t="s">
        <v>753</v>
      </c>
      <c r="B525" s="34" t="s">
        <v>728</v>
      </c>
      <c r="C525" s="26" t="s">
        <v>59</v>
      </c>
      <c r="D525" s="26" t="s">
        <v>64</v>
      </c>
    </row>
    <row r="526" customHeight="1" spans="1:8">
      <c r="A526" s="25" t="s">
        <v>754</v>
      </c>
      <c r="B526" s="34" t="s">
        <v>755</v>
      </c>
      <c r="C526" s="26" t="s">
        <v>57</v>
      </c>
      <c r="D526" s="26" t="s">
        <v>55</v>
      </c>
      <c r="E526" s="26" t="s">
        <v>76</v>
      </c>
      <c r="H526" s="5" t="e">
        <f>VLOOKUP(A526,'[1]#REF'!$A:$B,2,FALSE)</f>
        <v>#N/A</v>
      </c>
    </row>
    <row r="527" customHeight="1" spans="1:8">
      <c r="A527" s="65" t="s">
        <v>756</v>
      </c>
      <c r="B527" s="34" t="s">
        <v>755</v>
      </c>
      <c r="C527" s="26" t="s">
        <v>58</v>
      </c>
      <c r="D527" s="26" t="s">
        <v>64</v>
      </c>
      <c r="E527" s="26" t="s">
        <v>240</v>
      </c>
      <c r="G527" s="5" t="e">
        <f>image(H527,1)</f>
        <v>#NAME?</v>
      </c>
      <c r="H527" s="5" t="s">
        <v>757</v>
      </c>
    </row>
    <row r="528" customHeight="1" spans="1:7">
      <c r="A528" s="65" t="s">
        <v>758</v>
      </c>
      <c r="B528" s="34" t="s">
        <v>755</v>
      </c>
      <c r="C528" s="26" t="s">
        <v>60</v>
      </c>
      <c r="D528" s="26" t="s">
        <v>64</v>
      </c>
      <c r="E528" s="26" t="s">
        <v>240</v>
      </c>
      <c r="G528" s="5" t="e">
        <f>image(H528,1)</f>
        <v>#NAME?</v>
      </c>
    </row>
    <row r="529" customHeight="1" spans="1:4">
      <c r="A529" s="65" t="s">
        <v>756</v>
      </c>
      <c r="B529" s="34" t="s">
        <v>755</v>
      </c>
      <c r="C529" s="26" t="s">
        <v>59</v>
      </c>
      <c r="D529" s="26" t="s">
        <v>64</v>
      </c>
    </row>
    <row r="530" customHeight="1" spans="1:4">
      <c r="A530" s="65" t="s">
        <v>759</v>
      </c>
      <c r="B530" s="34" t="s">
        <v>755</v>
      </c>
      <c r="C530" s="26" t="s">
        <v>54</v>
      </c>
      <c r="D530" s="26" t="s">
        <v>65</v>
      </c>
    </row>
    <row r="531" customHeight="1" spans="1:8">
      <c r="A531" s="65" t="s">
        <v>760</v>
      </c>
      <c r="B531" s="4" t="s">
        <v>761</v>
      </c>
      <c r="C531" s="26" t="s">
        <v>57</v>
      </c>
      <c r="D531" s="26" t="s">
        <v>64</v>
      </c>
      <c r="E531" s="26" t="s">
        <v>240</v>
      </c>
      <c r="G531" s="5" t="e">
        <f>image(H531,1)</f>
        <v>#NAME?</v>
      </c>
      <c r="H531" s="5" t="s">
        <v>762</v>
      </c>
    </row>
    <row r="532" customHeight="1" spans="1:8">
      <c r="A532" s="65" t="s">
        <v>763</v>
      </c>
      <c r="B532" s="4" t="s">
        <v>761</v>
      </c>
      <c r="C532" s="26" t="s">
        <v>57</v>
      </c>
      <c r="D532" s="26" t="s">
        <v>64</v>
      </c>
      <c r="E532" s="26" t="s">
        <v>240</v>
      </c>
      <c r="G532" s="5" t="e">
        <f>image(H532,1)</f>
        <v>#NAME?</v>
      </c>
      <c r="H532" s="5" t="s">
        <v>762</v>
      </c>
    </row>
    <row r="533" customHeight="1" spans="1:8">
      <c r="A533" s="65" t="s">
        <v>755</v>
      </c>
      <c r="B533" s="4" t="s">
        <v>761</v>
      </c>
      <c r="C533" s="26" t="s">
        <v>57</v>
      </c>
      <c r="D533" s="26" t="s">
        <v>64</v>
      </c>
      <c r="E533" s="26" t="s">
        <v>240</v>
      </c>
      <c r="G533" s="5" t="e">
        <f>image(H533,1)</f>
        <v>#NAME?</v>
      </c>
      <c r="H533" s="5" t="s">
        <v>764</v>
      </c>
    </row>
    <row r="534" customHeight="1" spans="1:8">
      <c r="A534" s="65" t="s">
        <v>765</v>
      </c>
      <c r="B534" s="34" t="s">
        <v>761</v>
      </c>
      <c r="C534" s="26" t="s">
        <v>60</v>
      </c>
      <c r="D534" s="26" t="s">
        <v>64</v>
      </c>
      <c r="E534" s="26" t="s">
        <v>240</v>
      </c>
      <c r="G534" s="5" t="e">
        <f>image(H534,1)</f>
        <v>#NAME?</v>
      </c>
      <c r="H534" s="5" t="s">
        <v>766</v>
      </c>
    </row>
    <row r="535" customHeight="1" spans="1:8">
      <c r="A535" s="65" t="s">
        <v>767</v>
      </c>
      <c r="B535" s="34" t="s">
        <v>761</v>
      </c>
      <c r="C535" s="26" t="s">
        <v>60</v>
      </c>
      <c r="D535" s="26" t="s">
        <v>64</v>
      </c>
      <c r="E535" s="26" t="s">
        <v>240</v>
      </c>
      <c r="G535" s="5" t="e">
        <f>image(H535,1)</f>
        <v>#NAME?</v>
      </c>
      <c r="H535" s="5" t="s">
        <v>768</v>
      </c>
    </row>
    <row r="536" customHeight="1" spans="1:8">
      <c r="A536" s="65" t="s">
        <v>769</v>
      </c>
      <c r="B536" s="34" t="s">
        <v>761</v>
      </c>
      <c r="C536" s="26" t="s">
        <v>58</v>
      </c>
      <c r="D536" s="26" t="s">
        <v>64</v>
      </c>
      <c r="E536" s="5" t="str">
        <f>VLOOKUP(A536,'Combos skus'!$A:$P,16,FALSE)</f>
        <v>Combo</v>
      </c>
      <c r="G536" s="5" t="e">
        <f>image(H536,1)</f>
        <v>#NAME?</v>
      </c>
      <c r="H536" s="5" t="s">
        <v>770</v>
      </c>
    </row>
    <row r="537" customHeight="1" spans="1:4">
      <c r="A537" s="65" t="s">
        <v>771</v>
      </c>
      <c r="B537" s="5" t="s">
        <v>761</v>
      </c>
      <c r="C537" s="26" t="s">
        <v>59</v>
      </c>
      <c r="D537" s="26" t="s">
        <v>65</v>
      </c>
    </row>
    <row r="538" customHeight="1" spans="1:4">
      <c r="A538" s="65" t="s">
        <v>772</v>
      </c>
      <c r="B538" s="34" t="s">
        <v>761</v>
      </c>
      <c r="C538" s="26" t="s">
        <v>54</v>
      </c>
      <c r="D538" s="26" t="s">
        <v>65</v>
      </c>
    </row>
    <row r="539" customHeight="1" spans="1:8">
      <c r="A539" s="25" t="s">
        <v>773</v>
      </c>
      <c r="B539" s="5" t="s">
        <v>774</v>
      </c>
      <c r="C539" s="26" t="s">
        <v>57</v>
      </c>
      <c r="D539" s="26" t="s">
        <v>55</v>
      </c>
      <c r="E539" s="26" t="s">
        <v>76</v>
      </c>
      <c r="H539" s="5" t="e">
        <f>VLOOKUP(A539,'[1]#REF'!$A:$B,2,FALSE)</f>
        <v>#N/A</v>
      </c>
    </row>
    <row r="540" customHeight="1" spans="1:8">
      <c r="A540" s="65" t="s">
        <v>775</v>
      </c>
      <c r="B540" s="45" t="s">
        <v>774</v>
      </c>
      <c r="C540" s="26" t="s">
        <v>57</v>
      </c>
      <c r="D540" s="26" t="s">
        <v>64</v>
      </c>
      <c r="E540" s="26" t="s">
        <v>240</v>
      </c>
      <c r="G540" s="5" t="e">
        <f>image(H540,1)</f>
        <v>#NAME?</v>
      </c>
      <c r="H540" s="5" t="s">
        <v>776</v>
      </c>
    </row>
    <row r="541" customHeight="1" spans="1:8">
      <c r="A541" s="65" t="s">
        <v>777</v>
      </c>
      <c r="B541" s="34" t="s">
        <v>774</v>
      </c>
      <c r="C541" s="26" t="s">
        <v>58</v>
      </c>
      <c r="D541" s="26" t="s">
        <v>64</v>
      </c>
      <c r="E541" s="26" t="s">
        <v>240</v>
      </c>
      <c r="G541" s="5" t="e">
        <f>image(H541,1)</f>
        <v>#NAME?</v>
      </c>
      <c r="H541" s="5" t="s">
        <v>778</v>
      </c>
    </row>
    <row r="542" customHeight="1" spans="1:7">
      <c r="A542" s="65" t="s">
        <v>779</v>
      </c>
      <c r="B542" s="5" t="s">
        <v>774</v>
      </c>
      <c r="C542" s="26" t="s">
        <v>60</v>
      </c>
      <c r="D542" s="26" t="s">
        <v>64</v>
      </c>
      <c r="E542" s="26" t="s">
        <v>240</v>
      </c>
      <c r="G542" s="5" t="e">
        <f>image(H542,1)</f>
        <v>#NAME?</v>
      </c>
    </row>
    <row r="543" customHeight="1" spans="1:4">
      <c r="A543" s="65" t="s">
        <v>780</v>
      </c>
      <c r="B543" s="5" t="s">
        <v>774</v>
      </c>
      <c r="C543" s="26" t="s">
        <v>54</v>
      </c>
      <c r="D543" s="26" t="s">
        <v>65</v>
      </c>
    </row>
    <row r="544" customHeight="1" spans="1:4">
      <c r="A544" s="65" t="s">
        <v>781</v>
      </c>
      <c r="B544" s="34" t="s">
        <v>774</v>
      </c>
      <c r="C544" s="26" t="s">
        <v>59</v>
      </c>
      <c r="D544" s="26" t="s">
        <v>65</v>
      </c>
    </row>
    <row r="545" customHeight="1" spans="1:4">
      <c r="A545" s="65" t="s">
        <v>782</v>
      </c>
      <c r="B545" s="34" t="s">
        <v>774</v>
      </c>
      <c r="C545" s="26" t="s">
        <v>59</v>
      </c>
      <c r="D545" s="26" t="s">
        <v>65</v>
      </c>
    </row>
    <row r="546" customHeight="1" spans="1:8">
      <c r="A546" s="25" t="s">
        <v>783</v>
      </c>
      <c r="B546" s="5" t="s">
        <v>784</v>
      </c>
      <c r="C546" s="26" t="s">
        <v>57</v>
      </c>
      <c r="D546" s="26" t="s">
        <v>55</v>
      </c>
      <c r="E546" s="26" t="s">
        <v>76</v>
      </c>
      <c r="H546" s="5" t="e">
        <f>VLOOKUP(A546,'[1]#REF'!$A:$B,2,FALSE)</f>
        <v>#N/A</v>
      </c>
    </row>
    <row r="547" customHeight="1" spans="1:8">
      <c r="A547" s="25" t="s">
        <v>785</v>
      </c>
      <c r="B547" s="34" t="s">
        <v>784</v>
      </c>
      <c r="C547" s="26" t="s">
        <v>57</v>
      </c>
      <c r="D547" s="26" t="s">
        <v>55</v>
      </c>
      <c r="E547" s="26" t="s">
        <v>76</v>
      </c>
      <c r="H547" s="5" t="e">
        <f>VLOOKUP(A547,'[1]#REF'!$A:$B,2,FALSE)</f>
        <v>#N/A</v>
      </c>
    </row>
    <row r="548" customHeight="1" spans="1:8">
      <c r="A548" s="25" t="s">
        <v>786</v>
      </c>
      <c r="B548" s="5" t="s">
        <v>784</v>
      </c>
      <c r="C548" s="26" t="s">
        <v>57</v>
      </c>
      <c r="D548" s="26" t="s">
        <v>55</v>
      </c>
      <c r="E548" s="26" t="s">
        <v>76</v>
      </c>
      <c r="H548" s="5" t="e">
        <f>VLOOKUP(A548,'[1]#REF'!$A:$B,2,FALSE)</f>
        <v>#N/A</v>
      </c>
    </row>
    <row r="549" customHeight="1" spans="1:8">
      <c r="A549" s="25" t="s">
        <v>787</v>
      </c>
      <c r="B549" s="34" t="s">
        <v>784</v>
      </c>
      <c r="C549" s="26" t="s">
        <v>57</v>
      </c>
      <c r="D549" s="26" t="s">
        <v>55</v>
      </c>
      <c r="E549" s="26" t="s">
        <v>76</v>
      </c>
      <c r="H549" s="5" t="e">
        <f>VLOOKUP(A549,'[1]#REF'!$A:$B,2,FALSE)</f>
        <v>#N/A</v>
      </c>
    </row>
    <row r="550" customHeight="1" spans="1:8">
      <c r="A550" s="65" t="s">
        <v>788</v>
      </c>
      <c r="B550" s="4" t="s">
        <v>784</v>
      </c>
      <c r="C550" s="26" t="s">
        <v>57</v>
      </c>
      <c r="D550" s="26" t="s">
        <v>64</v>
      </c>
      <c r="E550" s="26" t="s">
        <v>240</v>
      </c>
      <c r="G550" s="5" t="e">
        <f>image(H550,1)</f>
        <v>#NAME?</v>
      </c>
      <c r="H550" s="5" t="s">
        <v>789</v>
      </c>
    </row>
    <row r="551" customHeight="1" spans="1:4">
      <c r="A551" s="65" t="s">
        <v>790</v>
      </c>
      <c r="B551" s="5" t="s">
        <v>784</v>
      </c>
      <c r="C551" s="26" t="s">
        <v>59</v>
      </c>
      <c r="D551" s="26" t="s">
        <v>65</v>
      </c>
    </row>
    <row r="552" customHeight="1" spans="1:4">
      <c r="A552" s="65" t="s">
        <v>791</v>
      </c>
      <c r="B552" s="34" t="s">
        <v>784</v>
      </c>
      <c r="C552" s="26" t="s">
        <v>59</v>
      </c>
      <c r="D552" s="26" t="s">
        <v>65</v>
      </c>
    </row>
    <row r="553" customHeight="1" spans="1:4">
      <c r="A553" s="65" t="s">
        <v>792</v>
      </c>
      <c r="B553" s="34" t="s">
        <v>793</v>
      </c>
      <c r="C553" s="26" t="s">
        <v>59</v>
      </c>
      <c r="D553" s="26" t="s">
        <v>65</v>
      </c>
    </row>
    <row r="554" customHeight="1" spans="1:4">
      <c r="A554" s="65">
        <v>30215412</v>
      </c>
      <c r="B554" s="5" t="s">
        <v>794</v>
      </c>
      <c r="C554" s="26" t="s">
        <v>54</v>
      </c>
      <c r="D554" s="26" t="s">
        <v>65</v>
      </c>
    </row>
    <row r="555" customHeight="1" spans="1:8">
      <c r="A555" s="25" t="s">
        <v>795</v>
      </c>
      <c r="B555" s="5" t="s">
        <v>794</v>
      </c>
      <c r="C555" s="26" t="s">
        <v>57</v>
      </c>
      <c r="D555" s="26" t="s">
        <v>55</v>
      </c>
      <c r="E555" s="26" t="s">
        <v>76</v>
      </c>
      <c r="H555" s="5" t="e">
        <f>VLOOKUP(A555,'[1]#REF'!$A:$B,2,FALSE)</f>
        <v>#N/A</v>
      </c>
    </row>
    <row r="556" customHeight="1" spans="1:8">
      <c r="A556" s="25" t="s">
        <v>796</v>
      </c>
      <c r="B556" s="5" t="s">
        <v>794</v>
      </c>
      <c r="C556" s="26" t="s">
        <v>57</v>
      </c>
      <c r="D556" s="26" t="s">
        <v>55</v>
      </c>
      <c r="E556" s="26" t="s">
        <v>76</v>
      </c>
      <c r="H556" s="5" t="e">
        <f>VLOOKUP(A556,'[1]#REF'!$A:$B,2,FALSE)</f>
        <v>#N/A</v>
      </c>
    </row>
    <row r="557" customHeight="1" spans="1:8">
      <c r="A557" s="25" t="s">
        <v>797</v>
      </c>
      <c r="B557" s="5" t="s">
        <v>794</v>
      </c>
      <c r="C557" s="26" t="s">
        <v>57</v>
      </c>
      <c r="D557" s="26" t="s">
        <v>55</v>
      </c>
      <c r="E557" s="26" t="s">
        <v>76</v>
      </c>
      <c r="H557" s="5" t="e">
        <f>VLOOKUP(A557,'[1]#REF'!$A:$B,2,FALSE)</f>
        <v>#N/A</v>
      </c>
    </row>
    <row r="558" customHeight="1" spans="1:8">
      <c r="A558" s="65" t="s">
        <v>798</v>
      </c>
      <c r="B558" s="45" t="s">
        <v>794</v>
      </c>
      <c r="C558" s="26" t="s">
        <v>57</v>
      </c>
      <c r="D558" s="26" t="s">
        <v>64</v>
      </c>
      <c r="E558" s="26" t="s">
        <v>240</v>
      </c>
      <c r="G558" s="5" t="e">
        <f>image(H558,1)</f>
        <v>#NAME?</v>
      </c>
      <c r="H558" s="5" t="s">
        <v>799</v>
      </c>
    </row>
    <row r="559" customHeight="1" spans="1:8">
      <c r="A559" s="65" t="s">
        <v>800</v>
      </c>
      <c r="B559" s="45" t="s">
        <v>794</v>
      </c>
      <c r="C559" s="26" t="s">
        <v>57</v>
      </c>
      <c r="D559" s="26" t="s">
        <v>64</v>
      </c>
      <c r="E559" s="26" t="s">
        <v>240</v>
      </c>
      <c r="G559" s="5" t="e">
        <f>image(H559,1)</f>
        <v>#NAME?</v>
      </c>
      <c r="H559" s="5" t="s">
        <v>799</v>
      </c>
    </row>
    <row r="560" customHeight="1" spans="1:8">
      <c r="A560" s="65" t="s">
        <v>801</v>
      </c>
      <c r="B560" s="45" t="s">
        <v>794</v>
      </c>
      <c r="C560" s="26" t="s">
        <v>57</v>
      </c>
      <c r="D560" s="26" t="s">
        <v>64</v>
      </c>
      <c r="E560" s="26" t="s">
        <v>240</v>
      </c>
      <c r="G560" s="5" t="e">
        <f>image(H560,1)</f>
        <v>#NAME?</v>
      </c>
      <c r="H560" s="5" t="s">
        <v>802</v>
      </c>
    </row>
    <row r="561" customHeight="1" spans="1:8">
      <c r="A561" s="65" t="s">
        <v>803</v>
      </c>
      <c r="B561" s="4" t="s">
        <v>794</v>
      </c>
      <c r="C561" s="26" t="s">
        <v>57</v>
      </c>
      <c r="D561" s="26" t="s">
        <v>64</v>
      </c>
      <c r="E561" s="26" t="s">
        <v>240</v>
      </c>
      <c r="G561" s="5" t="e">
        <f>image(H561,1)</f>
        <v>#NAME?</v>
      </c>
      <c r="H561" s="5" t="s">
        <v>799</v>
      </c>
    </row>
    <row r="562" customHeight="1" spans="1:8">
      <c r="A562" s="65" t="s">
        <v>804</v>
      </c>
      <c r="B562" s="4" t="s">
        <v>794</v>
      </c>
      <c r="C562" s="26" t="s">
        <v>57</v>
      </c>
      <c r="D562" s="26" t="s">
        <v>64</v>
      </c>
      <c r="E562" s="26" t="s">
        <v>240</v>
      </c>
      <c r="G562" s="5" t="e">
        <f>image(H562,1)</f>
        <v>#NAME?</v>
      </c>
      <c r="H562" s="5" t="s">
        <v>799</v>
      </c>
    </row>
    <row r="563" customHeight="1" spans="1:8">
      <c r="A563" s="65" t="s">
        <v>805</v>
      </c>
      <c r="B563" s="45" t="s">
        <v>794</v>
      </c>
      <c r="C563" s="26" t="s">
        <v>57</v>
      </c>
      <c r="D563" s="26" t="s">
        <v>64</v>
      </c>
      <c r="E563" s="26" t="s">
        <v>240</v>
      </c>
      <c r="G563" s="5" t="e">
        <f>image(H563,1)</f>
        <v>#NAME?</v>
      </c>
      <c r="H563" s="5" t="s">
        <v>799</v>
      </c>
    </row>
    <row r="564" customHeight="1" spans="1:8">
      <c r="A564" s="65" t="s">
        <v>806</v>
      </c>
      <c r="B564" s="4" t="s">
        <v>794</v>
      </c>
      <c r="C564" s="26" t="s">
        <v>57</v>
      </c>
      <c r="D564" s="26" t="s">
        <v>64</v>
      </c>
      <c r="E564" s="26" t="s">
        <v>240</v>
      </c>
      <c r="G564" s="5" t="e">
        <f>image(H564,1)</f>
        <v>#NAME?</v>
      </c>
      <c r="H564" s="5" t="s">
        <v>807</v>
      </c>
    </row>
    <row r="565" customHeight="1" spans="1:8">
      <c r="A565" s="65" t="s">
        <v>808</v>
      </c>
      <c r="B565" s="4" t="s">
        <v>794</v>
      </c>
      <c r="C565" s="26" t="s">
        <v>57</v>
      </c>
      <c r="D565" s="26" t="s">
        <v>64</v>
      </c>
      <c r="E565" s="26" t="s">
        <v>240</v>
      </c>
      <c r="G565" s="5" t="e">
        <f>image(H565,1)</f>
        <v>#NAME?</v>
      </c>
      <c r="H565" s="5" t="s">
        <v>809</v>
      </c>
    </row>
    <row r="566" customHeight="1" spans="1:8">
      <c r="A566" s="65" t="s">
        <v>810</v>
      </c>
      <c r="B566" s="34" t="s">
        <v>794</v>
      </c>
      <c r="C566" s="26" t="s">
        <v>60</v>
      </c>
      <c r="D566" s="26" t="s">
        <v>64</v>
      </c>
      <c r="E566" s="26" t="s">
        <v>240</v>
      </c>
      <c r="G566" s="5" t="e">
        <f>image(H566,1)</f>
        <v>#NAME?</v>
      </c>
      <c r="H566" s="5" t="s">
        <v>811</v>
      </c>
    </row>
    <row r="567" customHeight="1" spans="1:8">
      <c r="A567" s="65" t="s">
        <v>812</v>
      </c>
      <c r="B567" s="34" t="s">
        <v>794</v>
      </c>
      <c r="C567" s="26" t="s">
        <v>58</v>
      </c>
      <c r="D567" s="26" t="s">
        <v>64</v>
      </c>
      <c r="E567" s="26" t="s">
        <v>240</v>
      </c>
      <c r="G567" s="5" t="e">
        <f>image(H567,1)</f>
        <v>#NAME?</v>
      </c>
      <c r="H567" s="5" t="s">
        <v>813</v>
      </c>
    </row>
    <row r="568" customHeight="1" spans="1:8">
      <c r="A568" s="65" t="s">
        <v>814</v>
      </c>
      <c r="B568" s="34" t="s">
        <v>794</v>
      </c>
      <c r="C568" s="26" t="s">
        <v>58</v>
      </c>
      <c r="D568" s="26" t="s">
        <v>64</v>
      </c>
      <c r="E568" s="26" t="s">
        <v>240</v>
      </c>
      <c r="G568" s="5" t="e">
        <f>image(H568,1)</f>
        <v>#NAME?</v>
      </c>
      <c r="H568" s="5" t="s">
        <v>815</v>
      </c>
    </row>
    <row r="569" customHeight="1" spans="1:7">
      <c r="A569" s="65" t="s">
        <v>816</v>
      </c>
      <c r="B569" s="34" t="s">
        <v>794</v>
      </c>
      <c r="C569" s="26" t="s">
        <v>60</v>
      </c>
      <c r="D569" s="26" t="s">
        <v>64</v>
      </c>
      <c r="E569" s="26" t="s">
        <v>240</v>
      </c>
      <c r="G569" s="5" t="e">
        <f>image(H569,1)</f>
        <v>#NAME?</v>
      </c>
    </row>
    <row r="570" customHeight="1" spans="1:7">
      <c r="A570" s="65" t="s">
        <v>817</v>
      </c>
      <c r="B570" s="34" t="s">
        <v>794</v>
      </c>
      <c r="C570" s="26" t="s">
        <v>60</v>
      </c>
      <c r="D570" s="26" t="s">
        <v>64</v>
      </c>
      <c r="E570" s="26" t="s">
        <v>240</v>
      </c>
      <c r="G570" s="5" t="e">
        <f>image(H570,1)</f>
        <v>#NAME?</v>
      </c>
    </row>
    <row r="571" customHeight="1" spans="1:4">
      <c r="A571" s="65" t="s">
        <v>818</v>
      </c>
      <c r="B571" s="34" t="s">
        <v>794</v>
      </c>
      <c r="C571" s="26" t="s">
        <v>59</v>
      </c>
      <c r="D571" s="26" t="s">
        <v>65</v>
      </c>
    </row>
    <row r="572" customHeight="1" spans="1:4">
      <c r="A572" s="65" t="s">
        <v>819</v>
      </c>
      <c r="B572" s="5" t="s">
        <v>794</v>
      </c>
      <c r="C572" s="26" t="s">
        <v>54</v>
      </c>
      <c r="D572" s="26" t="s">
        <v>65</v>
      </c>
    </row>
    <row r="573" customHeight="1" spans="1:4">
      <c r="A573" s="65" t="s">
        <v>820</v>
      </c>
      <c r="B573" s="5" t="s">
        <v>794</v>
      </c>
      <c r="C573" s="26" t="s">
        <v>59</v>
      </c>
      <c r="D573" s="26" t="s">
        <v>65</v>
      </c>
    </row>
    <row r="574" customHeight="1" spans="1:4">
      <c r="A574" s="65">
        <v>21549564</v>
      </c>
      <c r="B574" s="5" t="s">
        <v>821</v>
      </c>
      <c r="C574" s="26" t="s">
        <v>59</v>
      </c>
      <c r="D574" s="26" t="s">
        <v>65</v>
      </c>
    </row>
    <row r="575" customHeight="1" spans="1:4">
      <c r="A575" s="65">
        <v>32014106</v>
      </c>
      <c r="B575" s="5" t="s">
        <v>821</v>
      </c>
      <c r="C575" s="26" t="s">
        <v>54</v>
      </c>
      <c r="D575" s="26" t="s">
        <v>65</v>
      </c>
    </row>
    <row r="576" customHeight="1" spans="1:8">
      <c r="A576" s="25" t="s">
        <v>822</v>
      </c>
      <c r="B576" s="5" t="s">
        <v>821</v>
      </c>
      <c r="C576" s="26" t="s">
        <v>57</v>
      </c>
      <c r="D576" s="26" t="s">
        <v>55</v>
      </c>
      <c r="E576" s="26" t="s">
        <v>76</v>
      </c>
      <c r="H576" s="5" t="e">
        <f>VLOOKUP(A576,'[1]#REF'!$A:$B,2,FALSE)</f>
        <v>#N/A</v>
      </c>
    </row>
    <row r="577" customHeight="1" spans="1:8">
      <c r="A577" s="65" t="s">
        <v>823</v>
      </c>
      <c r="B577" s="4" t="s">
        <v>821</v>
      </c>
      <c r="C577" s="26" t="s">
        <v>57</v>
      </c>
      <c r="D577" s="26" t="s">
        <v>64</v>
      </c>
      <c r="E577" s="26" t="s">
        <v>240</v>
      </c>
      <c r="G577" s="5" t="e">
        <f>image(H577,1)</f>
        <v>#NAME?</v>
      </c>
      <c r="H577" s="5" t="s">
        <v>824</v>
      </c>
    </row>
    <row r="578" customHeight="1" spans="1:8">
      <c r="A578" s="65" t="s">
        <v>825</v>
      </c>
      <c r="B578" s="45" t="s">
        <v>821</v>
      </c>
      <c r="C578" s="26" t="s">
        <v>57</v>
      </c>
      <c r="D578" s="26" t="s">
        <v>64</v>
      </c>
      <c r="E578" s="26" t="s">
        <v>240</v>
      </c>
      <c r="G578" s="5" t="e">
        <f>image(H578,1)</f>
        <v>#NAME?</v>
      </c>
      <c r="H578" s="5" t="s">
        <v>826</v>
      </c>
    </row>
    <row r="579" customHeight="1" spans="1:8">
      <c r="A579" s="65" t="s">
        <v>827</v>
      </c>
      <c r="B579" s="34" t="s">
        <v>821</v>
      </c>
      <c r="C579" s="26" t="s">
        <v>60</v>
      </c>
      <c r="D579" s="26" t="s">
        <v>64</v>
      </c>
      <c r="E579" s="26" t="s">
        <v>240</v>
      </c>
      <c r="G579" s="5" t="e">
        <f>image(H579,1)</f>
        <v>#NAME?</v>
      </c>
      <c r="H579" s="5" t="s">
        <v>828</v>
      </c>
    </row>
    <row r="580" customHeight="1" spans="1:8">
      <c r="A580" s="65" t="s">
        <v>829</v>
      </c>
      <c r="B580" s="5" t="s">
        <v>821</v>
      </c>
      <c r="C580" s="26" t="s">
        <v>60</v>
      </c>
      <c r="D580" s="26" t="s">
        <v>64</v>
      </c>
      <c r="E580" s="26" t="s">
        <v>240</v>
      </c>
      <c r="G580" s="5" t="e">
        <f>image(H580,1)</f>
        <v>#NAME?</v>
      </c>
      <c r="H580" s="5" t="s">
        <v>830</v>
      </c>
    </row>
    <row r="581" customHeight="1" spans="1:8">
      <c r="A581" s="65" t="s">
        <v>831</v>
      </c>
      <c r="B581" s="34" t="s">
        <v>821</v>
      </c>
      <c r="C581" s="26" t="s">
        <v>60</v>
      </c>
      <c r="D581" s="26" t="s">
        <v>64</v>
      </c>
      <c r="E581" s="26" t="s">
        <v>240</v>
      </c>
      <c r="G581" s="5" t="e">
        <f>image(H581,1)</f>
        <v>#NAME?</v>
      </c>
      <c r="H581" s="5" t="s">
        <v>830</v>
      </c>
    </row>
    <row r="582" customHeight="1" spans="1:8">
      <c r="A582" s="65" t="s">
        <v>832</v>
      </c>
      <c r="B582" s="5" t="s">
        <v>821</v>
      </c>
      <c r="C582" s="26" t="s">
        <v>58</v>
      </c>
      <c r="D582" s="26" t="s">
        <v>64</v>
      </c>
      <c r="E582" s="26" t="s">
        <v>240</v>
      </c>
      <c r="G582" s="5" t="e">
        <f>image(H582,1)</f>
        <v>#NAME?</v>
      </c>
      <c r="H582" s="5" t="s">
        <v>828</v>
      </c>
    </row>
    <row r="583" customHeight="1" spans="1:8">
      <c r="A583" s="65" t="s">
        <v>833</v>
      </c>
      <c r="B583" s="34" t="s">
        <v>821</v>
      </c>
      <c r="C583" s="26" t="s">
        <v>58</v>
      </c>
      <c r="D583" s="26" t="s">
        <v>64</v>
      </c>
      <c r="E583" s="26" t="s">
        <v>240</v>
      </c>
      <c r="G583" s="5" t="e">
        <f>image(H583,1)</f>
        <v>#NAME?</v>
      </c>
      <c r="H583" s="5" t="s">
        <v>834</v>
      </c>
    </row>
    <row r="584" customHeight="1" spans="1:8">
      <c r="A584" s="65" t="s">
        <v>835</v>
      </c>
      <c r="B584" s="5" t="s">
        <v>821</v>
      </c>
      <c r="C584" s="26" t="s">
        <v>58</v>
      </c>
      <c r="D584" s="26" t="s">
        <v>64</v>
      </c>
      <c r="E584" s="26" t="s">
        <v>240</v>
      </c>
      <c r="G584" s="5" t="e">
        <f>image(H584,1)</f>
        <v>#NAME?</v>
      </c>
      <c r="H584" s="5" t="s">
        <v>836</v>
      </c>
    </row>
    <row r="585" customHeight="1" spans="1:4">
      <c r="A585" s="65" t="s">
        <v>837</v>
      </c>
      <c r="B585" s="5" t="s">
        <v>821</v>
      </c>
      <c r="C585" s="26" t="s">
        <v>59</v>
      </c>
      <c r="D585" s="26" t="s">
        <v>65</v>
      </c>
    </row>
    <row r="586" customHeight="1" spans="1:4">
      <c r="A586" s="65" t="s">
        <v>838</v>
      </c>
      <c r="B586" s="5" t="s">
        <v>821</v>
      </c>
      <c r="C586" s="26" t="s">
        <v>59</v>
      </c>
      <c r="D586" s="26" t="s">
        <v>65</v>
      </c>
    </row>
    <row r="587" customHeight="1" spans="1:8">
      <c r="A587" s="65" t="s">
        <v>839</v>
      </c>
      <c r="B587" s="45" t="s">
        <v>840</v>
      </c>
      <c r="C587" s="26" t="s">
        <v>57</v>
      </c>
      <c r="D587" s="26" t="s">
        <v>64</v>
      </c>
      <c r="E587" s="26" t="s">
        <v>240</v>
      </c>
      <c r="G587" s="5" t="e">
        <f>image(H587,1)</f>
        <v>#NAME?</v>
      </c>
      <c r="H587" s="5" t="s">
        <v>841</v>
      </c>
    </row>
    <row r="588" customHeight="1" spans="1:8">
      <c r="A588" s="65" t="s">
        <v>842</v>
      </c>
      <c r="B588" s="4" t="s">
        <v>840</v>
      </c>
      <c r="C588" s="26" t="s">
        <v>57</v>
      </c>
      <c r="D588" s="26" t="s">
        <v>64</v>
      </c>
      <c r="E588" s="26" t="s">
        <v>240</v>
      </c>
      <c r="G588" s="5" t="e">
        <f>image(H588,1)</f>
        <v>#NAME?</v>
      </c>
      <c r="H588" s="5" t="s">
        <v>843</v>
      </c>
    </row>
    <row r="589" customHeight="1" spans="1:8">
      <c r="A589" s="65" t="s">
        <v>844</v>
      </c>
      <c r="B589" s="45" t="s">
        <v>840</v>
      </c>
      <c r="C589" s="26" t="s">
        <v>57</v>
      </c>
      <c r="D589" s="26" t="s">
        <v>64</v>
      </c>
      <c r="E589" s="26" t="s">
        <v>240</v>
      </c>
      <c r="G589" s="5" t="e">
        <f>image(H589,1)</f>
        <v>#NAME?</v>
      </c>
      <c r="H589" s="5" t="s">
        <v>845</v>
      </c>
    </row>
    <row r="590" customHeight="1" spans="1:8">
      <c r="A590" s="65" t="s">
        <v>846</v>
      </c>
      <c r="B590" s="34" t="s">
        <v>840</v>
      </c>
      <c r="C590" s="26" t="s">
        <v>60</v>
      </c>
      <c r="D590" s="26" t="s">
        <v>64</v>
      </c>
      <c r="E590" s="26" t="s">
        <v>240</v>
      </c>
      <c r="G590" s="5" t="e">
        <f>image(H590,1)</f>
        <v>#NAME?</v>
      </c>
      <c r="H590" s="5" t="s">
        <v>847</v>
      </c>
    </row>
    <row r="591" customHeight="1" spans="1:8">
      <c r="A591" s="65" t="s">
        <v>848</v>
      </c>
      <c r="B591" s="34" t="s">
        <v>840</v>
      </c>
      <c r="C591" s="26" t="s">
        <v>58</v>
      </c>
      <c r="D591" s="26" t="s">
        <v>64</v>
      </c>
      <c r="E591" s="26" t="s">
        <v>240</v>
      </c>
      <c r="G591" s="5" t="e">
        <f>image(H591,1)</f>
        <v>#NAME?</v>
      </c>
      <c r="H591" s="5" t="s">
        <v>849</v>
      </c>
    </row>
    <row r="592" customHeight="1" spans="1:8">
      <c r="A592" s="65" t="s">
        <v>850</v>
      </c>
      <c r="B592" s="34" t="s">
        <v>840</v>
      </c>
      <c r="C592" s="26" t="s">
        <v>58</v>
      </c>
      <c r="D592" s="26" t="s">
        <v>64</v>
      </c>
      <c r="E592" s="26" t="s">
        <v>240</v>
      </c>
      <c r="G592" s="5" t="e">
        <f>image(H592,1)</f>
        <v>#NAME?</v>
      </c>
      <c r="H592" s="5" t="s">
        <v>851</v>
      </c>
    </row>
    <row r="593" customHeight="1" spans="1:8">
      <c r="A593" s="65" t="s">
        <v>852</v>
      </c>
      <c r="B593" s="34" t="s">
        <v>840</v>
      </c>
      <c r="C593" s="26" t="s">
        <v>58</v>
      </c>
      <c r="D593" s="26" t="s">
        <v>64</v>
      </c>
      <c r="E593" s="26" t="s">
        <v>240</v>
      </c>
      <c r="G593" s="5" t="e">
        <f>image(H593,1)</f>
        <v>#NAME?</v>
      </c>
      <c r="H593" s="5" t="s">
        <v>853</v>
      </c>
    </row>
    <row r="594" customHeight="1" spans="1:7">
      <c r="A594" s="65" t="s">
        <v>854</v>
      </c>
      <c r="B594" s="5" t="s">
        <v>840</v>
      </c>
      <c r="C594" s="26" t="s">
        <v>60</v>
      </c>
      <c r="D594" s="26" t="s">
        <v>64</v>
      </c>
      <c r="E594" s="26" t="s">
        <v>240</v>
      </c>
      <c r="G594" s="5" t="e">
        <f>image(H594,1)</f>
        <v>#NAME?</v>
      </c>
    </row>
    <row r="595" customHeight="1" spans="1:4">
      <c r="A595" s="65" t="s">
        <v>855</v>
      </c>
      <c r="B595" s="34" t="s">
        <v>840</v>
      </c>
      <c r="C595" s="26" t="s">
        <v>59</v>
      </c>
      <c r="D595" s="26" t="s">
        <v>65</v>
      </c>
    </row>
    <row r="596" customHeight="1" spans="1:4">
      <c r="A596" s="65" t="s">
        <v>856</v>
      </c>
      <c r="B596" s="34" t="s">
        <v>840</v>
      </c>
      <c r="C596" s="26" t="s">
        <v>54</v>
      </c>
      <c r="D596" s="26" t="s">
        <v>65</v>
      </c>
    </row>
    <row r="597" customHeight="1" spans="1:8">
      <c r="A597" s="25" t="s">
        <v>857</v>
      </c>
      <c r="B597" s="34" t="s">
        <v>858</v>
      </c>
      <c r="C597" s="26" t="s">
        <v>57</v>
      </c>
      <c r="D597" s="26" t="s">
        <v>55</v>
      </c>
      <c r="E597" s="26" t="s">
        <v>76</v>
      </c>
      <c r="H597" s="5" t="e">
        <f>VLOOKUP(A597,'[1]#REF'!$A:$B,2,FALSE)</f>
        <v>#N/A</v>
      </c>
    </row>
    <row r="598" customHeight="1" spans="1:8">
      <c r="A598" s="65" t="s">
        <v>859</v>
      </c>
      <c r="B598" s="45" t="s">
        <v>858</v>
      </c>
      <c r="C598" s="26" t="s">
        <v>57</v>
      </c>
      <c r="D598" s="26" t="s">
        <v>64</v>
      </c>
      <c r="E598" s="26" t="s">
        <v>240</v>
      </c>
      <c r="G598" s="5" t="e">
        <f>image(H598,1)</f>
        <v>#NAME?</v>
      </c>
      <c r="H598" s="5" t="s">
        <v>860</v>
      </c>
    </row>
    <row r="599" customHeight="1" spans="1:8">
      <c r="A599" s="65" t="s">
        <v>861</v>
      </c>
      <c r="B599" s="45" t="s">
        <v>858</v>
      </c>
      <c r="C599" s="26" t="s">
        <v>57</v>
      </c>
      <c r="D599" s="26" t="s">
        <v>64</v>
      </c>
      <c r="E599" s="26" t="s">
        <v>240</v>
      </c>
      <c r="G599" s="5" t="e">
        <f>image(H599,1)</f>
        <v>#NAME?</v>
      </c>
      <c r="H599" s="5" t="s">
        <v>862</v>
      </c>
    </row>
    <row r="600" customHeight="1" spans="1:8">
      <c r="A600" s="65" t="s">
        <v>863</v>
      </c>
      <c r="B600" s="4" t="s">
        <v>858</v>
      </c>
      <c r="C600" s="26" t="s">
        <v>57</v>
      </c>
      <c r="D600" s="26" t="s">
        <v>64</v>
      </c>
      <c r="E600" s="26" t="s">
        <v>240</v>
      </c>
      <c r="G600" s="5" t="e">
        <f>image(H600,1)</f>
        <v>#NAME?</v>
      </c>
      <c r="H600" s="5" t="s">
        <v>860</v>
      </c>
    </row>
    <row r="601" customHeight="1" spans="1:8">
      <c r="A601" s="65" t="s">
        <v>864</v>
      </c>
      <c r="B601" s="34" t="s">
        <v>858</v>
      </c>
      <c r="C601" s="26" t="s">
        <v>60</v>
      </c>
      <c r="D601" s="26" t="s">
        <v>64</v>
      </c>
      <c r="E601" s="26" t="s">
        <v>240</v>
      </c>
      <c r="G601" s="5" t="e">
        <f>image(H601,1)</f>
        <v>#NAME?</v>
      </c>
      <c r="H601" s="5" t="s">
        <v>865</v>
      </c>
    </row>
    <row r="602" customHeight="1" spans="1:8">
      <c r="A602" s="65" t="s">
        <v>866</v>
      </c>
      <c r="B602" s="34" t="s">
        <v>858</v>
      </c>
      <c r="C602" s="26" t="s">
        <v>58</v>
      </c>
      <c r="D602" s="26" t="s">
        <v>64</v>
      </c>
      <c r="E602" s="26" t="s">
        <v>240</v>
      </c>
      <c r="G602" s="5" t="e">
        <f>image(H602,1)</f>
        <v>#NAME?</v>
      </c>
      <c r="H602" s="5" t="s">
        <v>865</v>
      </c>
    </row>
    <row r="603" customHeight="1" spans="1:8">
      <c r="A603" s="65" t="s">
        <v>867</v>
      </c>
      <c r="B603" s="34" t="s">
        <v>858</v>
      </c>
      <c r="C603" s="26" t="s">
        <v>58</v>
      </c>
      <c r="D603" s="26" t="s">
        <v>64</v>
      </c>
      <c r="E603" s="26" t="s">
        <v>240</v>
      </c>
      <c r="G603" s="5" t="e">
        <f>image(H603,1)</f>
        <v>#NAME?</v>
      </c>
      <c r="H603" s="5" t="s">
        <v>868</v>
      </c>
    </row>
    <row r="604" customHeight="1" spans="1:8">
      <c r="A604" s="65" t="s">
        <v>869</v>
      </c>
      <c r="B604" s="34" t="s">
        <v>858</v>
      </c>
      <c r="C604" s="26" t="s">
        <v>58</v>
      </c>
      <c r="D604" s="26" t="s">
        <v>64</v>
      </c>
      <c r="E604" s="26" t="s">
        <v>240</v>
      </c>
      <c r="G604" s="5" t="e">
        <f>image(H604,1)</f>
        <v>#NAME?</v>
      </c>
      <c r="H604" s="5" t="s">
        <v>870</v>
      </c>
    </row>
    <row r="605" customHeight="1" spans="1:4">
      <c r="A605" s="65" t="s">
        <v>871</v>
      </c>
      <c r="B605" s="34" t="s">
        <v>858</v>
      </c>
      <c r="C605" s="26" t="s">
        <v>59</v>
      </c>
      <c r="D605" s="26" t="s">
        <v>65</v>
      </c>
    </row>
    <row r="606" customHeight="1" spans="1:4">
      <c r="A606" s="65" t="s">
        <v>872</v>
      </c>
      <c r="B606" s="5" t="s">
        <v>858</v>
      </c>
      <c r="C606" s="26" t="s">
        <v>59</v>
      </c>
      <c r="D606" s="26" t="s">
        <v>65</v>
      </c>
    </row>
    <row r="607" customHeight="1" spans="1:4">
      <c r="A607" s="65" t="s">
        <v>873</v>
      </c>
      <c r="B607" s="5" t="s">
        <v>858</v>
      </c>
      <c r="C607" s="26" t="s">
        <v>54</v>
      </c>
      <c r="D607" s="26" t="s">
        <v>65</v>
      </c>
    </row>
    <row r="608" customHeight="1" spans="1:8">
      <c r="A608" s="65" t="s">
        <v>874</v>
      </c>
      <c r="B608" s="4" t="s">
        <v>875</v>
      </c>
      <c r="C608" s="26" t="s">
        <v>57</v>
      </c>
      <c r="D608" s="26" t="s">
        <v>64</v>
      </c>
      <c r="E608" s="26" t="s">
        <v>240</v>
      </c>
      <c r="G608" s="5" t="e">
        <f>image(H608,1)</f>
        <v>#NAME?</v>
      </c>
      <c r="H608" s="5" t="s">
        <v>876</v>
      </c>
    </row>
    <row r="609" customHeight="1" spans="1:8">
      <c r="A609" s="65" t="s">
        <v>877</v>
      </c>
      <c r="B609" s="4" t="s">
        <v>875</v>
      </c>
      <c r="C609" s="26" t="s">
        <v>57</v>
      </c>
      <c r="D609" s="26" t="s">
        <v>64</v>
      </c>
      <c r="E609" s="26" t="s">
        <v>240</v>
      </c>
      <c r="G609" s="5" t="e">
        <f>image(H609,1)</f>
        <v>#NAME?</v>
      </c>
      <c r="H609" s="5" t="s">
        <v>878</v>
      </c>
    </row>
    <row r="610" customHeight="1" spans="1:8">
      <c r="A610" s="65" t="s">
        <v>879</v>
      </c>
      <c r="B610" s="45" t="s">
        <v>875</v>
      </c>
      <c r="C610" s="26" t="s">
        <v>57</v>
      </c>
      <c r="D610" s="26" t="s">
        <v>64</v>
      </c>
      <c r="E610" s="26" t="s">
        <v>240</v>
      </c>
      <c r="G610" s="5" t="e">
        <f>image(H610,1)</f>
        <v>#NAME?</v>
      </c>
      <c r="H610" s="5" t="s">
        <v>876</v>
      </c>
    </row>
    <row r="611" customHeight="1" spans="1:8">
      <c r="A611" s="65" t="s">
        <v>880</v>
      </c>
      <c r="B611" s="4" t="s">
        <v>875</v>
      </c>
      <c r="C611" s="26" t="s">
        <v>57</v>
      </c>
      <c r="D611" s="26" t="s">
        <v>64</v>
      </c>
      <c r="E611" s="26" t="s">
        <v>240</v>
      </c>
      <c r="G611" s="5" t="e">
        <f>image(H611,1)</f>
        <v>#NAME?</v>
      </c>
      <c r="H611" s="5" t="s">
        <v>881</v>
      </c>
    </row>
    <row r="612" customHeight="1" spans="1:8">
      <c r="A612" s="65" t="s">
        <v>882</v>
      </c>
      <c r="B612" s="45" t="s">
        <v>875</v>
      </c>
      <c r="C612" s="26" t="s">
        <v>57</v>
      </c>
      <c r="D612" s="26" t="s">
        <v>64</v>
      </c>
      <c r="E612" s="26" t="s">
        <v>240</v>
      </c>
      <c r="G612" s="5" t="e">
        <f>image(H612,1)</f>
        <v>#NAME?</v>
      </c>
      <c r="H612" s="5" t="s">
        <v>883</v>
      </c>
    </row>
    <row r="613" customHeight="1" spans="1:8">
      <c r="A613" s="65" t="s">
        <v>884</v>
      </c>
      <c r="B613" s="4" t="s">
        <v>875</v>
      </c>
      <c r="C613" s="26" t="s">
        <v>57</v>
      </c>
      <c r="D613" s="26" t="s">
        <v>64</v>
      </c>
      <c r="E613" s="26" t="s">
        <v>240</v>
      </c>
      <c r="G613" s="5" t="e">
        <f>image(H613,1)</f>
        <v>#NAME?</v>
      </c>
      <c r="H613" s="5" t="s">
        <v>876</v>
      </c>
    </row>
    <row r="614" customHeight="1" spans="1:8">
      <c r="A614" s="65" t="s">
        <v>885</v>
      </c>
      <c r="B614" s="5" t="s">
        <v>875</v>
      </c>
      <c r="C614" s="26" t="s">
        <v>60</v>
      </c>
      <c r="D614" s="26" t="s">
        <v>64</v>
      </c>
      <c r="E614" s="26" t="s">
        <v>240</v>
      </c>
      <c r="G614" s="5" t="e">
        <f>image(H614,1)</f>
        <v>#NAME?</v>
      </c>
      <c r="H614" s="5" t="s">
        <v>886</v>
      </c>
    </row>
    <row r="615" customHeight="1" spans="1:8">
      <c r="A615" s="65" t="s">
        <v>887</v>
      </c>
      <c r="B615" s="34" t="s">
        <v>875</v>
      </c>
      <c r="C615" s="26" t="s">
        <v>58</v>
      </c>
      <c r="D615" s="26" t="s">
        <v>64</v>
      </c>
      <c r="E615" s="26" t="s">
        <v>240</v>
      </c>
      <c r="G615" s="5" t="e">
        <f>image(H615,1)</f>
        <v>#NAME?</v>
      </c>
      <c r="H615" s="5" t="s">
        <v>888</v>
      </c>
    </row>
    <row r="616" customHeight="1" spans="1:4">
      <c r="A616" s="65" t="s">
        <v>889</v>
      </c>
      <c r="B616" s="34" t="s">
        <v>875</v>
      </c>
      <c r="C616" s="26" t="s">
        <v>59</v>
      </c>
      <c r="D616" s="26" t="s">
        <v>65</v>
      </c>
    </row>
    <row r="617" customHeight="1" spans="1:4">
      <c r="A617" s="65" t="s">
        <v>890</v>
      </c>
      <c r="B617" s="5" t="s">
        <v>875</v>
      </c>
      <c r="C617" s="26" t="s">
        <v>54</v>
      </c>
      <c r="D617" s="26" t="s">
        <v>65</v>
      </c>
    </row>
    <row r="618" customHeight="1" spans="1:4">
      <c r="A618" s="65" t="s">
        <v>891</v>
      </c>
      <c r="B618" s="34" t="s">
        <v>875</v>
      </c>
      <c r="C618" s="26" t="s">
        <v>59</v>
      </c>
      <c r="D618" s="26" t="s">
        <v>65</v>
      </c>
    </row>
    <row r="619" customHeight="1" spans="1:8">
      <c r="A619" s="65" t="s">
        <v>892</v>
      </c>
      <c r="B619" s="4" t="s">
        <v>893</v>
      </c>
      <c r="C619" s="26" t="s">
        <v>57</v>
      </c>
      <c r="D619" s="26" t="s">
        <v>64</v>
      </c>
      <c r="E619" s="26" t="s">
        <v>240</v>
      </c>
      <c r="G619" s="5" t="e">
        <f>image(H619,1)</f>
        <v>#NAME?</v>
      </c>
      <c r="H619" s="5" t="s">
        <v>894</v>
      </c>
    </row>
    <row r="620" customHeight="1" spans="1:8">
      <c r="A620" s="65" t="s">
        <v>895</v>
      </c>
      <c r="B620" s="34" t="s">
        <v>893</v>
      </c>
      <c r="C620" s="26" t="s">
        <v>60</v>
      </c>
      <c r="D620" s="26" t="s">
        <v>64</v>
      </c>
      <c r="E620" s="26" t="s">
        <v>240</v>
      </c>
      <c r="G620" s="5" t="e">
        <f>image(H620,1)</f>
        <v>#NAME?</v>
      </c>
      <c r="H620" s="5" t="s">
        <v>896</v>
      </c>
    </row>
    <row r="621" customHeight="1" spans="1:8">
      <c r="A621" s="65" t="s">
        <v>897</v>
      </c>
      <c r="B621" s="34" t="s">
        <v>893</v>
      </c>
      <c r="C621" s="26" t="s">
        <v>58</v>
      </c>
      <c r="D621" s="26" t="s">
        <v>64</v>
      </c>
      <c r="E621" s="26" t="s">
        <v>240</v>
      </c>
      <c r="G621" s="5" t="e">
        <f>image(H621,1)</f>
        <v>#NAME?</v>
      </c>
      <c r="H621" s="5" t="s">
        <v>898</v>
      </c>
    </row>
    <row r="622" customHeight="1" spans="1:4">
      <c r="A622" s="65" t="s">
        <v>899</v>
      </c>
      <c r="B622" s="5" t="s">
        <v>893</v>
      </c>
      <c r="C622" s="26" t="s">
        <v>59</v>
      </c>
      <c r="D622" s="26" t="s">
        <v>65</v>
      </c>
    </row>
    <row r="623" customHeight="1" spans="1:4">
      <c r="A623" s="65" t="s">
        <v>900</v>
      </c>
      <c r="B623" s="34" t="s">
        <v>893</v>
      </c>
      <c r="C623" s="26" t="s">
        <v>59</v>
      </c>
      <c r="D623" s="26" t="s">
        <v>65</v>
      </c>
    </row>
    <row r="624" customHeight="1" spans="1:4">
      <c r="A624" s="65" t="s">
        <v>901</v>
      </c>
      <c r="B624" s="34" t="s">
        <v>893</v>
      </c>
      <c r="C624" s="26" t="s">
        <v>54</v>
      </c>
      <c r="D624" s="26" t="s">
        <v>65</v>
      </c>
    </row>
    <row r="625" customHeight="1" spans="1:4">
      <c r="A625" s="65" t="s">
        <v>902</v>
      </c>
      <c r="B625" s="34" t="s">
        <v>893</v>
      </c>
      <c r="C625" s="26" t="s">
        <v>59</v>
      </c>
      <c r="D625" s="26" t="s">
        <v>65</v>
      </c>
    </row>
    <row r="626" customHeight="1" spans="1:8">
      <c r="A626" s="25" t="s">
        <v>903</v>
      </c>
      <c r="B626" s="34" t="s">
        <v>904</v>
      </c>
      <c r="C626" s="26" t="s">
        <v>57</v>
      </c>
      <c r="D626" s="26" t="s">
        <v>55</v>
      </c>
      <c r="E626" s="26" t="s">
        <v>76</v>
      </c>
      <c r="H626" s="5" t="e">
        <f>VLOOKUP(A626,'[1]#REF'!$A:$B,2,FALSE)</f>
        <v>#N/A</v>
      </c>
    </row>
    <row r="627" customHeight="1" spans="1:8">
      <c r="A627" s="65" t="s">
        <v>905</v>
      </c>
      <c r="B627" s="4" t="s">
        <v>904</v>
      </c>
      <c r="C627" s="26" t="s">
        <v>57</v>
      </c>
      <c r="D627" s="26" t="s">
        <v>64</v>
      </c>
      <c r="E627" s="26" t="s">
        <v>240</v>
      </c>
      <c r="G627" s="5" t="e">
        <f>image(H627,1)</f>
        <v>#NAME?</v>
      </c>
      <c r="H627" s="5" t="s">
        <v>906</v>
      </c>
    </row>
    <row r="628" customHeight="1" spans="1:8">
      <c r="A628" s="65" t="s">
        <v>907</v>
      </c>
      <c r="B628" s="4" t="s">
        <v>904</v>
      </c>
      <c r="C628" s="26" t="s">
        <v>57</v>
      </c>
      <c r="D628" s="26" t="s">
        <v>64</v>
      </c>
      <c r="E628" s="26" t="s">
        <v>240</v>
      </c>
      <c r="G628" s="5" t="e">
        <f>image(H628,1)</f>
        <v>#NAME?</v>
      </c>
      <c r="H628" s="5" t="s">
        <v>908</v>
      </c>
    </row>
    <row r="629" customHeight="1" spans="1:8">
      <c r="A629" s="65" t="s">
        <v>909</v>
      </c>
      <c r="B629" s="4" t="s">
        <v>904</v>
      </c>
      <c r="C629" s="26" t="s">
        <v>57</v>
      </c>
      <c r="D629" s="26" t="s">
        <v>64</v>
      </c>
      <c r="E629" s="26" t="s">
        <v>240</v>
      </c>
      <c r="G629" s="5" t="e">
        <f>image(H629,1)</f>
        <v>#NAME?</v>
      </c>
      <c r="H629" s="5" t="s">
        <v>906</v>
      </c>
    </row>
    <row r="630" customHeight="1" spans="1:8">
      <c r="A630" s="65" t="s">
        <v>910</v>
      </c>
      <c r="B630" s="34" t="s">
        <v>904</v>
      </c>
      <c r="C630" s="26" t="s">
        <v>60</v>
      </c>
      <c r="D630" s="26" t="s">
        <v>64</v>
      </c>
      <c r="E630" s="26" t="s">
        <v>240</v>
      </c>
      <c r="G630" s="5" t="e">
        <f>image(H630,1)</f>
        <v>#NAME?</v>
      </c>
      <c r="H630" s="5" t="s">
        <v>479</v>
      </c>
    </row>
    <row r="631" customHeight="1" spans="1:8">
      <c r="A631" s="65" t="s">
        <v>911</v>
      </c>
      <c r="B631" s="34" t="s">
        <v>904</v>
      </c>
      <c r="C631" s="26" t="s">
        <v>60</v>
      </c>
      <c r="D631" s="26" t="s">
        <v>64</v>
      </c>
      <c r="E631" s="26" t="s">
        <v>240</v>
      </c>
      <c r="G631" s="5" t="e">
        <f>image(H631,1)</f>
        <v>#NAME?</v>
      </c>
      <c r="H631" s="5" t="s">
        <v>912</v>
      </c>
    </row>
    <row r="632" customHeight="1" spans="1:8">
      <c r="A632" s="65" t="s">
        <v>913</v>
      </c>
      <c r="B632" s="34" t="s">
        <v>904</v>
      </c>
      <c r="C632" s="26" t="s">
        <v>58</v>
      </c>
      <c r="D632" s="26" t="s">
        <v>64</v>
      </c>
      <c r="E632" s="26" t="s">
        <v>240</v>
      </c>
      <c r="G632" s="5" t="e">
        <f>image(H632,1)</f>
        <v>#NAME?</v>
      </c>
      <c r="H632" s="5" t="s">
        <v>912</v>
      </c>
    </row>
    <row r="633" customHeight="1" spans="1:8">
      <c r="A633" s="65" t="s">
        <v>914</v>
      </c>
      <c r="B633" s="34" t="s">
        <v>904</v>
      </c>
      <c r="C633" s="26" t="s">
        <v>58</v>
      </c>
      <c r="D633" s="26" t="s">
        <v>64</v>
      </c>
      <c r="E633" s="26" t="s">
        <v>240</v>
      </c>
      <c r="G633" s="5" t="e">
        <f>image(H633,1)</f>
        <v>#NAME?</v>
      </c>
      <c r="H633" s="5" t="s">
        <v>915</v>
      </c>
    </row>
    <row r="634" customHeight="1" spans="1:7">
      <c r="A634" s="65" t="s">
        <v>916</v>
      </c>
      <c r="B634" s="5" t="s">
        <v>904</v>
      </c>
      <c r="C634" s="26" t="s">
        <v>60</v>
      </c>
      <c r="D634" s="26" t="s">
        <v>64</v>
      </c>
      <c r="E634" s="26" t="s">
        <v>240</v>
      </c>
      <c r="G634" s="5" t="e">
        <f>image(H634,1)</f>
        <v>#NAME?</v>
      </c>
    </row>
    <row r="635" customHeight="1" spans="1:8">
      <c r="A635" s="65">
        <v>32504125</v>
      </c>
      <c r="B635" s="5" t="s">
        <v>904</v>
      </c>
      <c r="C635" s="26" t="s">
        <v>54</v>
      </c>
      <c r="D635" s="26" t="s">
        <v>64</v>
      </c>
      <c r="G635" s="5" t="e">
        <f>image(H635,1)</f>
        <v>#NAME?</v>
      </c>
      <c r="H635" s="5" t="s">
        <v>917</v>
      </c>
    </row>
    <row r="636" customHeight="1" spans="1:4">
      <c r="A636" s="65" t="s">
        <v>918</v>
      </c>
      <c r="B636" s="34" t="s">
        <v>904</v>
      </c>
      <c r="C636" s="26" t="s">
        <v>59</v>
      </c>
      <c r="D636" s="26" t="s">
        <v>65</v>
      </c>
    </row>
    <row r="637" customHeight="1" spans="1:4">
      <c r="A637" s="65" t="s">
        <v>919</v>
      </c>
      <c r="B637" s="34" t="s">
        <v>904</v>
      </c>
      <c r="C637" s="26" t="s">
        <v>54</v>
      </c>
      <c r="D637" s="26" t="s">
        <v>65</v>
      </c>
    </row>
    <row r="638" customHeight="1" spans="1:8">
      <c r="A638" s="65" t="s">
        <v>920</v>
      </c>
      <c r="B638" s="34" t="s">
        <v>921</v>
      </c>
      <c r="C638" s="26" t="s">
        <v>58</v>
      </c>
      <c r="D638" s="26" t="s">
        <v>64</v>
      </c>
      <c r="E638" s="26" t="s">
        <v>240</v>
      </c>
      <c r="G638" s="5" t="e">
        <f>image(H638,1)</f>
        <v>#NAME?</v>
      </c>
      <c r="H638" s="5" t="s">
        <v>922</v>
      </c>
    </row>
    <row r="639" customHeight="1" spans="1:4">
      <c r="A639" s="65" t="s">
        <v>923</v>
      </c>
      <c r="B639" s="34" t="s">
        <v>921</v>
      </c>
      <c r="C639" s="26" t="s">
        <v>59</v>
      </c>
      <c r="D639" s="26" t="s">
        <v>65</v>
      </c>
    </row>
    <row r="640" customHeight="1" spans="1:4">
      <c r="A640" s="65">
        <v>5</v>
      </c>
      <c r="B640" s="34" t="s">
        <v>924</v>
      </c>
      <c r="C640" s="26" t="s">
        <v>59</v>
      </c>
      <c r="D640" s="26" t="s">
        <v>65</v>
      </c>
    </row>
    <row r="641" customHeight="1" spans="1:4">
      <c r="A641" s="65" t="s">
        <v>925</v>
      </c>
      <c r="B641" s="34" t="s">
        <v>924</v>
      </c>
      <c r="C641" s="26" t="s">
        <v>59</v>
      </c>
      <c r="D641" s="26" t="s">
        <v>65</v>
      </c>
    </row>
    <row r="642" customHeight="1" spans="1:8">
      <c r="A642" s="25" t="s">
        <v>926</v>
      </c>
      <c r="B642" s="34" t="s">
        <v>924</v>
      </c>
      <c r="C642" s="26" t="s">
        <v>57</v>
      </c>
      <c r="D642" s="26" t="s">
        <v>55</v>
      </c>
      <c r="E642" s="26" t="s">
        <v>76</v>
      </c>
      <c r="H642" s="5" t="e">
        <f>VLOOKUP(A642,'[1]#REF'!$A:$B,2,FALSE)</f>
        <v>#N/A</v>
      </c>
    </row>
    <row r="643" customHeight="1" spans="1:8">
      <c r="A643" s="65" t="s">
        <v>927</v>
      </c>
      <c r="B643" s="4" t="s">
        <v>924</v>
      </c>
      <c r="C643" s="26" t="s">
        <v>57</v>
      </c>
      <c r="D643" s="26" t="s">
        <v>64</v>
      </c>
      <c r="E643" s="26" t="s">
        <v>240</v>
      </c>
      <c r="G643" s="5" t="e">
        <f>image(H643,1)</f>
        <v>#NAME?</v>
      </c>
      <c r="H643" s="5" t="s">
        <v>928</v>
      </c>
    </row>
    <row r="644" customHeight="1" spans="1:8">
      <c r="A644" s="65" t="s">
        <v>929</v>
      </c>
      <c r="B644" s="4" t="s">
        <v>924</v>
      </c>
      <c r="C644" s="26" t="s">
        <v>57</v>
      </c>
      <c r="D644" s="26" t="s">
        <v>64</v>
      </c>
      <c r="E644" s="26" t="s">
        <v>240</v>
      </c>
      <c r="G644" s="5" t="e">
        <f>image(H644,1)</f>
        <v>#NAME?</v>
      </c>
      <c r="H644" s="5" t="s">
        <v>930</v>
      </c>
    </row>
    <row r="645" customHeight="1" spans="1:8">
      <c r="A645" s="65" t="s">
        <v>931</v>
      </c>
      <c r="B645" s="4" t="s">
        <v>924</v>
      </c>
      <c r="C645" s="26" t="s">
        <v>57</v>
      </c>
      <c r="D645" s="26" t="s">
        <v>64</v>
      </c>
      <c r="E645" s="26" t="s">
        <v>240</v>
      </c>
      <c r="G645" s="5" t="e">
        <f>image(H645,1)</f>
        <v>#NAME?</v>
      </c>
      <c r="H645" s="5" t="s">
        <v>932</v>
      </c>
    </row>
    <row r="646" customHeight="1" spans="1:8">
      <c r="A646" s="65" t="s">
        <v>933</v>
      </c>
      <c r="B646" s="4" t="s">
        <v>924</v>
      </c>
      <c r="C646" s="26" t="s">
        <v>57</v>
      </c>
      <c r="D646" s="26" t="s">
        <v>64</v>
      </c>
      <c r="E646" s="26" t="s">
        <v>240</v>
      </c>
      <c r="G646" s="5" t="e">
        <f>image(H646,1)</f>
        <v>#NAME?</v>
      </c>
      <c r="H646" s="5" t="s">
        <v>934</v>
      </c>
    </row>
    <row r="647" customHeight="1" spans="1:8">
      <c r="A647" s="65" t="s">
        <v>935</v>
      </c>
      <c r="B647" s="34" t="s">
        <v>924</v>
      </c>
      <c r="C647" s="26" t="s">
        <v>58</v>
      </c>
      <c r="D647" s="26" t="s">
        <v>64</v>
      </c>
      <c r="E647" s="26" t="s">
        <v>240</v>
      </c>
      <c r="G647" s="5" t="e">
        <f>image(H647,1)</f>
        <v>#NAME?</v>
      </c>
      <c r="H647" s="5" t="s">
        <v>936</v>
      </c>
    </row>
    <row r="648" customHeight="1" spans="1:8">
      <c r="A648" s="65" t="s">
        <v>937</v>
      </c>
      <c r="B648" s="34" t="s">
        <v>924</v>
      </c>
      <c r="C648" s="26" t="s">
        <v>58</v>
      </c>
      <c r="D648" s="26" t="s">
        <v>64</v>
      </c>
      <c r="E648" s="26" t="s">
        <v>240</v>
      </c>
      <c r="G648" s="5" t="e">
        <f>image(H648,1)</f>
        <v>#NAME?</v>
      </c>
      <c r="H648" s="5" t="s">
        <v>938</v>
      </c>
    </row>
    <row r="649" customHeight="1" spans="1:7">
      <c r="A649" s="65" t="s">
        <v>939</v>
      </c>
      <c r="B649" s="34" t="s">
        <v>924</v>
      </c>
      <c r="C649" s="26" t="s">
        <v>60</v>
      </c>
      <c r="D649" s="26" t="s">
        <v>64</v>
      </c>
      <c r="E649" s="26" t="s">
        <v>240</v>
      </c>
      <c r="G649" s="5" t="e">
        <f>image(H649,1)</f>
        <v>#NAME?</v>
      </c>
    </row>
    <row r="650" customHeight="1" spans="1:4">
      <c r="A650" s="65" t="s">
        <v>937</v>
      </c>
      <c r="B650" s="34" t="s">
        <v>924</v>
      </c>
      <c r="C650" s="26" t="s">
        <v>59</v>
      </c>
      <c r="D650" s="26" t="s">
        <v>65</v>
      </c>
    </row>
    <row r="651" customHeight="1" spans="1:4">
      <c r="A651" s="65" t="s">
        <v>940</v>
      </c>
      <c r="B651" s="34" t="s">
        <v>924</v>
      </c>
      <c r="C651" s="26" t="s">
        <v>54</v>
      </c>
      <c r="D651" s="26" t="s">
        <v>65</v>
      </c>
    </row>
    <row r="652" customHeight="1" spans="1:8">
      <c r="A652" s="65">
        <v>7</v>
      </c>
      <c r="B652" s="34" t="s">
        <v>941</v>
      </c>
      <c r="C652" s="26" t="s">
        <v>59</v>
      </c>
      <c r="D652" s="26" t="s">
        <v>65</v>
      </c>
      <c r="H652" s="5" t="e">
        <v>#N/A</v>
      </c>
    </row>
    <row r="653" customHeight="1" spans="1:8">
      <c r="A653" s="25" t="s">
        <v>942</v>
      </c>
      <c r="B653" s="34" t="s">
        <v>941</v>
      </c>
      <c r="C653" s="26" t="s">
        <v>57</v>
      </c>
      <c r="D653" s="26" t="s">
        <v>55</v>
      </c>
      <c r="E653" s="26" t="s">
        <v>76</v>
      </c>
      <c r="H653" s="5" t="e">
        <f>VLOOKUP(A653,'[1]#REF'!$A:$B,2,FALSE)</f>
        <v>#N/A</v>
      </c>
    </row>
    <row r="654" customHeight="1" spans="1:8">
      <c r="A654" s="65" t="s">
        <v>943</v>
      </c>
      <c r="B654" s="4" t="s">
        <v>941</v>
      </c>
      <c r="C654" s="26" t="s">
        <v>57</v>
      </c>
      <c r="D654" s="26" t="s">
        <v>64</v>
      </c>
      <c r="E654" s="26" t="s">
        <v>240</v>
      </c>
      <c r="G654" s="5" t="e">
        <f>image(H654,1)</f>
        <v>#NAME?</v>
      </c>
      <c r="H654" s="5" t="s">
        <v>944</v>
      </c>
    </row>
    <row r="655" customHeight="1" spans="1:8">
      <c r="A655" s="65" t="s">
        <v>945</v>
      </c>
      <c r="B655" s="45" t="s">
        <v>941</v>
      </c>
      <c r="C655" s="26" t="s">
        <v>57</v>
      </c>
      <c r="D655" s="26" t="s">
        <v>64</v>
      </c>
      <c r="E655" s="26" t="s">
        <v>240</v>
      </c>
      <c r="G655" s="5" t="e">
        <f>image(H655,1)</f>
        <v>#NAME?</v>
      </c>
      <c r="H655" s="5" t="s">
        <v>565</v>
      </c>
    </row>
    <row r="656" customHeight="1" spans="1:8">
      <c r="A656" s="65" t="s">
        <v>946</v>
      </c>
      <c r="B656" s="4" t="s">
        <v>941</v>
      </c>
      <c r="C656" s="26" t="s">
        <v>57</v>
      </c>
      <c r="D656" s="26" t="s">
        <v>64</v>
      </c>
      <c r="E656" s="26" t="s">
        <v>240</v>
      </c>
      <c r="G656" s="5" t="e">
        <f>image(H656,1)</f>
        <v>#NAME?</v>
      </c>
      <c r="H656" s="5" t="s">
        <v>565</v>
      </c>
    </row>
    <row r="657" customHeight="1" spans="1:8">
      <c r="A657" s="65" t="s">
        <v>947</v>
      </c>
      <c r="B657" s="4" t="s">
        <v>941</v>
      </c>
      <c r="C657" s="26" t="s">
        <v>57</v>
      </c>
      <c r="D657" s="26" t="s">
        <v>64</v>
      </c>
      <c r="E657" s="26" t="s">
        <v>240</v>
      </c>
      <c r="G657" s="5" t="e">
        <f>image(H657,1)</f>
        <v>#NAME?</v>
      </c>
      <c r="H657" s="5" t="s">
        <v>948</v>
      </c>
    </row>
    <row r="658" customHeight="1" spans="1:8">
      <c r="A658" s="65" t="s">
        <v>595</v>
      </c>
      <c r="B658" s="4" t="s">
        <v>941</v>
      </c>
      <c r="C658" s="26" t="s">
        <v>58</v>
      </c>
      <c r="D658" s="26" t="s">
        <v>64</v>
      </c>
      <c r="E658" s="26" t="s">
        <v>240</v>
      </c>
      <c r="G658" s="5" t="e">
        <f>image(H658,1)</f>
        <v>#NAME?</v>
      </c>
      <c r="H658" s="5" t="s">
        <v>949</v>
      </c>
    </row>
    <row r="659" customHeight="1" spans="1:8">
      <c r="A659" s="65" t="s">
        <v>950</v>
      </c>
      <c r="B659" s="34" t="s">
        <v>941</v>
      </c>
      <c r="C659" s="26" t="s">
        <v>60</v>
      </c>
      <c r="D659" s="26" t="s">
        <v>64</v>
      </c>
      <c r="E659" s="26" t="s">
        <v>240</v>
      </c>
      <c r="G659" s="5" t="e">
        <f>image(H659,1)</f>
        <v>#NAME?</v>
      </c>
      <c r="H659" s="5" t="s">
        <v>951</v>
      </c>
    </row>
    <row r="660" customHeight="1" spans="1:8">
      <c r="A660" s="65" t="s">
        <v>950</v>
      </c>
      <c r="B660" s="34" t="s">
        <v>941</v>
      </c>
      <c r="C660" s="26" t="s">
        <v>58</v>
      </c>
      <c r="D660" s="26" t="s">
        <v>64</v>
      </c>
      <c r="E660" s="26" t="s">
        <v>240</v>
      </c>
      <c r="G660" s="5" t="e">
        <f>image(H660,1)</f>
        <v>#NAME?</v>
      </c>
      <c r="H660" s="5" t="s">
        <v>952</v>
      </c>
    </row>
    <row r="661" customHeight="1" spans="1:8">
      <c r="A661" s="65" t="s">
        <v>953</v>
      </c>
      <c r="B661" s="45" t="s">
        <v>941</v>
      </c>
      <c r="C661" s="26" t="s">
        <v>58</v>
      </c>
      <c r="D661" s="26" t="s">
        <v>64</v>
      </c>
      <c r="E661" s="5">
        <f>VLOOKUP(A661,'Combos skus'!$A:$P,16,FALSE)</f>
        <v>0</v>
      </c>
      <c r="G661" s="5" t="e">
        <f>image(H661,1)</f>
        <v>#NAME?</v>
      </c>
      <c r="H661" s="5" t="s">
        <v>954</v>
      </c>
    </row>
    <row r="662" customHeight="1" spans="1:4">
      <c r="A662" s="65" t="s">
        <v>955</v>
      </c>
      <c r="B662" s="34" t="s">
        <v>941</v>
      </c>
      <c r="C662" s="26" t="s">
        <v>54</v>
      </c>
      <c r="D662" s="26" t="s">
        <v>65</v>
      </c>
    </row>
    <row r="663" customHeight="1" spans="1:8">
      <c r="A663" s="65" t="s">
        <v>956</v>
      </c>
      <c r="B663" s="34" t="s">
        <v>941</v>
      </c>
      <c r="C663" s="26" t="s">
        <v>59</v>
      </c>
      <c r="D663" s="26" t="s">
        <v>65</v>
      </c>
      <c r="H663" s="5" t="e">
        <v>#N/A</v>
      </c>
    </row>
    <row r="664" customHeight="1" spans="1:4">
      <c r="A664" s="65" t="s">
        <v>956</v>
      </c>
      <c r="B664" s="5" t="s">
        <v>941</v>
      </c>
      <c r="C664" s="26" t="s">
        <v>54</v>
      </c>
      <c r="D664" s="26" t="s">
        <v>65</v>
      </c>
    </row>
    <row r="665" customHeight="1" spans="1:4">
      <c r="A665" s="65" t="s">
        <v>957</v>
      </c>
      <c r="B665" s="5" t="s">
        <v>941</v>
      </c>
      <c r="C665" s="26" t="s">
        <v>59</v>
      </c>
      <c r="D665" s="26" t="s">
        <v>65</v>
      </c>
    </row>
    <row r="666" customHeight="1" spans="1:8">
      <c r="A666" s="65" t="s">
        <v>958</v>
      </c>
      <c r="B666" s="34" t="s">
        <v>959</v>
      </c>
      <c r="C666" s="26" t="s">
        <v>60</v>
      </c>
      <c r="D666" s="26" t="s">
        <v>64</v>
      </c>
      <c r="E666" s="26" t="s">
        <v>240</v>
      </c>
      <c r="G666" s="5" t="e">
        <f>image(H666,1)</f>
        <v>#NAME?</v>
      </c>
      <c r="H666" s="5" t="s">
        <v>960</v>
      </c>
    </row>
    <row r="667" customHeight="1" spans="1:8">
      <c r="A667" s="65" t="s">
        <v>961</v>
      </c>
      <c r="B667" s="34" t="s">
        <v>959</v>
      </c>
      <c r="C667" s="26" t="s">
        <v>58</v>
      </c>
      <c r="D667" s="26" t="s">
        <v>64</v>
      </c>
      <c r="E667" s="26" t="s">
        <v>240</v>
      </c>
      <c r="G667" s="5" t="e">
        <f>image(H667,1)</f>
        <v>#NAME?</v>
      </c>
      <c r="H667" s="5" t="s">
        <v>962</v>
      </c>
    </row>
    <row r="668" customHeight="1" spans="1:4">
      <c r="A668" s="65" t="s">
        <v>963</v>
      </c>
      <c r="B668" s="34" t="s">
        <v>959</v>
      </c>
      <c r="C668" s="26" t="s">
        <v>54</v>
      </c>
      <c r="D668" s="26" t="s">
        <v>65</v>
      </c>
    </row>
    <row r="669" customHeight="1" spans="1:8">
      <c r="A669" s="25" t="s">
        <v>964</v>
      </c>
      <c r="B669" s="34" t="s">
        <v>965</v>
      </c>
      <c r="C669" s="26" t="s">
        <v>57</v>
      </c>
      <c r="D669" s="26" t="s">
        <v>55</v>
      </c>
      <c r="E669" s="26" t="s">
        <v>76</v>
      </c>
      <c r="H669" s="5" t="e">
        <f>VLOOKUP(A669,'[1]#REF'!$A:$B,2,FALSE)</f>
        <v>#N/A</v>
      </c>
    </row>
    <row r="670" customHeight="1" spans="1:8">
      <c r="A670" s="65" t="s">
        <v>966</v>
      </c>
      <c r="B670" s="34" t="s">
        <v>965</v>
      </c>
      <c r="C670" s="26" t="s">
        <v>58</v>
      </c>
      <c r="D670" s="26" t="s">
        <v>64</v>
      </c>
      <c r="E670" s="26" t="s">
        <v>240</v>
      </c>
      <c r="G670" s="5" t="e">
        <f>image(H670,1)</f>
        <v>#NAME?</v>
      </c>
      <c r="H670" s="5" t="s">
        <v>967</v>
      </c>
    </row>
    <row r="671" customHeight="1" spans="1:8">
      <c r="A671" s="65" t="s">
        <v>968</v>
      </c>
      <c r="B671" s="34" t="s">
        <v>965</v>
      </c>
      <c r="C671" s="26" t="s">
        <v>58</v>
      </c>
      <c r="D671" s="26" t="s">
        <v>64</v>
      </c>
      <c r="E671" s="26" t="s">
        <v>240</v>
      </c>
      <c r="G671" s="5" t="e">
        <f>image(H671,1)</f>
        <v>#NAME?</v>
      </c>
      <c r="H671" s="5" t="s">
        <v>969</v>
      </c>
    </row>
    <row r="672" customHeight="1" spans="1:8">
      <c r="A672" s="65" t="s">
        <v>970</v>
      </c>
      <c r="B672" s="34" t="s">
        <v>965</v>
      </c>
      <c r="C672" s="26" t="s">
        <v>58</v>
      </c>
      <c r="D672" s="26" t="s">
        <v>64</v>
      </c>
      <c r="E672" s="26" t="s">
        <v>240</v>
      </c>
      <c r="G672" s="5" t="e">
        <f>image(H672,1)</f>
        <v>#NAME?</v>
      </c>
      <c r="H672" s="5" t="s">
        <v>971</v>
      </c>
    </row>
    <row r="673" customHeight="1" spans="1:4">
      <c r="A673" s="65" t="s">
        <v>970</v>
      </c>
      <c r="B673" s="34" t="s">
        <v>965</v>
      </c>
      <c r="C673" s="26" t="s">
        <v>59</v>
      </c>
      <c r="D673" s="26" t="s">
        <v>65</v>
      </c>
    </row>
    <row r="674" customHeight="1" spans="1:4">
      <c r="A674" s="65" t="s">
        <v>972</v>
      </c>
      <c r="B674" s="34" t="s">
        <v>965</v>
      </c>
      <c r="C674" s="26" t="s">
        <v>54</v>
      </c>
      <c r="D674" s="26" t="s">
        <v>65</v>
      </c>
    </row>
    <row r="675" customHeight="1" spans="1:8">
      <c r="A675" s="25" t="s">
        <v>973</v>
      </c>
      <c r="B675" s="34" t="s">
        <v>974</v>
      </c>
      <c r="C675" s="26" t="s">
        <v>57</v>
      </c>
      <c r="D675" s="26" t="s">
        <v>55</v>
      </c>
      <c r="E675" s="26" t="s">
        <v>76</v>
      </c>
      <c r="H675" s="5" t="e">
        <f>VLOOKUP(A675,'[1]#REF'!$A:$B,2,FALSE)</f>
        <v>#N/A</v>
      </c>
    </row>
    <row r="676" customHeight="1" spans="1:8">
      <c r="A676" s="25" t="s">
        <v>975</v>
      </c>
      <c r="B676" s="34" t="s">
        <v>974</v>
      </c>
      <c r="C676" s="26" t="s">
        <v>57</v>
      </c>
      <c r="D676" s="26" t="s">
        <v>55</v>
      </c>
      <c r="E676" s="26" t="s">
        <v>76</v>
      </c>
      <c r="H676" s="5" t="e">
        <f>VLOOKUP(A676,'[1]#REF'!$A:$B,2,FALSE)</f>
        <v>#N/A</v>
      </c>
    </row>
    <row r="677" customHeight="1" spans="1:8">
      <c r="A677" s="65" t="s">
        <v>976</v>
      </c>
      <c r="B677" s="34" t="s">
        <v>974</v>
      </c>
      <c r="C677" s="26" t="s">
        <v>60</v>
      </c>
      <c r="D677" s="26" t="s">
        <v>64</v>
      </c>
      <c r="E677" s="26" t="s">
        <v>240</v>
      </c>
      <c r="G677" s="5" t="e">
        <f>image(H677,1)</f>
        <v>#NAME?</v>
      </c>
      <c r="H677" s="5" t="s">
        <v>977</v>
      </c>
    </row>
    <row r="678" customHeight="1" spans="1:8">
      <c r="A678" s="25" t="s">
        <v>978</v>
      </c>
      <c r="B678" s="34" t="s">
        <v>979</v>
      </c>
      <c r="C678" s="26" t="s">
        <v>57</v>
      </c>
      <c r="D678" s="26" t="s">
        <v>55</v>
      </c>
      <c r="E678" s="26" t="s">
        <v>76</v>
      </c>
      <c r="H678" s="5" t="e">
        <f>VLOOKUP(A678,'[1]#REF'!$A:$B,2,FALSE)</f>
        <v>#N/A</v>
      </c>
    </row>
    <row r="679" customHeight="1" spans="1:8">
      <c r="A679" s="25" t="s">
        <v>980</v>
      </c>
      <c r="B679" s="34" t="s">
        <v>979</v>
      </c>
      <c r="C679" s="26" t="s">
        <v>57</v>
      </c>
      <c r="D679" s="26" t="s">
        <v>55</v>
      </c>
      <c r="E679" s="26" t="s">
        <v>76</v>
      </c>
      <c r="H679" s="5" t="e">
        <f>VLOOKUP(A679,'[1]#REF'!$A:$B,2,FALSE)</f>
        <v>#N/A</v>
      </c>
    </row>
    <row r="680" customHeight="1" spans="1:8">
      <c r="A680" s="25" t="s">
        <v>981</v>
      </c>
      <c r="B680" s="34" t="s">
        <v>979</v>
      </c>
      <c r="C680" s="26" t="s">
        <v>57</v>
      </c>
      <c r="D680" s="26" t="s">
        <v>55</v>
      </c>
      <c r="E680" s="26" t="s">
        <v>76</v>
      </c>
      <c r="H680" s="5" t="e">
        <f>VLOOKUP(A680,'[1]#REF'!$A:$B,2,FALSE)</f>
        <v>#N/A</v>
      </c>
    </row>
    <row r="681" customHeight="1" spans="1:8">
      <c r="A681" s="25" t="s">
        <v>982</v>
      </c>
      <c r="B681" s="34" t="s">
        <v>979</v>
      </c>
      <c r="C681" s="26" t="s">
        <v>57</v>
      </c>
      <c r="D681" s="26" t="s">
        <v>55</v>
      </c>
      <c r="E681" s="26" t="s">
        <v>76</v>
      </c>
      <c r="H681" s="5" t="e">
        <f>VLOOKUP(A681,'[1]#REF'!$A:$B,2,FALSE)</f>
        <v>#N/A</v>
      </c>
    </row>
    <row r="682" customHeight="1" spans="1:8">
      <c r="A682" s="25" t="s">
        <v>983</v>
      </c>
      <c r="B682" s="34" t="s">
        <v>979</v>
      </c>
      <c r="C682" s="26" t="s">
        <v>57</v>
      </c>
      <c r="D682" s="26" t="s">
        <v>55</v>
      </c>
      <c r="E682" s="26" t="s">
        <v>76</v>
      </c>
      <c r="H682" s="5" t="e">
        <f>VLOOKUP(A682,'[1]#REF'!$A:$B,2,FALSE)</f>
        <v>#N/A</v>
      </c>
    </row>
    <row r="683" customHeight="1" spans="1:8">
      <c r="A683" s="65" t="s">
        <v>984</v>
      </c>
      <c r="B683" s="4" t="s">
        <v>979</v>
      </c>
      <c r="C683" s="26" t="s">
        <v>57</v>
      </c>
      <c r="D683" s="26" t="s">
        <v>64</v>
      </c>
      <c r="E683" s="26" t="s">
        <v>240</v>
      </c>
      <c r="G683" s="5" t="e">
        <f>image(H683,1)</f>
        <v>#NAME?</v>
      </c>
      <c r="H683" s="5" t="s">
        <v>985</v>
      </c>
    </row>
    <row r="684" customHeight="1" spans="1:8">
      <c r="A684" s="65" t="s">
        <v>986</v>
      </c>
      <c r="B684" s="4" t="s">
        <v>979</v>
      </c>
      <c r="C684" s="26" t="s">
        <v>57</v>
      </c>
      <c r="D684" s="26" t="s">
        <v>64</v>
      </c>
      <c r="E684" s="26" t="s">
        <v>240</v>
      </c>
      <c r="G684" s="5" t="e">
        <f>image(H684,1)</f>
        <v>#NAME?</v>
      </c>
      <c r="H684" s="5" t="s">
        <v>987</v>
      </c>
    </row>
    <row r="685" customHeight="1" spans="1:8">
      <c r="A685" s="65" t="s">
        <v>988</v>
      </c>
      <c r="B685" s="4" t="s">
        <v>979</v>
      </c>
      <c r="C685" s="26" t="s">
        <v>57</v>
      </c>
      <c r="D685" s="26" t="s">
        <v>64</v>
      </c>
      <c r="E685" s="26" t="s">
        <v>240</v>
      </c>
      <c r="G685" s="5" t="e">
        <f>image(H685,1)</f>
        <v>#NAME?</v>
      </c>
      <c r="H685" s="5" t="s">
        <v>989</v>
      </c>
    </row>
    <row r="686" customHeight="1" spans="1:8">
      <c r="A686" s="65" t="s">
        <v>990</v>
      </c>
      <c r="B686" s="4" t="s">
        <v>979</v>
      </c>
      <c r="C686" s="26" t="s">
        <v>57</v>
      </c>
      <c r="D686" s="26" t="s">
        <v>64</v>
      </c>
      <c r="E686" s="26" t="s">
        <v>240</v>
      </c>
      <c r="G686" s="5" t="e">
        <f>image(H686,1)</f>
        <v>#NAME?</v>
      </c>
      <c r="H686" s="5" t="s">
        <v>991</v>
      </c>
    </row>
    <row r="687" customHeight="1" spans="1:8">
      <c r="A687" s="65" t="s">
        <v>992</v>
      </c>
      <c r="B687" s="34" t="s">
        <v>979</v>
      </c>
      <c r="C687" s="26" t="s">
        <v>60</v>
      </c>
      <c r="D687" s="26" t="s">
        <v>64</v>
      </c>
      <c r="E687" s="26" t="s">
        <v>240</v>
      </c>
      <c r="G687" s="5" t="e">
        <f>image(H687,1)</f>
        <v>#NAME?</v>
      </c>
      <c r="H687" s="5" t="s">
        <v>993</v>
      </c>
    </row>
    <row r="688" customHeight="1" spans="1:8">
      <c r="A688" s="65" t="s">
        <v>994</v>
      </c>
      <c r="B688" s="34" t="s">
        <v>979</v>
      </c>
      <c r="C688" s="26" t="s">
        <v>58</v>
      </c>
      <c r="D688" s="26" t="s">
        <v>64</v>
      </c>
      <c r="E688" s="26" t="s">
        <v>240</v>
      </c>
      <c r="G688" s="5" t="e">
        <f>image(H688,1)</f>
        <v>#NAME?</v>
      </c>
      <c r="H688" s="5" t="s">
        <v>995</v>
      </c>
    </row>
    <row r="689" customHeight="1" spans="1:8">
      <c r="A689" s="65" t="s">
        <v>996</v>
      </c>
      <c r="B689" s="34" t="s">
        <v>979</v>
      </c>
      <c r="C689" s="26" t="s">
        <v>58</v>
      </c>
      <c r="D689" s="26" t="s">
        <v>64</v>
      </c>
      <c r="E689" s="26" t="s">
        <v>240</v>
      </c>
      <c r="G689" s="5" t="e">
        <f>image(H689,1)</f>
        <v>#NAME?</v>
      </c>
      <c r="H689" s="5" t="s">
        <v>997</v>
      </c>
    </row>
    <row r="690" customHeight="1" spans="1:4">
      <c r="A690" s="65" t="s">
        <v>998</v>
      </c>
      <c r="B690" s="34" t="s">
        <v>979</v>
      </c>
      <c r="C690" s="26" t="s">
        <v>59</v>
      </c>
      <c r="D690" s="26" t="s">
        <v>65</v>
      </c>
    </row>
    <row r="691" customHeight="1" spans="1:4">
      <c r="A691" s="65" t="s">
        <v>999</v>
      </c>
      <c r="B691" s="34" t="s">
        <v>979</v>
      </c>
      <c r="C691" s="26" t="s">
        <v>59</v>
      </c>
      <c r="D691" s="26" t="s">
        <v>65</v>
      </c>
    </row>
    <row r="692" customHeight="1" spans="1:4">
      <c r="A692" s="65" t="s">
        <v>1000</v>
      </c>
      <c r="B692" s="34" t="s">
        <v>979</v>
      </c>
      <c r="C692" s="26" t="s">
        <v>54</v>
      </c>
      <c r="D692" s="26" t="s">
        <v>65</v>
      </c>
    </row>
    <row r="693" customHeight="1" spans="1:8">
      <c r="A693" s="25" t="s">
        <v>1001</v>
      </c>
      <c r="B693" s="34" t="s">
        <v>1002</v>
      </c>
      <c r="C693" s="26" t="s">
        <v>57</v>
      </c>
      <c r="D693" s="26" t="s">
        <v>55</v>
      </c>
      <c r="E693" s="26" t="s">
        <v>76</v>
      </c>
      <c r="H693" s="5" t="e">
        <f>VLOOKUP(A693,'[1]#REF'!$A:$B,2,FALSE)</f>
        <v>#N/A</v>
      </c>
    </row>
    <row r="694" customHeight="1" spans="1:8">
      <c r="A694" s="65" t="s">
        <v>1003</v>
      </c>
      <c r="B694" s="4" t="s">
        <v>1002</v>
      </c>
      <c r="C694" s="26" t="s">
        <v>57</v>
      </c>
      <c r="D694" s="26" t="s">
        <v>64</v>
      </c>
      <c r="E694" s="26" t="s">
        <v>240</v>
      </c>
      <c r="G694" s="5" t="e">
        <f>image(H694,1)</f>
        <v>#NAME?</v>
      </c>
      <c r="H694" s="5" t="s">
        <v>1004</v>
      </c>
    </row>
    <row r="695" customHeight="1" spans="1:8">
      <c r="A695" s="65" t="s">
        <v>1005</v>
      </c>
      <c r="B695" s="4" t="s">
        <v>1002</v>
      </c>
      <c r="C695" s="26" t="s">
        <v>57</v>
      </c>
      <c r="D695" s="26" t="s">
        <v>64</v>
      </c>
      <c r="E695" s="26" t="s">
        <v>240</v>
      </c>
      <c r="G695" s="5" t="e">
        <f>image(H695,1)</f>
        <v>#NAME?</v>
      </c>
      <c r="H695" s="5" t="s">
        <v>1004</v>
      </c>
    </row>
    <row r="696" customHeight="1" spans="1:8">
      <c r="A696" s="65" t="s">
        <v>1006</v>
      </c>
      <c r="B696" s="34" t="s">
        <v>1002</v>
      </c>
      <c r="C696" s="26" t="s">
        <v>60</v>
      </c>
      <c r="D696" s="26" t="s">
        <v>64</v>
      </c>
      <c r="E696" s="26" t="s">
        <v>240</v>
      </c>
      <c r="G696" s="5" t="e">
        <f>image(H696,1)</f>
        <v>#NAME?</v>
      </c>
      <c r="H696" s="5" t="s">
        <v>1007</v>
      </c>
    </row>
    <row r="697" customHeight="1" spans="1:8">
      <c r="A697" s="65" t="s">
        <v>1008</v>
      </c>
      <c r="B697" s="34" t="s">
        <v>1002</v>
      </c>
      <c r="C697" s="26" t="s">
        <v>60</v>
      </c>
      <c r="D697" s="26" t="s">
        <v>64</v>
      </c>
      <c r="E697" s="26" t="s">
        <v>240</v>
      </c>
      <c r="G697" s="5" t="e">
        <f>image(H697,1)</f>
        <v>#NAME?</v>
      </c>
      <c r="H697" s="5" t="s">
        <v>1009</v>
      </c>
    </row>
    <row r="698" customHeight="1" spans="1:7">
      <c r="A698" s="65" t="s">
        <v>1002</v>
      </c>
      <c r="B698" s="61" t="s">
        <v>1002</v>
      </c>
      <c r="C698" s="26" t="s">
        <v>58</v>
      </c>
      <c r="D698" s="26" t="s">
        <v>64</v>
      </c>
      <c r="E698" s="26" t="s">
        <v>240</v>
      </c>
      <c r="G698" s="5" t="e">
        <f>image(H698,1)</f>
        <v>#NAME?</v>
      </c>
    </row>
    <row r="699" customHeight="1" spans="1:8">
      <c r="A699" s="65" t="s">
        <v>1010</v>
      </c>
      <c r="B699" s="34" t="s">
        <v>1002</v>
      </c>
      <c r="C699" s="26" t="s">
        <v>59</v>
      </c>
      <c r="D699" s="26" t="s">
        <v>64</v>
      </c>
      <c r="G699" s="5" t="e">
        <f>image(H699,1)</f>
        <v>#NAME?</v>
      </c>
      <c r="H699" s="5" t="s">
        <v>1011</v>
      </c>
    </row>
    <row r="700" customHeight="1" spans="1:4">
      <c r="A700" s="65" t="s">
        <v>1012</v>
      </c>
      <c r="B700" s="34" t="s">
        <v>1002</v>
      </c>
      <c r="C700" s="26" t="s">
        <v>54</v>
      </c>
      <c r="D700" s="26" t="s">
        <v>65</v>
      </c>
    </row>
    <row r="701" customHeight="1" spans="1:8">
      <c r="A701" s="65" t="s">
        <v>1013</v>
      </c>
      <c r="B701" s="4" t="s">
        <v>1014</v>
      </c>
      <c r="C701" s="26" t="s">
        <v>57</v>
      </c>
      <c r="D701" s="26" t="s">
        <v>64</v>
      </c>
      <c r="E701" s="26" t="s">
        <v>240</v>
      </c>
      <c r="G701" s="5" t="e">
        <f>image(H701,1)</f>
        <v>#NAME?</v>
      </c>
      <c r="H701" s="5" t="s">
        <v>1015</v>
      </c>
    </row>
    <row r="702" customHeight="1" spans="1:8">
      <c r="A702" s="65" t="s">
        <v>1016</v>
      </c>
      <c r="B702" s="4" t="s">
        <v>1014</v>
      </c>
      <c r="C702" s="26" t="s">
        <v>57</v>
      </c>
      <c r="D702" s="26" t="s">
        <v>64</v>
      </c>
      <c r="E702" s="26" t="s">
        <v>240</v>
      </c>
      <c r="G702" s="5" t="e">
        <f>image(H702,1)</f>
        <v>#NAME?</v>
      </c>
      <c r="H702" s="5" t="s">
        <v>1017</v>
      </c>
    </row>
    <row r="703" customHeight="1" spans="1:8">
      <c r="A703" s="65" t="s">
        <v>1018</v>
      </c>
      <c r="B703" s="34" t="s">
        <v>1014</v>
      </c>
      <c r="C703" s="26" t="s">
        <v>60</v>
      </c>
      <c r="D703" s="26" t="s">
        <v>64</v>
      </c>
      <c r="E703" s="26" t="s">
        <v>240</v>
      </c>
      <c r="G703" s="5" t="e">
        <f>image(H703,1)</f>
        <v>#NAME?</v>
      </c>
      <c r="H703" s="5" t="s">
        <v>1019</v>
      </c>
    </row>
    <row r="704" customHeight="1" spans="1:8">
      <c r="A704" s="65" t="s">
        <v>1020</v>
      </c>
      <c r="B704" s="34" t="s">
        <v>1014</v>
      </c>
      <c r="C704" s="26" t="s">
        <v>58</v>
      </c>
      <c r="D704" s="26" t="s">
        <v>64</v>
      </c>
      <c r="E704" s="26" t="s">
        <v>240</v>
      </c>
      <c r="G704" s="5" t="e">
        <f>image(H704,1)</f>
        <v>#NAME?</v>
      </c>
      <c r="H704" s="5" t="s">
        <v>1021</v>
      </c>
    </row>
    <row r="705" customHeight="1" spans="1:8">
      <c r="A705" s="65" t="s">
        <v>1022</v>
      </c>
      <c r="B705" s="45" t="s">
        <v>1014</v>
      </c>
      <c r="C705" s="26" t="s">
        <v>58</v>
      </c>
      <c r="D705" s="26" t="s">
        <v>64</v>
      </c>
      <c r="E705" s="5">
        <f>VLOOKUP(A705,'Combos skus'!$A:$P,16,FALSE)</f>
        <v>0</v>
      </c>
      <c r="G705" s="5" t="e">
        <f>image(H705,1)</f>
        <v>#NAME?</v>
      </c>
      <c r="H705" s="5" t="s">
        <v>1023</v>
      </c>
    </row>
    <row r="706" customHeight="1" spans="1:8">
      <c r="A706" s="65" t="s">
        <v>1024</v>
      </c>
      <c r="B706" s="34" t="s">
        <v>1014</v>
      </c>
      <c r="C706" s="26" t="s">
        <v>59</v>
      </c>
      <c r="D706" s="26" t="s">
        <v>64</v>
      </c>
      <c r="G706" s="5" t="e">
        <f>image(H706,1)</f>
        <v>#NAME?</v>
      </c>
      <c r="H706" s="5" t="s">
        <v>1025</v>
      </c>
    </row>
    <row r="707" customHeight="1" spans="1:8">
      <c r="A707" s="65" t="s">
        <v>1026</v>
      </c>
      <c r="B707" s="34" t="s">
        <v>1014</v>
      </c>
      <c r="C707" s="26" t="s">
        <v>59</v>
      </c>
      <c r="D707" s="26" t="s">
        <v>64</v>
      </c>
      <c r="G707" s="5" t="e">
        <f>image(H707,1)</f>
        <v>#NAME?</v>
      </c>
      <c r="H707" s="5" t="s">
        <v>1027</v>
      </c>
    </row>
    <row r="708" customHeight="1" spans="1:8">
      <c r="A708" s="65" t="s">
        <v>1028</v>
      </c>
      <c r="B708" s="34" t="s">
        <v>1014</v>
      </c>
      <c r="C708" s="26" t="s">
        <v>59</v>
      </c>
      <c r="D708" s="26" t="s">
        <v>64</v>
      </c>
      <c r="G708" s="5" t="e">
        <f>image(H708,1)</f>
        <v>#NAME?</v>
      </c>
      <c r="H708" s="5" t="s">
        <v>1029</v>
      </c>
    </row>
    <row r="709" customHeight="1" spans="1:4">
      <c r="A709" s="65" t="s">
        <v>1002</v>
      </c>
      <c r="B709" s="34" t="s">
        <v>1014</v>
      </c>
      <c r="C709" s="26" t="s">
        <v>54</v>
      </c>
      <c r="D709" s="26" t="s">
        <v>65</v>
      </c>
    </row>
    <row r="710" customHeight="1" spans="1:4">
      <c r="A710" s="65" t="s">
        <v>1030</v>
      </c>
      <c r="B710" s="34" t="s">
        <v>1014</v>
      </c>
      <c r="C710" s="26" t="s">
        <v>54</v>
      </c>
      <c r="D710" s="26" t="s">
        <v>65</v>
      </c>
    </row>
    <row r="711" customHeight="1" spans="1:8">
      <c r="A711" s="65" t="s">
        <v>1031</v>
      </c>
      <c r="B711" s="45" t="s">
        <v>1032</v>
      </c>
      <c r="C711" s="26" t="s">
        <v>57</v>
      </c>
      <c r="D711" s="26" t="s">
        <v>64</v>
      </c>
      <c r="E711" s="26" t="s">
        <v>240</v>
      </c>
      <c r="G711" s="5" t="e">
        <f>image(H711,1)</f>
        <v>#NAME?</v>
      </c>
      <c r="H711" s="5" t="s">
        <v>989</v>
      </c>
    </row>
    <row r="712" customHeight="1" spans="1:8">
      <c r="A712" s="65" t="s">
        <v>1033</v>
      </c>
      <c r="B712" s="5" t="s">
        <v>1032</v>
      </c>
      <c r="C712" s="26" t="s">
        <v>60</v>
      </c>
      <c r="D712" s="26" t="s">
        <v>64</v>
      </c>
      <c r="E712" s="26" t="s">
        <v>240</v>
      </c>
      <c r="G712" s="5" t="e">
        <f>image(H712,1)</f>
        <v>#NAME?</v>
      </c>
      <c r="H712" s="5" t="s">
        <v>1034</v>
      </c>
    </row>
    <row r="713" customHeight="1" spans="1:8">
      <c r="A713" s="65" t="s">
        <v>1035</v>
      </c>
      <c r="B713" s="34" t="s">
        <v>1032</v>
      </c>
      <c r="C713" s="26" t="s">
        <v>58</v>
      </c>
      <c r="D713" s="26" t="s">
        <v>64</v>
      </c>
      <c r="E713" s="26" t="s">
        <v>240</v>
      </c>
      <c r="G713" s="5" t="e">
        <f>image(H713,1)</f>
        <v>#NAME?</v>
      </c>
      <c r="H713" s="5" t="s">
        <v>1036</v>
      </c>
    </row>
    <row r="714" customHeight="1" spans="1:4">
      <c r="A714" s="65" t="s">
        <v>1037</v>
      </c>
      <c r="B714" s="34" t="s">
        <v>1032</v>
      </c>
      <c r="C714" s="26" t="s">
        <v>54</v>
      </c>
      <c r="D714" s="26" t="s">
        <v>65</v>
      </c>
    </row>
    <row r="715" customHeight="1" spans="1:4">
      <c r="A715" s="65" t="s">
        <v>1038</v>
      </c>
      <c r="B715" s="34" t="s">
        <v>1032</v>
      </c>
      <c r="C715" s="26" t="s">
        <v>59</v>
      </c>
      <c r="D715" s="26" t="s">
        <v>65</v>
      </c>
    </row>
    <row r="716" customHeight="1" spans="1:8">
      <c r="A716" s="65" t="s">
        <v>1039</v>
      </c>
      <c r="B716" s="4" t="s">
        <v>1040</v>
      </c>
      <c r="C716" s="26" t="s">
        <v>57</v>
      </c>
      <c r="D716" s="26" t="s">
        <v>64</v>
      </c>
      <c r="E716" s="26" t="s">
        <v>240</v>
      </c>
      <c r="G716" s="5" t="e">
        <f>image(H716,1)</f>
        <v>#NAME?</v>
      </c>
      <c r="H716" s="5" t="s">
        <v>1041</v>
      </c>
    </row>
    <row r="717" customHeight="1" spans="1:8">
      <c r="A717" s="65" t="s">
        <v>1042</v>
      </c>
      <c r="B717" s="4" t="s">
        <v>1040</v>
      </c>
      <c r="C717" s="26" t="s">
        <v>57</v>
      </c>
      <c r="D717" s="26" t="s">
        <v>64</v>
      </c>
      <c r="E717" s="26" t="s">
        <v>240</v>
      </c>
      <c r="G717" s="5" t="e">
        <f>image(H717,1)</f>
        <v>#NAME?</v>
      </c>
      <c r="H717" s="5" t="s">
        <v>1041</v>
      </c>
    </row>
    <row r="718" customHeight="1" spans="1:8">
      <c r="A718" s="65" t="s">
        <v>1043</v>
      </c>
      <c r="B718" s="5" t="s">
        <v>1040</v>
      </c>
      <c r="C718" s="26" t="s">
        <v>60</v>
      </c>
      <c r="D718" s="26" t="s">
        <v>64</v>
      </c>
      <c r="E718" s="26" t="s">
        <v>240</v>
      </c>
      <c r="G718" s="5" t="e">
        <f>image(H718,1)</f>
        <v>#NAME?</v>
      </c>
      <c r="H718" s="5" t="s">
        <v>1044</v>
      </c>
    </row>
    <row r="719" customHeight="1" spans="1:8">
      <c r="A719" s="65" t="s">
        <v>1045</v>
      </c>
      <c r="B719" s="34" t="s">
        <v>1040</v>
      </c>
      <c r="C719" s="26" t="s">
        <v>60</v>
      </c>
      <c r="D719" s="26" t="s">
        <v>64</v>
      </c>
      <c r="E719" s="26" t="s">
        <v>240</v>
      </c>
      <c r="G719" s="5" t="e">
        <f>image(H719,1)</f>
        <v>#NAME?</v>
      </c>
      <c r="H719" s="5" t="s">
        <v>1044</v>
      </c>
    </row>
    <row r="720" customHeight="1" spans="1:8">
      <c r="A720" s="65" t="s">
        <v>1046</v>
      </c>
      <c r="B720" s="34" t="s">
        <v>1040</v>
      </c>
      <c r="C720" s="26" t="s">
        <v>58</v>
      </c>
      <c r="D720" s="26" t="s">
        <v>64</v>
      </c>
      <c r="E720" s="26" t="s">
        <v>240</v>
      </c>
      <c r="G720" s="5" t="e">
        <f>image(H720,1)</f>
        <v>#NAME?</v>
      </c>
      <c r="H720" s="5" t="s">
        <v>1047</v>
      </c>
    </row>
    <row r="721" customHeight="1" spans="1:8">
      <c r="A721" s="65" t="s">
        <v>1048</v>
      </c>
      <c r="B721" s="34" t="s">
        <v>1040</v>
      </c>
      <c r="C721" s="26" t="s">
        <v>58</v>
      </c>
      <c r="D721" s="26" t="s">
        <v>64</v>
      </c>
      <c r="E721" s="26" t="s">
        <v>240</v>
      </c>
      <c r="G721" s="5" t="e">
        <f>image(H721,1)</f>
        <v>#NAME?</v>
      </c>
      <c r="H721" s="5" t="s">
        <v>1049</v>
      </c>
    </row>
    <row r="722" customHeight="1" spans="1:8">
      <c r="A722" s="65" t="s">
        <v>1050</v>
      </c>
      <c r="B722" s="34" t="s">
        <v>1040</v>
      </c>
      <c r="C722" s="26" t="s">
        <v>58</v>
      </c>
      <c r="D722" s="26" t="s">
        <v>64</v>
      </c>
      <c r="E722" s="26" t="s">
        <v>240</v>
      </c>
      <c r="G722" s="5" t="e">
        <f>image(H722,1)</f>
        <v>#NAME?</v>
      </c>
      <c r="H722" s="5" t="s">
        <v>1051</v>
      </c>
    </row>
    <row r="723" customHeight="1" spans="1:8">
      <c r="A723" s="65" t="s">
        <v>1052</v>
      </c>
      <c r="B723" s="34" t="s">
        <v>1040</v>
      </c>
      <c r="C723" s="26" t="s">
        <v>58</v>
      </c>
      <c r="D723" s="26" t="s">
        <v>64</v>
      </c>
      <c r="E723" s="26" t="s">
        <v>240</v>
      </c>
      <c r="G723" s="5" t="e">
        <f>image(H723,1)</f>
        <v>#NAME?</v>
      </c>
      <c r="H723" s="5" t="s">
        <v>1053</v>
      </c>
    </row>
    <row r="724" customHeight="1" spans="1:8">
      <c r="A724" s="65" t="s">
        <v>1054</v>
      </c>
      <c r="B724" s="34" t="s">
        <v>1040</v>
      </c>
      <c r="C724" s="26" t="s">
        <v>58</v>
      </c>
      <c r="D724" s="26" t="s">
        <v>64</v>
      </c>
      <c r="E724" s="26" t="s">
        <v>240</v>
      </c>
      <c r="G724" s="5" t="e">
        <f>image(H724,1)</f>
        <v>#NAME?</v>
      </c>
      <c r="H724" s="5" t="s">
        <v>1055</v>
      </c>
    </row>
    <row r="725" customHeight="1" spans="1:8">
      <c r="A725" s="65" t="s">
        <v>1056</v>
      </c>
      <c r="B725" s="34" t="s">
        <v>1040</v>
      </c>
      <c r="C725" s="26" t="s">
        <v>59</v>
      </c>
      <c r="D725" s="26" t="s">
        <v>64</v>
      </c>
      <c r="G725" s="5" t="e">
        <f>image(H725,1)</f>
        <v>#NAME?</v>
      </c>
      <c r="H725" s="5" t="s">
        <v>1057</v>
      </c>
    </row>
    <row r="726" customHeight="1" spans="1:8">
      <c r="A726" s="65" t="s">
        <v>1058</v>
      </c>
      <c r="B726" s="34" t="s">
        <v>1040</v>
      </c>
      <c r="C726" s="26" t="s">
        <v>54</v>
      </c>
      <c r="D726" s="26" t="s">
        <v>64</v>
      </c>
      <c r="G726" s="5" t="e">
        <f>image(H726,1)</f>
        <v>#NAME?</v>
      </c>
      <c r="H726" s="5" t="s">
        <v>1059</v>
      </c>
    </row>
    <row r="727" customHeight="1" spans="1:4">
      <c r="A727" s="65" t="s">
        <v>1060</v>
      </c>
      <c r="B727" s="34" t="s">
        <v>1040</v>
      </c>
      <c r="C727" s="26" t="s">
        <v>59</v>
      </c>
      <c r="D727" s="26" t="s">
        <v>65</v>
      </c>
    </row>
    <row r="728" customHeight="1" spans="1:4">
      <c r="A728" s="65" t="s">
        <v>1061</v>
      </c>
      <c r="B728" s="34" t="s">
        <v>1040</v>
      </c>
      <c r="C728" s="26" t="s">
        <v>54</v>
      </c>
      <c r="D728" s="26" t="s">
        <v>65</v>
      </c>
    </row>
    <row r="729" customHeight="1" spans="1:8">
      <c r="A729" s="25" t="s">
        <v>1062</v>
      </c>
      <c r="B729" s="34" t="s">
        <v>1063</v>
      </c>
      <c r="C729" s="26" t="s">
        <v>57</v>
      </c>
      <c r="D729" s="26" t="s">
        <v>55</v>
      </c>
      <c r="E729" s="26" t="s">
        <v>76</v>
      </c>
      <c r="H729" s="5" t="e">
        <f>VLOOKUP(A729,'[1]#REF'!$A:$B,2,FALSE)</f>
        <v>#N/A</v>
      </c>
    </row>
    <row r="730" customHeight="1" spans="1:8">
      <c r="A730" s="65" t="s">
        <v>1064</v>
      </c>
      <c r="B730" s="4" t="s">
        <v>1063</v>
      </c>
      <c r="C730" s="26" t="s">
        <v>57</v>
      </c>
      <c r="D730" s="26" t="s">
        <v>64</v>
      </c>
      <c r="E730" s="26" t="s">
        <v>240</v>
      </c>
      <c r="G730" s="5" t="e">
        <f>image(H730,1)</f>
        <v>#NAME?</v>
      </c>
      <c r="H730" s="5" t="s">
        <v>1065</v>
      </c>
    </row>
    <row r="731" customHeight="1" spans="1:8">
      <c r="A731" s="65" t="s">
        <v>1066</v>
      </c>
      <c r="B731" s="4" t="s">
        <v>1063</v>
      </c>
      <c r="C731" s="26" t="s">
        <v>57</v>
      </c>
      <c r="D731" s="26" t="s">
        <v>64</v>
      </c>
      <c r="E731" s="26" t="s">
        <v>240</v>
      </c>
      <c r="G731" s="5" t="e">
        <f>image(H731,1)</f>
        <v>#NAME?</v>
      </c>
      <c r="H731" s="5" t="s">
        <v>1067</v>
      </c>
    </row>
    <row r="732" customHeight="1" spans="1:8">
      <c r="A732" s="65" t="s">
        <v>1068</v>
      </c>
      <c r="B732" s="34" t="s">
        <v>1063</v>
      </c>
      <c r="C732" s="26" t="s">
        <v>60</v>
      </c>
      <c r="D732" s="26" t="s">
        <v>64</v>
      </c>
      <c r="E732" s="26" t="s">
        <v>240</v>
      </c>
      <c r="G732" s="5" t="e">
        <f>image(H732,1)</f>
        <v>#NAME?</v>
      </c>
      <c r="H732" s="5" t="s">
        <v>1069</v>
      </c>
    </row>
    <row r="733" customHeight="1" spans="1:7">
      <c r="A733" s="65" t="s">
        <v>1070</v>
      </c>
      <c r="B733" s="34" t="s">
        <v>1063</v>
      </c>
      <c r="C733" s="26" t="s">
        <v>58</v>
      </c>
      <c r="D733" s="26" t="s">
        <v>64</v>
      </c>
      <c r="E733" s="26" t="s">
        <v>240</v>
      </c>
      <c r="G733" s="5" t="e">
        <f>image(H733,1)</f>
        <v>#NAME?</v>
      </c>
    </row>
    <row r="734" customHeight="1" spans="1:8">
      <c r="A734" s="65" t="s">
        <v>1071</v>
      </c>
      <c r="B734" s="34" t="s">
        <v>1063</v>
      </c>
      <c r="C734" s="26" t="s">
        <v>59</v>
      </c>
      <c r="D734" s="26" t="s">
        <v>64</v>
      </c>
      <c r="G734" s="5" t="e">
        <f>image(H734,1)</f>
        <v>#NAME?</v>
      </c>
      <c r="H734" s="5" t="s">
        <v>1072</v>
      </c>
    </row>
    <row r="735" customHeight="1" spans="1:8">
      <c r="A735" s="65" t="s">
        <v>1073</v>
      </c>
      <c r="B735" s="34" t="s">
        <v>1063</v>
      </c>
      <c r="C735" s="26" t="s">
        <v>54</v>
      </c>
      <c r="D735" s="26" t="s">
        <v>64</v>
      </c>
      <c r="G735" s="5" t="e">
        <f>image(H735,1)</f>
        <v>#NAME?</v>
      </c>
      <c r="H735" s="5" t="s">
        <v>1074</v>
      </c>
    </row>
    <row r="736" customHeight="1" spans="1:8">
      <c r="A736" s="65" t="s">
        <v>1075</v>
      </c>
      <c r="B736" s="4" t="s">
        <v>1076</v>
      </c>
      <c r="C736" s="26" t="s">
        <v>57</v>
      </c>
      <c r="D736" s="26" t="s">
        <v>64</v>
      </c>
      <c r="E736" s="26" t="s">
        <v>240</v>
      </c>
      <c r="G736" s="5" t="e">
        <f>image(H736,1)</f>
        <v>#NAME?</v>
      </c>
      <c r="H736" s="5" t="s">
        <v>1077</v>
      </c>
    </row>
    <row r="737" customHeight="1" spans="1:8">
      <c r="A737" s="65" t="s">
        <v>1078</v>
      </c>
      <c r="B737" s="34" t="s">
        <v>1076</v>
      </c>
      <c r="C737" s="26" t="s">
        <v>60</v>
      </c>
      <c r="D737" s="26" t="s">
        <v>64</v>
      </c>
      <c r="E737" s="26" t="s">
        <v>240</v>
      </c>
      <c r="G737" s="5" t="e">
        <f>image(H737,1)</f>
        <v>#NAME?</v>
      </c>
      <c r="H737" s="5" t="s">
        <v>1079</v>
      </c>
    </row>
    <row r="738" customHeight="1" spans="1:4">
      <c r="A738" s="65" t="s">
        <v>1080</v>
      </c>
      <c r="B738" s="34" t="s">
        <v>1076</v>
      </c>
      <c r="C738" s="26" t="s">
        <v>59</v>
      </c>
      <c r="D738" s="26" t="s">
        <v>65</v>
      </c>
    </row>
    <row r="739" customHeight="1" spans="1:4">
      <c r="A739" s="65" t="s">
        <v>1081</v>
      </c>
      <c r="B739" s="34" t="s">
        <v>1076</v>
      </c>
      <c r="C739" s="26" t="s">
        <v>54</v>
      </c>
      <c r="D739" s="26" t="s">
        <v>65</v>
      </c>
    </row>
    <row r="740" customHeight="1" spans="1:4">
      <c r="A740" s="65" t="s">
        <v>1082</v>
      </c>
      <c r="B740" s="34" t="s">
        <v>1076</v>
      </c>
      <c r="C740" s="26" t="s">
        <v>59</v>
      </c>
      <c r="D740" s="26" t="s">
        <v>65</v>
      </c>
    </row>
    <row r="741" customHeight="1" spans="1:8">
      <c r="A741" s="65" t="s">
        <v>1083</v>
      </c>
      <c r="B741" s="4" t="s">
        <v>1084</v>
      </c>
      <c r="C741" s="26" t="s">
        <v>57</v>
      </c>
      <c r="D741" s="26" t="s">
        <v>64</v>
      </c>
      <c r="E741" s="26" t="s">
        <v>240</v>
      </c>
      <c r="G741" s="5" t="e">
        <f>image(H741,1)</f>
        <v>#NAME?</v>
      </c>
      <c r="H741" s="5" t="s">
        <v>1085</v>
      </c>
    </row>
    <row r="742" customHeight="1" spans="1:8">
      <c r="A742" s="65" t="s">
        <v>1086</v>
      </c>
      <c r="B742" s="34" t="s">
        <v>1084</v>
      </c>
      <c r="C742" s="26" t="s">
        <v>60</v>
      </c>
      <c r="D742" s="26" t="s">
        <v>64</v>
      </c>
      <c r="E742" s="26" t="s">
        <v>240</v>
      </c>
      <c r="G742" s="5" t="e">
        <f>image(H742,1)</f>
        <v>#NAME?</v>
      </c>
      <c r="H742" s="5" t="s">
        <v>1087</v>
      </c>
    </row>
    <row r="743" customHeight="1" spans="1:8">
      <c r="A743" s="65" t="s">
        <v>1088</v>
      </c>
      <c r="B743" s="34" t="s">
        <v>1084</v>
      </c>
      <c r="C743" s="26" t="s">
        <v>58</v>
      </c>
      <c r="D743" s="26" t="s">
        <v>64</v>
      </c>
      <c r="E743" s="26" t="s">
        <v>240</v>
      </c>
      <c r="G743" s="5" t="e">
        <f>image(H743,1)</f>
        <v>#NAME?</v>
      </c>
      <c r="H743" s="5" t="s">
        <v>1087</v>
      </c>
    </row>
    <row r="744" customHeight="1" spans="1:4">
      <c r="A744" s="65" t="s">
        <v>1089</v>
      </c>
      <c r="B744" s="34" t="s">
        <v>1084</v>
      </c>
      <c r="C744" s="26" t="s">
        <v>59</v>
      </c>
      <c r="D744" s="26" t="s">
        <v>65</v>
      </c>
    </row>
    <row r="745" customHeight="1" spans="1:4">
      <c r="A745" s="65" t="s">
        <v>1090</v>
      </c>
      <c r="B745" s="34" t="s">
        <v>1084</v>
      </c>
      <c r="C745" s="26" t="s">
        <v>54</v>
      </c>
      <c r="D745" s="26" t="s">
        <v>65</v>
      </c>
    </row>
    <row r="746" customHeight="1" spans="1:4">
      <c r="A746" s="65" t="s">
        <v>1091</v>
      </c>
      <c r="B746" s="34" t="s">
        <v>1084</v>
      </c>
      <c r="C746" s="26" t="s">
        <v>59</v>
      </c>
      <c r="D746" s="26" t="s">
        <v>65</v>
      </c>
    </row>
    <row r="747" customHeight="1" spans="1:8">
      <c r="A747" s="25" t="s">
        <v>1092</v>
      </c>
      <c r="B747" s="34" t="s">
        <v>1093</v>
      </c>
      <c r="C747" s="26" t="s">
        <v>57</v>
      </c>
      <c r="D747" s="26" t="s">
        <v>55</v>
      </c>
      <c r="E747" s="26" t="s">
        <v>76</v>
      </c>
      <c r="H747" s="5" t="e">
        <f>VLOOKUP(A747,'[1]#REF'!$A:$B,2,FALSE)</f>
        <v>#N/A</v>
      </c>
    </row>
    <row r="748" customHeight="1" spans="1:8">
      <c r="A748" s="25" t="s">
        <v>1094</v>
      </c>
      <c r="B748" s="5" t="s">
        <v>1093</v>
      </c>
      <c r="C748" s="26" t="s">
        <v>57</v>
      </c>
      <c r="D748" s="26" t="s">
        <v>55</v>
      </c>
      <c r="E748" s="26" t="s">
        <v>76</v>
      </c>
      <c r="H748" s="5" t="e">
        <f>VLOOKUP(A748,'[1]#REF'!$A:$B,2,FALSE)</f>
        <v>#N/A</v>
      </c>
    </row>
    <row r="749" customHeight="1" spans="1:8">
      <c r="A749" s="25" t="s">
        <v>1095</v>
      </c>
      <c r="B749" s="5" t="s">
        <v>1093</v>
      </c>
      <c r="C749" s="26" t="s">
        <v>57</v>
      </c>
      <c r="D749" s="26" t="s">
        <v>55</v>
      </c>
      <c r="E749" s="26" t="s">
        <v>76</v>
      </c>
      <c r="H749" s="5" t="e">
        <f>VLOOKUP(A749,'[1]#REF'!$A:$B,2,FALSE)</f>
        <v>#N/A</v>
      </c>
    </row>
    <row r="750" customHeight="1" spans="1:8">
      <c r="A750" s="25" t="s">
        <v>1096</v>
      </c>
      <c r="B750" s="5" t="s">
        <v>1093</v>
      </c>
      <c r="C750" s="26" t="s">
        <v>57</v>
      </c>
      <c r="D750" s="26" t="s">
        <v>55</v>
      </c>
      <c r="E750" s="26" t="s">
        <v>76</v>
      </c>
      <c r="H750" s="5" t="e">
        <f>VLOOKUP(A750,'[1]#REF'!$A:$B,2,FALSE)</f>
        <v>#N/A</v>
      </c>
    </row>
    <row r="751" customHeight="1" spans="1:8">
      <c r="A751" s="65" t="s">
        <v>1097</v>
      </c>
      <c r="B751" s="4" t="s">
        <v>1093</v>
      </c>
      <c r="C751" s="26" t="s">
        <v>57</v>
      </c>
      <c r="D751" s="26" t="s">
        <v>64</v>
      </c>
      <c r="E751" s="26" t="s">
        <v>240</v>
      </c>
      <c r="G751" s="5" t="e">
        <f>image(H751,1)</f>
        <v>#NAME?</v>
      </c>
      <c r="H751" s="5" t="s">
        <v>1098</v>
      </c>
    </row>
    <row r="752" customHeight="1" spans="1:8">
      <c r="A752" s="65" t="s">
        <v>1099</v>
      </c>
      <c r="B752" s="34" t="s">
        <v>1093</v>
      </c>
      <c r="C752" s="26" t="s">
        <v>60</v>
      </c>
      <c r="D752" s="26" t="s">
        <v>64</v>
      </c>
      <c r="E752" s="26" t="s">
        <v>240</v>
      </c>
      <c r="G752" s="5" t="e">
        <f>image(H752,1)</f>
        <v>#NAME?</v>
      </c>
      <c r="H752" s="5" t="s">
        <v>1100</v>
      </c>
    </row>
    <row r="753" customHeight="1" spans="1:8">
      <c r="A753" s="65" t="s">
        <v>1101</v>
      </c>
      <c r="B753" s="34" t="s">
        <v>1093</v>
      </c>
      <c r="C753" s="26" t="s">
        <v>58</v>
      </c>
      <c r="D753" s="26" t="s">
        <v>64</v>
      </c>
      <c r="E753" s="26" t="s">
        <v>240</v>
      </c>
      <c r="G753" s="5" t="e">
        <f>image(H753,1)</f>
        <v>#NAME?</v>
      </c>
      <c r="H753" s="5" t="s">
        <v>1102</v>
      </c>
    </row>
    <row r="754" customHeight="1" spans="1:4">
      <c r="A754" s="65" t="s">
        <v>1103</v>
      </c>
      <c r="B754" s="34" t="s">
        <v>1093</v>
      </c>
      <c r="C754" s="26" t="s">
        <v>54</v>
      </c>
      <c r="D754" s="26" t="s">
        <v>65</v>
      </c>
    </row>
    <row r="755" customHeight="1" spans="1:4">
      <c r="A755" s="65" t="s">
        <v>1104</v>
      </c>
      <c r="B755" s="34" t="s">
        <v>1093</v>
      </c>
      <c r="C755" s="26" t="s">
        <v>59</v>
      </c>
      <c r="D755" s="26" t="s">
        <v>65</v>
      </c>
    </row>
    <row r="756" customHeight="1" spans="1:4">
      <c r="A756" s="65" t="s">
        <v>1105</v>
      </c>
      <c r="B756" s="34" t="s">
        <v>1093</v>
      </c>
      <c r="C756" s="26" t="s">
        <v>59</v>
      </c>
      <c r="D756" s="26" t="s">
        <v>65</v>
      </c>
    </row>
    <row r="757" customHeight="1" spans="1:8">
      <c r="A757" s="65" t="s">
        <v>1106</v>
      </c>
      <c r="B757" s="4" t="s">
        <v>1106</v>
      </c>
      <c r="C757" s="26" t="s">
        <v>57</v>
      </c>
      <c r="D757" s="26" t="s">
        <v>64</v>
      </c>
      <c r="E757" s="26" t="s">
        <v>240</v>
      </c>
      <c r="G757" s="5" t="e">
        <f>image(H757,1)</f>
        <v>#NAME?</v>
      </c>
      <c r="H757" s="5" t="s">
        <v>1107</v>
      </c>
    </row>
    <row r="758" customHeight="1" spans="1:8">
      <c r="A758" s="65" t="s">
        <v>1108</v>
      </c>
      <c r="B758" s="4" t="s">
        <v>1106</v>
      </c>
      <c r="C758" s="26" t="s">
        <v>57</v>
      </c>
      <c r="D758" s="26" t="s">
        <v>64</v>
      </c>
      <c r="E758" s="26" t="s">
        <v>240</v>
      </c>
      <c r="G758" s="5" t="e">
        <f>image(H758,1)</f>
        <v>#NAME?</v>
      </c>
      <c r="H758" s="5" t="s">
        <v>1109</v>
      </c>
    </row>
    <row r="759" customHeight="1" spans="1:8">
      <c r="A759" s="65" t="s">
        <v>1110</v>
      </c>
      <c r="B759" s="34" t="s">
        <v>1106</v>
      </c>
      <c r="C759" s="26" t="s">
        <v>60</v>
      </c>
      <c r="D759" s="26" t="s">
        <v>64</v>
      </c>
      <c r="E759" s="26" t="s">
        <v>240</v>
      </c>
      <c r="G759" s="5" t="e">
        <f>image(H759,1)</f>
        <v>#NAME?</v>
      </c>
      <c r="H759" s="5" t="s">
        <v>1111</v>
      </c>
    </row>
    <row r="760" customHeight="1" spans="1:8">
      <c r="A760" s="65" t="s">
        <v>1112</v>
      </c>
      <c r="B760" s="34" t="s">
        <v>1106</v>
      </c>
      <c r="C760" s="26" t="s">
        <v>58</v>
      </c>
      <c r="D760" s="26" t="s">
        <v>64</v>
      </c>
      <c r="E760" s="26" t="s">
        <v>240</v>
      </c>
      <c r="G760" s="5" t="e">
        <f>image(H760,1)</f>
        <v>#NAME?</v>
      </c>
      <c r="H760" s="5" t="s">
        <v>1113</v>
      </c>
    </row>
    <row r="761" customHeight="1" spans="1:8">
      <c r="A761" s="65" t="s">
        <v>1114</v>
      </c>
      <c r="B761" s="34" t="s">
        <v>1106</v>
      </c>
      <c r="C761" s="26" t="s">
        <v>58</v>
      </c>
      <c r="D761" s="26" t="s">
        <v>64</v>
      </c>
      <c r="E761" s="26" t="s">
        <v>240</v>
      </c>
      <c r="G761" s="5" t="e">
        <f>image(H761,1)</f>
        <v>#NAME?</v>
      </c>
      <c r="H761" s="5" t="s">
        <v>1115</v>
      </c>
    </row>
    <row r="762" customHeight="1" spans="1:8">
      <c r="A762" s="65" t="s">
        <v>1112</v>
      </c>
      <c r="B762" s="34" t="s">
        <v>1106</v>
      </c>
      <c r="C762" s="26" t="s">
        <v>59</v>
      </c>
      <c r="D762" s="26" t="s">
        <v>64</v>
      </c>
      <c r="G762" s="5" t="e">
        <f>image(H762,1)</f>
        <v>#NAME?</v>
      </c>
      <c r="H762" s="5" t="s">
        <v>1116</v>
      </c>
    </row>
    <row r="763" customHeight="1" spans="1:8">
      <c r="A763" s="65" t="s">
        <v>1117</v>
      </c>
      <c r="B763" s="34" t="s">
        <v>1106</v>
      </c>
      <c r="C763" s="26" t="s">
        <v>54</v>
      </c>
      <c r="D763" s="26" t="s">
        <v>64</v>
      </c>
      <c r="G763" s="5" t="e">
        <f>image(H763,1)</f>
        <v>#NAME?</v>
      </c>
      <c r="H763" s="5" t="s">
        <v>1118</v>
      </c>
    </row>
    <row r="764" customHeight="1" spans="1:8">
      <c r="A764" s="65" t="s">
        <v>1119</v>
      </c>
      <c r="B764" s="4" t="s">
        <v>1106</v>
      </c>
      <c r="C764" s="26" t="s">
        <v>58</v>
      </c>
      <c r="D764" s="26" t="s">
        <v>64</v>
      </c>
      <c r="E764" s="5">
        <f>VLOOKUP(A764,'Combos skus'!$A:$P,16,FALSE)</f>
        <v>0</v>
      </c>
      <c r="G764" s="5" t="e">
        <f>image(H764,1)</f>
        <v>#NAME?</v>
      </c>
      <c r="H764" s="5" t="s">
        <v>1120</v>
      </c>
    </row>
    <row r="765" customHeight="1" spans="1:8">
      <c r="A765" s="65" t="s">
        <v>1121</v>
      </c>
      <c r="B765" s="4" t="s">
        <v>1122</v>
      </c>
      <c r="C765" s="26" t="s">
        <v>57</v>
      </c>
      <c r="D765" s="26" t="s">
        <v>64</v>
      </c>
      <c r="E765" s="26" t="s">
        <v>240</v>
      </c>
      <c r="G765" s="5" t="e">
        <f>image(H765,1)</f>
        <v>#NAME?</v>
      </c>
      <c r="H765" s="5" t="s">
        <v>1123</v>
      </c>
    </row>
    <row r="766" customHeight="1" spans="1:8">
      <c r="A766" s="65" t="s">
        <v>1124</v>
      </c>
      <c r="B766" s="34" t="s">
        <v>1122</v>
      </c>
      <c r="C766" s="26" t="s">
        <v>60</v>
      </c>
      <c r="D766" s="26" t="s">
        <v>64</v>
      </c>
      <c r="E766" s="26" t="s">
        <v>240</v>
      </c>
      <c r="G766" s="5" t="e">
        <f>image(H766,1)</f>
        <v>#NAME?</v>
      </c>
      <c r="H766" s="5" t="s">
        <v>1125</v>
      </c>
    </row>
    <row r="767" customHeight="1" spans="1:8">
      <c r="A767" s="65" t="s">
        <v>1126</v>
      </c>
      <c r="B767" s="34" t="s">
        <v>1122</v>
      </c>
      <c r="C767" s="26" t="s">
        <v>58</v>
      </c>
      <c r="D767" s="26" t="s">
        <v>64</v>
      </c>
      <c r="E767" s="26" t="s">
        <v>240</v>
      </c>
      <c r="G767" s="5" t="e">
        <f>image(H767,1)</f>
        <v>#NAME?</v>
      </c>
      <c r="H767" s="5" t="s">
        <v>1127</v>
      </c>
    </row>
    <row r="768" customHeight="1" spans="1:7">
      <c r="A768" s="65" t="s">
        <v>1128</v>
      </c>
      <c r="B768" s="34" t="s">
        <v>1122</v>
      </c>
      <c r="C768" s="26" t="s">
        <v>60</v>
      </c>
      <c r="D768" s="26" t="s">
        <v>64</v>
      </c>
      <c r="E768" s="26" t="s">
        <v>240</v>
      </c>
      <c r="G768" s="5" t="e">
        <f>image(H768,1)</f>
        <v>#NAME?</v>
      </c>
    </row>
    <row r="769" customHeight="1" spans="1:8">
      <c r="A769" s="65" t="s">
        <v>1129</v>
      </c>
      <c r="B769" s="4" t="s">
        <v>1122</v>
      </c>
      <c r="C769" s="26" t="s">
        <v>58</v>
      </c>
      <c r="D769" s="26" t="s">
        <v>64</v>
      </c>
      <c r="E769" s="5">
        <f>VLOOKUP(A769,'Combos skus'!$A:$P,16,FALSE)</f>
        <v>0</v>
      </c>
      <c r="G769" s="5" t="e">
        <f>image(H769,1)</f>
        <v>#NAME?</v>
      </c>
      <c r="H769" s="5" t="s">
        <v>1130</v>
      </c>
    </row>
    <row r="770" customHeight="1" spans="1:8">
      <c r="A770" s="65" t="s">
        <v>1131</v>
      </c>
      <c r="B770" s="34" t="s">
        <v>1122</v>
      </c>
      <c r="C770" s="26" t="s">
        <v>59</v>
      </c>
      <c r="D770" s="26" t="s">
        <v>64</v>
      </c>
      <c r="G770" s="5" t="e">
        <f>image(H770,1)</f>
        <v>#NAME?</v>
      </c>
      <c r="H770" s="5" t="s">
        <v>1132</v>
      </c>
    </row>
    <row r="771" customHeight="1" spans="1:8">
      <c r="A771" s="65" t="s">
        <v>1133</v>
      </c>
      <c r="B771" s="34" t="s">
        <v>1122</v>
      </c>
      <c r="C771" s="26" t="s">
        <v>59</v>
      </c>
      <c r="D771" s="26" t="s">
        <v>64</v>
      </c>
      <c r="G771" s="5" t="e">
        <f>image(H771,1)</f>
        <v>#NAME?</v>
      </c>
      <c r="H771" s="5" t="s">
        <v>1134</v>
      </c>
    </row>
    <row r="772" customHeight="1" spans="1:8">
      <c r="A772" s="65" t="s">
        <v>1124</v>
      </c>
      <c r="B772" s="34" t="s">
        <v>1122</v>
      </c>
      <c r="C772" s="26" t="s">
        <v>54</v>
      </c>
      <c r="D772" s="26" t="s">
        <v>64</v>
      </c>
      <c r="G772" s="5" t="e">
        <f>image(H772,1)</f>
        <v>#NAME?</v>
      </c>
      <c r="H772" s="5" t="s">
        <v>1135</v>
      </c>
    </row>
    <row r="773" customHeight="1" spans="1:4">
      <c r="A773" s="65" t="s">
        <v>1106</v>
      </c>
      <c r="B773" s="5" t="s">
        <v>1122</v>
      </c>
      <c r="C773" s="26" t="s">
        <v>54</v>
      </c>
      <c r="D773" s="26" t="s">
        <v>65</v>
      </c>
    </row>
    <row r="774" customHeight="1" spans="1:4">
      <c r="A774" s="65">
        <v>8</v>
      </c>
      <c r="B774" s="5" t="s">
        <v>1136</v>
      </c>
      <c r="C774" s="26" t="s">
        <v>59</v>
      </c>
      <c r="D774" s="26" t="s">
        <v>65</v>
      </c>
    </row>
    <row r="775" customHeight="1" spans="1:8">
      <c r="A775" s="25" t="s">
        <v>1137</v>
      </c>
      <c r="B775" s="5" t="s">
        <v>1136</v>
      </c>
      <c r="C775" s="26" t="s">
        <v>57</v>
      </c>
      <c r="D775" s="26" t="s">
        <v>55</v>
      </c>
      <c r="E775" s="26" t="s">
        <v>76</v>
      </c>
      <c r="H775" s="5" t="e">
        <f>VLOOKUP(A775,'[1]#REF'!$A:$B,2,FALSE)</f>
        <v>#N/A</v>
      </c>
    </row>
    <row r="776" customHeight="1" spans="1:8">
      <c r="A776" s="25" t="s">
        <v>1138</v>
      </c>
      <c r="B776" s="34" t="s">
        <v>1136</v>
      </c>
      <c r="C776" s="26" t="s">
        <v>57</v>
      </c>
      <c r="D776" s="26" t="s">
        <v>55</v>
      </c>
      <c r="E776" s="26" t="s">
        <v>76</v>
      </c>
      <c r="H776" s="5" t="e">
        <f>VLOOKUP(A776,'[1]#REF'!$A:$B,2,FALSE)</f>
        <v>#N/A</v>
      </c>
    </row>
    <row r="777" customHeight="1" spans="1:8">
      <c r="A777" s="25" t="s">
        <v>1139</v>
      </c>
      <c r="B777" s="5" t="s">
        <v>1136</v>
      </c>
      <c r="C777" s="26" t="s">
        <v>57</v>
      </c>
      <c r="D777" s="26" t="s">
        <v>55</v>
      </c>
      <c r="E777" s="26" t="s">
        <v>76</v>
      </c>
      <c r="H777" s="5" t="e">
        <f>VLOOKUP(A777,'[1]#REF'!$A:$B,2,FALSE)</f>
        <v>#N/A</v>
      </c>
    </row>
    <row r="778" customHeight="1" spans="1:8">
      <c r="A778" s="65" t="s">
        <v>1140</v>
      </c>
      <c r="B778" s="45" t="s">
        <v>1136</v>
      </c>
      <c r="C778" s="26" t="s">
        <v>57</v>
      </c>
      <c r="D778" s="26" t="s">
        <v>64</v>
      </c>
      <c r="E778" s="26" t="s">
        <v>240</v>
      </c>
      <c r="G778" s="5" t="e">
        <f>image(H778,1)</f>
        <v>#NAME?</v>
      </c>
      <c r="H778" s="5" t="s">
        <v>1141</v>
      </c>
    </row>
    <row r="779" customHeight="1" spans="1:8">
      <c r="A779" s="65" t="s">
        <v>1142</v>
      </c>
      <c r="B779" s="34" t="s">
        <v>1136</v>
      </c>
      <c r="C779" s="26" t="s">
        <v>58</v>
      </c>
      <c r="D779" s="26" t="s">
        <v>64</v>
      </c>
      <c r="E779" s="26" t="s">
        <v>240</v>
      </c>
      <c r="G779" s="5" t="e">
        <f>image(H779,1)</f>
        <v>#NAME?</v>
      </c>
      <c r="H779" s="5" t="s">
        <v>1143</v>
      </c>
    </row>
    <row r="780" customHeight="1" spans="1:7">
      <c r="A780" s="65" t="s">
        <v>1144</v>
      </c>
      <c r="B780" s="5" t="s">
        <v>1136</v>
      </c>
      <c r="C780" s="26" t="s">
        <v>58</v>
      </c>
      <c r="D780" s="26" t="s">
        <v>64</v>
      </c>
      <c r="E780" s="26" t="s">
        <v>240</v>
      </c>
      <c r="G780" s="5" t="e">
        <f>image(H780,1)</f>
        <v>#NAME?</v>
      </c>
    </row>
    <row r="781" customHeight="1" spans="1:8">
      <c r="A781" s="65" t="s">
        <v>1145</v>
      </c>
      <c r="B781" s="34" t="s">
        <v>1136</v>
      </c>
      <c r="C781" s="26" t="s">
        <v>54</v>
      </c>
      <c r="D781" s="26" t="s">
        <v>64</v>
      </c>
      <c r="G781" s="5" t="e">
        <f>image(H781,1)</f>
        <v>#NAME?</v>
      </c>
      <c r="H781" s="5" t="s">
        <v>1146</v>
      </c>
    </row>
    <row r="782" customHeight="1" spans="1:4">
      <c r="A782" s="65" t="s">
        <v>1147</v>
      </c>
      <c r="B782" s="34" t="s">
        <v>1136</v>
      </c>
      <c r="C782" s="26" t="s">
        <v>59</v>
      </c>
      <c r="D782" s="26" t="s">
        <v>65</v>
      </c>
    </row>
    <row r="783" customHeight="1" spans="1:4">
      <c r="A783" s="65" t="s">
        <v>1148</v>
      </c>
      <c r="B783" s="34" t="s">
        <v>1149</v>
      </c>
      <c r="C783" s="26" t="s">
        <v>59</v>
      </c>
      <c r="D783" s="26" t="s">
        <v>65</v>
      </c>
    </row>
    <row r="784" customHeight="1" spans="1:4">
      <c r="A784" s="65" t="s">
        <v>1150</v>
      </c>
      <c r="B784" s="34" t="s">
        <v>1149</v>
      </c>
      <c r="C784" s="26" t="s">
        <v>54</v>
      </c>
      <c r="D784" s="26" t="s">
        <v>65</v>
      </c>
    </row>
    <row r="785" customHeight="1" spans="1:8">
      <c r="A785" s="25" t="s">
        <v>1151</v>
      </c>
      <c r="B785" s="34" t="s">
        <v>1152</v>
      </c>
      <c r="C785" s="26" t="s">
        <v>57</v>
      </c>
      <c r="D785" s="26" t="s">
        <v>55</v>
      </c>
      <c r="E785" s="26" t="s">
        <v>76</v>
      </c>
      <c r="H785" s="5" t="e">
        <f>VLOOKUP(A785,'[1]#REF'!$A:$B,2,FALSE)</f>
        <v>#N/A</v>
      </c>
    </row>
    <row r="786" customHeight="1" spans="1:8">
      <c r="A786" s="25" t="s">
        <v>1153</v>
      </c>
      <c r="B786" s="34" t="s">
        <v>1152</v>
      </c>
      <c r="C786" s="26" t="s">
        <v>57</v>
      </c>
      <c r="D786" s="26" t="s">
        <v>55</v>
      </c>
      <c r="E786" s="26" t="s">
        <v>76</v>
      </c>
      <c r="H786" s="5" t="e">
        <f>VLOOKUP(A786,'[1]#REF'!$A:$B,2,FALSE)</f>
        <v>#N/A</v>
      </c>
    </row>
    <row r="787" customHeight="1" spans="1:8">
      <c r="A787" s="65" t="s">
        <v>1154</v>
      </c>
      <c r="B787" s="34" t="s">
        <v>1152</v>
      </c>
      <c r="C787" s="26" t="s">
        <v>60</v>
      </c>
      <c r="D787" s="26" t="s">
        <v>64</v>
      </c>
      <c r="E787" s="26" t="s">
        <v>240</v>
      </c>
      <c r="G787" s="5" t="e">
        <f>image(H787,1)</f>
        <v>#NAME?</v>
      </c>
      <c r="H787" s="5" t="s">
        <v>1155</v>
      </c>
    </row>
    <row r="788" customHeight="1" spans="1:8">
      <c r="A788" s="65" t="s">
        <v>1156</v>
      </c>
      <c r="B788" s="34" t="s">
        <v>1152</v>
      </c>
      <c r="C788" s="26" t="s">
        <v>58</v>
      </c>
      <c r="D788" s="26" t="s">
        <v>64</v>
      </c>
      <c r="E788" s="26" t="s">
        <v>240</v>
      </c>
      <c r="G788" s="5" t="e">
        <f>image(H788,1)</f>
        <v>#NAME?</v>
      </c>
      <c r="H788" s="5" t="s">
        <v>1157</v>
      </c>
    </row>
    <row r="789" customHeight="1" spans="1:8">
      <c r="A789" s="65" t="s">
        <v>1158</v>
      </c>
      <c r="B789" s="34" t="s">
        <v>1152</v>
      </c>
      <c r="C789" s="26" t="s">
        <v>58</v>
      </c>
      <c r="D789" s="26" t="s">
        <v>64</v>
      </c>
      <c r="E789" s="26" t="s">
        <v>240</v>
      </c>
      <c r="G789" s="5" t="e">
        <f>image(H789,1)</f>
        <v>#NAME?</v>
      </c>
      <c r="H789" s="5" t="s">
        <v>1159</v>
      </c>
    </row>
    <row r="790" customHeight="1" spans="1:8">
      <c r="A790" s="65" t="s">
        <v>1160</v>
      </c>
      <c r="B790" s="4" t="s">
        <v>1152</v>
      </c>
      <c r="C790" s="26" t="s">
        <v>60</v>
      </c>
      <c r="D790" s="26" t="s">
        <v>64</v>
      </c>
      <c r="E790" s="26" t="s">
        <v>240</v>
      </c>
      <c r="G790" s="5" t="e">
        <f>image(H790,1)</f>
        <v>#NAME?</v>
      </c>
      <c r="H790" s="5" t="s">
        <v>1161</v>
      </c>
    </row>
    <row r="791" customHeight="1" spans="1:7">
      <c r="A791" s="65" t="s">
        <v>1162</v>
      </c>
      <c r="B791" s="34" t="s">
        <v>1152</v>
      </c>
      <c r="C791" s="26" t="s">
        <v>60</v>
      </c>
      <c r="D791" s="26" t="s">
        <v>64</v>
      </c>
      <c r="E791" s="26" t="s">
        <v>240</v>
      </c>
      <c r="G791" s="5" t="e">
        <f>image(H791,1)</f>
        <v>#NAME?</v>
      </c>
    </row>
    <row r="792" customHeight="1" spans="1:4">
      <c r="A792" s="65" t="s">
        <v>1163</v>
      </c>
      <c r="B792" s="34" t="s">
        <v>1152</v>
      </c>
      <c r="C792" s="26" t="s">
        <v>59</v>
      </c>
      <c r="D792" s="26" t="s">
        <v>65</v>
      </c>
    </row>
    <row r="793" customHeight="1" spans="1:4">
      <c r="A793" s="65" t="s">
        <v>1164</v>
      </c>
      <c r="B793" s="34" t="s">
        <v>1152</v>
      </c>
      <c r="C793" s="26" t="s">
        <v>54</v>
      </c>
      <c r="D793" s="26" t="s">
        <v>65</v>
      </c>
    </row>
    <row r="794" customHeight="1" spans="1:8">
      <c r="A794" s="65" t="s">
        <v>1165</v>
      </c>
      <c r="B794" s="4" t="s">
        <v>1166</v>
      </c>
      <c r="C794" s="26" t="s">
        <v>57</v>
      </c>
      <c r="D794" s="26" t="s">
        <v>64</v>
      </c>
      <c r="E794" s="26" t="s">
        <v>240</v>
      </c>
      <c r="G794" s="5" t="e">
        <f>image(H794,1)</f>
        <v>#NAME?</v>
      </c>
      <c r="H794" s="5" t="s">
        <v>1167</v>
      </c>
    </row>
    <row r="795" customHeight="1" spans="1:8">
      <c r="A795" s="65" t="s">
        <v>1168</v>
      </c>
      <c r="B795" s="4" t="s">
        <v>1166</v>
      </c>
      <c r="C795" s="26" t="s">
        <v>57</v>
      </c>
      <c r="D795" s="26" t="s">
        <v>64</v>
      </c>
      <c r="E795" s="26" t="s">
        <v>240</v>
      </c>
      <c r="G795" s="5" t="e">
        <f>image(H795,1)</f>
        <v>#NAME?</v>
      </c>
      <c r="H795" s="5" t="s">
        <v>1169</v>
      </c>
    </row>
    <row r="796" customHeight="1" spans="1:8">
      <c r="A796" s="65" t="s">
        <v>198</v>
      </c>
      <c r="B796" s="45" t="s">
        <v>1166</v>
      </c>
      <c r="C796" s="26" t="s">
        <v>57</v>
      </c>
      <c r="D796" s="26" t="s">
        <v>64</v>
      </c>
      <c r="E796" s="26" t="s">
        <v>240</v>
      </c>
      <c r="G796" s="5" t="e">
        <f>image(H796,1)</f>
        <v>#NAME?</v>
      </c>
      <c r="H796" s="5" t="s">
        <v>1170</v>
      </c>
    </row>
    <row r="797" customHeight="1" spans="1:8">
      <c r="A797" s="65" t="s">
        <v>1171</v>
      </c>
      <c r="B797" s="34" t="s">
        <v>1166</v>
      </c>
      <c r="C797" s="26" t="s">
        <v>60</v>
      </c>
      <c r="D797" s="26" t="s">
        <v>64</v>
      </c>
      <c r="E797" s="26" t="s">
        <v>240</v>
      </c>
      <c r="G797" s="5" t="e">
        <f>image(H797,1)</f>
        <v>#NAME?</v>
      </c>
      <c r="H797" s="5" t="s">
        <v>1172</v>
      </c>
    </row>
    <row r="798" customHeight="1" spans="1:8">
      <c r="A798" s="65" t="s">
        <v>1173</v>
      </c>
      <c r="B798" s="34" t="s">
        <v>1166</v>
      </c>
      <c r="C798" s="26" t="s">
        <v>58</v>
      </c>
      <c r="D798" s="26" t="s">
        <v>64</v>
      </c>
      <c r="E798" s="26" t="s">
        <v>240</v>
      </c>
      <c r="G798" s="5" t="e">
        <f>image(H798,1)</f>
        <v>#NAME?</v>
      </c>
      <c r="H798" s="5" t="s">
        <v>1172</v>
      </c>
    </row>
    <row r="799" customHeight="1" spans="1:4">
      <c r="A799" s="65" t="s">
        <v>1174</v>
      </c>
      <c r="B799" s="34" t="s">
        <v>1166</v>
      </c>
      <c r="C799" s="26" t="s">
        <v>54</v>
      </c>
      <c r="D799" s="26" t="s">
        <v>65</v>
      </c>
    </row>
    <row r="800" customHeight="1" spans="1:4">
      <c r="A800" s="65" t="s">
        <v>1175</v>
      </c>
      <c r="B800" s="34" t="s">
        <v>1166</v>
      </c>
      <c r="C800" s="26" t="s">
        <v>54</v>
      </c>
      <c r="D800" s="26" t="s">
        <v>65</v>
      </c>
    </row>
    <row r="801" customHeight="1" spans="1:8">
      <c r="A801" s="25" t="s">
        <v>1176</v>
      </c>
      <c r="B801" s="34" t="s">
        <v>1177</v>
      </c>
      <c r="C801" s="26" t="s">
        <v>57</v>
      </c>
      <c r="D801" s="26" t="s">
        <v>55</v>
      </c>
      <c r="E801" s="26" t="s">
        <v>76</v>
      </c>
      <c r="H801" s="5" t="e">
        <f>VLOOKUP(A801,'[1]#REF'!$A:$B,2,FALSE)</f>
        <v>#N/A</v>
      </c>
    </row>
    <row r="802" customHeight="1" spans="1:8">
      <c r="A802" s="65" t="s">
        <v>1177</v>
      </c>
      <c r="B802" s="4" t="s">
        <v>1177</v>
      </c>
      <c r="C802" s="26" t="s">
        <v>57</v>
      </c>
      <c r="D802" s="26" t="s">
        <v>64</v>
      </c>
      <c r="E802" s="26" t="s">
        <v>240</v>
      </c>
      <c r="G802" s="5" t="e">
        <f>image(H802,1)</f>
        <v>#NAME?</v>
      </c>
      <c r="H802" s="5" t="s">
        <v>1178</v>
      </c>
    </row>
    <row r="803" customHeight="1" spans="1:8">
      <c r="A803" s="65" t="s">
        <v>1179</v>
      </c>
      <c r="B803" s="34" t="s">
        <v>1177</v>
      </c>
      <c r="C803" s="26" t="s">
        <v>60</v>
      </c>
      <c r="D803" s="26" t="s">
        <v>64</v>
      </c>
      <c r="E803" s="26" t="s">
        <v>240</v>
      </c>
      <c r="G803" s="5" t="e">
        <f>image(H803,1)</f>
        <v>#NAME?</v>
      </c>
      <c r="H803" s="5" t="s">
        <v>1180</v>
      </c>
    </row>
    <row r="804" customHeight="1" spans="1:8">
      <c r="A804" s="65" t="s">
        <v>1181</v>
      </c>
      <c r="B804" s="34" t="s">
        <v>1177</v>
      </c>
      <c r="C804" s="26" t="s">
        <v>58</v>
      </c>
      <c r="D804" s="26" t="s">
        <v>64</v>
      </c>
      <c r="E804" s="26" t="s">
        <v>240</v>
      </c>
      <c r="G804" s="5" t="e">
        <f>image(H804,1)</f>
        <v>#NAME?</v>
      </c>
      <c r="H804" s="5" t="s">
        <v>1182</v>
      </c>
    </row>
    <row r="805" customHeight="1" spans="1:8">
      <c r="A805" s="65" t="s">
        <v>1183</v>
      </c>
      <c r="B805" s="4" t="s">
        <v>1177</v>
      </c>
      <c r="C805" s="26" t="s">
        <v>58</v>
      </c>
      <c r="D805" s="26" t="s">
        <v>64</v>
      </c>
      <c r="E805" s="5">
        <f>VLOOKUP(A805,'Combos skus'!$A:$P,16,FALSE)</f>
        <v>0</v>
      </c>
      <c r="G805" s="5" t="e">
        <f>image(H805,1)</f>
        <v>#NAME?</v>
      </c>
      <c r="H805" s="5" t="s">
        <v>1184</v>
      </c>
    </row>
    <row r="806" customHeight="1" spans="1:4">
      <c r="A806" s="65" t="s">
        <v>1185</v>
      </c>
      <c r="B806" s="34" t="s">
        <v>1177</v>
      </c>
      <c r="C806" s="26" t="s">
        <v>59</v>
      </c>
      <c r="D806" s="26" t="s">
        <v>65</v>
      </c>
    </row>
    <row r="807" customHeight="1" spans="1:4">
      <c r="A807" s="65" t="s">
        <v>1186</v>
      </c>
      <c r="B807" s="5" t="s">
        <v>1177</v>
      </c>
      <c r="C807" s="26" t="s">
        <v>54</v>
      </c>
      <c r="D807" s="26" t="s">
        <v>65</v>
      </c>
    </row>
    <row r="808" customHeight="1" spans="1:4">
      <c r="A808" s="65" t="s">
        <v>1187</v>
      </c>
      <c r="B808" s="34" t="s">
        <v>1177</v>
      </c>
      <c r="C808" s="26" t="s">
        <v>59</v>
      </c>
      <c r="D808" s="26" t="s">
        <v>65</v>
      </c>
    </row>
    <row r="809" customHeight="1" spans="1:4">
      <c r="A809" s="65" t="s">
        <v>1188</v>
      </c>
      <c r="B809" s="5" t="s">
        <v>1177</v>
      </c>
      <c r="C809" s="26" t="s">
        <v>59</v>
      </c>
      <c r="D809" s="26" t="s">
        <v>65</v>
      </c>
    </row>
    <row r="810" customHeight="1" spans="1:8">
      <c r="A810" s="65" t="s">
        <v>1189</v>
      </c>
      <c r="B810" s="34" t="s">
        <v>1190</v>
      </c>
      <c r="C810" s="26" t="s">
        <v>60</v>
      </c>
      <c r="D810" s="26" t="s">
        <v>64</v>
      </c>
      <c r="E810" s="26" t="s">
        <v>240</v>
      </c>
      <c r="G810" s="5" t="e">
        <f>image(H810,1)</f>
        <v>#NAME?</v>
      </c>
      <c r="H810" s="5" t="s">
        <v>1191</v>
      </c>
    </row>
    <row r="811" customHeight="1" spans="1:8">
      <c r="A811" s="65" t="s">
        <v>1192</v>
      </c>
      <c r="B811" s="5" t="s">
        <v>1190</v>
      </c>
      <c r="C811" s="26" t="s">
        <v>58</v>
      </c>
      <c r="D811" s="26" t="s">
        <v>64</v>
      </c>
      <c r="E811" s="26" t="s">
        <v>240</v>
      </c>
      <c r="G811" s="5" t="e">
        <f>image(H811,1)</f>
        <v>#NAME?</v>
      </c>
      <c r="H811" s="5" t="s">
        <v>1193</v>
      </c>
    </row>
    <row r="812" customHeight="1" spans="1:8">
      <c r="A812" s="65" t="s">
        <v>1194</v>
      </c>
      <c r="B812" s="4" t="s">
        <v>1190</v>
      </c>
      <c r="C812" s="26" t="s">
        <v>58</v>
      </c>
      <c r="D812" s="26" t="s">
        <v>64</v>
      </c>
      <c r="E812" s="5">
        <f>VLOOKUP(A812,'Combos skus'!$A:$P,16,FALSE)</f>
        <v>0</v>
      </c>
      <c r="G812" s="5" t="e">
        <f>image(H812,1)</f>
        <v>#NAME?</v>
      </c>
      <c r="H812" s="5" t="s">
        <v>1195</v>
      </c>
    </row>
    <row r="813" customHeight="1" spans="1:8">
      <c r="A813" s="65" t="s">
        <v>1192</v>
      </c>
      <c r="B813" s="5" t="s">
        <v>1190</v>
      </c>
      <c r="C813" s="26" t="s">
        <v>59</v>
      </c>
      <c r="D813" s="26" t="s">
        <v>64</v>
      </c>
      <c r="G813" s="5" t="e">
        <f>image(H813,1)</f>
        <v>#NAME?</v>
      </c>
      <c r="H813" s="5" t="s">
        <v>1196</v>
      </c>
    </row>
    <row r="814" customHeight="1" spans="1:8">
      <c r="A814" s="65" t="s">
        <v>1197</v>
      </c>
      <c r="B814" s="5" t="s">
        <v>1190</v>
      </c>
      <c r="C814" s="26" t="s">
        <v>59</v>
      </c>
      <c r="D814" s="26" t="s">
        <v>64</v>
      </c>
      <c r="G814" s="5" t="e">
        <f>image(H814,1)</f>
        <v>#NAME?</v>
      </c>
      <c r="H814" s="5" t="s">
        <v>1198</v>
      </c>
    </row>
    <row r="815" customHeight="1" spans="1:4">
      <c r="A815" s="65" t="s">
        <v>1199</v>
      </c>
      <c r="B815" s="5" t="s">
        <v>1190</v>
      </c>
      <c r="C815" s="26" t="s">
        <v>54</v>
      </c>
      <c r="D815" s="26" t="s">
        <v>64</v>
      </c>
    </row>
    <row r="816" customHeight="1" spans="1:8">
      <c r="A816" s="25" t="s">
        <v>1200</v>
      </c>
      <c r="B816" s="34" t="s">
        <v>1201</v>
      </c>
      <c r="C816" s="26" t="s">
        <v>57</v>
      </c>
      <c r="D816" s="26" t="s">
        <v>55</v>
      </c>
      <c r="E816" s="26" t="s">
        <v>76</v>
      </c>
      <c r="H816" s="5" t="e">
        <f>VLOOKUP(A816,'[1]#REF'!$A:$B,2,FALSE)</f>
        <v>#N/A</v>
      </c>
    </row>
    <row r="817" customHeight="1" spans="1:8">
      <c r="A817" s="25" t="s">
        <v>1202</v>
      </c>
      <c r="B817" s="5" t="s">
        <v>1201</v>
      </c>
      <c r="C817" s="26" t="s">
        <v>57</v>
      </c>
      <c r="D817" s="26" t="s">
        <v>55</v>
      </c>
      <c r="E817" s="26" t="s">
        <v>76</v>
      </c>
      <c r="H817" s="5" t="e">
        <f>VLOOKUP(A817,'[1]#REF'!$A:$B,2,FALSE)</f>
        <v>#N/A</v>
      </c>
    </row>
    <row r="818" customHeight="1" spans="1:8">
      <c r="A818" s="25" t="s">
        <v>1203</v>
      </c>
      <c r="B818" s="34" t="s">
        <v>1201</v>
      </c>
      <c r="C818" s="26" t="s">
        <v>57</v>
      </c>
      <c r="D818" s="26" t="s">
        <v>55</v>
      </c>
      <c r="E818" s="26" t="s">
        <v>76</v>
      </c>
      <c r="H818" s="5" t="e">
        <f>VLOOKUP(A818,'[1]#REF'!$A:$B,2,FALSE)</f>
        <v>#N/A</v>
      </c>
    </row>
    <row r="819" customHeight="1" spans="1:8">
      <c r="A819" s="25" t="s">
        <v>1204</v>
      </c>
      <c r="B819" s="5" t="s">
        <v>1201</v>
      </c>
      <c r="C819" s="26" t="s">
        <v>57</v>
      </c>
      <c r="D819" s="26" t="s">
        <v>55</v>
      </c>
      <c r="E819" s="26" t="s">
        <v>76</v>
      </c>
      <c r="H819" s="5" t="e">
        <f>VLOOKUP(A819,'[1]#REF'!$A:$B,2,FALSE)</f>
        <v>#N/A</v>
      </c>
    </row>
    <row r="820" customHeight="1" spans="1:8">
      <c r="A820" s="65" t="s">
        <v>1205</v>
      </c>
      <c r="B820" s="4" t="s">
        <v>1201</v>
      </c>
      <c r="C820" s="26" t="s">
        <v>57</v>
      </c>
      <c r="D820" s="26" t="s">
        <v>64</v>
      </c>
      <c r="E820" s="26" t="s">
        <v>240</v>
      </c>
      <c r="G820" s="5" t="e">
        <f>image(H820,1)</f>
        <v>#NAME?</v>
      </c>
      <c r="H820" s="5" t="s">
        <v>1206</v>
      </c>
    </row>
    <row r="821" customHeight="1" spans="1:8">
      <c r="A821" s="65" t="s">
        <v>1207</v>
      </c>
      <c r="B821" s="4" t="s">
        <v>1201</v>
      </c>
      <c r="C821" s="26" t="s">
        <v>57</v>
      </c>
      <c r="D821" s="26" t="s">
        <v>64</v>
      </c>
      <c r="E821" s="26" t="s">
        <v>240</v>
      </c>
      <c r="G821" s="5" t="e">
        <f>image(H821,1)</f>
        <v>#NAME?</v>
      </c>
      <c r="H821" s="5" t="s">
        <v>1206</v>
      </c>
    </row>
    <row r="822" customHeight="1" spans="1:8">
      <c r="A822" s="65" t="s">
        <v>1208</v>
      </c>
      <c r="B822" s="45" t="s">
        <v>1201</v>
      </c>
      <c r="C822" s="26" t="s">
        <v>57</v>
      </c>
      <c r="D822" s="26" t="s">
        <v>64</v>
      </c>
      <c r="E822" s="26" t="s">
        <v>240</v>
      </c>
      <c r="G822" s="5" t="e">
        <f>image(H822,1)</f>
        <v>#NAME?</v>
      </c>
      <c r="H822" s="5" t="s">
        <v>1209</v>
      </c>
    </row>
    <row r="823" customHeight="1" spans="1:8">
      <c r="A823" s="65" t="s">
        <v>1210</v>
      </c>
      <c r="B823" s="45" t="s">
        <v>1201</v>
      </c>
      <c r="C823" s="26" t="s">
        <v>57</v>
      </c>
      <c r="D823" s="26" t="s">
        <v>64</v>
      </c>
      <c r="E823" s="26" t="s">
        <v>240</v>
      </c>
      <c r="G823" s="5" t="e">
        <f>image(H823,1)</f>
        <v>#NAME?</v>
      </c>
      <c r="H823" s="5" t="s">
        <v>1211</v>
      </c>
    </row>
    <row r="824" customHeight="1" spans="1:8">
      <c r="A824" s="65" t="s">
        <v>1212</v>
      </c>
      <c r="B824" s="4" t="s">
        <v>1201</v>
      </c>
      <c r="C824" s="26" t="s">
        <v>57</v>
      </c>
      <c r="D824" s="26" t="s">
        <v>64</v>
      </c>
      <c r="E824" s="26" t="s">
        <v>240</v>
      </c>
      <c r="G824" s="5" t="e">
        <f>image(H824,1)</f>
        <v>#NAME?</v>
      </c>
      <c r="H824" s="5" t="s">
        <v>1213</v>
      </c>
    </row>
    <row r="825" customHeight="1" spans="1:8">
      <c r="A825" s="65" t="s">
        <v>1214</v>
      </c>
      <c r="B825" s="5" t="s">
        <v>1201</v>
      </c>
      <c r="C825" s="26" t="s">
        <v>60</v>
      </c>
      <c r="D825" s="26" t="s">
        <v>64</v>
      </c>
      <c r="E825" s="26" t="s">
        <v>240</v>
      </c>
      <c r="G825" s="5" t="e">
        <f>image(H825,1)</f>
        <v>#NAME?</v>
      </c>
      <c r="H825" s="5" t="s">
        <v>1215</v>
      </c>
    </row>
    <row r="826" customHeight="1" spans="1:8">
      <c r="A826" s="65" t="s">
        <v>1216</v>
      </c>
      <c r="B826" s="34" t="s">
        <v>1201</v>
      </c>
      <c r="C826" s="26" t="s">
        <v>60</v>
      </c>
      <c r="D826" s="26" t="s">
        <v>64</v>
      </c>
      <c r="E826" s="26" t="s">
        <v>240</v>
      </c>
      <c r="G826" s="5" t="e">
        <f>image(H826,1)</f>
        <v>#NAME?</v>
      </c>
      <c r="H826" s="5" t="s">
        <v>1215</v>
      </c>
    </row>
    <row r="827" customHeight="1" spans="1:8">
      <c r="A827" s="65" t="s">
        <v>1217</v>
      </c>
      <c r="B827" s="34" t="s">
        <v>1201</v>
      </c>
      <c r="C827" s="26" t="s">
        <v>60</v>
      </c>
      <c r="D827" s="26" t="s">
        <v>64</v>
      </c>
      <c r="E827" s="26" t="s">
        <v>240</v>
      </c>
      <c r="G827" s="5" t="e">
        <f>image(H827,1)</f>
        <v>#NAME?</v>
      </c>
      <c r="H827" s="5" t="s">
        <v>1218</v>
      </c>
    </row>
    <row r="828" customHeight="1" spans="1:8">
      <c r="A828" s="65" t="s">
        <v>1219</v>
      </c>
      <c r="B828" s="34" t="s">
        <v>1201</v>
      </c>
      <c r="C828" s="26" t="s">
        <v>58</v>
      </c>
      <c r="D828" s="26" t="s">
        <v>64</v>
      </c>
      <c r="E828" s="26" t="s">
        <v>240</v>
      </c>
      <c r="G828" s="5" t="e">
        <f>image(H828,1)</f>
        <v>#NAME?</v>
      </c>
      <c r="H828" s="5" t="s">
        <v>1215</v>
      </c>
    </row>
    <row r="829" customHeight="1" spans="1:8">
      <c r="A829" s="65" t="s">
        <v>1220</v>
      </c>
      <c r="B829" s="34" t="s">
        <v>1201</v>
      </c>
      <c r="C829" s="26" t="s">
        <v>58</v>
      </c>
      <c r="D829" s="26" t="s">
        <v>64</v>
      </c>
      <c r="E829" s="26" t="s">
        <v>240</v>
      </c>
      <c r="G829" s="5" t="e">
        <f>image(H829,1)</f>
        <v>#NAME?</v>
      </c>
      <c r="H829" s="5" t="s">
        <v>1221</v>
      </c>
    </row>
    <row r="830" customHeight="1" spans="1:8">
      <c r="A830" s="65" t="s">
        <v>1222</v>
      </c>
      <c r="B830" s="34" t="s">
        <v>1201</v>
      </c>
      <c r="C830" s="26" t="s">
        <v>58</v>
      </c>
      <c r="D830" s="26" t="s">
        <v>64</v>
      </c>
      <c r="E830" s="26" t="s">
        <v>240</v>
      </c>
      <c r="G830" s="5" t="e">
        <f>image(H830,1)</f>
        <v>#NAME?</v>
      </c>
      <c r="H830" s="5" t="s">
        <v>1223</v>
      </c>
    </row>
    <row r="831" customHeight="1" spans="1:8">
      <c r="A831" s="65" t="s">
        <v>1224</v>
      </c>
      <c r="B831" s="34" t="s">
        <v>1201</v>
      </c>
      <c r="C831" s="26" t="s">
        <v>59</v>
      </c>
      <c r="D831" s="26" t="s">
        <v>64</v>
      </c>
      <c r="G831" s="5" t="e">
        <f>image(H831,1)</f>
        <v>#NAME?</v>
      </c>
      <c r="H831" s="5" t="s">
        <v>1225</v>
      </c>
    </row>
    <row r="832" customHeight="1" spans="1:8">
      <c r="A832" s="65" t="s">
        <v>1226</v>
      </c>
      <c r="B832" s="34" t="s">
        <v>1201</v>
      </c>
      <c r="C832" s="26" t="s">
        <v>59</v>
      </c>
      <c r="D832" s="26" t="s">
        <v>64</v>
      </c>
      <c r="G832" s="5" t="e">
        <f>image(H832,1)</f>
        <v>#NAME?</v>
      </c>
      <c r="H832" s="5" t="s">
        <v>1227</v>
      </c>
    </row>
    <row r="833" customHeight="1" spans="1:8">
      <c r="A833" s="65" t="s">
        <v>1228</v>
      </c>
      <c r="B833" s="4" t="s">
        <v>1229</v>
      </c>
      <c r="C833" s="26" t="s">
        <v>57</v>
      </c>
      <c r="D833" s="26" t="s">
        <v>64</v>
      </c>
      <c r="E833" s="26" t="s">
        <v>240</v>
      </c>
      <c r="G833" s="5" t="e">
        <f>image(H833,1)</f>
        <v>#NAME?</v>
      </c>
      <c r="H833" s="5" t="s">
        <v>1230</v>
      </c>
    </row>
    <row r="834" customHeight="1" spans="1:8">
      <c r="A834" s="65" t="s">
        <v>1231</v>
      </c>
      <c r="B834" s="4" t="s">
        <v>1229</v>
      </c>
      <c r="C834" s="26" t="s">
        <v>57</v>
      </c>
      <c r="D834" s="26" t="s">
        <v>64</v>
      </c>
      <c r="E834" s="26" t="s">
        <v>240</v>
      </c>
      <c r="G834" s="5" t="e">
        <f>image(H834,1)</f>
        <v>#NAME?</v>
      </c>
      <c r="H834" s="5" t="s">
        <v>1230</v>
      </c>
    </row>
    <row r="835" customHeight="1" spans="1:8">
      <c r="A835" s="65" t="s">
        <v>1232</v>
      </c>
      <c r="B835" s="34" t="s">
        <v>1229</v>
      </c>
      <c r="C835" s="26" t="s">
        <v>60</v>
      </c>
      <c r="D835" s="26" t="s">
        <v>64</v>
      </c>
      <c r="E835" s="26" t="s">
        <v>240</v>
      </c>
      <c r="G835" s="5" t="e">
        <f>image(H835,1)</f>
        <v>#NAME?</v>
      </c>
      <c r="H835" s="5" t="s">
        <v>1233</v>
      </c>
    </row>
    <row r="836" customHeight="1" spans="1:8">
      <c r="A836" s="65" t="s">
        <v>1234</v>
      </c>
      <c r="B836" s="34" t="s">
        <v>1229</v>
      </c>
      <c r="C836" s="26" t="s">
        <v>58</v>
      </c>
      <c r="D836" s="26" t="s">
        <v>64</v>
      </c>
      <c r="E836" s="26" t="s">
        <v>240</v>
      </c>
      <c r="G836" s="5" t="e">
        <f>image(H836,1)</f>
        <v>#NAME?</v>
      </c>
      <c r="H836" s="5" t="s">
        <v>1235</v>
      </c>
    </row>
    <row r="837" customHeight="1" spans="1:4">
      <c r="A837" s="65" t="s">
        <v>1236</v>
      </c>
      <c r="B837" s="34" t="s">
        <v>1229</v>
      </c>
      <c r="C837" s="26" t="s">
        <v>59</v>
      </c>
      <c r="D837" s="26" t="s">
        <v>65</v>
      </c>
    </row>
    <row r="838" customHeight="1" spans="1:4">
      <c r="A838" s="65" t="s">
        <v>1234</v>
      </c>
      <c r="B838" s="34" t="s">
        <v>1229</v>
      </c>
      <c r="C838" s="26" t="s">
        <v>54</v>
      </c>
      <c r="D838" s="26" t="s">
        <v>65</v>
      </c>
    </row>
    <row r="839" customHeight="1" spans="1:4">
      <c r="A839" s="65">
        <v>6</v>
      </c>
      <c r="B839" s="34" t="s">
        <v>1237</v>
      </c>
      <c r="C839" s="26" t="s">
        <v>59</v>
      </c>
      <c r="D839" s="26" t="s">
        <v>65</v>
      </c>
    </row>
    <row r="840" customHeight="1" spans="1:8">
      <c r="A840" s="65" t="s">
        <v>1238</v>
      </c>
      <c r="B840" s="4" t="s">
        <v>1237</v>
      </c>
      <c r="C840" s="26" t="s">
        <v>57</v>
      </c>
      <c r="D840" s="26" t="s">
        <v>64</v>
      </c>
      <c r="E840" s="26" t="s">
        <v>240</v>
      </c>
      <c r="G840" s="5" t="e">
        <f>image(H840,1)</f>
        <v>#NAME?</v>
      </c>
      <c r="H840" s="5" t="s">
        <v>1239</v>
      </c>
    </row>
    <row r="841" customHeight="1" spans="1:7">
      <c r="A841" s="65" t="s">
        <v>1240</v>
      </c>
      <c r="B841" s="4" t="s">
        <v>1237</v>
      </c>
      <c r="C841" s="26" t="s">
        <v>57</v>
      </c>
      <c r="D841" s="26" t="s">
        <v>64</v>
      </c>
      <c r="E841" s="26" t="s">
        <v>240</v>
      </c>
      <c r="G841" s="5" t="e">
        <f>image(H841,1)</f>
        <v>#NAME?</v>
      </c>
    </row>
    <row r="842" customHeight="1" spans="1:8">
      <c r="A842" s="65" t="s">
        <v>1241</v>
      </c>
      <c r="B842" s="34" t="s">
        <v>1237</v>
      </c>
      <c r="C842" s="26" t="s">
        <v>60</v>
      </c>
      <c r="D842" s="26" t="s">
        <v>64</v>
      </c>
      <c r="E842" s="26" t="s">
        <v>240</v>
      </c>
      <c r="G842" s="5" t="e">
        <f>image(H842,1)</f>
        <v>#NAME?</v>
      </c>
      <c r="H842" s="5" t="s">
        <v>1242</v>
      </c>
    </row>
    <row r="843" customHeight="1" spans="1:8">
      <c r="A843" s="65" t="s">
        <v>1243</v>
      </c>
      <c r="B843" s="34" t="s">
        <v>1237</v>
      </c>
      <c r="C843" s="26" t="s">
        <v>60</v>
      </c>
      <c r="D843" s="26" t="s">
        <v>64</v>
      </c>
      <c r="E843" s="26" t="s">
        <v>240</v>
      </c>
      <c r="G843" s="5" t="e">
        <f>image(H843,1)</f>
        <v>#NAME?</v>
      </c>
      <c r="H843" s="5" t="s">
        <v>1244</v>
      </c>
    </row>
    <row r="844" customHeight="1" spans="1:8">
      <c r="A844" s="65" t="s">
        <v>1245</v>
      </c>
      <c r="B844" s="34" t="s">
        <v>1237</v>
      </c>
      <c r="C844" s="26" t="s">
        <v>58</v>
      </c>
      <c r="D844" s="26" t="s">
        <v>64</v>
      </c>
      <c r="E844" s="26" t="s">
        <v>240</v>
      </c>
      <c r="G844" s="5" t="e">
        <f>image(H844,1)</f>
        <v>#NAME?</v>
      </c>
      <c r="H844" s="5" t="s">
        <v>1246</v>
      </c>
    </row>
    <row r="845" customHeight="1" spans="1:8">
      <c r="A845" s="65" t="s">
        <v>1247</v>
      </c>
      <c r="B845" s="34" t="s">
        <v>1237</v>
      </c>
      <c r="C845" s="26" t="s">
        <v>58</v>
      </c>
      <c r="D845" s="26" t="s">
        <v>64</v>
      </c>
      <c r="E845" s="26" t="s">
        <v>240</v>
      </c>
      <c r="G845" s="5" t="e">
        <f>image(H845,1)</f>
        <v>#NAME?</v>
      </c>
      <c r="H845" s="5" t="s">
        <v>1248</v>
      </c>
    </row>
    <row r="846" customHeight="1" spans="1:4">
      <c r="A846" s="65" t="s">
        <v>1249</v>
      </c>
      <c r="B846" s="34" t="s">
        <v>1237</v>
      </c>
      <c r="C846" s="26" t="s">
        <v>59</v>
      </c>
      <c r="D846" s="26" t="s">
        <v>65</v>
      </c>
    </row>
    <row r="847" customHeight="1" spans="1:4">
      <c r="A847" s="65" t="s">
        <v>1250</v>
      </c>
      <c r="B847" s="34" t="s">
        <v>1237</v>
      </c>
      <c r="C847" s="26" t="s">
        <v>59</v>
      </c>
      <c r="D847" s="26" t="s">
        <v>65</v>
      </c>
    </row>
    <row r="848" customHeight="1" spans="1:4">
      <c r="A848" s="65" t="s">
        <v>1247</v>
      </c>
      <c r="B848" s="34" t="s">
        <v>1237</v>
      </c>
      <c r="C848" s="26" t="s">
        <v>54</v>
      </c>
      <c r="D848" s="26" t="s">
        <v>65</v>
      </c>
    </row>
    <row r="849" customHeight="1" spans="1:8">
      <c r="A849" s="65" t="s">
        <v>1251</v>
      </c>
      <c r="B849" s="4" t="s">
        <v>1252</v>
      </c>
      <c r="C849" s="26" t="s">
        <v>57</v>
      </c>
      <c r="D849" s="26" t="s">
        <v>64</v>
      </c>
      <c r="E849" s="26" t="s">
        <v>240</v>
      </c>
      <c r="G849" s="5" t="e">
        <f>image(H849,1)</f>
        <v>#NAME?</v>
      </c>
      <c r="H849" s="5" t="s">
        <v>1253</v>
      </c>
    </row>
    <row r="850" customHeight="1" spans="1:8">
      <c r="A850" s="65" t="s">
        <v>1254</v>
      </c>
      <c r="B850" s="4" t="s">
        <v>1252</v>
      </c>
      <c r="C850" s="26" t="s">
        <v>57</v>
      </c>
      <c r="D850" s="26" t="s">
        <v>64</v>
      </c>
      <c r="E850" s="26" t="s">
        <v>240</v>
      </c>
      <c r="G850" s="5" t="e">
        <f>image(H850,1)</f>
        <v>#NAME?</v>
      </c>
      <c r="H850" s="5" t="s">
        <v>1255</v>
      </c>
    </row>
    <row r="851" customHeight="1" spans="1:8">
      <c r="A851" s="65" t="s">
        <v>1256</v>
      </c>
      <c r="B851" s="4" t="s">
        <v>1252</v>
      </c>
      <c r="C851" s="26" t="s">
        <v>57</v>
      </c>
      <c r="D851" s="26" t="s">
        <v>64</v>
      </c>
      <c r="E851" s="26" t="s">
        <v>240</v>
      </c>
      <c r="G851" s="5" t="e">
        <f>image(H851,1)</f>
        <v>#NAME?</v>
      </c>
      <c r="H851" s="5" t="s">
        <v>1257</v>
      </c>
    </row>
    <row r="852" customHeight="1" spans="1:8">
      <c r="A852" s="65" t="s">
        <v>1258</v>
      </c>
      <c r="B852" s="34" t="s">
        <v>1252</v>
      </c>
      <c r="C852" s="26" t="s">
        <v>58</v>
      </c>
      <c r="D852" s="26" t="s">
        <v>64</v>
      </c>
      <c r="E852" s="26" t="s">
        <v>240</v>
      </c>
      <c r="G852" s="5" t="e">
        <f>image(H852,1)</f>
        <v>#NAME?</v>
      </c>
      <c r="H852" s="5" t="s">
        <v>1259</v>
      </c>
    </row>
    <row r="853" customHeight="1" spans="1:8">
      <c r="A853" s="65" t="s">
        <v>1260</v>
      </c>
      <c r="B853" s="34" t="s">
        <v>1252</v>
      </c>
      <c r="C853" s="26" t="s">
        <v>58</v>
      </c>
      <c r="D853" s="26" t="s">
        <v>64</v>
      </c>
      <c r="E853" s="26" t="s">
        <v>240</v>
      </c>
      <c r="G853" s="5" t="e">
        <f>image(H853,1)</f>
        <v>#NAME?</v>
      </c>
      <c r="H853" s="5" t="s">
        <v>1259</v>
      </c>
    </row>
    <row r="854" customHeight="1" spans="1:4">
      <c r="A854" s="65" t="s">
        <v>1261</v>
      </c>
      <c r="B854" s="34" t="s">
        <v>1252</v>
      </c>
      <c r="C854" s="26" t="s">
        <v>59</v>
      </c>
      <c r="D854" s="26" t="s">
        <v>65</v>
      </c>
    </row>
    <row r="855" customHeight="1" spans="1:4">
      <c r="A855" s="65" t="s">
        <v>1262</v>
      </c>
      <c r="B855" s="34" t="s">
        <v>1252</v>
      </c>
      <c r="C855" s="26" t="s">
        <v>54</v>
      </c>
      <c r="D855" s="26" t="s">
        <v>65</v>
      </c>
    </row>
    <row r="856" customHeight="1" spans="1:4">
      <c r="A856" s="65" t="s">
        <v>1263</v>
      </c>
      <c r="B856" s="34" t="s">
        <v>1252</v>
      </c>
      <c r="C856" s="26" t="s">
        <v>59</v>
      </c>
      <c r="D856" s="26" t="s">
        <v>65</v>
      </c>
    </row>
    <row r="857" customHeight="1" spans="1:4">
      <c r="A857" s="65">
        <v>32825601</v>
      </c>
      <c r="B857" s="34" t="s">
        <v>1264</v>
      </c>
      <c r="C857" s="26" t="s">
        <v>54</v>
      </c>
      <c r="D857" s="26" t="s">
        <v>65</v>
      </c>
    </row>
    <row r="858" customHeight="1" spans="1:8">
      <c r="A858" s="65" t="s">
        <v>1265</v>
      </c>
      <c r="B858" s="34" t="s">
        <v>1264</v>
      </c>
      <c r="C858" s="26" t="s">
        <v>60</v>
      </c>
      <c r="D858" s="26" t="s">
        <v>64</v>
      </c>
      <c r="E858" s="26" t="s">
        <v>240</v>
      </c>
      <c r="G858" s="5" t="e">
        <f>image(H858,1)</f>
        <v>#NAME?</v>
      </c>
      <c r="H858" s="5" t="s">
        <v>1266</v>
      </c>
    </row>
    <row r="859" customHeight="1" spans="1:8">
      <c r="A859" s="25" t="s">
        <v>1267</v>
      </c>
      <c r="B859" s="34" t="s">
        <v>1268</v>
      </c>
      <c r="C859" s="26" t="s">
        <v>57</v>
      </c>
      <c r="D859" s="26" t="s">
        <v>55</v>
      </c>
      <c r="E859" s="26" t="s">
        <v>76</v>
      </c>
      <c r="H859" s="5" t="e">
        <f>VLOOKUP(A859,'[1]#REF'!$A:$B,2,FALSE)</f>
        <v>#N/A</v>
      </c>
    </row>
    <row r="860" customHeight="1" spans="1:8">
      <c r="A860" s="65" t="s">
        <v>1269</v>
      </c>
      <c r="B860" s="4" t="s">
        <v>1268</v>
      </c>
      <c r="C860" s="26" t="s">
        <v>57</v>
      </c>
      <c r="D860" s="26" t="s">
        <v>64</v>
      </c>
      <c r="E860" s="26" t="s">
        <v>240</v>
      </c>
      <c r="G860" s="5" t="e">
        <f>image(H860,1)</f>
        <v>#NAME?</v>
      </c>
      <c r="H860" s="5" t="s">
        <v>1270</v>
      </c>
    </row>
    <row r="861" customHeight="1" spans="1:8">
      <c r="A861" s="65" t="s">
        <v>1271</v>
      </c>
      <c r="B861" s="4" t="s">
        <v>1268</v>
      </c>
      <c r="C861" s="26" t="s">
        <v>58</v>
      </c>
      <c r="D861" s="26" t="s">
        <v>64</v>
      </c>
      <c r="E861" s="26" t="s">
        <v>240</v>
      </c>
      <c r="G861" s="5" t="e">
        <f>image(H861,1)</f>
        <v>#NAME?</v>
      </c>
      <c r="H861" s="5" t="s">
        <v>1272</v>
      </c>
    </row>
    <row r="862" customHeight="1" spans="1:4">
      <c r="A862" s="65" t="s">
        <v>1273</v>
      </c>
      <c r="B862" s="34" t="s">
        <v>1268</v>
      </c>
      <c r="C862" s="26" t="s">
        <v>54</v>
      </c>
      <c r="D862" s="26" t="s">
        <v>65</v>
      </c>
    </row>
    <row r="863" customHeight="1" spans="1:4">
      <c r="A863" s="65" t="s">
        <v>1274</v>
      </c>
      <c r="B863" s="34" t="s">
        <v>1268</v>
      </c>
      <c r="C863" s="26" t="s">
        <v>59</v>
      </c>
      <c r="D863" s="26" t="s">
        <v>65</v>
      </c>
    </row>
    <row r="864" customHeight="1" spans="1:4">
      <c r="A864" s="65" t="s">
        <v>1275</v>
      </c>
      <c r="B864" s="34" t="s">
        <v>1268</v>
      </c>
      <c r="C864" s="26" t="s">
        <v>59</v>
      </c>
      <c r="D864" s="26" t="s">
        <v>65</v>
      </c>
    </row>
    <row r="865" customHeight="1" spans="1:8">
      <c r="A865" s="25" t="s">
        <v>1276</v>
      </c>
      <c r="B865" s="34" t="s">
        <v>1277</v>
      </c>
      <c r="C865" s="26" t="s">
        <v>57</v>
      </c>
      <c r="D865" s="26" t="s">
        <v>55</v>
      </c>
      <c r="E865" s="26" t="s">
        <v>76</v>
      </c>
      <c r="H865" s="5" t="e">
        <f>VLOOKUP(A865,'[1]#REF'!$A:$B,2,FALSE)</f>
        <v>#N/A</v>
      </c>
    </row>
    <row r="866" customHeight="1" spans="1:8">
      <c r="A866" s="65" t="s">
        <v>1278</v>
      </c>
      <c r="B866" s="34" t="s">
        <v>1277</v>
      </c>
      <c r="C866" s="26" t="s">
        <v>60</v>
      </c>
      <c r="D866" s="26" t="s">
        <v>64</v>
      </c>
      <c r="E866" s="26" t="s">
        <v>240</v>
      </c>
      <c r="G866" s="5" t="e">
        <f>image(H866,1)</f>
        <v>#NAME?</v>
      </c>
      <c r="H866" s="5" t="s">
        <v>1279</v>
      </c>
    </row>
    <row r="867" customHeight="1" spans="1:8">
      <c r="A867" s="65" t="s">
        <v>1278</v>
      </c>
      <c r="B867" s="34" t="s">
        <v>1277</v>
      </c>
      <c r="C867" s="26" t="s">
        <v>58</v>
      </c>
      <c r="D867" s="26" t="s">
        <v>64</v>
      </c>
      <c r="E867" s="26" t="s">
        <v>240</v>
      </c>
      <c r="G867" s="5" t="e">
        <f>image(H867,1)</f>
        <v>#NAME?</v>
      </c>
      <c r="H867" s="5" t="s">
        <v>1280</v>
      </c>
    </row>
    <row r="868" customHeight="1" spans="1:4">
      <c r="A868" s="65" t="s">
        <v>1281</v>
      </c>
      <c r="B868" s="34" t="s">
        <v>1277</v>
      </c>
      <c r="C868" s="26" t="s">
        <v>59</v>
      </c>
      <c r="D868" s="26" t="s">
        <v>65</v>
      </c>
    </row>
    <row r="869" customHeight="1" spans="1:4">
      <c r="A869" s="65" t="s">
        <v>1282</v>
      </c>
      <c r="B869" s="34" t="s">
        <v>1277</v>
      </c>
      <c r="C869" s="26" t="s">
        <v>54</v>
      </c>
      <c r="D869" s="26" t="s">
        <v>65</v>
      </c>
    </row>
    <row r="870" customHeight="1" spans="1:4">
      <c r="A870" s="65" t="s">
        <v>1283</v>
      </c>
      <c r="B870" s="34" t="s">
        <v>1277</v>
      </c>
      <c r="C870" s="26" t="s">
        <v>59</v>
      </c>
      <c r="D870" s="26" t="s">
        <v>65</v>
      </c>
    </row>
    <row r="871" customHeight="1" spans="1:8">
      <c r="A871" s="25" t="s">
        <v>1284</v>
      </c>
      <c r="B871" s="34" t="s">
        <v>1285</v>
      </c>
      <c r="C871" s="26" t="s">
        <v>57</v>
      </c>
      <c r="D871" s="26" t="s">
        <v>55</v>
      </c>
      <c r="E871" s="26" t="s">
        <v>76</v>
      </c>
      <c r="H871" s="5" t="e">
        <f>VLOOKUP(A871,'[1]#REF'!$A:$B,2,FALSE)</f>
        <v>#N/A</v>
      </c>
    </row>
    <row r="872" customHeight="1" spans="1:8">
      <c r="A872" s="25" t="s">
        <v>1285</v>
      </c>
      <c r="B872" s="34" t="s">
        <v>1285</v>
      </c>
      <c r="C872" s="26" t="s">
        <v>57</v>
      </c>
      <c r="D872" s="26" t="s">
        <v>55</v>
      </c>
      <c r="E872" s="26" t="s">
        <v>76</v>
      </c>
      <c r="H872" s="5" t="e">
        <f>VLOOKUP(A872,'[1]#REF'!$A:$B,2,FALSE)</f>
        <v>#N/A</v>
      </c>
    </row>
    <row r="873" customHeight="1" spans="1:8">
      <c r="A873" s="65" t="s">
        <v>1286</v>
      </c>
      <c r="B873" s="34" t="s">
        <v>1285</v>
      </c>
      <c r="C873" s="26" t="s">
        <v>60</v>
      </c>
      <c r="D873" s="26" t="s">
        <v>64</v>
      </c>
      <c r="E873" s="26" t="s">
        <v>240</v>
      </c>
      <c r="G873" s="5" t="e">
        <f>image(H873,1)</f>
        <v>#NAME?</v>
      </c>
      <c r="H873" s="5" t="s">
        <v>1287</v>
      </c>
    </row>
    <row r="874" customHeight="1" spans="1:8">
      <c r="A874" s="65" t="s">
        <v>1288</v>
      </c>
      <c r="B874" s="34" t="s">
        <v>1285</v>
      </c>
      <c r="C874" s="26" t="s">
        <v>58</v>
      </c>
      <c r="D874" s="26" t="s">
        <v>64</v>
      </c>
      <c r="E874" s="26" t="s">
        <v>240</v>
      </c>
      <c r="G874" s="5" t="e">
        <f>image(H874,1)</f>
        <v>#NAME?</v>
      </c>
      <c r="H874" s="5" t="s">
        <v>1289</v>
      </c>
    </row>
    <row r="875" customHeight="1" spans="1:4">
      <c r="A875" s="65" t="s">
        <v>1286</v>
      </c>
      <c r="B875" s="34" t="s">
        <v>1285</v>
      </c>
      <c r="C875" s="26" t="s">
        <v>54</v>
      </c>
      <c r="D875" s="26" t="s">
        <v>65</v>
      </c>
    </row>
    <row r="876" customHeight="1" spans="1:4">
      <c r="A876" s="65" t="s">
        <v>1288</v>
      </c>
      <c r="B876" s="34" t="s">
        <v>1285</v>
      </c>
      <c r="C876" s="26" t="s">
        <v>59</v>
      </c>
      <c r="D876" s="26" t="s">
        <v>65</v>
      </c>
    </row>
    <row r="877" customHeight="1" spans="1:8">
      <c r="A877" s="25" t="s">
        <v>1290</v>
      </c>
      <c r="B877" s="34" t="s">
        <v>1291</v>
      </c>
      <c r="C877" s="26" t="s">
        <v>57</v>
      </c>
      <c r="D877" s="26" t="s">
        <v>55</v>
      </c>
      <c r="E877" s="26" t="s">
        <v>76</v>
      </c>
      <c r="H877" s="5" t="e">
        <f>VLOOKUP(A877,'[1]#REF'!$A:$B,2,FALSE)</f>
        <v>#N/A</v>
      </c>
    </row>
    <row r="878" customHeight="1" spans="1:8">
      <c r="A878" s="65" t="s">
        <v>1292</v>
      </c>
      <c r="B878" s="4" t="s">
        <v>1291</v>
      </c>
      <c r="C878" s="26" t="s">
        <v>57</v>
      </c>
      <c r="D878" s="26" t="s">
        <v>64</v>
      </c>
      <c r="E878" s="26" t="s">
        <v>240</v>
      </c>
      <c r="G878" s="5" t="e">
        <f>image(H878,1)</f>
        <v>#NAME?</v>
      </c>
      <c r="H878" s="5" t="s">
        <v>1293</v>
      </c>
    </row>
    <row r="879" customHeight="1" spans="1:8">
      <c r="A879" s="65" t="s">
        <v>1294</v>
      </c>
      <c r="B879" s="34" t="s">
        <v>1291</v>
      </c>
      <c r="C879" s="26" t="s">
        <v>58</v>
      </c>
      <c r="D879" s="26" t="s">
        <v>64</v>
      </c>
      <c r="E879" s="26" t="s">
        <v>240</v>
      </c>
      <c r="G879" s="5" t="e">
        <f>image(H879,1)</f>
        <v>#NAME?</v>
      </c>
      <c r="H879" s="5" t="s">
        <v>1295</v>
      </c>
    </row>
    <row r="880" customHeight="1" spans="1:8">
      <c r="A880" s="65" t="s">
        <v>1296</v>
      </c>
      <c r="B880" s="5" t="s">
        <v>1291</v>
      </c>
      <c r="C880" s="26" t="s">
        <v>58</v>
      </c>
      <c r="D880" s="26" t="s">
        <v>64</v>
      </c>
      <c r="E880" s="26" t="s">
        <v>240</v>
      </c>
      <c r="G880" s="5" t="e">
        <f>image(H880,1)</f>
        <v>#NAME?</v>
      </c>
      <c r="H880" s="5" t="s">
        <v>1297</v>
      </c>
    </row>
    <row r="881" customHeight="1" spans="1:7">
      <c r="A881" s="65" t="s">
        <v>1298</v>
      </c>
      <c r="B881" s="34" t="s">
        <v>1291</v>
      </c>
      <c r="C881" s="26" t="s">
        <v>60</v>
      </c>
      <c r="D881" s="26" t="s">
        <v>64</v>
      </c>
      <c r="E881" s="26" t="s">
        <v>240</v>
      </c>
      <c r="G881" s="5" t="e">
        <f>image(H881,1)</f>
        <v>#NAME?</v>
      </c>
    </row>
    <row r="882" customHeight="1" spans="1:4">
      <c r="A882" s="65" t="s">
        <v>1299</v>
      </c>
      <c r="B882" s="34" t="s">
        <v>1291</v>
      </c>
      <c r="C882" s="26" t="s">
        <v>59</v>
      </c>
      <c r="D882" s="26" t="s">
        <v>65</v>
      </c>
    </row>
    <row r="883" customHeight="1" spans="1:4">
      <c r="A883" s="65" t="s">
        <v>1300</v>
      </c>
      <c r="B883" s="5" t="s">
        <v>1291</v>
      </c>
      <c r="C883" s="26" t="s">
        <v>54</v>
      </c>
      <c r="D883" s="26" t="s">
        <v>65</v>
      </c>
    </row>
    <row r="884" customHeight="1" spans="1:8">
      <c r="A884" s="25" t="s">
        <v>1301</v>
      </c>
      <c r="B884" s="34" t="s">
        <v>1302</v>
      </c>
      <c r="C884" s="26" t="s">
        <v>57</v>
      </c>
      <c r="D884" s="26" t="s">
        <v>55</v>
      </c>
      <c r="E884" s="26" t="s">
        <v>76</v>
      </c>
      <c r="H884" s="5" t="e">
        <f>VLOOKUP(A884,'[1]#REF'!$A:$B,2,FALSE)</f>
        <v>#N/A</v>
      </c>
    </row>
    <row r="885" customHeight="1" spans="1:8">
      <c r="A885" s="65" t="s">
        <v>1303</v>
      </c>
      <c r="B885" s="4" t="s">
        <v>1302</v>
      </c>
      <c r="C885" s="26" t="s">
        <v>57</v>
      </c>
      <c r="D885" s="26" t="s">
        <v>64</v>
      </c>
      <c r="E885" s="26" t="s">
        <v>240</v>
      </c>
      <c r="G885" s="5" t="e">
        <f>image(H885,1)</f>
        <v>#NAME?</v>
      </c>
      <c r="H885" s="5" t="s">
        <v>1304</v>
      </c>
    </row>
    <row r="886" customHeight="1" spans="1:8">
      <c r="A886" s="65" t="s">
        <v>1305</v>
      </c>
      <c r="B886" s="34" t="s">
        <v>1302</v>
      </c>
      <c r="C886" s="26" t="s">
        <v>60</v>
      </c>
      <c r="D886" s="26" t="s">
        <v>64</v>
      </c>
      <c r="E886" s="26" t="s">
        <v>240</v>
      </c>
      <c r="G886" s="5" t="e">
        <f>image(H886,1)</f>
        <v>#NAME?</v>
      </c>
      <c r="H886" s="5" t="s">
        <v>1306</v>
      </c>
    </row>
    <row r="887" customHeight="1" spans="1:8">
      <c r="A887" s="65" t="s">
        <v>1307</v>
      </c>
      <c r="B887" s="5" t="s">
        <v>1302</v>
      </c>
      <c r="C887" s="26" t="s">
        <v>58</v>
      </c>
      <c r="D887" s="26" t="s">
        <v>64</v>
      </c>
      <c r="E887" s="26" t="s">
        <v>240</v>
      </c>
      <c r="G887" s="5" t="e">
        <f>image(H887,1)</f>
        <v>#NAME?</v>
      </c>
      <c r="H887" s="5" t="s">
        <v>1308</v>
      </c>
    </row>
    <row r="888" customHeight="1" spans="1:8">
      <c r="A888" s="65" t="s">
        <v>1309</v>
      </c>
      <c r="B888" s="34" t="s">
        <v>1302</v>
      </c>
      <c r="C888" s="26" t="s">
        <v>58</v>
      </c>
      <c r="D888" s="26" t="s">
        <v>64</v>
      </c>
      <c r="E888" s="26" t="s">
        <v>240</v>
      </c>
      <c r="G888" s="5" t="e">
        <f>image(H888,1)</f>
        <v>#NAME?</v>
      </c>
      <c r="H888" s="5" t="s">
        <v>1310</v>
      </c>
    </row>
    <row r="889" customHeight="1" spans="1:7">
      <c r="A889" s="65" t="s">
        <v>1311</v>
      </c>
      <c r="B889" s="34" t="s">
        <v>1302</v>
      </c>
      <c r="C889" s="26" t="s">
        <v>60</v>
      </c>
      <c r="D889" s="26" t="s">
        <v>64</v>
      </c>
      <c r="E889" s="26" t="s">
        <v>240</v>
      </c>
      <c r="G889" s="5" t="e">
        <f>image(H889,1)</f>
        <v>#NAME?</v>
      </c>
    </row>
    <row r="890" customHeight="1" spans="1:8">
      <c r="A890" s="65" t="s">
        <v>1312</v>
      </c>
      <c r="B890" s="34" t="s">
        <v>1302</v>
      </c>
      <c r="C890" s="26" t="s">
        <v>54</v>
      </c>
      <c r="D890" s="26" t="s">
        <v>64</v>
      </c>
      <c r="G890" s="5" t="e">
        <f>image(H890,1)</f>
        <v>#NAME?</v>
      </c>
      <c r="H890" s="5" t="s">
        <v>1313</v>
      </c>
    </row>
    <row r="891" customHeight="1" spans="1:4">
      <c r="A891" s="65" t="s">
        <v>1314</v>
      </c>
      <c r="B891" s="34" t="s">
        <v>1302</v>
      </c>
      <c r="C891" s="26" t="s">
        <v>54</v>
      </c>
      <c r="D891" s="26" t="s">
        <v>65</v>
      </c>
    </row>
    <row r="892" customHeight="1" spans="1:8">
      <c r="A892" s="65" t="s">
        <v>1315</v>
      </c>
      <c r="B892" s="4" t="s">
        <v>1316</v>
      </c>
      <c r="C892" s="26" t="s">
        <v>57</v>
      </c>
      <c r="D892" s="26" t="s">
        <v>64</v>
      </c>
      <c r="E892" s="26" t="s">
        <v>240</v>
      </c>
      <c r="G892" s="5" t="e">
        <f>image(H892,1)</f>
        <v>#NAME?</v>
      </c>
      <c r="H892" s="5" t="s">
        <v>1317</v>
      </c>
    </row>
    <row r="893" customHeight="1" spans="1:8">
      <c r="A893" s="65" t="s">
        <v>1318</v>
      </c>
      <c r="B893" s="4" t="s">
        <v>1316</v>
      </c>
      <c r="C893" s="26" t="s">
        <v>57</v>
      </c>
      <c r="D893" s="26" t="s">
        <v>64</v>
      </c>
      <c r="E893" s="26" t="s">
        <v>240</v>
      </c>
      <c r="G893" s="5" t="e">
        <f>image(H893,1)</f>
        <v>#NAME?</v>
      </c>
      <c r="H893" s="5" t="s">
        <v>1317</v>
      </c>
    </row>
    <row r="894" customHeight="1" spans="1:8">
      <c r="A894" s="65" t="s">
        <v>1319</v>
      </c>
      <c r="B894" s="45" t="s">
        <v>1316</v>
      </c>
      <c r="C894" s="26" t="s">
        <v>57</v>
      </c>
      <c r="D894" s="26" t="s">
        <v>64</v>
      </c>
      <c r="E894" s="26" t="s">
        <v>240</v>
      </c>
      <c r="G894" s="5" t="e">
        <f>image(H894,1)</f>
        <v>#NAME?</v>
      </c>
      <c r="H894" s="5" t="s">
        <v>1320</v>
      </c>
    </row>
    <row r="895" customHeight="1" spans="1:8">
      <c r="A895" s="65" t="s">
        <v>1321</v>
      </c>
      <c r="B895" s="4" t="s">
        <v>1316</v>
      </c>
      <c r="C895" s="26" t="s">
        <v>57</v>
      </c>
      <c r="D895" s="26" t="s">
        <v>64</v>
      </c>
      <c r="E895" s="26" t="s">
        <v>240</v>
      </c>
      <c r="G895" s="5" t="e">
        <f>image(H895,1)</f>
        <v>#NAME?</v>
      </c>
      <c r="H895" s="5" t="s">
        <v>1322</v>
      </c>
    </row>
    <row r="896" customHeight="1" spans="1:8">
      <c r="A896" s="65" t="s">
        <v>1323</v>
      </c>
      <c r="B896" s="34" t="s">
        <v>1316</v>
      </c>
      <c r="C896" s="26" t="s">
        <v>60</v>
      </c>
      <c r="D896" s="26" t="s">
        <v>64</v>
      </c>
      <c r="E896" s="26" t="s">
        <v>240</v>
      </c>
      <c r="G896" s="5" t="e">
        <f>image(H896,1)</f>
        <v>#NAME?</v>
      </c>
      <c r="H896" s="5" t="s">
        <v>1324</v>
      </c>
    </row>
    <row r="897" customHeight="1" spans="1:8">
      <c r="A897" s="65" t="s">
        <v>1325</v>
      </c>
      <c r="B897" s="34" t="s">
        <v>1316</v>
      </c>
      <c r="C897" s="26" t="s">
        <v>60</v>
      </c>
      <c r="D897" s="26" t="s">
        <v>64</v>
      </c>
      <c r="E897" s="26" t="s">
        <v>240</v>
      </c>
      <c r="G897" s="5" t="e">
        <f>image(H897,1)</f>
        <v>#NAME?</v>
      </c>
      <c r="H897" s="5" t="s">
        <v>1326</v>
      </c>
    </row>
    <row r="898" customHeight="1" spans="1:8">
      <c r="A898" s="65" t="s">
        <v>1327</v>
      </c>
      <c r="B898" s="34" t="s">
        <v>1316</v>
      </c>
      <c r="C898" s="26" t="s">
        <v>60</v>
      </c>
      <c r="D898" s="26" t="s">
        <v>64</v>
      </c>
      <c r="E898" s="26" t="s">
        <v>240</v>
      </c>
      <c r="G898" s="5" t="e">
        <f>image(H898,1)</f>
        <v>#NAME?</v>
      </c>
      <c r="H898" s="5" t="s">
        <v>1328</v>
      </c>
    </row>
    <row r="899" customHeight="1" spans="1:8">
      <c r="A899" s="65" t="s">
        <v>1329</v>
      </c>
      <c r="B899" s="34" t="s">
        <v>1316</v>
      </c>
      <c r="C899" s="26" t="s">
        <v>58</v>
      </c>
      <c r="D899" s="26" t="s">
        <v>64</v>
      </c>
      <c r="E899" s="26" t="s">
        <v>240</v>
      </c>
      <c r="G899" s="5" t="e">
        <f>image(H899,1)</f>
        <v>#NAME?</v>
      </c>
      <c r="H899" s="5" t="s">
        <v>1330</v>
      </c>
    </row>
    <row r="900" customHeight="1" spans="1:8">
      <c r="A900" s="65" t="s">
        <v>1331</v>
      </c>
      <c r="B900" s="34" t="s">
        <v>1316</v>
      </c>
      <c r="C900" s="26" t="s">
        <v>54</v>
      </c>
      <c r="D900" s="26" t="s">
        <v>64</v>
      </c>
      <c r="G900" s="5" t="e">
        <f>image(H900,1)</f>
        <v>#NAME?</v>
      </c>
      <c r="H900" s="5" t="s">
        <v>1332</v>
      </c>
    </row>
    <row r="901" customHeight="1" spans="1:8">
      <c r="A901" s="25" t="s">
        <v>1333</v>
      </c>
      <c r="B901" s="5" t="s">
        <v>1334</v>
      </c>
      <c r="C901" s="26" t="s">
        <v>57</v>
      </c>
      <c r="D901" s="26" t="s">
        <v>55</v>
      </c>
      <c r="E901" s="26" t="s">
        <v>76</v>
      </c>
      <c r="H901" s="5" t="e">
        <f>VLOOKUP(A901,'[1]#REF'!$A:$B,2,FALSE)</f>
        <v>#N/A</v>
      </c>
    </row>
    <row r="902" customHeight="1" spans="1:8">
      <c r="A902" s="65" t="s">
        <v>1335</v>
      </c>
      <c r="B902" s="45" t="s">
        <v>1334</v>
      </c>
      <c r="C902" s="26" t="s">
        <v>57</v>
      </c>
      <c r="D902" s="26" t="s">
        <v>64</v>
      </c>
      <c r="E902" s="26" t="s">
        <v>240</v>
      </c>
      <c r="G902" s="5" t="e">
        <f>image(H902,1)</f>
        <v>#NAME?</v>
      </c>
      <c r="H902" s="5" t="s">
        <v>1336</v>
      </c>
    </row>
    <row r="903" customHeight="1" spans="1:8">
      <c r="A903" s="65" t="s">
        <v>1335</v>
      </c>
      <c r="B903" s="5" t="s">
        <v>1334</v>
      </c>
      <c r="C903" s="26" t="s">
        <v>60</v>
      </c>
      <c r="D903" s="26" t="s">
        <v>64</v>
      </c>
      <c r="E903" s="26" t="s">
        <v>240</v>
      </c>
      <c r="G903" s="5" t="e">
        <f>image(H903,1)</f>
        <v>#NAME?</v>
      </c>
      <c r="H903" s="5" t="s">
        <v>1337</v>
      </c>
    </row>
    <row r="904" customHeight="1" spans="1:8">
      <c r="A904" s="65" t="s">
        <v>1338</v>
      </c>
      <c r="B904" s="5" t="s">
        <v>1334</v>
      </c>
      <c r="C904" s="26" t="s">
        <v>58</v>
      </c>
      <c r="D904" s="26" t="s">
        <v>64</v>
      </c>
      <c r="E904" s="26" t="s">
        <v>240</v>
      </c>
      <c r="G904" s="5" t="e">
        <f>image(H904,1)</f>
        <v>#NAME?</v>
      </c>
      <c r="H904" s="5" t="s">
        <v>1339</v>
      </c>
    </row>
    <row r="905" customHeight="1" spans="1:4">
      <c r="A905" s="65" t="s">
        <v>1340</v>
      </c>
      <c r="B905" s="34" t="s">
        <v>1334</v>
      </c>
      <c r="C905" s="26" t="s">
        <v>59</v>
      </c>
      <c r="D905" s="26" t="s">
        <v>65</v>
      </c>
    </row>
    <row r="906" customHeight="1" spans="1:4">
      <c r="A906" s="65" t="s">
        <v>1341</v>
      </c>
      <c r="B906" s="5" t="s">
        <v>1334</v>
      </c>
      <c r="C906" s="26" t="s">
        <v>54</v>
      </c>
      <c r="D906" s="26" t="s">
        <v>65</v>
      </c>
    </row>
    <row r="907" customHeight="1" spans="1:8">
      <c r="A907" s="65" t="s">
        <v>1342</v>
      </c>
      <c r="B907" s="4" t="s">
        <v>1342</v>
      </c>
      <c r="C907" s="26" t="s">
        <v>57</v>
      </c>
      <c r="D907" s="26" t="s">
        <v>64</v>
      </c>
      <c r="E907" s="26" t="s">
        <v>240</v>
      </c>
      <c r="G907" s="5" t="e">
        <f>image(H907,1)</f>
        <v>#NAME?</v>
      </c>
      <c r="H907" s="5" t="s">
        <v>1343</v>
      </c>
    </row>
    <row r="908" customHeight="1" spans="1:8">
      <c r="A908" s="65" t="s">
        <v>1344</v>
      </c>
      <c r="B908" s="34" t="s">
        <v>1342</v>
      </c>
      <c r="C908" s="26" t="s">
        <v>60</v>
      </c>
      <c r="D908" s="26" t="s">
        <v>64</v>
      </c>
      <c r="E908" s="26" t="s">
        <v>240</v>
      </c>
      <c r="G908" s="5" t="e">
        <f>image(H908,1)</f>
        <v>#NAME?</v>
      </c>
      <c r="H908" s="5" t="s">
        <v>1345</v>
      </c>
    </row>
    <row r="909" customHeight="1" spans="1:8">
      <c r="A909" s="65" t="s">
        <v>1346</v>
      </c>
      <c r="B909" s="5" t="s">
        <v>1342</v>
      </c>
      <c r="C909" s="26" t="s">
        <v>58</v>
      </c>
      <c r="D909" s="26" t="s">
        <v>64</v>
      </c>
      <c r="E909" s="26" t="s">
        <v>240</v>
      </c>
      <c r="G909" s="5" t="e">
        <f>image(H909,1)</f>
        <v>#NAME?</v>
      </c>
      <c r="H909" s="5" t="s">
        <v>1345</v>
      </c>
    </row>
    <row r="910" customHeight="1" spans="1:8">
      <c r="A910" s="65" t="s">
        <v>1347</v>
      </c>
      <c r="B910" s="34" t="s">
        <v>1342</v>
      </c>
      <c r="C910" s="26" t="s">
        <v>58</v>
      </c>
      <c r="D910" s="26" t="s">
        <v>64</v>
      </c>
      <c r="E910" s="26" t="s">
        <v>240</v>
      </c>
      <c r="G910" s="5" t="e">
        <f>image(H910,1)</f>
        <v>#NAME?</v>
      </c>
      <c r="H910" s="5" t="s">
        <v>1348</v>
      </c>
    </row>
    <row r="911" customHeight="1" spans="1:4">
      <c r="A911" s="65" t="s">
        <v>1349</v>
      </c>
      <c r="B911" s="34" t="s">
        <v>1342</v>
      </c>
      <c r="C911" s="26" t="s">
        <v>59</v>
      </c>
      <c r="D911" s="26" t="s">
        <v>65</v>
      </c>
    </row>
    <row r="912" customHeight="1" spans="1:4">
      <c r="A912" s="65" t="s">
        <v>1350</v>
      </c>
      <c r="B912" s="5" t="s">
        <v>1342</v>
      </c>
      <c r="C912" s="26" t="s">
        <v>54</v>
      </c>
      <c r="D912" s="26" t="s">
        <v>65</v>
      </c>
    </row>
    <row r="913" customHeight="1" spans="1:8">
      <c r="A913" s="65" t="s">
        <v>1351</v>
      </c>
      <c r="B913" s="45" t="s">
        <v>1352</v>
      </c>
      <c r="C913" s="26" t="s">
        <v>57</v>
      </c>
      <c r="D913" s="26" t="s">
        <v>64</v>
      </c>
      <c r="E913" s="26" t="s">
        <v>240</v>
      </c>
      <c r="G913" s="5" t="e">
        <f>image(H913,1)</f>
        <v>#NAME?</v>
      </c>
      <c r="H913" s="5" t="s">
        <v>1353</v>
      </c>
    </row>
    <row r="914" customHeight="1" spans="1:8">
      <c r="A914" s="65" t="s">
        <v>1354</v>
      </c>
      <c r="B914" s="45" t="s">
        <v>1352</v>
      </c>
      <c r="C914" s="26" t="s">
        <v>57</v>
      </c>
      <c r="D914" s="26" t="s">
        <v>64</v>
      </c>
      <c r="E914" s="26" t="s">
        <v>240</v>
      </c>
      <c r="G914" s="5" t="e">
        <f>image(H914,1)</f>
        <v>#NAME?</v>
      </c>
      <c r="H914" s="5" t="s">
        <v>1353</v>
      </c>
    </row>
    <row r="915" customHeight="1" spans="1:8">
      <c r="A915" s="65" t="s">
        <v>1355</v>
      </c>
      <c r="B915" s="5" t="s">
        <v>1352</v>
      </c>
      <c r="C915" s="26" t="s">
        <v>60</v>
      </c>
      <c r="D915" s="26" t="s">
        <v>64</v>
      </c>
      <c r="E915" s="26" t="s">
        <v>240</v>
      </c>
      <c r="G915" s="5" t="e">
        <f>image(H915,1)</f>
        <v>#NAME?</v>
      </c>
      <c r="H915" s="5" t="s">
        <v>1356</v>
      </c>
    </row>
    <row r="916" customHeight="1" spans="1:8">
      <c r="A916" s="65" t="s">
        <v>1352</v>
      </c>
      <c r="B916" s="5" t="s">
        <v>1352</v>
      </c>
      <c r="C916" s="26" t="s">
        <v>58</v>
      </c>
      <c r="D916" s="26" t="s">
        <v>64</v>
      </c>
      <c r="E916" s="26" t="s">
        <v>240</v>
      </c>
      <c r="G916" s="5" t="e">
        <f>image(H916,1)</f>
        <v>#NAME?</v>
      </c>
      <c r="H916" s="5" t="s">
        <v>1357</v>
      </c>
    </row>
    <row r="917" customHeight="1" spans="1:4">
      <c r="A917" s="65" t="s">
        <v>1358</v>
      </c>
      <c r="B917" s="34" t="s">
        <v>1352</v>
      </c>
      <c r="C917" s="26" t="s">
        <v>59</v>
      </c>
      <c r="D917" s="26" t="s">
        <v>65</v>
      </c>
    </row>
    <row r="918" customHeight="1" spans="1:4">
      <c r="A918" s="65" t="s">
        <v>1359</v>
      </c>
      <c r="B918" s="5" t="s">
        <v>1352</v>
      </c>
      <c r="C918" s="26" t="s">
        <v>54</v>
      </c>
      <c r="D918" s="26" t="s">
        <v>65</v>
      </c>
    </row>
    <row r="919" customHeight="1" spans="1:8">
      <c r="A919" s="65" t="s">
        <v>1360</v>
      </c>
      <c r="B919" s="45" t="s">
        <v>1360</v>
      </c>
      <c r="C919" s="26" t="s">
        <v>57</v>
      </c>
      <c r="D919" s="26" t="s">
        <v>64</v>
      </c>
      <c r="E919" s="26" t="s">
        <v>240</v>
      </c>
      <c r="G919" s="5" t="e">
        <f>image(H919,1)</f>
        <v>#NAME?</v>
      </c>
      <c r="H919" s="5" t="s">
        <v>1361</v>
      </c>
    </row>
    <row r="920" customHeight="1" spans="1:8">
      <c r="A920" s="65" t="s">
        <v>1362</v>
      </c>
      <c r="B920" s="34" t="s">
        <v>1360</v>
      </c>
      <c r="C920" s="26" t="s">
        <v>60</v>
      </c>
      <c r="D920" s="26" t="s">
        <v>64</v>
      </c>
      <c r="E920" s="26" t="s">
        <v>240</v>
      </c>
      <c r="G920" s="5" t="e">
        <f>image(H920,1)</f>
        <v>#NAME?</v>
      </c>
      <c r="H920" s="5" t="s">
        <v>1363</v>
      </c>
    </row>
    <row r="921" customHeight="1" spans="1:8">
      <c r="A921" s="65" t="s">
        <v>1364</v>
      </c>
      <c r="B921" s="5" t="s">
        <v>1360</v>
      </c>
      <c r="C921" s="26" t="s">
        <v>58</v>
      </c>
      <c r="D921" s="26" t="s">
        <v>64</v>
      </c>
      <c r="E921" s="26" t="s">
        <v>240</v>
      </c>
      <c r="G921" s="5" t="e">
        <f>image(H921,1)</f>
        <v>#NAME?</v>
      </c>
      <c r="H921" s="5" t="s">
        <v>1365</v>
      </c>
    </row>
    <row r="922" customHeight="1" spans="1:8">
      <c r="A922" s="65" t="s">
        <v>1366</v>
      </c>
      <c r="B922" s="34" t="s">
        <v>1360</v>
      </c>
      <c r="C922" s="26" t="s">
        <v>58</v>
      </c>
      <c r="D922" s="26" t="s">
        <v>64</v>
      </c>
      <c r="E922" s="26" t="s">
        <v>240</v>
      </c>
      <c r="G922" s="5" t="e">
        <f>image(H922,1)</f>
        <v>#NAME?</v>
      </c>
      <c r="H922" s="5" t="s">
        <v>1367</v>
      </c>
    </row>
    <row r="923" customHeight="1" spans="1:8">
      <c r="A923" s="65" t="s">
        <v>1368</v>
      </c>
      <c r="B923" s="5" t="s">
        <v>1360</v>
      </c>
      <c r="C923" s="26" t="s">
        <v>59</v>
      </c>
      <c r="D923" s="26" t="s">
        <v>64</v>
      </c>
      <c r="G923" s="5" t="e">
        <f>image(H923,1)</f>
        <v>#NAME?</v>
      </c>
      <c r="H923" s="5" t="s">
        <v>1369</v>
      </c>
    </row>
    <row r="924" customHeight="1" spans="1:8">
      <c r="A924" s="65" t="s">
        <v>1370</v>
      </c>
      <c r="B924" s="5" t="s">
        <v>1360</v>
      </c>
      <c r="C924" s="26" t="s">
        <v>59</v>
      </c>
      <c r="D924" s="26" t="s">
        <v>64</v>
      </c>
      <c r="G924" s="5" t="e">
        <f>image(H924,1)</f>
        <v>#NAME?</v>
      </c>
      <c r="H924" s="5" t="s">
        <v>1371</v>
      </c>
    </row>
    <row r="925" customHeight="1" spans="1:8">
      <c r="A925" s="65" t="s">
        <v>1362</v>
      </c>
      <c r="B925" s="5" t="s">
        <v>1360</v>
      </c>
      <c r="C925" s="26" t="s">
        <v>54</v>
      </c>
      <c r="D925" s="26" t="s">
        <v>64</v>
      </c>
      <c r="G925" s="5" t="e">
        <f>image(H925,1)</f>
        <v>#NAME?</v>
      </c>
      <c r="H925" s="5" t="s">
        <v>1372</v>
      </c>
    </row>
    <row r="926" customHeight="1" spans="1:8">
      <c r="A926" s="25" t="s">
        <v>1373</v>
      </c>
      <c r="B926" s="5" t="s">
        <v>1374</v>
      </c>
      <c r="C926" s="26" t="s">
        <v>57</v>
      </c>
      <c r="D926" s="26" t="s">
        <v>55</v>
      </c>
      <c r="E926" s="26" t="s">
        <v>76</v>
      </c>
      <c r="H926" s="5" t="e">
        <f>VLOOKUP(A926,'[1]#REF'!$A:$B,2,FALSE)</f>
        <v>#N/A</v>
      </c>
    </row>
    <row r="927" customHeight="1" spans="1:8">
      <c r="A927" s="25" t="s">
        <v>1375</v>
      </c>
      <c r="B927" s="5" t="s">
        <v>1374</v>
      </c>
      <c r="C927" s="26" t="s">
        <v>57</v>
      </c>
      <c r="D927" s="26" t="s">
        <v>55</v>
      </c>
      <c r="E927" s="26" t="s">
        <v>76</v>
      </c>
      <c r="H927" s="5" t="e">
        <f>VLOOKUP(A927,'[1]#REF'!$A:$B,2,FALSE)</f>
        <v>#N/A</v>
      </c>
    </row>
    <row r="928" customHeight="1" spans="1:8">
      <c r="A928" s="65" t="s">
        <v>1376</v>
      </c>
      <c r="B928" s="5" t="s">
        <v>1374</v>
      </c>
      <c r="C928" s="26" t="s">
        <v>60</v>
      </c>
      <c r="D928" s="26" t="s">
        <v>64</v>
      </c>
      <c r="E928" s="26" t="s">
        <v>240</v>
      </c>
      <c r="G928" s="5" t="e">
        <f>image(H928,1)</f>
        <v>#NAME?</v>
      </c>
      <c r="H928" s="5" t="s">
        <v>1377</v>
      </c>
    </row>
    <row r="929" customHeight="1" spans="1:8">
      <c r="A929" s="65" t="s">
        <v>1378</v>
      </c>
      <c r="B929" s="5" t="s">
        <v>1374</v>
      </c>
      <c r="C929" s="26" t="s">
        <v>59</v>
      </c>
      <c r="D929" s="26" t="s">
        <v>64</v>
      </c>
      <c r="G929" s="5" t="e">
        <f>image(H929,1)</f>
        <v>#NAME?</v>
      </c>
      <c r="H929" s="5" t="s">
        <v>1379</v>
      </c>
    </row>
    <row r="930" customHeight="1" spans="1:4">
      <c r="A930" s="65" t="s">
        <v>1380</v>
      </c>
      <c r="B930" s="5" t="s">
        <v>1374</v>
      </c>
      <c r="C930" s="26" t="s">
        <v>59</v>
      </c>
      <c r="D930" s="26" t="s">
        <v>65</v>
      </c>
    </row>
    <row r="931" customHeight="1" spans="1:4">
      <c r="A931" s="65" t="s">
        <v>1381</v>
      </c>
      <c r="B931" s="5" t="s">
        <v>1382</v>
      </c>
      <c r="C931" s="26" t="s">
        <v>59</v>
      </c>
      <c r="D931" s="26" t="s">
        <v>65</v>
      </c>
    </row>
    <row r="932" customHeight="1" spans="1:8">
      <c r="A932" s="65" t="s">
        <v>1383</v>
      </c>
      <c r="B932" s="45" t="s">
        <v>1382</v>
      </c>
      <c r="C932" s="26" t="s">
        <v>57</v>
      </c>
      <c r="D932" s="26" t="s">
        <v>64</v>
      </c>
      <c r="E932" s="26" t="s">
        <v>240</v>
      </c>
      <c r="G932" s="5" t="e">
        <f>image(H932,1)</f>
        <v>#NAME?</v>
      </c>
      <c r="H932" s="5" t="s">
        <v>1384</v>
      </c>
    </row>
    <row r="933" customHeight="1" spans="1:8">
      <c r="A933" s="65" t="s">
        <v>1385</v>
      </c>
      <c r="B933" s="4" t="s">
        <v>1382</v>
      </c>
      <c r="C933" s="26" t="s">
        <v>57</v>
      </c>
      <c r="D933" s="26" t="s">
        <v>64</v>
      </c>
      <c r="E933" s="26" t="s">
        <v>240</v>
      </c>
      <c r="G933" s="5" t="e">
        <f>image(H933,1)</f>
        <v>#NAME?</v>
      </c>
      <c r="H933" s="5" t="s">
        <v>1386</v>
      </c>
    </row>
    <row r="934" customHeight="1" spans="1:8">
      <c r="A934" s="65" t="s">
        <v>1387</v>
      </c>
      <c r="B934" s="34" t="s">
        <v>1382</v>
      </c>
      <c r="C934" s="26" t="s">
        <v>58</v>
      </c>
      <c r="D934" s="26" t="s">
        <v>64</v>
      </c>
      <c r="E934" s="26" t="s">
        <v>240</v>
      </c>
      <c r="G934" s="5" t="e">
        <f>image(H934,1)</f>
        <v>#NAME?</v>
      </c>
      <c r="H934" s="5" t="s">
        <v>1388</v>
      </c>
    </row>
    <row r="935" customHeight="1" spans="1:8">
      <c r="A935" s="65" t="s">
        <v>1389</v>
      </c>
      <c r="B935" s="5" t="s">
        <v>1382</v>
      </c>
      <c r="C935" s="26" t="s">
        <v>58</v>
      </c>
      <c r="D935" s="26" t="s">
        <v>64</v>
      </c>
      <c r="E935" s="26" t="s">
        <v>240</v>
      </c>
      <c r="G935" s="5" t="e">
        <f>image(H935,1)</f>
        <v>#NAME?</v>
      </c>
      <c r="H935" s="5" t="s">
        <v>1390</v>
      </c>
    </row>
    <row r="936" customHeight="1" spans="1:7">
      <c r="A936" s="65" t="s">
        <v>1391</v>
      </c>
      <c r="B936" s="5" t="s">
        <v>1382</v>
      </c>
      <c r="C936" s="26" t="s">
        <v>60</v>
      </c>
      <c r="D936" s="26" t="s">
        <v>64</v>
      </c>
      <c r="E936" s="26" t="s">
        <v>240</v>
      </c>
      <c r="G936" s="5" t="e">
        <f>image(H936,1)</f>
        <v>#NAME?</v>
      </c>
    </row>
    <row r="937" customHeight="1" spans="1:8">
      <c r="A937" s="65" t="s">
        <v>1392</v>
      </c>
      <c r="B937" s="5" t="s">
        <v>1382</v>
      </c>
      <c r="C937" s="26" t="s">
        <v>59</v>
      </c>
      <c r="D937" s="26" t="s">
        <v>64</v>
      </c>
      <c r="G937" s="5" t="e">
        <f>image(H937,1)</f>
        <v>#NAME?</v>
      </c>
      <c r="H937" s="5" t="s">
        <v>1393</v>
      </c>
    </row>
    <row r="938" customHeight="1" spans="1:8">
      <c r="A938" s="65" t="s">
        <v>1394</v>
      </c>
      <c r="B938" s="34" t="s">
        <v>1382</v>
      </c>
      <c r="C938" s="26" t="s">
        <v>54</v>
      </c>
      <c r="D938" s="26" t="s">
        <v>64</v>
      </c>
      <c r="G938" s="5" t="e">
        <f>image(H938,1)</f>
        <v>#NAME?</v>
      </c>
      <c r="H938" s="5" t="s">
        <v>1395</v>
      </c>
    </row>
    <row r="939" customHeight="1" spans="1:8">
      <c r="A939" s="65" t="s">
        <v>1396</v>
      </c>
      <c r="B939" s="45" t="s">
        <v>1396</v>
      </c>
      <c r="C939" s="26" t="s">
        <v>57</v>
      </c>
      <c r="D939" s="26" t="s">
        <v>64</v>
      </c>
      <c r="E939" s="26" t="s">
        <v>240</v>
      </c>
      <c r="G939" s="5" t="e">
        <f>image(H939,1)</f>
        <v>#NAME?</v>
      </c>
      <c r="H939" s="5" t="s">
        <v>1397</v>
      </c>
    </row>
    <row r="940" customHeight="1" spans="1:8">
      <c r="A940" s="65" t="s">
        <v>1398</v>
      </c>
      <c r="B940" s="5" t="s">
        <v>1396</v>
      </c>
      <c r="C940" s="26" t="s">
        <v>60</v>
      </c>
      <c r="D940" s="26" t="s">
        <v>64</v>
      </c>
      <c r="E940" s="26" t="s">
        <v>240</v>
      </c>
      <c r="G940" s="5" t="e">
        <f>image(H940,1)</f>
        <v>#NAME?</v>
      </c>
      <c r="H940" s="5" t="s">
        <v>1399</v>
      </c>
    </row>
    <row r="941" customHeight="1" spans="1:8">
      <c r="A941" s="65" t="s">
        <v>1400</v>
      </c>
      <c r="B941" s="5" t="s">
        <v>1396</v>
      </c>
      <c r="C941" s="26" t="s">
        <v>58</v>
      </c>
      <c r="D941" s="26" t="s">
        <v>64</v>
      </c>
      <c r="E941" s="26" t="s">
        <v>240</v>
      </c>
      <c r="G941" s="5" t="e">
        <f>image(H941,1)</f>
        <v>#NAME?</v>
      </c>
      <c r="H941" s="5" t="s">
        <v>1401</v>
      </c>
    </row>
    <row r="942" customHeight="1" spans="1:8">
      <c r="A942" s="65" t="s">
        <v>1402</v>
      </c>
      <c r="B942" s="5" t="s">
        <v>1396</v>
      </c>
      <c r="C942" s="26" t="s">
        <v>58</v>
      </c>
      <c r="D942" s="26" t="s">
        <v>64</v>
      </c>
      <c r="E942" s="26" t="s">
        <v>240</v>
      </c>
      <c r="G942" s="5" t="e">
        <f>image(H942,1)</f>
        <v>#NAME?</v>
      </c>
      <c r="H942" s="5" t="s">
        <v>1403</v>
      </c>
    </row>
    <row r="943" customHeight="1" spans="1:4">
      <c r="A943" s="65" t="s">
        <v>1404</v>
      </c>
      <c r="B943" s="5" t="s">
        <v>1396</v>
      </c>
      <c r="C943" s="26" t="s">
        <v>54</v>
      </c>
      <c r="D943" s="26" t="s">
        <v>65</v>
      </c>
    </row>
    <row r="944" customHeight="1" spans="1:4">
      <c r="A944" s="65" t="s">
        <v>1405</v>
      </c>
      <c r="B944" s="5" t="s">
        <v>1396</v>
      </c>
      <c r="C944" s="26" t="s">
        <v>59</v>
      </c>
      <c r="D944" s="26" t="s">
        <v>65</v>
      </c>
    </row>
    <row r="945" customHeight="1" spans="1:8">
      <c r="A945" s="25" t="s">
        <v>1406</v>
      </c>
      <c r="B945" s="5" t="s">
        <v>1407</v>
      </c>
      <c r="C945" s="26" t="s">
        <v>57</v>
      </c>
      <c r="D945" s="26" t="s">
        <v>55</v>
      </c>
      <c r="E945" s="26" t="s">
        <v>76</v>
      </c>
      <c r="H945" s="5" t="e">
        <f>VLOOKUP(A945,'[1]#REF'!$A:$B,2,FALSE)</f>
        <v>#N/A</v>
      </c>
    </row>
    <row r="946" customHeight="1" spans="1:8">
      <c r="A946" s="25" t="s">
        <v>1408</v>
      </c>
      <c r="B946" s="5" t="s">
        <v>1409</v>
      </c>
      <c r="C946" s="26" t="s">
        <v>57</v>
      </c>
      <c r="D946" s="26" t="s">
        <v>55</v>
      </c>
      <c r="E946" s="26" t="s">
        <v>76</v>
      </c>
      <c r="H946" s="5" t="e">
        <f>VLOOKUP(A946,'[1]#REF'!$A:$B,2,FALSE)</f>
        <v>#N/A</v>
      </c>
    </row>
    <row r="947" customHeight="1" spans="1:8">
      <c r="A947" s="25" t="s">
        <v>1410</v>
      </c>
      <c r="B947" s="5" t="s">
        <v>1409</v>
      </c>
      <c r="C947" s="26" t="s">
        <v>57</v>
      </c>
      <c r="D947" s="26" t="s">
        <v>55</v>
      </c>
      <c r="E947" s="26" t="s">
        <v>76</v>
      </c>
      <c r="H947" s="5" t="e">
        <f>VLOOKUP(A947,'[1]#REF'!$A:$B,2,FALSE)</f>
        <v>#N/A</v>
      </c>
    </row>
    <row r="948" customHeight="1" spans="1:8">
      <c r="A948" s="65" t="s">
        <v>1409</v>
      </c>
      <c r="B948" s="45" t="s">
        <v>1409</v>
      </c>
      <c r="C948" s="26" t="s">
        <v>57</v>
      </c>
      <c r="D948" s="26" t="s">
        <v>64</v>
      </c>
      <c r="E948" s="26" t="s">
        <v>240</v>
      </c>
      <c r="G948" s="5" t="e">
        <f>image(H948,1)</f>
        <v>#NAME?</v>
      </c>
      <c r="H948" s="5" t="s">
        <v>1411</v>
      </c>
    </row>
    <row r="949" customHeight="1" spans="1:8">
      <c r="A949" s="65" t="s">
        <v>1412</v>
      </c>
      <c r="B949" s="5" t="s">
        <v>1409</v>
      </c>
      <c r="C949" s="26" t="s">
        <v>60</v>
      </c>
      <c r="D949" s="26" t="s">
        <v>64</v>
      </c>
      <c r="E949" s="26" t="s">
        <v>240</v>
      </c>
      <c r="G949" s="5" t="e">
        <f>image(H949,1)</f>
        <v>#NAME?</v>
      </c>
      <c r="H949" s="5" t="s">
        <v>1413</v>
      </c>
    </row>
    <row r="950" customHeight="1" spans="1:8">
      <c r="A950" s="65" t="s">
        <v>1412</v>
      </c>
      <c r="B950" s="5" t="s">
        <v>1409</v>
      </c>
      <c r="C950" s="26" t="s">
        <v>58</v>
      </c>
      <c r="D950" s="26" t="s">
        <v>64</v>
      </c>
      <c r="E950" s="26" t="s">
        <v>240</v>
      </c>
      <c r="G950" s="5" t="e">
        <f>image(H950,1)</f>
        <v>#NAME?</v>
      </c>
      <c r="H950" s="5" t="s">
        <v>1414</v>
      </c>
    </row>
    <row r="951" customHeight="1" spans="1:4">
      <c r="A951" s="65" t="s">
        <v>1415</v>
      </c>
      <c r="B951" s="5" t="s">
        <v>1409</v>
      </c>
      <c r="C951" s="26" t="s">
        <v>59</v>
      </c>
      <c r="D951" s="26" t="s">
        <v>65</v>
      </c>
    </row>
    <row r="952" customHeight="1" spans="1:4">
      <c r="A952" s="65" t="s">
        <v>1416</v>
      </c>
      <c r="B952" s="5" t="s">
        <v>1409</v>
      </c>
      <c r="C952" s="26" t="s">
        <v>54</v>
      </c>
      <c r="D952" s="26" t="s">
        <v>65</v>
      </c>
    </row>
    <row r="953" customHeight="1" spans="1:8">
      <c r="A953" s="65" t="s">
        <v>1417</v>
      </c>
      <c r="B953" s="34" t="s">
        <v>1418</v>
      </c>
      <c r="C953" s="26" t="s">
        <v>58</v>
      </c>
      <c r="D953" s="26" t="s">
        <v>64</v>
      </c>
      <c r="E953" s="26" t="s">
        <v>240</v>
      </c>
      <c r="G953" s="5" t="e">
        <f>image(H953,1)</f>
        <v>#NAME?</v>
      </c>
      <c r="H953" s="5" t="s">
        <v>1419</v>
      </c>
    </row>
    <row r="954" customHeight="1" spans="1:8">
      <c r="A954" s="65" t="s">
        <v>1420</v>
      </c>
      <c r="B954" s="5" t="s">
        <v>1418</v>
      </c>
      <c r="C954" s="26" t="s">
        <v>58</v>
      </c>
      <c r="D954" s="26" t="s">
        <v>64</v>
      </c>
      <c r="E954" s="26" t="s">
        <v>240</v>
      </c>
      <c r="G954" s="5" t="e">
        <f>image(H954,1)</f>
        <v>#NAME?</v>
      </c>
      <c r="H954" s="5" t="s">
        <v>1421</v>
      </c>
    </row>
    <row r="955" customHeight="1" spans="1:4">
      <c r="A955" s="65" t="s">
        <v>1422</v>
      </c>
      <c r="B955" s="5" t="s">
        <v>1418</v>
      </c>
      <c r="C955" s="26" t="s">
        <v>59</v>
      </c>
      <c r="D955" s="26" t="s">
        <v>65</v>
      </c>
    </row>
    <row r="956" customHeight="1" spans="1:4">
      <c r="A956" s="65" t="s">
        <v>1423</v>
      </c>
      <c r="B956" s="5" t="s">
        <v>1418</v>
      </c>
      <c r="C956" s="26" t="s">
        <v>54</v>
      </c>
      <c r="D956" s="26" t="s">
        <v>65</v>
      </c>
    </row>
    <row r="957" customHeight="1" spans="1:8">
      <c r="A957" s="65" t="s">
        <v>1424</v>
      </c>
      <c r="B957" s="5" t="s">
        <v>1425</v>
      </c>
      <c r="C957" s="26" t="s">
        <v>58</v>
      </c>
      <c r="D957" s="26" t="s">
        <v>64</v>
      </c>
      <c r="E957" s="26" t="s">
        <v>240</v>
      </c>
      <c r="G957" s="5" t="e">
        <f>image(H957,1)</f>
        <v>#NAME?</v>
      </c>
      <c r="H957" s="5" t="s">
        <v>1426</v>
      </c>
    </row>
    <row r="958" customHeight="1" spans="1:8">
      <c r="A958" s="65" t="s">
        <v>1427</v>
      </c>
      <c r="B958" s="45" t="s">
        <v>1425</v>
      </c>
      <c r="C958" s="26" t="s">
        <v>58</v>
      </c>
      <c r="D958" s="26" t="s">
        <v>64</v>
      </c>
      <c r="E958" s="5">
        <f>VLOOKUP(A958,'Combos skus'!$A:$P,16,FALSE)</f>
        <v>0</v>
      </c>
      <c r="G958" s="5" t="e">
        <f>image(H958,1)</f>
        <v>#NAME?</v>
      </c>
      <c r="H958" s="5" t="s">
        <v>1428</v>
      </c>
    </row>
    <row r="959" customHeight="1" spans="1:4">
      <c r="A959" s="65" t="s">
        <v>1429</v>
      </c>
      <c r="B959" s="5" t="s">
        <v>1425</v>
      </c>
      <c r="C959" s="26" t="s">
        <v>59</v>
      </c>
      <c r="D959" s="26" t="s">
        <v>65</v>
      </c>
    </row>
    <row r="960" customHeight="1" spans="1:8">
      <c r="A960" s="65" t="s">
        <v>1430</v>
      </c>
      <c r="B960" s="45" t="s">
        <v>1431</v>
      </c>
      <c r="C960" s="26" t="s">
        <v>57</v>
      </c>
      <c r="D960" s="26" t="s">
        <v>64</v>
      </c>
      <c r="E960" s="26" t="s">
        <v>240</v>
      </c>
      <c r="G960" s="5" t="e">
        <f>image(H960,1)</f>
        <v>#NAME?</v>
      </c>
      <c r="H960" s="5" t="s">
        <v>1432</v>
      </c>
    </row>
    <row r="961" customHeight="1" spans="1:8">
      <c r="A961" s="65" t="s">
        <v>1433</v>
      </c>
      <c r="B961" s="45" t="s">
        <v>1431</v>
      </c>
      <c r="C961" s="26" t="s">
        <v>57</v>
      </c>
      <c r="D961" s="26" t="s">
        <v>64</v>
      </c>
      <c r="E961" s="26" t="s">
        <v>240</v>
      </c>
      <c r="G961" s="5" t="e">
        <f>image(H961,1)</f>
        <v>#NAME?</v>
      </c>
      <c r="H961" s="5" t="s">
        <v>1432</v>
      </c>
    </row>
    <row r="962" customHeight="1" spans="1:8">
      <c r="A962" s="65" t="s">
        <v>1431</v>
      </c>
      <c r="B962" s="4" t="s">
        <v>1431</v>
      </c>
      <c r="C962" s="26" t="s">
        <v>57</v>
      </c>
      <c r="D962" s="26" t="s">
        <v>64</v>
      </c>
      <c r="E962" s="26" t="s">
        <v>240</v>
      </c>
      <c r="G962" s="5" t="e">
        <f>image(H962,1)</f>
        <v>#NAME?</v>
      </c>
      <c r="H962" s="5" t="s">
        <v>1432</v>
      </c>
    </row>
    <row r="963" customHeight="1" spans="1:8">
      <c r="A963" s="65" t="s">
        <v>1434</v>
      </c>
      <c r="B963" s="34" t="s">
        <v>1431</v>
      </c>
      <c r="C963" s="26" t="s">
        <v>60</v>
      </c>
      <c r="D963" s="26" t="s">
        <v>64</v>
      </c>
      <c r="E963" s="26" t="s">
        <v>240</v>
      </c>
      <c r="G963" s="5" t="e">
        <f>image(H963,1)</f>
        <v>#NAME?</v>
      </c>
      <c r="H963" s="5" t="s">
        <v>1435</v>
      </c>
    </row>
    <row r="964" customHeight="1" spans="1:8">
      <c r="A964" s="65" t="s">
        <v>1436</v>
      </c>
      <c r="B964" s="5" t="s">
        <v>1431</v>
      </c>
      <c r="C964" s="26" t="s">
        <v>58</v>
      </c>
      <c r="D964" s="26" t="s">
        <v>64</v>
      </c>
      <c r="E964" s="26" t="s">
        <v>240</v>
      </c>
      <c r="G964" s="5" t="e">
        <f>image(H964,1)</f>
        <v>#NAME?</v>
      </c>
      <c r="H964" s="5" t="s">
        <v>1437</v>
      </c>
    </row>
    <row r="965" customHeight="1" spans="1:8">
      <c r="A965" s="65" t="s">
        <v>1438</v>
      </c>
      <c r="B965" s="34" t="s">
        <v>1431</v>
      </c>
      <c r="C965" s="26" t="s">
        <v>59</v>
      </c>
      <c r="D965" s="26" t="s">
        <v>64</v>
      </c>
      <c r="G965" s="5" t="e">
        <f>image(H965,1)</f>
        <v>#NAME?</v>
      </c>
      <c r="H965" s="5" t="s">
        <v>1439</v>
      </c>
    </row>
    <row r="966" customHeight="1" spans="1:8">
      <c r="A966" s="65" t="s">
        <v>1440</v>
      </c>
      <c r="B966" s="4" t="s">
        <v>1431</v>
      </c>
      <c r="C966" s="26" t="s">
        <v>58</v>
      </c>
      <c r="D966" s="26" t="s">
        <v>64</v>
      </c>
      <c r="E966" s="5">
        <f>VLOOKUP(A966,'Combos skus'!$A:$P,16,FALSE)</f>
        <v>0</v>
      </c>
      <c r="G966" s="5" t="e">
        <f>image(H966,1)</f>
        <v>#NAME?</v>
      </c>
      <c r="H966" s="5" t="s">
        <v>1441</v>
      </c>
    </row>
    <row r="967" customHeight="1" spans="1:8">
      <c r="A967" s="65" t="s">
        <v>1442</v>
      </c>
      <c r="B967" s="5" t="s">
        <v>1431</v>
      </c>
      <c r="C967" s="26" t="s">
        <v>59</v>
      </c>
      <c r="D967" s="26" t="s">
        <v>64</v>
      </c>
      <c r="G967" s="5" t="e">
        <f>image(H967,1)</f>
        <v>#NAME?</v>
      </c>
      <c r="H967" s="5" t="s">
        <v>1443</v>
      </c>
    </row>
    <row r="968" customHeight="1" spans="1:4">
      <c r="A968" s="65" t="s">
        <v>1444</v>
      </c>
      <c r="B968" s="5" t="s">
        <v>1431</v>
      </c>
      <c r="C968" s="26" t="s">
        <v>54</v>
      </c>
      <c r="D968" s="26" t="s">
        <v>65</v>
      </c>
    </row>
    <row r="969" customHeight="1" spans="1:8">
      <c r="A969" s="65" t="s">
        <v>1445</v>
      </c>
      <c r="B969" s="4" t="s">
        <v>1446</v>
      </c>
      <c r="C969" s="26" t="s">
        <v>57</v>
      </c>
      <c r="D969" s="26" t="s">
        <v>64</v>
      </c>
      <c r="E969" s="26" t="s">
        <v>240</v>
      </c>
      <c r="G969" s="5" t="e">
        <f>image(H969,1)</f>
        <v>#NAME?</v>
      </c>
      <c r="H969" s="5" t="s">
        <v>1447</v>
      </c>
    </row>
    <row r="970" customHeight="1" spans="1:8">
      <c r="A970" s="65" t="s">
        <v>1448</v>
      </c>
      <c r="B970" s="45" t="s">
        <v>1446</v>
      </c>
      <c r="C970" s="26" t="s">
        <v>58</v>
      </c>
      <c r="D970" s="26" t="s">
        <v>64</v>
      </c>
      <c r="E970" s="26" t="s">
        <v>240</v>
      </c>
      <c r="G970" s="5" t="e">
        <f>image(H970,1)</f>
        <v>#NAME?</v>
      </c>
      <c r="H970" s="5" t="s">
        <v>1449</v>
      </c>
    </row>
    <row r="971" customHeight="1" spans="1:8">
      <c r="A971" s="65" t="s">
        <v>1450</v>
      </c>
      <c r="B971" s="5" t="s">
        <v>1446</v>
      </c>
      <c r="C971" s="26" t="s">
        <v>60</v>
      </c>
      <c r="D971" s="26" t="s">
        <v>64</v>
      </c>
      <c r="E971" s="26" t="s">
        <v>240</v>
      </c>
      <c r="G971" s="5" t="e">
        <f>image(H971,1)</f>
        <v>#NAME?</v>
      </c>
      <c r="H971" s="5" t="s">
        <v>1451</v>
      </c>
    </row>
    <row r="972" customHeight="1" spans="1:8">
      <c r="A972" s="65" t="s">
        <v>1452</v>
      </c>
      <c r="B972" s="5" t="s">
        <v>1446</v>
      </c>
      <c r="C972" s="26" t="s">
        <v>58</v>
      </c>
      <c r="D972" s="26" t="s">
        <v>64</v>
      </c>
      <c r="E972" s="26" t="s">
        <v>240</v>
      </c>
      <c r="G972" s="5" t="e">
        <f>image(H972,1)</f>
        <v>#NAME?</v>
      </c>
      <c r="H972" s="5" t="s">
        <v>1453</v>
      </c>
    </row>
    <row r="973" customHeight="1" spans="1:8">
      <c r="A973" s="65" t="s">
        <v>1454</v>
      </c>
      <c r="B973" s="5" t="s">
        <v>1446</v>
      </c>
      <c r="C973" s="26" t="s">
        <v>58</v>
      </c>
      <c r="D973" s="26" t="s">
        <v>64</v>
      </c>
      <c r="E973" s="26" t="s">
        <v>240</v>
      </c>
      <c r="G973" s="5" t="e">
        <f>image(H973,1)</f>
        <v>#NAME?</v>
      </c>
      <c r="H973" s="5" t="s">
        <v>1455</v>
      </c>
    </row>
    <row r="974" customHeight="1" spans="1:4">
      <c r="A974" s="65" t="s">
        <v>1456</v>
      </c>
      <c r="B974" s="5" t="s">
        <v>1446</v>
      </c>
      <c r="C974" s="26" t="s">
        <v>54</v>
      </c>
      <c r="D974" s="26" t="s">
        <v>65</v>
      </c>
    </row>
    <row r="975" customHeight="1" spans="1:4">
      <c r="A975" s="65" t="s">
        <v>1457</v>
      </c>
      <c r="B975" s="5" t="s">
        <v>1446</v>
      </c>
      <c r="C975" s="26" t="s">
        <v>59</v>
      </c>
      <c r="D975" s="26" t="s">
        <v>65</v>
      </c>
    </row>
    <row r="976" customHeight="1" spans="1:8">
      <c r="A976" s="25" t="s">
        <v>1458</v>
      </c>
      <c r="B976" s="5" t="s">
        <v>1459</v>
      </c>
      <c r="C976" s="26" t="s">
        <v>57</v>
      </c>
      <c r="D976" s="26" t="s">
        <v>55</v>
      </c>
      <c r="E976" s="26" t="s">
        <v>76</v>
      </c>
      <c r="H976" s="5" t="e">
        <f>VLOOKUP(A976,'[1]#REF'!$A:$B,2,FALSE)</f>
        <v>#N/A</v>
      </c>
    </row>
    <row r="977" customHeight="1" spans="1:8">
      <c r="A977" s="65" t="s">
        <v>1460</v>
      </c>
      <c r="B977" s="45" t="s">
        <v>1459</v>
      </c>
      <c r="C977" s="26" t="s">
        <v>57</v>
      </c>
      <c r="D977" s="26" t="s">
        <v>64</v>
      </c>
      <c r="E977" s="26" t="s">
        <v>240</v>
      </c>
      <c r="G977" s="5" t="e">
        <f>image(H977,1)</f>
        <v>#NAME?</v>
      </c>
      <c r="H977" s="5" t="s">
        <v>1461</v>
      </c>
    </row>
    <row r="978" customHeight="1" spans="1:8">
      <c r="A978" s="65" t="s">
        <v>1458</v>
      </c>
      <c r="B978" s="5" t="s">
        <v>1459</v>
      </c>
      <c r="C978" s="26" t="s">
        <v>60</v>
      </c>
      <c r="D978" s="26" t="s">
        <v>64</v>
      </c>
      <c r="E978" s="26" t="s">
        <v>240</v>
      </c>
      <c r="G978" s="5" t="e">
        <f>image(H978,1)</f>
        <v>#NAME?</v>
      </c>
      <c r="H978" s="5" t="s">
        <v>1462</v>
      </c>
    </row>
    <row r="979" customHeight="1" spans="1:8">
      <c r="A979" s="65" t="s">
        <v>1459</v>
      </c>
      <c r="B979" s="5" t="s">
        <v>1459</v>
      </c>
      <c r="C979" s="26" t="s">
        <v>58</v>
      </c>
      <c r="D979" s="26" t="s">
        <v>64</v>
      </c>
      <c r="E979" s="26" t="s">
        <v>240</v>
      </c>
      <c r="G979" s="5" t="e">
        <f>image(H979,1)</f>
        <v>#NAME?</v>
      </c>
      <c r="H979" s="5" t="s">
        <v>1463</v>
      </c>
    </row>
    <row r="980" customHeight="1" spans="1:7">
      <c r="A980" s="65" t="s">
        <v>1464</v>
      </c>
      <c r="B980" s="5" t="s">
        <v>1459</v>
      </c>
      <c r="C980" s="26" t="s">
        <v>58</v>
      </c>
      <c r="D980" s="26" t="s">
        <v>64</v>
      </c>
      <c r="E980" s="26" t="s">
        <v>240</v>
      </c>
      <c r="G980" s="5" t="e">
        <f>image(H980,1)</f>
        <v>#NAME?</v>
      </c>
    </row>
    <row r="981" customHeight="1" spans="1:8">
      <c r="A981" s="65" t="s">
        <v>1465</v>
      </c>
      <c r="B981" s="5" t="s">
        <v>1459</v>
      </c>
      <c r="C981" s="26" t="s">
        <v>59</v>
      </c>
      <c r="D981" s="26" t="s">
        <v>64</v>
      </c>
      <c r="G981" s="5" t="e">
        <f>image(H981,1)</f>
        <v>#NAME?</v>
      </c>
      <c r="H981" s="5" t="s">
        <v>1466</v>
      </c>
    </row>
    <row r="982" customHeight="1" spans="1:8">
      <c r="A982" s="65" t="s">
        <v>1467</v>
      </c>
      <c r="B982" s="5" t="s">
        <v>1459</v>
      </c>
      <c r="C982" s="26" t="s">
        <v>54</v>
      </c>
      <c r="D982" s="26" t="s">
        <v>64</v>
      </c>
      <c r="G982" s="5" t="e">
        <f>image(H982,1)</f>
        <v>#NAME?</v>
      </c>
      <c r="H982" s="5" t="s">
        <v>1468</v>
      </c>
    </row>
    <row r="983" customHeight="1" spans="1:8">
      <c r="A983" s="65" t="s">
        <v>1469</v>
      </c>
      <c r="B983" s="45" t="s">
        <v>1470</v>
      </c>
      <c r="C983" s="26" t="s">
        <v>57</v>
      </c>
      <c r="D983" s="26" t="s">
        <v>64</v>
      </c>
      <c r="E983" s="26" t="s">
        <v>240</v>
      </c>
      <c r="G983" s="5" t="e">
        <f>image(H983,1)</f>
        <v>#NAME?</v>
      </c>
      <c r="H983" s="5" t="s">
        <v>1471</v>
      </c>
    </row>
    <row r="984" customHeight="1" spans="1:8">
      <c r="A984" s="65" t="s">
        <v>1472</v>
      </c>
      <c r="B984" s="5" t="s">
        <v>1470</v>
      </c>
      <c r="C984" s="26" t="s">
        <v>58</v>
      </c>
      <c r="D984" s="26" t="s">
        <v>64</v>
      </c>
      <c r="E984" s="26" t="s">
        <v>240</v>
      </c>
      <c r="G984" s="5" t="e">
        <f>image(H984,1)</f>
        <v>#NAME?</v>
      </c>
      <c r="H984" s="5" t="s">
        <v>1473</v>
      </c>
    </row>
    <row r="985" customHeight="1" spans="1:4">
      <c r="A985" s="65" t="s">
        <v>1472</v>
      </c>
      <c r="B985" s="5" t="s">
        <v>1470</v>
      </c>
      <c r="C985" s="26" t="s">
        <v>54</v>
      </c>
      <c r="D985" s="26" t="s">
        <v>65</v>
      </c>
    </row>
    <row r="986" customHeight="1" spans="1:4">
      <c r="A986" s="65" t="s">
        <v>1474</v>
      </c>
      <c r="B986" s="5" t="s">
        <v>1470</v>
      </c>
      <c r="C986" s="26" t="s">
        <v>59</v>
      </c>
      <c r="D986" s="26" t="s">
        <v>65</v>
      </c>
    </row>
    <row r="987" customHeight="1" spans="1:8">
      <c r="A987" s="65" t="s">
        <v>1475</v>
      </c>
      <c r="B987" s="45" t="s">
        <v>1475</v>
      </c>
      <c r="C987" s="26" t="s">
        <v>57</v>
      </c>
      <c r="D987" s="26" t="s">
        <v>64</v>
      </c>
      <c r="E987" s="26" t="s">
        <v>240</v>
      </c>
      <c r="G987" s="5" t="e">
        <f>image(H987,1)</f>
        <v>#NAME?</v>
      </c>
      <c r="H987" s="5" t="s">
        <v>1476</v>
      </c>
    </row>
    <row r="988" customHeight="1" spans="1:8">
      <c r="A988" s="65" t="s">
        <v>1477</v>
      </c>
      <c r="B988" s="5" t="s">
        <v>1475</v>
      </c>
      <c r="C988" s="26" t="s">
        <v>60</v>
      </c>
      <c r="D988" s="26" t="s">
        <v>64</v>
      </c>
      <c r="E988" s="26" t="s">
        <v>240</v>
      </c>
      <c r="G988" s="5" t="e">
        <f>image(H988,1)</f>
        <v>#NAME?</v>
      </c>
      <c r="H988" s="5" t="s">
        <v>1478</v>
      </c>
    </row>
    <row r="989" customHeight="1" spans="1:8">
      <c r="A989" s="65" t="s">
        <v>1477</v>
      </c>
      <c r="B989" s="5" t="s">
        <v>1475</v>
      </c>
      <c r="C989" s="26" t="s">
        <v>58</v>
      </c>
      <c r="D989" s="26" t="s">
        <v>64</v>
      </c>
      <c r="E989" s="26" t="s">
        <v>240</v>
      </c>
      <c r="G989" s="5" t="e">
        <f>image(H989,1)</f>
        <v>#NAME?</v>
      </c>
      <c r="H989" s="5" t="s">
        <v>1479</v>
      </c>
    </row>
    <row r="990" customHeight="1" spans="1:4">
      <c r="A990" s="65" t="s">
        <v>1480</v>
      </c>
      <c r="B990" s="5" t="s">
        <v>1475</v>
      </c>
      <c r="C990" s="26" t="s">
        <v>54</v>
      </c>
      <c r="D990" s="26" t="s">
        <v>65</v>
      </c>
    </row>
    <row r="991" customHeight="1" spans="1:8">
      <c r="A991" s="65" t="s">
        <v>172</v>
      </c>
      <c r="B991" s="45" t="s">
        <v>1481</v>
      </c>
      <c r="C991" s="26" t="s">
        <v>57</v>
      </c>
      <c r="D991" s="26" t="s">
        <v>64</v>
      </c>
      <c r="E991" s="26" t="s">
        <v>240</v>
      </c>
      <c r="G991" s="5" t="e">
        <f>image(H991,1)</f>
        <v>#NAME?</v>
      </c>
      <c r="H991" s="5" t="s">
        <v>1482</v>
      </c>
    </row>
    <row r="992" customHeight="1" spans="1:8">
      <c r="A992" s="65" t="s">
        <v>1483</v>
      </c>
      <c r="B992" s="45" t="s">
        <v>1481</v>
      </c>
      <c r="C992" s="26" t="s">
        <v>57</v>
      </c>
      <c r="D992" s="26" t="s">
        <v>64</v>
      </c>
      <c r="E992" s="26" t="s">
        <v>240</v>
      </c>
      <c r="G992" s="5" t="e">
        <f>image(H992,1)</f>
        <v>#NAME?</v>
      </c>
      <c r="H992" s="5" t="s">
        <v>1484</v>
      </c>
    </row>
    <row r="993" customHeight="1" spans="1:8">
      <c r="A993" s="65" t="s">
        <v>1485</v>
      </c>
      <c r="B993" s="45" t="s">
        <v>1481</v>
      </c>
      <c r="C993" s="26" t="s">
        <v>57</v>
      </c>
      <c r="D993" s="26" t="s">
        <v>64</v>
      </c>
      <c r="E993" s="26" t="s">
        <v>240</v>
      </c>
      <c r="G993" s="5" t="e">
        <f>image(H993,1)</f>
        <v>#NAME?</v>
      </c>
      <c r="H993" s="5" t="s">
        <v>1484</v>
      </c>
    </row>
    <row r="994" customHeight="1" spans="1:8">
      <c r="A994" s="65" t="s">
        <v>1486</v>
      </c>
      <c r="B994" s="45" t="s">
        <v>1481</v>
      </c>
      <c r="C994" s="26" t="s">
        <v>57</v>
      </c>
      <c r="D994" s="26" t="s">
        <v>64</v>
      </c>
      <c r="E994" s="26" t="s">
        <v>240</v>
      </c>
      <c r="G994" s="5" t="e">
        <f>image(H994,1)</f>
        <v>#NAME?</v>
      </c>
      <c r="H994" s="5" t="s">
        <v>1484</v>
      </c>
    </row>
    <row r="995" customHeight="1" spans="1:8">
      <c r="A995" s="65" t="s">
        <v>1487</v>
      </c>
      <c r="B995" s="45" t="s">
        <v>1481</v>
      </c>
      <c r="C995" s="26" t="s">
        <v>57</v>
      </c>
      <c r="D995" s="26" t="s">
        <v>64</v>
      </c>
      <c r="E995" s="26" t="s">
        <v>240</v>
      </c>
      <c r="G995" s="5" t="e">
        <f>image(H995,1)</f>
        <v>#NAME?</v>
      </c>
      <c r="H995" s="5" t="s">
        <v>1484</v>
      </c>
    </row>
    <row r="996" customHeight="1" spans="1:8">
      <c r="A996" s="65" t="s">
        <v>1488</v>
      </c>
      <c r="B996" s="4" t="s">
        <v>1481</v>
      </c>
      <c r="C996" s="26" t="s">
        <v>58</v>
      </c>
      <c r="D996" s="26" t="s">
        <v>64</v>
      </c>
      <c r="E996" s="26" t="s">
        <v>240</v>
      </c>
      <c r="G996" s="5" t="e">
        <f>image(H996,1)</f>
        <v>#NAME?</v>
      </c>
      <c r="H996" s="5" t="s">
        <v>1489</v>
      </c>
    </row>
    <row r="997" customHeight="1" spans="1:8">
      <c r="A997" s="65" t="s">
        <v>1490</v>
      </c>
      <c r="B997" s="34" t="s">
        <v>1481</v>
      </c>
      <c r="C997" s="26" t="s">
        <v>60</v>
      </c>
      <c r="D997" s="26" t="s">
        <v>64</v>
      </c>
      <c r="E997" s="26" t="s">
        <v>240</v>
      </c>
      <c r="G997" s="5" t="e">
        <f>image(H997,1)</f>
        <v>#NAME?</v>
      </c>
      <c r="H997" s="5" t="s">
        <v>1489</v>
      </c>
    </row>
    <row r="998" customHeight="1" spans="1:8">
      <c r="A998" s="65" t="s">
        <v>1491</v>
      </c>
      <c r="B998" s="4" t="s">
        <v>1481</v>
      </c>
      <c r="C998" s="26" t="s">
        <v>58</v>
      </c>
      <c r="D998" s="26" t="s">
        <v>64</v>
      </c>
      <c r="E998" s="5">
        <f>VLOOKUP(A998,'Combos skus'!$A:$P,16,FALSE)</f>
        <v>0</v>
      </c>
      <c r="G998" s="5" t="e">
        <f>image(H998,1)</f>
        <v>#NAME?</v>
      </c>
      <c r="H998" s="5" t="s">
        <v>1492</v>
      </c>
    </row>
    <row r="999" customHeight="1" spans="1:8">
      <c r="A999" s="65" t="s">
        <v>1493</v>
      </c>
      <c r="B999" s="34" t="s">
        <v>1481</v>
      </c>
      <c r="C999" s="26" t="s">
        <v>59</v>
      </c>
      <c r="D999" s="26" t="s">
        <v>64</v>
      </c>
      <c r="G999" s="5" t="e">
        <f>image(H999,1)</f>
        <v>#NAME?</v>
      </c>
      <c r="H999" s="5" t="s">
        <v>1494</v>
      </c>
    </row>
    <row r="1000" customHeight="1" spans="1:4">
      <c r="A1000" s="65" t="s">
        <v>1490</v>
      </c>
      <c r="B1000" s="34" t="s">
        <v>1481</v>
      </c>
      <c r="C1000" s="26" t="s">
        <v>54</v>
      </c>
      <c r="D1000" s="26" t="s">
        <v>65</v>
      </c>
    </row>
    <row r="1001" customHeight="1" spans="1:8">
      <c r="A1001" s="25" t="s">
        <v>1495</v>
      </c>
      <c r="B1001" s="34" t="s">
        <v>1496</v>
      </c>
      <c r="C1001" s="26" t="s">
        <v>57</v>
      </c>
      <c r="D1001" s="26" t="s">
        <v>55</v>
      </c>
      <c r="E1001" s="26" t="s">
        <v>76</v>
      </c>
      <c r="H1001" s="5" t="e">
        <f>VLOOKUP(A1001,'[1]#REF'!$A:$B,2,FALSE)</f>
        <v>#N/A</v>
      </c>
    </row>
    <row r="1002" customHeight="1" spans="1:8">
      <c r="A1002" s="65" t="s">
        <v>1497</v>
      </c>
      <c r="B1002" s="5" t="s">
        <v>1496</v>
      </c>
      <c r="C1002" s="26" t="s">
        <v>58</v>
      </c>
      <c r="D1002" s="26" t="s">
        <v>64</v>
      </c>
      <c r="E1002" s="26" t="s">
        <v>240</v>
      </c>
      <c r="G1002" s="5" t="e">
        <f>image(H1002,1)</f>
        <v>#NAME?</v>
      </c>
      <c r="H1002" s="5" t="s">
        <v>1498</v>
      </c>
    </row>
    <row r="1003" customHeight="1" spans="1:7">
      <c r="A1003" s="65" t="s">
        <v>1495</v>
      </c>
      <c r="B1003" s="34" t="s">
        <v>1496</v>
      </c>
      <c r="C1003" s="26" t="s">
        <v>60</v>
      </c>
      <c r="D1003" s="26" t="s">
        <v>64</v>
      </c>
      <c r="E1003" s="26" t="s">
        <v>240</v>
      </c>
      <c r="G1003" s="5" t="e">
        <f>image(H1003,1)</f>
        <v>#NAME?</v>
      </c>
    </row>
    <row r="1004" customHeight="1" spans="1:4">
      <c r="A1004" s="65" t="s">
        <v>1495</v>
      </c>
      <c r="B1004" s="5" t="s">
        <v>1496</v>
      </c>
      <c r="C1004" s="26" t="s">
        <v>54</v>
      </c>
      <c r="D1004" s="26" t="s">
        <v>65</v>
      </c>
    </row>
    <row r="1005" customHeight="1" spans="1:4">
      <c r="A1005" s="65" t="s">
        <v>1499</v>
      </c>
      <c r="B1005" s="5" t="s">
        <v>1496</v>
      </c>
      <c r="C1005" s="26" t="s">
        <v>59</v>
      </c>
      <c r="D1005" s="26" t="s">
        <v>65</v>
      </c>
    </row>
    <row r="1006" customHeight="1" spans="1:8">
      <c r="A1006" s="25" t="s">
        <v>1500</v>
      </c>
      <c r="B1006" s="5" t="s">
        <v>1501</v>
      </c>
      <c r="C1006" s="26" t="s">
        <v>57</v>
      </c>
      <c r="D1006" s="26" t="s">
        <v>55</v>
      </c>
      <c r="E1006" s="26" t="s">
        <v>76</v>
      </c>
      <c r="H1006" s="5" t="e">
        <f>VLOOKUP(A1006,'[1]#REF'!$A:$B,2,FALSE)</f>
        <v>#N/A</v>
      </c>
    </row>
    <row r="1007" customHeight="1" spans="1:8">
      <c r="A1007" s="25" t="s">
        <v>1502</v>
      </c>
      <c r="B1007" s="34" t="s">
        <v>1501</v>
      </c>
      <c r="C1007" s="26" t="s">
        <v>57</v>
      </c>
      <c r="D1007" s="26" t="s">
        <v>55</v>
      </c>
      <c r="E1007" s="26" t="s">
        <v>76</v>
      </c>
      <c r="H1007" s="5" t="e">
        <f>VLOOKUP(A1007,'[1]#REF'!$A:$B,2,FALSE)</f>
        <v>#N/A</v>
      </c>
    </row>
    <row r="1008" customHeight="1" spans="1:8">
      <c r="A1008" s="65" t="s">
        <v>1503</v>
      </c>
      <c r="B1008" s="5" t="s">
        <v>1501</v>
      </c>
      <c r="C1008" s="26" t="s">
        <v>58</v>
      </c>
      <c r="D1008" s="26" t="s">
        <v>64</v>
      </c>
      <c r="E1008" s="26" t="s">
        <v>240</v>
      </c>
      <c r="G1008" s="5" t="e">
        <f>image(H1008,1)</f>
        <v>#NAME?</v>
      </c>
      <c r="H1008" s="5" t="s">
        <v>1504</v>
      </c>
    </row>
    <row r="1009" customHeight="1" spans="1:4">
      <c r="A1009" s="65" t="s">
        <v>1505</v>
      </c>
      <c r="B1009" s="34" t="s">
        <v>1501</v>
      </c>
      <c r="C1009" s="26" t="s">
        <v>54</v>
      </c>
      <c r="D1009" s="26" t="s">
        <v>65</v>
      </c>
    </row>
    <row r="1010" customHeight="1" spans="1:8">
      <c r="A1010" s="25" t="s">
        <v>1506</v>
      </c>
      <c r="B1010" s="5" t="s">
        <v>1507</v>
      </c>
      <c r="C1010" s="26" t="s">
        <v>57</v>
      </c>
      <c r="D1010" s="26" t="s">
        <v>55</v>
      </c>
      <c r="E1010" s="26" t="s">
        <v>76</v>
      </c>
      <c r="H1010" s="5" t="e">
        <f>VLOOKUP(A1010,'[1]#REF'!$A:$B,2,FALSE)</f>
        <v>#N/A</v>
      </c>
    </row>
    <row r="1011" customHeight="1" spans="1:8">
      <c r="A1011" s="65" t="s">
        <v>1508</v>
      </c>
      <c r="B1011" s="5" t="s">
        <v>1507</v>
      </c>
      <c r="C1011" s="26" t="s">
        <v>60</v>
      </c>
      <c r="D1011" s="26" t="s">
        <v>64</v>
      </c>
      <c r="E1011" s="26" t="s">
        <v>240</v>
      </c>
      <c r="G1011" s="5" t="e">
        <f>image(H1011,1)</f>
        <v>#NAME?</v>
      </c>
      <c r="H1011" s="5" t="s">
        <v>1509</v>
      </c>
    </row>
    <row r="1012" customHeight="1" spans="1:8">
      <c r="A1012" s="65" t="s">
        <v>1510</v>
      </c>
      <c r="B1012" s="5" t="s">
        <v>1507</v>
      </c>
      <c r="C1012" s="26" t="s">
        <v>58</v>
      </c>
      <c r="D1012" s="26" t="s">
        <v>64</v>
      </c>
      <c r="E1012" s="26" t="s">
        <v>240</v>
      </c>
      <c r="G1012" s="5" t="e">
        <f>image(H1012,1)</f>
        <v>#NAME?</v>
      </c>
      <c r="H1012" s="5" t="s">
        <v>1511</v>
      </c>
    </row>
    <row r="1013" customHeight="1" spans="1:4">
      <c r="A1013" s="65" t="s">
        <v>1506</v>
      </c>
      <c r="B1013" s="5" t="s">
        <v>1507</v>
      </c>
      <c r="C1013" s="26" t="s">
        <v>54</v>
      </c>
      <c r="D1013" s="26" t="s">
        <v>65</v>
      </c>
    </row>
    <row r="1014" customHeight="1" spans="1:8">
      <c r="A1014" s="65" t="s">
        <v>1512</v>
      </c>
      <c r="B1014" s="45" t="s">
        <v>1513</v>
      </c>
      <c r="C1014" s="26" t="s">
        <v>57</v>
      </c>
      <c r="D1014" s="26" t="s">
        <v>64</v>
      </c>
      <c r="E1014" s="26" t="s">
        <v>240</v>
      </c>
      <c r="G1014" s="5" t="e">
        <f>image(H1014,1)</f>
        <v>#NAME?</v>
      </c>
      <c r="H1014" s="5" t="s">
        <v>1514</v>
      </c>
    </row>
    <row r="1015" customHeight="1" spans="1:8">
      <c r="A1015" s="65" t="s">
        <v>1515</v>
      </c>
      <c r="B1015" s="45" t="s">
        <v>1513</v>
      </c>
      <c r="C1015" s="26" t="s">
        <v>57</v>
      </c>
      <c r="D1015" s="26" t="s">
        <v>64</v>
      </c>
      <c r="E1015" s="26" t="s">
        <v>240</v>
      </c>
      <c r="G1015" s="5" t="e">
        <f>image(H1015,1)</f>
        <v>#NAME?</v>
      </c>
      <c r="H1015" s="5" t="s">
        <v>1516</v>
      </c>
    </row>
    <row r="1016" customHeight="1" spans="1:8">
      <c r="A1016" s="65" t="s">
        <v>1517</v>
      </c>
      <c r="B1016" s="34" t="s">
        <v>1513</v>
      </c>
      <c r="C1016" s="26" t="s">
        <v>60</v>
      </c>
      <c r="D1016" s="26" t="s">
        <v>64</v>
      </c>
      <c r="E1016" s="26" t="s">
        <v>240</v>
      </c>
      <c r="G1016" s="5" t="e">
        <f>image(H1016,1)</f>
        <v>#NAME?</v>
      </c>
      <c r="H1016" s="5" t="s">
        <v>1518</v>
      </c>
    </row>
    <row r="1017" customHeight="1" spans="1:8">
      <c r="A1017" s="65" t="s">
        <v>1519</v>
      </c>
      <c r="B1017" s="34" t="s">
        <v>1513</v>
      </c>
      <c r="C1017" s="26" t="s">
        <v>60</v>
      </c>
      <c r="D1017" s="26" t="s">
        <v>64</v>
      </c>
      <c r="E1017" s="26" t="s">
        <v>240</v>
      </c>
      <c r="G1017" s="5" t="e">
        <f>image(H1017,1)</f>
        <v>#NAME?</v>
      </c>
      <c r="H1017" s="5" t="s">
        <v>1520</v>
      </c>
    </row>
    <row r="1018" customHeight="1" spans="1:8">
      <c r="A1018" s="65" t="s">
        <v>1521</v>
      </c>
      <c r="B1018" s="34" t="s">
        <v>1513</v>
      </c>
      <c r="C1018" s="26" t="s">
        <v>58</v>
      </c>
      <c r="D1018" s="26" t="s">
        <v>64</v>
      </c>
      <c r="E1018" s="26" t="s">
        <v>240</v>
      </c>
      <c r="G1018" s="5" t="e">
        <f>image(H1018,1)</f>
        <v>#NAME?</v>
      </c>
      <c r="H1018" s="5" t="s">
        <v>1522</v>
      </c>
    </row>
    <row r="1019" customHeight="1" spans="1:7">
      <c r="A1019" s="65" t="s">
        <v>1523</v>
      </c>
      <c r="B1019" s="5" t="s">
        <v>1513</v>
      </c>
      <c r="C1019" s="26" t="s">
        <v>60</v>
      </c>
      <c r="D1019" s="26" t="s">
        <v>64</v>
      </c>
      <c r="E1019" s="26" t="s">
        <v>240</v>
      </c>
      <c r="G1019" s="5" t="e">
        <f>image(H1019,1)</f>
        <v>#NAME?</v>
      </c>
    </row>
    <row r="1020" customHeight="1" spans="1:7">
      <c r="A1020" s="65" t="s">
        <v>1524</v>
      </c>
      <c r="B1020" s="5" t="s">
        <v>1513</v>
      </c>
      <c r="C1020" s="26" t="s">
        <v>60</v>
      </c>
      <c r="D1020" s="26" t="s">
        <v>64</v>
      </c>
      <c r="E1020" s="26" t="s">
        <v>240</v>
      </c>
      <c r="G1020" s="5" t="e">
        <f>image(H1020,1)</f>
        <v>#NAME?</v>
      </c>
    </row>
    <row r="1021" customHeight="1" spans="1:4">
      <c r="A1021" s="65" t="s">
        <v>1513</v>
      </c>
      <c r="B1021" s="5" t="s">
        <v>1513</v>
      </c>
      <c r="C1021" s="26" t="s">
        <v>59</v>
      </c>
      <c r="D1021" s="26" t="s">
        <v>65</v>
      </c>
    </row>
    <row r="1022" customHeight="1" spans="1:4">
      <c r="A1022" s="65" t="s">
        <v>1525</v>
      </c>
      <c r="B1022" s="5" t="s">
        <v>1513</v>
      </c>
      <c r="C1022" s="26" t="s">
        <v>59</v>
      </c>
      <c r="D1022" s="26" t="s">
        <v>65</v>
      </c>
    </row>
    <row r="1023" customHeight="1" spans="1:4">
      <c r="A1023" s="65" t="s">
        <v>1526</v>
      </c>
      <c r="B1023" s="5" t="s">
        <v>1513</v>
      </c>
      <c r="C1023" s="26" t="s">
        <v>59</v>
      </c>
      <c r="D1023" s="26" t="s">
        <v>65</v>
      </c>
    </row>
    <row r="1024" customHeight="1" spans="1:4">
      <c r="A1024" s="65" t="s">
        <v>1527</v>
      </c>
      <c r="B1024" s="5" t="s">
        <v>1513</v>
      </c>
      <c r="C1024" s="26" t="s">
        <v>59</v>
      </c>
      <c r="D1024" s="26" t="s">
        <v>65</v>
      </c>
    </row>
    <row r="1025" customHeight="1" spans="1:4">
      <c r="A1025" s="65" t="s">
        <v>1524</v>
      </c>
      <c r="B1025" s="5" t="s">
        <v>1513</v>
      </c>
      <c r="C1025" s="26" t="s">
        <v>54</v>
      </c>
      <c r="D1025" s="26" t="s">
        <v>65</v>
      </c>
    </row>
    <row r="1026" customHeight="1" spans="1:8">
      <c r="A1026" s="25" t="s">
        <v>1528</v>
      </c>
      <c r="B1026" s="5" t="s">
        <v>1529</v>
      </c>
      <c r="C1026" s="26" t="s">
        <v>57</v>
      </c>
      <c r="D1026" s="26" t="s">
        <v>55</v>
      </c>
      <c r="E1026" s="26" t="s">
        <v>76</v>
      </c>
      <c r="H1026" s="5" t="e">
        <f>VLOOKUP(A1026,'[1]#REF'!$A:$B,2,FALSE)</f>
        <v>#N/A</v>
      </c>
    </row>
    <row r="1027" customHeight="1" spans="1:8">
      <c r="A1027" s="65" t="s">
        <v>1530</v>
      </c>
      <c r="B1027" s="45" t="s">
        <v>1529</v>
      </c>
      <c r="C1027" s="26" t="s">
        <v>57</v>
      </c>
      <c r="D1027" s="26" t="s">
        <v>64</v>
      </c>
      <c r="E1027" s="26" t="s">
        <v>240</v>
      </c>
      <c r="G1027" s="5" t="e">
        <f>image(H1027,1)</f>
        <v>#NAME?</v>
      </c>
      <c r="H1027" s="5" t="s">
        <v>1531</v>
      </c>
    </row>
    <row r="1028" customHeight="1" spans="1:8">
      <c r="A1028" s="65" t="s">
        <v>1532</v>
      </c>
      <c r="B1028" s="5" t="s">
        <v>1529</v>
      </c>
      <c r="C1028" s="26" t="s">
        <v>60</v>
      </c>
      <c r="D1028" s="26" t="s">
        <v>64</v>
      </c>
      <c r="E1028" s="26" t="s">
        <v>240</v>
      </c>
      <c r="G1028" s="5" t="e">
        <f>image(H1028,1)</f>
        <v>#NAME?</v>
      </c>
      <c r="H1028" s="5" t="s">
        <v>1533</v>
      </c>
    </row>
    <row r="1029" customHeight="1" spans="1:8">
      <c r="A1029" s="65" t="s">
        <v>1534</v>
      </c>
      <c r="B1029" s="5" t="s">
        <v>1529</v>
      </c>
      <c r="C1029" s="26" t="s">
        <v>58</v>
      </c>
      <c r="D1029" s="26" t="s">
        <v>64</v>
      </c>
      <c r="E1029" s="26" t="s">
        <v>240</v>
      </c>
      <c r="G1029" s="5" t="e">
        <f>image(H1029,1)</f>
        <v>#NAME?</v>
      </c>
      <c r="H1029" s="5" t="s">
        <v>1535</v>
      </c>
    </row>
    <row r="1030" customHeight="1" spans="1:7">
      <c r="A1030" s="65" t="s">
        <v>1536</v>
      </c>
      <c r="B1030" s="34" t="s">
        <v>1529</v>
      </c>
      <c r="C1030" s="26" t="s">
        <v>60</v>
      </c>
      <c r="D1030" s="26" t="s">
        <v>64</v>
      </c>
      <c r="E1030" s="26" t="s">
        <v>240</v>
      </c>
      <c r="G1030" s="5" t="e">
        <f>image(H1030,1)</f>
        <v>#NAME?</v>
      </c>
    </row>
    <row r="1031" customHeight="1" spans="1:4">
      <c r="A1031" s="65" t="s">
        <v>1529</v>
      </c>
      <c r="B1031" s="34" t="s">
        <v>1529</v>
      </c>
      <c r="C1031" s="26" t="s">
        <v>59</v>
      </c>
      <c r="D1031" s="26" t="s">
        <v>65</v>
      </c>
    </row>
    <row r="1032" customHeight="1" spans="1:4">
      <c r="A1032" s="65" t="s">
        <v>1537</v>
      </c>
      <c r="B1032" s="34" t="s">
        <v>1529</v>
      </c>
      <c r="C1032" s="26" t="s">
        <v>59</v>
      </c>
      <c r="D1032" s="26" t="s">
        <v>65</v>
      </c>
    </row>
    <row r="1033" customHeight="1" spans="1:4">
      <c r="A1033" s="65" t="s">
        <v>1536</v>
      </c>
      <c r="B1033" s="34" t="s">
        <v>1529</v>
      </c>
      <c r="C1033" s="26" t="s">
        <v>54</v>
      </c>
      <c r="D1033" s="26" t="s">
        <v>65</v>
      </c>
    </row>
    <row r="1034" customHeight="1" spans="1:4">
      <c r="A1034" s="65" t="s">
        <v>1538</v>
      </c>
      <c r="B1034" s="5" t="s">
        <v>1529</v>
      </c>
      <c r="C1034" s="26" t="s">
        <v>54</v>
      </c>
      <c r="D1034" s="26" t="s">
        <v>65</v>
      </c>
    </row>
    <row r="1035" customHeight="1" spans="1:8">
      <c r="A1035" s="25" t="s">
        <v>1539</v>
      </c>
      <c r="B1035" s="5" t="s">
        <v>1540</v>
      </c>
      <c r="C1035" s="26" t="s">
        <v>57</v>
      </c>
      <c r="D1035" s="26" t="s">
        <v>55</v>
      </c>
      <c r="E1035" s="26" t="s">
        <v>76</v>
      </c>
      <c r="H1035" s="5" t="e">
        <f>VLOOKUP(A1035,'[1]#REF'!$A:$B,2,FALSE)</f>
        <v>#N/A</v>
      </c>
    </row>
    <row r="1036" customHeight="1" spans="1:8">
      <c r="A1036" s="25" t="s">
        <v>1541</v>
      </c>
      <c r="B1036" s="34" t="s">
        <v>1540</v>
      </c>
      <c r="C1036" s="26" t="s">
        <v>57</v>
      </c>
      <c r="D1036" s="26" t="s">
        <v>55</v>
      </c>
      <c r="E1036" s="26" t="s">
        <v>76</v>
      </c>
      <c r="H1036" s="5" t="e">
        <f>VLOOKUP(A1036,'[1]#REF'!$A:$B,2,FALSE)</f>
        <v>#N/A</v>
      </c>
    </row>
    <row r="1037" customHeight="1" spans="1:8">
      <c r="A1037" s="65" t="s">
        <v>1542</v>
      </c>
      <c r="B1037" s="45" t="s">
        <v>1540</v>
      </c>
      <c r="C1037" s="26" t="s">
        <v>57</v>
      </c>
      <c r="D1037" s="26" t="s">
        <v>64</v>
      </c>
      <c r="E1037" s="26" t="s">
        <v>240</v>
      </c>
      <c r="G1037" s="5" t="e">
        <f>image(H1037,1)</f>
        <v>#NAME?</v>
      </c>
      <c r="H1037" s="5" t="s">
        <v>1543</v>
      </c>
    </row>
    <row r="1038" customHeight="1" spans="1:8">
      <c r="A1038" s="65" t="s">
        <v>1544</v>
      </c>
      <c r="B1038" s="4" t="s">
        <v>1540</v>
      </c>
      <c r="C1038" s="26" t="s">
        <v>57</v>
      </c>
      <c r="D1038" s="26" t="s">
        <v>64</v>
      </c>
      <c r="E1038" s="26" t="s">
        <v>240</v>
      </c>
      <c r="G1038" s="5" t="e">
        <f>image(H1038,1)</f>
        <v>#NAME?</v>
      </c>
      <c r="H1038" s="5" t="s">
        <v>1545</v>
      </c>
    </row>
    <row r="1039" customHeight="1" spans="1:8">
      <c r="A1039" s="65" t="s">
        <v>1546</v>
      </c>
      <c r="B1039" s="34" t="s">
        <v>1540</v>
      </c>
      <c r="C1039" s="26" t="s">
        <v>60</v>
      </c>
      <c r="D1039" s="26" t="s">
        <v>64</v>
      </c>
      <c r="E1039" s="26" t="s">
        <v>240</v>
      </c>
      <c r="G1039" s="5" t="e">
        <f>image(H1039,1)</f>
        <v>#NAME?</v>
      </c>
      <c r="H1039" s="5" t="s">
        <v>1547</v>
      </c>
    </row>
    <row r="1040" customHeight="1" spans="1:8">
      <c r="A1040" s="65" t="s">
        <v>1548</v>
      </c>
      <c r="B1040" s="5" t="s">
        <v>1540</v>
      </c>
      <c r="C1040" s="26" t="s">
        <v>60</v>
      </c>
      <c r="D1040" s="26" t="s">
        <v>64</v>
      </c>
      <c r="E1040" s="26" t="s">
        <v>240</v>
      </c>
      <c r="G1040" s="5" t="e">
        <f>image(H1040,1)</f>
        <v>#NAME?</v>
      </c>
      <c r="H1040" s="5" t="s">
        <v>1549</v>
      </c>
    </row>
    <row r="1041" customHeight="1" spans="1:8">
      <c r="A1041" s="65" t="s">
        <v>1550</v>
      </c>
      <c r="B1041" s="5" t="s">
        <v>1540</v>
      </c>
      <c r="C1041" s="26" t="s">
        <v>60</v>
      </c>
      <c r="D1041" s="26" t="s">
        <v>64</v>
      </c>
      <c r="E1041" s="26" t="s">
        <v>240</v>
      </c>
      <c r="G1041" s="5" t="e">
        <f>image(H1041,1)</f>
        <v>#NAME?</v>
      </c>
      <c r="H1041" s="5" t="s">
        <v>1551</v>
      </c>
    </row>
    <row r="1042" customHeight="1" spans="1:8">
      <c r="A1042" s="65" t="s">
        <v>1552</v>
      </c>
      <c r="B1042" s="34" t="s">
        <v>1540</v>
      </c>
      <c r="C1042" s="26" t="s">
        <v>58</v>
      </c>
      <c r="D1042" s="26" t="s">
        <v>64</v>
      </c>
      <c r="E1042" s="26" t="s">
        <v>240</v>
      </c>
      <c r="G1042" s="5" t="e">
        <f>image(H1042,1)</f>
        <v>#NAME?</v>
      </c>
      <c r="H1042" s="5" t="s">
        <v>1553</v>
      </c>
    </row>
    <row r="1043" customHeight="1" spans="1:4">
      <c r="A1043" s="65" t="s">
        <v>1540</v>
      </c>
      <c r="B1043" s="5" t="s">
        <v>1540</v>
      </c>
      <c r="C1043" s="26" t="s">
        <v>59</v>
      </c>
      <c r="D1043" s="26" t="s">
        <v>65</v>
      </c>
    </row>
    <row r="1044" customHeight="1" spans="1:4">
      <c r="A1044" s="65" t="s">
        <v>1554</v>
      </c>
      <c r="B1044" s="5" t="s">
        <v>1540</v>
      </c>
      <c r="C1044" s="26" t="s">
        <v>59</v>
      </c>
      <c r="D1044" s="26" t="s">
        <v>65</v>
      </c>
    </row>
    <row r="1045" customHeight="1" spans="1:4">
      <c r="A1045" s="65" t="s">
        <v>1546</v>
      </c>
      <c r="B1045" s="5" t="s">
        <v>1540</v>
      </c>
      <c r="C1045" s="26" t="s">
        <v>54</v>
      </c>
      <c r="D1045" s="26" t="s">
        <v>65</v>
      </c>
    </row>
    <row r="1046" customHeight="1" spans="1:8">
      <c r="A1046" s="65" t="s">
        <v>1555</v>
      </c>
      <c r="B1046" s="5" t="s">
        <v>1556</v>
      </c>
      <c r="C1046" s="26" t="s">
        <v>60</v>
      </c>
      <c r="D1046" s="26" t="s">
        <v>64</v>
      </c>
      <c r="E1046" s="26" t="s">
        <v>240</v>
      </c>
      <c r="G1046" s="5" t="e">
        <f>image(H1046,1)</f>
        <v>#NAME?</v>
      </c>
      <c r="H1046" s="5" t="s">
        <v>1557</v>
      </c>
    </row>
    <row r="1047" customHeight="1" spans="1:8">
      <c r="A1047" s="65" t="s">
        <v>1558</v>
      </c>
      <c r="B1047" s="5" t="s">
        <v>1559</v>
      </c>
      <c r="C1047" s="26" t="s">
        <v>60</v>
      </c>
      <c r="D1047" s="26" t="s">
        <v>64</v>
      </c>
      <c r="E1047" s="26" t="s">
        <v>240</v>
      </c>
      <c r="G1047" s="5" t="e">
        <f>image(H1047,1)</f>
        <v>#NAME?</v>
      </c>
      <c r="H1047" s="5" t="s">
        <v>1560</v>
      </c>
    </row>
    <row r="1048" customHeight="1" spans="1:8">
      <c r="A1048" s="65" t="s">
        <v>1561</v>
      </c>
      <c r="B1048" s="5" t="s">
        <v>1559</v>
      </c>
      <c r="C1048" s="26" t="s">
        <v>58</v>
      </c>
      <c r="D1048" s="26" t="s">
        <v>64</v>
      </c>
      <c r="E1048" s="26" t="s">
        <v>240</v>
      </c>
      <c r="G1048" s="5" t="e">
        <f>image(H1048,1)</f>
        <v>#NAME?</v>
      </c>
      <c r="H1048" s="5" t="s">
        <v>1562</v>
      </c>
    </row>
    <row r="1049" customHeight="1" spans="1:8">
      <c r="A1049" s="65" t="s">
        <v>1563</v>
      </c>
      <c r="B1049" s="5" t="s">
        <v>1559</v>
      </c>
      <c r="C1049" s="26" t="s">
        <v>59</v>
      </c>
      <c r="D1049" s="26" t="s">
        <v>64</v>
      </c>
      <c r="G1049" s="5" t="e">
        <f>image(H1049,1)</f>
        <v>#NAME?</v>
      </c>
      <c r="H1049" s="5" t="s">
        <v>1564</v>
      </c>
    </row>
    <row r="1050" customHeight="1" spans="1:7">
      <c r="A1050" s="65" t="s">
        <v>1565</v>
      </c>
      <c r="B1050" s="5" t="s">
        <v>1559</v>
      </c>
      <c r="C1050" s="26" t="s">
        <v>60</v>
      </c>
      <c r="D1050" s="26" t="s">
        <v>64</v>
      </c>
      <c r="E1050" s="26" t="s">
        <v>240</v>
      </c>
      <c r="G1050" s="5" t="e">
        <f>image(H1050,1)</f>
        <v>#NAME?</v>
      </c>
    </row>
    <row r="1051" customHeight="1" spans="1:8">
      <c r="A1051" s="65" t="s">
        <v>1566</v>
      </c>
      <c r="B1051" s="5" t="s">
        <v>1559</v>
      </c>
      <c r="C1051" s="26" t="s">
        <v>59</v>
      </c>
      <c r="D1051" s="26" t="s">
        <v>64</v>
      </c>
      <c r="G1051" s="5" t="e">
        <f>image(H1051,1)</f>
        <v>#NAME?</v>
      </c>
      <c r="H1051" s="5" t="s">
        <v>1567</v>
      </c>
    </row>
    <row r="1052" customHeight="1" spans="1:8">
      <c r="A1052" s="65" t="s">
        <v>1568</v>
      </c>
      <c r="B1052" s="5" t="s">
        <v>1559</v>
      </c>
      <c r="C1052" s="26" t="s">
        <v>54</v>
      </c>
      <c r="D1052" s="26" t="s">
        <v>64</v>
      </c>
      <c r="G1052" s="5" t="e">
        <f>image(H1052,1)</f>
        <v>#NAME?</v>
      </c>
      <c r="H1052" s="5" t="s">
        <v>1569</v>
      </c>
    </row>
    <row r="1053" customHeight="1" spans="1:8">
      <c r="A1053" s="65" t="s">
        <v>1570</v>
      </c>
      <c r="B1053" s="45" t="s">
        <v>1571</v>
      </c>
      <c r="C1053" s="26" t="s">
        <v>57</v>
      </c>
      <c r="D1053" s="26" t="s">
        <v>64</v>
      </c>
      <c r="E1053" s="26" t="s">
        <v>240</v>
      </c>
      <c r="G1053" s="5" t="e">
        <f>image(H1053,1)</f>
        <v>#NAME?</v>
      </c>
      <c r="H1053" s="5" t="s">
        <v>1572</v>
      </c>
    </row>
    <row r="1054" customHeight="1" spans="1:8">
      <c r="A1054" s="65" t="s">
        <v>1573</v>
      </c>
      <c r="B1054" s="5" t="s">
        <v>1571</v>
      </c>
      <c r="C1054" s="26" t="s">
        <v>54</v>
      </c>
      <c r="D1054" s="26" t="s">
        <v>64</v>
      </c>
      <c r="G1054" s="5" t="e">
        <f>image(H1054,1)</f>
        <v>#NAME?</v>
      </c>
      <c r="H1054" s="5" t="s">
        <v>1574</v>
      </c>
    </row>
    <row r="1055" customHeight="1" spans="1:4">
      <c r="A1055" s="65" t="s">
        <v>1575</v>
      </c>
      <c r="B1055" s="5" t="s">
        <v>1571</v>
      </c>
      <c r="C1055" s="26" t="s">
        <v>59</v>
      </c>
      <c r="D1055" s="26" t="s">
        <v>65</v>
      </c>
    </row>
    <row r="1056" customHeight="1" spans="1:8">
      <c r="A1056" s="65" t="s">
        <v>1576</v>
      </c>
      <c r="B1056" s="45" t="s">
        <v>1577</v>
      </c>
      <c r="C1056" s="26" t="s">
        <v>57</v>
      </c>
      <c r="D1056" s="26" t="s">
        <v>64</v>
      </c>
      <c r="E1056" s="26" t="s">
        <v>240</v>
      </c>
      <c r="G1056" s="5" t="e">
        <f>image(H1056,1)</f>
        <v>#NAME?</v>
      </c>
      <c r="H1056" s="5" t="s">
        <v>1578</v>
      </c>
    </row>
    <row r="1057" customHeight="1" spans="1:8">
      <c r="A1057" s="65" t="s">
        <v>1579</v>
      </c>
      <c r="B1057" s="5" t="s">
        <v>1577</v>
      </c>
      <c r="C1057" s="26" t="s">
        <v>60</v>
      </c>
      <c r="D1057" s="26" t="s">
        <v>64</v>
      </c>
      <c r="E1057" s="26" t="s">
        <v>240</v>
      </c>
      <c r="G1057" s="5" t="e">
        <f>image(H1057,1)</f>
        <v>#NAME?</v>
      </c>
      <c r="H1057" s="5" t="s">
        <v>1580</v>
      </c>
    </row>
    <row r="1058" customHeight="1" spans="1:8">
      <c r="A1058" s="65" t="s">
        <v>1581</v>
      </c>
      <c r="B1058" s="5" t="s">
        <v>1577</v>
      </c>
      <c r="C1058" s="26" t="s">
        <v>60</v>
      </c>
      <c r="D1058" s="26" t="s">
        <v>64</v>
      </c>
      <c r="E1058" s="26" t="s">
        <v>240</v>
      </c>
      <c r="G1058" s="5" t="e">
        <f>image(H1058,1)</f>
        <v>#NAME?</v>
      </c>
      <c r="H1058" s="5" t="s">
        <v>1582</v>
      </c>
    </row>
    <row r="1059" customHeight="1" spans="1:8">
      <c r="A1059" s="65" t="s">
        <v>1583</v>
      </c>
      <c r="B1059" s="5" t="s">
        <v>1577</v>
      </c>
      <c r="C1059" s="26" t="s">
        <v>58</v>
      </c>
      <c r="D1059" s="26" t="s">
        <v>64</v>
      </c>
      <c r="E1059" s="26" t="s">
        <v>240</v>
      </c>
      <c r="G1059" s="5" t="e">
        <f>image(H1059,1)</f>
        <v>#NAME?</v>
      </c>
      <c r="H1059" s="5" t="s">
        <v>1584</v>
      </c>
    </row>
    <row r="1060" customHeight="1" spans="1:8">
      <c r="A1060" s="65" t="s">
        <v>1585</v>
      </c>
      <c r="B1060" s="5" t="s">
        <v>1577</v>
      </c>
      <c r="C1060" s="26" t="s">
        <v>59</v>
      </c>
      <c r="D1060" s="26" t="s">
        <v>64</v>
      </c>
      <c r="G1060" s="5" t="e">
        <f>image(H1060,1)</f>
        <v>#NAME?</v>
      </c>
      <c r="H1060" s="5" t="s">
        <v>1586</v>
      </c>
    </row>
    <row r="1061" customHeight="1" spans="1:4">
      <c r="A1061" s="65" t="s">
        <v>1587</v>
      </c>
      <c r="B1061" s="5" t="s">
        <v>1577</v>
      </c>
      <c r="C1061" s="26" t="s">
        <v>54</v>
      </c>
      <c r="D1061" s="26" t="s">
        <v>65</v>
      </c>
    </row>
    <row r="1062" customHeight="1" spans="1:4">
      <c r="A1062" s="65">
        <v>32434609</v>
      </c>
      <c r="B1062" s="5" t="s">
        <v>1588</v>
      </c>
      <c r="C1062" s="26" t="s">
        <v>54</v>
      </c>
      <c r="D1062" s="26" t="s">
        <v>65</v>
      </c>
    </row>
    <row r="1063" customHeight="1" spans="1:4">
      <c r="A1063" s="65" t="s">
        <v>1589</v>
      </c>
      <c r="B1063" s="34" t="s">
        <v>1588</v>
      </c>
      <c r="C1063" s="26" t="s">
        <v>59</v>
      </c>
      <c r="D1063" s="26" t="s">
        <v>65</v>
      </c>
    </row>
    <row r="1064" customHeight="1" spans="1:8">
      <c r="A1064" s="25" t="s">
        <v>1590</v>
      </c>
      <c r="B1064" s="5" t="s">
        <v>1588</v>
      </c>
      <c r="C1064" s="26" t="s">
        <v>57</v>
      </c>
      <c r="D1064" s="26" t="s">
        <v>55</v>
      </c>
      <c r="E1064" s="26" t="s">
        <v>76</v>
      </c>
      <c r="H1064" s="5" t="e">
        <f>VLOOKUP(A1064,'[1]#REF'!$A:$B,2,FALSE)</f>
        <v>#N/A</v>
      </c>
    </row>
    <row r="1065" customHeight="1" spans="1:8">
      <c r="A1065" s="65" t="s">
        <v>1591</v>
      </c>
      <c r="B1065" s="45" t="s">
        <v>1588</v>
      </c>
      <c r="C1065" s="26" t="s">
        <v>57</v>
      </c>
      <c r="D1065" s="26" t="s">
        <v>64</v>
      </c>
      <c r="E1065" s="26" t="s">
        <v>240</v>
      </c>
      <c r="G1065" s="5" t="e">
        <f>image(H1065,1)</f>
        <v>#NAME?</v>
      </c>
      <c r="H1065" s="5" t="s">
        <v>1592</v>
      </c>
    </row>
    <row r="1066" customHeight="1" spans="1:8">
      <c r="A1066" s="65" t="s">
        <v>1593</v>
      </c>
      <c r="B1066" s="34" t="s">
        <v>1588</v>
      </c>
      <c r="C1066" s="26" t="s">
        <v>60</v>
      </c>
      <c r="D1066" s="26" t="s">
        <v>64</v>
      </c>
      <c r="E1066" s="26" t="s">
        <v>240</v>
      </c>
      <c r="G1066" s="5" t="e">
        <f>image(H1066,1)</f>
        <v>#NAME?</v>
      </c>
      <c r="H1066" s="5" t="s">
        <v>1594</v>
      </c>
    </row>
    <row r="1067" customHeight="1" spans="1:8">
      <c r="A1067" s="65" t="s">
        <v>1595</v>
      </c>
      <c r="B1067" s="5" t="s">
        <v>1588</v>
      </c>
      <c r="C1067" s="26" t="s">
        <v>60</v>
      </c>
      <c r="D1067" s="26" t="s">
        <v>64</v>
      </c>
      <c r="E1067" s="26" t="s">
        <v>240</v>
      </c>
      <c r="G1067" s="5" t="e">
        <f>image(H1067,1)</f>
        <v>#NAME?</v>
      </c>
      <c r="H1067" s="5" t="s">
        <v>1596</v>
      </c>
    </row>
    <row r="1068" customHeight="1" spans="1:8">
      <c r="A1068" s="65" t="s">
        <v>1597</v>
      </c>
      <c r="B1068" s="5" t="s">
        <v>1588</v>
      </c>
      <c r="C1068" s="26" t="s">
        <v>58</v>
      </c>
      <c r="D1068" s="26" t="s">
        <v>64</v>
      </c>
      <c r="E1068" s="26" t="s">
        <v>240</v>
      </c>
      <c r="G1068" s="5" t="e">
        <f>image(H1068,1)</f>
        <v>#NAME?</v>
      </c>
      <c r="H1068" s="5" t="s">
        <v>1598</v>
      </c>
    </row>
    <row r="1069" customHeight="1" spans="1:4">
      <c r="A1069" s="65" t="s">
        <v>1599</v>
      </c>
      <c r="B1069" s="5" t="s">
        <v>1600</v>
      </c>
      <c r="C1069" s="26" t="s">
        <v>59</v>
      </c>
      <c r="D1069" s="26" t="s">
        <v>65</v>
      </c>
    </row>
    <row r="1070" customHeight="1" spans="1:4">
      <c r="A1070" s="65" t="s">
        <v>1601</v>
      </c>
      <c r="B1070" s="5" t="s">
        <v>1600</v>
      </c>
      <c r="C1070" s="26" t="s">
        <v>54</v>
      </c>
      <c r="D1070" s="26" t="s">
        <v>65</v>
      </c>
    </row>
    <row r="1071" customHeight="1" spans="1:8">
      <c r="A1071" s="25" t="s">
        <v>1602</v>
      </c>
      <c r="B1071" s="5" t="s">
        <v>1600</v>
      </c>
      <c r="C1071" s="26" t="s">
        <v>57</v>
      </c>
      <c r="D1071" s="26" t="s">
        <v>55</v>
      </c>
      <c r="E1071" s="26" t="s">
        <v>76</v>
      </c>
      <c r="H1071" s="5" t="e">
        <f>VLOOKUP(A1071,'[1]#REF'!$A:$B,2,FALSE)</f>
        <v>#N/A</v>
      </c>
    </row>
    <row r="1072" customHeight="1" spans="1:4">
      <c r="A1072" s="65">
        <v>32856410</v>
      </c>
      <c r="B1072" s="5" t="s">
        <v>1603</v>
      </c>
      <c r="C1072" s="26" t="s">
        <v>54</v>
      </c>
      <c r="D1072" s="26" t="s">
        <v>65</v>
      </c>
    </row>
    <row r="1073" customHeight="1" spans="1:8">
      <c r="A1073" s="25" t="s">
        <v>1604</v>
      </c>
      <c r="B1073" s="5" t="s">
        <v>1603</v>
      </c>
      <c r="C1073" s="26" t="s">
        <v>57</v>
      </c>
      <c r="D1073" s="26" t="s">
        <v>55</v>
      </c>
      <c r="E1073" s="26" t="s">
        <v>76</v>
      </c>
      <c r="H1073" s="5" t="e">
        <f>VLOOKUP(A1073,'[1]#REF'!$A:$B,2,FALSE)</f>
        <v>#N/A</v>
      </c>
    </row>
    <row r="1074" customHeight="1" spans="1:8">
      <c r="A1074" s="25" t="s">
        <v>1605</v>
      </c>
      <c r="B1074" s="5" t="s">
        <v>1603</v>
      </c>
      <c r="C1074" s="26" t="s">
        <v>57</v>
      </c>
      <c r="D1074" s="26" t="s">
        <v>55</v>
      </c>
      <c r="E1074" s="26" t="s">
        <v>76</v>
      </c>
      <c r="H1074" s="5" t="e">
        <f>VLOOKUP(A1074,'[1]#REF'!$A:$B,2,FALSE)</f>
        <v>#N/A</v>
      </c>
    </row>
    <row r="1075" customHeight="1" spans="1:4">
      <c r="A1075" s="65" t="s">
        <v>1606</v>
      </c>
      <c r="B1075" s="5" t="s">
        <v>1603</v>
      </c>
      <c r="C1075" s="26" t="s">
        <v>54</v>
      </c>
      <c r="D1075" s="26" t="s">
        <v>65</v>
      </c>
    </row>
    <row r="1076" customHeight="1" spans="1:4">
      <c r="A1076" s="65" t="s">
        <v>1607</v>
      </c>
      <c r="B1076" s="5" t="s">
        <v>1603</v>
      </c>
      <c r="C1076" s="26" t="s">
        <v>59</v>
      </c>
      <c r="D1076" s="26" t="s">
        <v>65</v>
      </c>
    </row>
    <row r="1077" customHeight="1" spans="1:8">
      <c r="A1077" s="25" t="s">
        <v>1608</v>
      </c>
      <c r="B1077" s="5" t="s">
        <v>1609</v>
      </c>
      <c r="C1077" s="26" t="s">
        <v>57</v>
      </c>
      <c r="D1077" s="26" t="s">
        <v>55</v>
      </c>
      <c r="E1077" s="26" t="s">
        <v>76</v>
      </c>
      <c r="H1077" s="5" t="e">
        <f>VLOOKUP(A1077,'[1]#REF'!$A:$B,2,FALSE)</f>
        <v>#N/A</v>
      </c>
    </row>
    <row r="1078" customHeight="1" spans="1:8">
      <c r="A1078" s="25" t="s">
        <v>1610</v>
      </c>
      <c r="B1078" s="5" t="s">
        <v>1609</v>
      </c>
      <c r="C1078" s="26" t="s">
        <v>57</v>
      </c>
      <c r="D1078" s="26" t="s">
        <v>55</v>
      </c>
      <c r="E1078" s="26" t="s">
        <v>76</v>
      </c>
      <c r="H1078" s="5" t="e">
        <f>VLOOKUP(A1078,'[1]#REF'!$A:$B,2,FALSE)</f>
        <v>#N/A</v>
      </c>
    </row>
    <row r="1079" customHeight="1" spans="1:8">
      <c r="A1079" s="65" t="s">
        <v>1611</v>
      </c>
      <c r="B1079" s="5" t="s">
        <v>1609</v>
      </c>
      <c r="C1079" s="26" t="s">
        <v>60</v>
      </c>
      <c r="D1079" s="26" t="s">
        <v>64</v>
      </c>
      <c r="E1079" s="26" t="s">
        <v>240</v>
      </c>
      <c r="G1079" s="5" t="e">
        <f>image(H1079,1)</f>
        <v>#NAME?</v>
      </c>
      <c r="H1079" s="5" t="s">
        <v>1612</v>
      </c>
    </row>
    <row r="1080" customHeight="1" spans="1:8">
      <c r="A1080" s="65" t="s">
        <v>1613</v>
      </c>
      <c r="B1080" s="5" t="s">
        <v>1609</v>
      </c>
      <c r="C1080" s="26" t="s">
        <v>58</v>
      </c>
      <c r="D1080" s="26" t="s">
        <v>64</v>
      </c>
      <c r="E1080" s="26" t="s">
        <v>240</v>
      </c>
      <c r="G1080" s="5" t="e">
        <f>image(H1080,1)</f>
        <v>#NAME?</v>
      </c>
      <c r="H1080" s="5" t="s">
        <v>1614</v>
      </c>
    </row>
    <row r="1081" customHeight="1" spans="1:8">
      <c r="A1081" s="65" t="s">
        <v>1615</v>
      </c>
      <c r="B1081" s="5" t="s">
        <v>1609</v>
      </c>
      <c r="C1081" s="26" t="s">
        <v>58</v>
      </c>
      <c r="D1081" s="26" t="s">
        <v>64</v>
      </c>
      <c r="E1081" s="26" t="s">
        <v>240</v>
      </c>
      <c r="G1081" s="5" t="e">
        <f>image(H1081,1)</f>
        <v>#NAME?</v>
      </c>
      <c r="H1081" s="5" t="s">
        <v>1616</v>
      </c>
    </row>
    <row r="1082" customHeight="1" spans="1:4">
      <c r="A1082" s="65" t="s">
        <v>1617</v>
      </c>
      <c r="B1082" s="5" t="s">
        <v>1609</v>
      </c>
      <c r="C1082" s="26" t="s">
        <v>59</v>
      </c>
      <c r="D1082" s="26" t="s">
        <v>65</v>
      </c>
    </row>
    <row r="1083" customHeight="1" spans="1:8">
      <c r="A1083" s="25" t="s">
        <v>1618</v>
      </c>
      <c r="B1083" s="5" t="s">
        <v>1619</v>
      </c>
      <c r="C1083" s="26" t="s">
        <v>57</v>
      </c>
      <c r="D1083" s="26" t="s">
        <v>55</v>
      </c>
      <c r="E1083" s="26" t="s">
        <v>76</v>
      </c>
      <c r="H1083" s="5" t="e">
        <f>VLOOKUP(A1083,'[1]#REF'!$A:$B,2,FALSE)</f>
        <v>#N/A</v>
      </c>
    </row>
    <row r="1084" customHeight="1" spans="1:8">
      <c r="A1084" s="25" t="s">
        <v>1620</v>
      </c>
      <c r="B1084" s="5" t="s">
        <v>1619</v>
      </c>
      <c r="C1084" s="26" t="s">
        <v>57</v>
      </c>
      <c r="D1084" s="26" t="s">
        <v>55</v>
      </c>
      <c r="E1084" s="26" t="s">
        <v>76</v>
      </c>
      <c r="H1084" s="5" t="e">
        <f>VLOOKUP(A1084,'[1]#REF'!$A:$B,2,FALSE)</f>
        <v>#N/A</v>
      </c>
    </row>
    <row r="1085" customHeight="1" spans="1:8">
      <c r="A1085" s="65" t="s">
        <v>1621</v>
      </c>
      <c r="B1085" s="5" t="s">
        <v>1619</v>
      </c>
      <c r="C1085" s="26" t="s">
        <v>60</v>
      </c>
      <c r="D1085" s="26" t="s">
        <v>64</v>
      </c>
      <c r="E1085" s="26" t="s">
        <v>240</v>
      </c>
      <c r="G1085" s="5" t="e">
        <f>image(H1085,1)</f>
        <v>#NAME?</v>
      </c>
      <c r="H1085" s="5" t="s">
        <v>1622</v>
      </c>
    </row>
    <row r="1086" customHeight="1" spans="1:8">
      <c r="A1086" s="65" t="s">
        <v>1623</v>
      </c>
      <c r="B1086" s="5" t="s">
        <v>1619</v>
      </c>
      <c r="C1086" s="26" t="s">
        <v>58</v>
      </c>
      <c r="D1086" s="26" t="s">
        <v>64</v>
      </c>
      <c r="E1086" s="26" t="s">
        <v>240</v>
      </c>
      <c r="G1086" s="5" t="e">
        <f>image(H1086,1)</f>
        <v>#NAME?</v>
      </c>
      <c r="H1086" s="5" t="s">
        <v>1624</v>
      </c>
    </row>
    <row r="1087" customHeight="1" spans="1:4">
      <c r="A1087" s="65" t="s">
        <v>1625</v>
      </c>
      <c r="B1087" s="5" t="s">
        <v>1619</v>
      </c>
      <c r="C1087" s="26" t="s">
        <v>59</v>
      </c>
      <c r="D1087" s="26" t="s">
        <v>65</v>
      </c>
    </row>
    <row r="1088" customHeight="1" spans="1:4">
      <c r="A1088" s="65" t="s">
        <v>1626</v>
      </c>
      <c r="B1088" s="34" t="s">
        <v>1619</v>
      </c>
      <c r="C1088" s="26" t="s">
        <v>54</v>
      </c>
      <c r="D1088" s="26" t="s">
        <v>65</v>
      </c>
    </row>
    <row r="1089" customHeight="1" spans="1:8">
      <c r="A1089" s="25" t="s">
        <v>1627</v>
      </c>
      <c r="B1089" s="5" t="s">
        <v>1628</v>
      </c>
      <c r="C1089" s="26" t="s">
        <v>57</v>
      </c>
      <c r="D1089" s="26" t="s">
        <v>55</v>
      </c>
      <c r="E1089" s="26" t="s">
        <v>76</v>
      </c>
      <c r="H1089" s="5" t="e">
        <f>VLOOKUP(A1089,'[1]#REF'!$A:$B,2,FALSE)</f>
        <v>#N/A</v>
      </c>
    </row>
    <row r="1090" customHeight="1" spans="1:8">
      <c r="A1090" s="65" t="s">
        <v>1629</v>
      </c>
      <c r="B1090" s="34" t="s">
        <v>1628</v>
      </c>
      <c r="C1090" s="26" t="s">
        <v>60</v>
      </c>
      <c r="D1090" s="26" t="s">
        <v>64</v>
      </c>
      <c r="E1090" s="26" t="s">
        <v>240</v>
      </c>
      <c r="G1090" s="5" t="e">
        <f>image(H1090,1)</f>
        <v>#NAME?</v>
      </c>
      <c r="H1090" s="5" t="s">
        <v>1630</v>
      </c>
    </row>
    <row r="1091" customHeight="1" spans="1:8">
      <c r="A1091" s="65" t="s">
        <v>1631</v>
      </c>
      <c r="B1091" s="5" t="s">
        <v>1628</v>
      </c>
      <c r="C1091" s="26" t="s">
        <v>60</v>
      </c>
      <c r="D1091" s="26" t="s">
        <v>64</v>
      </c>
      <c r="E1091" s="26" t="s">
        <v>240</v>
      </c>
      <c r="G1091" s="5" t="e">
        <f>image(H1091,1)</f>
        <v>#NAME?</v>
      </c>
      <c r="H1091" s="5" t="s">
        <v>1632</v>
      </c>
    </row>
    <row r="1092" customHeight="1" spans="1:8">
      <c r="A1092" s="65" t="s">
        <v>1633</v>
      </c>
      <c r="B1092" s="5" t="s">
        <v>1628</v>
      </c>
      <c r="C1092" s="26" t="s">
        <v>58</v>
      </c>
      <c r="D1092" s="26" t="s">
        <v>64</v>
      </c>
      <c r="E1092" s="26" t="s">
        <v>240</v>
      </c>
      <c r="G1092" s="5" t="e">
        <f>image(H1092,1)</f>
        <v>#NAME?</v>
      </c>
      <c r="H1092" s="5" t="s">
        <v>1634</v>
      </c>
    </row>
    <row r="1093" customHeight="1" spans="1:8">
      <c r="A1093" s="65" t="s">
        <v>1635</v>
      </c>
      <c r="B1093" s="5" t="s">
        <v>1628</v>
      </c>
      <c r="C1093" s="26" t="s">
        <v>58</v>
      </c>
      <c r="D1093" s="26" t="s">
        <v>64</v>
      </c>
      <c r="E1093" s="26" t="s">
        <v>240</v>
      </c>
      <c r="G1093" s="5" t="e">
        <f>image(H1093,1)</f>
        <v>#NAME?</v>
      </c>
      <c r="H1093" s="5" t="s">
        <v>1636</v>
      </c>
    </row>
    <row r="1094" customHeight="1" spans="1:8">
      <c r="A1094" s="65" t="s">
        <v>1637</v>
      </c>
      <c r="B1094" s="5" t="s">
        <v>1628</v>
      </c>
      <c r="C1094" s="26" t="s">
        <v>58</v>
      </c>
      <c r="D1094" s="26" t="s">
        <v>64</v>
      </c>
      <c r="E1094" s="26" t="s">
        <v>240</v>
      </c>
      <c r="G1094" s="5" t="e">
        <f>image(H1094,1)</f>
        <v>#NAME?</v>
      </c>
      <c r="H1094" s="5" t="s">
        <v>1638</v>
      </c>
    </row>
    <row r="1095" customHeight="1" spans="1:4">
      <c r="A1095" s="65" t="s">
        <v>1639</v>
      </c>
      <c r="B1095" s="5" t="s">
        <v>1628</v>
      </c>
      <c r="C1095" s="26" t="s">
        <v>59</v>
      </c>
      <c r="D1095" s="26" t="s">
        <v>65</v>
      </c>
    </row>
    <row r="1096" customHeight="1" spans="1:4">
      <c r="A1096" s="65" t="s">
        <v>1639</v>
      </c>
      <c r="B1096" s="5" t="s">
        <v>1628</v>
      </c>
      <c r="C1096" s="26" t="s">
        <v>54</v>
      </c>
      <c r="D1096" s="26" t="s">
        <v>65</v>
      </c>
    </row>
    <row r="1097" customHeight="1" spans="1:4">
      <c r="A1097" s="65" t="s">
        <v>1637</v>
      </c>
      <c r="B1097" s="5" t="s">
        <v>1628</v>
      </c>
      <c r="C1097" s="26" t="s">
        <v>54</v>
      </c>
      <c r="D1097" s="26" t="s">
        <v>65</v>
      </c>
    </row>
    <row r="1098" customHeight="1" spans="1:8">
      <c r="A1098" s="25" t="s">
        <v>1640</v>
      </c>
      <c r="B1098" s="5" t="s">
        <v>1641</v>
      </c>
      <c r="C1098" s="26" t="s">
        <v>57</v>
      </c>
      <c r="D1098" s="26" t="s">
        <v>55</v>
      </c>
      <c r="E1098" s="26" t="s">
        <v>76</v>
      </c>
      <c r="H1098" s="5" t="e">
        <f>VLOOKUP(A1098,'[1]#REF'!$A:$B,2,FALSE)</f>
        <v>#N/A</v>
      </c>
    </row>
    <row r="1099" customHeight="1" spans="1:8">
      <c r="A1099" s="25" t="s">
        <v>1642</v>
      </c>
      <c r="B1099" s="5" t="s">
        <v>1641</v>
      </c>
      <c r="C1099" s="26" t="s">
        <v>57</v>
      </c>
      <c r="D1099" s="26" t="s">
        <v>55</v>
      </c>
      <c r="E1099" s="26" t="s">
        <v>76</v>
      </c>
      <c r="H1099" s="5" t="e">
        <f>VLOOKUP(A1099,'[1]#REF'!$A:$B,2,FALSE)</f>
        <v>#N/A</v>
      </c>
    </row>
    <row r="1100" customHeight="1" spans="1:8">
      <c r="A1100" s="65" t="s">
        <v>1643</v>
      </c>
      <c r="B1100" s="5" t="s">
        <v>1641</v>
      </c>
      <c r="C1100" s="26" t="s">
        <v>60</v>
      </c>
      <c r="D1100" s="26" t="s">
        <v>64</v>
      </c>
      <c r="E1100" s="26" t="s">
        <v>240</v>
      </c>
      <c r="G1100" s="5" t="e">
        <f>image(H1100,1)</f>
        <v>#NAME?</v>
      </c>
      <c r="H1100" s="5" t="s">
        <v>1644</v>
      </c>
    </row>
    <row r="1101" customHeight="1" spans="1:8">
      <c r="A1101" s="65" t="s">
        <v>1645</v>
      </c>
      <c r="B1101" s="5" t="s">
        <v>1641</v>
      </c>
      <c r="C1101" s="26" t="s">
        <v>58</v>
      </c>
      <c r="D1101" s="26" t="s">
        <v>64</v>
      </c>
      <c r="E1101" s="26" t="s">
        <v>240</v>
      </c>
      <c r="G1101" s="5" t="e">
        <f>image(H1101,1)</f>
        <v>#NAME?</v>
      </c>
      <c r="H1101" s="5" t="s">
        <v>1646</v>
      </c>
    </row>
    <row r="1102" customHeight="1" spans="1:8">
      <c r="A1102" s="65" t="s">
        <v>1647</v>
      </c>
      <c r="B1102" s="5" t="s">
        <v>1641</v>
      </c>
      <c r="C1102" s="26" t="s">
        <v>59</v>
      </c>
      <c r="D1102" s="26" t="s">
        <v>64</v>
      </c>
      <c r="G1102" s="5" t="e">
        <f>image(H1102,1)</f>
        <v>#NAME?</v>
      </c>
      <c r="H1102" s="5" t="s">
        <v>1648</v>
      </c>
    </row>
    <row r="1103" customHeight="1" spans="1:8">
      <c r="A1103" s="65" t="s">
        <v>1645</v>
      </c>
      <c r="B1103" s="34" t="s">
        <v>1641</v>
      </c>
      <c r="C1103" s="26" t="s">
        <v>54</v>
      </c>
      <c r="D1103" s="26" t="s">
        <v>64</v>
      </c>
      <c r="G1103" s="5" t="e">
        <f>image(H1103,1)</f>
        <v>#NAME?</v>
      </c>
      <c r="H1103" s="5" t="s">
        <v>1649</v>
      </c>
    </row>
    <row r="1104" customHeight="1" spans="1:8">
      <c r="A1104" s="25" t="s">
        <v>1650</v>
      </c>
      <c r="B1104" s="34" t="s">
        <v>1651</v>
      </c>
      <c r="C1104" s="26" t="s">
        <v>57</v>
      </c>
      <c r="D1104" s="26" t="s">
        <v>55</v>
      </c>
      <c r="E1104" s="26" t="s">
        <v>76</v>
      </c>
      <c r="H1104" s="5" t="e">
        <f>VLOOKUP(A1104,'[1]#REF'!$A:$B,2,FALSE)</f>
        <v>#N/A</v>
      </c>
    </row>
    <row r="1105" customHeight="1" spans="1:8">
      <c r="A1105" s="65" t="s">
        <v>1652</v>
      </c>
      <c r="B1105" s="34" t="s">
        <v>1651</v>
      </c>
      <c r="C1105" s="26" t="s">
        <v>58</v>
      </c>
      <c r="D1105" s="26" t="s">
        <v>64</v>
      </c>
      <c r="E1105" s="26" t="s">
        <v>240</v>
      </c>
      <c r="G1105" s="5" t="e">
        <f>image(H1105,1)</f>
        <v>#NAME?</v>
      </c>
      <c r="H1105" s="5" t="s">
        <v>1653</v>
      </c>
    </row>
    <row r="1106" customHeight="1" spans="1:4">
      <c r="A1106" s="65" t="s">
        <v>1654</v>
      </c>
      <c r="B1106" s="34" t="s">
        <v>1651</v>
      </c>
      <c r="C1106" s="26" t="s">
        <v>59</v>
      </c>
      <c r="D1106" s="26" t="s">
        <v>65</v>
      </c>
    </row>
    <row r="1107" customHeight="1" spans="1:4">
      <c r="A1107" s="65" t="s">
        <v>1655</v>
      </c>
      <c r="B1107" s="5" t="s">
        <v>1651</v>
      </c>
      <c r="C1107" s="26" t="s">
        <v>59</v>
      </c>
      <c r="D1107" s="26" t="s">
        <v>65</v>
      </c>
    </row>
    <row r="1108" customHeight="1" spans="1:8">
      <c r="A1108" s="25" t="s">
        <v>1656</v>
      </c>
      <c r="B1108" s="34" t="s">
        <v>1657</v>
      </c>
      <c r="C1108" s="26" t="s">
        <v>57</v>
      </c>
      <c r="D1108" s="26" t="s">
        <v>55</v>
      </c>
      <c r="E1108" s="26" t="s">
        <v>76</v>
      </c>
      <c r="H1108" s="5" t="e">
        <f>VLOOKUP(A1108,'[1]#REF'!$A:$B,2,FALSE)</f>
        <v>#N/A</v>
      </c>
    </row>
    <row r="1109" customHeight="1" spans="1:8">
      <c r="A1109" s="25" t="s">
        <v>1658</v>
      </c>
      <c r="B1109" s="34" t="s">
        <v>1659</v>
      </c>
      <c r="C1109" s="26" t="s">
        <v>57</v>
      </c>
      <c r="D1109" s="26" t="s">
        <v>55</v>
      </c>
      <c r="E1109" s="26" t="s">
        <v>76</v>
      </c>
      <c r="H1109" s="5" t="e">
        <f>VLOOKUP(A1109,'[1]#REF'!$A:$B,2,FALSE)</f>
        <v>#N/A</v>
      </c>
    </row>
    <row r="1110" customHeight="1" spans="1:8">
      <c r="A1110" s="25" t="s">
        <v>1660</v>
      </c>
      <c r="B1110" s="34" t="s">
        <v>1659</v>
      </c>
      <c r="C1110" s="26" t="s">
        <v>57</v>
      </c>
      <c r="D1110" s="26" t="s">
        <v>55</v>
      </c>
      <c r="E1110" s="26" t="s">
        <v>76</v>
      </c>
      <c r="H1110" s="5" t="e">
        <f>VLOOKUP(A1110,'[1]#REF'!$A:$B,2,FALSE)</f>
        <v>#N/A</v>
      </c>
    </row>
    <row r="1111" customHeight="1" spans="1:8">
      <c r="A1111" s="25" t="s">
        <v>1661</v>
      </c>
      <c r="B1111" s="34" t="s">
        <v>1659</v>
      </c>
      <c r="C1111" s="26" t="s">
        <v>57</v>
      </c>
      <c r="D1111" s="26" t="s">
        <v>55</v>
      </c>
      <c r="E1111" s="26" t="s">
        <v>76</v>
      </c>
      <c r="H1111" s="5" t="e">
        <f>VLOOKUP(A1111,'[1]#REF'!$A:$B,2,FALSE)</f>
        <v>#N/A</v>
      </c>
    </row>
    <row r="1112" customHeight="1" spans="1:8">
      <c r="A1112" s="25" t="s">
        <v>1662</v>
      </c>
      <c r="B1112" s="34" t="s">
        <v>1659</v>
      </c>
      <c r="C1112" s="26" t="s">
        <v>57</v>
      </c>
      <c r="D1112" s="26" t="s">
        <v>55</v>
      </c>
      <c r="E1112" s="26" t="s">
        <v>76</v>
      </c>
      <c r="H1112" s="5" t="e">
        <f>VLOOKUP(A1112,'[1]#REF'!$A:$B,2,FALSE)</f>
        <v>#N/A</v>
      </c>
    </row>
    <row r="1113" customHeight="1" spans="1:8">
      <c r="A1113" s="25" t="s">
        <v>1663</v>
      </c>
      <c r="B1113" s="34" t="s">
        <v>1659</v>
      </c>
      <c r="C1113" s="26" t="s">
        <v>57</v>
      </c>
      <c r="D1113" s="26" t="s">
        <v>55</v>
      </c>
      <c r="E1113" s="26" t="s">
        <v>76</v>
      </c>
      <c r="H1113" s="5" t="e">
        <f>VLOOKUP(A1113,'[1]#REF'!$A:$B,2,FALSE)</f>
        <v>#N/A</v>
      </c>
    </row>
    <row r="1114" customHeight="1" spans="1:8">
      <c r="A1114" s="25" t="s">
        <v>1664</v>
      </c>
      <c r="B1114" s="34" t="s">
        <v>1659</v>
      </c>
      <c r="C1114" s="26" t="s">
        <v>57</v>
      </c>
      <c r="D1114" s="26" t="s">
        <v>55</v>
      </c>
      <c r="E1114" s="26" t="s">
        <v>76</v>
      </c>
      <c r="H1114" s="5" t="e">
        <f>VLOOKUP(A1114,'[1]#REF'!$A:$B,2,FALSE)</f>
        <v>#N/A</v>
      </c>
    </row>
    <row r="1115" customHeight="1" spans="1:8">
      <c r="A1115" s="65" t="s">
        <v>1665</v>
      </c>
      <c r="B1115" s="4" t="s">
        <v>1659</v>
      </c>
      <c r="C1115" s="26" t="s">
        <v>57</v>
      </c>
      <c r="D1115" s="26" t="s">
        <v>64</v>
      </c>
      <c r="E1115" s="26" t="s">
        <v>240</v>
      </c>
      <c r="G1115" s="5" t="e">
        <f>image(H1115,1)</f>
        <v>#NAME?</v>
      </c>
      <c r="H1115" s="5" t="s">
        <v>1666</v>
      </c>
    </row>
    <row r="1116" customHeight="1" spans="1:8">
      <c r="A1116" s="65" t="s">
        <v>1667</v>
      </c>
      <c r="B1116" s="34" t="s">
        <v>1659</v>
      </c>
      <c r="C1116" s="26" t="s">
        <v>60</v>
      </c>
      <c r="D1116" s="26" t="s">
        <v>64</v>
      </c>
      <c r="E1116" s="26" t="s">
        <v>240</v>
      </c>
      <c r="G1116" s="5" t="e">
        <f>image(H1116,1)</f>
        <v>#NAME?</v>
      </c>
      <c r="H1116" s="5" t="s">
        <v>1668</v>
      </c>
    </row>
    <row r="1117" customHeight="1" spans="1:8">
      <c r="A1117" s="65" t="s">
        <v>1669</v>
      </c>
      <c r="B1117" s="5" t="s">
        <v>1659</v>
      </c>
      <c r="C1117" s="26" t="s">
        <v>58</v>
      </c>
      <c r="D1117" s="26" t="s">
        <v>64</v>
      </c>
      <c r="E1117" s="26" t="s">
        <v>240</v>
      </c>
      <c r="G1117" s="5" t="e">
        <f>image(H1117,1)</f>
        <v>#NAME?</v>
      </c>
      <c r="H1117" s="5" t="s">
        <v>1670</v>
      </c>
    </row>
    <row r="1118" customHeight="1" spans="1:8">
      <c r="A1118" s="65" t="s">
        <v>1671</v>
      </c>
      <c r="B1118" s="5" t="s">
        <v>1659</v>
      </c>
      <c r="C1118" s="26" t="s">
        <v>58</v>
      </c>
      <c r="D1118" s="26" t="s">
        <v>64</v>
      </c>
      <c r="E1118" s="26" t="s">
        <v>240</v>
      </c>
      <c r="G1118" s="5" t="e">
        <f>image(H1118,1)</f>
        <v>#NAME?</v>
      </c>
      <c r="H1118" s="5" t="s">
        <v>1672</v>
      </c>
    </row>
    <row r="1119" customHeight="1" spans="1:8">
      <c r="A1119" s="65" t="s">
        <v>1673</v>
      </c>
      <c r="B1119" s="5" t="s">
        <v>1659</v>
      </c>
      <c r="C1119" s="26" t="s">
        <v>58</v>
      </c>
      <c r="D1119" s="26" t="s">
        <v>64</v>
      </c>
      <c r="E1119" s="26" t="s">
        <v>240</v>
      </c>
      <c r="G1119" s="5" t="e">
        <f>image(H1119,1)</f>
        <v>#NAME?</v>
      </c>
      <c r="H1119" s="5" t="s">
        <v>1674</v>
      </c>
    </row>
    <row r="1120" customHeight="1" spans="1:8">
      <c r="A1120" s="65" t="s">
        <v>1675</v>
      </c>
      <c r="B1120" s="5" t="s">
        <v>1659</v>
      </c>
      <c r="C1120" s="26" t="s">
        <v>58</v>
      </c>
      <c r="D1120" s="26" t="s">
        <v>64</v>
      </c>
      <c r="E1120" s="26" t="s">
        <v>240</v>
      </c>
      <c r="G1120" s="5" t="e">
        <f>image(H1120,1)</f>
        <v>#NAME?</v>
      </c>
      <c r="H1120" s="5" t="s">
        <v>1676</v>
      </c>
    </row>
    <row r="1121" customHeight="1" spans="1:4">
      <c r="A1121" s="65" t="s">
        <v>1677</v>
      </c>
      <c r="B1121" s="5" t="s">
        <v>1659</v>
      </c>
      <c r="C1121" s="26" t="s">
        <v>59</v>
      </c>
      <c r="D1121" s="26" t="s">
        <v>65</v>
      </c>
    </row>
    <row r="1122" customHeight="1" spans="1:4">
      <c r="A1122" s="65" t="s">
        <v>1677</v>
      </c>
      <c r="B1122" s="5" t="s">
        <v>1659</v>
      </c>
      <c r="C1122" s="26" t="s">
        <v>54</v>
      </c>
      <c r="D1122" s="26" t="s">
        <v>65</v>
      </c>
    </row>
    <row r="1123" customHeight="1" spans="1:4">
      <c r="A1123" s="65" t="s">
        <v>1678</v>
      </c>
      <c r="B1123" s="5" t="s">
        <v>1659</v>
      </c>
      <c r="C1123" s="26" t="s">
        <v>54</v>
      </c>
      <c r="D1123" s="26" t="s">
        <v>65</v>
      </c>
    </row>
    <row r="1124" customHeight="1" spans="1:4">
      <c r="A1124" s="65" t="s">
        <v>1679</v>
      </c>
      <c r="B1124" s="5" t="s">
        <v>1659</v>
      </c>
      <c r="C1124" s="26" t="s">
        <v>59</v>
      </c>
      <c r="D1124" s="26" t="s">
        <v>65</v>
      </c>
    </row>
    <row r="1125" customHeight="1" spans="1:8">
      <c r="A1125" s="25" t="s">
        <v>1680</v>
      </c>
      <c r="B1125" s="5" t="s">
        <v>1681</v>
      </c>
      <c r="C1125" s="26" t="s">
        <v>57</v>
      </c>
      <c r="D1125" s="26" t="s">
        <v>55</v>
      </c>
      <c r="E1125" s="26" t="s">
        <v>76</v>
      </c>
      <c r="H1125" s="5" t="e">
        <f>VLOOKUP(A1125,'[1]#REF'!$A:$B,2,FALSE)</f>
        <v>#N/A</v>
      </c>
    </row>
    <row r="1126" customHeight="1" spans="1:8">
      <c r="A1126" s="25" t="s">
        <v>1682</v>
      </c>
      <c r="B1126" s="5" t="s">
        <v>1681</v>
      </c>
      <c r="C1126" s="26" t="s">
        <v>57</v>
      </c>
      <c r="D1126" s="26" t="s">
        <v>55</v>
      </c>
      <c r="E1126" s="26" t="s">
        <v>76</v>
      </c>
      <c r="H1126" s="5" t="e">
        <f>VLOOKUP(A1126,'[1]#REF'!$A:$B,2,FALSE)</f>
        <v>#N/A</v>
      </c>
    </row>
    <row r="1127" customHeight="1" spans="1:8">
      <c r="A1127" s="25" t="s">
        <v>1683</v>
      </c>
      <c r="B1127" s="5" t="s">
        <v>1681</v>
      </c>
      <c r="C1127" s="26" t="s">
        <v>57</v>
      </c>
      <c r="D1127" s="26" t="s">
        <v>55</v>
      </c>
      <c r="E1127" s="26" t="s">
        <v>76</v>
      </c>
      <c r="H1127" s="5" t="e">
        <f>VLOOKUP(A1127,'[1]#REF'!$A:$B,2,FALSE)</f>
        <v>#N/A</v>
      </c>
    </row>
    <row r="1128" customHeight="1" spans="1:8">
      <c r="A1128" s="25" t="s">
        <v>1684</v>
      </c>
      <c r="B1128" s="5" t="s">
        <v>1681</v>
      </c>
      <c r="C1128" s="26" t="s">
        <v>57</v>
      </c>
      <c r="D1128" s="26" t="s">
        <v>55</v>
      </c>
      <c r="E1128" s="26" t="s">
        <v>76</v>
      </c>
      <c r="H1128" s="5" t="e">
        <f>VLOOKUP(A1128,'[1]#REF'!$A:$B,2,FALSE)</f>
        <v>#N/A</v>
      </c>
    </row>
    <row r="1129" customHeight="1" spans="1:8">
      <c r="A1129" s="65" t="s">
        <v>1685</v>
      </c>
      <c r="B1129" s="34" t="s">
        <v>1681</v>
      </c>
      <c r="C1129" s="26" t="s">
        <v>58</v>
      </c>
      <c r="D1129" s="26" t="s">
        <v>64</v>
      </c>
      <c r="E1129" s="26" t="s">
        <v>240</v>
      </c>
      <c r="G1129" s="5" t="e">
        <f>image(H1129,1)</f>
        <v>#NAME?</v>
      </c>
      <c r="H1129" s="5" t="s">
        <v>1686</v>
      </c>
    </row>
    <row r="1130" customHeight="1" spans="1:4">
      <c r="A1130" s="65" t="s">
        <v>1687</v>
      </c>
      <c r="B1130" s="5" t="s">
        <v>1681</v>
      </c>
      <c r="C1130" s="26" t="s">
        <v>59</v>
      </c>
      <c r="D1130" s="26" t="s">
        <v>65</v>
      </c>
    </row>
    <row r="1131" customHeight="1" spans="1:4">
      <c r="A1131" s="65" t="s">
        <v>1688</v>
      </c>
      <c r="B1131" s="5" t="s">
        <v>1681</v>
      </c>
      <c r="C1131" s="26" t="s">
        <v>59</v>
      </c>
      <c r="D1131" s="26" t="s">
        <v>65</v>
      </c>
    </row>
    <row r="1132" customHeight="1" spans="1:4">
      <c r="A1132" s="65" t="s">
        <v>1689</v>
      </c>
      <c r="B1132" s="5" t="s">
        <v>1690</v>
      </c>
      <c r="C1132" s="26" t="s">
        <v>59</v>
      </c>
      <c r="D1132" s="26" t="s">
        <v>65</v>
      </c>
    </row>
    <row r="1133" customHeight="1" spans="1:8">
      <c r="A1133" s="25" t="s">
        <v>1691</v>
      </c>
      <c r="B1133" s="34" t="s">
        <v>1690</v>
      </c>
      <c r="C1133" s="26" t="s">
        <v>57</v>
      </c>
      <c r="D1133" s="26" t="s">
        <v>55</v>
      </c>
      <c r="E1133" s="26" t="s">
        <v>76</v>
      </c>
      <c r="H1133" s="5" t="e">
        <f>VLOOKUP(A1133,'[1]#REF'!$A:$B,2,FALSE)</f>
        <v>#N/A</v>
      </c>
    </row>
    <row r="1134" customHeight="1" spans="1:8">
      <c r="A1134" s="25" t="s">
        <v>1692</v>
      </c>
      <c r="B1134" s="34" t="s">
        <v>1690</v>
      </c>
      <c r="C1134" s="26" t="s">
        <v>57</v>
      </c>
      <c r="D1134" s="26" t="s">
        <v>55</v>
      </c>
      <c r="E1134" s="26" t="s">
        <v>76</v>
      </c>
      <c r="H1134" s="5" t="e">
        <f>VLOOKUP(A1134,'[1]#REF'!$A:$B,2,FALSE)</f>
        <v>#N/A</v>
      </c>
    </row>
    <row r="1135" customHeight="1" spans="1:8">
      <c r="A1135" s="25" t="s">
        <v>1693</v>
      </c>
      <c r="B1135" s="34" t="s">
        <v>1690</v>
      </c>
      <c r="C1135" s="26" t="s">
        <v>57</v>
      </c>
      <c r="D1135" s="26" t="s">
        <v>55</v>
      </c>
      <c r="E1135" s="26" t="s">
        <v>76</v>
      </c>
      <c r="H1135" s="5" t="e">
        <f>VLOOKUP(A1135,'[1]#REF'!$A:$B,2,FALSE)</f>
        <v>#N/A</v>
      </c>
    </row>
    <row r="1136" customHeight="1" spans="1:8">
      <c r="A1136" s="25" t="s">
        <v>1694</v>
      </c>
      <c r="B1136" s="34" t="s">
        <v>1690</v>
      </c>
      <c r="C1136" s="26" t="s">
        <v>57</v>
      </c>
      <c r="D1136" s="26" t="s">
        <v>55</v>
      </c>
      <c r="E1136" s="26" t="s">
        <v>76</v>
      </c>
      <c r="H1136" s="5" t="e">
        <f>VLOOKUP(A1136,'[1]#REF'!$A:$B,2,FALSE)</f>
        <v>#N/A</v>
      </c>
    </row>
    <row r="1137" customHeight="1" spans="1:8">
      <c r="A1137" s="25" t="s">
        <v>1695</v>
      </c>
      <c r="B1137" s="34" t="s">
        <v>1690</v>
      </c>
      <c r="C1137" s="26" t="s">
        <v>57</v>
      </c>
      <c r="D1137" s="26" t="s">
        <v>55</v>
      </c>
      <c r="E1137" s="26" t="s">
        <v>76</v>
      </c>
      <c r="H1137" s="5" t="e">
        <f>VLOOKUP(A1137,'[1]#REF'!$A:$B,2,FALSE)</f>
        <v>#N/A</v>
      </c>
    </row>
    <row r="1138" customHeight="1" spans="1:8">
      <c r="A1138" s="25" t="s">
        <v>1696</v>
      </c>
      <c r="B1138" s="34" t="s">
        <v>1690</v>
      </c>
      <c r="C1138" s="26" t="s">
        <v>57</v>
      </c>
      <c r="D1138" s="26" t="s">
        <v>55</v>
      </c>
      <c r="E1138" s="26" t="s">
        <v>76</v>
      </c>
      <c r="H1138" s="5" t="e">
        <f>VLOOKUP(A1138,'[1]#REF'!$A:$B,2,FALSE)</f>
        <v>#N/A</v>
      </c>
    </row>
    <row r="1139" customHeight="1" spans="1:8">
      <c r="A1139" s="25" t="s">
        <v>1697</v>
      </c>
      <c r="B1139" s="5" t="s">
        <v>1690</v>
      </c>
      <c r="C1139" s="26" t="s">
        <v>57</v>
      </c>
      <c r="D1139" s="26" t="s">
        <v>55</v>
      </c>
      <c r="E1139" s="26" t="s">
        <v>76</v>
      </c>
      <c r="H1139" s="5" t="e">
        <f>VLOOKUP(A1139,'[1]#REF'!$A:$B,2,FALSE)</f>
        <v>#N/A</v>
      </c>
    </row>
    <row r="1140" customHeight="1" spans="1:8">
      <c r="A1140" s="25" t="s">
        <v>1698</v>
      </c>
      <c r="B1140" s="34" t="s">
        <v>1690</v>
      </c>
      <c r="C1140" s="26" t="s">
        <v>57</v>
      </c>
      <c r="D1140" s="26" t="s">
        <v>55</v>
      </c>
      <c r="E1140" s="26" t="s">
        <v>76</v>
      </c>
      <c r="H1140" s="5" t="e">
        <f>VLOOKUP(A1140,'[1]#REF'!$A:$B,2,FALSE)</f>
        <v>#N/A</v>
      </c>
    </row>
    <row r="1141" customHeight="1" spans="1:8">
      <c r="A1141" s="25" t="s">
        <v>1699</v>
      </c>
      <c r="B1141" s="34" t="s">
        <v>1690</v>
      </c>
      <c r="C1141" s="26" t="s">
        <v>57</v>
      </c>
      <c r="D1141" s="26" t="s">
        <v>55</v>
      </c>
      <c r="E1141" s="26" t="s">
        <v>76</v>
      </c>
      <c r="H1141" s="5" t="e">
        <f>VLOOKUP(A1141,'[1]#REF'!$A:$B,2,FALSE)</f>
        <v>#N/A</v>
      </c>
    </row>
    <row r="1142" customHeight="1" spans="1:8">
      <c r="A1142" s="65" t="s">
        <v>1700</v>
      </c>
      <c r="B1142" s="34" t="s">
        <v>1690</v>
      </c>
      <c r="C1142" s="26" t="s">
        <v>60</v>
      </c>
      <c r="D1142" s="26" t="s">
        <v>64</v>
      </c>
      <c r="E1142" s="26" t="s">
        <v>240</v>
      </c>
      <c r="G1142" s="5" t="e">
        <f>image(H1142,1)</f>
        <v>#NAME?</v>
      </c>
      <c r="H1142" s="5" t="s">
        <v>1701</v>
      </c>
    </row>
    <row r="1143" customHeight="1" spans="1:8">
      <c r="A1143" s="65" t="s">
        <v>1702</v>
      </c>
      <c r="B1143" s="5" t="s">
        <v>1690</v>
      </c>
      <c r="C1143" s="26" t="s">
        <v>58</v>
      </c>
      <c r="D1143" s="26" t="s">
        <v>64</v>
      </c>
      <c r="E1143" s="26" t="s">
        <v>240</v>
      </c>
      <c r="G1143" s="5" t="e">
        <f>image(H1143,1)</f>
        <v>#NAME?</v>
      </c>
      <c r="H1143" s="5" t="s">
        <v>1703</v>
      </c>
    </row>
    <row r="1144" customHeight="1" spans="1:7">
      <c r="A1144" s="65" t="s">
        <v>1704</v>
      </c>
      <c r="B1144" s="5" t="s">
        <v>1690</v>
      </c>
      <c r="C1144" s="26" t="s">
        <v>60</v>
      </c>
      <c r="D1144" s="26" t="s">
        <v>64</v>
      </c>
      <c r="E1144" s="26" t="s">
        <v>240</v>
      </c>
      <c r="G1144" s="5" t="e">
        <f>image(H1144,1)</f>
        <v>#NAME?</v>
      </c>
    </row>
    <row r="1145" customHeight="1" spans="1:8">
      <c r="A1145" s="65">
        <v>78945615</v>
      </c>
      <c r="B1145" s="34" t="s">
        <v>1690</v>
      </c>
      <c r="C1145" s="26" t="s">
        <v>54</v>
      </c>
      <c r="D1145" s="26" t="s">
        <v>64</v>
      </c>
      <c r="G1145" s="5" t="e">
        <f>image(H1145,1)</f>
        <v>#NAME?</v>
      </c>
      <c r="H1145" s="5" t="s">
        <v>1705</v>
      </c>
    </row>
    <row r="1146" customHeight="1" spans="1:4">
      <c r="A1146" s="65" t="s">
        <v>1706</v>
      </c>
      <c r="B1146" s="34" t="s">
        <v>1690</v>
      </c>
      <c r="C1146" s="26" t="s">
        <v>54</v>
      </c>
      <c r="D1146" s="26" t="s">
        <v>65</v>
      </c>
    </row>
    <row r="1147" customHeight="1" spans="1:4">
      <c r="A1147" s="65" t="s">
        <v>1707</v>
      </c>
      <c r="B1147" s="34" t="s">
        <v>1690</v>
      </c>
      <c r="C1147" s="26" t="s">
        <v>54</v>
      </c>
      <c r="D1147" s="26" t="s">
        <v>65</v>
      </c>
    </row>
    <row r="1148" customHeight="1" spans="1:4">
      <c r="A1148" s="65" t="s">
        <v>1708</v>
      </c>
      <c r="B1148" s="34" t="s">
        <v>1690</v>
      </c>
      <c r="C1148" s="26" t="s">
        <v>59</v>
      </c>
      <c r="D1148" s="26" t="s">
        <v>65</v>
      </c>
    </row>
    <row r="1149" customHeight="1" spans="1:8">
      <c r="A1149" s="25" t="s">
        <v>1709</v>
      </c>
      <c r="B1149" s="34" t="s">
        <v>1710</v>
      </c>
      <c r="C1149" s="26" t="s">
        <v>57</v>
      </c>
      <c r="D1149" s="26" t="s">
        <v>55</v>
      </c>
      <c r="E1149" s="26" t="s">
        <v>76</v>
      </c>
      <c r="H1149" s="5" t="e">
        <f>VLOOKUP(A1149,'[1]#REF'!$A:$B,2,FALSE)</f>
        <v>#N/A</v>
      </c>
    </row>
    <row r="1150" customHeight="1" spans="1:8">
      <c r="A1150" s="65" t="s">
        <v>1711</v>
      </c>
      <c r="B1150" s="34" t="s">
        <v>1710</v>
      </c>
      <c r="C1150" s="26" t="s">
        <v>58</v>
      </c>
      <c r="D1150" s="26" t="s">
        <v>64</v>
      </c>
      <c r="E1150" s="26" t="s">
        <v>240</v>
      </c>
      <c r="G1150" s="5" t="e">
        <f>image(H1150,1)</f>
        <v>#NAME?</v>
      </c>
      <c r="H1150" s="5" t="s">
        <v>1712</v>
      </c>
    </row>
    <row r="1151" customHeight="1" spans="1:4">
      <c r="A1151" s="65" t="s">
        <v>1713</v>
      </c>
      <c r="B1151" s="5" t="s">
        <v>1710</v>
      </c>
      <c r="C1151" s="26" t="s">
        <v>59</v>
      </c>
      <c r="D1151" s="26" t="s">
        <v>65</v>
      </c>
    </row>
    <row r="1152" customHeight="1" spans="1:4">
      <c r="A1152" s="65" t="s">
        <v>1714</v>
      </c>
      <c r="B1152" s="5" t="s">
        <v>1710</v>
      </c>
      <c r="C1152" s="26" t="s">
        <v>54</v>
      </c>
      <c r="D1152" s="26" t="s">
        <v>65</v>
      </c>
    </row>
    <row r="1153" customHeight="1" spans="1:8">
      <c r="A1153" s="65" t="s">
        <v>1715</v>
      </c>
      <c r="B1153" s="5" t="s">
        <v>1716</v>
      </c>
      <c r="C1153" s="26" t="s">
        <v>58</v>
      </c>
      <c r="D1153" s="26" t="s">
        <v>64</v>
      </c>
      <c r="E1153" s="26" t="s">
        <v>240</v>
      </c>
      <c r="G1153" s="5" t="e">
        <f>image(H1153,1)</f>
        <v>#NAME?</v>
      </c>
      <c r="H1153" s="5" t="s">
        <v>1717</v>
      </c>
    </row>
    <row r="1154" customHeight="1" spans="1:8">
      <c r="A1154" s="65" t="s">
        <v>1718</v>
      </c>
      <c r="B1154" s="5" t="s">
        <v>1716</v>
      </c>
      <c r="C1154" s="26" t="s">
        <v>59</v>
      </c>
      <c r="D1154" s="26" t="s">
        <v>64</v>
      </c>
      <c r="G1154" s="5" t="e">
        <f>image(H1154,1)</f>
        <v>#NAME?</v>
      </c>
      <c r="H1154" s="5" t="s">
        <v>1719</v>
      </c>
    </row>
    <row r="1155" customHeight="1" spans="1:8">
      <c r="A1155" s="25" t="s">
        <v>1720</v>
      </c>
      <c r="B1155" s="34" t="s">
        <v>1721</v>
      </c>
      <c r="C1155" s="26" t="s">
        <v>57</v>
      </c>
      <c r="D1155" s="26" t="s">
        <v>55</v>
      </c>
      <c r="E1155" s="26" t="s">
        <v>76</v>
      </c>
      <c r="H1155" s="5" t="e">
        <f>VLOOKUP(A1155,'[1]#REF'!$A:$B,2,FALSE)</f>
        <v>#N/A</v>
      </c>
    </row>
    <row r="1156" customHeight="1" spans="1:8">
      <c r="A1156" s="65" t="s">
        <v>1722</v>
      </c>
      <c r="B1156" s="5" t="s">
        <v>1721</v>
      </c>
      <c r="C1156" s="26" t="s">
        <v>60</v>
      </c>
      <c r="D1156" s="26" t="s">
        <v>64</v>
      </c>
      <c r="E1156" s="26" t="s">
        <v>240</v>
      </c>
      <c r="G1156" s="5" t="e">
        <f>image(H1156,1)</f>
        <v>#NAME?</v>
      </c>
      <c r="H1156" s="5" t="s">
        <v>1723</v>
      </c>
    </row>
    <row r="1157" customHeight="1" spans="1:8">
      <c r="A1157" s="65" t="s">
        <v>1724</v>
      </c>
      <c r="B1157" s="5" t="s">
        <v>1721</v>
      </c>
      <c r="C1157" s="26" t="s">
        <v>58</v>
      </c>
      <c r="D1157" s="26" t="s">
        <v>64</v>
      </c>
      <c r="E1157" s="26" t="s">
        <v>240</v>
      </c>
      <c r="G1157" s="5" t="e">
        <f>image(H1157,1)</f>
        <v>#NAME?</v>
      </c>
      <c r="H1157" s="5" t="s">
        <v>1725</v>
      </c>
    </row>
    <row r="1158" customHeight="1" spans="1:4">
      <c r="A1158" s="65" t="s">
        <v>1722</v>
      </c>
      <c r="B1158" s="5" t="s">
        <v>1721</v>
      </c>
      <c r="C1158" s="26" t="s">
        <v>54</v>
      </c>
      <c r="D1158" s="26" t="s">
        <v>65</v>
      </c>
    </row>
    <row r="1159" customHeight="1" spans="1:4">
      <c r="A1159" s="65" t="s">
        <v>1726</v>
      </c>
      <c r="B1159" s="5" t="s">
        <v>1721</v>
      </c>
      <c r="C1159" s="26" t="s">
        <v>59</v>
      </c>
      <c r="D1159" s="26" t="s">
        <v>65</v>
      </c>
    </row>
    <row r="1160" customHeight="1" spans="1:4">
      <c r="A1160" s="65">
        <v>21305787</v>
      </c>
      <c r="B1160" s="5" t="s">
        <v>1727</v>
      </c>
      <c r="C1160" s="26" t="s">
        <v>54</v>
      </c>
      <c r="D1160" s="26" t="s">
        <v>65</v>
      </c>
    </row>
    <row r="1161" customHeight="1" spans="1:4">
      <c r="A1161" s="65">
        <v>31256896</v>
      </c>
      <c r="B1161" s="5" t="s">
        <v>1727</v>
      </c>
      <c r="C1161" s="26" t="s">
        <v>59</v>
      </c>
      <c r="D1161" s="26" t="s">
        <v>65</v>
      </c>
    </row>
    <row r="1162" customHeight="1" spans="1:4">
      <c r="A1162" s="65">
        <v>31256903</v>
      </c>
      <c r="B1162" s="34" t="s">
        <v>1727</v>
      </c>
      <c r="C1162" s="26" t="s">
        <v>59</v>
      </c>
      <c r="D1162" s="26" t="s">
        <v>65</v>
      </c>
    </row>
    <row r="1163" customHeight="1" spans="1:8">
      <c r="A1163" s="25" t="s">
        <v>1728</v>
      </c>
      <c r="B1163" s="5" t="s">
        <v>1727</v>
      </c>
      <c r="C1163" s="26" t="s">
        <v>57</v>
      </c>
      <c r="D1163" s="26" t="s">
        <v>55</v>
      </c>
      <c r="E1163" s="26" t="s">
        <v>76</v>
      </c>
      <c r="H1163" s="5" t="e">
        <f>VLOOKUP(A1163,'[1]#REF'!$A:$B,2,FALSE)</f>
        <v>#N/A</v>
      </c>
    </row>
    <row r="1164" customHeight="1" spans="1:8">
      <c r="A1164" s="25" t="s">
        <v>1729</v>
      </c>
      <c r="B1164" s="5" t="s">
        <v>1727</v>
      </c>
      <c r="C1164" s="26" t="s">
        <v>57</v>
      </c>
      <c r="D1164" s="26" t="s">
        <v>55</v>
      </c>
      <c r="E1164" s="26" t="s">
        <v>76</v>
      </c>
      <c r="H1164" s="5" t="e">
        <f>VLOOKUP(A1164,'[1]#REF'!$A:$B,2,FALSE)</f>
        <v>#N/A</v>
      </c>
    </row>
    <row r="1165" customHeight="1" spans="1:8">
      <c r="A1165" s="25" t="s">
        <v>98</v>
      </c>
      <c r="B1165" s="5" t="s">
        <v>1727</v>
      </c>
      <c r="C1165" s="26" t="s">
        <v>57</v>
      </c>
      <c r="D1165" s="26" t="s">
        <v>55</v>
      </c>
      <c r="E1165" s="26" t="s">
        <v>76</v>
      </c>
      <c r="H1165" s="5" t="e">
        <f>VLOOKUP(A1165,'[1]#REF'!$A:$B,2,FALSE)</f>
        <v>#N/A</v>
      </c>
    </row>
    <row r="1166" customHeight="1" spans="1:8">
      <c r="A1166" s="25" t="s">
        <v>1730</v>
      </c>
      <c r="B1166" s="5" t="s">
        <v>1727</v>
      </c>
      <c r="C1166" s="26" t="s">
        <v>57</v>
      </c>
      <c r="D1166" s="26" t="s">
        <v>55</v>
      </c>
      <c r="E1166" s="26" t="s">
        <v>76</v>
      </c>
      <c r="H1166" s="5" t="e">
        <f>VLOOKUP(A1166,'[1]#REF'!$A:$B,2,FALSE)</f>
        <v>#N/A</v>
      </c>
    </row>
    <row r="1167" customHeight="1" spans="1:8">
      <c r="A1167" s="65" t="s">
        <v>1731</v>
      </c>
      <c r="B1167" s="34" t="s">
        <v>1727</v>
      </c>
      <c r="C1167" s="26" t="s">
        <v>58</v>
      </c>
      <c r="D1167" s="26" t="s">
        <v>64</v>
      </c>
      <c r="E1167" s="5" t="str">
        <f>VLOOKUP(A1167,'Combos skus'!$A:$P,16,FALSE)</f>
        <v>Combo</v>
      </c>
      <c r="G1167" s="5" t="e">
        <f>image(H1167,1)</f>
        <v>#NAME?</v>
      </c>
      <c r="H1167" s="5" t="s">
        <v>1732</v>
      </c>
    </row>
    <row r="1168" customHeight="1" spans="1:4">
      <c r="A1168" s="65" t="s">
        <v>1733</v>
      </c>
      <c r="B1168" s="5" t="s">
        <v>1727</v>
      </c>
      <c r="C1168" s="26" t="s">
        <v>59</v>
      </c>
      <c r="D1168" s="26" t="s">
        <v>65</v>
      </c>
    </row>
    <row r="1169" customHeight="1" spans="1:4">
      <c r="A1169" s="65" t="s">
        <v>1733</v>
      </c>
      <c r="B1169" s="34" t="s">
        <v>1727</v>
      </c>
      <c r="C1169" s="26" t="s">
        <v>54</v>
      </c>
      <c r="D1169" s="26" t="s">
        <v>65</v>
      </c>
    </row>
    <row r="1170" customHeight="1" spans="1:4">
      <c r="A1170" s="65" t="s">
        <v>1734</v>
      </c>
      <c r="B1170" s="5" t="s">
        <v>1727</v>
      </c>
      <c r="C1170" s="26" t="s">
        <v>54</v>
      </c>
      <c r="D1170" s="26" t="s">
        <v>65</v>
      </c>
    </row>
    <row r="1171" customHeight="1" spans="1:4">
      <c r="A1171" s="65" t="s">
        <v>1735</v>
      </c>
      <c r="B1171" s="5" t="s">
        <v>1727</v>
      </c>
      <c r="C1171" s="26" t="s">
        <v>59</v>
      </c>
      <c r="D1171" s="26" t="s">
        <v>65</v>
      </c>
    </row>
    <row r="1172" customHeight="1" spans="1:4">
      <c r="A1172" s="65">
        <v>21305786</v>
      </c>
      <c r="B1172" s="5" t="s">
        <v>1736</v>
      </c>
      <c r="C1172" s="26" t="s">
        <v>54</v>
      </c>
      <c r="D1172" s="26" t="s">
        <v>65</v>
      </c>
    </row>
    <row r="1173" customHeight="1" spans="1:4">
      <c r="A1173" s="65">
        <v>31256895</v>
      </c>
      <c r="B1173" s="5" t="s">
        <v>1736</v>
      </c>
      <c r="C1173" s="26" t="s">
        <v>59</v>
      </c>
      <c r="D1173" s="26" t="s">
        <v>65</v>
      </c>
    </row>
    <row r="1174" customHeight="1" spans="1:4">
      <c r="A1174" s="65">
        <v>31256902</v>
      </c>
      <c r="B1174" s="34" t="s">
        <v>1736</v>
      </c>
      <c r="C1174" s="26" t="s">
        <v>59</v>
      </c>
      <c r="D1174" s="26" t="s">
        <v>65</v>
      </c>
    </row>
    <row r="1175" customHeight="1" spans="1:4">
      <c r="A1175" s="65">
        <v>41256823</v>
      </c>
      <c r="B1175" s="34" t="s">
        <v>1736</v>
      </c>
      <c r="C1175" s="26" t="s">
        <v>59</v>
      </c>
      <c r="D1175" s="26" t="s">
        <v>65</v>
      </c>
    </row>
    <row r="1176" customHeight="1" spans="1:8">
      <c r="A1176" s="25" t="s">
        <v>1737</v>
      </c>
      <c r="B1176" s="34" t="s">
        <v>1736</v>
      </c>
      <c r="C1176" s="26" t="s">
        <v>57</v>
      </c>
      <c r="D1176" s="26" t="s">
        <v>55</v>
      </c>
      <c r="E1176" s="26" t="s">
        <v>76</v>
      </c>
      <c r="H1176" s="5" t="e">
        <f>VLOOKUP(A1176,'[1]#REF'!$A:$B,2,FALSE)</f>
        <v>#N/A</v>
      </c>
    </row>
    <row r="1177" customHeight="1" spans="1:8">
      <c r="A1177" s="25" t="s">
        <v>1738</v>
      </c>
      <c r="B1177" s="34" t="s">
        <v>1736</v>
      </c>
      <c r="C1177" s="26" t="s">
        <v>57</v>
      </c>
      <c r="D1177" s="26" t="s">
        <v>55</v>
      </c>
      <c r="E1177" s="26" t="s">
        <v>76</v>
      </c>
      <c r="H1177" s="5" t="e">
        <f>VLOOKUP(A1177,'[1]#REF'!$A:$B,2,FALSE)</f>
        <v>#N/A</v>
      </c>
    </row>
    <row r="1178" customHeight="1" spans="1:8">
      <c r="A1178" s="25" t="s">
        <v>1739</v>
      </c>
      <c r="B1178" s="34" t="s">
        <v>1736</v>
      </c>
      <c r="C1178" s="26" t="s">
        <v>57</v>
      </c>
      <c r="D1178" s="26" t="s">
        <v>55</v>
      </c>
      <c r="E1178" s="26" t="s">
        <v>76</v>
      </c>
      <c r="H1178" s="5" t="e">
        <f>VLOOKUP(A1178,'[1]#REF'!$A:$B,2,FALSE)</f>
        <v>#N/A</v>
      </c>
    </row>
    <row r="1179" customHeight="1" spans="1:8">
      <c r="A1179" s="25" t="s">
        <v>1740</v>
      </c>
      <c r="B1179" s="34" t="s">
        <v>1736</v>
      </c>
      <c r="C1179" s="26" t="s">
        <v>57</v>
      </c>
      <c r="D1179" s="26" t="s">
        <v>55</v>
      </c>
      <c r="E1179" s="26" t="s">
        <v>76</v>
      </c>
      <c r="H1179" s="5" t="e">
        <f>VLOOKUP(A1179,'[1]#REF'!$A:$B,2,FALSE)</f>
        <v>#N/A</v>
      </c>
    </row>
    <row r="1180" customHeight="1" spans="1:8">
      <c r="A1180" s="65" t="s">
        <v>1741</v>
      </c>
      <c r="B1180" s="34" t="s">
        <v>1736</v>
      </c>
      <c r="C1180" s="26" t="s">
        <v>58</v>
      </c>
      <c r="D1180" s="26" t="s">
        <v>64</v>
      </c>
      <c r="E1180" s="26" t="s">
        <v>240</v>
      </c>
      <c r="G1180" s="5" t="e">
        <f>image(H1180,1)</f>
        <v>#NAME?</v>
      </c>
      <c r="H1180" s="5" t="s">
        <v>1742</v>
      </c>
    </row>
    <row r="1181" customHeight="1" spans="1:4">
      <c r="A1181" s="65" t="s">
        <v>1743</v>
      </c>
      <c r="B1181" s="34" t="s">
        <v>1736</v>
      </c>
      <c r="C1181" s="26" t="s">
        <v>59</v>
      </c>
      <c r="D1181" s="26" t="s">
        <v>65</v>
      </c>
    </row>
    <row r="1182" customHeight="1" spans="1:4">
      <c r="A1182" s="65" t="s">
        <v>1744</v>
      </c>
      <c r="B1182" s="34" t="s">
        <v>1736</v>
      </c>
      <c r="C1182" s="26" t="s">
        <v>59</v>
      </c>
      <c r="D1182" s="26" t="s">
        <v>65</v>
      </c>
    </row>
    <row r="1183" customHeight="1" spans="1:4">
      <c r="A1183" s="65" t="s">
        <v>1745</v>
      </c>
      <c r="B1183" s="34" t="s">
        <v>1736</v>
      </c>
      <c r="C1183" s="26" t="s">
        <v>54</v>
      </c>
      <c r="D1183" s="26" t="s">
        <v>65</v>
      </c>
    </row>
    <row r="1184" customHeight="1" spans="1:4">
      <c r="A1184" s="65" t="s">
        <v>1746</v>
      </c>
      <c r="B1184" s="34" t="s">
        <v>1736</v>
      </c>
      <c r="C1184" s="26" t="s">
        <v>59</v>
      </c>
      <c r="D1184" s="26" t="s">
        <v>65</v>
      </c>
    </row>
    <row r="1185" customHeight="1" spans="1:4">
      <c r="A1185" s="65" t="s">
        <v>1746</v>
      </c>
      <c r="B1185" s="34" t="s">
        <v>1736</v>
      </c>
      <c r="C1185" s="26" t="s">
        <v>54</v>
      </c>
      <c r="D1185" s="26" t="s">
        <v>65</v>
      </c>
    </row>
    <row r="1186" customHeight="1" spans="1:8">
      <c r="A1186" s="25" t="s">
        <v>1747</v>
      </c>
      <c r="B1186" s="34" t="s">
        <v>1748</v>
      </c>
      <c r="C1186" s="26" t="s">
        <v>57</v>
      </c>
      <c r="D1186" s="26" t="s">
        <v>55</v>
      </c>
      <c r="E1186" s="26" t="s">
        <v>76</v>
      </c>
      <c r="H1186" s="5" t="e">
        <f>VLOOKUP(A1186,'[1]#REF'!$A:$B,2,FALSE)</f>
        <v>#N/A</v>
      </c>
    </row>
    <row r="1187" customHeight="1" spans="1:8">
      <c r="A1187" s="25" t="s">
        <v>1749</v>
      </c>
      <c r="B1187" s="34" t="s">
        <v>1748</v>
      </c>
      <c r="C1187" s="26" t="s">
        <v>57</v>
      </c>
      <c r="D1187" s="26" t="s">
        <v>55</v>
      </c>
      <c r="E1187" s="26" t="s">
        <v>76</v>
      </c>
      <c r="H1187" s="5" t="e">
        <f>VLOOKUP(A1187,'[1]#REF'!$A:$B,2,FALSE)</f>
        <v>#N/A</v>
      </c>
    </row>
    <row r="1188" customHeight="1" spans="1:8">
      <c r="A1188" s="65" t="s">
        <v>1750</v>
      </c>
      <c r="B1188" s="34" t="s">
        <v>1748</v>
      </c>
      <c r="C1188" s="26" t="s">
        <v>58</v>
      </c>
      <c r="D1188" s="26" t="s">
        <v>64</v>
      </c>
      <c r="E1188" s="26" t="s">
        <v>240</v>
      </c>
      <c r="G1188" s="5" t="e">
        <f>image(H1188,1)</f>
        <v>#NAME?</v>
      </c>
      <c r="H1188" s="5" t="s">
        <v>1751</v>
      </c>
    </row>
    <row r="1189" customHeight="1" spans="1:4">
      <c r="A1189" s="65" t="s">
        <v>1752</v>
      </c>
      <c r="B1189" s="34" t="s">
        <v>1748</v>
      </c>
      <c r="C1189" s="26" t="s">
        <v>59</v>
      </c>
      <c r="D1189" s="26" t="s">
        <v>65</v>
      </c>
    </row>
    <row r="1190" customHeight="1" spans="1:8">
      <c r="A1190" s="25" t="s">
        <v>1753</v>
      </c>
      <c r="B1190" s="34" t="s">
        <v>1754</v>
      </c>
      <c r="C1190" s="26" t="s">
        <v>57</v>
      </c>
      <c r="D1190" s="26" t="s">
        <v>55</v>
      </c>
      <c r="E1190" s="26" t="s">
        <v>76</v>
      </c>
      <c r="H1190" s="5" t="e">
        <f>VLOOKUP(A1190,'[1]#REF'!$A:$B,2,FALSE)</f>
        <v>#N/A</v>
      </c>
    </row>
    <row r="1191" customHeight="1" spans="1:8">
      <c r="A1191" s="25" t="s">
        <v>1755</v>
      </c>
      <c r="B1191" s="34" t="s">
        <v>1754</v>
      </c>
      <c r="C1191" s="26" t="s">
        <v>57</v>
      </c>
      <c r="D1191" s="26" t="s">
        <v>55</v>
      </c>
      <c r="E1191" s="26" t="s">
        <v>76</v>
      </c>
      <c r="H1191" s="5" t="e">
        <f>VLOOKUP(A1191,'[1]#REF'!$A:$B,2,FALSE)</f>
        <v>#N/A</v>
      </c>
    </row>
    <row r="1192" customHeight="1" spans="1:4">
      <c r="A1192" s="65" t="s">
        <v>1756</v>
      </c>
      <c r="B1192" s="34" t="s">
        <v>1754</v>
      </c>
      <c r="C1192" s="26" t="s">
        <v>59</v>
      </c>
      <c r="D1192" s="26" t="s">
        <v>65</v>
      </c>
    </row>
    <row r="1193" customHeight="1" spans="1:8">
      <c r="A1193" s="25" t="s">
        <v>165</v>
      </c>
      <c r="B1193" s="34" t="s">
        <v>1757</v>
      </c>
      <c r="C1193" s="26" t="s">
        <v>57</v>
      </c>
      <c r="D1193" s="26" t="s">
        <v>55</v>
      </c>
      <c r="E1193" s="26" t="s">
        <v>76</v>
      </c>
      <c r="H1193" s="5" t="e">
        <f>VLOOKUP(A1193,'[1]#REF'!$A:$B,2,FALSE)</f>
        <v>#N/A</v>
      </c>
    </row>
    <row r="1194" customHeight="1" spans="1:8">
      <c r="A1194" s="25" t="s">
        <v>167</v>
      </c>
      <c r="B1194" s="34" t="s">
        <v>1757</v>
      </c>
      <c r="C1194" s="26" t="s">
        <v>57</v>
      </c>
      <c r="D1194" s="26" t="s">
        <v>55</v>
      </c>
      <c r="E1194" s="26" t="s">
        <v>76</v>
      </c>
      <c r="H1194" s="5" t="e">
        <f>VLOOKUP(A1194,'[1]#REF'!$A:$B,2,FALSE)</f>
        <v>#N/A</v>
      </c>
    </row>
    <row r="1195" customHeight="1" spans="1:8">
      <c r="A1195" s="25" t="s">
        <v>1758</v>
      </c>
      <c r="B1195" s="34" t="s">
        <v>1757</v>
      </c>
      <c r="C1195" s="26" t="s">
        <v>57</v>
      </c>
      <c r="D1195" s="26" t="s">
        <v>55</v>
      </c>
      <c r="E1195" s="26" t="s">
        <v>76</v>
      </c>
      <c r="H1195" s="5" t="e">
        <f>VLOOKUP(A1195,'[1]#REF'!$A:$B,2,FALSE)</f>
        <v>#N/A</v>
      </c>
    </row>
    <row r="1196" customHeight="1" spans="1:8">
      <c r="A1196" s="65" t="s">
        <v>1759</v>
      </c>
      <c r="B1196" s="34" t="s">
        <v>1757</v>
      </c>
      <c r="C1196" s="26" t="s">
        <v>60</v>
      </c>
      <c r="D1196" s="26" t="s">
        <v>64</v>
      </c>
      <c r="E1196" s="26" t="s">
        <v>240</v>
      </c>
      <c r="G1196" s="5" t="e">
        <f>image(H1196,1)</f>
        <v>#NAME?</v>
      </c>
      <c r="H1196" s="5" t="s">
        <v>1760</v>
      </c>
    </row>
    <row r="1197" customHeight="1" spans="1:8">
      <c r="A1197" s="65" t="s">
        <v>1761</v>
      </c>
      <c r="B1197" s="34" t="s">
        <v>1757</v>
      </c>
      <c r="C1197" s="26" t="s">
        <v>58</v>
      </c>
      <c r="D1197" s="26" t="s">
        <v>64</v>
      </c>
      <c r="E1197" s="26" t="s">
        <v>240</v>
      </c>
      <c r="G1197" s="5" t="e">
        <f>image(H1197,1)</f>
        <v>#NAME?</v>
      </c>
      <c r="H1197" s="5" t="s">
        <v>1760</v>
      </c>
    </row>
    <row r="1198" customHeight="1" spans="1:7">
      <c r="A1198" s="65" t="s">
        <v>1762</v>
      </c>
      <c r="B1198" s="34" t="s">
        <v>1757</v>
      </c>
      <c r="C1198" s="26" t="s">
        <v>58</v>
      </c>
      <c r="D1198" s="26" t="s">
        <v>64</v>
      </c>
      <c r="E1198" s="26" t="s">
        <v>240</v>
      </c>
      <c r="G1198" s="5" t="e">
        <f>image(H1198,1)</f>
        <v>#NAME?</v>
      </c>
    </row>
    <row r="1199" customHeight="1" spans="1:4">
      <c r="A1199" s="65" t="s">
        <v>1763</v>
      </c>
      <c r="B1199" s="5" t="s">
        <v>1757</v>
      </c>
      <c r="C1199" s="26" t="s">
        <v>59</v>
      </c>
      <c r="D1199" s="26" t="s">
        <v>65</v>
      </c>
    </row>
    <row r="1200" customHeight="1" spans="1:4">
      <c r="A1200" s="65" t="s">
        <v>1764</v>
      </c>
      <c r="B1200" s="5" t="s">
        <v>1757</v>
      </c>
      <c r="C1200" s="26" t="s">
        <v>54</v>
      </c>
      <c r="D1200" s="26" t="s">
        <v>65</v>
      </c>
    </row>
    <row r="1201" customHeight="1" spans="1:4">
      <c r="A1201" s="65">
        <v>21305790</v>
      </c>
      <c r="B1201" s="5" t="s">
        <v>1765</v>
      </c>
      <c r="C1201" s="26" t="s">
        <v>54</v>
      </c>
      <c r="D1201" s="26" t="s">
        <v>65</v>
      </c>
    </row>
    <row r="1202" customHeight="1" spans="1:4">
      <c r="A1202" s="65">
        <v>31256893</v>
      </c>
      <c r="B1202" s="5" t="s">
        <v>1765</v>
      </c>
      <c r="C1202" s="26" t="s">
        <v>59</v>
      </c>
      <c r="D1202" s="26" t="s">
        <v>65</v>
      </c>
    </row>
    <row r="1203" customHeight="1" spans="1:4">
      <c r="A1203" s="65">
        <v>31256900</v>
      </c>
      <c r="B1203" s="5" t="s">
        <v>1765</v>
      </c>
      <c r="C1203" s="26" t="s">
        <v>59</v>
      </c>
      <c r="D1203" s="26" t="s">
        <v>65</v>
      </c>
    </row>
    <row r="1204" customHeight="1" spans="1:4">
      <c r="A1204" s="65">
        <v>38765895</v>
      </c>
      <c r="B1204" s="5" t="s">
        <v>1765</v>
      </c>
      <c r="C1204" s="26" t="s">
        <v>54</v>
      </c>
      <c r="D1204" s="26" t="s">
        <v>65</v>
      </c>
    </row>
    <row r="1205" customHeight="1" spans="1:4">
      <c r="A1205" s="65">
        <v>41256825</v>
      </c>
      <c r="B1205" s="5" t="s">
        <v>1765</v>
      </c>
      <c r="C1205" s="26" t="s">
        <v>59</v>
      </c>
      <c r="D1205" s="26" t="s">
        <v>65</v>
      </c>
    </row>
    <row r="1206" customHeight="1" spans="1:4">
      <c r="A1206" s="65" t="s">
        <v>1766</v>
      </c>
      <c r="B1206" s="5" t="s">
        <v>1765</v>
      </c>
      <c r="C1206" s="26" t="s">
        <v>59</v>
      </c>
      <c r="D1206" s="26" t="s">
        <v>65</v>
      </c>
    </row>
    <row r="1207" customHeight="1" spans="1:8">
      <c r="A1207" s="25" t="s">
        <v>1767</v>
      </c>
      <c r="B1207" s="5" t="s">
        <v>1765</v>
      </c>
      <c r="C1207" s="26" t="s">
        <v>57</v>
      </c>
      <c r="D1207" s="26" t="s">
        <v>55</v>
      </c>
      <c r="E1207" s="26" t="s">
        <v>76</v>
      </c>
      <c r="H1207" s="5" t="e">
        <f>VLOOKUP(A1207,'[1]#REF'!$A:$B,2,FALSE)</f>
        <v>#N/A</v>
      </c>
    </row>
    <row r="1208" customHeight="1" spans="1:8">
      <c r="A1208" s="25" t="s">
        <v>1768</v>
      </c>
      <c r="B1208" s="5" t="s">
        <v>1765</v>
      </c>
      <c r="C1208" s="26" t="s">
        <v>57</v>
      </c>
      <c r="D1208" s="26" t="s">
        <v>55</v>
      </c>
      <c r="E1208" s="26" t="s">
        <v>76</v>
      </c>
      <c r="H1208" s="5" t="e">
        <f>VLOOKUP(A1208,'[1]#REF'!$A:$B,2,FALSE)</f>
        <v>#N/A</v>
      </c>
    </row>
    <row r="1209" customHeight="1" spans="1:8">
      <c r="A1209" s="25" t="s">
        <v>1769</v>
      </c>
      <c r="B1209" s="5" t="s">
        <v>1765</v>
      </c>
      <c r="C1209" s="26" t="s">
        <v>57</v>
      </c>
      <c r="D1209" s="26" t="s">
        <v>55</v>
      </c>
      <c r="E1209" s="26" t="s">
        <v>76</v>
      </c>
      <c r="H1209" s="5" t="e">
        <f>VLOOKUP(A1209,'[1]#REF'!$A:$B,2,FALSE)</f>
        <v>#N/A</v>
      </c>
    </row>
    <row r="1210" customHeight="1" spans="1:8">
      <c r="A1210" s="25" t="s">
        <v>1770</v>
      </c>
      <c r="B1210" s="5" t="s">
        <v>1765</v>
      </c>
      <c r="C1210" s="26" t="s">
        <v>57</v>
      </c>
      <c r="D1210" s="26" t="s">
        <v>55</v>
      </c>
      <c r="E1210" s="26" t="s">
        <v>76</v>
      </c>
      <c r="H1210" s="5" t="e">
        <f>VLOOKUP(A1210,'[1]#REF'!$A:$B,2,FALSE)</f>
        <v>#N/A</v>
      </c>
    </row>
    <row r="1211" customHeight="1" spans="1:8">
      <c r="A1211" s="25" t="s">
        <v>1771</v>
      </c>
      <c r="B1211" s="5" t="s">
        <v>1765</v>
      </c>
      <c r="C1211" s="26" t="s">
        <v>57</v>
      </c>
      <c r="D1211" s="26" t="s">
        <v>55</v>
      </c>
      <c r="E1211" s="26" t="s">
        <v>76</v>
      </c>
      <c r="H1211" s="5" t="e">
        <f>VLOOKUP(A1211,'[1]#REF'!$A:$B,2,FALSE)</f>
        <v>#N/A</v>
      </c>
    </row>
    <row r="1212" customHeight="1" spans="1:8">
      <c r="A1212" s="25" t="s">
        <v>1772</v>
      </c>
      <c r="B1212" s="5" t="s">
        <v>1765</v>
      </c>
      <c r="C1212" s="26" t="s">
        <v>57</v>
      </c>
      <c r="D1212" s="26" t="s">
        <v>55</v>
      </c>
      <c r="E1212" s="26" t="s">
        <v>76</v>
      </c>
      <c r="H1212" s="5" t="e">
        <f>VLOOKUP(A1212,'[1]#REF'!$A:$B,2,FALSE)</f>
        <v>#N/A</v>
      </c>
    </row>
    <row r="1213" customHeight="1" spans="1:8">
      <c r="A1213" s="25" t="s">
        <v>1773</v>
      </c>
      <c r="B1213" s="5" t="s">
        <v>1765</v>
      </c>
      <c r="C1213" s="26" t="s">
        <v>57</v>
      </c>
      <c r="D1213" s="26" t="s">
        <v>55</v>
      </c>
      <c r="E1213" s="26" t="s">
        <v>76</v>
      </c>
      <c r="H1213" s="5" t="e">
        <f>VLOOKUP(A1213,'[1]#REF'!$A:$B,2,FALSE)</f>
        <v>#N/A</v>
      </c>
    </row>
    <row r="1214" customHeight="1" spans="1:8">
      <c r="A1214" s="25" t="s">
        <v>1774</v>
      </c>
      <c r="B1214" s="5" t="s">
        <v>1765</v>
      </c>
      <c r="C1214" s="26" t="s">
        <v>57</v>
      </c>
      <c r="D1214" s="26" t="s">
        <v>55</v>
      </c>
      <c r="E1214" s="26" t="s">
        <v>76</v>
      </c>
      <c r="H1214" s="5" t="e">
        <f>VLOOKUP(A1214,'[1]#REF'!$A:$B,2,FALSE)</f>
        <v>#N/A</v>
      </c>
    </row>
    <row r="1215" customHeight="1" spans="1:8">
      <c r="A1215" s="65" t="s">
        <v>1774</v>
      </c>
      <c r="B1215" s="5" t="s">
        <v>1765</v>
      </c>
      <c r="C1215" s="26" t="s">
        <v>58</v>
      </c>
      <c r="D1215" s="26" t="s">
        <v>64</v>
      </c>
      <c r="E1215" s="26" t="s">
        <v>240</v>
      </c>
      <c r="G1215" s="5" t="e">
        <f>image(H1215,1)</f>
        <v>#NAME?</v>
      </c>
      <c r="H1215" s="5" t="s">
        <v>1775</v>
      </c>
    </row>
    <row r="1216" customHeight="1" spans="1:4">
      <c r="A1216" s="65" t="s">
        <v>1776</v>
      </c>
      <c r="B1216" s="5" t="s">
        <v>1765</v>
      </c>
      <c r="C1216" s="26" t="s">
        <v>59</v>
      </c>
      <c r="D1216" s="26" t="s">
        <v>65</v>
      </c>
    </row>
    <row r="1217" customHeight="1" spans="1:4">
      <c r="A1217" s="65" t="s">
        <v>1777</v>
      </c>
      <c r="B1217" s="5" t="s">
        <v>1765</v>
      </c>
      <c r="C1217" s="26" t="s">
        <v>59</v>
      </c>
      <c r="D1217" s="26" t="s">
        <v>65</v>
      </c>
    </row>
    <row r="1218" customHeight="1" spans="1:4">
      <c r="A1218" s="65" t="s">
        <v>1777</v>
      </c>
      <c r="B1218" s="5" t="s">
        <v>1765</v>
      </c>
      <c r="C1218" s="26" t="s">
        <v>54</v>
      </c>
      <c r="D1218" s="26" t="s">
        <v>65</v>
      </c>
    </row>
    <row r="1219" customHeight="1" spans="1:4">
      <c r="A1219" s="65" t="s">
        <v>1778</v>
      </c>
      <c r="B1219" s="5" t="s">
        <v>1765</v>
      </c>
      <c r="C1219" s="26" t="s">
        <v>54</v>
      </c>
      <c r="D1219" s="26" t="s">
        <v>65</v>
      </c>
    </row>
    <row r="1220" customHeight="1" spans="1:4">
      <c r="A1220" s="65">
        <v>21305789</v>
      </c>
      <c r="B1220" s="5" t="s">
        <v>1779</v>
      </c>
      <c r="C1220" s="26" t="s">
        <v>54</v>
      </c>
      <c r="D1220" s="26" t="s">
        <v>65</v>
      </c>
    </row>
    <row r="1221" customHeight="1" spans="1:4">
      <c r="A1221" s="65">
        <v>31256891</v>
      </c>
      <c r="B1221" s="5" t="s">
        <v>1779</v>
      </c>
      <c r="C1221" s="26" t="s">
        <v>59</v>
      </c>
      <c r="D1221" s="26" t="s">
        <v>65</v>
      </c>
    </row>
    <row r="1222" customHeight="1" spans="1:4">
      <c r="A1222" s="65">
        <v>31256898</v>
      </c>
      <c r="B1222" s="5" t="s">
        <v>1779</v>
      </c>
      <c r="C1222" s="26" t="s">
        <v>59</v>
      </c>
      <c r="D1222" s="26" t="s">
        <v>65</v>
      </c>
    </row>
    <row r="1223" customHeight="1" spans="1:4">
      <c r="A1223" s="65">
        <v>31256899</v>
      </c>
      <c r="B1223" s="5" t="s">
        <v>1779</v>
      </c>
      <c r="C1223" s="26" t="s">
        <v>59</v>
      </c>
      <c r="D1223" s="26" t="s">
        <v>65</v>
      </c>
    </row>
    <row r="1224" customHeight="1" spans="1:4">
      <c r="A1224" s="65">
        <v>35406112</v>
      </c>
      <c r="B1224" s="5" t="s">
        <v>1779</v>
      </c>
      <c r="C1224" s="26" t="s">
        <v>54</v>
      </c>
      <c r="D1224" s="26" t="s">
        <v>65</v>
      </c>
    </row>
    <row r="1225" customHeight="1" spans="1:8">
      <c r="A1225" s="25" t="s">
        <v>1780</v>
      </c>
      <c r="B1225" s="5" t="s">
        <v>1779</v>
      </c>
      <c r="C1225" s="26" t="s">
        <v>57</v>
      </c>
      <c r="D1225" s="26" t="s">
        <v>55</v>
      </c>
      <c r="E1225" s="26" t="s">
        <v>76</v>
      </c>
      <c r="H1225" s="5" t="e">
        <f>VLOOKUP(A1225,'[1]#REF'!$A:$B,2,FALSE)</f>
        <v>#N/A</v>
      </c>
    </row>
    <row r="1226" customHeight="1" spans="1:8">
      <c r="A1226" s="25" t="s">
        <v>1781</v>
      </c>
      <c r="B1226" s="5" t="s">
        <v>1779</v>
      </c>
      <c r="C1226" s="26" t="s">
        <v>57</v>
      </c>
      <c r="D1226" s="26" t="s">
        <v>55</v>
      </c>
      <c r="E1226" s="26" t="s">
        <v>76</v>
      </c>
      <c r="H1226" s="5" t="e">
        <f>VLOOKUP(A1226,'[1]#REF'!$A:$B,2,FALSE)</f>
        <v>#N/A</v>
      </c>
    </row>
    <row r="1227" customHeight="1" spans="1:8">
      <c r="A1227" s="25" t="s">
        <v>1782</v>
      </c>
      <c r="B1227" s="5" t="s">
        <v>1779</v>
      </c>
      <c r="C1227" s="26" t="s">
        <v>57</v>
      </c>
      <c r="D1227" s="26" t="s">
        <v>55</v>
      </c>
      <c r="E1227" s="26" t="s">
        <v>76</v>
      </c>
      <c r="H1227" s="5" t="e">
        <f>VLOOKUP(A1227,'[1]#REF'!$A:$B,2,FALSE)</f>
        <v>#N/A</v>
      </c>
    </row>
    <row r="1228" customHeight="1" spans="1:8">
      <c r="A1228" s="25" t="s">
        <v>1783</v>
      </c>
      <c r="B1228" s="5" t="s">
        <v>1779</v>
      </c>
      <c r="C1228" s="26" t="s">
        <v>57</v>
      </c>
      <c r="D1228" s="26" t="s">
        <v>55</v>
      </c>
      <c r="E1228" s="26" t="s">
        <v>76</v>
      </c>
      <c r="H1228" s="5" t="e">
        <f>VLOOKUP(A1228,'[1]#REF'!$A:$B,2,FALSE)</f>
        <v>#N/A</v>
      </c>
    </row>
    <row r="1229" customHeight="1" spans="1:8">
      <c r="A1229" s="25" t="s">
        <v>1784</v>
      </c>
      <c r="B1229" s="5" t="s">
        <v>1779</v>
      </c>
      <c r="C1229" s="26" t="s">
        <v>57</v>
      </c>
      <c r="D1229" s="26" t="s">
        <v>55</v>
      </c>
      <c r="E1229" s="26" t="s">
        <v>76</v>
      </c>
      <c r="H1229" s="5" t="e">
        <f>VLOOKUP(A1229,'[1]#REF'!$A:$B,2,FALSE)</f>
        <v>#N/A</v>
      </c>
    </row>
    <row r="1230" customHeight="1" spans="1:8">
      <c r="A1230" s="25" t="s">
        <v>1785</v>
      </c>
      <c r="B1230" s="5" t="s">
        <v>1779</v>
      </c>
      <c r="C1230" s="26" t="s">
        <v>57</v>
      </c>
      <c r="D1230" s="26" t="s">
        <v>55</v>
      </c>
      <c r="E1230" s="26" t="s">
        <v>76</v>
      </c>
      <c r="H1230" s="5" t="e">
        <f>VLOOKUP(A1230,'[1]#REF'!$A:$B,2,FALSE)</f>
        <v>#N/A</v>
      </c>
    </row>
    <row r="1231" customHeight="1" spans="1:8">
      <c r="A1231" s="65" t="s">
        <v>1786</v>
      </c>
      <c r="B1231" s="45" t="s">
        <v>1779</v>
      </c>
      <c r="C1231" s="26" t="s">
        <v>57</v>
      </c>
      <c r="D1231" s="26" t="s">
        <v>64</v>
      </c>
      <c r="E1231" s="26" t="s">
        <v>240</v>
      </c>
      <c r="G1231" s="5" t="e">
        <f>image(H1231,1)</f>
        <v>#NAME?</v>
      </c>
      <c r="H1231" s="5" t="s">
        <v>1787</v>
      </c>
    </row>
    <row r="1232" customHeight="1" spans="1:8">
      <c r="A1232" s="65" t="s">
        <v>1788</v>
      </c>
      <c r="B1232" s="5" t="s">
        <v>1779</v>
      </c>
      <c r="C1232" s="26" t="s">
        <v>60</v>
      </c>
      <c r="D1232" s="26" t="s">
        <v>64</v>
      </c>
      <c r="E1232" s="26" t="s">
        <v>240</v>
      </c>
      <c r="G1232" s="5" t="e">
        <f>image(H1232,1)</f>
        <v>#NAME?</v>
      </c>
      <c r="H1232" s="5" t="s">
        <v>1789</v>
      </c>
    </row>
    <row r="1233" customHeight="1" spans="1:8">
      <c r="A1233" s="65" t="s">
        <v>1790</v>
      </c>
      <c r="B1233" s="5" t="s">
        <v>1779</v>
      </c>
      <c r="C1233" s="26" t="s">
        <v>58</v>
      </c>
      <c r="D1233" s="26" t="s">
        <v>64</v>
      </c>
      <c r="E1233" s="26" t="s">
        <v>240</v>
      </c>
      <c r="G1233" s="5" t="e">
        <f>image(H1233,1)</f>
        <v>#NAME?</v>
      </c>
      <c r="H1233" s="5" t="s">
        <v>1791</v>
      </c>
    </row>
    <row r="1234" customHeight="1" spans="1:8">
      <c r="A1234" s="65" t="s">
        <v>1792</v>
      </c>
      <c r="B1234" s="5" t="s">
        <v>1779</v>
      </c>
      <c r="C1234" s="26" t="s">
        <v>58</v>
      </c>
      <c r="D1234" s="26" t="s">
        <v>64</v>
      </c>
      <c r="E1234" s="26" t="s">
        <v>240</v>
      </c>
      <c r="G1234" s="5" t="e">
        <f>image(H1234,1)</f>
        <v>#NAME?</v>
      </c>
      <c r="H1234" s="5" t="s">
        <v>1793</v>
      </c>
    </row>
    <row r="1235" customHeight="1" spans="1:4">
      <c r="A1235" s="65" t="s">
        <v>1794</v>
      </c>
      <c r="B1235" s="5" t="s">
        <v>1779</v>
      </c>
      <c r="C1235" s="26" t="s">
        <v>59</v>
      </c>
      <c r="D1235" s="26" t="s">
        <v>65</v>
      </c>
    </row>
    <row r="1236" customHeight="1" spans="1:4">
      <c r="A1236" s="65" t="s">
        <v>1795</v>
      </c>
      <c r="B1236" s="5" t="s">
        <v>1779</v>
      </c>
      <c r="C1236" s="26" t="s">
        <v>54</v>
      </c>
      <c r="D1236" s="26" t="s">
        <v>65</v>
      </c>
    </row>
    <row r="1237" customHeight="1" spans="1:4">
      <c r="A1237" s="65" t="s">
        <v>1796</v>
      </c>
      <c r="B1237" s="5" t="s">
        <v>1779</v>
      </c>
      <c r="C1237" s="26" t="s">
        <v>59</v>
      </c>
      <c r="D1237" s="26" t="s">
        <v>65</v>
      </c>
    </row>
    <row r="1238" customHeight="1" spans="1:4">
      <c r="A1238" s="65" t="s">
        <v>1796</v>
      </c>
      <c r="B1238" s="5" t="s">
        <v>1779</v>
      </c>
      <c r="C1238" s="26" t="s">
        <v>54</v>
      </c>
      <c r="D1238" s="26" t="s">
        <v>65</v>
      </c>
    </row>
    <row r="1239" customHeight="1" spans="1:4">
      <c r="A1239" s="65" t="s">
        <v>1797</v>
      </c>
      <c r="B1239" s="5" t="s">
        <v>1779</v>
      </c>
      <c r="C1239" s="26" t="s">
        <v>59</v>
      </c>
      <c r="D1239" s="26" t="s">
        <v>65</v>
      </c>
    </row>
    <row r="1240" customHeight="1" spans="1:4">
      <c r="A1240" s="65">
        <v>21305785</v>
      </c>
      <c r="B1240" s="5" t="s">
        <v>1798</v>
      </c>
      <c r="C1240" s="26" t="s">
        <v>54</v>
      </c>
      <c r="D1240" s="26" t="s">
        <v>65</v>
      </c>
    </row>
    <row r="1241" customHeight="1" spans="1:4">
      <c r="A1241" s="65">
        <v>21305792</v>
      </c>
      <c r="B1241" s="5" t="s">
        <v>1798</v>
      </c>
      <c r="C1241" s="26" t="s">
        <v>54</v>
      </c>
      <c r="D1241" s="26" t="s">
        <v>65</v>
      </c>
    </row>
    <row r="1242" customHeight="1" spans="1:4">
      <c r="A1242" s="65">
        <v>23425330</v>
      </c>
      <c r="B1242" s="34" t="s">
        <v>1798</v>
      </c>
      <c r="C1242" s="26" t="s">
        <v>54</v>
      </c>
      <c r="D1242" s="26" t="s">
        <v>65</v>
      </c>
    </row>
    <row r="1243" customHeight="1" spans="1:4">
      <c r="A1243" s="65">
        <v>31256894</v>
      </c>
      <c r="B1243" s="34" t="s">
        <v>1798</v>
      </c>
      <c r="C1243" s="26" t="s">
        <v>59</v>
      </c>
      <c r="D1243" s="26" t="s">
        <v>65</v>
      </c>
    </row>
    <row r="1244" customHeight="1" spans="1:4">
      <c r="A1244" s="65">
        <v>31256901</v>
      </c>
      <c r="B1244" s="34" t="s">
        <v>1798</v>
      </c>
      <c r="C1244" s="26" t="s">
        <v>59</v>
      </c>
      <c r="D1244" s="26" t="s">
        <v>65</v>
      </c>
    </row>
    <row r="1245" customHeight="1" spans="1:4">
      <c r="A1245" s="65">
        <v>41256824</v>
      </c>
      <c r="B1245" s="34" t="s">
        <v>1798</v>
      </c>
      <c r="C1245" s="26" t="s">
        <v>59</v>
      </c>
      <c r="D1245" s="26" t="s">
        <v>65</v>
      </c>
    </row>
    <row r="1246" customHeight="1" spans="1:8">
      <c r="A1246" s="25" t="s">
        <v>1799</v>
      </c>
      <c r="B1246" s="34" t="s">
        <v>1798</v>
      </c>
      <c r="C1246" s="26" t="s">
        <v>57</v>
      </c>
      <c r="D1246" s="26" t="s">
        <v>55</v>
      </c>
      <c r="E1246" s="26" t="s">
        <v>76</v>
      </c>
      <c r="H1246" s="5" t="e">
        <f>VLOOKUP(A1246,'[1]#REF'!$A:$B,2,FALSE)</f>
        <v>#N/A</v>
      </c>
    </row>
    <row r="1247" customHeight="1" spans="1:8">
      <c r="A1247" s="25" t="s">
        <v>1800</v>
      </c>
      <c r="B1247" s="34" t="s">
        <v>1798</v>
      </c>
      <c r="C1247" s="26" t="s">
        <v>57</v>
      </c>
      <c r="D1247" s="26" t="s">
        <v>55</v>
      </c>
      <c r="E1247" s="26" t="s">
        <v>76</v>
      </c>
      <c r="H1247" s="5" t="e">
        <f>VLOOKUP(A1247,'[1]#REF'!$A:$B,2,FALSE)</f>
        <v>#N/A</v>
      </c>
    </row>
    <row r="1248" customHeight="1" spans="1:8">
      <c r="A1248" s="25" t="s">
        <v>1801</v>
      </c>
      <c r="B1248" s="5" t="s">
        <v>1798</v>
      </c>
      <c r="C1248" s="26" t="s">
        <v>57</v>
      </c>
      <c r="D1248" s="26" t="s">
        <v>55</v>
      </c>
      <c r="E1248" s="26" t="s">
        <v>76</v>
      </c>
      <c r="H1248" s="5" t="e">
        <f>VLOOKUP(A1248,'[1]#REF'!$A:$B,2,FALSE)</f>
        <v>#N/A</v>
      </c>
    </row>
    <row r="1249" customHeight="1" spans="1:8">
      <c r="A1249" s="25" t="s">
        <v>1802</v>
      </c>
      <c r="B1249" s="5" t="s">
        <v>1798</v>
      </c>
      <c r="C1249" s="26" t="s">
        <v>57</v>
      </c>
      <c r="D1249" s="26" t="s">
        <v>55</v>
      </c>
      <c r="E1249" s="26" t="s">
        <v>76</v>
      </c>
      <c r="H1249" s="5" t="e">
        <f>VLOOKUP(A1249,'[1]#REF'!$A:$B,2,FALSE)</f>
        <v>#N/A</v>
      </c>
    </row>
    <row r="1250" customHeight="1" spans="1:8">
      <c r="A1250" s="25" t="s">
        <v>1803</v>
      </c>
      <c r="B1250" s="34" t="s">
        <v>1798</v>
      </c>
      <c r="C1250" s="26" t="s">
        <v>57</v>
      </c>
      <c r="D1250" s="26" t="s">
        <v>55</v>
      </c>
      <c r="E1250" s="26" t="s">
        <v>76</v>
      </c>
      <c r="H1250" s="5" t="e">
        <f>VLOOKUP(A1250,'[1]#REF'!$A:$B,2,FALSE)</f>
        <v>#N/A</v>
      </c>
    </row>
    <row r="1251" customHeight="1" spans="1:8">
      <c r="A1251" s="25" t="s">
        <v>1804</v>
      </c>
      <c r="B1251" s="5" t="s">
        <v>1798</v>
      </c>
      <c r="C1251" s="26" t="s">
        <v>57</v>
      </c>
      <c r="D1251" s="26" t="s">
        <v>55</v>
      </c>
      <c r="E1251" s="26" t="s">
        <v>76</v>
      </c>
      <c r="H1251" s="5" t="e">
        <f>VLOOKUP(A1251,'[1]#REF'!$A:$B,2,FALSE)</f>
        <v>#N/A</v>
      </c>
    </row>
    <row r="1252" customHeight="1" spans="1:8">
      <c r="A1252" s="25" t="s">
        <v>1805</v>
      </c>
      <c r="B1252" s="5" t="s">
        <v>1798</v>
      </c>
      <c r="C1252" s="26" t="s">
        <v>57</v>
      </c>
      <c r="D1252" s="26" t="s">
        <v>55</v>
      </c>
      <c r="E1252" s="26" t="s">
        <v>76</v>
      </c>
      <c r="H1252" s="5" t="e">
        <f>VLOOKUP(A1252,'[1]#REF'!$A:$B,2,FALSE)</f>
        <v>#N/A</v>
      </c>
    </row>
    <row r="1253" customHeight="1" spans="1:8">
      <c r="A1253" s="25" t="s">
        <v>1806</v>
      </c>
      <c r="B1253" s="34" t="s">
        <v>1798</v>
      </c>
      <c r="C1253" s="26" t="s">
        <v>57</v>
      </c>
      <c r="D1253" s="26" t="s">
        <v>55</v>
      </c>
      <c r="E1253" s="26" t="s">
        <v>76</v>
      </c>
      <c r="H1253" s="5" t="e">
        <f>VLOOKUP(A1253,'[1]#REF'!$A:$B,2,FALSE)</f>
        <v>#N/A</v>
      </c>
    </row>
    <row r="1254" customHeight="1" spans="1:8">
      <c r="A1254" s="65" t="s">
        <v>1807</v>
      </c>
      <c r="B1254" s="45" t="s">
        <v>1798</v>
      </c>
      <c r="C1254" s="26" t="s">
        <v>57</v>
      </c>
      <c r="D1254" s="26" t="s">
        <v>64</v>
      </c>
      <c r="E1254" s="26" t="s">
        <v>240</v>
      </c>
      <c r="G1254" s="5" t="e">
        <f>image(H1254,1)</f>
        <v>#NAME?</v>
      </c>
      <c r="H1254" s="5" t="s">
        <v>1808</v>
      </c>
    </row>
    <row r="1255" customHeight="1" spans="1:8">
      <c r="A1255" s="65" t="s">
        <v>1809</v>
      </c>
      <c r="B1255" s="5" t="s">
        <v>1798</v>
      </c>
      <c r="C1255" s="26" t="s">
        <v>60</v>
      </c>
      <c r="D1255" s="26" t="s">
        <v>64</v>
      </c>
      <c r="E1255" s="26" t="s">
        <v>240</v>
      </c>
      <c r="G1255" s="5" t="e">
        <f>image(H1255,1)</f>
        <v>#NAME?</v>
      </c>
      <c r="H1255" s="5" t="s">
        <v>1810</v>
      </c>
    </row>
    <row r="1256" customHeight="1" spans="1:8">
      <c r="A1256" s="65" t="s">
        <v>1811</v>
      </c>
      <c r="B1256" s="5" t="s">
        <v>1798</v>
      </c>
      <c r="C1256" s="26" t="s">
        <v>58</v>
      </c>
      <c r="D1256" s="26" t="s">
        <v>64</v>
      </c>
      <c r="E1256" s="26" t="s">
        <v>240</v>
      </c>
      <c r="G1256" s="5" t="e">
        <f>image(H1256,1)</f>
        <v>#NAME?</v>
      </c>
      <c r="H1256" s="5" t="s">
        <v>1812</v>
      </c>
    </row>
    <row r="1257" customHeight="1" spans="1:8">
      <c r="A1257" s="65" t="s">
        <v>1813</v>
      </c>
      <c r="B1257" s="5" t="s">
        <v>1798</v>
      </c>
      <c r="C1257" s="26" t="s">
        <v>58</v>
      </c>
      <c r="D1257" s="26" t="s">
        <v>64</v>
      </c>
      <c r="E1257" s="26" t="s">
        <v>240</v>
      </c>
      <c r="G1257" s="5" t="e">
        <f>image(H1257,1)</f>
        <v>#NAME?</v>
      </c>
      <c r="H1257" s="5" t="s">
        <v>1814</v>
      </c>
    </row>
    <row r="1258" customHeight="1" spans="1:8">
      <c r="A1258" s="65" t="s">
        <v>1815</v>
      </c>
      <c r="B1258" s="5" t="s">
        <v>1798</v>
      </c>
      <c r="C1258" s="26" t="s">
        <v>58</v>
      </c>
      <c r="D1258" s="26" t="s">
        <v>64</v>
      </c>
      <c r="E1258" s="26" t="s">
        <v>240</v>
      </c>
      <c r="G1258" s="5" t="e">
        <f>image(H1258,1)</f>
        <v>#NAME?</v>
      </c>
      <c r="H1258" s="5" t="s">
        <v>1816</v>
      </c>
    </row>
    <row r="1259" customHeight="1" spans="1:8">
      <c r="A1259" s="65" t="s">
        <v>1817</v>
      </c>
      <c r="B1259" s="5" t="s">
        <v>1798</v>
      </c>
      <c r="C1259" s="26" t="s">
        <v>58</v>
      </c>
      <c r="D1259" s="26" t="s">
        <v>64</v>
      </c>
      <c r="E1259" s="26" t="s">
        <v>240</v>
      </c>
      <c r="G1259" s="5" t="e">
        <f>image(H1259,1)</f>
        <v>#NAME?</v>
      </c>
      <c r="H1259" s="5" t="s">
        <v>1818</v>
      </c>
    </row>
    <row r="1260" customHeight="1" spans="1:8">
      <c r="A1260" s="65" t="s">
        <v>1819</v>
      </c>
      <c r="B1260" s="5" t="s">
        <v>1798</v>
      </c>
      <c r="C1260" s="26" t="s">
        <v>58</v>
      </c>
      <c r="D1260" s="26" t="s">
        <v>64</v>
      </c>
      <c r="E1260" s="26" t="s">
        <v>240</v>
      </c>
      <c r="G1260" s="5" t="e">
        <f>image(H1260,1)</f>
        <v>#NAME?</v>
      </c>
      <c r="H1260" s="5" t="s">
        <v>1820</v>
      </c>
    </row>
    <row r="1261" customHeight="1" spans="1:8">
      <c r="A1261" s="65" t="s">
        <v>1821</v>
      </c>
      <c r="B1261" s="5" t="s">
        <v>1798</v>
      </c>
      <c r="C1261" s="26" t="s">
        <v>58</v>
      </c>
      <c r="D1261" s="26" t="s">
        <v>64</v>
      </c>
      <c r="E1261" s="5" t="str">
        <f>VLOOKUP(A1261,'Combos skus'!$A:$P,16,FALSE)</f>
        <v>Combo</v>
      </c>
      <c r="G1261" s="5" t="e">
        <f>image(H1261,1)</f>
        <v>#NAME?</v>
      </c>
      <c r="H1261" s="5" t="s">
        <v>1822</v>
      </c>
    </row>
    <row r="1262" customHeight="1" spans="1:4">
      <c r="A1262" s="65" t="s">
        <v>1823</v>
      </c>
      <c r="B1262" s="5" t="s">
        <v>1798</v>
      </c>
      <c r="C1262" s="26" t="s">
        <v>59</v>
      </c>
      <c r="D1262" s="26" t="s">
        <v>65</v>
      </c>
    </row>
    <row r="1263" customHeight="1" spans="1:4">
      <c r="A1263" s="65" t="s">
        <v>1824</v>
      </c>
      <c r="B1263" s="5" t="s">
        <v>1798</v>
      </c>
      <c r="C1263" s="26" t="s">
        <v>59</v>
      </c>
      <c r="D1263" s="26" t="s">
        <v>65</v>
      </c>
    </row>
    <row r="1264" customHeight="1" spans="1:4">
      <c r="A1264" s="65" t="s">
        <v>1824</v>
      </c>
      <c r="B1264" s="5" t="s">
        <v>1798</v>
      </c>
      <c r="C1264" s="26" t="s">
        <v>54</v>
      </c>
      <c r="D1264" s="26" t="s">
        <v>65</v>
      </c>
    </row>
    <row r="1265" customHeight="1" spans="1:4">
      <c r="A1265" s="65" t="s">
        <v>1825</v>
      </c>
      <c r="B1265" s="5" t="s">
        <v>1798</v>
      </c>
      <c r="C1265" s="26" t="s">
        <v>59</v>
      </c>
      <c r="D1265" s="26" t="s">
        <v>65</v>
      </c>
    </row>
    <row r="1266" customHeight="1" spans="1:4">
      <c r="A1266" s="65">
        <v>21305788</v>
      </c>
      <c r="B1266" s="5" t="s">
        <v>1826</v>
      </c>
      <c r="C1266" s="26" t="s">
        <v>54</v>
      </c>
      <c r="D1266" s="26" t="s">
        <v>65</v>
      </c>
    </row>
    <row r="1267" customHeight="1" spans="1:4">
      <c r="A1267" s="65">
        <v>21305791</v>
      </c>
      <c r="B1267" s="5" t="s">
        <v>1826</v>
      </c>
      <c r="C1267" s="26" t="s">
        <v>54</v>
      </c>
      <c r="D1267" s="26" t="s">
        <v>65</v>
      </c>
    </row>
    <row r="1268" customHeight="1" spans="1:4">
      <c r="A1268" s="65">
        <v>31256890</v>
      </c>
      <c r="B1268" s="5" t="s">
        <v>1826</v>
      </c>
      <c r="C1268" s="26" t="s">
        <v>59</v>
      </c>
      <c r="D1268" s="26" t="s">
        <v>65</v>
      </c>
    </row>
    <row r="1269" customHeight="1" spans="1:4">
      <c r="A1269" s="65">
        <v>31256892</v>
      </c>
      <c r="B1269" s="5" t="s">
        <v>1826</v>
      </c>
      <c r="C1269" s="26" t="s">
        <v>59</v>
      </c>
      <c r="D1269" s="26" t="s">
        <v>65</v>
      </c>
    </row>
    <row r="1270" customHeight="1" spans="1:4">
      <c r="A1270" s="65">
        <v>31256897</v>
      </c>
      <c r="B1270" s="5" t="s">
        <v>1826</v>
      </c>
      <c r="C1270" s="26" t="s">
        <v>59</v>
      </c>
      <c r="D1270" s="26" t="s">
        <v>65</v>
      </c>
    </row>
    <row r="1271" customHeight="1" spans="1:4">
      <c r="A1271" s="65" t="s">
        <v>1827</v>
      </c>
      <c r="B1271" s="5" t="s">
        <v>1826</v>
      </c>
      <c r="C1271" s="26" t="s">
        <v>54</v>
      </c>
      <c r="D1271" s="26" t="s">
        <v>65</v>
      </c>
    </row>
    <row r="1272" customHeight="1" spans="1:8">
      <c r="A1272" s="25" t="s">
        <v>1828</v>
      </c>
      <c r="B1272" s="5" t="s">
        <v>1826</v>
      </c>
      <c r="C1272" s="26" t="s">
        <v>57</v>
      </c>
      <c r="D1272" s="26" t="s">
        <v>55</v>
      </c>
      <c r="E1272" s="26" t="s">
        <v>76</v>
      </c>
      <c r="H1272" s="5" t="e">
        <f>VLOOKUP(A1272,'[1]#REF'!$A:$B,2,FALSE)</f>
        <v>#N/A</v>
      </c>
    </row>
    <row r="1273" customHeight="1" spans="1:8">
      <c r="A1273" s="25" t="s">
        <v>1829</v>
      </c>
      <c r="B1273" s="34" t="s">
        <v>1826</v>
      </c>
      <c r="C1273" s="26" t="s">
        <v>57</v>
      </c>
      <c r="D1273" s="26" t="s">
        <v>55</v>
      </c>
      <c r="E1273" s="26" t="s">
        <v>76</v>
      </c>
      <c r="H1273" s="5" t="e">
        <f>VLOOKUP(A1273,'[1]#REF'!$A:$B,2,FALSE)</f>
        <v>#N/A</v>
      </c>
    </row>
    <row r="1274" customHeight="1" spans="1:8">
      <c r="A1274" s="25" t="s">
        <v>1830</v>
      </c>
      <c r="B1274" s="34" t="s">
        <v>1826</v>
      </c>
      <c r="C1274" s="26" t="s">
        <v>57</v>
      </c>
      <c r="D1274" s="26" t="s">
        <v>55</v>
      </c>
      <c r="E1274" s="26" t="s">
        <v>76</v>
      </c>
      <c r="H1274" s="5" t="e">
        <f>VLOOKUP(A1274,'[1]#REF'!$A:$B,2,FALSE)</f>
        <v>#N/A</v>
      </c>
    </row>
    <row r="1275" customHeight="1" spans="1:8">
      <c r="A1275" s="25" t="s">
        <v>1831</v>
      </c>
      <c r="B1275" s="5" t="s">
        <v>1826</v>
      </c>
      <c r="C1275" s="26" t="s">
        <v>57</v>
      </c>
      <c r="D1275" s="26" t="s">
        <v>55</v>
      </c>
      <c r="E1275" s="26" t="s">
        <v>76</v>
      </c>
      <c r="H1275" s="5" t="e">
        <f>VLOOKUP(A1275,'[1]#REF'!$A:$B,2,FALSE)</f>
        <v>#N/A</v>
      </c>
    </row>
    <row r="1276" customHeight="1" spans="1:8">
      <c r="A1276" s="25" t="s">
        <v>1832</v>
      </c>
      <c r="B1276" s="5" t="s">
        <v>1826</v>
      </c>
      <c r="C1276" s="26" t="s">
        <v>57</v>
      </c>
      <c r="D1276" s="26" t="s">
        <v>55</v>
      </c>
      <c r="E1276" s="26" t="s">
        <v>76</v>
      </c>
      <c r="H1276" s="5" t="e">
        <f>VLOOKUP(A1276,'[1]#REF'!$A:$B,2,FALSE)</f>
        <v>#N/A</v>
      </c>
    </row>
    <row r="1277" customHeight="1" spans="1:8">
      <c r="A1277" s="25" t="s">
        <v>1833</v>
      </c>
      <c r="B1277" s="5" t="s">
        <v>1826</v>
      </c>
      <c r="C1277" s="26" t="s">
        <v>57</v>
      </c>
      <c r="D1277" s="26" t="s">
        <v>55</v>
      </c>
      <c r="E1277" s="26" t="s">
        <v>76</v>
      </c>
      <c r="H1277" s="5" t="e">
        <f>VLOOKUP(A1277,'[1]#REF'!$A:$B,2,FALSE)</f>
        <v>#N/A</v>
      </c>
    </row>
    <row r="1278" customHeight="1" spans="1:8">
      <c r="A1278" s="25" t="s">
        <v>1834</v>
      </c>
      <c r="B1278" s="5" t="s">
        <v>1826</v>
      </c>
      <c r="C1278" s="26" t="s">
        <v>57</v>
      </c>
      <c r="D1278" s="26" t="s">
        <v>55</v>
      </c>
      <c r="E1278" s="26" t="s">
        <v>76</v>
      </c>
      <c r="H1278" s="5" t="e">
        <f>VLOOKUP(A1278,'[1]#REF'!$A:$B,2,FALSE)</f>
        <v>#N/A</v>
      </c>
    </row>
    <row r="1279" customHeight="1" spans="1:8">
      <c r="A1279" s="25" t="s">
        <v>1835</v>
      </c>
      <c r="B1279" s="5" t="s">
        <v>1826</v>
      </c>
      <c r="C1279" s="26" t="s">
        <v>57</v>
      </c>
      <c r="D1279" s="26" t="s">
        <v>55</v>
      </c>
      <c r="E1279" s="26" t="s">
        <v>76</v>
      </c>
      <c r="H1279" s="5" t="e">
        <f>VLOOKUP(A1279,'[1]#REF'!$A:$B,2,FALSE)</f>
        <v>#N/A</v>
      </c>
    </row>
    <row r="1280" customHeight="1" spans="1:8">
      <c r="A1280" s="25" t="s">
        <v>1836</v>
      </c>
      <c r="B1280" s="5" t="s">
        <v>1826</v>
      </c>
      <c r="C1280" s="26" t="s">
        <v>57</v>
      </c>
      <c r="D1280" s="26" t="s">
        <v>55</v>
      </c>
      <c r="E1280" s="26" t="s">
        <v>76</v>
      </c>
      <c r="H1280" s="5" t="e">
        <f>VLOOKUP(A1280,'[1]#REF'!$A:$B,2,FALSE)</f>
        <v>#N/A</v>
      </c>
    </row>
    <row r="1281" customHeight="1" spans="1:8">
      <c r="A1281" s="65" t="s">
        <v>1837</v>
      </c>
      <c r="B1281" s="5" t="s">
        <v>1826</v>
      </c>
      <c r="C1281" s="26" t="s">
        <v>60</v>
      </c>
      <c r="D1281" s="26" t="s">
        <v>64</v>
      </c>
      <c r="E1281" s="26" t="s">
        <v>240</v>
      </c>
      <c r="G1281" s="5" t="e">
        <f>image(H1281,1)</f>
        <v>#NAME?</v>
      </c>
      <c r="H1281" s="5" t="s">
        <v>1838</v>
      </c>
    </row>
    <row r="1282" customHeight="1" spans="1:8">
      <c r="A1282" s="65" t="s">
        <v>1839</v>
      </c>
      <c r="B1282" s="5" t="s">
        <v>1826</v>
      </c>
      <c r="C1282" s="26" t="s">
        <v>58</v>
      </c>
      <c r="D1282" s="26" t="s">
        <v>64</v>
      </c>
      <c r="E1282" s="26" t="s">
        <v>240</v>
      </c>
      <c r="G1282" s="5" t="e">
        <f>image(H1282,1)</f>
        <v>#NAME?</v>
      </c>
      <c r="H1282" s="5" t="s">
        <v>1840</v>
      </c>
    </row>
    <row r="1283" customHeight="1" spans="1:8">
      <c r="A1283" s="65" t="s">
        <v>1841</v>
      </c>
      <c r="B1283" s="5" t="s">
        <v>1826</v>
      </c>
      <c r="C1283" s="26" t="s">
        <v>58</v>
      </c>
      <c r="D1283" s="26" t="s">
        <v>64</v>
      </c>
      <c r="E1283" s="26" t="s">
        <v>240</v>
      </c>
      <c r="G1283" s="5" t="e">
        <f>image(H1283,1)</f>
        <v>#NAME?</v>
      </c>
      <c r="H1283" s="5" t="s">
        <v>1842</v>
      </c>
    </row>
    <row r="1284" customHeight="1" spans="1:8">
      <c r="A1284" s="65" t="s">
        <v>1843</v>
      </c>
      <c r="B1284" s="5" t="s">
        <v>1826</v>
      </c>
      <c r="C1284" s="26" t="s">
        <v>58</v>
      </c>
      <c r="D1284" s="26" t="s">
        <v>64</v>
      </c>
      <c r="E1284" s="26" t="s">
        <v>240</v>
      </c>
      <c r="G1284" s="5" t="e">
        <f>image(H1284,1)</f>
        <v>#NAME?</v>
      </c>
      <c r="H1284" s="5" t="s">
        <v>1844</v>
      </c>
    </row>
    <row r="1285" customHeight="1" spans="1:8">
      <c r="A1285" s="65" t="s">
        <v>1845</v>
      </c>
      <c r="B1285" s="5" t="s">
        <v>1826</v>
      </c>
      <c r="C1285" s="26" t="s">
        <v>58</v>
      </c>
      <c r="D1285" s="26" t="s">
        <v>64</v>
      </c>
      <c r="E1285" s="26" t="s">
        <v>240</v>
      </c>
      <c r="G1285" s="5" t="e">
        <f>image(H1285,1)</f>
        <v>#NAME?</v>
      </c>
      <c r="H1285" s="5" t="s">
        <v>1846</v>
      </c>
    </row>
    <row r="1286" customHeight="1" spans="1:7">
      <c r="A1286" s="65" t="s">
        <v>1847</v>
      </c>
      <c r="B1286" s="5" t="s">
        <v>1826</v>
      </c>
      <c r="C1286" s="26" t="s">
        <v>60</v>
      </c>
      <c r="D1286" s="26" t="s">
        <v>64</v>
      </c>
      <c r="E1286" s="26" t="s">
        <v>240</v>
      </c>
      <c r="G1286" s="5" t="e">
        <f>image(H1286,1)</f>
        <v>#NAME?</v>
      </c>
    </row>
    <row r="1287" customHeight="1" spans="1:4">
      <c r="A1287" s="65" t="s">
        <v>1848</v>
      </c>
      <c r="B1287" s="5" t="s">
        <v>1826</v>
      </c>
      <c r="C1287" s="26" t="s">
        <v>59</v>
      </c>
      <c r="D1287" s="26" t="s">
        <v>65</v>
      </c>
    </row>
    <row r="1288" customHeight="1" spans="1:4">
      <c r="A1288" s="65" t="s">
        <v>1849</v>
      </c>
      <c r="B1288" s="5" t="s">
        <v>1826</v>
      </c>
      <c r="C1288" s="26" t="s">
        <v>59</v>
      </c>
      <c r="D1288" s="26" t="s">
        <v>65</v>
      </c>
    </row>
    <row r="1289" customHeight="1" spans="1:4">
      <c r="A1289" s="65" t="s">
        <v>1850</v>
      </c>
      <c r="B1289" s="5" t="s">
        <v>1826</v>
      </c>
      <c r="C1289" s="26" t="s">
        <v>59</v>
      </c>
      <c r="D1289" s="26" t="s">
        <v>65</v>
      </c>
    </row>
    <row r="1290" customHeight="1" spans="1:4">
      <c r="A1290" s="65" t="s">
        <v>1850</v>
      </c>
      <c r="B1290" s="5" t="s">
        <v>1826</v>
      </c>
      <c r="C1290" s="26" t="s">
        <v>54</v>
      </c>
      <c r="D1290" s="26" t="s">
        <v>65</v>
      </c>
    </row>
    <row r="1291" customHeight="1" spans="1:4">
      <c r="A1291" s="65" t="s">
        <v>1851</v>
      </c>
      <c r="B1291" s="5" t="s">
        <v>1826</v>
      </c>
      <c r="C1291" s="26" t="s">
        <v>54</v>
      </c>
      <c r="D1291" s="26" t="s">
        <v>65</v>
      </c>
    </row>
    <row r="1292" customHeight="1" spans="1:4">
      <c r="A1292" s="65" t="s">
        <v>1852</v>
      </c>
      <c r="B1292" s="5" t="s">
        <v>1826</v>
      </c>
      <c r="C1292" s="26" t="s">
        <v>59</v>
      </c>
      <c r="D1292" s="26" t="s">
        <v>65</v>
      </c>
    </row>
    <row r="1293" customHeight="1" spans="1:4">
      <c r="A1293" s="65" t="s">
        <v>1852</v>
      </c>
      <c r="B1293" s="5" t="s">
        <v>1826</v>
      </c>
      <c r="C1293" s="26" t="s">
        <v>54</v>
      </c>
      <c r="D1293" s="26" t="s">
        <v>65</v>
      </c>
    </row>
    <row r="1294" customHeight="1" spans="1:4">
      <c r="A1294" s="65" t="s">
        <v>1853</v>
      </c>
      <c r="B1294" s="5" t="s">
        <v>1826</v>
      </c>
      <c r="C1294" s="26" t="s">
        <v>54</v>
      </c>
      <c r="D1294" s="26" t="s">
        <v>65</v>
      </c>
    </row>
    <row r="1295" customHeight="1" spans="1:4">
      <c r="A1295" s="65" t="s">
        <v>1854</v>
      </c>
      <c r="B1295" s="5" t="s">
        <v>1826</v>
      </c>
      <c r="C1295" s="26" t="s">
        <v>59</v>
      </c>
      <c r="D1295" s="26" t="s">
        <v>65</v>
      </c>
    </row>
    <row r="1296" customHeight="1" spans="1:8">
      <c r="A1296" s="25" t="s">
        <v>1855</v>
      </c>
      <c r="B1296" s="5" t="s">
        <v>1856</v>
      </c>
      <c r="C1296" s="26" t="s">
        <v>57</v>
      </c>
      <c r="D1296" s="26" t="s">
        <v>55</v>
      </c>
      <c r="E1296" s="26" t="s">
        <v>76</v>
      </c>
      <c r="H1296" s="5" t="e">
        <f>VLOOKUP(A1296,'[1]#REF'!$A:$B,2,FALSE)</f>
        <v>#N/A</v>
      </c>
    </row>
    <row r="1297" customHeight="1" spans="1:8">
      <c r="A1297" s="65" t="s">
        <v>1857</v>
      </c>
      <c r="B1297" s="45" t="s">
        <v>1856</v>
      </c>
      <c r="C1297" s="26" t="s">
        <v>57</v>
      </c>
      <c r="D1297" s="26" t="s">
        <v>64</v>
      </c>
      <c r="E1297" s="26" t="s">
        <v>240</v>
      </c>
      <c r="G1297" s="5" t="e">
        <f>image(H1297,1)</f>
        <v>#NAME?</v>
      </c>
      <c r="H1297" s="5" t="s">
        <v>1858</v>
      </c>
    </row>
    <row r="1298" customHeight="1" spans="1:8">
      <c r="A1298" s="65" t="s">
        <v>1856</v>
      </c>
      <c r="B1298" s="5" t="s">
        <v>1856</v>
      </c>
      <c r="C1298" s="26" t="s">
        <v>58</v>
      </c>
      <c r="D1298" s="26" t="s">
        <v>64</v>
      </c>
      <c r="E1298" s="26" t="s">
        <v>240</v>
      </c>
      <c r="G1298" s="5" t="e">
        <f>image(H1298,1)</f>
        <v>#NAME?</v>
      </c>
      <c r="H1298" s="5" t="s">
        <v>1859</v>
      </c>
    </row>
    <row r="1299" customHeight="1" spans="1:8">
      <c r="A1299" s="65" t="s">
        <v>1856</v>
      </c>
      <c r="B1299" s="5" t="s">
        <v>1856</v>
      </c>
      <c r="C1299" s="26" t="s">
        <v>59</v>
      </c>
      <c r="D1299" s="26" t="s">
        <v>64</v>
      </c>
      <c r="G1299" s="5" t="e">
        <f>image(H1299,1)</f>
        <v>#NAME?</v>
      </c>
      <c r="H1299" s="5" t="s">
        <v>1860</v>
      </c>
    </row>
    <row r="1300" customHeight="1" spans="1:8">
      <c r="A1300" s="65" t="s">
        <v>1856</v>
      </c>
      <c r="B1300" s="5" t="s">
        <v>1856</v>
      </c>
      <c r="C1300" s="26" t="s">
        <v>54</v>
      </c>
      <c r="D1300" s="26" t="s">
        <v>64</v>
      </c>
      <c r="G1300" s="5" t="e">
        <f>image(H1300,1)</f>
        <v>#NAME?</v>
      </c>
      <c r="H1300" s="5" t="s">
        <v>1861</v>
      </c>
    </row>
    <row r="1301" customHeight="1" spans="1:8">
      <c r="A1301" s="65" t="s">
        <v>1862</v>
      </c>
      <c r="B1301" s="45" t="s">
        <v>1863</v>
      </c>
      <c r="C1301" s="26" t="s">
        <v>57</v>
      </c>
      <c r="D1301" s="26" t="s">
        <v>64</v>
      </c>
      <c r="E1301" s="26" t="s">
        <v>240</v>
      </c>
      <c r="G1301" s="5" t="e">
        <f>image(H1301,1)</f>
        <v>#NAME?</v>
      </c>
      <c r="H1301" s="5" t="s">
        <v>1864</v>
      </c>
    </row>
    <row r="1302" customHeight="1" spans="1:8">
      <c r="A1302" s="65" t="s">
        <v>1865</v>
      </c>
      <c r="B1302" s="5" t="s">
        <v>1863</v>
      </c>
      <c r="C1302" s="26" t="s">
        <v>60</v>
      </c>
      <c r="D1302" s="26" t="s">
        <v>64</v>
      </c>
      <c r="E1302" s="26" t="s">
        <v>240</v>
      </c>
      <c r="G1302" s="5" t="e">
        <f>image(H1302,1)</f>
        <v>#NAME?</v>
      </c>
      <c r="H1302" s="5" t="s">
        <v>1866</v>
      </c>
    </row>
    <row r="1303" customHeight="1" spans="1:8">
      <c r="A1303" s="65" t="s">
        <v>1867</v>
      </c>
      <c r="B1303" s="5" t="s">
        <v>1863</v>
      </c>
      <c r="C1303" s="26" t="s">
        <v>59</v>
      </c>
      <c r="D1303" s="26" t="s">
        <v>64</v>
      </c>
      <c r="G1303" s="5" t="e">
        <f>image(H1303,1)</f>
        <v>#NAME?</v>
      </c>
      <c r="H1303" s="5" t="s">
        <v>1868</v>
      </c>
    </row>
    <row r="1304" customHeight="1" spans="1:8">
      <c r="A1304" s="65">
        <v>31440080</v>
      </c>
      <c r="B1304" s="34" t="s">
        <v>1863</v>
      </c>
      <c r="C1304" s="26" t="s">
        <v>54</v>
      </c>
      <c r="D1304" s="26" t="s">
        <v>64</v>
      </c>
      <c r="G1304" s="5" t="e">
        <f>image(H1304,1)</f>
        <v>#NAME?</v>
      </c>
      <c r="H1304" s="5" t="s">
        <v>1869</v>
      </c>
    </row>
    <row r="1305" customHeight="1" spans="1:8">
      <c r="A1305" s="25" t="s">
        <v>1870</v>
      </c>
      <c r="B1305" s="5" t="s">
        <v>1871</v>
      </c>
      <c r="C1305" s="26" t="s">
        <v>57</v>
      </c>
      <c r="D1305" s="26" t="s">
        <v>55</v>
      </c>
      <c r="E1305" s="26" t="s">
        <v>76</v>
      </c>
      <c r="H1305" s="5" t="e">
        <f>VLOOKUP(A1305,'[1]#REF'!$A:$B,2,FALSE)</f>
        <v>#N/A</v>
      </c>
    </row>
    <row r="1306" customHeight="1" spans="1:4">
      <c r="A1306" s="65">
        <v>36564455</v>
      </c>
      <c r="B1306" s="5" t="s">
        <v>1872</v>
      </c>
      <c r="C1306" s="26" t="s">
        <v>54</v>
      </c>
      <c r="D1306" s="26" t="s">
        <v>65</v>
      </c>
    </row>
    <row r="1307" customHeight="1" spans="1:8">
      <c r="A1307" s="25" t="s">
        <v>1873</v>
      </c>
      <c r="B1307" s="5" t="s">
        <v>1872</v>
      </c>
      <c r="C1307" s="26" t="s">
        <v>57</v>
      </c>
      <c r="D1307" s="26" t="s">
        <v>55</v>
      </c>
      <c r="E1307" s="26" t="s">
        <v>76</v>
      </c>
      <c r="H1307" s="5" t="e">
        <f>VLOOKUP(A1307,'[1]#REF'!$A:$B,2,FALSE)</f>
        <v>#N/A</v>
      </c>
    </row>
    <row r="1308" customHeight="1" spans="1:8">
      <c r="A1308" s="25" t="s">
        <v>1874</v>
      </c>
      <c r="B1308" s="34" t="s">
        <v>1872</v>
      </c>
      <c r="C1308" s="26" t="s">
        <v>57</v>
      </c>
      <c r="D1308" s="26" t="s">
        <v>55</v>
      </c>
      <c r="E1308" s="26" t="s">
        <v>76</v>
      </c>
      <c r="H1308" s="5" t="e">
        <f>VLOOKUP(A1308,'[1]#REF'!$A:$B,2,FALSE)</f>
        <v>#N/A</v>
      </c>
    </row>
    <row r="1309" customHeight="1" spans="1:8">
      <c r="A1309" s="25" t="s">
        <v>1875</v>
      </c>
      <c r="B1309" s="5" t="s">
        <v>1872</v>
      </c>
      <c r="C1309" s="26" t="s">
        <v>57</v>
      </c>
      <c r="D1309" s="26" t="s">
        <v>55</v>
      </c>
      <c r="E1309" s="26" t="s">
        <v>76</v>
      </c>
      <c r="H1309" s="5" t="e">
        <f>VLOOKUP(A1309,'[1]#REF'!$A:$B,2,FALSE)</f>
        <v>#N/A</v>
      </c>
    </row>
    <row r="1310" customHeight="1" spans="1:8">
      <c r="A1310" s="25" t="s">
        <v>1876</v>
      </c>
      <c r="B1310" s="5" t="s">
        <v>1877</v>
      </c>
      <c r="C1310" s="26" t="s">
        <v>57</v>
      </c>
      <c r="D1310" s="26" t="s">
        <v>55</v>
      </c>
      <c r="E1310" s="26" t="s">
        <v>76</v>
      </c>
      <c r="H1310" s="5" t="e">
        <f>VLOOKUP(A1310,'[1]#REF'!$A:$B,2,FALSE)</f>
        <v>#N/A</v>
      </c>
    </row>
    <row r="1311" customHeight="1" spans="1:8">
      <c r="A1311" s="65" t="s">
        <v>1878</v>
      </c>
      <c r="B1311" s="5" t="s">
        <v>1877</v>
      </c>
      <c r="C1311" s="26" t="s">
        <v>59</v>
      </c>
      <c r="D1311" s="26" t="s">
        <v>64</v>
      </c>
      <c r="G1311" s="5" t="e">
        <f>image(H1311,1)</f>
        <v>#NAME?</v>
      </c>
      <c r="H1311" s="5" t="s">
        <v>1879</v>
      </c>
    </row>
    <row r="1312" customHeight="1" spans="1:8">
      <c r="A1312" s="65" t="s">
        <v>1880</v>
      </c>
      <c r="B1312" s="5" t="s">
        <v>1877</v>
      </c>
      <c r="C1312" s="26" t="s">
        <v>59</v>
      </c>
      <c r="D1312" s="26" t="s">
        <v>64</v>
      </c>
      <c r="G1312" s="5" t="e">
        <f>image(H1312,1)</f>
        <v>#NAME?</v>
      </c>
      <c r="H1312" s="5" t="s">
        <v>1881</v>
      </c>
    </row>
    <row r="1313" customHeight="1" spans="1:8">
      <c r="A1313" s="65" t="s">
        <v>1882</v>
      </c>
      <c r="B1313" s="5" t="s">
        <v>1877</v>
      </c>
      <c r="C1313" s="26" t="s">
        <v>54</v>
      </c>
      <c r="D1313" s="26" t="s">
        <v>64</v>
      </c>
      <c r="G1313" s="5" t="e">
        <f>image(H1313,1)</f>
        <v>#NAME?</v>
      </c>
      <c r="H1313" s="5" t="s">
        <v>1883</v>
      </c>
    </row>
    <row r="1314" customHeight="1" spans="1:8">
      <c r="A1314" s="25" t="s">
        <v>1884</v>
      </c>
      <c r="B1314" s="34" t="s">
        <v>1885</v>
      </c>
      <c r="C1314" s="26" t="s">
        <v>57</v>
      </c>
      <c r="D1314" s="26" t="s">
        <v>55</v>
      </c>
      <c r="E1314" s="26" t="s">
        <v>76</v>
      </c>
      <c r="H1314" s="5" t="e">
        <f>VLOOKUP(A1314,'[1]#REF'!$A:$B,2,FALSE)</f>
        <v>#N/A</v>
      </c>
    </row>
    <row r="1315" customHeight="1" spans="1:8">
      <c r="A1315" s="65" t="s">
        <v>1886</v>
      </c>
      <c r="B1315" s="5" t="s">
        <v>1885</v>
      </c>
      <c r="C1315" s="26" t="s">
        <v>60</v>
      </c>
      <c r="D1315" s="26" t="s">
        <v>64</v>
      </c>
      <c r="E1315" s="26" t="s">
        <v>240</v>
      </c>
      <c r="G1315" s="5" t="e">
        <f>image(H1315,1)</f>
        <v>#NAME?</v>
      </c>
      <c r="H1315" s="5" t="s">
        <v>1887</v>
      </c>
    </row>
    <row r="1316" customHeight="1" spans="1:8">
      <c r="A1316" s="65" t="s">
        <v>1888</v>
      </c>
      <c r="B1316" s="5" t="s">
        <v>1885</v>
      </c>
      <c r="C1316" s="26" t="s">
        <v>59</v>
      </c>
      <c r="D1316" s="26" t="s">
        <v>64</v>
      </c>
      <c r="G1316" s="5" t="e">
        <f>image(H1316,1)</f>
        <v>#NAME?</v>
      </c>
      <c r="H1316" s="5" t="s">
        <v>1889</v>
      </c>
    </row>
    <row r="1317" customHeight="1" spans="1:8">
      <c r="A1317" s="65" t="s">
        <v>1890</v>
      </c>
      <c r="B1317" s="5" t="s">
        <v>1885</v>
      </c>
      <c r="C1317" s="26" t="s">
        <v>59</v>
      </c>
      <c r="D1317" s="26" t="s">
        <v>64</v>
      </c>
      <c r="G1317" s="5" t="e">
        <f>image(H1317,1)</f>
        <v>#NAME?</v>
      </c>
      <c r="H1317" s="5" t="s">
        <v>1891</v>
      </c>
    </row>
    <row r="1318" customHeight="1" spans="1:4">
      <c r="A1318" s="65" t="s">
        <v>1892</v>
      </c>
      <c r="B1318" s="5" t="s">
        <v>1885</v>
      </c>
      <c r="C1318" s="26" t="s">
        <v>54</v>
      </c>
      <c r="D1318" s="26" t="s">
        <v>65</v>
      </c>
    </row>
    <row r="1319" customHeight="1" spans="1:8">
      <c r="A1319" s="65" t="s">
        <v>1893</v>
      </c>
      <c r="B1319" s="5" t="s">
        <v>1894</v>
      </c>
      <c r="C1319" s="26" t="s">
        <v>60</v>
      </c>
      <c r="D1319" s="26" t="s">
        <v>64</v>
      </c>
      <c r="E1319" s="26" t="s">
        <v>240</v>
      </c>
      <c r="G1319" s="5" t="e">
        <f>image(H1319,1)</f>
        <v>#NAME?</v>
      </c>
      <c r="H1319" s="5" t="s">
        <v>1895</v>
      </c>
    </row>
    <row r="1320" customHeight="1" spans="1:8">
      <c r="A1320" s="65" t="s">
        <v>1896</v>
      </c>
      <c r="B1320" s="5" t="s">
        <v>1894</v>
      </c>
      <c r="C1320" s="26" t="s">
        <v>59</v>
      </c>
      <c r="D1320" s="26" t="s">
        <v>64</v>
      </c>
      <c r="G1320" s="5" t="e">
        <f>image(H1320,1)</f>
        <v>#NAME?</v>
      </c>
      <c r="H1320" s="5" t="s">
        <v>1897</v>
      </c>
    </row>
    <row r="1321" customHeight="1" spans="1:8">
      <c r="A1321" s="65" t="s">
        <v>1898</v>
      </c>
      <c r="B1321" s="5" t="s">
        <v>1894</v>
      </c>
      <c r="C1321" s="26" t="s">
        <v>54</v>
      </c>
      <c r="D1321" s="26" t="s">
        <v>64</v>
      </c>
      <c r="G1321" s="5" t="e">
        <f>image(H1321,1)</f>
        <v>#NAME?</v>
      </c>
      <c r="H1321" s="5" t="s">
        <v>1899</v>
      </c>
    </row>
    <row r="1322" customHeight="1" spans="1:8">
      <c r="A1322" s="65" t="s">
        <v>1900</v>
      </c>
      <c r="B1322" s="5" t="s">
        <v>1901</v>
      </c>
      <c r="C1322" s="26" t="s">
        <v>59</v>
      </c>
      <c r="D1322" s="26" t="s">
        <v>64</v>
      </c>
      <c r="H1322" s="5" t="e">
        <v>#N/A</v>
      </c>
    </row>
    <row r="1323" customHeight="1" spans="1:8">
      <c r="A1323" s="65" t="s">
        <v>1902</v>
      </c>
      <c r="B1323" s="5" t="s">
        <v>1901</v>
      </c>
      <c r="C1323" s="26" t="s">
        <v>54</v>
      </c>
      <c r="D1323" s="26" t="s">
        <v>64</v>
      </c>
      <c r="H1323" s="5" t="e">
        <v>#N/A</v>
      </c>
    </row>
    <row r="1324" customHeight="1" spans="1:8">
      <c r="A1324" s="65" t="s">
        <v>1903</v>
      </c>
      <c r="B1324" s="5" t="s">
        <v>1901</v>
      </c>
      <c r="C1324" s="26" t="s">
        <v>59</v>
      </c>
      <c r="D1324" s="26" t="s">
        <v>64</v>
      </c>
      <c r="H1324" s="5" t="e">
        <v>#N/A</v>
      </c>
    </row>
    <row r="1325" customHeight="1" spans="1:8">
      <c r="A1325" s="25" t="s">
        <v>1904</v>
      </c>
      <c r="B1325" s="5" t="s">
        <v>1901</v>
      </c>
      <c r="C1325" s="26" t="s">
        <v>57</v>
      </c>
      <c r="D1325" s="26" t="s">
        <v>55</v>
      </c>
      <c r="E1325" s="26" t="s">
        <v>76</v>
      </c>
      <c r="H1325" s="5" t="e">
        <f>VLOOKUP(A1325,'[1]#REF'!$A:$B,2,FALSE)</f>
        <v>#N/A</v>
      </c>
    </row>
    <row r="1326" customHeight="1" spans="1:8">
      <c r="A1326" s="65" t="s">
        <v>1905</v>
      </c>
      <c r="B1326" s="45" t="s">
        <v>1901</v>
      </c>
      <c r="C1326" s="26" t="s">
        <v>57</v>
      </c>
      <c r="D1326" s="26" t="s">
        <v>64</v>
      </c>
      <c r="E1326" s="26" t="s">
        <v>240</v>
      </c>
      <c r="G1326" s="5" t="e">
        <f>image(H1326,1)</f>
        <v>#NAME?</v>
      </c>
      <c r="H1326" s="5" t="s">
        <v>1906</v>
      </c>
    </row>
    <row r="1327" customHeight="1" spans="1:8">
      <c r="A1327" s="65" t="s">
        <v>1907</v>
      </c>
      <c r="B1327" s="45" t="s">
        <v>1901</v>
      </c>
      <c r="C1327" s="26" t="s">
        <v>57</v>
      </c>
      <c r="D1327" s="26" t="s">
        <v>64</v>
      </c>
      <c r="E1327" s="26" t="s">
        <v>240</v>
      </c>
      <c r="G1327" s="5" t="e">
        <f>image(H1327,1)</f>
        <v>#NAME?</v>
      </c>
      <c r="H1327" s="5" t="s">
        <v>1908</v>
      </c>
    </row>
    <row r="1328" customHeight="1" spans="1:8">
      <c r="A1328" s="65" t="s">
        <v>1909</v>
      </c>
      <c r="B1328" s="5" t="s">
        <v>1901</v>
      </c>
      <c r="C1328" s="26" t="s">
        <v>58</v>
      </c>
      <c r="D1328" s="26" t="s">
        <v>64</v>
      </c>
      <c r="E1328" s="26" t="s">
        <v>240</v>
      </c>
      <c r="G1328" s="5" t="e">
        <f>image(H1328,1)</f>
        <v>#NAME?</v>
      </c>
      <c r="H1328" s="5" t="s">
        <v>1910</v>
      </c>
    </row>
    <row r="1329" customHeight="1" spans="1:8">
      <c r="A1329" s="65" t="s">
        <v>1911</v>
      </c>
      <c r="B1329" s="5" t="s">
        <v>1901</v>
      </c>
      <c r="C1329" s="26" t="s">
        <v>58</v>
      </c>
      <c r="D1329" s="26" t="s">
        <v>64</v>
      </c>
      <c r="E1329" s="26" t="s">
        <v>240</v>
      </c>
      <c r="G1329" s="5" t="e">
        <f>image(H1329,1)</f>
        <v>#NAME?</v>
      </c>
      <c r="H1329" s="5" t="s">
        <v>1912</v>
      </c>
    </row>
    <row r="1330" customHeight="1" spans="1:8">
      <c r="A1330" s="65" t="s">
        <v>1913</v>
      </c>
      <c r="B1330" s="5" t="s">
        <v>1901</v>
      </c>
      <c r="C1330" s="26" t="s">
        <v>59</v>
      </c>
      <c r="D1330" s="26" t="s">
        <v>64</v>
      </c>
      <c r="H1330" s="5" t="e">
        <v>#N/A</v>
      </c>
    </row>
    <row r="1331" customHeight="1" spans="1:8">
      <c r="A1331" s="65" t="s">
        <v>1914</v>
      </c>
      <c r="B1331" s="34" t="s">
        <v>1915</v>
      </c>
      <c r="C1331" s="26" t="s">
        <v>59</v>
      </c>
      <c r="D1331" s="26" t="s">
        <v>64</v>
      </c>
      <c r="H1331" s="5" t="e">
        <v>#N/A</v>
      </c>
    </row>
    <row r="1332" customHeight="1" spans="1:8">
      <c r="A1332" s="65" t="s">
        <v>1916</v>
      </c>
      <c r="B1332" s="34" t="s">
        <v>1915</v>
      </c>
      <c r="C1332" s="26" t="s">
        <v>54</v>
      </c>
      <c r="D1332" s="26" t="s">
        <v>64</v>
      </c>
      <c r="H1332" s="5" t="e">
        <v>#N/A</v>
      </c>
    </row>
    <row r="1333" customHeight="1" spans="1:8">
      <c r="A1333" s="65" t="s">
        <v>1917</v>
      </c>
      <c r="B1333" s="5" t="s">
        <v>1915</v>
      </c>
      <c r="C1333" s="26" t="s">
        <v>59</v>
      </c>
      <c r="D1333" s="26" t="s">
        <v>64</v>
      </c>
      <c r="H1333" s="5" t="e">
        <v>#N/A</v>
      </c>
    </row>
    <row r="1334" customHeight="1" spans="1:8">
      <c r="A1334" s="25" t="s">
        <v>1918</v>
      </c>
      <c r="B1334" s="5" t="s">
        <v>1915</v>
      </c>
      <c r="C1334" s="26" t="s">
        <v>57</v>
      </c>
      <c r="D1334" s="26" t="s">
        <v>55</v>
      </c>
      <c r="E1334" s="26" t="s">
        <v>76</v>
      </c>
      <c r="H1334" s="5" t="e">
        <f>VLOOKUP(A1334,'[1]#REF'!$A:$B,2,FALSE)</f>
        <v>#N/A</v>
      </c>
    </row>
    <row r="1335" customHeight="1" spans="1:8">
      <c r="A1335" s="25" t="s">
        <v>1919</v>
      </c>
      <c r="B1335" s="5" t="s">
        <v>1915</v>
      </c>
      <c r="C1335" s="26" t="s">
        <v>57</v>
      </c>
      <c r="D1335" s="26" t="s">
        <v>55</v>
      </c>
      <c r="E1335" s="26" t="s">
        <v>76</v>
      </c>
      <c r="H1335" s="5" t="e">
        <f>VLOOKUP(A1335,'[1]#REF'!$A:$B,2,FALSE)</f>
        <v>#N/A</v>
      </c>
    </row>
    <row r="1336" customHeight="1" spans="1:8">
      <c r="A1336" s="25" t="s">
        <v>1920</v>
      </c>
      <c r="B1336" s="5" t="s">
        <v>1915</v>
      </c>
      <c r="C1336" s="26" t="s">
        <v>57</v>
      </c>
      <c r="D1336" s="26" t="s">
        <v>55</v>
      </c>
      <c r="E1336" s="26" t="s">
        <v>76</v>
      </c>
      <c r="H1336" s="5" t="e">
        <f>VLOOKUP(A1336,'[1]#REF'!$A:$B,2,FALSE)</f>
        <v>#N/A</v>
      </c>
    </row>
    <row r="1337" customHeight="1" spans="1:8">
      <c r="A1337" s="65" t="s">
        <v>1921</v>
      </c>
      <c r="B1337" s="5" t="s">
        <v>1915</v>
      </c>
      <c r="C1337" s="26" t="s">
        <v>58</v>
      </c>
      <c r="D1337" s="26" t="s">
        <v>64</v>
      </c>
      <c r="E1337" s="26" t="s">
        <v>240</v>
      </c>
      <c r="G1337" s="5" t="e">
        <f>image(H1337,1)</f>
        <v>#NAME?</v>
      </c>
      <c r="H1337" s="5" t="s">
        <v>1922</v>
      </c>
    </row>
    <row r="1338" customHeight="1" spans="1:8">
      <c r="A1338" s="65" t="s">
        <v>1923</v>
      </c>
      <c r="B1338" s="5" t="s">
        <v>1924</v>
      </c>
      <c r="C1338" s="26" t="s">
        <v>59</v>
      </c>
      <c r="D1338" s="26" t="s">
        <v>64</v>
      </c>
      <c r="H1338" s="5" t="e">
        <v>#N/A</v>
      </c>
    </row>
    <row r="1339" customHeight="1" spans="1:8">
      <c r="A1339" s="65" t="s">
        <v>1925</v>
      </c>
      <c r="B1339" s="5" t="s">
        <v>1924</v>
      </c>
      <c r="C1339" s="26" t="s">
        <v>54</v>
      </c>
      <c r="D1339" s="26" t="s">
        <v>64</v>
      </c>
      <c r="H1339" s="5" t="e">
        <v>#N/A</v>
      </c>
    </row>
    <row r="1340" customHeight="1" spans="1:8">
      <c r="A1340" s="25" t="s">
        <v>1926</v>
      </c>
      <c r="B1340" s="5" t="s">
        <v>1924</v>
      </c>
      <c r="C1340" s="26" t="s">
        <v>57</v>
      </c>
      <c r="D1340" s="26" t="s">
        <v>55</v>
      </c>
      <c r="E1340" s="26" t="s">
        <v>76</v>
      </c>
      <c r="H1340" s="5" t="e">
        <f>VLOOKUP(A1340,'[1]#REF'!$A:$B,2,FALSE)</f>
        <v>#N/A</v>
      </c>
    </row>
    <row r="1341" customHeight="1" spans="1:8">
      <c r="A1341" s="25" t="s">
        <v>1924</v>
      </c>
      <c r="B1341" s="5" t="s">
        <v>1924</v>
      </c>
      <c r="C1341" s="26" t="s">
        <v>57</v>
      </c>
      <c r="D1341" s="26" t="s">
        <v>55</v>
      </c>
      <c r="E1341" s="26" t="s">
        <v>76</v>
      </c>
      <c r="H1341" s="5" t="e">
        <f>VLOOKUP(A1341,'[1]#REF'!$A:$B,2,FALSE)</f>
        <v>#N/A</v>
      </c>
    </row>
    <row r="1342" customHeight="1" spans="1:8">
      <c r="A1342" s="25" t="s">
        <v>1927</v>
      </c>
      <c r="B1342" s="5" t="s">
        <v>1924</v>
      </c>
      <c r="C1342" s="26" t="s">
        <v>57</v>
      </c>
      <c r="D1342" s="26" t="s">
        <v>55</v>
      </c>
      <c r="E1342" s="26" t="s">
        <v>76</v>
      </c>
      <c r="H1342" s="5" t="e">
        <f>VLOOKUP(A1342,'[1]#REF'!$A:$B,2,FALSE)</f>
        <v>#N/A</v>
      </c>
    </row>
    <row r="1343" customHeight="1" spans="1:8">
      <c r="A1343" s="65" t="s">
        <v>1928</v>
      </c>
      <c r="B1343" s="45" t="s">
        <v>1924</v>
      </c>
      <c r="C1343" s="26" t="s">
        <v>57</v>
      </c>
      <c r="D1343" s="26" t="s">
        <v>64</v>
      </c>
      <c r="E1343" s="26" t="s">
        <v>240</v>
      </c>
      <c r="G1343" s="5" t="e">
        <f>image(H1343,1)</f>
        <v>#NAME?</v>
      </c>
      <c r="H1343" s="5" t="s">
        <v>1929</v>
      </c>
    </row>
    <row r="1344" customHeight="1" spans="1:8">
      <c r="A1344" s="65" t="s">
        <v>1930</v>
      </c>
      <c r="B1344" s="45" t="s">
        <v>1924</v>
      </c>
      <c r="C1344" s="26" t="s">
        <v>57</v>
      </c>
      <c r="D1344" s="26" t="s">
        <v>64</v>
      </c>
      <c r="E1344" s="26" t="s">
        <v>240</v>
      </c>
      <c r="G1344" s="5" t="e">
        <f>image(H1344,1)</f>
        <v>#NAME?</v>
      </c>
      <c r="H1344" s="5" t="s">
        <v>1931</v>
      </c>
    </row>
    <row r="1345" customHeight="1" spans="1:8">
      <c r="A1345" s="65" t="s">
        <v>1932</v>
      </c>
      <c r="B1345" s="5" t="s">
        <v>1924</v>
      </c>
      <c r="C1345" s="26" t="s">
        <v>60</v>
      </c>
      <c r="D1345" s="26" t="s">
        <v>64</v>
      </c>
      <c r="E1345" s="26" t="s">
        <v>240</v>
      </c>
      <c r="G1345" s="5" t="e">
        <f>image(H1345,1)</f>
        <v>#NAME?</v>
      </c>
      <c r="H1345" s="5" t="s">
        <v>1933</v>
      </c>
    </row>
    <row r="1346" customHeight="1" spans="1:8">
      <c r="A1346" s="65" t="s">
        <v>1934</v>
      </c>
      <c r="B1346" s="5" t="s">
        <v>1924</v>
      </c>
      <c r="C1346" s="26" t="s">
        <v>58</v>
      </c>
      <c r="D1346" s="26" t="s">
        <v>64</v>
      </c>
      <c r="E1346" s="26" t="s">
        <v>240</v>
      </c>
      <c r="G1346" s="5" t="e">
        <f>image(H1346,1)</f>
        <v>#NAME?</v>
      </c>
      <c r="H1346" s="5" t="s">
        <v>1935</v>
      </c>
    </row>
    <row r="1347" customHeight="1" spans="1:8">
      <c r="A1347" s="65" t="s">
        <v>1936</v>
      </c>
      <c r="B1347" s="5" t="s">
        <v>1924</v>
      </c>
      <c r="C1347" s="26" t="s">
        <v>59</v>
      </c>
      <c r="D1347" s="26" t="s">
        <v>64</v>
      </c>
      <c r="H1347" s="5" t="e">
        <v>#N/A</v>
      </c>
    </row>
    <row r="1348" customHeight="1" spans="1:4">
      <c r="A1348" s="65" t="s">
        <v>1937</v>
      </c>
      <c r="B1348" s="5" t="s">
        <v>1938</v>
      </c>
      <c r="C1348" s="26" t="s">
        <v>59</v>
      </c>
      <c r="D1348" s="26" t="s">
        <v>65</v>
      </c>
    </row>
    <row r="1349" customHeight="1" spans="1:4">
      <c r="A1349" s="65" t="s">
        <v>1939</v>
      </c>
      <c r="B1349" s="5" t="s">
        <v>1938</v>
      </c>
      <c r="C1349" s="26" t="s">
        <v>59</v>
      </c>
      <c r="D1349" s="26" t="s">
        <v>65</v>
      </c>
    </row>
    <row r="1350" customHeight="1" spans="1:8">
      <c r="A1350" s="25" t="s">
        <v>1938</v>
      </c>
      <c r="B1350" s="5" t="s">
        <v>1938</v>
      </c>
      <c r="C1350" s="26" t="s">
        <v>57</v>
      </c>
      <c r="D1350" s="26" t="s">
        <v>55</v>
      </c>
      <c r="E1350" s="26" t="s">
        <v>76</v>
      </c>
      <c r="H1350" s="5" t="e">
        <f>VLOOKUP(A1350,'[1]#REF'!$A:$B,2,FALSE)</f>
        <v>#N/A</v>
      </c>
    </row>
    <row r="1351" customHeight="1" spans="1:4">
      <c r="A1351" s="65" t="s">
        <v>1940</v>
      </c>
      <c r="B1351" s="5" t="s">
        <v>1938</v>
      </c>
      <c r="C1351" s="26" t="s">
        <v>54</v>
      </c>
      <c r="D1351" s="26" t="s">
        <v>65</v>
      </c>
    </row>
    <row r="1352" customHeight="1" spans="1:4">
      <c r="A1352" s="65" t="s">
        <v>1941</v>
      </c>
      <c r="B1352" s="5" t="s">
        <v>1942</v>
      </c>
      <c r="C1352" s="26" t="s">
        <v>54</v>
      </c>
      <c r="D1352" s="26" t="s">
        <v>65</v>
      </c>
    </row>
    <row r="1353" customHeight="1" spans="1:4">
      <c r="A1353" s="65" t="s">
        <v>1943</v>
      </c>
      <c r="B1353" s="5" t="s">
        <v>1944</v>
      </c>
      <c r="C1353" s="26" t="s">
        <v>59</v>
      </c>
      <c r="D1353" s="26" t="s">
        <v>65</v>
      </c>
    </row>
    <row r="1354" customHeight="1" spans="1:4">
      <c r="A1354" s="65" t="s">
        <v>1945</v>
      </c>
      <c r="B1354" s="5" t="s">
        <v>1944</v>
      </c>
      <c r="C1354" s="26" t="s">
        <v>54</v>
      </c>
      <c r="D1354" s="26" t="s">
        <v>65</v>
      </c>
    </row>
    <row r="1355" customHeight="1" spans="1:8">
      <c r="A1355" s="25" t="s">
        <v>1946</v>
      </c>
      <c r="B1355" s="5" t="s">
        <v>1944</v>
      </c>
      <c r="C1355" s="26" t="s">
        <v>57</v>
      </c>
      <c r="D1355" s="26" t="s">
        <v>55</v>
      </c>
      <c r="E1355" s="26" t="s">
        <v>76</v>
      </c>
      <c r="H1355" s="5" t="e">
        <f>VLOOKUP(A1355,'[1]#REF'!$A:$B,2,FALSE)</f>
        <v>#N/A</v>
      </c>
    </row>
    <row r="1356" customHeight="1" spans="1:4">
      <c r="A1356" s="65" t="s">
        <v>1947</v>
      </c>
      <c r="B1356" s="5" t="s">
        <v>1944</v>
      </c>
      <c r="C1356" s="26" t="s">
        <v>59</v>
      </c>
      <c r="D1356" s="26" t="s">
        <v>65</v>
      </c>
    </row>
    <row r="1357" customHeight="1" spans="1:4">
      <c r="A1357" s="65" t="s">
        <v>1948</v>
      </c>
      <c r="B1357" s="5" t="s">
        <v>1949</v>
      </c>
      <c r="C1357" s="26" t="s">
        <v>59</v>
      </c>
      <c r="D1357" s="26" t="s">
        <v>65</v>
      </c>
    </row>
    <row r="1358" customHeight="1" spans="1:8">
      <c r="A1358" s="25" t="s">
        <v>140</v>
      </c>
      <c r="B1358" s="5" t="s">
        <v>1949</v>
      </c>
      <c r="C1358" s="26" t="s">
        <v>57</v>
      </c>
      <c r="D1358" s="26" t="s">
        <v>55</v>
      </c>
      <c r="E1358" s="26" t="s">
        <v>76</v>
      </c>
      <c r="H1358" s="5" t="e">
        <f>VLOOKUP(A1358,'[1]#REF'!$A:$B,2,FALSE)</f>
        <v>#N/A</v>
      </c>
    </row>
    <row r="1359" customHeight="1" spans="1:8">
      <c r="A1359" s="25" t="s">
        <v>1949</v>
      </c>
      <c r="B1359" s="5" t="s">
        <v>1949</v>
      </c>
      <c r="C1359" s="26" t="s">
        <v>57</v>
      </c>
      <c r="D1359" s="26" t="s">
        <v>55</v>
      </c>
      <c r="E1359" s="26" t="s">
        <v>76</v>
      </c>
      <c r="H1359" s="5" t="e">
        <f>VLOOKUP(A1359,'[1]#REF'!$A:$B,2,FALSE)</f>
        <v>#N/A</v>
      </c>
    </row>
    <row r="1360" customHeight="1" spans="1:4">
      <c r="A1360" s="65" t="s">
        <v>1950</v>
      </c>
      <c r="B1360" s="5" t="s">
        <v>1949</v>
      </c>
      <c r="C1360" s="26" t="s">
        <v>59</v>
      </c>
      <c r="D1360" s="26" t="s">
        <v>65</v>
      </c>
    </row>
    <row r="1361" customHeight="1" spans="1:4">
      <c r="A1361" s="65" t="s">
        <v>1951</v>
      </c>
      <c r="B1361" s="5" t="s">
        <v>1949</v>
      </c>
      <c r="C1361" s="26" t="s">
        <v>54</v>
      </c>
      <c r="D1361" s="26" t="s">
        <v>65</v>
      </c>
    </row>
    <row r="1362" customHeight="1" spans="1:8">
      <c r="A1362" s="25" t="s">
        <v>1952</v>
      </c>
      <c r="B1362" s="5" t="s">
        <v>1952</v>
      </c>
      <c r="C1362" s="26" t="s">
        <v>57</v>
      </c>
      <c r="D1362" s="26" t="s">
        <v>55</v>
      </c>
      <c r="E1362" s="26" t="s">
        <v>76</v>
      </c>
      <c r="H1362" s="5" t="e">
        <f>VLOOKUP(A1362,'[1]#REF'!$A:$B,2,FALSE)</f>
        <v>#N/A</v>
      </c>
    </row>
    <row r="1363" customHeight="1" spans="1:8">
      <c r="A1363" s="65" t="s">
        <v>1953</v>
      </c>
      <c r="B1363" s="5" t="s">
        <v>1952</v>
      </c>
      <c r="C1363" s="26" t="s">
        <v>60</v>
      </c>
      <c r="D1363" s="26" t="s">
        <v>64</v>
      </c>
      <c r="E1363" s="26" t="s">
        <v>240</v>
      </c>
      <c r="G1363" s="5" t="e">
        <f>image(H1363,1)</f>
        <v>#NAME?</v>
      </c>
      <c r="H1363" s="5" t="s">
        <v>1954</v>
      </c>
    </row>
    <row r="1364" customHeight="1" spans="1:4">
      <c r="A1364" s="65" t="s">
        <v>1953</v>
      </c>
      <c r="B1364" s="5" t="s">
        <v>1952</v>
      </c>
      <c r="C1364" s="26" t="s">
        <v>59</v>
      </c>
      <c r="D1364" s="26" t="s">
        <v>65</v>
      </c>
    </row>
    <row r="1365" customHeight="1" spans="1:4">
      <c r="A1365" s="65" t="s">
        <v>1955</v>
      </c>
      <c r="B1365" s="5" t="s">
        <v>1952</v>
      </c>
      <c r="C1365" s="26" t="s">
        <v>54</v>
      </c>
      <c r="D1365" s="26" t="s">
        <v>65</v>
      </c>
    </row>
    <row r="1366" customHeight="1" spans="1:4">
      <c r="A1366" s="65" t="s">
        <v>1956</v>
      </c>
      <c r="B1366" s="5" t="s">
        <v>1957</v>
      </c>
      <c r="C1366" s="26" t="s">
        <v>59</v>
      </c>
      <c r="D1366" s="26" t="s">
        <v>65</v>
      </c>
    </row>
    <row r="1367" customHeight="1" spans="1:8">
      <c r="A1367" s="65" t="s">
        <v>1957</v>
      </c>
      <c r="B1367" s="45" t="s">
        <v>1957</v>
      </c>
      <c r="C1367" s="26" t="s">
        <v>57</v>
      </c>
      <c r="D1367" s="26" t="s">
        <v>64</v>
      </c>
      <c r="E1367" s="26" t="s">
        <v>240</v>
      </c>
      <c r="G1367" s="5" t="e">
        <f>image(H1367,1)</f>
        <v>#NAME?</v>
      </c>
      <c r="H1367" s="5" t="s">
        <v>1958</v>
      </c>
    </row>
    <row r="1368" customHeight="1" spans="1:4">
      <c r="A1368" s="65" t="s">
        <v>1959</v>
      </c>
      <c r="B1368" s="5" t="s">
        <v>1957</v>
      </c>
      <c r="C1368" s="26" t="s">
        <v>54</v>
      </c>
      <c r="D1368" s="26" t="s">
        <v>65</v>
      </c>
    </row>
    <row r="1369" customHeight="1" spans="1:4">
      <c r="A1369" s="65" t="s">
        <v>1960</v>
      </c>
      <c r="B1369" s="5" t="s">
        <v>1961</v>
      </c>
      <c r="C1369" s="26" t="s">
        <v>54</v>
      </c>
      <c r="D1369" s="26" t="s">
        <v>65</v>
      </c>
    </row>
    <row r="1370" customHeight="1" spans="1:4">
      <c r="A1370" s="65" t="s">
        <v>1962</v>
      </c>
      <c r="B1370" s="5" t="s">
        <v>1961</v>
      </c>
      <c r="C1370" s="26" t="s">
        <v>59</v>
      </c>
      <c r="D1370" s="26" t="s">
        <v>65</v>
      </c>
    </row>
    <row r="1371" customHeight="1" spans="1:4">
      <c r="A1371" s="65" t="s">
        <v>1963</v>
      </c>
      <c r="B1371" s="5" t="s">
        <v>1961</v>
      </c>
      <c r="C1371" s="26" t="s">
        <v>54</v>
      </c>
      <c r="D1371" s="26" t="s">
        <v>65</v>
      </c>
    </row>
    <row r="1372" customHeight="1" spans="1:4">
      <c r="A1372" s="65" t="s">
        <v>1964</v>
      </c>
      <c r="B1372" s="5" t="s">
        <v>1961</v>
      </c>
      <c r="C1372" s="26" t="s">
        <v>59</v>
      </c>
      <c r="D1372" s="26" t="s">
        <v>65</v>
      </c>
    </row>
    <row r="1373" customHeight="1" spans="1:8">
      <c r="A1373" s="25" t="s">
        <v>1965</v>
      </c>
      <c r="B1373" s="5" t="s">
        <v>1961</v>
      </c>
      <c r="C1373" s="26" t="s">
        <v>57</v>
      </c>
      <c r="D1373" s="26" t="s">
        <v>55</v>
      </c>
      <c r="E1373" s="26" t="s">
        <v>76</v>
      </c>
      <c r="H1373" s="5" t="e">
        <f>VLOOKUP(A1373,'[1]#REF'!$A:$B,2,FALSE)</f>
        <v>#N/A</v>
      </c>
    </row>
    <row r="1374" customHeight="1" spans="1:8">
      <c r="A1374" s="25" t="s">
        <v>1966</v>
      </c>
      <c r="B1374" s="5" t="s">
        <v>1961</v>
      </c>
      <c r="C1374" s="26" t="s">
        <v>57</v>
      </c>
      <c r="D1374" s="26" t="s">
        <v>55</v>
      </c>
      <c r="E1374" s="26" t="s">
        <v>76</v>
      </c>
      <c r="H1374" s="5" t="e">
        <f>VLOOKUP(A1374,'[1]#REF'!$A:$B,2,FALSE)</f>
        <v>#N/A</v>
      </c>
    </row>
    <row r="1375" customHeight="1" spans="1:8">
      <c r="A1375" s="65" t="s">
        <v>1967</v>
      </c>
      <c r="B1375" s="45" t="s">
        <v>1961</v>
      </c>
      <c r="C1375" s="26" t="s">
        <v>57</v>
      </c>
      <c r="D1375" s="26" t="s">
        <v>64</v>
      </c>
      <c r="E1375" s="26" t="s">
        <v>240</v>
      </c>
      <c r="G1375" s="5" t="e">
        <f>image(H1375,1)</f>
        <v>#NAME?</v>
      </c>
      <c r="H1375" s="5" t="s">
        <v>1968</v>
      </c>
    </row>
    <row r="1376" customHeight="1" spans="1:8">
      <c r="A1376" s="65" t="s">
        <v>1969</v>
      </c>
      <c r="B1376" s="5" t="s">
        <v>1961</v>
      </c>
      <c r="C1376" s="26" t="s">
        <v>60</v>
      </c>
      <c r="D1376" s="26" t="s">
        <v>64</v>
      </c>
      <c r="E1376" s="26" t="s">
        <v>240</v>
      </c>
      <c r="G1376" s="5" t="e">
        <f>image(H1376,1)</f>
        <v>#NAME?</v>
      </c>
      <c r="H1376" s="5" t="s">
        <v>1970</v>
      </c>
    </row>
    <row r="1377" customHeight="1" spans="1:8">
      <c r="A1377" s="65" t="s">
        <v>1961</v>
      </c>
      <c r="B1377" s="5" t="s">
        <v>1961</v>
      </c>
      <c r="C1377" s="26" t="s">
        <v>58</v>
      </c>
      <c r="D1377" s="26" t="s">
        <v>64</v>
      </c>
      <c r="E1377" s="26" t="s">
        <v>240</v>
      </c>
      <c r="G1377" s="5" t="e">
        <f>image(H1377,1)</f>
        <v>#NAME?</v>
      </c>
      <c r="H1377" s="5" t="s">
        <v>1971</v>
      </c>
    </row>
    <row r="1378" customHeight="1" spans="1:8">
      <c r="A1378" s="25" t="s">
        <v>156</v>
      </c>
      <c r="B1378" s="5" t="s">
        <v>1972</v>
      </c>
      <c r="C1378" s="26" t="s">
        <v>57</v>
      </c>
      <c r="D1378" s="26" t="s">
        <v>55</v>
      </c>
      <c r="E1378" s="26" t="s">
        <v>76</v>
      </c>
      <c r="H1378" s="5" t="e">
        <f>VLOOKUP(A1378,'[1]#REF'!$A:$B,2,FALSE)</f>
        <v>#N/A</v>
      </c>
    </row>
    <row r="1379" customHeight="1" spans="1:8">
      <c r="A1379" s="25" t="s">
        <v>1972</v>
      </c>
      <c r="B1379" s="5" t="s">
        <v>1972</v>
      </c>
      <c r="C1379" s="26" t="s">
        <v>57</v>
      </c>
      <c r="D1379" s="26" t="s">
        <v>55</v>
      </c>
      <c r="E1379" s="26" t="s">
        <v>76</v>
      </c>
      <c r="H1379" s="5" t="e">
        <f>VLOOKUP(A1379,'[1]#REF'!$A:$B,2,FALSE)</f>
        <v>#N/A</v>
      </c>
    </row>
    <row r="1380" customHeight="1" spans="1:4">
      <c r="A1380" s="65" t="s">
        <v>1973</v>
      </c>
      <c r="B1380" s="5" t="s">
        <v>1972</v>
      </c>
      <c r="C1380" s="26" t="s">
        <v>59</v>
      </c>
      <c r="D1380" s="26" t="s">
        <v>65</v>
      </c>
    </row>
    <row r="1381" customHeight="1" spans="1:4">
      <c r="A1381" s="65" t="s">
        <v>1974</v>
      </c>
      <c r="B1381" s="5" t="s">
        <v>1972</v>
      </c>
      <c r="C1381" s="26" t="s">
        <v>54</v>
      </c>
      <c r="D1381" s="26" t="s">
        <v>65</v>
      </c>
    </row>
    <row r="1382" customHeight="1" spans="1:8">
      <c r="A1382" s="65" t="s">
        <v>150</v>
      </c>
      <c r="B1382" s="45" t="s">
        <v>1975</v>
      </c>
      <c r="C1382" s="26" t="s">
        <v>57</v>
      </c>
      <c r="D1382" s="26" t="s">
        <v>64</v>
      </c>
      <c r="E1382" s="26" t="s">
        <v>240</v>
      </c>
      <c r="G1382" s="5" t="e">
        <f>image(H1382,1)</f>
        <v>#NAME?</v>
      </c>
      <c r="H1382" s="5" t="s">
        <v>1976</v>
      </c>
    </row>
    <row r="1383" customHeight="1" spans="1:8">
      <c r="A1383" s="65" t="s">
        <v>1977</v>
      </c>
      <c r="B1383" s="5" t="s">
        <v>1975</v>
      </c>
      <c r="C1383" s="26" t="s">
        <v>60</v>
      </c>
      <c r="D1383" s="26" t="s">
        <v>64</v>
      </c>
      <c r="E1383" s="26" t="s">
        <v>240</v>
      </c>
      <c r="G1383" s="5" t="e">
        <f>image(H1383,1)</f>
        <v>#NAME?</v>
      </c>
      <c r="H1383" s="5" t="s">
        <v>1978</v>
      </c>
    </row>
    <row r="1384" customHeight="1" spans="1:8">
      <c r="A1384" s="65" t="s">
        <v>1975</v>
      </c>
      <c r="B1384" s="45" t="s">
        <v>1975</v>
      </c>
      <c r="C1384" s="26" t="s">
        <v>57</v>
      </c>
      <c r="D1384" s="26" t="s">
        <v>64</v>
      </c>
      <c r="E1384" s="5">
        <f>VLOOKUP(A1384,'Combos skus'!$A:$P,16,FALSE)</f>
        <v>0</v>
      </c>
      <c r="G1384" s="5" t="e">
        <f>image(H1384,1)</f>
        <v>#NAME?</v>
      </c>
      <c r="H1384" s="5" t="s">
        <v>1979</v>
      </c>
    </row>
    <row r="1385" customHeight="1" spans="1:8">
      <c r="A1385" s="65" t="s">
        <v>1975</v>
      </c>
      <c r="B1385" s="5" t="s">
        <v>1975</v>
      </c>
      <c r="C1385" s="26" t="s">
        <v>58</v>
      </c>
      <c r="D1385" s="26" t="s">
        <v>64</v>
      </c>
      <c r="E1385" s="5">
        <f>VLOOKUP(A1385,'Combos skus'!$A:$P,16,FALSE)</f>
        <v>0</v>
      </c>
      <c r="G1385" s="5" t="e">
        <f>image(H1385,1)</f>
        <v>#NAME?</v>
      </c>
      <c r="H1385" s="5" t="s">
        <v>1980</v>
      </c>
    </row>
    <row r="1386" customHeight="1" spans="1:8">
      <c r="A1386" s="65" t="s">
        <v>1981</v>
      </c>
      <c r="B1386" s="5" t="s">
        <v>1975</v>
      </c>
      <c r="C1386" s="26" t="s">
        <v>59</v>
      </c>
      <c r="D1386" s="26" t="s">
        <v>64</v>
      </c>
      <c r="G1386" s="5" t="e">
        <f>image(H1386,1)</f>
        <v>#NAME?</v>
      </c>
      <c r="H1386" s="5" t="s">
        <v>1982</v>
      </c>
    </row>
    <row r="1387" customHeight="1" spans="1:8">
      <c r="A1387" s="65" t="s">
        <v>1983</v>
      </c>
      <c r="B1387" s="5" t="s">
        <v>1975</v>
      </c>
      <c r="C1387" s="26" t="s">
        <v>59</v>
      </c>
      <c r="D1387" s="26" t="s">
        <v>64</v>
      </c>
      <c r="G1387" s="5" t="e">
        <f>image(H1387,1)</f>
        <v>#NAME?</v>
      </c>
      <c r="H1387" s="5" t="s">
        <v>1984</v>
      </c>
    </row>
    <row r="1388" customHeight="1" spans="1:8">
      <c r="A1388" s="65" t="s">
        <v>1985</v>
      </c>
      <c r="B1388" s="5" t="s">
        <v>1975</v>
      </c>
      <c r="C1388" s="26" t="s">
        <v>54</v>
      </c>
      <c r="D1388" s="26" t="s">
        <v>64</v>
      </c>
      <c r="G1388" s="5" t="e">
        <f>image(H1388,1)</f>
        <v>#NAME?</v>
      </c>
      <c r="H1388" s="5" t="s">
        <v>1986</v>
      </c>
    </row>
    <row r="1389" customHeight="1" spans="1:8">
      <c r="A1389" s="65" t="s">
        <v>1987</v>
      </c>
      <c r="B1389" s="5" t="s">
        <v>1975</v>
      </c>
      <c r="C1389" s="26" t="s">
        <v>54</v>
      </c>
      <c r="D1389" s="26" t="s">
        <v>64</v>
      </c>
      <c r="G1389" s="5" t="e">
        <f>image(H1389,1)</f>
        <v>#NAME?</v>
      </c>
      <c r="H1389" s="5" t="s">
        <v>1988</v>
      </c>
    </row>
    <row r="1390" customHeight="1" spans="1:8">
      <c r="A1390" s="65" t="s">
        <v>1975</v>
      </c>
      <c r="B1390" s="5" t="s">
        <v>1975</v>
      </c>
      <c r="C1390" s="26" t="s">
        <v>59</v>
      </c>
      <c r="D1390" s="26" t="s">
        <v>64</v>
      </c>
      <c r="E1390" s="5">
        <f>VLOOKUP(A1390,'Combos skus'!$A:$P,16,FALSE)</f>
        <v>0</v>
      </c>
      <c r="G1390" s="5" t="e">
        <f>image(H1390,1)</f>
        <v>#NAME?</v>
      </c>
      <c r="H1390" s="5" t="s">
        <v>1989</v>
      </c>
    </row>
    <row r="1391" customHeight="1" spans="1:8">
      <c r="A1391" s="65" t="s">
        <v>1990</v>
      </c>
      <c r="B1391" s="5" t="s">
        <v>1991</v>
      </c>
      <c r="C1391" s="26" t="s">
        <v>59</v>
      </c>
      <c r="D1391" s="26" t="s">
        <v>64</v>
      </c>
      <c r="E1391" s="5" t="str">
        <f>VLOOKUP(A1391,'Combos skus'!$A:$P,16,FALSE)</f>
        <v>Combo</v>
      </c>
      <c r="G1391" s="5" t="e">
        <f>image(H1391,1)</f>
        <v>#NAME?</v>
      </c>
      <c r="H1391" s="5" t="s">
        <v>1992</v>
      </c>
    </row>
    <row r="1392" customHeight="1" spans="1:8">
      <c r="A1392" s="65" t="s">
        <v>1993</v>
      </c>
      <c r="B1392" s="5" t="s">
        <v>1991</v>
      </c>
      <c r="C1392" s="26" t="s">
        <v>59</v>
      </c>
      <c r="D1392" s="26" t="s">
        <v>64</v>
      </c>
      <c r="E1392" s="5" t="str">
        <f>VLOOKUP(A1392,'Combos skus'!$A:$P,16,FALSE)</f>
        <v>Combo</v>
      </c>
      <c r="G1392" s="5" t="e">
        <f>image(H1392,1)</f>
        <v>#NAME?</v>
      </c>
      <c r="H1392" s="5" t="s">
        <v>1994</v>
      </c>
    </row>
    <row r="1393" customHeight="1" spans="1:7">
      <c r="A1393" s="65" t="s">
        <v>1995</v>
      </c>
      <c r="B1393" s="5" t="s">
        <v>1991</v>
      </c>
      <c r="C1393" s="26" t="s">
        <v>54</v>
      </c>
      <c r="D1393" s="26" t="s">
        <v>64</v>
      </c>
      <c r="E1393" s="5" t="str">
        <f>VLOOKUP(A1393,'Combos skus'!$A:$P,16,FALSE)</f>
        <v>Combo</v>
      </c>
      <c r="G1393" s="5" t="e">
        <f>image(H1393,1)</f>
        <v>#NAME?</v>
      </c>
    </row>
    <row r="1394" customHeight="1" spans="1:7">
      <c r="A1394" s="65" t="s">
        <v>1993</v>
      </c>
      <c r="B1394" s="5" t="s">
        <v>1991</v>
      </c>
      <c r="C1394" s="26" t="s">
        <v>54</v>
      </c>
      <c r="D1394" s="26" t="s">
        <v>64</v>
      </c>
      <c r="E1394" s="5" t="str">
        <f>VLOOKUP(A1394,'Combos skus'!$A:$P,16,FALSE)</f>
        <v>Combo</v>
      </c>
      <c r="G1394" s="5" t="e">
        <f>image(H1394,1)</f>
        <v>#NAME?</v>
      </c>
    </row>
    <row r="1395" customHeight="1" spans="1:4">
      <c r="A1395" s="65" t="s">
        <v>1996</v>
      </c>
      <c r="B1395" s="5" t="s">
        <v>1997</v>
      </c>
      <c r="C1395" s="26" t="s">
        <v>59</v>
      </c>
      <c r="D1395" s="26" t="s">
        <v>64</v>
      </c>
    </row>
    <row r="1396" customHeight="1" spans="1:8">
      <c r="A1396" s="25" t="s">
        <v>1998</v>
      </c>
      <c r="B1396" s="5" t="s">
        <v>1997</v>
      </c>
      <c r="C1396" s="26" t="s">
        <v>57</v>
      </c>
      <c r="D1396" s="26" t="s">
        <v>55</v>
      </c>
      <c r="E1396" s="26" t="s">
        <v>76</v>
      </c>
      <c r="H1396" s="5" t="e">
        <f>VLOOKUP(A1396,'[1]#REF'!$A:$B,2,FALSE)</f>
        <v>#N/A</v>
      </c>
    </row>
    <row r="1397" customHeight="1" spans="1:8">
      <c r="A1397" s="65" t="s">
        <v>1999</v>
      </c>
      <c r="B1397" s="45" t="s">
        <v>2000</v>
      </c>
      <c r="C1397" s="26" t="s">
        <v>57</v>
      </c>
      <c r="D1397" s="26" t="s">
        <v>64</v>
      </c>
      <c r="E1397" s="26" t="s">
        <v>240</v>
      </c>
      <c r="G1397" s="5" t="e">
        <f>image(H1397,1)</f>
        <v>#NAME?</v>
      </c>
      <c r="H1397" s="5" t="s">
        <v>2001</v>
      </c>
    </row>
    <row r="1398" customHeight="1" spans="1:8">
      <c r="A1398" s="65" t="s">
        <v>2002</v>
      </c>
      <c r="B1398" s="45" t="s">
        <v>2002</v>
      </c>
      <c r="C1398" s="26" t="s">
        <v>57</v>
      </c>
      <c r="D1398" s="26" t="s">
        <v>64</v>
      </c>
      <c r="E1398" s="26" t="s">
        <v>240</v>
      </c>
      <c r="G1398" s="5" t="e">
        <f>image(H1398,1)</f>
        <v>#NAME?</v>
      </c>
      <c r="H1398" s="5" t="s">
        <v>2003</v>
      </c>
    </row>
    <row r="1399" customHeight="1" spans="1:4">
      <c r="A1399" s="65" t="s">
        <v>2004</v>
      </c>
      <c r="B1399" s="5" t="s">
        <v>2002</v>
      </c>
      <c r="C1399" s="26" t="s">
        <v>59</v>
      </c>
      <c r="D1399" s="26" t="s">
        <v>65</v>
      </c>
    </row>
    <row r="1400" customHeight="1" spans="1:4">
      <c r="A1400" s="65" t="s">
        <v>2004</v>
      </c>
      <c r="B1400" s="5" t="s">
        <v>2002</v>
      </c>
      <c r="C1400" s="26" t="s">
        <v>54</v>
      </c>
      <c r="D1400" s="26" t="s">
        <v>65</v>
      </c>
    </row>
    <row r="1401" customHeight="1" spans="1:4">
      <c r="A1401" s="65" t="s">
        <v>2005</v>
      </c>
      <c r="B1401" s="5" t="s">
        <v>2006</v>
      </c>
      <c r="C1401" s="26" t="s">
        <v>59</v>
      </c>
      <c r="D1401" s="26" t="s">
        <v>65</v>
      </c>
    </row>
    <row r="1402" customHeight="1" spans="1:8">
      <c r="A1402" s="65" t="s">
        <v>2006</v>
      </c>
      <c r="B1402" s="45" t="s">
        <v>2006</v>
      </c>
      <c r="C1402" s="26" t="s">
        <v>57</v>
      </c>
      <c r="D1402" s="26" t="s">
        <v>64</v>
      </c>
      <c r="E1402" s="26" t="s">
        <v>240</v>
      </c>
      <c r="G1402" s="5" t="e">
        <f>image(H1402,1)</f>
        <v>#NAME?</v>
      </c>
      <c r="H1402" s="5" t="s">
        <v>2007</v>
      </c>
    </row>
    <row r="1403" customHeight="1" spans="1:8">
      <c r="A1403" s="65" t="s">
        <v>2006</v>
      </c>
      <c r="B1403" s="5" t="s">
        <v>2006</v>
      </c>
      <c r="C1403" s="26" t="s">
        <v>58</v>
      </c>
      <c r="D1403" s="26" t="s">
        <v>64</v>
      </c>
      <c r="E1403" s="26" t="s">
        <v>240</v>
      </c>
      <c r="G1403" s="5" t="e">
        <f>image(H1403,1)</f>
        <v>#NAME?</v>
      </c>
      <c r="H1403" s="5" t="s">
        <v>2008</v>
      </c>
    </row>
    <row r="1404" customHeight="1" spans="1:4">
      <c r="A1404" s="65" t="s">
        <v>2009</v>
      </c>
      <c r="B1404" s="5" t="s">
        <v>2006</v>
      </c>
      <c r="C1404" s="26" t="s">
        <v>54</v>
      </c>
      <c r="D1404" s="26" t="s">
        <v>65</v>
      </c>
    </row>
    <row r="1405" customHeight="1" spans="1:4">
      <c r="A1405" s="65" t="s">
        <v>2010</v>
      </c>
      <c r="B1405" s="5" t="s">
        <v>2011</v>
      </c>
      <c r="C1405" s="26" t="s">
        <v>54</v>
      </c>
      <c r="D1405" s="26" t="s">
        <v>64</v>
      </c>
    </row>
    <row r="1406" customHeight="1" spans="1:4">
      <c r="A1406" s="65" t="s">
        <v>2012</v>
      </c>
      <c r="B1406" s="5" t="s">
        <v>2011</v>
      </c>
      <c r="C1406" s="26" t="s">
        <v>59</v>
      </c>
      <c r="D1406" s="26" t="s">
        <v>64</v>
      </c>
    </row>
    <row r="1407" customHeight="1" spans="1:4">
      <c r="A1407" s="65" t="s">
        <v>2013</v>
      </c>
      <c r="B1407" s="5" t="s">
        <v>2011</v>
      </c>
      <c r="C1407" s="26" t="s">
        <v>59</v>
      </c>
      <c r="D1407" s="26" t="s">
        <v>64</v>
      </c>
    </row>
    <row r="1408" customHeight="1" spans="1:8">
      <c r="A1408" s="25" t="s">
        <v>2014</v>
      </c>
      <c r="B1408" s="5" t="s">
        <v>2011</v>
      </c>
      <c r="C1408" s="26" t="s">
        <v>57</v>
      </c>
      <c r="D1408" s="26" t="s">
        <v>55</v>
      </c>
      <c r="E1408" s="26" t="s">
        <v>76</v>
      </c>
      <c r="H1408" s="5" t="e">
        <f>VLOOKUP(A1408,'[1]#REF'!$A:$B,2,FALSE)</f>
        <v>#N/A</v>
      </c>
    </row>
    <row r="1409" customHeight="1" spans="1:8">
      <c r="A1409" s="65" t="s">
        <v>2015</v>
      </c>
      <c r="B1409" s="45" t="s">
        <v>2011</v>
      </c>
      <c r="C1409" s="26" t="s">
        <v>57</v>
      </c>
      <c r="D1409" s="26" t="s">
        <v>64</v>
      </c>
      <c r="E1409" s="26" t="s">
        <v>240</v>
      </c>
      <c r="G1409" s="5" t="e">
        <f>image(H1409,1)</f>
        <v>#NAME?</v>
      </c>
      <c r="H1409" s="5" t="s">
        <v>2016</v>
      </c>
    </row>
    <row r="1410" customHeight="1" spans="1:8">
      <c r="A1410" s="65" t="s">
        <v>2017</v>
      </c>
      <c r="B1410" s="5" t="s">
        <v>2011</v>
      </c>
      <c r="C1410" s="26" t="s">
        <v>60</v>
      </c>
      <c r="D1410" s="26" t="s">
        <v>64</v>
      </c>
      <c r="E1410" s="26" t="s">
        <v>240</v>
      </c>
      <c r="G1410" s="5" t="e">
        <f>image(H1410,1)</f>
        <v>#NAME?</v>
      </c>
      <c r="H1410" s="5" t="s">
        <v>2018</v>
      </c>
    </row>
    <row r="1411" customHeight="1" spans="1:8">
      <c r="A1411" s="65" t="s">
        <v>2011</v>
      </c>
      <c r="B1411" s="5" t="s">
        <v>2011</v>
      </c>
      <c r="C1411" s="26" t="s">
        <v>58</v>
      </c>
      <c r="D1411" s="26" t="s">
        <v>64</v>
      </c>
      <c r="E1411" s="26" t="s">
        <v>240</v>
      </c>
      <c r="G1411" s="5" t="e">
        <f>image(H1411,1)</f>
        <v>#NAME?</v>
      </c>
      <c r="H1411" s="5" t="s">
        <v>2019</v>
      </c>
    </row>
    <row r="1412" customHeight="1" spans="1:8">
      <c r="A1412" s="65" t="s">
        <v>2011</v>
      </c>
      <c r="B1412" s="5" t="s">
        <v>2011</v>
      </c>
      <c r="C1412" s="26" t="s">
        <v>59</v>
      </c>
      <c r="D1412" s="26" t="s">
        <v>64</v>
      </c>
      <c r="G1412" s="5" t="e">
        <f>image(H1412,1)</f>
        <v>#NAME?</v>
      </c>
      <c r="H1412" s="5" t="s">
        <v>2020</v>
      </c>
    </row>
    <row r="1413" customHeight="1" spans="1:8">
      <c r="A1413" s="65" t="s">
        <v>2021</v>
      </c>
      <c r="B1413" s="5" t="s">
        <v>2011</v>
      </c>
      <c r="C1413" s="26" t="s">
        <v>59</v>
      </c>
      <c r="D1413" s="26" t="s">
        <v>64</v>
      </c>
      <c r="G1413" s="5" t="e">
        <f>image(H1413,1)</f>
        <v>#NAME?</v>
      </c>
      <c r="H1413" s="5" t="s">
        <v>2022</v>
      </c>
    </row>
    <row r="1414" customHeight="1" spans="1:4">
      <c r="A1414" s="65" t="s">
        <v>2023</v>
      </c>
      <c r="B1414" s="5" t="s">
        <v>2024</v>
      </c>
      <c r="C1414" s="26" t="s">
        <v>54</v>
      </c>
      <c r="D1414" s="26" t="s">
        <v>64</v>
      </c>
    </row>
    <row r="1415" customHeight="1" spans="1:8">
      <c r="A1415" s="45" t="s">
        <v>2011</v>
      </c>
      <c r="B1415" s="5" t="s">
        <v>2024</v>
      </c>
      <c r="C1415" s="26" t="s">
        <v>54</v>
      </c>
      <c r="D1415" s="26" t="s">
        <v>64</v>
      </c>
      <c r="H1415" s="5" t="s">
        <v>2025</v>
      </c>
    </row>
    <row r="1416" customHeight="1" spans="1:8">
      <c r="A1416" s="65" t="s">
        <v>2024</v>
      </c>
      <c r="B1416" s="45" t="s">
        <v>2024</v>
      </c>
      <c r="C1416" s="26" t="s">
        <v>57</v>
      </c>
      <c r="D1416" s="26" t="s">
        <v>64</v>
      </c>
      <c r="E1416" s="26" t="s">
        <v>240</v>
      </c>
      <c r="G1416" s="5" t="e">
        <f>image(H1416,1)</f>
        <v>#NAME?</v>
      </c>
      <c r="H1416" s="5" t="s">
        <v>2026</v>
      </c>
    </row>
    <row r="1417" customHeight="1" spans="1:8">
      <c r="A1417" s="65" t="s">
        <v>2027</v>
      </c>
      <c r="B1417" s="45" t="s">
        <v>2024</v>
      </c>
      <c r="C1417" s="26" t="s">
        <v>57</v>
      </c>
      <c r="D1417" s="26" t="s">
        <v>64</v>
      </c>
      <c r="E1417" s="26" t="s">
        <v>240</v>
      </c>
      <c r="G1417" s="5" t="e">
        <f>image(H1417,1)</f>
        <v>#NAME?</v>
      </c>
      <c r="H1417" s="5" t="s">
        <v>2028</v>
      </c>
    </row>
    <row r="1418" customHeight="1" spans="1:8">
      <c r="A1418" s="65" t="s">
        <v>2029</v>
      </c>
      <c r="B1418" s="5" t="s">
        <v>2024</v>
      </c>
      <c r="C1418" s="26" t="s">
        <v>60</v>
      </c>
      <c r="D1418" s="26" t="s">
        <v>64</v>
      </c>
      <c r="E1418" s="26" t="s">
        <v>240</v>
      </c>
      <c r="G1418" s="5" t="e">
        <f>image(H1418,1)</f>
        <v>#NAME?</v>
      </c>
      <c r="H1418" s="5" t="s">
        <v>2030</v>
      </c>
    </row>
    <row r="1419" customHeight="1" spans="1:8">
      <c r="A1419" s="65" t="s">
        <v>2031</v>
      </c>
      <c r="B1419" s="5" t="s">
        <v>2024</v>
      </c>
      <c r="C1419" s="26" t="s">
        <v>58</v>
      </c>
      <c r="D1419" s="26" t="s">
        <v>64</v>
      </c>
      <c r="E1419" s="26" t="s">
        <v>240</v>
      </c>
      <c r="G1419" s="5" t="e">
        <f>image(H1419,1)</f>
        <v>#NAME?</v>
      </c>
      <c r="H1419" s="5" t="s">
        <v>2032</v>
      </c>
    </row>
    <row r="1420" customHeight="1" spans="1:8">
      <c r="A1420" s="65" t="s">
        <v>2033</v>
      </c>
      <c r="B1420" s="45" t="s">
        <v>2024</v>
      </c>
      <c r="C1420" s="26" t="s">
        <v>60</v>
      </c>
      <c r="D1420" s="26" t="s">
        <v>64</v>
      </c>
      <c r="E1420" s="26" t="s">
        <v>240</v>
      </c>
      <c r="G1420" s="5" t="e">
        <f>image(H1420,1)</f>
        <v>#NAME?</v>
      </c>
      <c r="H1420" s="5" t="s">
        <v>2034</v>
      </c>
    </row>
    <row r="1421" customHeight="1" spans="1:8">
      <c r="A1421" s="65" t="s">
        <v>2035</v>
      </c>
      <c r="B1421" s="4" t="s">
        <v>2024</v>
      </c>
      <c r="C1421" s="26" t="s">
        <v>58</v>
      </c>
      <c r="D1421" s="26" t="s">
        <v>64</v>
      </c>
      <c r="E1421" s="26" t="s">
        <v>240</v>
      </c>
      <c r="G1421" s="5" t="e">
        <f>image(H1421,1)</f>
        <v>#NAME?</v>
      </c>
      <c r="H1421" s="5" t="s">
        <v>2036</v>
      </c>
    </row>
    <row r="1422" customHeight="1" spans="1:8">
      <c r="A1422" s="65" t="s">
        <v>2037</v>
      </c>
      <c r="B1422" s="34" t="s">
        <v>2024</v>
      </c>
      <c r="C1422" s="26" t="s">
        <v>59</v>
      </c>
      <c r="D1422" s="26" t="s">
        <v>64</v>
      </c>
      <c r="G1422" s="5" t="e">
        <f>image(H1422,1)</f>
        <v>#NAME?</v>
      </c>
      <c r="H1422" s="5" t="s">
        <v>2038</v>
      </c>
    </row>
    <row r="1423" customHeight="1" spans="1:8">
      <c r="A1423" s="65" t="s">
        <v>2039</v>
      </c>
      <c r="B1423" s="5" t="s">
        <v>2024</v>
      </c>
      <c r="C1423" s="26" t="s">
        <v>59</v>
      </c>
      <c r="D1423" s="26" t="s">
        <v>64</v>
      </c>
      <c r="G1423" s="5" t="e">
        <f>image(H1423,1)</f>
        <v>#NAME?</v>
      </c>
      <c r="H1423" s="5" t="s">
        <v>2040</v>
      </c>
    </row>
    <row r="1424" customHeight="1" spans="1:7">
      <c r="A1424" s="65" t="s">
        <v>2041</v>
      </c>
      <c r="B1424" s="34" t="s">
        <v>2024</v>
      </c>
      <c r="C1424" s="26" t="s">
        <v>60</v>
      </c>
      <c r="D1424" s="26" t="s">
        <v>64</v>
      </c>
      <c r="E1424" s="26" t="s">
        <v>240</v>
      </c>
      <c r="G1424" s="5" t="e">
        <f>image(H1424,1)</f>
        <v>#NAME?</v>
      </c>
    </row>
    <row r="1425" customHeight="1" spans="1:8">
      <c r="A1425" s="61" t="s">
        <v>2042</v>
      </c>
      <c r="B1425" s="45" t="s">
        <v>2024</v>
      </c>
      <c r="C1425" s="26" t="s">
        <v>57</v>
      </c>
      <c r="D1425" s="26" t="s">
        <v>64</v>
      </c>
      <c r="E1425" s="5">
        <f>VLOOKUP(A1425,'Combos skus'!$A:$P,16,FALSE)</f>
        <v>0</v>
      </c>
      <c r="G1425" s="5" t="e">
        <f>image(H1425,1)</f>
        <v>#NAME?</v>
      </c>
      <c r="H1425" s="5" t="s">
        <v>2026</v>
      </c>
    </row>
    <row r="1426" customHeight="1" spans="1:8">
      <c r="A1426" s="65" t="s">
        <v>2043</v>
      </c>
      <c r="B1426" s="34" t="s">
        <v>2024</v>
      </c>
      <c r="C1426" s="26" t="s">
        <v>59</v>
      </c>
      <c r="D1426" s="26" t="s">
        <v>64</v>
      </c>
      <c r="G1426" s="5" t="e">
        <f>image(H1426,1)</f>
        <v>#NAME?</v>
      </c>
      <c r="H1426" s="5" t="s">
        <v>2044</v>
      </c>
    </row>
    <row r="1427" customHeight="1" spans="1:8">
      <c r="A1427" s="65" t="s">
        <v>2037</v>
      </c>
      <c r="B1427" s="5" t="s">
        <v>2024</v>
      </c>
      <c r="C1427" s="26" t="s">
        <v>54</v>
      </c>
      <c r="D1427" s="26" t="s">
        <v>64</v>
      </c>
      <c r="G1427" s="5" t="e">
        <f>image(H1427,1)</f>
        <v>#NAME?</v>
      </c>
      <c r="H1427" s="5" t="s">
        <v>2045</v>
      </c>
    </row>
    <row r="1428" customHeight="1" spans="1:8">
      <c r="A1428" s="65" t="s">
        <v>2046</v>
      </c>
      <c r="B1428" s="34" t="s">
        <v>2024</v>
      </c>
      <c r="C1428" s="26" t="s">
        <v>54</v>
      </c>
      <c r="D1428" s="26" t="s">
        <v>64</v>
      </c>
      <c r="G1428" s="5" t="e">
        <f>image(H1428,1)</f>
        <v>#NAME?</v>
      </c>
      <c r="H1428" s="5" t="s">
        <v>2047</v>
      </c>
    </row>
    <row r="1429" customHeight="1" spans="1:8">
      <c r="A1429" s="65" t="s">
        <v>2048</v>
      </c>
      <c r="B1429" s="5" t="s">
        <v>2024</v>
      </c>
      <c r="C1429" s="26" t="s">
        <v>54</v>
      </c>
      <c r="D1429" s="26" t="s">
        <v>64</v>
      </c>
      <c r="G1429" s="5" t="e">
        <f>image(H1429,1)</f>
        <v>#NAME?</v>
      </c>
      <c r="H1429" s="5" t="s">
        <v>2049</v>
      </c>
    </row>
    <row r="1430" customHeight="1" spans="1:8">
      <c r="A1430" s="65" t="s">
        <v>2050</v>
      </c>
      <c r="B1430" s="45" t="s">
        <v>2050</v>
      </c>
      <c r="C1430" s="26" t="s">
        <v>57</v>
      </c>
      <c r="D1430" s="26" t="s">
        <v>64</v>
      </c>
      <c r="E1430" s="26" t="s">
        <v>240</v>
      </c>
      <c r="G1430" s="5" t="e">
        <f>image(H1430,1)</f>
        <v>#NAME?</v>
      </c>
      <c r="H1430" s="5" t="s">
        <v>2051</v>
      </c>
    </row>
    <row r="1431" customHeight="1" spans="1:8">
      <c r="A1431" s="65" t="s">
        <v>2050</v>
      </c>
      <c r="B1431" s="5" t="s">
        <v>2050</v>
      </c>
      <c r="C1431" s="26" t="s">
        <v>58</v>
      </c>
      <c r="D1431" s="26" t="s">
        <v>64</v>
      </c>
      <c r="E1431" s="26" t="s">
        <v>240</v>
      </c>
      <c r="G1431" s="5" t="e">
        <f>image(H1431,1)</f>
        <v>#NAME?</v>
      </c>
      <c r="H1431" s="5" t="s">
        <v>2052</v>
      </c>
    </row>
    <row r="1432" customHeight="1" spans="1:7">
      <c r="A1432" s="65" t="s">
        <v>2053</v>
      </c>
      <c r="B1432" s="5" t="s">
        <v>2050</v>
      </c>
      <c r="C1432" s="26" t="s">
        <v>60</v>
      </c>
      <c r="D1432" s="26" t="s">
        <v>64</v>
      </c>
      <c r="E1432" s="26" t="s">
        <v>240</v>
      </c>
      <c r="G1432" s="5" t="e">
        <f>image(H1432,1)</f>
        <v>#NAME?</v>
      </c>
    </row>
    <row r="1433" customHeight="1" spans="1:4">
      <c r="A1433" s="65" t="s">
        <v>2054</v>
      </c>
      <c r="B1433" s="5" t="s">
        <v>2050</v>
      </c>
      <c r="C1433" s="26" t="s">
        <v>54</v>
      </c>
      <c r="D1433" s="26" t="s">
        <v>64</v>
      </c>
    </row>
    <row r="1434" customHeight="1" spans="1:4">
      <c r="A1434" s="65" t="s">
        <v>2055</v>
      </c>
      <c r="B1434" s="5" t="s">
        <v>2050</v>
      </c>
      <c r="C1434" s="26" t="s">
        <v>59</v>
      </c>
      <c r="D1434" s="26" t="s">
        <v>64</v>
      </c>
    </row>
    <row r="1435" customHeight="1" spans="1:4">
      <c r="A1435" s="65" t="s">
        <v>2056</v>
      </c>
      <c r="B1435" s="5" t="s">
        <v>2050</v>
      </c>
      <c r="C1435" s="26" t="s">
        <v>54</v>
      </c>
      <c r="D1435" s="26" t="s">
        <v>64</v>
      </c>
    </row>
    <row r="1436" customHeight="1" spans="1:8">
      <c r="A1436" s="65" t="s">
        <v>2057</v>
      </c>
      <c r="B1436" s="5" t="s">
        <v>2058</v>
      </c>
      <c r="C1436" s="26" t="s">
        <v>54</v>
      </c>
      <c r="D1436" s="26" t="s">
        <v>65</v>
      </c>
      <c r="H1436" s="5" t="e">
        <v>#N/A</v>
      </c>
    </row>
    <row r="1437" customHeight="1" spans="1:8">
      <c r="A1437" s="65" t="s">
        <v>2059</v>
      </c>
      <c r="B1437" s="4" t="s">
        <v>2058</v>
      </c>
      <c r="C1437" s="26" t="s">
        <v>57</v>
      </c>
      <c r="D1437" s="26" t="s">
        <v>64</v>
      </c>
      <c r="E1437" s="26" t="s">
        <v>240</v>
      </c>
      <c r="G1437" s="5" t="e">
        <f>image(H1437,1)</f>
        <v>#NAME?</v>
      </c>
      <c r="H1437" s="5" t="s">
        <v>2060</v>
      </c>
    </row>
    <row r="1438" customHeight="1" spans="1:8">
      <c r="A1438" s="65" t="s">
        <v>2058</v>
      </c>
      <c r="B1438" s="45" t="s">
        <v>2058</v>
      </c>
      <c r="C1438" s="26" t="s">
        <v>57</v>
      </c>
      <c r="D1438" s="26" t="s">
        <v>64</v>
      </c>
      <c r="E1438" s="26" t="s">
        <v>240</v>
      </c>
      <c r="G1438" s="5" t="e">
        <f>image(H1438,1)</f>
        <v>#NAME?</v>
      </c>
      <c r="H1438" s="5" t="s">
        <v>2061</v>
      </c>
    </row>
    <row r="1439" customHeight="1" spans="1:8">
      <c r="A1439" s="65" t="s">
        <v>2062</v>
      </c>
      <c r="B1439" s="4" t="s">
        <v>2058</v>
      </c>
      <c r="C1439" s="26" t="s">
        <v>57</v>
      </c>
      <c r="D1439" s="26" t="s">
        <v>64</v>
      </c>
      <c r="E1439" s="26" t="s">
        <v>240</v>
      </c>
      <c r="G1439" s="5" t="e">
        <f>image(H1439,1)</f>
        <v>#NAME?</v>
      </c>
      <c r="H1439" s="5" t="s">
        <v>2063</v>
      </c>
    </row>
    <row r="1440" customHeight="1" spans="1:8">
      <c r="A1440" s="65" t="s">
        <v>2059</v>
      </c>
      <c r="B1440" s="34" t="s">
        <v>2058</v>
      </c>
      <c r="C1440" s="26" t="s">
        <v>60</v>
      </c>
      <c r="D1440" s="26" t="s">
        <v>64</v>
      </c>
      <c r="E1440" s="26" t="s">
        <v>240</v>
      </c>
      <c r="G1440" s="5" t="e">
        <f>image(H1440,1)</f>
        <v>#NAME?</v>
      </c>
      <c r="H1440" s="5" t="s">
        <v>2064</v>
      </c>
    </row>
    <row r="1441" customHeight="1" spans="1:8">
      <c r="A1441" s="65" t="s">
        <v>2058</v>
      </c>
      <c r="B1441" s="34" t="s">
        <v>2058</v>
      </c>
      <c r="C1441" s="26" t="s">
        <v>58</v>
      </c>
      <c r="D1441" s="26" t="s">
        <v>64</v>
      </c>
      <c r="E1441" s="26" t="s">
        <v>240</v>
      </c>
      <c r="G1441" s="5" t="e">
        <f>image(H1441,1)</f>
        <v>#NAME?</v>
      </c>
      <c r="H1441" s="5" t="s">
        <v>2064</v>
      </c>
    </row>
    <row r="1442" customHeight="1" spans="1:8">
      <c r="A1442" s="65" t="s">
        <v>2059</v>
      </c>
      <c r="B1442" s="5" t="s">
        <v>2058</v>
      </c>
      <c r="C1442" s="26" t="s">
        <v>59</v>
      </c>
      <c r="D1442" s="26" t="s">
        <v>64</v>
      </c>
      <c r="G1442" s="5" t="e">
        <f>image(H1442,1)</f>
        <v>#NAME?</v>
      </c>
      <c r="H1442" s="5" t="s">
        <v>2065</v>
      </c>
    </row>
    <row r="1443" customHeight="1" spans="1:8">
      <c r="A1443" s="65" t="s">
        <v>2066</v>
      </c>
      <c r="B1443" s="5" t="s">
        <v>2067</v>
      </c>
      <c r="C1443" s="26" t="s">
        <v>60</v>
      </c>
      <c r="D1443" s="26" t="s">
        <v>64</v>
      </c>
      <c r="E1443" s="26" t="s">
        <v>240</v>
      </c>
      <c r="G1443" s="5" t="e">
        <f>image(H1443,1)</f>
        <v>#NAME?</v>
      </c>
      <c r="H1443" s="5" t="s">
        <v>2068</v>
      </c>
    </row>
    <row r="1444" customHeight="1" spans="1:4">
      <c r="A1444" s="65" t="s">
        <v>2069</v>
      </c>
      <c r="B1444" s="5" t="s">
        <v>2067</v>
      </c>
      <c r="C1444" s="26" t="s">
        <v>59</v>
      </c>
      <c r="D1444" s="26" t="s">
        <v>65</v>
      </c>
    </row>
    <row r="1445" customHeight="1" spans="1:4">
      <c r="A1445" s="65" t="s">
        <v>2069</v>
      </c>
      <c r="B1445" s="34" t="s">
        <v>2067</v>
      </c>
      <c r="C1445" s="26" t="s">
        <v>54</v>
      </c>
      <c r="D1445" s="26" t="s">
        <v>65</v>
      </c>
    </row>
    <row r="1446" customHeight="1" spans="1:4">
      <c r="A1446" s="65" t="s">
        <v>2070</v>
      </c>
      <c r="B1446" s="5" t="s">
        <v>2071</v>
      </c>
      <c r="C1446" s="26" t="s">
        <v>59</v>
      </c>
      <c r="D1446" s="26" t="s">
        <v>65</v>
      </c>
    </row>
    <row r="1447" customHeight="1" spans="1:4">
      <c r="A1447" s="65" t="s">
        <v>2072</v>
      </c>
      <c r="B1447" s="5" t="s">
        <v>2071</v>
      </c>
      <c r="C1447" s="26" t="s">
        <v>54</v>
      </c>
      <c r="D1447" s="26" t="s">
        <v>65</v>
      </c>
    </row>
    <row r="1448" customHeight="1" spans="1:4">
      <c r="A1448" s="65" t="s">
        <v>2073</v>
      </c>
      <c r="B1448" s="34" t="s">
        <v>2071</v>
      </c>
      <c r="C1448" s="26" t="s">
        <v>54</v>
      </c>
      <c r="D1448" s="26" t="s">
        <v>65</v>
      </c>
    </row>
    <row r="1449" customHeight="1" spans="1:8">
      <c r="A1449" s="25" t="s">
        <v>2074</v>
      </c>
      <c r="B1449" s="5" t="s">
        <v>2074</v>
      </c>
      <c r="C1449" s="26" t="s">
        <v>57</v>
      </c>
      <c r="D1449" s="26" t="s">
        <v>55</v>
      </c>
      <c r="E1449" s="26" t="s">
        <v>76</v>
      </c>
      <c r="H1449" s="5" t="e">
        <f>VLOOKUP(A1449,'[1]#REF'!$A:$B,2,FALSE)</f>
        <v>#N/A</v>
      </c>
    </row>
    <row r="1450" customHeight="1" spans="1:8">
      <c r="A1450" s="65" t="s">
        <v>2075</v>
      </c>
      <c r="B1450" s="34" t="s">
        <v>2074</v>
      </c>
      <c r="C1450" s="26" t="s">
        <v>54</v>
      </c>
      <c r="D1450" s="26" t="s">
        <v>64</v>
      </c>
      <c r="H1450" s="5" t="e">
        <v>#N/A</v>
      </c>
    </row>
    <row r="1451" customHeight="1" spans="1:8">
      <c r="A1451" s="65" t="s">
        <v>2076</v>
      </c>
      <c r="B1451" s="5" t="s">
        <v>2074</v>
      </c>
      <c r="C1451" s="26" t="s">
        <v>59</v>
      </c>
      <c r="D1451" s="26" t="s">
        <v>64</v>
      </c>
      <c r="H1451" s="5" t="e">
        <v>#N/A</v>
      </c>
    </row>
    <row r="1452" customHeight="1" spans="1:8">
      <c r="A1452" s="65" t="s">
        <v>2077</v>
      </c>
      <c r="B1452" s="5" t="s">
        <v>2074</v>
      </c>
      <c r="C1452" s="26" t="s">
        <v>54</v>
      </c>
      <c r="D1452" s="26" t="s">
        <v>64</v>
      </c>
      <c r="H1452" s="5" t="e">
        <v>#N/A</v>
      </c>
    </row>
    <row r="1453" customHeight="1" spans="1:8">
      <c r="A1453" s="65" t="s">
        <v>2078</v>
      </c>
      <c r="B1453" s="5" t="s">
        <v>2079</v>
      </c>
      <c r="C1453" s="26" t="s">
        <v>54</v>
      </c>
      <c r="D1453" s="26" t="s">
        <v>64</v>
      </c>
      <c r="H1453" s="5" t="e">
        <v>#N/A</v>
      </c>
    </row>
    <row r="1454" customHeight="1" spans="1:8">
      <c r="A1454" s="65" t="s">
        <v>2080</v>
      </c>
      <c r="B1454" s="5" t="s">
        <v>2079</v>
      </c>
      <c r="C1454" s="26" t="s">
        <v>59</v>
      </c>
      <c r="D1454" s="26" t="s">
        <v>64</v>
      </c>
      <c r="H1454" s="5" t="e">
        <v>#N/A</v>
      </c>
    </row>
    <row r="1455" customHeight="1" spans="1:8">
      <c r="A1455" s="65" t="s">
        <v>2081</v>
      </c>
      <c r="B1455" s="5" t="s">
        <v>2082</v>
      </c>
      <c r="C1455" s="26" t="s">
        <v>54</v>
      </c>
      <c r="D1455" s="26" t="s">
        <v>64</v>
      </c>
      <c r="H1455" s="5" t="e">
        <v>#N/A</v>
      </c>
    </row>
    <row r="1456" customHeight="1" spans="1:8">
      <c r="A1456" s="25" t="s">
        <v>2083</v>
      </c>
      <c r="B1456" s="5" t="s">
        <v>2082</v>
      </c>
      <c r="C1456" s="26" t="s">
        <v>57</v>
      </c>
      <c r="D1456" s="26" t="s">
        <v>55</v>
      </c>
      <c r="E1456" s="26" t="s">
        <v>76</v>
      </c>
      <c r="H1456" s="5" t="e">
        <f>VLOOKUP(A1456,'[1]#REF'!$A:$B,2,FALSE)</f>
        <v>#N/A</v>
      </c>
    </row>
    <row r="1457" customHeight="1" spans="1:8">
      <c r="A1457" s="65" t="s">
        <v>2084</v>
      </c>
      <c r="B1457" s="45" t="s">
        <v>2082</v>
      </c>
      <c r="C1457" s="26" t="s">
        <v>57</v>
      </c>
      <c r="D1457" s="26" t="s">
        <v>64</v>
      </c>
      <c r="E1457" s="26" t="s">
        <v>240</v>
      </c>
      <c r="G1457" s="5" t="e">
        <f>image(H1457,1)</f>
        <v>#NAME?</v>
      </c>
      <c r="H1457" s="5" t="s">
        <v>2085</v>
      </c>
    </row>
    <row r="1458" customHeight="1" spans="1:8">
      <c r="A1458" s="65" t="s">
        <v>2086</v>
      </c>
      <c r="B1458" s="45" t="s">
        <v>2082</v>
      </c>
      <c r="C1458" s="26" t="s">
        <v>57</v>
      </c>
      <c r="D1458" s="26" t="s">
        <v>64</v>
      </c>
      <c r="E1458" s="26" t="s">
        <v>240</v>
      </c>
      <c r="G1458" s="5" t="e">
        <f>image(H1458,1)</f>
        <v>#NAME?</v>
      </c>
      <c r="H1458" s="5" t="s">
        <v>2087</v>
      </c>
    </row>
    <row r="1459" customHeight="1" spans="1:8">
      <c r="A1459" s="65" t="s">
        <v>2088</v>
      </c>
      <c r="B1459" s="5" t="s">
        <v>2082</v>
      </c>
      <c r="C1459" s="26" t="s">
        <v>60</v>
      </c>
      <c r="D1459" s="26" t="s">
        <v>64</v>
      </c>
      <c r="E1459" s="26" t="s">
        <v>240</v>
      </c>
      <c r="G1459" s="5" t="e">
        <f>image(H1459,1)</f>
        <v>#NAME?</v>
      </c>
      <c r="H1459" s="5" t="s">
        <v>2089</v>
      </c>
    </row>
    <row r="1460" customHeight="1" spans="1:8">
      <c r="A1460" s="65" t="s">
        <v>2090</v>
      </c>
      <c r="B1460" s="5" t="s">
        <v>2082</v>
      </c>
      <c r="C1460" s="26" t="s">
        <v>58</v>
      </c>
      <c r="D1460" s="26" t="s">
        <v>64</v>
      </c>
      <c r="E1460" s="26" t="s">
        <v>240</v>
      </c>
      <c r="G1460" s="5" t="e">
        <f>image(H1460,1)</f>
        <v>#NAME?</v>
      </c>
      <c r="H1460" s="5" t="s">
        <v>2091</v>
      </c>
    </row>
    <row r="1461" customHeight="1" spans="1:8">
      <c r="A1461" s="65" t="s">
        <v>2092</v>
      </c>
      <c r="B1461" s="5" t="s">
        <v>2082</v>
      </c>
      <c r="C1461" s="26" t="s">
        <v>59</v>
      </c>
      <c r="D1461" s="26" t="s">
        <v>64</v>
      </c>
      <c r="H1461" s="5" t="e">
        <v>#N/A</v>
      </c>
    </row>
    <row r="1462" customHeight="1" spans="1:8">
      <c r="A1462" s="65" t="s">
        <v>2093</v>
      </c>
      <c r="B1462" s="5" t="s">
        <v>2082</v>
      </c>
      <c r="C1462" s="26" t="s">
        <v>59</v>
      </c>
      <c r="D1462" s="26" t="s">
        <v>64</v>
      </c>
      <c r="H1462" s="5" t="e">
        <v>#N/A</v>
      </c>
    </row>
    <row r="1463" customHeight="1" spans="1:8">
      <c r="A1463" s="25" t="s">
        <v>2094</v>
      </c>
      <c r="B1463" s="5" t="s">
        <v>2095</v>
      </c>
      <c r="C1463" s="26" t="s">
        <v>57</v>
      </c>
      <c r="D1463" s="26" t="s">
        <v>55</v>
      </c>
      <c r="E1463" s="26" t="s">
        <v>76</v>
      </c>
      <c r="H1463" s="5" t="e">
        <f>VLOOKUP(A1463,'[1]#REF'!$A:$B,2,FALSE)</f>
        <v>#N/A</v>
      </c>
    </row>
    <row r="1464" customHeight="1" spans="1:8">
      <c r="A1464" s="25" t="s">
        <v>2096</v>
      </c>
      <c r="B1464" s="34" t="s">
        <v>2095</v>
      </c>
      <c r="C1464" s="26" t="s">
        <v>57</v>
      </c>
      <c r="D1464" s="26" t="s">
        <v>55</v>
      </c>
      <c r="E1464" s="26" t="s">
        <v>76</v>
      </c>
      <c r="H1464" s="5" t="e">
        <f>VLOOKUP(A1464,'[1]#REF'!$A:$B,2,FALSE)</f>
        <v>#N/A</v>
      </c>
    </row>
    <row r="1465" customHeight="1" spans="1:8">
      <c r="A1465" s="65" t="s">
        <v>2097</v>
      </c>
      <c r="B1465" s="45" t="s">
        <v>2095</v>
      </c>
      <c r="C1465" s="26" t="s">
        <v>57</v>
      </c>
      <c r="D1465" s="26" t="s">
        <v>64</v>
      </c>
      <c r="E1465" s="26" t="s">
        <v>240</v>
      </c>
      <c r="G1465" s="5" t="e">
        <f>image(H1465,1)</f>
        <v>#NAME?</v>
      </c>
      <c r="H1465" s="5" t="s">
        <v>2098</v>
      </c>
    </row>
    <row r="1466" customHeight="1" spans="1:8">
      <c r="A1466" s="65" t="s">
        <v>2099</v>
      </c>
      <c r="B1466" s="5" t="s">
        <v>2095</v>
      </c>
      <c r="C1466" s="26" t="s">
        <v>60</v>
      </c>
      <c r="D1466" s="26" t="s">
        <v>64</v>
      </c>
      <c r="E1466" s="26" t="s">
        <v>240</v>
      </c>
      <c r="G1466" s="5" t="e">
        <f>image(H1466,1)</f>
        <v>#NAME?</v>
      </c>
      <c r="H1466" s="5" t="s">
        <v>2100</v>
      </c>
    </row>
    <row r="1467" customHeight="1" spans="1:8">
      <c r="A1467" s="65" t="s">
        <v>2101</v>
      </c>
      <c r="B1467" s="5" t="s">
        <v>2095</v>
      </c>
      <c r="C1467" s="26" t="s">
        <v>60</v>
      </c>
      <c r="D1467" s="26" t="s">
        <v>64</v>
      </c>
      <c r="E1467" s="26" t="s">
        <v>240</v>
      </c>
      <c r="G1467" s="5" t="e">
        <f>image(H1467,1)</f>
        <v>#NAME?</v>
      </c>
      <c r="H1467" s="5" t="s">
        <v>2102</v>
      </c>
    </row>
    <row r="1468" customHeight="1" spans="1:8">
      <c r="A1468" s="65" t="s">
        <v>2103</v>
      </c>
      <c r="B1468" s="5" t="s">
        <v>2095</v>
      </c>
      <c r="C1468" s="26" t="s">
        <v>58</v>
      </c>
      <c r="D1468" s="26" t="s">
        <v>64</v>
      </c>
      <c r="E1468" s="26" t="s">
        <v>240</v>
      </c>
      <c r="G1468" s="5" t="e">
        <f>image(H1468,1)</f>
        <v>#NAME?</v>
      </c>
      <c r="H1468" s="5" t="s">
        <v>2104</v>
      </c>
    </row>
    <row r="1469" customHeight="1" spans="1:8">
      <c r="A1469" s="65" t="s">
        <v>2105</v>
      </c>
      <c r="B1469" s="5" t="s">
        <v>2095</v>
      </c>
      <c r="C1469" s="26" t="s">
        <v>59</v>
      </c>
      <c r="D1469" s="26" t="s">
        <v>64</v>
      </c>
      <c r="G1469" s="5" t="e">
        <f>image(H1469,1)</f>
        <v>#NAME?</v>
      </c>
      <c r="H1469" s="5" t="s">
        <v>2106</v>
      </c>
    </row>
    <row r="1470" customHeight="1" spans="1:8">
      <c r="A1470" s="65" t="s">
        <v>2107</v>
      </c>
      <c r="B1470" s="5" t="s">
        <v>2095</v>
      </c>
      <c r="C1470" s="26" t="s">
        <v>54</v>
      </c>
      <c r="D1470" s="26" t="s">
        <v>64</v>
      </c>
      <c r="G1470" s="5" t="e">
        <f>image(H1470,1)</f>
        <v>#NAME?</v>
      </c>
      <c r="H1470" s="5" t="s">
        <v>2108</v>
      </c>
    </row>
    <row r="1471" customHeight="1" spans="1:8">
      <c r="A1471" s="65" t="s">
        <v>2109</v>
      </c>
      <c r="B1471" s="5" t="s">
        <v>2095</v>
      </c>
      <c r="C1471" s="26" t="s">
        <v>54</v>
      </c>
      <c r="D1471" s="26" t="s">
        <v>64</v>
      </c>
      <c r="G1471" s="5" t="e">
        <f>image(H1471,1)</f>
        <v>#NAME?</v>
      </c>
      <c r="H1471" s="5" t="s">
        <v>2110</v>
      </c>
    </row>
    <row r="1472" customHeight="1" spans="1:8">
      <c r="A1472" s="25" t="s">
        <v>2111</v>
      </c>
      <c r="B1472" s="5" t="s">
        <v>2112</v>
      </c>
      <c r="C1472" s="26" t="s">
        <v>57</v>
      </c>
      <c r="D1472" s="26" t="s">
        <v>55</v>
      </c>
      <c r="E1472" s="26" t="s">
        <v>76</v>
      </c>
      <c r="H1472" s="5" t="e">
        <f>VLOOKUP(A1472,'[1]#REF'!$A:$B,2,FALSE)</f>
        <v>#N/A</v>
      </c>
    </row>
    <row r="1473" customHeight="1" spans="1:8">
      <c r="A1473" s="25" t="s">
        <v>2113</v>
      </c>
      <c r="B1473" s="5" t="s">
        <v>2112</v>
      </c>
      <c r="C1473" s="26" t="s">
        <v>57</v>
      </c>
      <c r="D1473" s="26" t="s">
        <v>55</v>
      </c>
      <c r="E1473" s="26" t="s">
        <v>76</v>
      </c>
      <c r="H1473" s="5" t="e">
        <f>VLOOKUP(A1473,'[1]#REF'!$A:$B,2,FALSE)</f>
        <v>#N/A</v>
      </c>
    </row>
    <row r="1474" customHeight="1" spans="1:8">
      <c r="A1474" s="65" t="s">
        <v>2114</v>
      </c>
      <c r="B1474" s="5" t="s">
        <v>2112</v>
      </c>
      <c r="C1474" s="26" t="s">
        <v>60</v>
      </c>
      <c r="D1474" s="26" t="s">
        <v>64</v>
      </c>
      <c r="E1474" s="26" t="s">
        <v>240</v>
      </c>
      <c r="G1474" s="5" t="e">
        <f>image(H1474,1)</f>
        <v>#NAME?</v>
      </c>
      <c r="H1474" s="5" t="s">
        <v>2115</v>
      </c>
    </row>
    <row r="1475" customHeight="1" spans="1:8">
      <c r="A1475" s="65" t="s">
        <v>2116</v>
      </c>
      <c r="B1475" s="5" t="s">
        <v>2112</v>
      </c>
      <c r="C1475" s="26" t="s">
        <v>60</v>
      </c>
      <c r="D1475" s="26" t="s">
        <v>64</v>
      </c>
      <c r="E1475" s="26" t="s">
        <v>240</v>
      </c>
      <c r="G1475" s="5" t="e">
        <f>image(H1475,1)</f>
        <v>#NAME?</v>
      </c>
      <c r="H1475" s="5" t="s">
        <v>2117</v>
      </c>
    </row>
    <row r="1476" customHeight="1" spans="1:8">
      <c r="A1476" s="65" t="s">
        <v>2118</v>
      </c>
      <c r="B1476" s="5" t="s">
        <v>2112</v>
      </c>
      <c r="C1476" s="26" t="s">
        <v>58</v>
      </c>
      <c r="D1476" s="26" t="s">
        <v>64</v>
      </c>
      <c r="E1476" s="26" t="s">
        <v>240</v>
      </c>
      <c r="G1476" s="5" t="e">
        <f>image(H1476,1)</f>
        <v>#NAME?</v>
      </c>
      <c r="H1476" s="5" t="s">
        <v>2119</v>
      </c>
    </row>
    <row r="1477" customHeight="1" spans="1:8">
      <c r="A1477" s="65" t="s">
        <v>2112</v>
      </c>
      <c r="B1477" s="5" t="s">
        <v>2112</v>
      </c>
      <c r="C1477" s="26" t="s">
        <v>59</v>
      </c>
      <c r="D1477" s="26" t="s">
        <v>64</v>
      </c>
      <c r="G1477" s="5" t="e">
        <f>image(H1477,1)</f>
        <v>#NAME?</v>
      </c>
      <c r="H1477" s="5" t="s">
        <v>2120</v>
      </c>
    </row>
    <row r="1478" customHeight="1" spans="1:8">
      <c r="A1478" s="65" t="s">
        <v>2121</v>
      </c>
      <c r="B1478" s="5" t="s">
        <v>2112</v>
      </c>
      <c r="C1478" s="26" t="s">
        <v>59</v>
      </c>
      <c r="D1478" s="26" t="s">
        <v>64</v>
      </c>
      <c r="G1478" s="5" t="e">
        <f>image(H1478,1)</f>
        <v>#NAME?</v>
      </c>
      <c r="H1478" s="5" t="s">
        <v>2122</v>
      </c>
    </row>
    <row r="1479" customHeight="1" spans="1:8">
      <c r="A1479" s="65" t="s">
        <v>2123</v>
      </c>
      <c r="B1479" s="5" t="s">
        <v>2112</v>
      </c>
      <c r="C1479" s="26" t="s">
        <v>59</v>
      </c>
      <c r="D1479" s="26" t="s">
        <v>64</v>
      </c>
      <c r="G1479" s="5" t="e">
        <f>image(H1479,1)</f>
        <v>#NAME?</v>
      </c>
      <c r="H1479" s="5" t="s">
        <v>2124</v>
      </c>
    </row>
    <row r="1480" customHeight="1" spans="1:8">
      <c r="A1480" s="65" t="s">
        <v>2112</v>
      </c>
      <c r="B1480" s="5" t="s">
        <v>2112</v>
      </c>
      <c r="C1480" s="26" t="s">
        <v>54</v>
      </c>
      <c r="D1480" s="26" t="s">
        <v>64</v>
      </c>
      <c r="G1480" s="5" t="e">
        <f>image(H1480,1)</f>
        <v>#NAME?</v>
      </c>
      <c r="H1480" s="5" t="s">
        <v>2125</v>
      </c>
    </row>
    <row r="1481" customHeight="1" spans="1:8">
      <c r="A1481" s="65" t="s">
        <v>2126</v>
      </c>
      <c r="B1481" s="34" t="s">
        <v>2112</v>
      </c>
      <c r="C1481" s="26" t="s">
        <v>54</v>
      </c>
      <c r="D1481" s="26" t="s">
        <v>64</v>
      </c>
      <c r="G1481" s="5" t="e">
        <f>image(H1481,1)</f>
        <v>#NAME?</v>
      </c>
      <c r="H1481" s="5" t="s">
        <v>2127</v>
      </c>
    </row>
    <row r="1482" customHeight="1" spans="1:7">
      <c r="A1482" s="65" t="s">
        <v>2128</v>
      </c>
      <c r="B1482" s="4" t="s">
        <v>2112</v>
      </c>
      <c r="C1482" s="26" t="s">
        <v>57</v>
      </c>
      <c r="D1482" s="26" t="s">
        <v>64</v>
      </c>
      <c r="E1482" s="5">
        <f>VLOOKUP(A1482,'Combos skus'!$A:$P,16,FALSE)</f>
        <v>0</v>
      </c>
      <c r="G1482" s="5" t="e">
        <f>image(H1482,1)</f>
        <v>#NAME?</v>
      </c>
    </row>
    <row r="1483" customHeight="1" spans="1:8">
      <c r="A1483" s="65" t="s">
        <v>2129</v>
      </c>
      <c r="B1483" s="4" t="s">
        <v>2129</v>
      </c>
      <c r="C1483" s="26" t="s">
        <v>57</v>
      </c>
      <c r="D1483" s="26" t="s">
        <v>64</v>
      </c>
      <c r="E1483" s="26" t="s">
        <v>240</v>
      </c>
      <c r="G1483" s="5" t="e">
        <f>image(H1483,1)</f>
        <v>#NAME?</v>
      </c>
      <c r="H1483" s="5" t="s">
        <v>2130</v>
      </c>
    </row>
    <row r="1484" customHeight="1" spans="1:8">
      <c r="A1484" s="65" t="s">
        <v>2131</v>
      </c>
      <c r="B1484" s="34" t="s">
        <v>2132</v>
      </c>
      <c r="C1484" s="26" t="s">
        <v>54</v>
      </c>
      <c r="D1484" s="26" t="s">
        <v>64</v>
      </c>
      <c r="H1484" s="5" t="e">
        <v>#N/A</v>
      </c>
    </row>
    <row r="1485" customHeight="1" spans="1:8">
      <c r="A1485" s="25" t="s">
        <v>2133</v>
      </c>
      <c r="B1485" s="34" t="s">
        <v>2132</v>
      </c>
      <c r="C1485" s="26" t="s">
        <v>57</v>
      </c>
      <c r="D1485" s="26" t="s">
        <v>55</v>
      </c>
      <c r="E1485" s="26" t="s">
        <v>76</v>
      </c>
      <c r="H1485" s="5" t="e">
        <f>VLOOKUP(A1485,'[1]#REF'!$A:$B,2,FALSE)</f>
        <v>#N/A</v>
      </c>
    </row>
    <row r="1486" customHeight="1" spans="1:8">
      <c r="A1486" s="25" t="s">
        <v>2134</v>
      </c>
      <c r="B1486" s="34" t="s">
        <v>2132</v>
      </c>
      <c r="C1486" s="26" t="s">
        <v>57</v>
      </c>
      <c r="D1486" s="26" t="s">
        <v>55</v>
      </c>
      <c r="E1486" s="26" t="s">
        <v>76</v>
      </c>
      <c r="H1486" s="5" t="e">
        <f>VLOOKUP(A1486,'[1]#REF'!$A:$B,2,FALSE)</f>
        <v>#N/A</v>
      </c>
    </row>
    <row r="1487" customHeight="1" spans="1:8">
      <c r="A1487" s="65" t="s">
        <v>2135</v>
      </c>
      <c r="B1487" s="4" t="s">
        <v>2132</v>
      </c>
      <c r="C1487" s="26" t="s">
        <v>57</v>
      </c>
      <c r="D1487" s="26" t="s">
        <v>64</v>
      </c>
      <c r="E1487" s="26" t="s">
        <v>240</v>
      </c>
      <c r="G1487" s="5" t="e">
        <f>image(H1487,1)</f>
        <v>#NAME?</v>
      </c>
      <c r="H1487" s="5" t="s">
        <v>2136</v>
      </c>
    </row>
    <row r="1488" customHeight="1" spans="1:8">
      <c r="A1488" s="65" t="s">
        <v>2137</v>
      </c>
      <c r="B1488" s="34" t="s">
        <v>2132</v>
      </c>
      <c r="C1488" s="26" t="s">
        <v>60</v>
      </c>
      <c r="D1488" s="26" t="s">
        <v>64</v>
      </c>
      <c r="E1488" s="26" t="s">
        <v>240</v>
      </c>
      <c r="G1488" s="5" t="e">
        <f>image(H1488,1)</f>
        <v>#NAME?</v>
      </c>
      <c r="H1488" s="5" t="s">
        <v>2138</v>
      </c>
    </row>
    <row r="1489" customHeight="1" spans="1:8">
      <c r="A1489" s="65" t="s">
        <v>2139</v>
      </c>
      <c r="B1489" s="5" t="s">
        <v>2132</v>
      </c>
      <c r="C1489" s="26" t="s">
        <v>58</v>
      </c>
      <c r="D1489" s="26" t="s">
        <v>64</v>
      </c>
      <c r="E1489" s="26" t="s">
        <v>240</v>
      </c>
      <c r="G1489" s="5" t="e">
        <f>image(H1489,1)</f>
        <v>#NAME?</v>
      </c>
      <c r="H1489" s="5" t="s">
        <v>2140</v>
      </c>
    </row>
    <row r="1490" customHeight="1" spans="1:8">
      <c r="A1490" s="65" t="s">
        <v>2141</v>
      </c>
      <c r="B1490" s="45" t="s">
        <v>2142</v>
      </c>
      <c r="C1490" s="26" t="s">
        <v>58</v>
      </c>
      <c r="D1490" s="26" t="s">
        <v>64</v>
      </c>
      <c r="E1490" s="26" t="s">
        <v>240</v>
      </c>
      <c r="G1490" s="5" t="e">
        <f>image(H1490,1)</f>
        <v>#NAME?</v>
      </c>
      <c r="H1490" s="5" t="s">
        <v>2143</v>
      </c>
    </row>
    <row r="1491" customHeight="1" spans="1:8">
      <c r="A1491" s="65" t="s">
        <v>2144</v>
      </c>
      <c r="B1491" s="5" t="s">
        <v>2142</v>
      </c>
      <c r="C1491" s="26" t="s">
        <v>54</v>
      </c>
      <c r="D1491" s="26" t="s">
        <v>64</v>
      </c>
      <c r="G1491" s="5" t="e">
        <f>image(H1491,1)</f>
        <v>#NAME?</v>
      </c>
      <c r="H1491" s="5" t="s">
        <v>2145</v>
      </c>
    </row>
    <row r="1492" customHeight="1" spans="1:8">
      <c r="A1492" s="65" t="s">
        <v>2146</v>
      </c>
      <c r="B1492" s="5" t="s">
        <v>2147</v>
      </c>
      <c r="C1492" s="26" t="s">
        <v>59</v>
      </c>
      <c r="D1492" s="26" t="s">
        <v>64</v>
      </c>
      <c r="H1492" s="5" t="e">
        <v>#N/A</v>
      </c>
    </row>
    <row r="1493" customHeight="1" spans="1:8">
      <c r="A1493" s="65" t="s">
        <v>2148</v>
      </c>
      <c r="B1493" s="4" t="s">
        <v>2147</v>
      </c>
      <c r="C1493" s="26" t="s">
        <v>57</v>
      </c>
      <c r="D1493" s="26" t="s">
        <v>64</v>
      </c>
      <c r="E1493" s="26" t="s">
        <v>240</v>
      </c>
      <c r="G1493" s="5" t="e">
        <f>image(H1493,1)</f>
        <v>#NAME?</v>
      </c>
      <c r="H1493" s="5" t="s">
        <v>2149</v>
      </c>
    </row>
    <row r="1494" customHeight="1" spans="1:8">
      <c r="A1494" s="65" t="s">
        <v>2150</v>
      </c>
      <c r="B1494" s="4" t="s">
        <v>2147</v>
      </c>
      <c r="C1494" s="26" t="s">
        <v>57</v>
      </c>
      <c r="D1494" s="26" t="s">
        <v>64</v>
      </c>
      <c r="E1494" s="26" t="s">
        <v>240</v>
      </c>
      <c r="G1494" s="5" t="e">
        <f>image(H1494,1)</f>
        <v>#NAME?</v>
      </c>
      <c r="H1494" s="5" t="s">
        <v>2151</v>
      </c>
    </row>
    <row r="1495" customHeight="1" spans="1:8">
      <c r="A1495" s="65" t="s">
        <v>2079</v>
      </c>
      <c r="B1495" s="4" t="s">
        <v>2147</v>
      </c>
      <c r="C1495" s="26" t="s">
        <v>57</v>
      </c>
      <c r="D1495" s="26" t="s">
        <v>64</v>
      </c>
      <c r="E1495" s="26" t="s">
        <v>240</v>
      </c>
      <c r="G1495" s="5" t="e">
        <f>image(H1495,1)</f>
        <v>#NAME?</v>
      </c>
      <c r="H1495" s="5" t="s">
        <v>2152</v>
      </c>
    </row>
    <row r="1496" customHeight="1" spans="1:8">
      <c r="A1496" s="65" t="s">
        <v>2153</v>
      </c>
      <c r="B1496" s="4" t="s">
        <v>2147</v>
      </c>
      <c r="C1496" s="26" t="s">
        <v>60</v>
      </c>
      <c r="D1496" s="26" t="s">
        <v>64</v>
      </c>
      <c r="E1496" s="26" t="s">
        <v>240</v>
      </c>
      <c r="G1496" s="5" t="e">
        <f>image(H1496,1)</f>
        <v>#NAME?</v>
      </c>
      <c r="H1496" s="5" t="s">
        <v>2154</v>
      </c>
    </row>
    <row r="1497" customHeight="1" spans="1:8">
      <c r="A1497" s="65" t="s">
        <v>2155</v>
      </c>
      <c r="B1497" s="4" t="s">
        <v>2147</v>
      </c>
      <c r="C1497" s="26" t="s">
        <v>58</v>
      </c>
      <c r="D1497" s="26" t="s">
        <v>64</v>
      </c>
      <c r="E1497" s="26" t="s">
        <v>240</v>
      </c>
      <c r="G1497" s="5" t="e">
        <f>image(H1497,1)</f>
        <v>#NAME?</v>
      </c>
      <c r="H1497" s="5" t="s">
        <v>2154</v>
      </c>
    </row>
    <row r="1498" customHeight="1" spans="1:8">
      <c r="A1498" s="65" t="s">
        <v>2156</v>
      </c>
      <c r="B1498" s="5" t="s">
        <v>2147</v>
      </c>
      <c r="C1498" s="26" t="s">
        <v>60</v>
      </c>
      <c r="D1498" s="26" t="s">
        <v>64</v>
      </c>
      <c r="E1498" s="26" t="s">
        <v>240</v>
      </c>
      <c r="G1498" s="5" t="e">
        <f>image(H1498,1)</f>
        <v>#NAME?</v>
      </c>
      <c r="H1498" s="5" t="s">
        <v>2157</v>
      </c>
    </row>
    <row r="1499" customHeight="1" spans="1:8">
      <c r="A1499" s="65" t="s">
        <v>2158</v>
      </c>
      <c r="B1499" s="34" t="s">
        <v>2147</v>
      </c>
      <c r="C1499" s="26" t="s">
        <v>58</v>
      </c>
      <c r="D1499" s="26" t="s">
        <v>64</v>
      </c>
      <c r="E1499" s="26" t="s">
        <v>240</v>
      </c>
      <c r="G1499" s="5" t="e">
        <f>image(H1499,1)</f>
        <v>#NAME?</v>
      </c>
      <c r="H1499" s="5" t="s">
        <v>2159</v>
      </c>
    </row>
    <row r="1500" customHeight="1" spans="1:7">
      <c r="A1500" s="65" t="s">
        <v>2160</v>
      </c>
      <c r="B1500" s="34" t="s">
        <v>2147</v>
      </c>
      <c r="C1500" s="26" t="s">
        <v>60</v>
      </c>
      <c r="D1500" s="26" t="s">
        <v>64</v>
      </c>
      <c r="E1500" s="26" t="s">
        <v>240</v>
      </c>
      <c r="G1500" s="5" t="e">
        <f>image(H1500,1)</f>
        <v>#NAME?</v>
      </c>
    </row>
    <row r="1501" customHeight="1" spans="1:8">
      <c r="A1501" s="65" t="s">
        <v>2161</v>
      </c>
      <c r="B1501" s="34" t="s">
        <v>2147</v>
      </c>
      <c r="C1501" s="26" t="s">
        <v>59</v>
      </c>
      <c r="D1501" s="26" t="s">
        <v>64</v>
      </c>
      <c r="H1501" s="5" t="e">
        <v>#N/A</v>
      </c>
    </row>
    <row r="1502" customHeight="1" spans="1:8">
      <c r="A1502" s="65" t="s">
        <v>2162</v>
      </c>
      <c r="B1502" s="5" t="s">
        <v>2147</v>
      </c>
      <c r="C1502" s="26" t="s">
        <v>59</v>
      </c>
      <c r="D1502" s="26" t="s">
        <v>64</v>
      </c>
      <c r="H1502" s="5" t="e">
        <v>#N/A</v>
      </c>
    </row>
    <row r="1503" customHeight="1" spans="1:8">
      <c r="A1503" s="65" t="s">
        <v>2156</v>
      </c>
      <c r="B1503" s="34" t="s">
        <v>2147</v>
      </c>
      <c r="C1503" s="26" t="s">
        <v>54</v>
      </c>
      <c r="D1503" s="26" t="s">
        <v>64</v>
      </c>
      <c r="H1503" s="5" t="e">
        <v>#N/A</v>
      </c>
    </row>
    <row r="1504" customHeight="1" spans="1:8">
      <c r="A1504" s="65" t="s">
        <v>2163</v>
      </c>
      <c r="B1504" s="4" t="s">
        <v>2164</v>
      </c>
      <c r="C1504" s="26" t="s">
        <v>57</v>
      </c>
      <c r="D1504" s="26" t="s">
        <v>64</v>
      </c>
      <c r="E1504" s="26" t="s">
        <v>240</v>
      </c>
      <c r="G1504" s="5" t="e">
        <f>image(H1504,1)</f>
        <v>#NAME?</v>
      </c>
      <c r="H1504" s="5" t="s">
        <v>2165</v>
      </c>
    </row>
    <row r="1505" customHeight="1" spans="1:8">
      <c r="A1505" s="65" t="s">
        <v>2166</v>
      </c>
      <c r="B1505" s="4" t="s">
        <v>2164</v>
      </c>
      <c r="C1505" s="26" t="s">
        <v>57</v>
      </c>
      <c r="D1505" s="26" t="s">
        <v>64</v>
      </c>
      <c r="E1505" s="26" t="s">
        <v>240</v>
      </c>
      <c r="G1505" s="5" t="e">
        <f>image(H1505,1)</f>
        <v>#NAME?</v>
      </c>
      <c r="H1505" s="5" t="s">
        <v>2167</v>
      </c>
    </row>
    <row r="1506" customHeight="1" spans="1:8">
      <c r="A1506" s="65" t="s">
        <v>2164</v>
      </c>
      <c r="B1506" s="4" t="s">
        <v>2164</v>
      </c>
      <c r="C1506" s="26" t="s">
        <v>57</v>
      </c>
      <c r="D1506" s="26" t="s">
        <v>64</v>
      </c>
      <c r="E1506" s="26" t="s">
        <v>240</v>
      </c>
      <c r="G1506" s="5" t="e">
        <f>image(H1506,1)</f>
        <v>#NAME?</v>
      </c>
      <c r="H1506" s="5" t="s">
        <v>2168</v>
      </c>
    </row>
    <row r="1507" customHeight="1" spans="1:8">
      <c r="A1507" s="65" t="s">
        <v>2169</v>
      </c>
      <c r="B1507" s="4" t="s">
        <v>2164</v>
      </c>
      <c r="C1507" s="26" t="s">
        <v>58</v>
      </c>
      <c r="D1507" s="26" t="s">
        <v>64</v>
      </c>
      <c r="E1507" s="26" t="s">
        <v>240</v>
      </c>
      <c r="G1507" s="5" t="e">
        <f>image(H1507,1)</f>
        <v>#NAME?</v>
      </c>
      <c r="H1507" s="5" t="s">
        <v>2170</v>
      </c>
    </row>
    <row r="1508" customHeight="1" spans="1:8">
      <c r="A1508" s="65" t="s">
        <v>2171</v>
      </c>
      <c r="B1508" s="5" t="s">
        <v>2164</v>
      </c>
      <c r="C1508" s="26" t="s">
        <v>60</v>
      </c>
      <c r="D1508" s="26" t="s">
        <v>64</v>
      </c>
      <c r="E1508" s="26" t="s">
        <v>240</v>
      </c>
      <c r="G1508" s="5" t="e">
        <f>image(H1508,1)</f>
        <v>#NAME?</v>
      </c>
      <c r="H1508" s="5" t="s">
        <v>2172</v>
      </c>
    </row>
    <row r="1509" customHeight="1" spans="1:8">
      <c r="A1509" s="65" t="s">
        <v>2173</v>
      </c>
      <c r="B1509" s="34" t="s">
        <v>2164</v>
      </c>
      <c r="C1509" s="26" t="s">
        <v>58</v>
      </c>
      <c r="D1509" s="26" t="s">
        <v>64</v>
      </c>
      <c r="E1509" s="26" t="s">
        <v>240</v>
      </c>
      <c r="G1509" s="5" t="e">
        <f>image(H1509,1)</f>
        <v>#NAME?</v>
      </c>
      <c r="H1509" s="5" t="s">
        <v>2174</v>
      </c>
    </row>
    <row r="1510" customHeight="1" spans="1:8">
      <c r="A1510" s="65" t="s">
        <v>2175</v>
      </c>
      <c r="B1510" s="34" t="s">
        <v>2164</v>
      </c>
      <c r="C1510" s="26" t="s">
        <v>58</v>
      </c>
      <c r="D1510" s="26" t="s">
        <v>64</v>
      </c>
      <c r="E1510" s="26" t="s">
        <v>240</v>
      </c>
      <c r="G1510" s="5" t="e">
        <f>image(H1510,1)</f>
        <v>#NAME?</v>
      </c>
      <c r="H1510" s="5" t="s">
        <v>2176</v>
      </c>
    </row>
    <row r="1511" customHeight="1" spans="1:8">
      <c r="A1511" s="65" t="s">
        <v>2177</v>
      </c>
      <c r="B1511" s="34" t="s">
        <v>2164</v>
      </c>
      <c r="C1511" s="26" t="s">
        <v>58</v>
      </c>
      <c r="D1511" s="26" t="s">
        <v>64</v>
      </c>
      <c r="E1511" s="26" t="s">
        <v>240</v>
      </c>
      <c r="G1511" s="5" t="e">
        <f>image(H1511,1)</f>
        <v>#NAME?</v>
      </c>
      <c r="H1511" s="5" t="s">
        <v>2178</v>
      </c>
    </row>
    <row r="1512" customHeight="1" spans="1:8">
      <c r="A1512" s="65" t="s">
        <v>2179</v>
      </c>
      <c r="B1512" s="34" t="s">
        <v>2164</v>
      </c>
      <c r="C1512" s="26" t="s">
        <v>59</v>
      </c>
      <c r="D1512" s="26" t="s">
        <v>64</v>
      </c>
      <c r="H1512" s="5" t="e">
        <v>#N/A</v>
      </c>
    </row>
    <row r="1513" customHeight="1" spans="1:8">
      <c r="A1513" s="65" t="s">
        <v>2180</v>
      </c>
      <c r="B1513" s="5" t="s">
        <v>2164</v>
      </c>
      <c r="C1513" s="26" t="s">
        <v>59</v>
      </c>
      <c r="D1513" s="26" t="s">
        <v>64</v>
      </c>
      <c r="H1513" s="5" t="e">
        <v>#N/A</v>
      </c>
    </row>
    <row r="1514" customHeight="1" spans="1:8">
      <c r="A1514" s="65" t="s">
        <v>2171</v>
      </c>
      <c r="B1514" s="34" t="s">
        <v>2164</v>
      </c>
      <c r="C1514" s="26" t="s">
        <v>54</v>
      </c>
      <c r="D1514" s="26" t="s">
        <v>64</v>
      </c>
      <c r="H1514" s="5" t="e">
        <v>#N/A</v>
      </c>
    </row>
    <row r="1515" customHeight="1" spans="1:8">
      <c r="A1515" s="25" t="s">
        <v>2181</v>
      </c>
      <c r="B1515" s="34" t="s">
        <v>2181</v>
      </c>
      <c r="C1515" s="26" t="s">
        <v>57</v>
      </c>
      <c r="D1515" s="26" t="s">
        <v>55</v>
      </c>
      <c r="E1515" s="26" t="s">
        <v>76</v>
      </c>
      <c r="H1515" s="5" t="e">
        <f>VLOOKUP(A1515,'[1]#REF'!$A:$B,2,FALSE)</f>
        <v>#N/A</v>
      </c>
    </row>
    <row r="1516" customHeight="1" spans="1:8">
      <c r="A1516" s="25" t="s">
        <v>2182</v>
      </c>
      <c r="B1516" s="34" t="s">
        <v>2181</v>
      </c>
      <c r="C1516" s="26" t="s">
        <v>57</v>
      </c>
      <c r="D1516" s="26" t="s">
        <v>55</v>
      </c>
      <c r="E1516" s="26" t="s">
        <v>76</v>
      </c>
      <c r="H1516" s="5" t="e">
        <f>VLOOKUP(A1516,'[1]#REF'!$A:$B,2,FALSE)</f>
        <v>#N/A</v>
      </c>
    </row>
    <row r="1517" customHeight="1" spans="1:8">
      <c r="A1517" s="65" t="s">
        <v>2183</v>
      </c>
      <c r="B1517" s="34" t="s">
        <v>2181</v>
      </c>
      <c r="C1517" s="26" t="s">
        <v>58</v>
      </c>
      <c r="D1517" s="26" t="s">
        <v>64</v>
      </c>
      <c r="E1517" s="26" t="s">
        <v>240</v>
      </c>
      <c r="G1517" s="5" t="e">
        <f>image(H1517,1)</f>
        <v>#NAME?</v>
      </c>
      <c r="H1517" s="5" t="s">
        <v>2184</v>
      </c>
    </row>
    <row r="1518" customHeight="1" spans="1:8">
      <c r="A1518" s="65" t="s">
        <v>2185</v>
      </c>
      <c r="B1518" s="4" t="s">
        <v>2181</v>
      </c>
      <c r="C1518" s="26" t="s">
        <v>58</v>
      </c>
      <c r="D1518" s="26" t="s">
        <v>64</v>
      </c>
      <c r="E1518" s="26" t="s">
        <v>240</v>
      </c>
      <c r="G1518" s="5" t="e">
        <f>image(H1518,1)</f>
        <v>#NAME?</v>
      </c>
      <c r="H1518" s="5" t="s">
        <v>2186</v>
      </c>
    </row>
    <row r="1519" customHeight="1" spans="1:8">
      <c r="A1519" s="65" t="s">
        <v>2187</v>
      </c>
      <c r="B1519" s="34" t="s">
        <v>2181</v>
      </c>
      <c r="C1519" s="26" t="s">
        <v>59</v>
      </c>
      <c r="D1519" s="26" t="s">
        <v>64</v>
      </c>
      <c r="G1519" s="5" t="e">
        <f>image(H1519,1)</f>
        <v>#NAME?</v>
      </c>
      <c r="H1519" s="5" t="s">
        <v>2188</v>
      </c>
    </row>
    <row r="1520" customHeight="1" spans="1:8">
      <c r="A1520" s="65" t="s">
        <v>2189</v>
      </c>
      <c r="B1520" s="4" t="s">
        <v>2190</v>
      </c>
      <c r="C1520" s="26" t="s">
        <v>57</v>
      </c>
      <c r="D1520" s="26" t="s">
        <v>64</v>
      </c>
      <c r="E1520" s="26" t="s">
        <v>240</v>
      </c>
      <c r="G1520" s="5" t="e">
        <f>image(H1520,1)</f>
        <v>#NAME?</v>
      </c>
      <c r="H1520" s="5" t="s">
        <v>2191</v>
      </c>
    </row>
    <row r="1521" customHeight="1" spans="1:8">
      <c r="A1521" s="65" t="s">
        <v>2192</v>
      </c>
      <c r="B1521" s="34" t="s">
        <v>2190</v>
      </c>
      <c r="C1521" s="26" t="s">
        <v>59</v>
      </c>
      <c r="D1521" s="26" t="s">
        <v>64</v>
      </c>
      <c r="H1521" s="5" t="e">
        <v>#N/A</v>
      </c>
    </row>
    <row r="1522" customHeight="1" spans="1:8">
      <c r="A1522" s="65" t="s">
        <v>2193</v>
      </c>
      <c r="B1522" s="34" t="s">
        <v>2190</v>
      </c>
      <c r="C1522" s="26" t="s">
        <v>54</v>
      </c>
      <c r="D1522" s="26" t="s">
        <v>64</v>
      </c>
      <c r="H1522" s="5" t="e">
        <v>#N/A</v>
      </c>
    </row>
    <row r="1523" customHeight="1" spans="1:8">
      <c r="A1523" s="65" t="s">
        <v>2194</v>
      </c>
      <c r="B1523" s="34" t="s">
        <v>2195</v>
      </c>
      <c r="C1523" s="26" t="s">
        <v>54</v>
      </c>
      <c r="D1523" s="26" t="s">
        <v>65</v>
      </c>
      <c r="H1523" s="5" t="e">
        <v>#N/A</v>
      </c>
    </row>
    <row r="1524" customHeight="1" spans="1:8">
      <c r="A1524" s="25" t="s">
        <v>2196</v>
      </c>
      <c r="B1524" s="34" t="s">
        <v>2195</v>
      </c>
      <c r="C1524" s="26" t="s">
        <v>57</v>
      </c>
      <c r="D1524" s="26" t="s">
        <v>55</v>
      </c>
      <c r="E1524" s="26" t="s">
        <v>76</v>
      </c>
      <c r="H1524" s="5" t="e">
        <f>VLOOKUP(A1524,'[1]#REF'!$A:$B,2,FALSE)</f>
        <v>#N/A</v>
      </c>
    </row>
    <row r="1525" customHeight="1" spans="1:8">
      <c r="A1525" s="65" t="s">
        <v>2197</v>
      </c>
      <c r="B1525" s="4" t="s">
        <v>2195</v>
      </c>
      <c r="C1525" s="26" t="s">
        <v>57</v>
      </c>
      <c r="D1525" s="26" t="s">
        <v>64</v>
      </c>
      <c r="E1525" s="26" t="s">
        <v>240</v>
      </c>
      <c r="G1525" s="5" t="e">
        <f>image(H1525,1)</f>
        <v>#NAME?</v>
      </c>
      <c r="H1525" s="5" t="s">
        <v>2198</v>
      </c>
    </row>
    <row r="1526" customHeight="1" spans="1:8">
      <c r="A1526" s="65" t="s">
        <v>2199</v>
      </c>
      <c r="B1526" s="34" t="s">
        <v>2195</v>
      </c>
      <c r="C1526" s="26" t="s">
        <v>58</v>
      </c>
      <c r="D1526" s="26" t="s">
        <v>64</v>
      </c>
      <c r="E1526" s="26" t="s">
        <v>240</v>
      </c>
      <c r="G1526" s="5" t="e">
        <f>image(H1526,1)</f>
        <v>#NAME?</v>
      </c>
      <c r="H1526" s="5" t="s">
        <v>2200</v>
      </c>
    </row>
    <row r="1527" customHeight="1" spans="1:8">
      <c r="A1527" s="65" t="s">
        <v>2201</v>
      </c>
      <c r="B1527" s="5" t="s">
        <v>2195</v>
      </c>
      <c r="C1527" s="26" t="s">
        <v>59</v>
      </c>
      <c r="D1527" s="26" t="s">
        <v>65</v>
      </c>
      <c r="H1527" s="5" t="e">
        <v>#N/A</v>
      </c>
    </row>
    <row r="1528" customHeight="1" spans="1:8">
      <c r="A1528" s="65" t="s">
        <v>2202</v>
      </c>
      <c r="B1528" s="34" t="s">
        <v>2195</v>
      </c>
      <c r="C1528" s="26" t="s">
        <v>54</v>
      </c>
      <c r="D1528" s="26" t="s">
        <v>65</v>
      </c>
      <c r="H1528" s="5" t="e">
        <v>#N/A</v>
      </c>
    </row>
    <row r="1529" customHeight="1" spans="1:8">
      <c r="A1529" s="65" t="s">
        <v>2203</v>
      </c>
      <c r="B1529" s="45" t="s">
        <v>2204</v>
      </c>
      <c r="C1529" s="26" t="s">
        <v>57</v>
      </c>
      <c r="D1529" s="26" t="s">
        <v>64</v>
      </c>
      <c r="E1529" s="26" t="s">
        <v>240</v>
      </c>
      <c r="G1529" s="5" t="e">
        <f>image(H1529,1)</f>
        <v>#NAME?</v>
      </c>
      <c r="H1529" s="5" t="s">
        <v>2205</v>
      </c>
    </row>
    <row r="1530" customHeight="1" spans="1:8">
      <c r="A1530" s="65" t="s">
        <v>2206</v>
      </c>
      <c r="B1530" s="4" t="s">
        <v>2204</v>
      </c>
      <c r="C1530" s="26" t="s">
        <v>60</v>
      </c>
      <c r="D1530" s="26" t="s">
        <v>64</v>
      </c>
      <c r="E1530" s="26" t="s">
        <v>240</v>
      </c>
      <c r="G1530" s="5" t="e">
        <f>image(H1530,1)</f>
        <v>#NAME?</v>
      </c>
      <c r="H1530" s="5" t="s">
        <v>2207</v>
      </c>
    </row>
    <row r="1531" customHeight="1" spans="1:8">
      <c r="A1531" s="65" t="s">
        <v>2208</v>
      </c>
      <c r="B1531" s="34" t="s">
        <v>2204</v>
      </c>
      <c r="C1531" s="26" t="s">
        <v>58</v>
      </c>
      <c r="D1531" s="26" t="s">
        <v>64</v>
      </c>
      <c r="E1531" s="26" t="s">
        <v>240</v>
      </c>
      <c r="G1531" s="5" t="e">
        <f>image(H1531,1)</f>
        <v>#NAME?</v>
      </c>
      <c r="H1531" s="5" t="s">
        <v>2209</v>
      </c>
    </row>
    <row r="1532" customHeight="1" spans="1:8">
      <c r="A1532" s="65" t="s">
        <v>2204</v>
      </c>
      <c r="B1532" s="45" t="s">
        <v>2204</v>
      </c>
      <c r="C1532" s="26" t="s">
        <v>57</v>
      </c>
      <c r="D1532" s="26" t="s">
        <v>64</v>
      </c>
      <c r="E1532" s="5">
        <f>VLOOKUP(A1532,'Combos skus'!$A:$P,16,FALSE)</f>
        <v>0</v>
      </c>
      <c r="G1532" s="5" t="e">
        <f>image(H1532,1)</f>
        <v>#NAME?</v>
      </c>
      <c r="H1532" s="5" t="s">
        <v>2210</v>
      </c>
    </row>
    <row r="1533" customHeight="1" spans="1:8">
      <c r="A1533" s="65" t="s">
        <v>2211</v>
      </c>
      <c r="B1533" s="34" t="s">
        <v>2204</v>
      </c>
      <c r="C1533" s="26" t="s">
        <v>59</v>
      </c>
      <c r="D1533" s="26" t="s">
        <v>64</v>
      </c>
      <c r="G1533" s="5" t="e">
        <f>image(H1533,1)</f>
        <v>#NAME?</v>
      </c>
      <c r="H1533" s="5" t="s">
        <v>2212</v>
      </c>
    </row>
    <row r="1534" customHeight="1" spans="1:8">
      <c r="A1534" s="65" t="s">
        <v>2213</v>
      </c>
      <c r="B1534" s="34" t="s">
        <v>2204</v>
      </c>
      <c r="C1534" s="26" t="s">
        <v>59</v>
      </c>
      <c r="D1534" s="26" t="s">
        <v>64</v>
      </c>
      <c r="G1534" s="5" t="e">
        <f>image(H1534,1)</f>
        <v>#NAME?</v>
      </c>
      <c r="H1534" s="5" t="s">
        <v>2214</v>
      </c>
    </row>
    <row r="1535" customHeight="1" spans="1:8">
      <c r="A1535" s="65" t="s">
        <v>2204</v>
      </c>
      <c r="B1535" s="34" t="s">
        <v>2204</v>
      </c>
      <c r="C1535" s="26" t="s">
        <v>59</v>
      </c>
      <c r="D1535" s="26" t="s">
        <v>64</v>
      </c>
      <c r="E1535" s="5">
        <f>VLOOKUP(A1535,'Combos skus'!$A:$P,16,FALSE)</f>
        <v>0</v>
      </c>
      <c r="G1535" s="5" t="e">
        <f>image(H1535,1)</f>
        <v>#NAME?</v>
      </c>
      <c r="H1535" s="5" t="s">
        <v>2215</v>
      </c>
    </row>
    <row r="1536" customHeight="1" spans="1:8">
      <c r="A1536" s="65" t="s">
        <v>2216</v>
      </c>
      <c r="B1536" s="5" t="s">
        <v>2204</v>
      </c>
      <c r="C1536" s="26" t="s">
        <v>54</v>
      </c>
      <c r="D1536" s="26" t="s">
        <v>64</v>
      </c>
      <c r="G1536" s="5" t="e">
        <f>image(H1536,1)</f>
        <v>#NAME?</v>
      </c>
      <c r="H1536" s="5" t="s">
        <v>2217</v>
      </c>
    </row>
    <row r="1537" customHeight="1" spans="1:8">
      <c r="A1537" s="65" t="s">
        <v>2218</v>
      </c>
      <c r="B1537" s="34" t="s">
        <v>2204</v>
      </c>
      <c r="C1537" s="26" t="s">
        <v>54</v>
      </c>
      <c r="D1537" s="26" t="s">
        <v>64</v>
      </c>
      <c r="G1537" s="5" t="e">
        <f>image(H1537,1)</f>
        <v>#NAME?</v>
      </c>
      <c r="H1537" s="5" t="s">
        <v>2219</v>
      </c>
    </row>
    <row r="1538" customHeight="1" spans="1:8">
      <c r="A1538" s="65" t="s">
        <v>2220</v>
      </c>
      <c r="B1538" s="34" t="s">
        <v>2204</v>
      </c>
      <c r="C1538" s="26" t="s">
        <v>54</v>
      </c>
      <c r="D1538" s="26" t="s">
        <v>65</v>
      </c>
      <c r="H1538" s="5" t="e">
        <v>#N/A</v>
      </c>
    </row>
    <row r="1539" customHeight="1" spans="1:8">
      <c r="A1539" s="25" t="s">
        <v>2221</v>
      </c>
      <c r="B1539" s="34" t="s">
        <v>2221</v>
      </c>
      <c r="C1539" s="26" t="s">
        <v>57</v>
      </c>
      <c r="D1539" s="26" t="s">
        <v>55</v>
      </c>
      <c r="E1539" s="26" t="s">
        <v>76</v>
      </c>
      <c r="H1539" s="5" t="e">
        <f>VLOOKUP(A1539,'[1]#REF'!$A:$B,2,FALSE)</f>
        <v>#N/A</v>
      </c>
    </row>
    <row r="1540" customHeight="1" spans="1:4">
      <c r="A1540" s="65" t="s">
        <v>2222</v>
      </c>
      <c r="B1540" s="34" t="s">
        <v>2221</v>
      </c>
      <c r="C1540" s="26" t="s">
        <v>59</v>
      </c>
      <c r="D1540" s="26" t="s">
        <v>65</v>
      </c>
    </row>
    <row r="1541" customHeight="1" spans="1:4">
      <c r="A1541" s="65" t="s">
        <v>2223</v>
      </c>
      <c r="B1541" s="34" t="s">
        <v>2221</v>
      </c>
      <c r="C1541" s="26" t="s">
        <v>54</v>
      </c>
      <c r="D1541" s="26" t="s">
        <v>65</v>
      </c>
    </row>
    <row r="1542" customHeight="1" spans="1:4">
      <c r="A1542" s="65" t="s">
        <v>2224</v>
      </c>
      <c r="B1542" s="34" t="s">
        <v>2225</v>
      </c>
      <c r="C1542" s="26" t="s">
        <v>54</v>
      </c>
      <c r="D1542" s="26" t="s">
        <v>65</v>
      </c>
    </row>
    <row r="1543" customHeight="1" spans="1:4">
      <c r="A1543" s="65" t="s">
        <v>2226</v>
      </c>
      <c r="B1543" s="5" t="s">
        <v>2225</v>
      </c>
      <c r="C1543" s="26" t="s">
        <v>54</v>
      </c>
      <c r="D1543" s="26" t="s">
        <v>65</v>
      </c>
    </row>
    <row r="1544" customHeight="1" spans="1:4">
      <c r="A1544" s="65" t="s">
        <v>2225</v>
      </c>
      <c r="B1544" s="34" t="s">
        <v>2225</v>
      </c>
      <c r="C1544" s="26" t="s">
        <v>59</v>
      </c>
      <c r="D1544" s="26" t="s">
        <v>65</v>
      </c>
    </row>
    <row r="1545" customHeight="1" spans="1:4">
      <c r="A1545" s="65" t="s">
        <v>2225</v>
      </c>
      <c r="B1545" s="34" t="s">
        <v>2225</v>
      </c>
      <c r="C1545" s="26" t="s">
        <v>59</v>
      </c>
      <c r="D1545" s="26" t="s">
        <v>65</v>
      </c>
    </row>
    <row r="1546" customHeight="1" spans="1:8">
      <c r="A1546" s="25" t="s">
        <v>2227</v>
      </c>
      <c r="B1546" s="34" t="s">
        <v>2225</v>
      </c>
      <c r="C1546" s="26" t="s">
        <v>57</v>
      </c>
      <c r="D1546" s="26" t="s">
        <v>55</v>
      </c>
      <c r="E1546" s="26" t="s">
        <v>76</v>
      </c>
      <c r="H1546" s="5" t="e">
        <f>VLOOKUP(A1546,'[1]#REF'!$A:$B,2,FALSE)</f>
        <v>#N/A</v>
      </c>
    </row>
    <row r="1547" customHeight="1" spans="1:8">
      <c r="A1547" s="25" t="s">
        <v>2228</v>
      </c>
      <c r="B1547" s="34" t="s">
        <v>2225</v>
      </c>
      <c r="C1547" s="26" t="s">
        <v>57</v>
      </c>
      <c r="D1547" s="26" t="s">
        <v>55</v>
      </c>
      <c r="E1547" s="26" t="s">
        <v>76</v>
      </c>
      <c r="H1547" s="5" t="e">
        <f>VLOOKUP(A1547,'[1]#REF'!$A:$B,2,FALSE)</f>
        <v>#N/A</v>
      </c>
    </row>
    <row r="1548" customHeight="1" spans="1:8">
      <c r="A1548" s="65" t="s">
        <v>2229</v>
      </c>
      <c r="B1548" s="34" t="s">
        <v>2225</v>
      </c>
      <c r="C1548" s="26" t="s">
        <v>58</v>
      </c>
      <c r="D1548" s="26" t="s">
        <v>64</v>
      </c>
      <c r="E1548" s="26" t="s">
        <v>240</v>
      </c>
      <c r="G1548" s="5" t="e">
        <f>image(H1548,1)</f>
        <v>#NAME?</v>
      </c>
      <c r="H1548" s="5" t="s">
        <v>2230</v>
      </c>
    </row>
    <row r="1549" customHeight="1" spans="1:4">
      <c r="A1549" s="65" t="s">
        <v>2229</v>
      </c>
      <c r="B1549" s="34" t="s">
        <v>2225</v>
      </c>
      <c r="C1549" s="26" t="s">
        <v>59</v>
      </c>
      <c r="D1549" s="26" t="s">
        <v>65</v>
      </c>
    </row>
    <row r="1550" customHeight="1" spans="1:4">
      <c r="A1550" s="65" t="s">
        <v>2231</v>
      </c>
      <c r="B1550" s="34" t="s">
        <v>2225</v>
      </c>
      <c r="C1550" s="26" t="s">
        <v>54</v>
      </c>
      <c r="D1550" s="26" t="s">
        <v>65</v>
      </c>
    </row>
    <row r="1551" customHeight="1" spans="1:4">
      <c r="A1551" s="65" t="s">
        <v>2232</v>
      </c>
      <c r="B1551" s="34" t="s">
        <v>2233</v>
      </c>
      <c r="C1551" s="26" t="s">
        <v>54</v>
      </c>
      <c r="D1551" s="26" t="s">
        <v>64</v>
      </c>
    </row>
    <row r="1552" customHeight="1" spans="1:8">
      <c r="A1552" s="65" t="s">
        <v>2234</v>
      </c>
      <c r="B1552" s="4" t="s">
        <v>2233</v>
      </c>
      <c r="C1552" s="26" t="s">
        <v>57</v>
      </c>
      <c r="D1552" s="26" t="s">
        <v>64</v>
      </c>
      <c r="E1552" s="26" t="s">
        <v>240</v>
      </c>
      <c r="G1552" s="5" t="e">
        <f>image(H1552,1)</f>
        <v>#NAME?</v>
      </c>
      <c r="H1552" s="5" t="s">
        <v>2235</v>
      </c>
    </row>
    <row r="1553" customHeight="1" spans="1:8">
      <c r="A1553" s="65" t="s">
        <v>2236</v>
      </c>
      <c r="B1553" s="34" t="s">
        <v>2233</v>
      </c>
      <c r="C1553" s="26" t="s">
        <v>58</v>
      </c>
      <c r="D1553" s="26" t="s">
        <v>64</v>
      </c>
      <c r="E1553" s="26" t="s">
        <v>240</v>
      </c>
      <c r="G1553" s="5" t="e">
        <f>image(H1553,1)</f>
        <v>#NAME?</v>
      </c>
      <c r="H1553" s="5" t="s">
        <v>2237</v>
      </c>
    </row>
    <row r="1554" customHeight="1" spans="1:8">
      <c r="A1554" s="65" t="s">
        <v>2238</v>
      </c>
      <c r="B1554" s="34" t="s">
        <v>2233</v>
      </c>
      <c r="C1554" s="26" t="s">
        <v>59</v>
      </c>
      <c r="D1554" s="26" t="s">
        <v>64</v>
      </c>
      <c r="G1554" s="5" t="e">
        <f>image(H1554,1)</f>
        <v>#NAME?</v>
      </c>
      <c r="H1554" s="5" t="s">
        <v>2239</v>
      </c>
    </row>
    <row r="1555" customHeight="1" spans="1:8">
      <c r="A1555" s="65" t="s">
        <v>2240</v>
      </c>
      <c r="B1555" s="34" t="s">
        <v>2233</v>
      </c>
      <c r="C1555" s="26" t="s">
        <v>59</v>
      </c>
      <c r="D1555" s="26" t="s">
        <v>64</v>
      </c>
      <c r="G1555" s="5" t="e">
        <f>image(H1555,1)</f>
        <v>#NAME?</v>
      </c>
      <c r="H1555" s="5" t="s">
        <v>2241</v>
      </c>
    </row>
    <row r="1556" customHeight="1" spans="1:8">
      <c r="A1556" s="65" t="s">
        <v>2242</v>
      </c>
      <c r="B1556" s="34" t="s">
        <v>2233</v>
      </c>
      <c r="C1556" s="26" t="s">
        <v>59</v>
      </c>
      <c r="D1556" s="26" t="s">
        <v>64</v>
      </c>
      <c r="G1556" s="5" t="e">
        <f>image(H1556,1)</f>
        <v>#NAME?</v>
      </c>
      <c r="H1556" s="5" t="s">
        <v>2243</v>
      </c>
    </row>
    <row r="1557" customHeight="1" spans="1:8">
      <c r="A1557" s="65" t="s">
        <v>2244</v>
      </c>
      <c r="B1557" s="34" t="s">
        <v>2233</v>
      </c>
      <c r="C1557" s="26" t="s">
        <v>59</v>
      </c>
      <c r="D1557" s="26" t="s">
        <v>64</v>
      </c>
      <c r="G1557" s="5" t="e">
        <f>image(H1557,1)</f>
        <v>#NAME?</v>
      </c>
      <c r="H1557" s="5" t="s">
        <v>2245</v>
      </c>
    </row>
    <row r="1558" customHeight="1" spans="1:8">
      <c r="A1558" s="65" t="s">
        <v>2233</v>
      </c>
      <c r="B1558" s="4" t="s">
        <v>2233</v>
      </c>
      <c r="C1558" s="26" t="s">
        <v>57</v>
      </c>
      <c r="D1558" s="26" t="s">
        <v>64</v>
      </c>
      <c r="E1558" s="5">
        <f>VLOOKUP(A1558,'Combos skus'!$A:$P,16,FALSE)</f>
        <v>0</v>
      </c>
      <c r="G1558" s="5" t="e">
        <f>image(H1558,1)</f>
        <v>#NAME?</v>
      </c>
      <c r="H1558" s="5" t="s">
        <v>2246</v>
      </c>
    </row>
    <row r="1559" customHeight="1" spans="1:8">
      <c r="A1559" s="65" t="s">
        <v>2233</v>
      </c>
      <c r="B1559" s="34" t="s">
        <v>2233</v>
      </c>
      <c r="C1559" s="26" t="s">
        <v>54</v>
      </c>
      <c r="D1559" s="26" t="s">
        <v>64</v>
      </c>
      <c r="E1559" s="5">
        <f>VLOOKUP(A1559,'Combos skus'!$A:$P,16,FALSE)</f>
        <v>0</v>
      </c>
      <c r="G1559" s="5" t="e">
        <f>image(H1559,1)</f>
        <v>#NAME?</v>
      </c>
      <c r="H1559" s="5" t="s">
        <v>2247</v>
      </c>
    </row>
    <row r="1560" customHeight="1" spans="1:4">
      <c r="A1560" s="65" t="s">
        <v>2248</v>
      </c>
      <c r="B1560" s="34" t="s">
        <v>2233</v>
      </c>
      <c r="C1560" s="26" t="s">
        <v>54</v>
      </c>
      <c r="D1560" s="26" t="s">
        <v>64</v>
      </c>
    </row>
    <row r="1561" customHeight="1" spans="1:4">
      <c r="A1561" s="65" t="s">
        <v>2249</v>
      </c>
      <c r="B1561" s="34" t="s">
        <v>2250</v>
      </c>
      <c r="C1561" s="26" t="s">
        <v>54</v>
      </c>
      <c r="D1561" s="26" t="s">
        <v>65</v>
      </c>
    </row>
    <row r="1562" customHeight="1" spans="1:4">
      <c r="A1562" s="65" t="s">
        <v>2251</v>
      </c>
      <c r="B1562" s="34" t="s">
        <v>2250</v>
      </c>
      <c r="C1562" s="26" t="s">
        <v>54</v>
      </c>
      <c r="D1562" s="26" t="s">
        <v>65</v>
      </c>
    </row>
    <row r="1563" customHeight="1" spans="1:4">
      <c r="A1563" s="65" t="s">
        <v>2252</v>
      </c>
      <c r="B1563" s="34" t="s">
        <v>2250</v>
      </c>
      <c r="C1563" s="26" t="s">
        <v>59</v>
      </c>
      <c r="D1563" s="26" t="s">
        <v>65</v>
      </c>
    </row>
    <row r="1564" customHeight="1" spans="1:8">
      <c r="A1564" s="25" t="s">
        <v>2253</v>
      </c>
      <c r="B1564" s="34" t="s">
        <v>2250</v>
      </c>
      <c r="C1564" s="26" t="s">
        <v>57</v>
      </c>
      <c r="D1564" s="26" t="s">
        <v>55</v>
      </c>
      <c r="E1564" s="26" t="s">
        <v>76</v>
      </c>
      <c r="H1564" s="5" t="e">
        <f>VLOOKUP(A1564,'[1]#REF'!$A:$B,2,FALSE)</f>
        <v>#N/A</v>
      </c>
    </row>
    <row r="1565" customHeight="1" spans="1:8">
      <c r="A1565" s="65" t="s">
        <v>2254</v>
      </c>
      <c r="B1565" s="5" t="s">
        <v>2250</v>
      </c>
      <c r="C1565" s="26" t="s">
        <v>60</v>
      </c>
      <c r="D1565" s="26" t="s">
        <v>64</v>
      </c>
      <c r="E1565" s="26" t="s">
        <v>240</v>
      </c>
      <c r="G1565" s="5" t="e">
        <f>image(H1565,1)</f>
        <v>#NAME?</v>
      </c>
      <c r="H1565" s="5" t="s">
        <v>2255</v>
      </c>
    </row>
    <row r="1566" customHeight="1" spans="1:8">
      <c r="A1566" s="65" t="s">
        <v>2256</v>
      </c>
      <c r="B1566" s="34" t="s">
        <v>2250</v>
      </c>
      <c r="C1566" s="26" t="s">
        <v>58</v>
      </c>
      <c r="D1566" s="26" t="s">
        <v>64</v>
      </c>
      <c r="E1566" s="26" t="s">
        <v>240</v>
      </c>
      <c r="G1566" s="5" t="e">
        <f>image(H1566,1)</f>
        <v>#NAME?</v>
      </c>
      <c r="H1566" s="5" t="s">
        <v>2257</v>
      </c>
    </row>
    <row r="1567" customHeight="1" spans="1:4">
      <c r="A1567" s="65" t="s">
        <v>2258</v>
      </c>
      <c r="B1567" s="34" t="s">
        <v>2250</v>
      </c>
      <c r="C1567" s="26" t="s">
        <v>59</v>
      </c>
      <c r="D1567" s="26" t="s">
        <v>65</v>
      </c>
    </row>
    <row r="1568" customHeight="1" spans="1:4">
      <c r="A1568" s="65" t="s">
        <v>2259</v>
      </c>
      <c r="B1568" s="34" t="s">
        <v>2250</v>
      </c>
      <c r="C1568" s="26" t="s">
        <v>59</v>
      </c>
      <c r="D1568" s="26" t="s">
        <v>65</v>
      </c>
    </row>
    <row r="1569" customHeight="1" spans="1:8">
      <c r="A1569" s="25" t="s">
        <v>2260</v>
      </c>
      <c r="B1569" s="34" t="s">
        <v>2261</v>
      </c>
      <c r="C1569" s="26" t="s">
        <v>57</v>
      </c>
      <c r="D1569" s="26" t="s">
        <v>55</v>
      </c>
      <c r="E1569" s="26" t="s">
        <v>76</v>
      </c>
      <c r="H1569" s="5" t="e">
        <f>VLOOKUP(A1569,'[1]#REF'!$A:$B,2,FALSE)</f>
        <v>#N/A</v>
      </c>
    </row>
    <row r="1570" customHeight="1" spans="1:8">
      <c r="A1570" s="65" t="s">
        <v>2262</v>
      </c>
      <c r="B1570" s="4" t="s">
        <v>2261</v>
      </c>
      <c r="C1570" s="26" t="s">
        <v>57</v>
      </c>
      <c r="D1570" s="26" t="s">
        <v>64</v>
      </c>
      <c r="E1570" s="26" t="s">
        <v>240</v>
      </c>
      <c r="G1570" s="5" t="e">
        <f>image(H1570,1)</f>
        <v>#NAME?</v>
      </c>
      <c r="H1570" s="5" t="s">
        <v>2263</v>
      </c>
    </row>
    <row r="1571" customHeight="1" spans="1:8">
      <c r="A1571" s="65" t="s">
        <v>2264</v>
      </c>
      <c r="B1571" s="34" t="s">
        <v>2261</v>
      </c>
      <c r="C1571" s="26" t="s">
        <v>60</v>
      </c>
      <c r="D1571" s="26" t="s">
        <v>64</v>
      </c>
      <c r="E1571" s="26" t="s">
        <v>240</v>
      </c>
      <c r="G1571" s="5" t="e">
        <f>image(H1571,1)</f>
        <v>#NAME?</v>
      </c>
      <c r="H1571" s="5" t="s">
        <v>2265</v>
      </c>
    </row>
    <row r="1572" customHeight="1" spans="1:8">
      <c r="A1572" s="65" t="s">
        <v>2261</v>
      </c>
      <c r="B1572" s="45" t="s">
        <v>2261</v>
      </c>
      <c r="C1572" s="26" t="s">
        <v>57</v>
      </c>
      <c r="D1572" s="26" t="s">
        <v>64</v>
      </c>
      <c r="E1572" s="5">
        <f>VLOOKUP(A1572,'Combos skus'!$A:$P,16,FALSE)</f>
        <v>0</v>
      </c>
      <c r="G1572" s="5" t="e">
        <f>image(H1572,1)</f>
        <v>#NAME?</v>
      </c>
      <c r="H1572" s="5" t="s">
        <v>2266</v>
      </c>
    </row>
    <row r="1573" customHeight="1" spans="1:8">
      <c r="A1573" s="65" t="s">
        <v>2267</v>
      </c>
      <c r="B1573" s="34" t="s">
        <v>2261</v>
      </c>
      <c r="C1573" s="26" t="s">
        <v>59</v>
      </c>
      <c r="D1573" s="26" t="s">
        <v>64</v>
      </c>
      <c r="G1573" s="5" t="e">
        <f>image(H1573,1)</f>
        <v>#NAME?</v>
      </c>
      <c r="H1573" s="5" t="s">
        <v>2268</v>
      </c>
    </row>
    <row r="1574" customHeight="1" spans="1:8">
      <c r="A1574" s="65" t="s">
        <v>2261</v>
      </c>
      <c r="B1574" s="34" t="s">
        <v>2261</v>
      </c>
      <c r="C1574" s="26" t="s">
        <v>58</v>
      </c>
      <c r="D1574" s="26" t="s">
        <v>64</v>
      </c>
      <c r="E1574" s="5">
        <f>VLOOKUP(A1574,'Combos skus'!$A:$P,16,FALSE)</f>
        <v>0</v>
      </c>
      <c r="G1574" s="5" t="e">
        <f>image(H1574,1)</f>
        <v>#NAME?</v>
      </c>
      <c r="H1574" s="5" t="s">
        <v>2269</v>
      </c>
    </row>
    <row r="1575" customHeight="1" spans="1:8">
      <c r="A1575" s="65" t="s">
        <v>2270</v>
      </c>
      <c r="B1575" s="34" t="s">
        <v>2261</v>
      </c>
      <c r="C1575" s="26" t="s">
        <v>59</v>
      </c>
      <c r="D1575" s="26" t="s">
        <v>64</v>
      </c>
      <c r="G1575" s="5" t="e">
        <f>image(H1575,1)</f>
        <v>#NAME?</v>
      </c>
      <c r="H1575" s="5" t="s">
        <v>2271</v>
      </c>
    </row>
    <row r="1576" customHeight="1" spans="1:8">
      <c r="A1576" s="65" t="s">
        <v>2272</v>
      </c>
      <c r="B1576" s="34" t="s">
        <v>2261</v>
      </c>
      <c r="C1576" s="26" t="s">
        <v>59</v>
      </c>
      <c r="D1576" s="26" t="s">
        <v>64</v>
      </c>
      <c r="G1576" s="5" t="e">
        <f>image(H1576,1)</f>
        <v>#NAME?</v>
      </c>
      <c r="H1576" s="5" t="s">
        <v>2273</v>
      </c>
    </row>
    <row r="1577" customHeight="1" spans="1:8">
      <c r="A1577" s="65" t="s">
        <v>2274</v>
      </c>
      <c r="B1577" s="5" t="s">
        <v>2261</v>
      </c>
      <c r="C1577" s="26" t="s">
        <v>54</v>
      </c>
      <c r="D1577" s="26" t="s">
        <v>64</v>
      </c>
      <c r="G1577" s="5" t="e">
        <f>image(H1577,1)</f>
        <v>#NAME?</v>
      </c>
      <c r="H1577" s="5" t="s">
        <v>2275</v>
      </c>
    </row>
    <row r="1578" customHeight="1" spans="1:8">
      <c r="A1578" s="65" t="s">
        <v>2276</v>
      </c>
      <c r="B1578" s="5" t="s">
        <v>2261</v>
      </c>
      <c r="C1578" s="26" t="s">
        <v>54</v>
      </c>
      <c r="D1578" s="26" t="s">
        <v>64</v>
      </c>
      <c r="G1578" s="5" t="e">
        <f>image(H1578,1)</f>
        <v>#NAME?</v>
      </c>
      <c r="H1578" s="5" t="s">
        <v>2277</v>
      </c>
    </row>
    <row r="1579" customHeight="1" spans="1:8">
      <c r="A1579" s="65" t="s">
        <v>2261</v>
      </c>
      <c r="B1579" s="34" t="s">
        <v>2261</v>
      </c>
      <c r="C1579" s="26" t="s">
        <v>59</v>
      </c>
      <c r="D1579" s="26" t="s">
        <v>64</v>
      </c>
      <c r="E1579" s="5">
        <f>VLOOKUP(A1579,'Combos skus'!$A:$P,16,FALSE)</f>
        <v>0</v>
      </c>
      <c r="G1579" s="5" t="e">
        <f>image(H1579,1)</f>
        <v>#NAME?</v>
      </c>
      <c r="H1579" s="5" t="s">
        <v>2278</v>
      </c>
    </row>
    <row r="1580" customHeight="1" spans="1:8">
      <c r="A1580" s="65">
        <v>32654025</v>
      </c>
      <c r="B1580" s="34" t="s">
        <v>2279</v>
      </c>
      <c r="C1580" s="26" t="s">
        <v>54</v>
      </c>
      <c r="D1580" s="26" t="s">
        <v>64</v>
      </c>
      <c r="H1580" s="5" t="e">
        <v>#N/A</v>
      </c>
    </row>
    <row r="1581" customHeight="1" spans="1:8">
      <c r="A1581" s="65" t="s">
        <v>2280</v>
      </c>
      <c r="B1581" s="34" t="s">
        <v>2279</v>
      </c>
      <c r="C1581" s="26" t="s">
        <v>54</v>
      </c>
      <c r="D1581" s="26" t="s">
        <v>64</v>
      </c>
      <c r="H1581" s="5" t="e">
        <v>#N/A</v>
      </c>
    </row>
    <row r="1582" customHeight="1" spans="1:8">
      <c r="A1582" s="65" t="s">
        <v>2281</v>
      </c>
      <c r="B1582" s="5" t="s">
        <v>2279</v>
      </c>
      <c r="C1582" s="26" t="s">
        <v>54</v>
      </c>
      <c r="D1582" s="26" t="s">
        <v>64</v>
      </c>
      <c r="H1582" s="5" t="e">
        <v>#N/A</v>
      </c>
    </row>
    <row r="1583" customHeight="1" spans="1:8">
      <c r="A1583" s="65" t="s">
        <v>2282</v>
      </c>
      <c r="B1583" s="34" t="s">
        <v>2279</v>
      </c>
      <c r="C1583" s="26" t="s">
        <v>59</v>
      </c>
      <c r="D1583" s="26" t="s">
        <v>64</v>
      </c>
      <c r="H1583" s="5" t="e">
        <v>#N/A</v>
      </c>
    </row>
    <row r="1584" customHeight="1" spans="1:8">
      <c r="A1584" s="65" t="s">
        <v>2283</v>
      </c>
      <c r="B1584" s="34" t="s">
        <v>2279</v>
      </c>
      <c r="C1584" s="26" t="s">
        <v>59</v>
      </c>
      <c r="D1584" s="26" t="s">
        <v>64</v>
      </c>
      <c r="H1584" s="5" t="e">
        <v>#N/A</v>
      </c>
    </row>
    <row r="1585" customHeight="1" spans="1:8">
      <c r="A1585" s="25" t="s">
        <v>2284</v>
      </c>
      <c r="B1585" s="34" t="s">
        <v>2279</v>
      </c>
      <c r="C1585" s="26" t="s">
        <v>57</v>
      </c>
      <c r="D1585" s="26" t="s">
        <v>55</v>
      </c>
      <c r="E1585" s="26" t="s">
        <v>76</v>
      </c>
      <c r="H1585" s="5" t="e">
        <f>VLOOKUP(A1585,'[1]#REF'!$A:$B,2,FALSE)</f>
        <v>#N/A</v>
      </c>
    </row>
    <row r="1586" customHeight="1" spans="1:8">
      <c r="A1586" s="65" t="s">
        <v>2285</v>
      </c>
      <c r="B1586" s="4" t="s">
        <v>2279</v>
      </c>
      <c r="C1586" s="26" t="s">
        <v>57</v>
      </c>
      <c r="D1586" s="26" t="s">
        <v>64</v>
      </c>
      <c r="E1586" s="26" t="s">
        <v>240</v>
      </c>
      <c r="G1586" s="5" t="e">
        <f>image(H1586,1)</f>
        <v>#NAME?</v>
      </c>
      <c r="H1586" s="5" t="s">
        <v>2286</v>
      </c>
    </row>
    <row r="1587" customHeight="1" spans="1:8">
      <c r="A1587" s="65" t="s">
        <v>2287</v>
      </c>
      <c r="B1587" s="4" t="s">
        <v>2279</v>
      </c>
      <c r="C1587" s="26" t="s">
        <v>57</v>
      </c>
      <c r="D1587" s="26" t="s">
        <v>64</v>
      </c>
      <c r="E1587" s="26" t="s">
        <v>240</v>
      </c>
      <c r="G1587" s="5" t="e">
        <f>image(H1587,1)</f>
        <v>#NAME?</v>
      </c>
      <c r="H1587" s="5" t="s">
        <v>2288</v>
      </c>
    </row>
    <row r="1588" customHeight="1" spans="1:8">
      <c r="A1588" s="65" t="s">
        <v>2289</v>
      </c>
      <c r="B1588" s="4" t="s">
        <v>2279</v>
      </c>
      <c r="C1588" s="26" t="s">
        <v>57</v>
      </c>
      <c r="D1588" s="26" t="s">
        <v>64</v>
      </c>
      <c r="E1588" s="26" t="s">
        <v>240</v>
      </c>
      <c r="G1588" s="5" t="e">
        <f>image(H1588,1)</f>
        <v>#NAME?</v>
      </c>
      <c r="H1588" s="5" t="s">
        <v>2290</v>
      </c>
    </row>
    <row r="1589" customHeight="1" spans="1:8">
      <c r="A1589" s="65" t="s">
        <v>2291</v>
      </c>
      <c r="B1589" s="4" t="s">
        <v>2279</v>
      </c>
      <c r="C1589" s="26" t="s">
        <v>57</v>
      </c>
      <c r="D1589" s="26" t="s">
        <v>64</v>
      </c>
      <c r="E1589" s="26" t="s">
        <v>240</v>
      </c>
      <c r="G1589" s="5" t="e">
        <f>image(H1589,1)</f>
        <v>#NAME?</v>
      </c>
      <c r="H1589" s="5" t="s">
        <v>2292</v>
      </c>
    </row>
    <row r="1590" customHeight="1" spans="1:8">
      <c r="A1590" s="65" t="s">
        <v>2293</v>
      </c>
      <c r="B1590" s="5" t="s">
        <v>2279</v>
      </c>
      <c r="C1590" s="26" t="s">
        <v>60</v>
      </c>
      <c r="D1590" s="26" t="s">
        <v>64</v>
      </c>
      <c r="E1590" s="26" t="s">
        <v>240</v>
      </c>
      <c r="G1590" s="5" t="e">
        <f>image(H1590,1)</f>
        <v>#NAME?</v>
      </c>
      <c r="H1590" s="5" t="s">
        <v>2294</v>
      </c>
    </row>
    <row r="1591" customHeight="1" spans="1:8">
      <c r="A1591" s="65" t="s">
        <v>2295</v>
      </c>
      <c r="B1591" s="5" t="s">
        <v>2279</v>
      </c>
      <c r="C1591" s="26" t="s">
        <v>58</v>
      </c>
      <c r="D1591" s="26" t="s">
        <v>64</v>
      </c>
      <c r="E1591" s="26" t="s">
        <v>240</v>
      </c>
      <c r="G1591" s="5" t="e">
        <f>image(H1591,1)</f>
        <v>#NAME?</v>
      </c>
      <c r="H1591" s="5" t="s">
        <v>2296</v>
      </c>
    </row>
    <row r="1592" customHeight="1" spans="1:8">
      <c r="A1592" s="65" t="s">
        <v>2297</v>
      </c>
      <c r="B1592" s="5" t="s">
        <v>2279</v>
      </c>
      <c r="C1592" s="26" t="s">
        <v>59</v>
      </c>
      <c r="D1592" s="26" t="s">
        <v>64</v>
      </c>
      <c r="H1592" s="5" t="e">
        <v>#N/A</v>
      </c>
    </row>
    <row r="1593" customHeight="1" spans="1:8">
      <c r="A1593" s="65" t="s">
        <v>2298</v>
      </c>
      <c r="B1593" s="45" t="s">
        <v>2298</v>
      </c>
      <c r="C1593" s="26" t="s">
        <v>57</v>
      </c>
      <c r="D1593" s="26" t="s">
        <v>64</v>
      </c>
      <c r="E1593" s="26" t="s">
        <v>240</v>
      </c>
      <c r="G1593" s="5" t="e">
        <f>image(H1593,1)</f>
        <v>#NAME?</v>
      </c>
      <c r="H1593" s="5" t="s">
        <v>2299</v>
      </c>
    </row>
    <row r="1594" customHeight="1" spans="1:8">
      <c r="A1594" s="65" t="s">
        <v>2300</v>
      </c>
      <c r="B1594" s="45" t="s">
        <v>2298</v>
      </c>
      <c r="C1594" s="26" t="s">
        <v>60</v>
      </c>
      <c r="D1594" s="26" t="s">
        <v>64</v>
      </c>
      <c r="E1594" s="26" t="s">
        <v>240</v>
      </c>
      <c r="G1594" s="5" t="e">
        <f>image(H1594,1)</f>
        <v>#NAME?</v>
      </c>
      <c r="H1594" s="5" t="s">
        <v>2301</v>
      </c>
    </row>
    <row r="1595" customHeight="1" spans="1:8">
      <c r="A1595" s="65" t="s">
        <v>2302</v>
      </c>
      <c r="B1595" s="5" t="s">
        <v>2298</v>
      </c>
      <c r="C1595" s="26" t="s">
        <v>59</v>
      </c>
      <c r="D1595" s="26" t="s">
        <v>64</v>
      </c>
      <c r="G1595" s="5" t="e">
        <f>image(H1595,1)</f>
        <v>#NAME?</v>
      </c>
      <c r="H1595" s="5" t="s">
        <v>2303</v>
      </c>
    </row>
    <row r="1596" customHeight="1" spans="1:8">
      <c r="A1596" s="65" t="s">
        <v>2298</v>
      </c>
      <c r="B1596" s="5" t="s">
        <v>2298</v>
      </c>
      <c r="C1596" s="26" t="s">
        <v>54</v>
      </c>
      <c r="D1596" s="26" t="s">
        <v>64</v>
      </c>
      <c r="G1596" s="5" t="e">
        <f>image(H1596,1)</f>
        <v>#NAME?</v>
      </c>
      <c r="H1596" s="5" t="s">
        <v>2304</v>
      </c>
    </row>
    <row r="1597" customHeight="1" spans="1:8">
      <c r="A1597" s="65" t="s">
        <v>2305</v>
      </c>
      <c r="B1597" s="5" t="s">
        <v>2298</v>
      </c>
      <c r="C1597" s="26" t="s">
        <v>54</v>
      </c>
      <c r="D1597" s="26" t="s">
        <v>64</v>
      </c>
      <c r="H1597" s="5" t="e">
        <v>#N/A</v>
      </c>
    </row>
    <row r="1598" customHeight="1" spans="1:8">
      <c r="A1598" s="65" t="s">
        <v>2306</v>
      </c>
      <c r="B1598" s="5" t="s">
        <v>2307</v>
      </c>
      <c r="C1598" s="26" t="s">
        <v>59</v>
      </c>
      <c r="D1598" s="26" t="s">
        <v>64</v>
      </c>
      <c r="H1598" s="5" t="e">
        <v>#N/A</v>
      </c>
    </row>
    <row r="1599" customHeight="1" spans="1:8">
      <c r="A1599" s="65" t="s">
        <v>2308</v>
      </c>
      <c r="B1599" s="5" t="s">
        <v>2307</v>
      </c>
      <c r="C1599" s="26" t="s">
        <v>54</v>
      </c>
      <c r="D1599" s="26" t="s">
        <v>64</v>
      </c>
      <c r="H1599" s="5" t="e">
        <v>#N/A</v>
      </c>
    </row>
    <row r="1600" customHeight="1" spans="1:8">
      <c r="A1600" s="65" t="s">
        <v>2309</v>
      </c>
      <c r="B1600" s="5" t="s">
        <v>2307</v>
      </c>
      <c r="C1600" s="26" t="s">
        <v>59</v>
      </c>
      <c r="D1600" s="26" t="s">
        <v>64</v>
      </c>
      <c r="H1600" s="5" t="e">
        <v>#N/A</v>
      </c>
    </row>
    <row r="1601" customHeight="1" spans="1:8">
      <c r="A1601" s="65" t="s">
        <v>2310</v>
      </c>
      <c r="B1601" s="5" t="s">
        <v>2307</v>
      </c>
      <c r="C1601" s="26" t="s">
        <v>54</v>
      </c>
      <c r="D1601" s="26" t="s">
        <v>64</v>
      </c>
      <c r="H1601" s="5" t="e">
        <v>#N/A</v>
      </c>
    </row>
    <row r="1602" customHeight="1" spans="1:8">
      <c r="A1602" s="65" t="s">
        <v>2311</v>
      </c>
      <c r="B1602" s="5" t="s">
        <v>2307</v>
      </c>
      <c r="C1602" s="26" t="s">
        <v>54</v>
      </c>
      <c r="D1602" s="26" t="s">
        <v>64</v>
      </c>
      <c r="H1602" s="5" t="e">
        <v>#N/A</v>
      </c>
    </row>
    <row r="1603" customHeight="1" spans="1:8">
      <c r="A1603" s="65" t="s">
        <v>2312</v>
      </c>
      <c r="B1603" s="5" t="s">
        <v>2307</v>
      </c>
      <c r="C1603" s="26" t="s">
        <v>59</v>
      </c>
      <c r="D1603" s="26" t="s">
        <v>64</v>
      </c>
      <c r="H1603" s="5" t="e">
        <v>#N/A</v>
      </c>
    </row>
    <row r="1604" customHeight="1" spans="1:8">
      <c r="A1604" s="65" t="s">
        <v>2313</v>
      </c>
      <c r="B1604" s="5" t="s">
        <v>2307</v>
      </c>
      <c r="C1604" s="26" t="s">
        <v>58</v>
      </c>
      <c r="D1604" s="26" t="s">
        <v>64</v>
      </c>
      <c r="E1604" s="26" t="s">
        <v>240</v>
      </c>
      <c r="G1604" s="5" t="e">
        <f>image(H1604,1)</f>
        <v>#NAME?</v>
      </c>
      <c r="H1604" s="5" t="s">
        <v>2314</v>
      </c>
    </row>
    <row r="1605" customHeight="1" spans="1:8">
      <c r="A1605" s="65" t="s">
        <v>2315</v>
      </c>
      <c r="B1605" s="5" t="s">
        <v>2307</v>
      </c>
      <c r="C1605" s="26" t="s">
        <v>59</v>
      </c>
      <c r="D1605" s="26" t="s">
        <v>64</v>
      </c>
      <c r="H1605" s="5" t="e">
        <v>#N/A</v>
      </c>
    </row>
    <row r="1606" customHeight="1" spans="1:8">
      <c r="A1606" s="65" t="s">
        <v>2316</v>
      </c>
      <c r="B1606" s="5" t="s">
        <v>2307</v>
      </c>
      <c r="C1606" s="26" t="s">
        <v>59</v>
      </c>
      <c r="D1606" s="26" t="s">
        <v>64</v>
      </c>
      <c r="H1606" s="5" t="e">
        <v>#N/A</v>
      </c>
    </row>
    <row r="1607" customHeight="1" spans="1:8">
      <c r="A1607" s="65" t="s">
        <v>2317</v>
      </c>
      <c r="B1607" s="5" t="s">
        <v>2318</v>
      </c>
      <c r="C1607" s="26" t="s">
        <v>54</v>
      </c>
      <c r="D1607" s="26" t="s">
        <v>64</v>
      </c>
      <c r="H1607" s="5" t="e">
        <v>#N/A</v>
      </c>
    </row>
    <row r="1608" customHeight="1" spans="1:8">
      <c r="A1608" s="65" t="s">
        <v>2319</v>
      </c>
      <c r="B1608" s="5" t="s">
        <v>2318</v>
      </c>
      <c r="C1608" s="26" t="s">
        <v>59</v>
      </c>
      <c r="D1608" s="26" t="s">
        <v>64</v>
      </c>
      <c r="H1608" s="5" t="e">
        <v>#N/A</v>
      </c>
    </row>
    <row r="1609" customHeight="1" spans="1:8">
      <c r="A1609" s="65" t="s">
        <v>2320</v>
      </c>
      <c r="B1609" s="5" t="s">
        <v>2318</v>
      </c>
      <c r="C1609" s="26" t="s">
        <v>54</v>
      </c>
      <c r="D1609" s="26" t="s">
        <v>64</v>
      </c>
      <c r="H1609" s="5" t="e">
        <v>#N/A</v>
      </c>
    </row>
    <row r="1610" customHeight="1" spans="1:8">
      <c r="A1610" s="25" t="s">
        <v>2321</v>
      </c>
      <c r="B1610" s="5" t="s">
        <v>2318</v>
      </c>
      <c r="C1610" s="26" t="s">
        <v>57</v>
      </c>
      <c r="D1610" s="26" t="s">
        <v>55</v>
      </c>
      <c r="E1610" s="26" t="s">
        <v>76</v>
      </c>
      <c r="H1610" s="5" t="e">
        <f>VLOOKUP(A1610,'[1]#REF'!$A:$B,2,FALSE)</f>
        <v>#N/A</v>
      </c>
    </row>
    <row r="1611" customHeight="1" spans="1:8">
      <c r="A1611" s="25" t="s">
        <v>2322</v>
      </c>
      <c r="B1611" s="5" t="s">
        <v>2318</v>
      </c>
      <c r="C1611" s="26" t="s">
        <v>57</v>
      </c>
      <c r="D1611" s="26" t="s">
        <v>55</v>
      </c>
      <c r="E1611" s="26" t="s">
        <v>76</v>
      </c>
      <c r="H1611" s="5" t="e">
        <f>VLOOKUP(A1611,'[1]#REF'!$A:$B,2,FALSE)</f>
        <v>#N/A</v>
      </c>
    </row>
    <row r="1612" customHeight="1" spans="1:8">
      <c r="A1612" s="25" t="s">
        <v>2323</v>
      </c>
      <c r="B1612" s="5" t="s">
        <v>2324</v>
      </c>
      <c r="C1612" s="26" t="s">
        <v>57</v>
      </c>
      <c r="D1612" s="26" t="s">
        <v>55</v>
      </c>
      <c r="E1612" s="26" t="s">
        <v>76</v>
      </c>
      <c r="H1612" s="5" t="e">
        <f>VLOOKUP(A1612,'[1]#REF'!$A:$B,2,FALSE)</f>
        <v>#N/A</v>
      </c>
    </row>
    <row r="1613" customHeight="1" spans="1:8">
      <c r="A1613" s="25" t="s">
        <v>2324</v>
      </c>
      <c r="B1613" s="5" t="s">
        <v>2324</v>
      </c>
      <c r="C1613" s="26" t="s">
        <v>57</v>
      </c>
      <c r="D1613" s="26" t="s">
        <v>55</v>
      </c>
      <c r="E1613" s="26" t="s">
        <v>76</v>
      </c>
      <c r="H1613" s="5" t="e">
        <f>VLOOKUP(A1613,'[1]#REF'!$A:$B,2,FALSE)</f>
        <v>#N/A</v>
      </c>
    </row>
    <row r="1614" customHeight="1" spans="1:4">
      <c r="A1614" s="65" t="s">
        <v>2325</v>
      </c>
      <c r="B1614" s="5" t="s">
        <v>2324</v>
      </c>
      <c r="C1614" s="26" t="s">
        <v>59</v>
      </c>
      <c r="D1614" s="26" t="s">
        <v>65</v>
      </c>
    </row>
    <row r="1615" customHeight="1" spans="1:4">
      <c r="A1615" s="65" t="s">
        <v>2325</v>
      </c>
      <c r="B1615" s="5" t="s">
        <v>2324</v>
      </c>
      <c r="C1615" s="26" t="s">
        <v>54</v>
      </c>
      <c r="D1615" s="26" t="s">
        <v>65</v>
      </c>
    </row>
    <row r="1616" customHeight="1" spans="1:8">
      <c r="A1616" s="25" t="s">
        <v>2326</v>
      </c>
      <c r="B1616" s="5" t="s">
        <v>2327</v>
      </c>
      <c r="C1616" s="26" t="s">
        <v>57</v>
      </c>
      <c r="D1616" s="26" t="s">
        <v>55</v>
      </c>
      <c r="E1616" s="26" t="s">
        <v>76</v>
      </c>
      <c r="H1616" s="5" t="e">
        <f>VLOOKUP(A1616,'[1]#REF'!$A:$B,2,FALSE)</f>
        <v>#N/A</v>
      </c>
    </row>
    <row r="1617" customHeight="1" spans="1:7">
      <c r="A1617" s="65" t="s">
        <v>2328</v>
      </c>
      <c r="B1617" s="5" t="s">
        <v>2327</v>
      </c>
      <c r="C1617" s="26" t="s">
        <v>60</v>
      </c>
      <c r="D1617" s="26" t="s">
        <v>64</v>
      </c>
      <c r="E1617" s="26" t="s">
        <v>240</v>
      </c>
      <c r="G1617" s="5" t="e">
        <f>image(H1617,1)</f>
        <v>#NAME?</v>
      </c>
    </row>
    <row r="1618" customHeight="1" spans="1:4">
      <c r="A1618" s="65" t="s">
        <v>2329</v>
      </c>
      <c r="B1618" s="5" t="s">
        <v>2327</v>
      </c>
      <c r="C1618" s="26" t="s">
        <v>59</v>
      </c>
      <c r="D1618" s="26" t="s">
        <v>65</v>
      </c>
    </row>
    <row r="1619" customHeight="1" spans="1:4">
      <c r="A1619" s="65" t="s">
        <v>2329</v>
      </c>
      <c r="B1619" s="5" t="s">
        <v>2327</v>
      </c>
      <c r="C1619" s="26" t="s">
        <v>54</v>
      </c>
      <c r="D1619" s="26" t="s">
        <v>65</v>
      </c>
    </row>
    <row r="1620" customHeight="1" spans="1:4">
      <c r="A1620" s="65" t="s">
        <v>2330</v>
      </c>
      <c r="B1620" s="5" t="s">
        <v>2331</v>
      </c>
      <c r="C1620" s="26" t="s">
        <v>54</v>
      </c>
      <c r="D1620" s="26" t="s">
        <v>65</v>
      </c>
    </row>
    <row r="1621" customHeight="1" spans="1:8">
      <c r="A1621" s="25" t="s">
        <v>2332</v>
      </c>
      <c r="B1621" s="5" t="s">
        <v>2333</v>
      </c>
      <c r="C1621" s="26" t="s">
        <v>57</v>
      </c>
      <c r="D1621" s="26" t="s">
        <v>55</v>
      </c>
      <c r="E1621" s="26" t="s">
        <v>76</v>
      </c>
      <c r="H1621" s="5" t="e">
        <f>VLOOKUP(A1621,'[1]#REF'!$A:$B,2,FALSE)</f>
        <v>#N/A</v>
      </c>
    </row>
    <row r="1622" customHeight="1" spans="1:8">
      <c r="A1622" s="25" t="s">
        <v>158</v>
      </c>
      <c r="B1622" s="5" t="s">
        <v>2333</v>
      </c>
      <c r="C1622" s="26" t="s">
        <v>57</v>
      </c>
      <c r="D1622" s="26" t="s">
        <v>55</v>
      </c>
      <c r="E1622" s="26" t="s">
        <v>76</v>
      </c>
      <c r="H1622" s="5" t="e">
        <f>VLOOKUP(A1622,'[1]#REF'!$A:$B,2,FALSE)</f>
        <v>#N/A</v>
      </c>
    </row>
    <row r="1623" customHeight="1" spans="1:4">
      <c r="A1623" s="65" t="s">
        <v>2334</v>
      </c>
      <c r="B1623" s="5" t="s">
        <v>2333</v>
      </c>
      <c r="C1623" s="26" t="s">
        <v>59</v>
      </c>
      <c r="D1623" s="26" t="s">
        <v>65</v>
      </c>
    </row>
    <row r="1624" customHeight="1" spans="1:4">
      <c r="A1624" s="65" t="s">
        <v>2335</v>
      </c>
      <c r="B1624" s="5" t="s">
        <v>2333</v>
      </c>
      <c r="C1624" s="26" t="s">
        <v>54</v>
      </c>
      <c r="D1624" s="26" t="s">
        <v>65</v>
      </c>
    </row>
    <row r="1625" customHeight="1" spans="1:8">
      <c r="A1625" s="25" t="s">
        <v>2336</v>
      </c>
      <c r="B1625" s="5" t="s">
        <v>2337</v>
      </c>
      <c r="C1625" s="26" t="s">
        <v>57</v>
      </c>
      <c r="D1625" s="26" t="s">
        <v>55</v>
      </c>
      <c r="E1625" s="26" t="s">
        <v>76</v>
      </c>
      <c r="H1625" s="5" t="e">
        <f>VLOOKUP(A1625,'[1]#REF'!$A:$B,2,FALSE)</f>
        <v>#N/A</v>
      </c>
    </row>
    <row r="1626" customHeight="1" spans="1:4">
      <c r="A1626" s="65" t="s">
        <v>2338</v>
      </c>
      <c r="B1626" s="5" t="s">
        <v>2337</v>
      </c>
      <c r="C1626" s="26" t="s">
        <v>59</v>
      </c>
      <c r="D1626" s="26" t="s">
        <v>65</v>
      </c>
    </row>
    <row r="1627" customHeight="1" spans="1:4">
      <c r="A1627" s="65" t="s">
        <v>2338</v>
      </c>
      <c r="B1627" s="5" t="s">
        <v>2337</v>
      </c>
      <c r="C1627" s="26" t="s">
        <v>54</v>
      </c>
      <c r="D1627" s="26" t="s">
        <v>65</v>
      </c>
    </row>
    <row r="1628" customHeight="1" spans="1:8">
      <c r="A1628" s="65" t="s">
        <v>2339</v>
      </c>
      <c r="B1628" s="45" t="s">
        <v>2339</v>
      </c>
      <c r="C1628" s="26" t="s">
        <v>57</v>
      </c>
      <c r="D1628" s="26" t="s">
        <v>64</v>
      </c>
      <c r="E1628" s="26" t="s">
        <v>240</v>
      </c>
      <c r="G1628" s="5" t="e">
        <f>image(H1628,1)</f>
        <v>#NAME?</v>
      </c>
      <c r="H1628" s="5" t="s">
        <v>2340</v>
      </c>
    </row>
    <row r="1629" customHeight="1" spans="1:8">
      <c r="A1629" s="65" t="s">
        <v>2341</v>
      </c>
      <c r="B1629" s="5" t="s">
        <v>2339</v>
      </c>
      <c r="C1629" s="26" t="s">
        <v>58</v>
      </c>
      <c r="D1629" s="26" t="s">
        <v>64</v>
      </c>
      <c r="E1629" s="26" t="s">
        <v>240</v>
      </c>
      <c r="G1629" s="5" t="e">
        <f>image(H1629,1)</f>
        <v>#NAME?</v>
      </c>
      <c r="H1629" s="5" t="s">
        <v>2342</v>
      </c>
    </row>
    <row r="1630" customHeight="1" spans="1:8">
      <c r="A1630" s="65" t="s">
        <v>2343</v>
      </c>
      <c r="B1630" s="5" t="s">
        <v>2339</v>
      </c>
      <c r="C1630" s="26" t="s">
        <v>59</v>
      </c>
      <c r="D1630" s="26" t="s">
        <v>64</v>
      </c>
      <c r="G1630" s="5" t="e">
        <f>image(H1630,1)</f>
        <v>#NAME?</v>
      </c>
      <c r="H1630" s="5" t="s">
        <v>2344</v>
      </c>
    </row>
    <row r="1631" customHeight="1" spans="1:8">
      <c r="A1631" s="65" t="s">
        <v>2345</v>
      </c>
      <c r="B1631" s="45" t="s">
        <v>2339</v>
      </c>
      <c r="C1631" s="26" t="s">
        <v>57</v>
      </c>
      <c r="D1631" s="26" t="s">
        <v>64</v>
      </c>
      <c r="E1631" s="5">
        <f>VLOOKUP(A1631,'Combos skus'!$A:$P,16,FALSE)</f>
        <v>0</v>
      </c>
      <c r="G1631" s="5" t="e">
        <f>image(H1631,1)</f>
        <v>#NAME?</v>
      </c>
      <c r="H1631" s="5" t="s">
        <v>2346</v>
      </c>
    </row>
    <row r="1632" customHeight="1" spans="1:8">
      <c r="A1632" s="65" t="s">
        <v>2347</v>
      </c>
      <c r="B1632" s="5" t="s">
        <v>2339</v>
      </c>
      <c r="C1632" s="26" t="s">
        <v>54</v>
      </c>
      <c r="D1632" s="26" t="s">
        <v>64</v>
      </c>
      <c r="G1632" s="5" t="e">
        <f>image(H1632,1)</f>
        <v>#NAME?</v>
      </c>
      <c r="H1632" s="5" t="s">
        <v>2348</v>
      </c>
    </row>
    <row r="1633" customHeight="1" spans="1:8">
      <c r="A1633" s="65" t="s">
        <v>2349</v>
      </c>
      <c r="B1633" s="5" t="s">
        <v>2339</v>
      </c>
      <c r="C1633" s="26" t="s">
        <v>54</v>
      </c>
      <c r="D1633" s="26" t="s">
        <v>65</v>
      </c>
      <c r="H1633" s="5" t="e">
        <v>#N/A</v>
      </c>
    </row>
    <row r="1634" customHeight="1" spans="1:4">
      <c r="A1634" s="65" t="s">
        <v>2350</v>
      </c>
      <c r="B1634" s="5" t="s">
        <v>2351</v>
      </c>
      <c r="C1634" s="26" t="s">
        <v>54</v>
      </c>
      <c r="D1634" s="26" t="s">
        <v>65</v>
      </c>
    </row>
    <row r="1635" customHeight="1" spans="1:4">
      <c r="A1635" s="65" t="s">
        <v>2352</v>
      </c>
      <c r="B1635" s="5" t="s">
        <v>2351</v>
      </c>
      <c r="C1635" s="26" t="s">
        <v>54</v>
      </c>
      <c r="D1635" s="26" t="s">
        <v>65</v>
      </c>
    </row>
    <row r="1636" customHeight="1" spans="1:4">
      <c r="A1636" s="65" t="s">
        <v>2351</v>
      </c>
      <c r="B1636" s="5" t="s">
        <v>2351</v>
      </c>
      <c r="C1636" s="26" t="s">
        <v>59</v>
      </c>
      <c r="D1636" s="26" t="s">
        <v>65</v>
      </c>
    </row>
    <row r="1637" customHeight="1" spans="1:8">
      <c r="A1637" s="25" t="s">
        <v>2353</v>
      </c>
      <c r="B1637" s="5" t="s">
        <v>2351</v>
      </c>
      <c r="C1637" s="26" t="s">
        <v>57</v>
      </c>
      <c r="D1637" s="26" t="s">
        <v>55</v>
      </c>
      <c r="E1637" s="26" t="s">
        <v>76</v>
      </c>
      <c r="H1637" s="5" t="e">
        <f>VLOOKUP(A1637,'[1]#REF'!$A:$B,2,FALSE)</f>
        <v>#N/A</v>
      </c>
    </row>
    <row r="1638" customHeight="1" spans="1:8">
      <c r="A1638" s="65" t="s">
        <v>2354</v>
      </c>
      <c r="B1638" s="45" t="s">
        <v>2351</v>
      </c>
      <c r="C1638" s="26" t="s">
        <v>60</v>
      </c>
      <c r="D1638" s="26" t="s">
        <v>64</v>
      </c>
      <c r="E1638" s="26" t="s">
        <v>240</v>
      </c>
      <c r="G1638" s="5" t="e">
        <f>image(H1638,1)</f>
        <v>#NAME?</v>
      </c>
      <c r="H1638" s="5" t="s">
        <v>2355</v>
      </c>
    </row>
    <row r="1639" customHeight="1" spans="1:8">
      <c r="A1639" s="65" t="s">
        <v>2258</v>
      </c>
      <c r="B1639" s="45" t="s">
        <v>2351</v>
      </c>
      <c r="C1639" s="26" t="s">
        <v>58</v>
      </c>
      <c r="D1639" s="26" t="s">
        <v>64</v>
      </c>
      <c r="E1639" s="26" t="s">
        <v>240</v>
      </c>
      <c r="G1639" s="5" t="e">
        <f>image(H1639,1)</f>
        <v>#NAME?</v>
      </c>
      <c r="H1639" s="5" t="s">
        <v>2356</v>
      </c>
    </row>
    <row r="1640" customHeight="1" spans="1:8">
      <c r="A1640" s="65" t="s">
        <v>2351</v>
      </c>
      <c r="B1640" s="5" t="s">
        <v>2351</v>
      </c>
      <c r="C1640" s="26" t="s">
        <v>58</v>
      </c>
      <c r="D1640" s="26" t="s">
        <v>64</v>
      </c>
      <c r="E1640" s="26" t="s">
        <v>240</v>
      </c>
      <c r="G1640" s="5" t="e">
        <f>image(H1640,1)</f>
        <v>#NAME?</v>
      </c>
      <c r="H1640" s="5" t="s">
        <v>2357</v>
      </c>
    </row>
    <row r="1641" customHeight="1" spans="1:8">
      <c r="A1641" s="65" t="s">
        <v>2358</v>
      </c>
      <c r="B1641" s="5" t="s">
        <v>2351</v>
      </c>
      <c r="C1641" s="26" t="s">
        <v>59</v>
      </c>
      <c r="D1641" s="26" t="s">
        <v>65</v>
      </c>
      <c r="H1641" s="5" t="e">
        <v>#N/A</v>
      </c>
    </row>
    <row r="1642" customHeight="1" spans="1:4">
      <c r="A1642" s="65" t="s">
        <v>2359</v>
      </c>
      <c r="B1642" s="5" t="s">
        <v>2351</v>
      </c>
      <c r="C1642" s="26" t="s">
        <v>54</v>
      </c>
      <c r="D1642" s="26" t="s">
        <v>65</v>
      </c>
    </row>
    <row r="1643" customHeight="1" spans="1:8">
      <c r="A1643" s="65" t="s">
        <v>2360</v>
      </c>
      <c r="B1643" s="5" t="s">
        <v>2361</v>
      </c>
      <c r="C1643" s="26" t="s">
        <v>59</v>
      </c>
      <c r="D1643" s="26" t="s">
        <v>65</v>
      </c>
      <c r="H1643" s="5" t="e">
        <v>#N/A</v>
      </c>
    </row>
    <row r="1644" customHeight="1" spans="1:8">
      <c r="A1644" s="65" t="s">
        <v>2362</v>
      </c>
      <c r="B1644" s="45" t="s">
        <v>2363</v>
      </c>
      <c r="C1644" s="26" t="s">
        <v>57</v>
      </c>
      <c r="D1644" s="26" t="s">
        <v>64</v>
      </c>
      <c r="E1644" s="26" t="s">
        <v>240</v>
      </c>
      <c r="G1644" s="5" t="e">
        <f>image(H1644,1)</f>
        <v>#NAME?</v>
      </c>
      <c r="H1644" s="5" t="s">
        <v>2364</v>
      </c>
    </row>
    <row r="1645" customHeight="1" spans="1:8">
      <c r="A1645" s="65" t="s">
        <v>2365</v>
      </c>
      <c r="B1645" s="45" t="s">
        <v>2363</v>
      </c>
      <c r="C1645" s="26" t="s">
        <v>57</v>
      </c>
      <c r="D1645" s="26" t="s">
        <v>64</v>
      </c>
      <c r="E1645" s="26" t="s">
        <v>240</v>
      </c>
      <c r="G1645" s="5" t="e">
        <f>image(H1645,1)</f>
        <v>#NAME?</v>
      </c>
      <c r="H1645" s="5" t="s">
        <v>2366</v>
      </c>
    </row>
    <row r="1646" customHeight="1" spans="1:8">
      <c r="A1646" s="65" t="s">
        <v>2367</v>
      </c>
      <c r="B1646" s="45" t="s">
        <v>2363</v>
      </c>
      <c r="C1646" s="26" t="s">
        <v>57</v>
      </c>
      <c r="D1646" s="26" t="s">
        <v>64</v>
      </c>
      <c r="E1646" s="26" t="s">
        <v>240</v>
      </c>
      <c r="G1646" s="5" t="e">
        <f>image(H1646,1)</f>
        <v>#NAME?</v>
      </c>
      <c r="H1646" s="5" t="s">
        <v>2368</v>
      </c>
    </row>
    <row r="1647" customHeight="1" spans="1:8">
      <c r="A1647" s="65" t="s">
        <v>2369</v>
      </c>
      <c r="B1647" s="5" t="s">
        <v>2363</v>
      </c>
      <c r="C1647" s="26" t="s">
        <v>60</v>
      </c>
      <c r="D1647" s="26" t="s">
        <v>64</v>
      </c>
      <c r="E1647" s="26" t="s">
        <v>240</v>
      </c>
      <c r="G1647" s="5" t="e">
        <f>image(H1647,1)</f>
        <v>#NAME?</v>
      </c>
      <c r="H1647" s="5" t="s">
        <v>2370</v>
      </c>
    </row>
    <row r="1648" customHeight="1" spans="1:8">
      <c r="A1648" s="65" t="s">
        <v>2371</v>
      </c>
      <c r="B1648" s="5" t="s">
        <v>2363</v>
      </c>
      <c r="C1648" s="26" t="s">
        <v>58</v>
      </c>
      <c r="D1648" s="26" t="s">
        <v>64</v>
      </c>
      <c r="E1648" s="26" t="s">
        <v>240</v>
      </c>
      <c r="G1648" s="5" t="e">
        <f>image(H1648,1)</f>
        <v>#NAME?</v>
      </c>
      <c r="H1648" s="5" t="s">
        <v>2372</v>
      </c>
    </row>
    <row r="1649" customHeight="1" spans="1:8">
      <c r="A1649" s="65" t="s">
        <v>2363</v>
      </c>
      <c r="B1649" s="5" t="s">
        <v>2363</v>
      </c>
      <c r="C1649" s="26" t="s">
        <v>58</v>
      </c>
      <c r="D1649" s="26" t="s">
        <v>64</v>
      </c>
      <c r="E1649" s="26" t="s">
        <v>240</v>
      </c>
      <c r="G1649" s="5" t="e">
        <f>image(H1649,1)</f>
        <v>#NAME?</v>
      </c>
      <c r="H1649" s="5" t="s">
        <v>2373</v>
      </c>
    </row>
    <row r="1650" customHeight="1" spans="1:7">
      <c r="A1650" s="65" t="s">
        <v>2374</v>
      </c>
      <c r="B1650" s="5" t="s">
        <v>2363</v>
      </c>
      <c r="C1650" s="26" t="s">
        <v>60</v>
      </c>
      <c r="D1650" s="26" t="s">
        <v>64</v>
      </c>
      <c r="E1650" s="26" t="s">
        <v>240</v>
      </c>
      <c r="G1650" s="5" t="e">
        <f>image(H1650,1)</f>
        <v>#NAME?</v>
      </c>
    </row>
    <row r="1651" customHeight="1" spans="1:8">
      <c r="A1651" s="65" t="s">
        <v>2375</v>
      </c>
      <c r="B1651" s="5" t="s">
        <v>2363</v>
      </c>
      <c r="C1651" s="26" t="s">
        <v>54</v>
      </c>
      <c r="D1651" s="26" t="s">
        <v>64</v>
      </c>
      <c r="H1651" s="5" t="e">
        <v>#N/A</v>
      </c>
    </row>
    <row r="1652" customHeight="1" spans="1:8">
      <c r="A1652" s="65" t="s">
        <v>2376</v>
      </c>
      <c r="B1652" s="5" t="s">
        <v>2363</v>
      </c>
      <c r="C1652" s="26" t="s">
        <v>59</v>
      </c>
      <c r="D1652" s="26" t="s">
        <v>64</v>
      </c>
      <c r="H1652" s="5" t="e">
        <v>#N/A</v>
      </c>
    </row>
    <row r="1653" customHeight="1" spans="1:8">
      <c r="A1653" s="65" t="s">
        <v>2377</v>
      </c>
      <c r="B1653" s="45" t="s">
        <v>2378</v>
      </c>
      <c r="C1653" s="26" t="s">
        <v>57</v>
      </c>
      <c r="D1653" s="26" t="s">
        <v>64</v>
      </c>
      <c r="E1653" s="26" t="s">
        <v>240</v>
      </c>
      <c r="G1653" s="5" t="e">
        <f>image(H1653,1)</f>
        <v>#NAME?</v>
      </c>
      <c r="H1653" s="5" t="s">
        <v>2379</v>
      </c>
    </row>
    <row r="1654" customHeight="1" spans="1:8">
      <c r="A1654" s="65" t="s">
        <v>2380</v>
      </c>
      <c r="B1654" s="45" t="s">
        <v>2378</v>
      </c>
      <c r="C1654" s="26" t="s">
        <v>57</v>
      </c>
      <c r="D1654" s="26" t="s">
        <v>64</v>
      </c>
      <c r="E1654" s="26" t="s">
        <v>240</v>
      </c>
      <c r="G1654" s="5" t="e">
        <f>image(H1654,1)</f>
        <v>#NAME?</v>
      </c>
      <c r="H1654" s="5" t="s">
        <v>2379</v>
      </c>
    </row>
    <row r="1655" customHeight="1" spans="1:8">
      <c r="A1655" s="65" t="s">
        <v>2381</v>
      </c>
      <c r="B1655" s="5" t="s">
        <v>2378</v>
      </c>
      <c r="C1655" s="26" t="s">
        <v>60</v>
      </c>
      <c r="D1655" s="26" t="s">
        <v>64</v>
      </c>
      <c r="E1655" s="26" t="s">
        <v>240</v>
      </c>
      <c r="G1655" s="5" t="e">
        <f>image(H1655,1)</f>
        <v>#NAME?</v>
      </c>
      <c r="H1655" s="5" t="s">
        <v>2382</v>
      </c>
    </row>
    <row r="1656" customHeight="1" spans="1:8">
      <c r="A1656" s="65" t="s">
        <v>2383</v>
      </c>
      <c r="B1656" s="5" t="s">
        <v>2378</v>
      </c>
      <c r="C1656" s="26" t="s">
        <v>60</v>
      </c>
      <c r="D1656" s="26" t="s">
        <v>64</v>
      </c>
      <c r="E1656" s="26" t="s">
        <v>240</v>
      </c>
      <c r="G1656" s="5" t="e">
        <f>image(H1656,1)</f>
        <v>#NAME?</v>
      </c>
      <c r="H1656" s="5" t="s">
        <v>2384</v>
      </c>
    </row>
    <row r="1657" customHeight="1" spans="1:8">
      <c r="A1657" s="65" t="s">
        <v>2385</v>
      </c>
      <c r="B1657" s="5" t="s">
        <v>2378</v>
      </c>
      <c r="C1657" s="26" t="s">
        <v>60</v>
      </c>
      <c r="D1657" s="26" t="s">
        <v>64</v>
      </c>
      <c r="E1657" s="26" t="s">
        <v>240</v>
      </c>
      <c r="G1657" s="5" t="e">
        <f>image(H1657,1)</f>
        <v>#NAME?</v>
      </c>
      <c r="H1657" s="5" t="s">
        <v>2386</v>
      </c>
    </row>
    <row r="1658" customHeight="1" spans="1:8">
      <c r="A1658" s="65" t="s">
        <v>2387</v>
      </c>
      <c r="B1658" s="5" t="s">
        <v>2378</v>
      </c>
      <c r="C1658" s="26" t="s">
        <v>58</v>
      </c>
      <c r="D1658" s="26" t="s">
        <v>64</v>
      </c>
      <c r="E1658" s="26" t="s">
        <v>240</v>
      </c>
      <c r="G1658" s="5" t="e">
        <f>image(H1658,1)</f>
        <v>#NAME?</v>
      </c>
      <c r="H1658" s="5" t="s">
        <v>2388</v>
      </c>
    </row>
    <row r="1659" customHeight="1" spans="1:8">
      <c r="A1659" s="65" t="s">
        <v>2389</v>
      </c>
      <c r="B1659" s="5" t="s">
        <v>2378</v>
      </c>
      <c r="C1659" s="26" t="s">
        <v>58</v>
      </c>
      <c r="D1659" s="26" t="s">
        <v>64</v>
      </c>
      <c r="E1659" s="26" t="s">
        <v>240</v>
      </c>
      <c r="G1659" s="5" t="e">
        <f>image(H1659,1)</f>
        <v>#NAME?</v>
      </c>
      <c r="H1659" s="5" t="s">
        <v>2390</v>
      </c>
    </row>
    <row r="1660" customHeight="1" spans="1:8">
      <c r="A1660" s="65" t="s">
        <v>2391</v>
      </c>
      <c r="B1660" s="5" t="s">
        <v>2378</v>
      </c>
      <c r="C1660" s="26" t="s">
        <v>58</v>
      </c>
      <c r="D1660" s="26" t="s">
        <v>64</v>
      </c>
      <c r="E1660" s="26" t="s">
        <v>240</v>
      </c>
      <c r="G1660" s="5" t="e">
        <f>image(H1660,1)</f>
        <v>#NAME?</v>
      </c>
      <c r="H1660" s="5" t="s">
        <v>2392</v>
      </c>
    </row>
    <row r="1661" customHeight="1" spans="1:8">
      <c r="A1661" s="65" t="s">
        <v>2393</v>
      </c>
      <c r="B1661" s="5" t="s">
        <v>2378</v>
      </c>
      <c r="C1661" s="26" t="s">
        <v>58</v>
      </c>
      <c r="D1661" s="26" t="s">
        <v>64</v>
      </c>
      <c r="E1661" s="26" t="s">
        <v>240</v>
      </c>
      <c r="G1661" s="5" t="e">
        <f>image(H1661,1)</f>
        <v>#NAME?</v>
      </c>
      <c r="H1661" s="5" t="s">
        <v>2394</v>
      </c>
    </row>
    <row r="1662" customHeight="1" spans="1:8">
      <c r="A1662" s="65" t="s">
        <v>2378</v>
      </c>
      <c r="B1662" s="5" t="s">
        <v>2378</v>
      </c>
      <c r="C1662" s="26" t="s">
        <v>58</v>
      </c>
      <c r="D1662" s="26" t="s">
        <v>64</v>
      </c>
      <c r="E1662" s="26" t="s">
        <v>240</v>
      </c>
      <c r="G1662" s="5" t="e">
        <f>image(H1662,1)</f>
        <v>#NAME?</v>
      </c>
      <c r="H1662" s="5" t="s">
        <v>2395</v>
      </c>
    </row>
    <row r="1663" customHeight="1" spans="1:8">
      <c r="A1663" s="65" t="s">
        <v>2396</v>
      </c>
      <c r="B1663" s="5" t="s">
        <v>2378</v>
      </c>
      <c r="C1663" s="26" t="s">
        <v>59</v>
      </c>
      <c r="D1663" s="26" t="s">
        <v>64</v>
      </c>
      <c r="G1663" s="5" t="e">
        <f>image(H1663,1)</f>
        <v>#NAME?</v>
      </c>
      <c r="H1663" s="5" t="s">
        <v>2397</v>
      </c>
    </row>
    <row r="1664" customHeight="1" spans="1:8">
      <c r="A1664" s="65" t="s">
        <v>2398</v>
      </c>
      <c r="B1664" s="5" t="s">
        <v>2378</v>
      </c>
      <c r="C1664" s="26" t="s">
        <v>59</v>
      </c>
      <c r="D1664" s="26" t="s">
        <v>64</v>
      </c>
      <c r="G1664" s="5" t="e">
        <f>image(H1664,1)</f>
        <v>#NAME?</v>
      </c>
      <c r="H1664" s="5" t="s">
        <v>2399</v>
      </c>
    </row>
    <row r="1665" customHeight="1" spans="1:8">
      <c r="A1665" s="65" t="s">
        <v>2400</v>
      </c>
      <c r="B1665" s="5" t="s">
        <v>2378</v>
      </c>
      <c r="C1665" s="26" t="s">
        <v>59</v>
      </c>
      <c r="D1665" s="26" t="s">
        <v>64</v>
      </c>
      <c r="G1665" s="5" t="e">
        <f>image(H1665,1)</f>
        <v>#NAME?</v>
      </c>
      <c r="H1665" s="5" t="s">
        <v>2401</v>
      </c>
    </row>
    <row r="1666" customHeight="1" spans="1:8">
      <c r="A1666" s="65" t="s">
        <v>2402</v>
      </c>
      <c r="B1666" s="5" t="s">
        <v>2378</v>
      </c>
      <c r="C1666" s="26" t="s">
        <v>59</v>
      </c>
      <c r="D1666" s="26" t="s">
        <v>64</v>
      </c>
      <c r="G1666" s="5" t="e">
        <f>image(H1666,1)</f>
        <v>#NAME?</v>
      </c>
      <c r="H1666" s="5" t="s">
        <v>2403</v>
      </c>
    </row>
    <row r="1667" customHeight="1" spans="1:8">
      <c r="A1667" s="65" t="s">
        <v>2404</v>
      </c>
      <c r="B1667" s="5" t="s">
        <v>2378</v>
      </c>
      <c r="C1667" s="26" t="s">
        <v>54</v>
      </c>
      <c r="D1667" s="26" t="s">
        <v>64</v>
      </c>
      <c r="H1667" s="5" t="e">
        <v>#N/A</v>
      </c>
    </row>
    <row r="1668" customHeight="1" spans="1:8">
      <c r="A1668" s="65" t="s">
        <v>2405</v>
      </c>
      <c r="B1668" s="5" t="s">
        <v>2406</v>
      </c>
      <c r="C1668" s="26" t="s">
        <v>59</v>
      </c>
      <c r="D1668" s="26" t="s">
        <v>64</v>
      </c>
      <c r="H1668" s="5" t="e">
        <v>#N/A</v>
      </c>
    </row>
    <row r="1669" customHeight="1" spans="1:8">
      <c r="A1669" s="25" t="s">
        <v>2407</v>
      </c>
      <c r="B1669" s="5" t="s">
        <v>2406</v>
      </c>
      <c r="C1669" s="26" t="s">
        <v>57</v>
      </c>
      <c r="D1669" s="26" t="s">
        <v>55</v>
      </c>
      <c r="E1669" s="26" t="s">
        <v>76</v>
      </c>
      <c r="H1669" s="5" t="e">
        <f>VLOOKUP(A1669,'[1]#REF'!$A:$B,2,FALSE)</f>
        <v>#N/A</v>
      </c>
    </row>
    <row r="1670" customHeight="1" spans="1:8">
      <c r="A1670" s="65" t="s">
        <v>2408</v>
      </c>
      <c r="B1670" s="45" t="s">
        <v>2406</v>
      </c>
      <c r="C1670" s="26" t="s">
        <v>58</v>
      </c>
      <c r="D1670" s="26" t="s">
        <v>64</v>
      </c>
      <c r="E1670" s="26" t="s">
        <v>240</v>
      </c>
      <c r="G1670" s="5" t="e">
        <f>image(H1670,1)</f>
        <v>#NAME?</v>
      </c>
      <c r="H1670" s="5" t="s">
        <v>2409</v>
      </c>
    </row>
    <row r="1671" customHeight="1" spans="1:8">
      <c r="A1671" s="65" t="s">
        <v>2410</v>
      </c>
      <c r="B1671" s="5" t="s">
        <v>2406</v>
      </c>
      <c r="C1671" s="26" t="s">
        <v>60</v>
      </c>
      <c r="D1671" s="26" t="s">
        <v>64</v>
      </c>
      <c r="E1671" s="26" t="s">
        <v>240</v>
      </c>
      <c r="G1671" s="5" t="e">
        <f>image(H1671,1)</f>
        <v>#NAME?</v>
      </c>
      <c r="H1671" s="5" t="s">
        <v>2409</v>
      </c>
    </row>
    <row r="1672" customHeight="1" spans="1:8">
      <c r="A1672" s="65" t="s">
        <v>2406</v>
      </c>
      <c r="B1672" s="5" t="s">
        <v>2406</v>
      </c>
      <c r="C1672" s="26" t="s">
        <v>58</v>
      </c>
      <c r="D1672" s="26" t="s">
        <v>64</v>
      </c>
      <c r="E1672" s="26" t="s">
        <v>240</v>
      </c>
      <c r="G1672" s="5" t="e">
        <f>image(H1672,1)</f>
        <v>#NAME?</v>
      </c>
      <c r="H1672" s="5" t="s">
        <v>2411</v>
      </c>
    </row>
    <row r="1673" customHeight="1" spans="1:7">
      <c r="A1673" s="65" t="s">
        <v>2412</v>
      </c>
      <c r="B1673" s="5" t="s">
        <v>2406</v>
      </c>
      <c r="C1673" s="26" t="s">
        <v>60</v>
      </c>
      <c r="D1673" s="26" t="s">
        <v>64</v>
      </c>
      <c r="E1673" s="26" t="s">
        <v>240</v>
      </c>
      <c r="G1673" s="5" t="e">
        <f>image(H1673,1)</f>
        <v>#NAME?</v>
      </c>
    </row>
    <row r="1674" customHeight="1" spans="1:8">
      <c r="A1674" s="65" t="s">
        <v>2413</v>
      </c>
      <c r="B1674" s="45" t="s">
        <v>2406</v>
      </c>
      <c r="C1674" s="26" t="s">
        <v>58</v>
      </c>
      <c r="D1674" s="26" t="s">
        <v>64</v>
      </c>
      <c r="E1674" s="5">
        <f>VLOOKUP(A1674,'Combos skus'!$A:$P,16,FALSE)</f>
        <v>0</v>
      </c>
      <c r="G1674" s="5" t="e">
        <f>image(H1674,1)</f>
        <v>#NAME?</v>
      </c>
      <c r="H1674" s="5" t="s">
        <v>2414</v>
      </c>
    </row>
    <row r="1675" customHeight="1" spans="1:8">
      <c r="A1675" s="65" t="s">
        <v>2415</v>
      </c>
      <c r="B1675" s="5" t="s">
        <v>2406</v>
      </c>
      <c r="C1675" s="26" t="s">
        <v>59</v>
      </c>
      <c r="D1675" s="26" t="s">
        <v>64</v>
      </c>
      <c r="H1675" s="5" t="e">
        <v>#N/A</v>
      </c>
    </row>
    <row r="1676" customHeight="1" spans="1:8">
      <c r="A1676" s="65" t="s">
        <v>2416</v>
      </c>
      <c r="B1676" s="5" t="s">
        <v>2406</v>
      </c>
      <c r="C1676" s="26" t="s">
        <v>54</v>
      </c>
      <c r="D1676" s="26" t="s">
        <v>64</v>
      </c>
      <c r="H1676" s="5" t="e">
        <v>#N/A</v>
      </c>
    </row>
    <row r="1677" customHeight="1" spans="1:8">
      <c r="A1677" s="65" t="s">
        <v>2417</v>
      </c>
      <c r="B1677" s="45" t="s">
        <v>2418</v>
      </c>
      <c r="C1677" s="26" t="s">
        <v>57</v>
      </c>
      <c r="D1677" s="26" t="s">
        <v>64</v>
      </c>
      <c r="E1677" s="26" t="s">
        <v>240</v>
      </c>
      <c r="G1677" s="5" t="e">
        <f>image(H1677,1)</f>
        <v>#NAME?</v>
      </c>
      <c r="H1677" s="5" t="s">
        <v>2419</v>
      </c>
    </row>
    <row r="1678" customHeight="1" spans="1:8">
      <c r="A1678" s="65" t="s">
        <v>2420</v>
      </c>
      <c r="B1678" s="45" t="s">
        <v>2418</v>
      </c>
      <c r="C1678" s="26" t="s">
        <v>58</v>
      </c>
      <c r="D1678" s="26" t="s">
        <v>64</v>
      </c>
      <c r="E1678" s="26" t="s">
        <v>240</v>
      </c>
      <c r="G1678" s="5" t="e">
        <f>image(H1678,1)</f>
        <v>#NAME?</v>
      </c>
      <c r="H1678" s="5" t="s">
        <v>2421</v>
      </c>
    </row>
    <row r="1679" customHeight="1" spans="1:8">
      <c r="A1679" s="65" t="s">
        <v>2422</v>
      </c>
      <c r="B1679" s="5" t="s">
        <v>2418</v>
      </c>
      <c r="C1679" s="26" t="s">
        <v>60</v>
      </c>
      <c r="D1679" s="26" t="s">
        <v>64</v>
      </c>
      <c r="E1679" s="26" t="s">
        <v>240</v>
      </c>
      <c r="G1679" s="5" t="e">
        <f>image(H1679,1)</f>
        <v>#NAME?</v>
      </c>
      <c r="H1679" s="5" t="s">
        <v>2423</v>
      </c>
    </row>
    <row r="1680" customHeight="1" spans="1:8">
      <c r="A1680" s="65" t="s">
        <v>2418</v>
      </c>
      <c r="B1680" s="5" t="s">
        <v>2418</v>
      </c>
      <c r="C1680" s="26" t="s">
        <v>58</v>
      </c>
      <c r="D1680" s="26" t="s">
        <v>64</v>
      </c>
      <c r="E1680" s="26" t="s">
        <v>240</v>
      </c>
      <c r="G1680" s="5" t="e">
        <f>image(H1680,1)</f>
        <v>#NAME?</v>
      </c>
      <c r="H1680" s="5" t="s">
        <v>2424</v>
      </c>
    </row>
    <row r="1681" customHeight="1" spans="1:8">
      <c r="A1681" s="65" t="s">
        <v>2425</v>
      </c>
      <c r="B1681" s="5" t="s">
        <v>2418</v>
      </c>
      <c r="C1681" s="26" t="s">
        <v>59</v>
      </c>
      <c r="D1681" s="26" t="s">
        <v>64</v>
      </c>
      <c r="H1681" s="5" t="e">
        <v>#N/A</v>
      </c>
    </row>
    <row r="1682" customHeight="1" spans="1:8">
      <c r="A1682" s="65" t="s">
        <v>2426</v>
      </c>
      <c r="B1682" s="5" t="s">
        <v>2418</v>
      </c>
      <c r="C1682" s="26" t="s">
        <v>54</v>
      </c>
      <c r="D1682" s="26" t="s">
        <v>64</v>
      </c>
      <c r="H1682" s="5" t="e">
        <v>#N/A</v>
      </c>
    </row>
    <row r="1683" customHeight="1" spans="1:8">
      <c r="A1683" s="65" t="s">
        <v>2427</v>
      </c>
      <c r="B1683" s="5" t="s">
        <v>2418</v>
      </c>
      <c r="C1683" s="26" t="s">
        <v>59</v>
      </c>
      <c r="D1683" s="26" t="s">
        <v>64</v>
      </c>
      <c r="H1683" s="5" t="e">
        <v>#N/A</v>
      </c>
    </row>
    <row r="1684" customHeight="1" spans="1:8">
      <c r="A1684" s="65" t="s">
        <v>2428</v>
      </c>
      <c r="B1684" s="45" t="s">
        <v>2429</v>
      </c>
      <c r="C1684" s="26" t="s">
        <v>57</v>
      </c>
      <c r="D1684" s="26" t="s">
        <v>64</v>
      </c>
      <c r="E1684" s="26" t="s">
        <v>240</v>
      </c>
      <c r="G1684" s="5" t="e">
        <f>image(H1684,1)</f>
        <v>#NAME?</v>
      </c>
      <c r="H1684" s="5" t="s">
        <v>2430</v>
      </c>
    </row>
    <row r="1685" customHeight="1" spans="1:8">
      <c r="A1685" s="65" t="s">
        <v>2431</v>
      </c>
      <c r="B1685" s="45" t="s">
        <v>2429</v>
      </c>
      <c r="C1685" s="26" t="s">
        <v>57</v>
      </c>
      <c r="D1685" s="26" t="s">
        <v>64</v>
      </c>
      <c r="E1685" s="26" t="s">
        <v>240</v>
      </c>
      <c r="G1685" s="5" t="e">
        <f>image(H1685,1)</f>
        <v>#NAME?</v>
      </c>
      <c r="H1685" s="5" t="s">
        <v>2430</v>
      </c>
    </row>
    <row r="1686" customHeight="1" spans="1:8">
      <c r="A1686" s="65" t="s">
        <v>2432</v>
      </c>
      <c r="B1686" s="45" t="s">
        <v>2429</v>
      </c>
      <c r="C1686" s="26" t="s">
        <v>57</v>
      </c>
      <c r="D1686" s="26" t="s">
        <v>64</v>
      </c>
      <c r="E1686" s="26" t="s">
        <v>240</v>
      </c>
      <c r="G1686" s="5" t="e">
        <f>image(H1686,1)</f>
        <v>#NAME?</v>
      </c>
      <c r="H1686" s="5" t="s">
        <v>2430</v>
      </c>
    </row>
    <row r="1687" customHeight="1" spans="1:8">
      <c r="A1687" s="65" t="s">
        <v>2433</v>
      </c>
      <c r="B1687" s="45" t="s">
        <v>2429</v>
      </c>
      <c r="C1687" s="26" t="s">
        <v>57</v>
      </c>
      <c r="D1687" s="26" t="s">
        <v>64</v>
      </c>
      <c r="E1687" s="26" t="s">
        <v>240</v>
      </c>
      <c r="G1687" s="5" t="e">
        <f>image(H1687,1)</f>
        <v>#NAME?</v>
      </c>
      <c r="H1687" s="5" t="s">
        <v>2430</v>
      </c>
    </row>
    <row r="1688" customHeight="1" spans="1:8">
      <c r="A1688" s="65" t="s">
        <v>2434</v>
      </c>
      <c r="B1688" s="5" t="s">
        <v>2429</v>
      </c>
      <c r="C1688" s="26" t="s">
        <v>60</v>
      </c>
      <c r="D1688" s="26" t="s">
        <v>64</v>
      </c>
      <c r="E1688" s="26" t="s">
        <v>240</v>
      </c>
      <c r="G1688" s="5" t="e">
        <f>image(H1688,1)</f>
        <v>#NAME?</v>
      </c>
      <c r="H1688" s="5" t="s">
        <v>2435</v>
      </c>
    </row>
    <row r="1689" customHeight="1" spans="1:8">
      <c r="A1689" s="65" t="s">
        <v>2436</v>
      </c>
      <c r="B1689" s="5" t="s">
        <v>2429</v>
      </c>
      <c r="C1689" s="26" t="s">
        <v>60</v>
      </c>
      <c r="D1689" s="26" t="s">
        <v>64</v>
      </c>
      <c r="E1689" s="26" t="s">
        <v>240</v>
      </c>
      <c r="G1689" s="5" t="e">
        <f>image(H1689,1)</f>
        <v>#NAME?</v>
      </c>
      <c r="H1689" s="5" t="s">
        <v>2437</v>
      </c>
    </row>
    <row r="1690" customHeight="1" spans="1:8">
      <c r="A1690" s="65" t="s">
        <v>2438</v>
      </c>
      <c r="B1690" s="5" t="s">
        <v>2429</v>
      </c>
      <c r="C1690" s="26" t="s">
        <v>58</v>
      </c>
      <c r="D1690" s="26" t="s">
        <v>64</v>
      </c>
      <c r="E1690" s="26" t="s">
        <v>240</v>
      </c>
      <c r="G1690" s="5" t="e">
        <f>image(H1690,1)</f>
        <v>#NAME?</v>
      </c>
      <c r="H1690" s="5" t="s">
        <v>2439</v>
      </c>
    </row>
    <row r="1691" customHeight="1" spans="1:8">
      <c r="A1691" s="65" t="s">
        <v>2429</v>
      </c>
      <c r="B1691" s="5" t="s">
        <v>2429</v>
      </c>
      <c r="C1691" s="26" t="s">
        <v>58</v>
      </c>
      <c r="D1691" s="26" t="s">
        <v>64</v>
      </c>
      <c r="E1691" s="26" t="s">
        <v>240</v>
      </c>
      <c r="G1691" s="5" t="e">
        <f>image(H1691,1)</f>
        <v>#NAME?</v>
      </c>
      <c r="H1691" s="5" t="s">
        <v>2440</v>
      </c>
    </row>
    <row r="1692" customHeight="1" spans="1:8">
      <c r="A1692" s="65" t="s">
        <v>2441</v>
      </c>
      <c r="B1692" s="5" t="s">
        <v>2429</v>
      </c>
      <c r="C1692" s="26" t="s">
        <v>59</v>
      </c>
      <c r="D1692" s="26" t="s">
        <v>64</v>
      </c>
      <c r="G1692" s="5" t="e">
        <f>image(H1692,1)</f>
        <v>#NAME?</v>
      </c>
      <c r="H1692" s="5" t="s">
        <v>2442</v>
      </c>
    </row>
    <row r="1693" customHeight="1" spans="1:8">
      <c r="A1693" s="65" t="s">
        <v>2443</v>
      </c>
      <c r="B1693" s="5" t="s">
        <v>2429</v>
      </c>
      <c r="C1693" s="26" t="s">
        <v>59</v>
      </c>
      <c r="D1693" s="26" t="s">
        <v>64</v>
      </c>
      <c r="G1693" s="5" t="e">
        <f>image(H1693,1)</f>
        <v>#NAME?</v>
      </c>
      <c r="H1693" s="5" t="s">
        <v>2444</v>
      </c>
    </row>
    <row r="1694" customHeight="1" spans="1:8">
      <c r="A1694" s="65" t="s">
        <v>2445</v>
      </c>
      <c r="B1694" s="5" t="s">
        <v>2429</v>
      </c>
      <c r="C1694" s="26" t="s">
        <v>54</v>
      </c>
      <c r="D1694" s="26" t="s">
        <v>64</v>
      </c>
      <c r="G1694" s="5" t="e">
        <f>image(H1694,1)</f>
        <v>#NAME?</v>
      </c>
      <c r="H1694" s="5" t="s">
        <v>2446</v>
      </c>
    </row>
    <row r="1695" customHeight="1" spans="1:8">
      <c r="A1695" s="65" t="s">
        <v>2447</v>
      </c>
      <c r="B1695" s="45" t="s">
        <v>2448</v>
      </c>
      <c r="C1695" s="26" t="s">
        <v>57</v>
      </c>
      <c r="D1695" s="26" t="s">
        <v>64</v>
      </c>
      <c r="E1695" s="26" t="s">
        <v>240</v>
      </c>
      <c r="G1695" s="5" t="e">
        <f>image(H1695,1)</f>
        <v>#NAME?</v>
      </c>
      <c r="H1695" s="5" t="s">
        <v>2449</v>
      </c>
    </row>
    <row r="1696" customHeight="1" spans="1:8">
      <c r="A1696" s="65" t="s">
        <v>2450</v>
      </c>
      <c r="B1696" s="45" t="s">
        <v>2448</v>
      </c>
      <c r="C1696" s="26" t="s">
        <v>57</v>
      </c>
      <c r="D1696" s="26" t="s">
        <v>64</v>
      </c>
      <c r="E1696" s="26" t="s">
        <v>240</v>
      </c>
      <c r="G1696" s="5" t="e">
        <f>image(H1696,1)</f>
        <v>#NAME?</v>
      </c>
      <c r="H1696" s="5" t="s">
        <v>2451</v>
      </c>
    </row>
    <row r="1697" customHeight="1" spans="1:8">
      <c r="A1697" s="65" t="s">
        <v>2452</v>
      </c>
      <c r="B1697" s="45" t="s">
        <v>2448</v>
      </c>
      <c r="C1697" s="26" t="s">
        <v>57</v>
      </c>
      <c r="D1697" s="26" t="s">
        <v>64</v>
      </c>
      <c r="E1697" s="26" t="s">
        <v>240</v>
      </c>
      <c r="G1697" s="5" t="e">
        <f>image(H1697,1)</f>
        <v>#NAME?</v>
      </c>
      <c r="H1697" s="5" t="s">
        <v>2453</v>
      </c>
    </row>
    <row r="1698" customHeight="1" spans="1:8">
      <c r="A1698" s="65" t="s">
        <v>2454</v>
      </c>
      <c r="B1698" s="45" t="s">
        <v>2448</v>
      </c>
      <c r="C1698" s="26" t="s">
        <v>60</v>
      </c>
      <c r="D1698" s="26" t="s">
        <v>64</v>
      </c>
      <c r="E1698" s="26" t="s">
        <v>240</v>
      </c>
      <c r="G1698" s="5" t="e">
        <f>image(H1698,1)</f>
        <v>#NAME?</v>
      </c>
      <c r="H1698" s="5" t="s">
        <v>2455</v>
      </c>
    </row>
    <row r="1699" customHeight="1" spans="1:8">
      <c r="A1699" s="65" t="s">
        <v>2456</v>
      </c>
      <c r="B1699" s="45" t="s">
        <v>2448</v>
      </c>
      <c r="C1699" s="26" t="s">
        <v>58</v>
      </c>
      <c r="D1699" s="26" t="s">
        <v>64</v>
      </c>
      <c r="E1699" s="26" t="s">
        <v>240</v>
      </c>
      <c r="G1699" s="5" t="e">
        <f>image(H1699,1)</f>
        <v>#NAME?</v>
      </c>
      <c r="H1699" s="5" t="s">
        <v>2457</v>
      </c>
    </row>
    <row r="1700" customHeight="1" spans="1:8">
      <c r="A1700" s="65" t="s">
        <v>2458</v>
      </c>
      <c r="B1700" s="5" t="s">
        <v>2448</v>
      </c>
      <c r="C1700" s="26" t="s">
        <v>60</v>
      </c>
      <c r="D1700" s="26" t="s">
        <v>64</v>
      </c>
      <c r="E1700" s="26" t="s">
        <v>240</v>
      </c>
      <c r="G1700" s="5" t="e">
        <f>image(H1700,1)</f>
        <v>#NAME?</v>
      </c>
      <c r="H1700" s="5" t="s">
        <v>2459</v>
      </c>
    </row>
    <row r="1701" customHeight="1" spans="1:8">
      <c r="A1701" s="65" t="s">
        <v>2448</v>
      </c>
      <c r="B1701" s="5" t="s">
        <v>2448</v>
      </c>
      <c r="C1701" s="26" t="s">
        <v>58</v>
      </c>
      <c r="D1701" s="26" t="s">
        <v>64</v>
      </c>
      <c r="E1701" s="26" t="s">
        <v>240</v>
      </c>
      <c r="G1701" s="5" t="e">
        <f>image(H1701,1)</f>
        <v>#NAME?</v>
      </c>
      <c r="H1701" s="5" t="s">
        <v>2460</v>
      </c>
    </row>
    <row r="1702" customHeight="1" spans="1:8">
      <c r="A1702" s="65" t="s">
        <v>2461</v>
      </c>
      <c r="B1702" s="5" t="s">
        <v>2448</v>
      </c>
      <c r="C1702" s="26" t="s">
        <v>59</v>
      </c>
      <c r="D1702" s="26" t="s">
        <v>64</v>
      </c>
      <c r="G1702" s="5" t="e">
        <f>image(H1702,1)</f>
        <v>#NAME?</v>
      </c>
      <c r="H1702" s="5" t="s">
        <v>2462</v>
      </c>
    </row>
    <row r="1703" customHeight="1" spans="1:8">
      <c r="A1703" s="65" t="s">
        <v>2463</v>
      </c>
      <c r="B1703" s="5" t="s">
        <v>2448</v>
      </c>
      <c r="C1703" s="26" t="s">
        <v>54</v>
      </c>
      <c r="D1703" s="26" t="s">
        <v>64</v>
      </c>
      <c r="G1703" s="5" t="e">
        <f>image(H1703,1)</f>
        <v>#NAME?</v>
      </c>
      <c r="H1703" s="5" t="s">
        <v>2464</v>
      </c>
    </row>
    <row r="1704" customHeight="1" spans="1:8">
      <c r="A1704" s="65" t="s">
        <v>2465</v>
      </c>
      <c r="B1704" s="45" t="s">
        <v>2448</v>
      </c>
      <c r="C1704" s="26" t="s">
        <v>58</v>
      </c>
      <c r="D1704" s="26" t="s">
        <v>64</v>
      </c>
      <c r="E1704" s="5">
        <f>VLOOKUP(A1704,'Combos skus'!$A:$P,16,FALSE)</f>
        <v>0</v>
      </c>
      <c r="G1704" s="5" t="e">
        <f>image(H1704,1)</f>
        <v>#NAME?</v>
      </c>
      <c r="H1704" s="5" t="s">
        <v>2466</v>
      </c>
    </row>
    <row r="1705" customHeight="1" spans="1:8">
      <c r="A1705" s="65" t="s">
        <v>2467</v>
      </c>
      <c r="B1705" s="45" t="s">
        <v>2468</v>
      </c>
      <c r="C1705" s="26" t="s">
        <v>57</v>
      </c>
      <c r="D1705" s="26" t="s">
        <v>64</v>
      </c>
      <c r="E1705" s="26" t="s">
        <v>240</v>
      </c>
      <c r="G1705" s="5" t="e">
        <f>image(H1705,1)</f>
        <v>#NAME?</v>
      </c>
      <c r="H1705" s="5" t="s">
        <v>2469</v>
      </c>
    </row>
    <row r="1706" customHeight="1" spans="1:8">
      <c r="A1706" s="65" t="s">
        <v>2470</v>
      </c>
      <c r="B1706" s="5" t="s">
        <v>2468</v>
      </c>
      <c r="C1706" s="26" t="s">
        <v>60</v>
      </c>
      <c r="D1706" s="26" t="s">
        <v>64</v>
      </c>
      <c r="E1706" s="26" t="s">
        <v>240</v>
      </c>
      <c r="G1706" s="5" t="e">
        <f>image(H1706,1)</f>
        <v>#NAME?</v>
      </c>
      <c r="H1706" s="5" t="s">
        <v>2471</v>
      </c>
    </row>
    <row r="1707" customHeight="1" spans="1:8">
      <c r="A1707" s="65" t="s">
        <v>2472</v>
      </c>
      <c r="B1707" s="5" t="s">
        <v>2468</v>
      </c>
      <c r="C1707" s="26" t="s">
        <v>58</v>
      </c>
      <c r="D1707" s="26" t="s">
        <v>64</v>
      </c>
      <c r="E1707" s="26" t="s">
        <v>240</v>
      </c>
      <c r="G1707" s="5" t="e">
        <f>image(H1707,1)</f>
        <v>#NAME?</v>
      </c>
      <c r="H1707" s="5" t="s">
        <v>2473</v>
      </c>
    </row>
    <row r="1708" customHeight="1" spans="1:8">
      <c r="A1708" s="65" t="s">
        <v>2468</v>
      </c>
      <c r="B1708" s="5" t="s">
        <v>2468</v>
      </c>
      <c r="C1708" s="26" t="s">
        <v>58</v>
      </c>
      <c r="D1708" s="26" t="s">
        <v>64</v>
      </c>
      <c r="E1708" s="26" t="s">
        <v>240</v>
      </c>
      <c r="G1708" s="5" t="e">
        <f>image(H1708,1)</f>
        <v>#NAME?</v>
      </c>
      <c r="H1708" s="5" t="s">
        <v>2474</v>
      </c>
    </row>
    <row r="1709" customHeight="1" spans="1:8">
      <c r="A1709" s="65" t="s">
        <v>2470</v>
      </c>
      <c r="B1709" s="5" t="s">
        <v>2468</v>
      </c>
      <c r="C1709" s="26" t="s">
        <v>58</v>
      </c>
      <c r="D1709" s="26" t="s">
        <v>64</v>
      </c>
      <c r="E1709" s="26" t="s">
        <v>240</v>
      </c>
      <c r="G1709" s="5" t="e">
        <f>image(H1709,1)</f>
        <v>#NAME?</v>
      </c>
      <c r="H1709" s="5" t="s">
        <v>2471</v>
      </c>
    </row>
    <row r="1710" customHeight="1" spans="1:8">
      <c r="A1710" s="65" t="s">
        <v>2475</v>
      </c>
      <c r="B1710" s="5" t="s">
        <v>2468</v>
      </c>
      <c r="C1710" s="26" t="s">
        <v>59</v>
      </c>
      <c r="D1710" s="26" t="s">
        <v>64</v>
      </c>
      <c r="H1710" s="5" t="e">
        <v>#N/A</v>
      </c>
    </row>
    <row r="1711" customHeight="1" spans="1:8">
      <c r="A1711" s="65" t="s">
        <v>2476</v>
      </c>
      <c r="B1711" s="5" t="s">
        <v>2468</v>
      </c>
      <c r="C1711" s="26" t="s">
        <v>54</v>
      </c>
      <c r="D1711" s="26" t="s">
        <v>64</v>
      </c>
      <c r="H1711" s="5" t="e">
        <v>#N/A</v>
      </c>
    </row>
    <row r="1712" customHeight="1" spans="1:8">
      <c r="A1712" s="65" t="s">
        <v>2477</v>
      </c>
      <c r="B1712" s="45" t="s">
        <v>2478</v>
      </c>
      <c r="C1712" s="26" t="s">
        <v>57</v>
      </c>
      <c r="D1712" s="26" t="s">
        <v>64</v>
      </c>
      <c r="E1712" s="26" t="s">
        <v>240</v>
      </c>
      <c r="G1712" s="5" t="e">
        <f>image(H1712,1)</f>
        <v>#NAME?</v>
      </c>
      <c r="H1712" s="5" t="s">
        <v>2479</v>
      </c>
    </row>
    <row r="1713" customHeight="1" spans="1:8">
      <c r="A1713" s="65" t="s">
        <v>2480</v>
      </c>
      <c r="B1713" s="5" t="s">
        <v>2478</v>
      </c>
      <c r="C1713" s="26" t="s">
        <v>60</v>
      </c>
      <c r="D1713" s="26" t="s">
        <v>64</v>
      </c>
      <c r="E1713" s="26" t="s">
        <v>240</v>
      </c>
      <c r="G1713" s="5" t="e">
        <f>image(H1713,1)</f>
        <v>#NAME?</v>
      </c>
      <c r="H1713" s="5" t="s">
        <v>2481</v>
      </c>
    </row>
    <row r="1714" customHeight="1" spans="1:8">
      <c r="A1714" s="65" t="s">
        <v>2482</v>
      </c>
      <c r="B1714" s="5" t="s">
        <v>2478</v>
      </c>
      <c r="C1714" s="26" t="s">
        <v>58</v>
      </c>
      <c r="D1714" s="26" t="s">
        <v>64</v>
      </c>
      <c r="E1714" s="26" t="s">
        <v>240</v>
      </c>
      <c r="G1714" s="5" t="e">
        <f>image(H1714,1)</f>
        <v>#NAME?</v>
      </c>
      <c r="H1714" s="5" t="s">
        <v>2483</v>
      </c>
    </row>
    <row r="1715" customHeight="1" spans="1:8">
      <c r="A1715" s="65" t="s">
        <v>2478</v>
      </c>
      <c r="B1715" s="5" t="s">
        <v>2478</v>
      </c>
      <c r="C1715" s="26" t="s">
        <v>58</v>
      </c>
      <c r="D1715" s="26" t="s">
        <v>64</v>
      </c>
      <c r="E1715" s="26" t="s">
        <v>240</v>
      </c>
      <c r="G1715" s="5" t="e">
        <f>image(H1715,1)</f>
        <v>#NAME?</v>
      </c>
      <c r="H1715" s="5" t="s">
        <v>2484</v>
      </c>
    </row>
    <row r="1716" customHeight="1" spans="1:8">
      <c r="A1716" s="65" t="s">
        <v>2485</v>
      </c>
      <c r="B1716" s="45" t="s">
        <v>2478</v>
      </c>
      <c r="C1716" s="26" t="s">
        <v>58</v>
      </c>
      <c r="D1716" s="26" t="s">
        <v>64</v>
      </c>
      <c r="E1716" s="5">
        <f>VLOOKUP(A1716,'Combos skus'!$A:$P,16,FALSE)</f>
        <v>0</v>
      </c>
      <c r="G1716" s="5" t="e">
        <f>image(H1716,1)</f>
        <v>#NAME?</v>
      </c>
      <c r="H1716" s="5" t="s">
        <v>2486</v>
      </c>
    </row>
    <row r="1717" customHeight="1" spans="1:8">
      <c r="A1717" s="65" t="s">
        <v>2487</v>
      </c>
      <c r="B1717" s="5" t="s">
        <v>2478</v>
      </c>
      <c r="C1717" s="26" t="s">
        <v>54</v>
      </c>
      <c r="D1717" s="26" t="s">
        <v>64</v>
      </c>
      <c r="H1717" s="5" t="e">
        <v>#N/A</v>
      </c>
    </row>
    <row r="1718" customHeight="1" spans="1:8">
      <c r="A1718" s="65" t="s">
        <v>2488</v>
      </c>
      <c r="B1718" s="5" t="s">
        <v>2478</v>
      </c>
      <c r="C1718" s="26" t="s">
        <v>54</v>
      </c>
      <c r="D1718" s="26" t="s">
        <v>64</v>
      </c>
      <c r="H1718" s="5" t="e">
        <v>#N/A</v>
      </c>
    </row>
    <row r="1719" customHeight="1" spans="1:8">
      <c r="A1719" s="65" t="s">
        <v>2489</v>
      </c>
      <c r="B1719" s="5" t="s">
        <v>2478</v>
      </c>
      <c r="C1719" s="26" t="s">
        <v>59</v>
      </c>
      <c r="D1719" s="26" t="s">
        <v>64</v>
      </c>
      <c r="H1719" s="5" t="e">
        <v>#N/A</v>
      </c>
    </row>
    <row r="1720" customHeight="1" spans="1:8">
      <c r="A1720" s="65" t="s">
        <v>2490</v>
      </c>
      <c r="B1720" s="45" t="s">
        <v>2491</v>
      </c>
      <c r="C1720" s="26" t="s">
        <v>57</v>
      </c>
      <c r="D1720" s="26" t="s">
        <v>64</v>
      </c>
      <c r="E1720" s="26" t="s">
        <v>240</v>
      </c>
      <c r="G1720" s="5" t="e">
        <f>image(H1720,1)</f>
        <v>#NAME?</v>
      </c>
      <c r="H1720" s="5" t="s">
        <v>2492</v>
      </c>
    </row>
    <row r="1721" customHeight="1" spans="1:8">
      <c r="A1721" s="65" t="s">
        <v>2493</v>
      </c>
      <c r="B1721" s="5" t="s">
        <v>2491</v>
      </c>
      <c r="C1721" s="26" t="s">
        <v>60</v>
      </c>
      <c r="D1721" s="26" t="s">
        <v>64</v>
      </c>
      <c r="E1721" s="26" t="s">
        <v>240</v>
      </c>
      <c r="G1721" s="5" t="e">
        <f>image(H1721,1)</f>
        <v>#NAME?</v>
      </c>
      <c r="H1721" s="5" t="s">
        <v>2494</v>
      </c>
    </row>
    <row r="1722" customHeight="1" spans="1:8">
      <c r="A1722" s="65" t="s">
        <v>2495</v>
      </c>
      <c r="B1722" s="5" t="s">
        <v>2491</v>
      </c>
      <c r="C1722" s="26" t="s">
        <v>60</v>
      </c>
      <c r="D1722" s="26" t="s">
        <v>64</v>
      </c>
      <c r="E1722" s="26" t="s">
        <v>240</v>
      </c>
      <c r="G1722" s="5" t="e">
        <f>image(H1722,1)</f>
        <v>#NAME?</v>
      </c>
      <c r="H1722" s="5" t="s">
        <v>2494</v>
      </c>
    </row>
    <row r="1723" customHeight="1" spans="1:8">
      <c r="A1723" s="65" t="s">
        <v>2491</v>
      </c>
      <c r="B1723" s="5" t="s">
        <v>2491</v>
      </c>
      <c r="C1723" s="26" t="s">
        <v>58</v>
      </c>
      <c r="D1723" s="26" t="s">
        <v>64</v>
      </c>
      <c r="E1723" s="26" t="s">
        <v>240</v>
      </c>
      <c r="G1723" s="5" t="e">
        <f>image(H1723,1)</f>
        <v>#NAME?</v>
      </c>
      <c r="H1723" s="5" t="s">
        <v>2496</v>
      </c>
    </row>
    <row r="1724" customHeight="1" spans="1:8">
      <c r="A1724" s="65" t="s">
        <v>2497</v>
      </c>
      <c r="B1724" s="34" t="s">
        <v>2491</v>
      </c>
      <c r="C1724" s="26" t="s">
        <v>59</v>
      </c>
      <c r="D1724" s="26" t="s">
        <v>64</v>
      </c>
      <c r="G1724" s="5" t="e">
        <f>image(H1724,1)</f>
        <v>#NAME?</v>
      </c>
      <c r="H1724" s="5" t="s">
        <v>2498</v>
      </c>
    </row>
    <row r="1725" customHeight="1" spans="1:8">
      <c r="A1725" s="65" t="s">
        <v>2499</v>
      </c>
      <c r="B1725" s="34" t="s">
        <v>2491</v>
      </c>
      <c r="C1725" s="26" t="s">
        <v>54</v>
      </c>
      <c r="D1725" s="26" t="s">
        <v>64</v>
      </c>
      <c r="G1725" s="5" t="e">
        <f>image(H1725,1)</f>
        <v>#NAME?</v>
      </c>
      <c r="H1725" s="5" t="s">
        <v>2500</v>
      </c>
    </row>
    <row r="1726" customHeight="1" spans="1:8">
      <c r="A1726" s="65" t="s">
        <v>2501</v>
      </c>
      <c r="B1726" s="45" t="s">
        <v>2502</v>
      </c>
      <c r="C1726" s="26" t="s">
        <v>57</v>
      </c>
      <c r="D1726" s="26" t="s">
        <v>64</v>
      </c>
      <c r="E1726" s="26" t="s">
        <v>240</v>
      </c>
      <c r="G1726" s="5" t="e">
        <f>image(H1726,1)</f>
        <v>#NAME?</v>
      </c>
      <c r="H1726" s="5" t="s">
        <v>2503</v>
      </c>
    </row>
    <row r="1727" customHeight="1" spans="1:8">
      <c r="A1727" s="65" t="s">
        <v>2504</v>
      </c>
      <c r="B1727" s="45" t="s">
        <v>2502</v>
      </c>
      <c r="C1727" s="26" t="s">
        <v>57</v>
      </c>
      <c r="D1727" s="26" t="s">
        <v>64</v>
      </c>
      <c r="E1727" s="26" t="s">
        <v>240</v>
      </c>
      <c r="G1727" s="5" t="e">
        <f>image(H1727,1)</f>
        <v>#NAME?</v>
      </c>
      <c r="H1727" s="5" t="s">
        <v>2505</v>
      </c>
    </row>
    <row r="1728" customHeight="1" spans="1:8">
      <c r="A1728" s="65" t="s">
        <v>2506</v>
      </c>
      <c r="B1728" s="45" t="s">
        <v>2502</v>
      </c>
      <c r="C1728" s="26" t="s">
        <v>57</v>
      </c>
      <c r="D1728" s="26" t="s">
        <v>64</v>
      </c>
      <c r="E1728" s="26" t="s">
        <v>240</v>
      </c>
      <c r="G1728" s="5" t="e">
        <f>image(H1728,1)</f>
        <v>#NAME?</v>
      </c>
      <c r="H1728" s="5" t="s">
        <v>2505</v>
      </c>
    </row>
    <row r="1729" customHeight="1" spans="1:8">
      <c r="A1729" s="65" t="s">
        <v>2507</v>
      </c>
      <c r="B1729" s="45" t="s">
        <v>2502</v>
      </c>
      <c r="C1729" s="26" t="s">
        <v>57</v>
      </c>
      <c r="D1729" s="26" t="s">
        <v>64</v>
      </c>
      <c r="E1729" s="26" t="s">
        <v>240</v>
      </c>
      <c r="G1729" s="5" t="e">
        <f>image(H1729,1)</f>
        <v>#NAME?</v>
      </c>
      <c r="H1729" s="5" t="s">
        <v>2505</v>
      </c>
    </row>
    <row r="1730" customHeight="1" spans="1:8">
      <c r="A1730" s="65" t="s">
        <v>2508</v>
      </c>
      <c r="B1730" s="45" t="s">
        <v>2502</v>
      </c>
      <c r="C1730" s="26" t="s">
        <v>57</v>
      </c>
      <c r="D1730" s="26" t="s">
        <v>64</v>
      </c>
      <c r="E1730" s="26" t="s">
        <v>240</v>
      </c>
      <c r="G1730" s="5" t="e">
        <f>image(H1730,1)</f>
        <v>#NAME?</v>
      </c>
      <c r="H1730" s="5" t="s">
        <v>2509</v>
      </c>
    </row>
    <row r="1731" customHeight="1" spans="1:8">
      <c r="A1731" s="65" t="s">
        <v>2510</v>
      </c>
      <c r="B1731" s="5" t="s">
        <v>2502</v>
      </c>
      <c r="C1731" s="26" t="s">
        <v>60</v>
      </c>
      <c r="D1731" s="26" t="s">
        <v>64</v>
      </c>
      <c r="E1731" s="26" t="s">
        <v>240</v>
      </c>
      <c r="G1731" s="5" t="e">
        <f>image(H1731,1)</f>
        <v>#NAME?</v>
      </c>
      <c r="H1731" s="5" t="s">
        <v>2511</v>
      </c>
    </row>
    <row r="1732" customHeight="1" spans="1:8">
      <c r="A1732" s="65" t="s">
        <v>2512</v>
      </c>
      <c r="B1732" s="5" t="s">
        <v>2502</v>
      </c>
      <c r="C1732" s="26" t="s">
        <v>60</v>
      </c>
      <c r="D1732" s="26" t="s">
        <v>64</v>
      </c>
      <c r="E1732" s="26" t="s">
        <v>240</v>
      </c>
      <c r="G1732" s="5" t="e">
        <f>image(H1732,1)</f>
        <v>#NAME?</v>
      </c>
      <c r="H1732" s="5" t="s">
        <v>2513</v>
      </c>
    </row>
    <row r="1733" customHeight="1" spans="1:8">
      <c r="A1733" s="65" t="s">
        <v>2514</v>
      </c>
      <c r="B1733" s="5" t="s">
        <v>2502</v>
      </c>
      <c r="C1733" s="26" t="s">
        <v>58</v>
      </c>
      <c r="D1733" s="26" t="s">
        <v>64</v>
      </c>
      <c r="E1733" s="26" t="s">
        <v>240</v>
      </c>
      <c r="G1733" s="5" t="e">
        <f>image(H1733,1)</f>
        <v>#NAME?</v>
      </c>
      <c r="H1733" s="5" t="s">
        <v>2515</v>
      </c>
    </row>
    <row r="1734" customHeight="1" spans="1:8">
      <c r="A1734" s="65" t="s">
        <v>2516</v>
      </c>
      <c r="B1734" s="5" t="s">
        <v>2502</v>
      </c>
      <c r="C1734" s="26" t="s">
        <v>58</v>
      </c>
      <c r="D1734" s="26" t="s">
        <v>64</v>
      </c>
      <c r="E1734" s="26" t="s">
        <v>240</v>
      </c>
      <c r="G1734" s="5" t="e">
        <f>image(H1734,1)</f>
        <v>#NAME?</v>
      </c>
      <c r="H1734" s="5" t="s">
        <v>2513</v>
      </c>
    </row>
    <row r="1735" customHeight="1" spans="1:8">
      <c r="A1735" s="65" t="s">
        <v>2517</v>
      </c>
      <c r="B1735" s="5" t="s">
        <v>2502</v>
      </c>
      <c r="C1735" s="26" t="s">
        <v>58</v>
      </c>
      <c r="D1735" s="26" t="s">
        <v>64</v>
      </c>
      <c r="E1735" s="26" t="s">
        <v>240</v>
      </c>
      <c r="G1735" s="5" t="e">
        <f>image(H1735,1)</f>
        <v>#NAME?</v>
      </c>
      <c r="H1735" s="5" t="s">
        <v>2518</v>
      </c>
    </row>
    <row r="1736" customHeight="1" spans="1:8">
      <c r="A1736" s="65" t="s">
        <v>2502</v>
      </c>
      <c r="B1736" s="5" t="s">
        <v>2502</v>
      </c>
      <c r="C1736" s="26" t="s">
        <v>58</v>
      </c>
      <c r="D1736" s="26" t="s">
        <v>64</v>
      </c>
      <c r="E1736" s="26" t="s">
        <v>240</v>
      </c>
      <c r="G1736" s="5" t="e">
        <f>image(H1736,1)</f>
        <v>#NAME?</v>
      </c>
      <c r="H1736" s="5" t="s">
        <v>2519</v>
      </c>
    </row>
    <row r="1737" customHeight="1" spans="1:8">
      <c r="A1737" s="65" t="s">
        <v>2520</v>
      </c>
      <c r="B1737" s="5" t="s">
        <v>2502</v>
      </c>
      <c r="C1737" s="26" t="s">
        <v>59</v>
      </c>
      <c r="D1737" s="26" t="s">
        <v>64</v>
      </c>
      <c r="G1737" s="5" t="e">
        <f>image(H1737,1)</f>
        <v>#NAME?</v>
      </c>
      <c r="H1737" s="5" t="s">
        <v>2521</v>
      </c>
    </row>
    <row r="1738" customHeight="1" spans="1:8">
      <c r="A1738" s="65" t="s">
        <v>2522</v>
      </c>
      <c r="B1738" s="5" t="s">
        <v>2502</v>
      </c>
      <c r="C1738" s="26" t="s">
        <v>59</v>
      </c>
      <c r="D1738" s="26" t="s">
        <v>64</v>
      </c>
      <c r="G1738" s="5" t="e">
        <f>image(H1738,1)</f>
        <v>#NAME?</v>
      </c>
      <c r="H1738" s="5" t="s">
        <v>2523</v>
      </c>
    </row>
    <row r="1739" customHeight="1" spans="1:8">
      <c r="A1739" s="65" t="s">
        <v>2524</v>
      </c>
      <c r="B1739" s="5" t="s">
        <v>2502</v>
      </c>
      <c r="C1739" s="26" t="s">
        <v>59</v>
      </c>
      <c r="D1739" s="26" t="s">
        <v>64</v>
      </c>
      <c r="G1739" s="5" t="e">
        <f>image(H1739,1)</f>
        <v>#NAME?</v>
      </c>
      <c r="H1739" s="5" t="s">
        <v>2525</v>
      </c>
    </row>
    <row r="1740" customHeight="1" spans="1:8">
      <c r="A1740" s="65" t="s">
        <v>2526</v>
      </c>
      <c r="B1740" s="5" t="s">
        <v>2502</v>
      </c>
      <c r="C1740" s="26" t="s">
        <v>54</v>
      </c>
      <c r="D1740" s="26" t="s">
        <v>64</v>
      </c>
      <c r="H1740" s="5" t="e">
        <v>#N/A</v>
      </c>
    </row>
    <row r="1741" customHeight="1" spans="1:8">
      <c r="A1741" s="65" t="s">
        <v>2527</v>
      </c>
      <c r="B1741" s="45" t="s">
        <v>2528</v>
      </c>
      <c r="C1741" s="26" t="s">
        <v>57</v>
      </c>
      <c r="D1741" s="26" t="s">
        <v>64</v>
      </c>
      <c r="E1741" s="26" t="s">
        <v>240</v>
      </c>
      <c r="G1741" s="5" t="e">
        <f>image(H1741,1)</f>
        <v>#NAME?</v>
      </c>
      <c r="H1741" s="5" t="s">
        <v>2529</v>
      </c>
    </row>
    <row r="1742" customHeight="1" spans="1:8">
      <c r="A1742" s="65" t="s">
        <v>2530</v>
      </c>
      <c r="B1742" s="45" t="s">
        <v>2528</v>
      </c>
      <c r="C1742" s="26" t="s">
        <v>57</v>
      </c>
      <c r="D1742" s="26" t="s">
        <v>64</v>
      </c>
      <c r="E1742" s="26" t="s">
        <v>240</v>
      </c>
      <c r="G1742" s="5" t="e">
        <f>image(H1742,1)</f>
        <v>#NAME?</v>
      </c>
      <c r="H1742" s="5" t="s">
        <v>2529</v>
      </c>
    </row>
    <row r="1743" customHeight="1" spans="1:8">
      <c r="A1743" s="65" t="s">
        <v>2531</v>
      </c>
      <c r="B1743" s="45" t="s">
        <v>2528</v>
      </c>
      <c r="C1743" s="26" t="s">
        <v>57</v>
      </c>
      <c r="D1743" s="26" t="s">
        <v>64</v>
      </c>
      <c r="E1743" s="26" t="s">
        <v>240</v>
      </c>
      <c r="G1743" s="5" t="e">
        <f>image(H1743,1)</f>
        <v>#NAME?</v>
      </c>
      <c r="H1743" s="5" t="s">
        <v>2532</v>
      </c>
    </row>
    <row r="1744" customHeight="1" spans="1:8">
      <c r="A1744" s="65" t="s">
        <v>2533</v>
      </c>
      <c r="B1744" s="45" t="s">
        <v>2528</v>
      </c>
      <c r="C1744" s="26" t="s">
        <v>57</v>
      </c>
      <c r="D1744" s="26" t="s">
        <v>64</v>
      </c>
      <c r="E1744" s="26" t="s">
        <v>240</v>
      </c>
      <c r="G1744" s="5" t="e">
        <f>image(H1744,1)</f>
        <v>#NAME?</v>
      </c>
      <c r="H1744" s="5" t="s">
        <v>2532</v>
      </c>
    </row>
    <row r="1745" customHeight="1" spans="1:8">
      <c r="A1745" s="65" t="s">
        <v>2534</v>
      </c>
      <c r="B1745" s="5" t="s">
        <v>2528</v>
      </c>
      <c r="C1745" s="26" t="s">
        <v>60</v>
      </c>
      <c r="D1745" s="26" t="s">
        <v>64</v>
      </c>
      <c r="E1745" s="26" t="s">
        <v>240</v>
      </c>
      <c r="G1745" s="5" t="e">
        <f>image(H1745,1)</f>
        <v>#NAME?</v>
      </c>
      <c r="H1745" s="5" t="s">
        <v>2535</v>
      </c>
    </row>
    <row r="1746" customHeight="1" spans="1:8">
      <c r="A1746" s="65" t="s">
        <v>2534</v>
      </c>
      <c r="B1746" s="5" t="s">
        <v>2528</v>
      </c>
      <c r="C1746" s="26" t="s">
        <v>58</v>
      </c>
      <c r="D1746" s="26" t="s">
        <v>64</v>
      </c>
      <c r="E1746" s="26" t="s">
        <v>240</v>
      </c>
      <c r="G1746" s="5" t="e">
        <f>image(H1746,1)</f>
        <v>#NAME?</v>
      </c>
      <c r="H1746" s="5" t="s">
        <v>2536</v>
      </c>
    </row>
    <row r="1747" customHeight="1" spans="1:11">
      <c r="A1747" s="65" t="s">
        <v>2537</v>
      </c>
      <c r="B1747" s="5" t="s">
        <v>2528</v>
      </c>
      <c r="C1747" s="26" t="s">
        <v>58</v>
      </c>
      <c r="D1747" s="26" t="s">
        <v>64</v>
      </c>
      <c r="E1747" s="26" t="s">
        <v>240</v>
      </c>
      <c r="G1747" s="5" t="e">
        <f>image(H1747,1)</f>
        <v>#NAME?</v>
      </c>
      <c r="H1747" s="5" t="s">
        <v>2538</v>
      </c>
      <c r="J1747" s="66" t="s">
        <v>51</v>
      </c>
      <c r="K1747" s="67" t="s">
        <v>56</v>
      </c>
    </row>
    <row r="1748" customHeight="1" spans="1:11">
      <c r="A1748" s="65" t="s">
        <v>2528</v>
      </c>
      <c r="B1748" s="5" t="s">
        <v>2528</v>
      </c>
      <c r="C1748" s="26" t="s">
        <v>58</v>
      </c>
      <c r="D1748" s="26" t="s">
        <v>64</v>
      </c>
      <c r="E1748" s="26" t="s">
        <v>240</v>
      </c>
      <c r="G1748" s="5" t="e">
        <f>image(H1748,1)</f>
        <v>#NAME?</v>
      </c>
      <c r="H1748" s="5" t="s">
        <v>2539</v>
      </c>
      <c r="J1748" s="66" t="s">
        <v>57</v>
      </c>
      <c r="K1748" s="67">
        <v>1536</v>
      </c>
    </row>
    <row r="1749" customHeight="1" spans="1:11">
      <c r="A1749" s="65" t="s">
        <v>2540</v>
      </c>
      <c r="B1749" s="5" t="s">
        <v>2528</v>
      </c>
      <c r="C1749" s="26" t="s">
        <v>59</v>
      </c>
      <c r="D1749" s="26" t="s">
        <v>64</v>
      </c>
      <c r="G1749" s="5" t="e">
        <f>image(H1749,1)</f>
        <v>#NAME?</v>
      </c>
      <c r="H1749" s="5" t="s">
        <v>2541</v>
      </c>
      <c r="J1749" s="68" t="s">
        <v>58</v>
      </c>
      <c r="K1749" s="69">
        <v>801</v>
      </c>
    </row>
    <row r="1750" customHeight="1" spans="1:11">
      <c r="A1750" s="65" t="s">
        <v>2542</v>
      </c>
      <c r="B1750" s="5" t="s">
        <v>2528</v>
      </c>
      <c r="C1750" s="26" t="s">
        <v>59</v>
      </c>
      <c r="D1750" s="26" t="s">
        <v>64</v>
      </c>
      <c r="G1750" s="5" t="e">
        <f>image(H1750,1)</f>
        <v>#NAME?</v>
      </c>
      <c r="H1750" s="5" t="s">
        <v>2543</v>
      </c>
      <c r="J1750" s="68" t="s">
        <v>59</v>
      </c>
      <c r="K1750" s="69">
        <v>1360</v>
      </c>
    </row>
    <row r="1751" customHeight="1" spans="1:11">
      <c r="A1751" s="65" t="s">
        <v>2528</v>
      </c>
      <c r="B1751" s="5" t="s">
        <v>2528</v>
      </c>
      <c r="C1751" s="26" t="s">
        <v>59</v>
      </c>
      <c r="D1751" s="26" t="s">
        <v>64</v>
      </c>
      <c r="G1751" s="5" t="e">
        <f>image(H1751,1)</f>
        <v>#NAME?</v>
      </c>
      <c r="H1751" s="5" t="s">
        <v>2544</v>
      </c>
      <c r="J1751" s="68" t="s">
        <v>60</v>
      </c>
      <c r="K1751" s="69">
        <v>687</v>
      </c>
    </row>
    <row r="1752" customHeight="1" spans="1:11">
      <c r="A1752" s="65" t="s">
        <v>2545</v>
      </c>
      <c r="B1752" s="5" t="s">
        <v>2528</v>
      </c>
      <c r="C1752" s="26" t="s">
        <v>59</v>
      </c>
      <c r="D1752" s="26" t="s">
        <v>64</v>
      </c>
      <c r="G1752" s="5" t="e">
        <f>image(H1752,1)</f>
        <v>#NAME?</v>
      </c>
      <c r="H1752" s="5" t="s">
        <v>2546</v>
      </c>
      <c r="J1752" s="68" t="s">
        <v>54</v>
      </c>
      <c r="K1752" s="69">
        <v>834</v>
      </c>
    </row>
    <row r="1753" customHeight="1" spans="1:11">
      <c r="A1753" s="65" t="s">
        <v>2547</v>
      </c>
      <c r="B1753" s="5" t="s">
        <v>2528</v>
      </c>
      <c r="C1753" s="26" t="s">
        <v>54</v>
      </c>
      <c r="D1753" s="26" t="s">
        <v>64</v>
      </c>
      <c r="G1753" s="5" t="e">
        <f>image(H1753,1)</f>
        <v>#NAME?</v>
      </c>
      <c r="H1753" s="5" t="s">
        <v>2548</v>
      </c>
      <c r="J1753" s="68" t="s">
        <v>61</v>
      </c>
      <c r="K1753" s="69"/>
    </row>
    <row r="1754" customHeight="1" spans="1:11">
      <c r="A1754" s="65" t="s">
        <v>2549</v>
      </c>
      <c r="B1754" s="45" t="s">
        <v>2550</v>
      </c>
      <c r="C1754" s="26" t="s">
        <v>57</v>
      </c>
      <c r="D1754" s="26" t="s">
        <v>64</v>
      </c>
      <c r="E1754" s="26" t="s">
        <v>240</v>
      </c>
      <c r="G1754" s="5" t="e">
        <f>image(H1754,1)</f>
        <v>#NAME?</v>
      </c>
      <c r="H1754" s="5" t="s">
        <v>2551</v>
      </c>
      <c r="J1754" s="70" t="s">
        <v>62</v>
      </c>
      <c r="K1754" s="71">
        <v>5218</v>
      </c>
    </row>
    <row r="1755" customHeight="1" spans="1:8">
      <c r="A1755" s="65" t="s">
        <v>2552</v>
      </c>
      <c r="B1755" s="5" t="s">
        <v>2550</v>
      </c>
      <c r="C1755" s="26" t="s">
        <v>60</v>
      </c>
      <c r="D1755" s="26" t="s">
        <v>64</v>
      </c>
      <c r="E1755" s="26" t="s">
        <v>240</v>
      </c>
      <c r="G1755" s="5" t="e">
        <f>image(H1755,1)</f>
        <v>#NAME?</v>
      </c>
      <c r="H1755" s="5" t="s">
        <v>2553</v>
      </c>
    </row>
    <row r="1756" customHeight="1" spans="1:8">
      <c r="A1756" s="65" t="s">
        <v>2554</v>
      </c>
      <c r="B1756" s="5" t="s">
        <v>2550</v>
      </c>
      <c r="C1756" s="26" t="s">
        <v>58</v>
      </c>
      <c r="D1756" s="26" t="s">
        <v>64</v>
      </c>
      <c r="E1756" s="26" t="s">
        <v>240</v>
      </c>
      <c r="G1756" s="5" t="e">
        <f>image(H1756,1)</f>
        <v>#NAME?</v>
      </c>
      <c r="H1756" s="5" t="s">
        <v>2555</v>
      </c>
    </row>
    <row r="1757" customHeight="1" spans="1:8">
      <c r="A1757" s="65" t="s">
        <v>2556</v>
      </c>
      <c r="B1757" s="5" t="s">
        <v>2550</v>
      </c>
      <c r="C1757" s="26" t="s">
        <v>58</v>
      </c>
      <c r="D1757" s="26" t="s">
        <v>64</v>
      </c>
      <c r="E1757" s="26" t="s">
        <v>240</v>
      </c>
      <c r="G1757" s="5" t="e">
        <f>image(H1757,1)</f>
        <v>#NAME?</v>
      </c>
      <c r="H1757" s="5" t="s">
        <v>2557</v>
      </c>
    </row>
    <row r="1758" customHeight="1" spans="1:8">
      <c r="A1758" s="65" t="s">
        <v>2558</v>
      </c>
      <c r="B1758" s="5" t="s">
        <v>2550</v>
      </c>
      <c r="C1758" s="26" t="s">
        <v>58</v>
      </c>
      <c r="D1758" s="26" t="s">
        <v>64</v>
      </c>
      <c r="E1758" s="26" t="s">
        <v>240</v>
      </c>
      <c r="G1758" s="5" t="e">
        <f>image(H1758,1)</f>
        <v>#NAME?</v>
      </c>
      <c r="H1758" s="5" t="s">
        <v>2553</v>
      </c>
    </row>
    <row r="1759" customHeight="1" spans="1:8">
      <c r="A1759" s="65" t="s">
        <v>2550</v>
      </c>
      <c r="B1759" s="5" t="s">
        <v>2550</v>
      </c>
      <c r="C1759" s="26" t="s">
        <v>58</v>
      </c>
      <c r="D1759" s="26" t="s">
        <v>64</v>
      </c>
      <c r="E1759" s="26" t="s">
        <v>240</v>
      </c>
      <c r="G1759" s="5" t="e">
        <f>image(H1759,1)</f>
        <v>#NAME?</v>
      </c>
      <c r="H1759" s="5" t="s">
        <v>2559</v>
      </c>
    </row>
    <row r="1760" customHeight="1" spans="1:8">
      <c r="A1760" s="65" t="s">
        <v>2560</v>
      </c>
      <c r="B1760" s="5" t="s">
        <v>2550</v>
      </c>
      <c r="C1760" s="26" t="s">
        <v>59</v>
      </c>
      <c r="D1760" s="26" t="s">
        <v>64</v>
      </c>
      <c r="G1760" s="5" t="e">
        <f>image(H1760,1)</f>
        <v>#NAME?</v>
      </c>
      <c r="H1760" s="5" t="s">
        <v>2561</v>
      </c>
    </row>
    <row r="1761" customHeight="1" spans="1:8">
      <c r="A1761" s="65" t="s">
        <v>2562</v>
      </c>
      <c r="B1761" s="5" t="s">
        <v>2550</v>
      </c>
      <c r="C1761" s="26" t="s">
        <v>59</v>
      </c>
      <c r="D1761" s="26" t="s">
        <v>64</v>
      </c>
      <c r="G1761" s="5" t="e">
        <f>image(H1761,1)</f>
        <v>#NAME?</v>
      </c>
      <c r="H1761" s="5" t="s">
        <v>2563</v>
      </c>
    </row>
    <row r="1762" customHeight="1" spans="1:8">
      <c r="A1762" s="65" t="s">
        <v>2564</v>
      </c>
      <c r="B1762" s="5" t="s">
        <v>2550</v>
      </c>
      <c r="C1762" s="26" t="s">
        <v>59</v>
      </c>
      <c r="D1762" s="26" t="s">
        <v>64</v>
      </c>
      <c r="G1762" s="5" t="e">
        <f>image(H1762,1)</f>
        <v>#NAME?</v>
      </c>
      <c r="H1762" s="5" t="s">
        <v>2565</v>
      </c>
    </row>
    <row r="1763" customHeight="1" spans="1:8">
      <c r="A1763" s="65" t="s">
        <v>2566</v>
      </c>
      <c r="B1763" s="5" t="s">
        <v>2550</v>
      </c>
      <c r="C1763" s="26" t="s">
        <v>54</v>
      </c>
      <c r="D1763" s="26" t="s">
        <v>64</v>
      </c>
      <c r="G1763" s="5" t="e">
        <f>image(H1763,1)</f>
        <v>#NAME?</v>
      </c>
      <c r="H1763" s="5" t="s">
        <v>2567</v>
      </c>
    </row>
    <row r="1764" customHeight="1" spans="1:8">
      <c r="A1764" s="65" t="s">
        <v>2568</v>
      </c>
      <c r="B1764" s="45" t="s">
        <v>2569</v>
      </c>
      <c r="C1764" s="26" t="s">
        <v>57</v>
      </c>
      <c r="D1764" s="26" t="s">
        <v>64</v>
      </c>
      <c r="E1764" s="26" t="s">
        <v>240</v>
      </c>
      <c r="G1764" s="5" t="e">
        <f>image(H1764,1)</f>
        <v>#NAME?</v>
      </c>
      <c r="H1764" s="5" t="s">
        <v>2570</v>
      </c>
    </row>
    <row r="1765" customHeight="1" spans="1:8">
      <c r="A1765" s="65" t="s">
        <v>2571</v>
      </c>
      <c r="B1765" s="45" t="s">
        <v>2569</v>
      </c>
      <c r="C1765" s="26" t="s">
        <v>57</v>
      </c>
      <c r="D1765" s="26" t="s">
        <v>64</v>
      </c>
      <c r="E1765" s="26" t="s">
        <v>240</v>
      </c>
      <c r="G1765" s="5" t="e">
        <f>image(H1765,1)</f>
        <v>#NAME?</v>
      </c>
      <c r="H1765" s="5" t="s">
        <v>2572</v>
      </c>
    </row>
    <row r="1766" customHeight="1" spans="1:8">
      <c r="A1766" s="65" t="s">
        <v>2573</v>
      </c>
      <c r="B1766" s="5" t="s">
        <v>2569</v>
      </c>
      <c r="C1766" s="26" t="s">
        <v>60</v>
      </c>
      <c r="D1766" s="26" t="s">
        <v>64</v>
      </c>
      <c r="E1766" s="26" t="s">
        <v>240</v>
      </c>
      <c r="G1766" s="5" t="e">
        <f>image(H1766,1)</f>
        <v>#NAME?</v>
      </c>
      <c r="H1766" s="5" t="s">
        <v>2574</v>
      </c>
    </row>
    <row r="1767" customHeight="1" spans="1:8">
      <c r="A1767" s="65" t="s">
        <v>2575</v>
      </c>
      <c r="B1767" s="5" t="s">
        <v>2569</v>
      </c>
      <c r="C1767" s="26" t="s">
        <v>60</v>
      </c>
      <c r="D1767" s="26" t="s">
        <v>64</v>
      </c>
      <c r="E1767" s="26" t="s">
        <v>240</v>
      </c>
      <c r="G1767" s="5" t="e">
        <f>image(H1767,1)</f>
        <v>#NAME?</v>
      </c>
      <c r="H1767" s="5" t="s">
        <v>2576</v>
      </c>
    </row>
    <row r="1768" customHeight="1" spans="1:8">
      <c r="A1768" s="65" t="s">
        <v>2577</v>
      </c>
      <c r="B1768" s="5" t="s">
        <v>2569</v>
      </c>
      <c r="C1768" s="26" t="s">
        <v>58</v>
      </c>
      <c r="D1768" s="26" t="s">
        <v>64</v>
      </c>
      <c r="E1768" s="26" t="s">
        <v>240</v>
      </c>
      <c r="G1768" s="5" t="e">
        <f>image(H1768,1)</f>
        <v>#NAME?</v>
      </c>
      <c r="H1768" s="5" t="s">
        <v>2574</v>
      </c>
    </row>
    <row r="1769" customHeight="1" spans="1:8">
      <c r="A1769" s="65" t="s">
        <v>2578</v>
      </c>
      <c r="B1769" s="5" t="s">
        <v>2569</v>
      </c>
      <c r="C1769" s="26" t="s">
        <v>58</v>
      </c>
      <c r="D1769" s="26" t="s">
        <v>64</v>
      </c>
      <c r="E1769" s="26" t="s">
        <v>240</v>
      </c>
      <c r="G1769" s="5" t="e">
        <f>image(H1769,1)</f>
        <v>#NAME?</v>
      </c>
      <c r="H1769" s="5" t="s">
        <v>2579</v>
      </c>
    </row>
    <row r="1770" customHeight="1" spans="1:8">
      <c r="A1770" s="65" t="s">
        <v>2569</v>
      </c>
      <c r="B1770" s="5" t="s">
        <v>2569</v>
      </c>
      <c r="C1770" s="26" t="s">
        <v>58</v>
      </c>
      <c r="D1770" s="26" t="s">
        <v>64</v>
      </c>
      <c r="E1770" s="26" t="s">
        <v>240</v>
      </c>
      <c r="G1770" s="5" t="e">
        <f>image(H1770,1)</f>
        <v>#NAME?</v>
      </c>
      <c r="H1770" s="5" t="s">
        <v>2580</v>
      </c>
    </row>
    <row r="1771" customHeight="1" spans="1:8">
      <c r="A1771" s="65" t="s">
        <v>2575</v>
      </c>
      <c r="B1771" s="5" t="s">
        <v>2569</v>
      </c>
      <c r="C1771" s="26" t="s">
        <v>58</v>
      </c>
      <c r="D1771" s="26" t="s">
        <v>64</v>
      </c>
      <c r="E1771" s="26" t="s">
        <v>240</v>
      </c>
      <c r="G1771" s="5" t="e">
        <f>image(H1771,1)</f>
        <v>#NAME?</v>
      </c>
      <c r="H1771" s="5" t="s">
        <v>2581</v>
      </c>
    </row>
    <row r="1772" customHeight="1" spans="1:8">
      <c r="A1772" s="65" t="s">
        <v>2568</v>
      </c>
      <c r="B1772" s="5" t="s">
        <v>2569</v>
      </c>
      <c r="C1772" s="26" t="s">
        <v>59</v>
      </c>
      <c r="D1772" s="26" t="s">
        <v>64</v>
      </c>
      <c r="G1772" s="5" t="e">
        <f>image(H1772,1)</f>
        <v>#NAME?</v>
      </c>
      <c r="H1772" s="5" t="s">
        <v>2582</v>
      </c>
    </row>
    <row r="1773" customHeight="1" spans="1:8">
      <c r="A1773" s="65" t="s">
        <v>2583</v>
      </c>
      <c r="B1773" s="5" t="s">
        <v>2569</v>
      </c>
      <c r="C1773" s="26" t="s">
        <v>54</v>
      </c>
      <c r="D1773" s="26" t="s">
        <v>64</v>
      </c>
      <c r="G1773" s="5" t="e">
        <f>image(H1773,1)</f>
        <v>#NAME?</v>
      </c>
      <c r="H1773" s="5" t="s">
        <v>2584</v>
      </c>
    </row>
    <row r="1774" customHeight="1" spans="1:8">
      <c r="A1774" s="65" t="s">
        <v>2585</v>
      </c>
      <c r="B1774" s="45" t="s">
        <v>2586</v>
      </c>
      <c r="C1774" s="26" t="s">
        <v>57</v>
      </c>
      <c r="D1774" s="26" t="s">
        <v>64</v>
      </c>
      <c r="E1774" s="26" t="s">
        <v>240</v>
      </c>
      <c r="G1774" s="5" t="e">
        <f>image(H1774,1)</f>
        <v>#NAME?</v>
      </c>
      <c r="H1774" s="5" t="s">
        <v>2587</v>
      </c>
    </row>
    <row r="1775" customHeight="1" spans="1:8">
      <c r="A1775" s="65" t="s">
        <v>2588</v>
      </c>
      <c r="B1775" s="45" t="s">
        <v>2586</v>
      </c>
      <c r="C1775" s="26" t="s">
        <v>58</v>
      </c>
      <c r="D1775" s="26" t="s">
        <v>64</v>
      </c>
      <c r="E1775" s="26" t="s">
        <v>240</v>
      </c>
      <c r="G1775" s="5" t="e">
        <f>image(H1775,1)</f>
        <v>#NAME?</v>
      </c>
      <c r="H1775" s="5" t="s">
        <v>2589</v>
      </c>
    </row>
    <row r="1776" customHeight="1" spans="1:8">
      <c r="A1776" s="65" t="s">
        <v>2590</v>
      </c>
      <c r="B1776" s="5" t="s">
        <v>2586</v>
      </c>
      <c r="C1776" s="26" t="s">
        <v>60</v>
      </c>
      <c r="D1776" s="26" t="s">
        <v>64</v>
      </c>
      <c r="E1776" s="26" t="s">
        <v>240</v>
      </c>
      <c r="G1776" s="5" t="e">
        <f>image(H1776,1)</f>
        <v>#NAME?</v>
      </c>
      <c r="H1776" s="5" t="s">
        <v>2591</v>
      </c>
    </row>
    <row r="1777" customHeight="1" spans="1:8">
      <c r="A1777" s="65" t="s">
        <v>2586</v>
      </c>
      <c r="B1777" s="5" t="s">
        <v>2586</v>
      </c>
      <c r="C1777" s="26" t="s">
        <v>58</v>
      </c>
      <c r="D1777" s="26" t="s">
        <v>64</v>
      </c>
      <c r="E1777" s="26" t="s">
        <v>240</v>
      </c>
      <c r="G1777" s="5" t="e">
        <f>image(H1777,1)</f>
        <v>#NAME?</v>
      </c>
      <c r="H1777" s="5" t="s">
        <v>2592</v>
      </c>
    </row>
    <row r="1778" customHeight="1" spans="1:8">
      <c r="A1778" s="65" t="s">
        <v>2593</v>
      </c>
      <c r="B1778" s="5" t="s">
        <v>2586</v>
      </c>
      <c r="C1778" s="26" t="s">
        <v>59</v>
      </c>
      <c r="D1778" s="26" t="s">
        <v>64</v>
      </c>
      <c r="G1778" s="5" t="e">
        <f>image(H1778,1)</f>
        <v>#NAME?</v>
      </c>
      <c r="H1778" s="5" t="s">
        <v>2594</v>
      </c>
    </row>
    <row r="1779" customHeight="1" spans="1:7">
      <c r="A1779" s="65" t="s">
        <v>2595</v>
      </c>
      <c r="B1779" s="5" t="s">
        <v>2586</v>
      </c>
      <c r="C1779" s="26" t="s">
        <v>60</v>
      </c>
      <c r="D1779" s="26" t="s">
        <v>64</v>
      </c>
      <c r="E1779" s="26" t="s">
        <v>240</v>
      </c>
      <c r="G1779" s="5" t="e">
        <f>image(H1779,1)</f>
        <v>#NAME?</v>
      </c>
    </row>
    <row r="1780" customHeight="1" spans="1:8">
      <c r="A1780" s="65" t="s">
        <v>2595</v>
      </c>
      <c r="B1780" s="5" t="s">
        <v>2586</v>
      </c>
      <c r="C1780" s="26" t="s">
        <v>54</v>
      </c>
      <c r="D1780" s="26" t="s">
        <v>64</v>
      </c>
      <c r="G1780" s="5" t="e">
        <f>image(H1780,1)</f>
        <v>#NAME?</v>
      </c>
      <c r="H1780" s="5" t="s">
        <v>2596</v>
      </c>
    </row>
    <row r="1781" customHeight="1" spans="1:8">
      <c r="A1781" s="65" t="s">
        <v>2597</v>
      </c>
      <c r="B1781" s="45" t="s">
        <v>2586</v>
      </c>
      <c r="C1781" s="26" t="s">
        <v>58</v>
      </c>
      <c r="D1781" s="26" t="s">
        <v>64</v>
      </c>
      <c r="E1781" s="5">
        <f>VLOOKUP(A1781,'Combos skus'!$A:$P,16,FALSE)</f>
        <v>0</v>
      </c>
      <c r="G1781" s="5" t="e">
        <f>image(H1781,1)</f>
        <v>#NAME?</v>
      </c>
      <c r="H1781" s="5" t="s">
        <v>2598</v>
      </c>
    </row>
    <row r="1782" customHeight="1" spans="1:8">
      <c r="A1782" s="65" t="s">
        <v>2599</v>
      </c>
      <c r="B1782" s="45" t="s">
        <v>2600</v>
      </c>
      <c r="C1782" s="26" t="s">
        <v>57</v>
      </c>
      <c r="D1782" s="26" t="s">
        <v>64</v>
      </c>
      <c r="E1782" s="26" t="s">
        <v>240</v>
      </c>
      <c r="G1782" s="5" t="e">
        <f>image(H1782,1)</f>
        <v>#NAME?</v>
      </c>
      <c r="H1782" s="5" t="s">
        <v>2601</v>
      </c>
    </row>
    <row r="1783" customHeight="1" spans="1:8">
      <c r="A1783" s="65" t="s">
        <v>2600</v>
      </c>
      <c r="B1783" s="5" t="s">
        <v>2600</v>
      </c>
      <c r="C1783" s="26" t="s">
        <v>60</v>
      </c>
      <c r="D1783" s="26" t="s">
        <v>64</v>
      </c>
      <c r="E1783" s="26" t="s">
        <v>240</v>
      </c>
      <c r="G1783" s="5" t="e">
        <f>image(H1783,1)</f>
        <v>#NAME?</v>
      </c>
      <c r="H1783" s="5" t="s">
        <v>2602</v>
      </c>
    </row>
    <row r="1784" customHeight="1" spans="1:8">
      <c r="A1784" s="65" t="s">
        <v>2603</v>
      </c>
      <c r="B1784" s="5" t="s">
        <v>2600</v>
      </c>
      <c r="C1784" s="26" t="s">
        <v>58</v>
      </c>
      <c r="D1784" s="26" t="s">
        <v>64</v>
      </c>
      <c r="E1784" s="26" t="s">
        <v>240</v>
      </c>
      <c r="G1784" s="5" t="e">
        <f>image(H1784,1)</f>
        <v>#NAME?</v>
      </c>
      <c r="H1784" s="5" t="s">
        <v>2604</v>
      </c>
    </row>
    <row r="1785" customHeight="1" spans="1:8">
      <c r="A1785" s="65" t="s">
        <v>2600</v>
      </c>
      <c r="B1785" s="5" t="s">
        <v>2600</v>
      </c>
      <c r="C1785" s="26" t="s">
        <v>58</v>
      </c>
      <c r="D1785" s="26" t="s">
        <v>64</v>
      </c>
      <c r="E1785" s="26" t="s">
        <v>240</v>
      </c>
      <c r="G1785" s="5" t="e">
        <f>image(H1785,1)</f>
        <v>#NAME?</v>
      </c>
      <c r="H1785" s="5" t="s">
        <v>2602</v>
      </c>
    </row>
    <row r="1786" customHeight="1" spans="1:8">
      <c r="A1786" s="65" t="s">
        <v>2605</v>
      </c>
      <c r="B1786" s="45" t="s">
        <v>2600</v>
      </c>
      <c r="C1786" s="26" t="s">
        <v>58</v>
      </c>
      <c r="D1786" s="26" t="s">
        <v>64</v>
      </c>
      <c r="E1786" s="26" t="s">
        <v>240</v>
      </c>
      <c r="G1786" s="5" t="e">
        <f>image(H1786,1)</f>
        <v>#NAME?</v>
      </c>
      <c r="H1786" s="5" t="s">
        <v>2606</v>
      </c>
    </row>
    <row r="1787" customHeight="1" spans="1:8">
      <c r="A1787" s="65" t="s">
        <v>2600</v>
      </c>
      <c r="B1787" s="5" t="s">
        <v>2600</v>
      </c>
      <c r="C1787" s="26" t="s">
        <v>54</v>
      </c>
      <c r="D1787" s="26" t="s">
        <v>64</v>
      </c>
      <c r="G1787" s="5" t="e">
        <f>image(H1787,1)</f>
        <v>#NAME?</v>
      </c>
      <c r="H1787" s="5" t="s">
        <v>2607</v>
      </c>
    </row>
    <row r="1788" customHeight="1" spans="1:8">
      <c r="A1788" s="65" t="s">
        <v>2608</v>
      </c>
      <c r="B1788" s="45" t="s">
        <v>2609</v>
      </c>
      <c r="C1788" s="26" t="s">
        <v>57</v>
      </c>
      <c r="D1788" s="26" t="s">
        <v>64</v>
      </c>
      <c r="E1788" s="26" t="s">
        <v>240</v>
      </c>
      <c r="G1788" s="5" t="e">
        <f>image(H1788,1)</f>
        <v>#NAME?</v>
      </c>
      <c r="H1788" s="5" t="s">
        <v>2610</v>
      </c>
    </row>
    <row r="1789" customHeight="1" spans="1:8">
      <c r="A1789" s="65" t="s">
        <v>2611</v>
      </c>
      <c r="B1789" s="45" t="s">
        <v>2609</v>
      </c>
      <c r="C1789" s="26" t="s">
        <v>57</v>
      </c>
      <c r="D1789" s="26" t="s">
        <v>64</v>
      </c>
      <c r="E1789" s="26" t="s">
        <v>240</v>
      </c>
      <c r="G1789" s="5" t="e">
        <f>image(H1789,1)</f>
        <v>#NAME?</v>
      </c>
      <c r="H1789" s="5" t="s">
        <v>2612</v>
      </c>
    </row>
    <row r="1790" customHeight="1" spans="1:8">
      <c r="A1790" s="65" t="s">
        <v>2613</v>
      </c>
      <c r="B1790" s="45" t="s">
        <v>2609</v>
      </c>
      <c r="C1790" s="26" t="s">
        <v>57</v>
      </c>
      <c r="D1790" s="26" t="s">
        <v>64</v>
      </c>
      <c r="E1790" s="26" t="s">
        <v>240</v>
      </c>
      <c r="G1790" s="5" t="e">
        <f>image(H1790,1)</f>
        <v>#NAME?</v>
      </c>
      <c r="H1790" s="5" t="s">
        <v>2612</v>
      </c>
    </row>
    <row r="1791" customHeight="1" spans="1:8">
      <c r="A1791" s="65" t="s">
        <v>2614</v>
      </c>
      <c r="B1791" s="45" t="s">
        <v>2609</v>
      </c>
      <c r="C1791" s="26" t="s">
        <v>57</v>
      </c>
      <c r="D1791" s="26" t="s">
        <v>64</v>
      </c>
      <c r="E1791" s="26" t="s">
        <v>240</v>
      </c>
      <c r="G1791" s="5" t="e">
        <f>image(H1791,1)</f>
        <v>#NAME?</v>
      </c>
      <c r="H1791" s="5" t="s">
        <v>2612</v>
      </c>
    </row>
    <row r="1792" customHeight="1" spans="1:8">
      <c r="A1792" s="65" t="s">
        <v>2615</v>
      </c>
      <c r="B1792" s="5" t="s">
        <v>2609</v>
      </c>
      <c r="C1792" s="26" t="s">
        <v>60</v>
      </c>
      <c r="D1792" s="26" t="s">
        <v>64</v>
      </c>
      <c r="E1792" s="26" t="s">
        <v>240</v>
      </c>
      <c r="G1792" s="5" t="e">
        <f>image(H1792,1)</f>
        <v>#NAME?</v>
      </c>
      <c r="H1792" s="5" t="s">
        <v>2616</v>
      </c>
    </row>
    <row r="1793" customHeight="1" spans="1:8">
      <c r="A1793" s="65" t="s">
        <v>2605</v>
      </c>
      <c r="B1793" s="5" t="s">
        <v>2609</v>
      </c>
      <c r="C1793" s="26" t="s">
        <v>60</v>
      </c>
      <c r="D1793" s="26" t="s">
        <v>64</v>
      </c>
      <c r="E1793" s="26" t="s">
        <v>240</v>
      </c>
      <c r="G1793" s="5" t="e">
        <f>image(H1793,1)</f>
        <v>#NAME?</v>
      </c>
      <c r="H1793" s="5" t="s">
        <v>2617</v>
      </c>
    </row>
    <row r="1794" customHeight="1" spans="1:8">
      <c r="A1794" s="65" t="s">
        <v>2618</v>
      </c>
      <c r="B1794" s="5" t="s">
        <v>2609</v>
      </c>
      <c r="C1794" s="26" t="s">
        <v>58</v>
      </c>
      <c r="D1794" s="26" t="s">
        <v>64</v>
      </c>
      <c r="E1794" s="26" t="s">
        <v>240</v>
      </c>
      <c r="G1794" s="5" t="e">
        <f>image(H1794,1)</f>
        <v>#NAME?</v>
      </c>
      <c r="H1794" s="5" t="s">
        <v>2619</v>
      </c>
    </row>
    <row r="1795" customHeight="1" spans="1:8">
      <c r="A1795" s="65" t="s">
        <v>2620</v>
      </c>
      <c r="B1795" s="5" t="s">
        <v>2609</v>
      </c>
      <c r="C1795" s="26" t="s">
        <v>58</v>
      </c>
      <c r="D1795" s="26" t="s">
        <v>64</v>
      </c>
      <c r="E1795" s="26" t="s">
        <v>240</v>
      </c>
      <c r="G1795" s="5" t="e">
        <f>image(H1795,1)</f>
        <v>#NAME?</v>
      </c>
      <c r="H1795" s="5" t="s">
        <v>2621</v>
      </c>
    </row>
    <row r="1796" customHeight="1" spans="1:8">
      <c r="A1796" s="65" t="s">
        <v>2622</v>
      </c>
      <c r="B1796" s="5" t="s">
        <v>2609</v>
      </c>
      <c r="C1796" s="26" t="s">
        <v>58</v>
      </c>
      <c r="D1796" s="26" t="s">
        <v>64</v>
      </c>
      <c r="E1796" s="26" t="s">
        <v>240</v>
      </c>
      <c r="G1796" s="5" t="e">
        <f>image(H1796,1)</f>
        <v>#NAME?</v>
      </c>
      <c r="H1796" s="5" t="s">
        <v>2617</v>
      </c>
    </row>
    <row r="1797" customHeight="1" spans="1:7">
      <c r="A1797" s="65" t="s">
        <v>2609</v>
      </c>
      <c r="B1797" s="5" t="s">
        <v>2609</v>
      </c>
      <c r="C1797" s="26" t="s">
        <v>58</v>
      </c>
      <c r="D1797" s="26" t="s">
        <v>64</v>
      </c>
      <c r="E1797" s="26" t="s">
        <v>240</v>
      </c>
      <c r="G1797" s="5" t="e">
        <f>image(H1797,1)</f>
        <v>#NAME?</v>
      </c>
    </row>
    <row r="1798" customHeight="1" spans="1:8">
      <c r="A1798" s="65" t="s">
        <v>2623</v>
      </c>
      <c r="B1798" s="5" t="s">
        <v>2609</v>
      </c>
      <c r="C1798" s="26" t="s">
        <v>59</v>
      </c>
      <c r="D1798" s="26" t="s">
        <v>64</v>
      </c>
      <c r="G1798" s="5" t="e">
        <f>image(H1798,1)</f>
        <v>#NAME?</v>
      </c>
      <c r="H1798" s="5" t="s">
        <v>2624</v>
      </c>
    </row>
    <row r="1799" customHeight="1" spans="1:8">
      <c r="A1799" s="65" t="s">
        <v>2625</v>
      </c>
      <c r="B1799" s="5" t="s">
        <v>2609</v>
      </c>
      <c r="C1799" s="26" t="s">
        <v>59</v>
      </c>
      <c r="D1799" s="26" t="s">
        <v>64</v>
      </c>
      <c r="G1799" s="5" t="e">
        <f>image(H1799,1)</f>
        <v>#NAME?</v>
      </c>
      <c r="H1799" s="5" t="s">
        <v>2626</v>
      </c>
    </row>
    <row r="1800" customHeight="1" spans="1:8">
      <c r="A1800" s="65" t="s">
        <v>2627</v>
      </c>
      <c r="B1800" s="5" t="s">
        <v>2609</v>
      </c>
      <c r="C1800" s="26" t="s">
        <v>54</v>
      </c>
      <c r="D1800" s="26" t="s">
        <v>64</v>
      </c>
      <c r="G1800" s="5" t="e">
        <f>image(H1800,1)</f>
        <v>#NAME?</v>
      </c>
      <c r="H1800" s="5" t="s">
        <v>2628</v>
      </c>
    </row>
    <row r="1801" customHeight="1" spans="1:8">
      <c r="A1801" s="25" t="s">
        <v>2629</v>
      </c>
      <c r="B1801" s="5" t="s">
        <v>2630</v>
      </c>
      <c r="C1801" s="26" t="s">
        <v>57</v>
      </c>
      <c r="D1801" s="26" t="s">
        <v>55</v>
      </c>
      <c r="E1801" s="26" t="s">
        <v>76</v>
      </c>
      <c r="H1801" s="5" t="e">
        <f>VLOOKUP(A1801,'[1]#REF'!$A:$B,2,FALSE)</f>
        <v>#N/A</v>
      </c>
    </row>
    <row r="1802" customHeight="1" spans="1:8">
      <c r="A1802" s="25" t="s">
        <v>2631</v>
      </c>
      <c r="B1802" s="5" t="s">
        <v>2630</v>
      </c>
      <c r="C1802" s="26" t="s">
        <v>57</v>
      </c>
      <c r="D1802" s="26" t="s">
        <v>55</v>
      </c>
      <c r="E1802" s="26" t="s">
        <v>76</v>
      </c>
      <c r="H1802" s="5" t="e">
        <f>VLOOKUP(A1802,'[1]#REF'!$A:$B,2,FALSE)</f>
        <v>#N/A</v>
      </c>
    </row>
    <row r="1803" customHeight="1" spans="1:8">
      <c r="A1803" s="25" t="s">
        <v>2632</v>
      </c>
      <c r="B1803" s="5" t="s">
        <v>2630</v>
      </c>
      <c r="C1803" s="26" t="s">
        <v>57</v>
      </c>
      <c r="D1803" s="26" t="s">
        <v>55</v>
      </c>
      <c r="E1803" s="26" t="s">
        <v>76</v>
      </c>
      <c r="H1803" s="5" t="e">
        <f>VLOOKUP(A1803,'[1]#REF'!$A:$B,2,FALSE)</f>
        <v>#N/A</v>
      </c>
    </row>
    <row r="1804" customHeight="1" spans="1:8">
      <c r="A1804" s="65" t="s">
        <v>2633</v>
      </c>
      <c r="B1804" s="5" t="s">
        <v>2630</v>
      </c>
      <c r="C1804" s="26" t="s">
        <v>58</v>
      </c>
      <c r="D1804" s="26" t="s">
        <v>64</v>
      </c>
      <c r="E1804" s="26" t="s">
        <v>240</v>
      </c>
      <c r="G1804" s="5" t="e">
        <f>image(H1804,1)</f>
        <v>#NAME?</v>
      </c>
      <c r="H1804" s="5" t="s">
        <v>2634</v>
      </c>
    </row>
    <row r="1805" customHeight="1" spans="1:8">
      <c r="A1805" s="65" t="s">
        <v>2635</v>
      </c>
      <c r="B1805" s="5" t="s">
        <v>2635</v>
      </c>
      <c r="C1805" s="26" t="s">
        <v>59</v>
      </c>
      <c r="D1805" s="26" t="s">
        <v>64</v>
      </c>
      <c r="H1805" s="5" t="e">
        <v>#N/A</v>
      </c>
    </row>
    <row r="1806" customHeight="1" spans="1:8">
      <c r="A1806" s="65" t="s">
        <v>2635</v>
      </c>
      <c r="B1806" s="5" t="s">
        <v>2635</v>
      </c>
      <c r="C1806" s="26" t="s">
        <v>54</v>
      </c>
      <c r="D1806" s="26" t="s">
        <v>64</v>
      </c>
      <c r="H1806" s="5" t="e">
        <v>#N/A</v>
      </c>
    </row>
    <row r="1807" customHeight="1" spans="1:8">
      <c r="A1807" s="25" t="s">
        <v>2636</v>
      </c>
      <c r="B1807" s="5" t="s">
        <v>2635</v>
      </c>
      <c r="C1807" s="26" t="s">
        <v>57</v>
      </c>
      <c r="D1807" s="26" t="s">
        <v>55</v>
      </c>
      <c r="E1807" s="26" t="s">
        <v>76</v>
      </c>
      <c r="H1807" s="5" t="e">
        <f>VLOOKUP(A1807,'[1]#REF'!$A:$B,2,FALSE)</f>
        <v>#N/A</v>
      </c>
    </row>
    <row r="1808" customHeight="1" spans="1:8">
      <c r="A1808" s="25" t="s">
        <v>2637</v>
      </c>
      <c r="B1808" s="5" t="s">
        <v>2635</v>
      </c>
      <c r="C1808" s="26" t="s">
        <v>57</v>
      </c>
      <c r="D1808" s="26" t="s">
        <v>55</v>
      </c>
      <c r="E1808" s="26" t="s">
        <v>76</v>
      </c>
      <c r="H1808" s="5" t="e">
        <f>VLOOKUP(A1808,'[1]#REF'!$A:$B,2,FALSE)</f>
        <v>#N/A</v>
      </c>
    </row>
    <row r="1809" customHeight="1" spans="1:8">
      <c r="A1809" s="65" t="s">
        <v>2635</v>
      </c>
      <c r="B1809" s="5" t="s">
        <v>2635</v>
      </c>
      <c r="C1809" s="26" t="s">
        <v>60</v>
      </c>
      <c r="D1809" s="26" t="s">
        <v>64</v>
      </c>
      <c r="E1809" s="26" t="s">
        <v>240</v>
      </c>
      <c r="G1809" s="5" t="e">
        <f>image(H1809,1)</f>
        <v>#NAME?</v>
      </c>
      <c r="H1809" s="5" t="s">
        <v>2638</v>
      </c>
    </row>
    <row r="1810" customHeight="1" spans="1:8">
      <c r="A1810" s="65" t="s">
        <v>2635</v>
      </c>
      <c r="B1810" s="5" t="s">
        <v>2635</v>
      </c>
      <c r="C1810" s="26" t="s">
        <v>58</v>
      </c>
      <c r="D1810" s="26" t="s">
        <v>64</v>
      </c>
      <c r="E1810" s="26" t="s">
        <v>240</v>
      </c>
      <c r="G1810" s="5" t="e">
        <f>image(H1810,1)</f>
        <v>#NAME?</v>
      </c>
      <c r="H1810" s="5" t="s">
        <v>2639</v>
      </c>
    </row>
    <row r="1811" customHeight="1" spans="1:8">
      <c r="A1811" s="65" t="s">
        <v>2640</v>
      </c>
      <c r="B1811" s="5" t="s">
        <v>2635</v>
      </c>
      <c r="C1811" s="26" t="s">
        <v>54</v>
      </c>
      <c r="D1811" s="26" t="s">
        <v>64</v>
      </c>
      <c r="H1811" s="5" t="e">
        <v>#N/A</v>
      </c>
    </row>
    <row r="1812" customHeight="1" spans="1:8">
      <c r="A1812" s="65" t="s">
        <v>2641</v>
      </c>
      <c r="B1812" s="45" t="s">
        <v>2642</v>
      </c>
      <c r="C1812" s="26" t="s">
        <v>57</v>
      </c>
      <c r="D1812" s="26" t="s">
        <v>64</v>
      </c>
      <c r="E1812" s="26" t="s">
        <v>240</v>
      </c>
      <c r="G1812" s="5" t="e">
        <f>image(H1812,1)</f>
        <v>#NAME?</v>
      </c>
      <c r="H1812" s="5" t="s">
        <v>2643</v>
      </c>
    </row>
    <row r="1813" customHeight="1" spans="1:8">
      <c r="A1813" s="65" t="s">
        <v>2644</v>
      </c>
      <c r="B1813" s="5" t="s">
        <v>2642</v>
      </c>
      <c r="C1813" s="26" t="s">
        <v>60</v>
      </c>
      <c r="D1813" s="26" t="s">
        <v>64</v>
      </c>
      <c r="E1813" s="26" t="s">
        <v>240</v>
      </c>
      <c r="G1813" s="5" t="e">
        <f>image(H1813,1)</f>
        <v>#NAME?</v>
      </c>
      <c r="H1813" s="5" t="s">
        <v>2645</v>
      </c>
    </row>
    <row r="1814" customHeight="1" spans="1:8">
      <c r="A1814" s="65" t="s">
        <v>2646</v>
      </c>
      <c r="B1814" s="5" t="s">
        <v>2642</v>
      </c>
      <c r="C1814" s="26" t="s">
        <v>60</v>
      </c>
      <c r="D1814" s="26" t="s">
        <v>64</v>
      </c>
      <c r="E1814" s="26" t="s">
        <v>240</v>
      </c>
      <c r="G1814" s="5" t="e">
        <f>image(H1814,1)</f>
        <v>#NAME?</v>
      </c>
      <c r="H1814" s="5" t="s">
        <v>2645</v>
      </c>
    </row>
    <row r="1815" customHeight="1" spans="1:8">
      <c r="A1815" s="65" t="s">
        <v>2647</v>
      </c>
      <c r="B1815" s="5" t="s">
        <v>2642</v>
      </c>
      <c r="C1815" s="26" t="s">
        <v>58</v>
      </c>
      <c r="D1815" s="26" t="s">
        <v>64</v>
      </c>
      <c r="E1815" s="26" t="s">
        <v>240</v>
      </c>
      <c r="G1815" s="5" t="e">
        <f>image(H1815,1)</f>
        <v>#NAME?</v>
      </c>
      <c r="H1815" s="5" t="s">
        <v>2648</v>
      </c>
    </row>
    <row r="1816" customHeight="1" spans="1:8">
      <c r="A1816" s="65" t="s">
        <v>2649</v>
      </c>
      <c r="B1816" s="5" t="s">
        <v>2642</v>
      </c>
      <c r="C1816" s="26" t="s">
        <v>58</v>
      </c>
      <c r="D1816" s="26" t="s">
        <v>64</v>
      </c>
      <c r="E1816" s="26" t="s">
        <v>240</v>
      </c>
      <c r="G1816" s="5" t="e">
        <f>image(H1816,1)</f>
        <v>#NAME?</v>
      </c>
      <c r="H1816" s="5" t="s">
        <v>2650</v>
      </c>
    </row>
    <row r="1817" customHeight="1" spans="1:8">
      <c r="A1817" s="65" t="s">
        <v>2642</v>
      </c>
      <c r="B1817" s="5" t="s">
        <v>2642</v>
      </c>
      <c r="C1817" s="26" t="s">
        <v>58</v>
      </c>
      <c r="D1817" s="26" t="s">
        <v>64</v>
      </c>
      <c r="E1817" s="26" t="s">
        <v>240</v>
      </c>
      <c r="G1817" s="5" t="e">
        <f>image(H1817,1)</f>
        <v>#NAME?</v>
      </c>
      <c r="H1817" s="5" t="s">
        <v>2651</v>
      </c>
    </row>
    <row r="1818" customHeight="1" spans="1:8">
      <c r="A1818" s="65" t="s">
        <v>2644</v>
      </c>
      <c r="B1818" s="5" t="s">
        <v>2642</v>
      </c>
      <c r="C1818" s="26" t="s">
        <v>58</v>
      </c>
      <c r="D1818" s="26" t="s">
        <v>64</v>
      </c>
      <c r="E1818" s="26" t="s">
        <v>240</v>
      </c>
      <c r="G1818" s="5" t="e">
        <f>image(H1818,1)</f>
        <v>#NAME?</v>
      </c>
      <c r="H1818" s="5" t="s">
        <v>2645</v>
      </c>
    </row>
    <row r="1819" customHeight="1" spans="1:8">
      <c r="A1819" s="65" t="s">
        <v>2652</v>
      </c>
      <c r="B1819" s="5" t="s">
        <v>2642</v>
      </c>
      <c r="C1819" s="26" t="s">
        <v>59</v>
      </c>
      <c r="D1819" s="26" t="s">
        <v>64</v>
      </c>
      <c r="G1819" s="5" t="e">
        <f>image(H1819,1)</f>
        <v>#NAME?</v>
      </c>
      <c r="H1819" s="5" t="s">
        <v>2653</v>
      </c>
    </row>
    <row r="1820" customHeight="1" spans="1:8">
      <c r="A1820" s="65" t="s">
        <v>2646</v>
      </c>
      <c r="B1820" s="5" t="s">
        <v>2642</v>
      </c>
      <c r="C1820" s="26" t="s">
        <v>54</v>
      </c>
      <c r="D1820" s="26" t="s">
        <v>64</v>
      </c>
      <c r="H1820" s="5" t="e">
        <v>#N/A</v>
      </c>
    </row>
    <row r="1821" customHeight="1" spans="1:8">
      <c r="A1821" s="65" t="s">
        <v>2654</v>
      </c>
      <c r="B1821" s="5" t="s">
        <v>2655</v>
      </c>
      <c r="C1821" s="26" t="s">
        <v>54</v>
      </c>
      <c r="D1821" s="26" t="s">
        <v>64</v>
      </c>
      <c r="H1821" s="5" t="e">
        <v>#N/A</v>
      </c>
    </row>
    <row r="1822" customHeight="1" spans="1:8">
      <c r="A1822" s="65" t="s">
        <v>2656</v>
      </c>
      <c r="B1822" s="5" t="s">
        <v>2655</v>
      </c>
      <c r="C1822" s="26" t="s">
        <v>59</v>
      </c>
      <c r="D1822" s="26" t="s">
        <v>64</v>
      </c>
      <c r="H1822" s="5" t="e">
        <v>#N/A</v>
      </c>
    </row>
    <row r="1823" customHeight="1" spans="1:8">
      <c r="A1823" s="25" t="s">
        <v>2657</v>
      </c>
      <c r="B1823" s="5" t="s">
        <v>2655</v>
      </c>
      <c r="C1823" s="26" t="s">
        <v>57</v>
      </c>
      <c r="D1823" s="26" t="s">
        <v>55</v>
      </c>
      <c r="E1823" s="26" t="s">
        <v>76</v>
      </c>
      <c r="H1823" s="5" t="e">
        <f>VLOOKUP(A1823,'[1]#REF'!$A:$B,2,FALSE)</f>
        <v>#N/A</v>
      </c>
    </row>
    <row r="1824" customHeight="1" spans="1:8">
      <c r="A1824" s="65" t="s">
        <v>2655</v>
      </c>
      <c r="B1824" s="45" t="s">
        <v>2655</v>
      </c>
      <c r="C1824" s="26" t="s">
        <v>57</v>
      </c>
      <c r="D1824" s="26" t="s">
        <v>64</v>
      </c>
      <c r="E1824" s="26" t="s">
        <v>240</v>
      </c>
      <c r="G1824" s="5" t="e">
        <f>image(H1824,1)</f>
        <v>#NAME?</v>
      </c>
      <c r="H1824" s="5" t="s">
        <v>2658</v>
      </c>
    </row>
    <row r="1825" customHeight="1" spans="1:8">
      <c r="A1825" s="65" t="s">
        <v>2659</v>
      </c>
      <c r="B1825" s="45" t="s">
        <v>2655</v>
      </c>
      <c r="C1825" s="26" t="s">
        <v>57</v>
      </c>
      <c r="D1825" s="26" t="s">
        <v>64</v>
      </c>
      <c r="E1825" s="26" t="s">
        <v>240</v>
      </c>
      <c r="G1825" s="5" t="e">
        <f>image(H1825,1)</f>
        <v>#NAME?</v>
      </c>
      <c r="H1825" s="5" t="s">
        <v>2660</v>
      </c>
    </row>
    <row r="1826" customHeight="1" spans="1:8">
      <c r="A1826" s="65" t="s">
        <v>2654</v>
      </c>
      <c r="B1826" s="5" t="s">
        <v>2655</v>
      </c>
      <c r="C1826" s="26" t="s">
        <v>60</v>
      </c>
      <c r="D1826" s="26" t="s">
        <v>64</v>
      </c>
      <c r="E1826" s="26" t="s">
        <v>240</v>
      </c>
      <c r="G1826" s="5" t="e">
        <f>image(H1826,1)</f>
        <v>#NAME?</v>
      </c>
      <c r="H1826" s="5" t="s">
        <v>2661</v>
      </c>
    </row>
    <row r="1827" customHeight="1" spans="1:8">
      <c r="A1827" s="65" t="s">
        <v>2662</v>
      </c>
      <c r="B1827" s="5" t="s">
        <v>2655</v>
      </c>
      <c r="C1827" s="26" t="s">
        <v>60</v>
      </c>
      <c r="D1827" s="26" t="s">
        <v>64</v>
      </c>
      <c r="E1827" s="26" t="s">
        <v>240</v>
      </c>
      <c r="G1827" s="5" t="e">
        <f>image(H1827,1)</f>
        <v>#NAME?</v>
      </c>
      <c r="H1827" s="5" t="s">
        <v>2663</v>
      </c>
    </row>
    <row r="1828" customHeight="1" spans="1:8">
      <c r="A1828" s="65" t="s">
        <v>2655</v>
      </c>
      <c r="B1828" s="5" t="s">
        <v>2655</v>
      </c>
      <c r="C1828" s="26" t="s">
        <v>58</v>
      </c>
      <c r="D1828" s="26" t="s">
        <v>64</v>
      </c>
      <c r="E1828" s="26" t="s">
        <v>240</v>
      </c>
      <c r="G1828" s="5" t="e">
        <f>image(H1828,1)</f>
        <v>#NAME?</v>
      </c>
      <c r="H1828" s="5" t="s">
        <v>2664</v>
      </c>
    </row>
    <row r="1829" customHeight="1" spans="1:8">
      <c r="A1829" s="65" t="s">
        <v>2665</v>
      </c>
      <c r="B1829" s="5" t="s">
        <v>2655</v>
      </c>
      <c r="C1829" s="26" t="s">
        <v>54</v>
      </c>
      <c r="D1829" s="26" t="s">
        <v>64</v>
      </c>
      <c r="G1829" s="5" t="e">
        <f>image(H1829,1)</f>
        <v>#NAME?</v>
      </c>
      <c r="H1829" s="5" t="s">
        <v>2666</v>
      </c>
    </row>
    <row r="1830" customHeight="1" spans="1:8">
      <c r="A1830" s="65" t="s">
        <v>2667</v>
      </c>
      <c r="B1830" s="5" t="s">
        <v>2668</v>
      </c>
      <c r="C1830" s="26" t="s">
        <v>54</v>
      </c>
      <c r="D1830" s="26" t="s">
        <v>64</v>
      </c>
      <c r="H1830" s="5" t="e">
        <v>#N/A</v>
      </c>
    </row>
    <row r="1831" customHeight="1" spans="1:8">
      <c r="A1831" s="65" t="s">
        <v>2668</v>
      </c>
      <c r="B1831" s="45" t="s">
        <v>2668</v>
      </c>
      <c r="C1831" s="26" t="s">
        <v>57</v>
      </c>
      <c r="D1831" s="26" t="s">
        <v>64</v>
      </c>
      <c r="E1831" s="26" t="s">
        <v>240</v>
      </c>
      <c r="G1831" s="5" t="e">
        <f>image(H1831,1)</f>
        <v>#NAME?</v>
      </c>
      <c r="H1831" s="5" t="s">
        <v>2063</v>
      </c>
    </row>
    <row r="1832" customHeight="1" spans="1:8">
      <c r="A1832" s="65" t="s">
        <v>2668</v>
      </c>
      <c r="B1832" s="5" t="s">
        <v>2668</v>
      </c>
      <c r="C1832" s="26" t="s">
        <v>58</v>
      </c>
      <c r="D1832" s="26" t="s">
        <v>64</v>
      </c>
      <c r="E1832" s="26" t="s">
        <v>240</v>
      </c>
      <c r="G1832" s="5" t="e">
        <f>image(H1832,1)</f>
        <v>#NAME?</v>
      </c>
      <c r="H1832" s="5" t="s">
        <v>2669</v>
      </c>
    </row>
    <row r="1833" customHeight="1" spans="1:8">
      <c r="A1833" s="65" t="s">
        <v>2670</v>
      </c>
      <c r="B1833" s="5" t="s">
        <v>2668</v>
      </c>
      <c r="C1833" s="26" t="s">
        <v>59</v>
      </c>
      <c r="D1833" s="26" t="s">
        <v>64</v>
      </c>
      <c r="H1833" s="5" t="e">
        <v>#N/A</v>
      </c>
    </row>
    <row r="1834" customHeight="1" spans="1:8">
      <c r="A1834" s="65" t="s">
        <v>2671</v>
      </c>
      <c r="B1834" s="5" t="s">
        <v>2672</v>
      </c>
      <c r="C1834" s="26" t="s">
        <v>60</v>
      </c>
      <c r="D1834" s="26" t="s">
        <v>64</v>
      </c>
      <c r="E1834" s="26" t="s">
        <v>240</v>
      </c>
      <c r="G1834" s="5" t="e">
        <f>image(H1834,1)</f>
        <v>#NAME?</v>
      </c>
      <c r="H1834" s="5" t="s">
        <v>2673</v>
      </c>
    </row>
    <row r="1835" customHeight="1" spans="1:8">
      <c r="A1835" s="65" t="s">
        <v>2674</v>
      </c>
      <c r="B1835" s="5" t="s">
        <v>2672</v>
      </c>
      <c r="C1835" s="26" t="s">
        <v>60</v>
      </c>
      <c r="D1835" s="26" t="s">
        <v>64</v>
      </c>
      <c r="E1835" s="26" t="s">
        <v>240</v>
      </c>
      <c r="G1835" s="5" t="e">
        <f>image(H1835,1)</f>
        <v>#NAME?</v>
      </c>
      <c r="H1835" s="5" t="s">
        <v>2675</v>
      </c>
    </row>
    <row r="1836" customHeight="1" spans="1:8">
      <c r="A1836" s="65" t="s">
        <v>2672</v>
      </c>
      <c r="B1836" s="5" t="s">
        <v>2672</v>
      </c>
      <c r="C1836" s="26" t="s">
        <v>58</v>
      </c>
      <c r="D1836" s="26" t="s">
        <v>64</v>
      </c>
      <c r="E1836" s="26" t="s">
        <v>240</v>
      </c>
      <c r="G1836" s="5" t="e">
        <f>image(H1836,1)</f>
        <v>#NAME?</v>
      </c>
      <c r="H1836" s="5" t="s">
        <v>2673</v>
      </c>
    </row>
    <row r="1837" customHeight="1" spans="1:8">
      <c r="A1837" s="65" t="s">
        <v>2671</v>
      </c>
      <c r="B1837" s="5" t="s">
        <v>2672</v>
      </c>
      <c r="C1837" s="26" t="s">
        <v>59</v>
      </c>
      <c r="D1837" s="26" t="s">
        <v>64</v>
      </c>
      <c r="H1837" s="5" t="e">
        <v>#N/A</v>
      </c>
    </row>
    <row r="1838" customHeight="1" spans="1:8">
      <c r="A1838" s="65" t="s">
        <v>2676</v>
      </c>
      <c r="B1838" s="5" t="s">
        <v>2672</v>
      </c>
      <c r="C1838" s="26" t="s">
        <v>54</v>
      </c>
      <c r="D1838" s="26" t="s">
        <v>64</v>
      </c>
      <c r="H1838" s="5" t="e">
        <v>#N/A</v>
      </c>
    </row>
    <row r="1839" customHeight="1" spans="1:8">
      <c r="A1839" s="25" t="s">
        <v>2677</v>
      </c>
      <c r="B1839" s="5" t="s">
        <v>2678</v>
      </c>
      <c r="C1839" s="26" t="s">
        <v>57</v>
      </c>
      <c r="D1839" s="26" t="s">
        <v>55</v>
      </c>
      <c r="E1839" s="26" t="s">
        <v>76</v>
      </c>
      <c r="H1839" s="5" t="e">
        <f>VLOOKUP(A1839,'[1]#REF'!$A:$B,2,FALSE)</f>
        <v>#N/A</v>
      </c>
    </row>
    <row r="1840" customHeight="1" spans="1:8">
      <c r="A1840" s="25" t="s">
        <v>2679</v>
      </c>
      <c r="B1840" s="5" t="s">
        <v>2678</v>
      </c>
      <c r="C1840" s="26" t="s">
        <v>57</v>
      </c>
      <c r="D1840" s="26" t="s">
        <v>55</v>
      </c>
      <c r="E1840" s="26" t="s">
        <v>76</v>
      </c>
      <c r="H1840" s="5" t="e">
        <f>VLOOKUP(A1840,'[1]#REF'!$A:$B,2,FALSE)</f>
        <v>#N/A</v>
      </c>
    </row>
    <row r="1841" customHeight="1" spans="1:8">
      <c r="A1841" s="25" t="s">
        <v>104</v>
      </c>
      <c r="B1841" s="5" t="s">
        <v>2678</v>
      </c>
      <c r="C1841" s="26" t="s">
        <v>57</v>
      </c>
      <c r="D1841" s="26" t="s">
        <v>55</v>
      </c>
      <c r="E1841" s="26" t="s">
        <v>76</v>
      </c>
      <c r="H1841" s="5" t="e">
        <f>VLOOKUP(A1841,'[1]#REF'!$A:$B,2,FALSE)</f>
        <v>#N/A</v>
      </c>
    </row>
    <row r="1842" customHeight="1" spans="1:8">
      <c r="A1842" s="25" t="s">
        <v>2680</v>
      </c>
      <c r="B1842" s="5" t="s">
        <v>2678</v>
      </c>
      <c r="C1842" s="26" t="s">
        <v>57</v>
      </c>
      <c r="D1842" s="26" t="s">
        <v>55</v>
      </c>
      <c r="E1842" s="26" t="s">
        <v>76</v>
      </c>
      <c r="H1842" s="5" t="e">
        <f>VLOOKUP(A1842,'[1]#REF'!$A:$B,2,FALSE)</f>
        <v>#N/A</v>
      </c>
    </row>
    <row r="1843" customHeight="1" spans="1:8">
      <c r="A1843" s="25" t="s">
        <v>2681</v>
      </c>
      <c r="B1843" s="5" t="s">
        <v>2678</v>
      </c>
      <c r="C1843" s="26" t="s">
        <v>57</v>
      </c>
      <c r="D1843" s="26" t="s">
        <v>55</v>
      </c>
      <c r="E1843" s="26" t="s">
        <v>76</v>
      </c>
      <c r="H1843" s="5" t="e">
        <f>VLOOKUP(A1843,'[1]#REF'!$A:$B,2,FALSE)</f>
        <v>#N/A</v>
      </c>
    </row>
    <row r="1844" customHeight="1" spans="1:8">
      <c r="A1844" s="65" t="s">
        <v>2682</v>
      </c>
      <c r="B1844" s="45" t="s">
        <v>2678</v>
      </c>
      <c r="C1844" s="26" t="s">
        <v>57</v>
      </c>
      <c r="D1844" s="26" t="s">
        <v>64</v>
      </c>
      <c r="E1844" s="26" t="s">
        <v>240</v>
      </c>
      <c r="G1844" s="5" t="e">
        <f>image(H1844,1)</f>
        <v>#NAME?</v>
      </c>
      <c r="H1844" s="5" t="s">
        <v>2683</v>
      </c>
    </row>
    <row r="1845" customHeight="1" spans="1:8">
      <c r="A1845" s="65" t="s">
        <v>2684</v>
      </c>
      <c r="B1845" s="45" t="s">
        <v>2678</v>
      </c>
      <c r="C1845" s="26" t="s">
        <v>57</v>
      </c>
      <c r="D1845" s="26" t="s">
        <v>64</v>
      </c>
      <c r="E1845" s="26" t="s">
        <v>240</v>
      </c>
      <c r="G1845" s="5" t="e">
        <f>image(H1845,1)</f>
        <v>#NAME?</v>
      </c>
      <c r="H1845" s="5" t="s">
        <v>2685</v>
      </c>
    </row>
    <row r="1846" customHeight="1" spans="1:8">
      <c r="A1846" s="65" t="s">
        <v>2686</v>
      </c>
      <c r="B1846" s="45" t="s">
        <v>2678</v>
      </c>
      <c r="C1846" s="26" t="s">
        <v>57</v>
      </c>
      <c r="D1846" s="26" t="s">
        <v>64</v>
      </c>
      <c r="E1846" s="26" t="s">
        <v>240</v>
      </c>
      <c r="G1846" s="5" t="e">
        <f>image(H1846,1)</f>
        <v>#NAME?</v>
      </c>
      <c r="H1846" s="5" t="s">
        <v>2687</v>
      </c>
    </row>
    <row r="1847" customHeight="1" spans="1:8">
      <c r="A1847" s="65" t="s">
        <v>2688</v>
      </c>
      <c r="B1847" s="5" t="s">
        <v>2678</v>
      </c>
      <c r="C1847" s="26" t="s">
        <v>60</v>
      </c>
      <c r="D1847" s="26" t="s">
        <v>64</v>
      </c>
      <c r="E1847" s="26" t="s">
        <v>240</v>
      </c>
      <c r="G1847" s="5" t="e">
        <f>image(H1847,1)</f>
        <v>#NAME?</v>
      </c>
      <c r="H1847" s="5" t="s">
        <v>2689</v>
      </c>
    </row>
    <row r="1848" customHeight="1" spans="1:8">
      <c r="A1848" s="65" t="s">
        <v>2690</v>
      </c>
      <c r="B1848" s="5" t="s">
        <v>2678</v>
      </c>
      <c r="C1848" s="26" t="s">
        <v>60</v>
      </c>
      <c r="D1848" s="26" t="s">
        <v>64</v>
      </c>
      <c r="E1848" s="26" t="s">
        <v>240</v>
      </c>
      <c r="G1848" s="5" t="e">
        <f>image(H1848,1)</f>
        <v>#NAME?</v>
      </c>
      <c r="H1848" s="5" t="s">
        <v>2691</v>
      </c>
    </row>
    <row r="1849" customHeight="1" spans="1:8">
      <c r="A1849" s="65" t="s">
        <v>2692</v>
      </c>
      <c r="B1849" s="5" t="s">
        <v>2678</v>
      </c>
      <c r="C1849" s="26" t="s">
        <v>60</v>
      </c>
      <c r="D1849" s="26" t="s">
        <v>64</v>
      </c>
      <c r="E1849" s="26" t="s">
        <v>240</v>
      </c>
      <c r="G1849" s="5" t="e">
        <f>image(H1849,1)</f>
        <v>#NAME?</v>
      </c>
      <c r="H1849" s="5" t="s">
        <v>2693</v>
      </c>
    </row>
    <row r="1850" customHeight="1" spans="1:8">
      <c r="A1850" s="65" t="s">
        <v>2694</v>
      </c>
      <c r="B1850" s="5" t="s">
        <v>2678</v>
      </c>
      <c r="C1850" s="26" t="s">
        <v>60</v>
      </c>
      <c r="D1850" s="26" t="s">
        <v>64</v>
      </c>
      <c r="E1850" s="26" t="s">
        <v>240</v>
      </c>
      <c r="G1850" s="5" t="e">
        <f>image(H1850,1)</f>
        <v>#NAME?</v>
      </c>
      <c r="H1850" s="5" t="s">
        <v>2695</v>
      </c>
    </row>
    <row r="1851" customHeight="1" spans="1:8">
      <c r="A1851" s="65" t="s">
        <v>2696</v>
      </c>
      <c r="B1851" s="5" t="s">
        <v>2678</v>
      </c>
      <c r="C1851" s="26" t="s">
        <v>60</v>
      </c>
      <c r="D1851" s="26" t="s">
        <v>64</v>
      </c>
      <c r="E1851" s="26" t="s">
        <v>240</v>
      </c>
      <c r="G1851" s="5" t="e">
        <f>image(H1851,1)</f>
        <v>#NAME?</v>
      </c>
      <c r="H1851" s="5" t="s">
        <v>2697</v>
      </c>
    </row>
    <row r="1852" customHeight="1" spans="1:8">
      <c r="A1852" s="65" t="s">
        <v>2698</v>
      </c>
      <c r="B1852" s="5" t="s">
        <v>2678</v>
      </c>
      <c r="C1852" s="26" t="s">
        <v>58</v>
      </c>
      <c r="D1852" s="26" t="s">
        <v>64</v>
      </c>
      <c r="E1852" s="26" t="s">
        <v>240</v>
      </c>
      <c r="G1852" s="5" t="e">
        <f>image(H1852,1)</f>
        <v>#NAME?</v>
      </c>
      <c r="H1852" s="5" t="s">
        <v>2699</v>
      </c>
    </row>
    <row r="1853" customHeight="1" spans="1:8">
      <c r="A1853" s="65" t="s">
        <v>2700</v>
      </c>
      <c r="B1853" s="5" t="s">
        <v>2678</v>
      </c>
      <c r="C1853" s="26" t="s">
        <v>58</v>
      </c>
      <c r="D1853" s="26" t="s">
        <v>64</v>
      </c>
      <c r="E1853" s="26" t="s">
        <v>240</v>
      </c>
      <c r="G1853" s="5" t="e">
        <f>image(H1853,1)</f>
        <v>#NAME?</v>
      </c>
      <c r="H1853" s="5" t="s">
        <v>2701</v>
      </c>
    </row>
    <row r="1854" customHeight="1" spans="1:8">
      <c r="A1854" s="65" t="s">
        <v>2702</v>
      </c>
      <c r="B1854" s="5" t="s">
        <v>2678</v>
      </c>
      <c r="C1854" s="26" t="s">
        <v>59</v>
      </c>
      <c r="D1854" s="26" t="s">
        <v>64</v>
      </c>
      <c r="G1854" s="5" t="e">
        <f>image(H1854,1)</f>
        <v>#NAME?</v>
      </c>
      <c r="H1854" s="5" t="s">
        <v>2703</v>
      </c>
    </row>
    <row r="1855" customHeight="1" spans="1:7">
      <c r="A1855" s="65" t="s">
        <v>2704</v>
      </c>
      <c r="B1855" s="5" t="s">
        <v>2678</v>
      </c>
      <c r="C1855" s="26" t="s">
        <v>60</v>
      </c>
      <c r="D1855" s="26" t="s">
        <v>64</v>
      </c>
      <c r="E1855" s="26" t="s">
        <v>240</v>
      </c>
      <c r="G1855" s="5" t="e">
        <f>image(H1855,1)</f>
        <v>#NAME?</v>
      </c>
    </row>
    <row r="1856" customHeight="1" spans="1:8">
      <c r="A1856" s="65" t="s">
        <v>2705</v>
      </c>
      <c r="B1856" s="5" t="s">
        <v>2678</v>
      </c>
      <c r="C1856" s="26" t="s">
        <v>59</v>
      </c>
      <c r="D1856" s="26" t="s">
        <v>64</v>
      </c>
      <c r="G1856" s="5" t="e">
        <f>image(H1856,1)</f>
        <v>#NAME?</v>
      </c>
      <c r="H1856" s="5" t="s">
        <v>2706</v>
      </c>
    </row>
    <row r="1857" customHeight="1" spans="1:8">
      <c r="A1857" s="65" t="s">
        <v>2707</v>
      </c>
      <c r="B1857" s="5" t="s">
        <v>2678</v>
      </c>
      <c r="C1857" s="26" t="s">
        <v>54</v>
      </c>
      <c r="D1857" s="26" t="s">
        <v>64</v>
      </c>
      <c r="G1857" s="5" t="e">
        <f>image(H1857,1)</f>
        <v>#NAME?</v>
      </c>
      <c r="H1857" s="5" t="s">
        <v>2708</v>
      </c>
    </row>
    <row r="1858" customHeight="1" spans="1:8">
      <c r="A1858" s="65" t="s">
        <v>2709</v>
      </c>
      <c r="B1858" s="5" t="s">
        <v>2678</v>
      </c>
      <c r="C1858" s="26" t="s">
        <v>54</v>
      </c>
      <c r="D1858" s="26" t="s">
        <v>64</v>
      </c>
      <c r="H1858" s="5" t="e">
        <v>#N/A</v>
      </c>
    </row>
    <row r="1859" customHeight="1" spans="1:4">
      <c r="A1859" s="65" t="s">
        <v>2710</v>
      </c>
      <c r="B1859" s="5" t="s">
        <v>2711</v>
      </c>
      <c r="C1859" s="26" t="s">
        <v>59</v>
      </c>
      <c r="D1859" s="26" t="s">
        <v>64</v>
      </c>
    </row>
    <row r="1860" customHeight="1" spans="1:8">
      <c r="A1860" s="25" t="s">
        <v>2712</v>
      </c>
      <c r="B1860" s="5" t="s">
        <v>2711</v>
      </c>
      <c r="C1860" s="26" t="s">
        <v>57</v>
      </c>
      <c r="D1860" s="26" t="s">
        <v>55</v>
      </c>
      <c r="E1860" s="26" t="s">
        <v>76</v>
      </c>
      <c r="H1860" s="5" t="e">
        <f>VLOOKUP(A1860,'[1]#REF'!$A:$B,2,FALSE)</f>
        <v>#N/A</v>
      </c>
    </row>
    <row r="1861" customHeight="1" spans="1:8">
      <c r="A1861" s="25" t="s">
        <v>2713</v>
      </c>
      <c r="B1861" s="5" t="s">
        <v>2711</v>
      </c>
      <c r="C1861" s="26" t="s">
        <v>57</v>
      </c>
      <c r="D1861" s="26" t="s">
        <v>55</v>
      </c>
      <c r="E1861" s="26" t="s">
        <v>76</v>
      </c>
      <c r="H1861" s="5" t="e">
        <f>VLOOKUP(A1861,'[1]#REF'!$A:$B,2,FALSE)</f>
        <v>#N/A</v>
      </c>
    </row>
    <row r="1862" customHeight="1" spans="1:8">
      <c r="A1862" s="25" t="s">
        <v>2714</v>
      </c>
      <c r="B1862" s="5" t="s">
        <v>2711</v>
      </c>
      <c r="C1862" s="26" t="s">
        <v>57</v>
      </c>
      <c r="D1862" s="26" t="s">
        <v>55</v>
      </c>
      <c r="E1862" s="26" t="s">
        <v>76</v>
      </c>
      <c r="H1862" s="5" t="e">
        <f>VLOOKUP(A1862,'[1]#REF'!$A:$B,2,FALSE)</f>
        <v>#N/A</v>
      </c>
    </row>
    <row r="1863" customHeight="1" spans="1:8">
      <c r="A1863" s="65" t="s">
        <v>2715</v>
      </c>
      <c r="B1863" s="45" t="s">
        <v>2711</v>
      </c>
      <c r="C1863" s="26" t="s">
        <v>57</v>
      </c>
      <c r="D1863" s="26" t="s">
        <v>64</v>
      </c>
      <c r="E1863" s="26" t="s">
        <v>240</v>
      </c>
      <c r="G1863" s="5" t="e">
        <f>image(H1863,1)</f>
        <v>#NAME?</v>
      </c>
      <c r="H1863" s="5" t="s">
        <v>2716</v>
      </c>
    </row>
    <row r="1864" customHeight="1" spans="1:8">
      <c r="A1864" s="65" t="s">
        <v>2717</v>
      </c>
      <c r="B1864" s="45" t="s">
        <v>2711</v>
      </c>
      <c r="C1864" s="26" t="s">
        <v>58</v>
      </c>
      <c r="D1864" s="26" t="s">
        <v>64</v>
      </c>
      <c r="E1864" s="26" t="s">
        <v>240</v>
      </c>
      <c r="G1864" s="5" t="e">
        <f>image(H1864,1)</f>
        <v>#NAME?</v>
      </c>
      <c r="H1864" s="5" t="s">
        <v>2718</v>
      </c>
    </row>
    <row r="1865" customHeight="1" spans="1:8">
      <c r="A1865" s="65" t="s">
        <v>2719</v>
      </c>
      <c r="B1865" s="5" t="s">
        <v>2711</v>
      </c>
      <c r="C1865" s="26" t="s">
        <v>54</v>
      </c>
      <c r="D1865" s="26" t="s">
        <v>64</v>
      </c>
      <c r="H1865" s="5" t="e">
        <v>#N/A</v>
      </c>
    </row>
    <row r="1866" customHeight="1" spans="1:8">
      <c r="A1866" s="65" t="s">
        <v>2720</v>
      </c>
      <c r="B1866" s="5" t="s">
        <v>2711</v>
      </c>
      <c r="C1866" s="26" t="s">
        <v>59</v>
      </c>
      <c r="D1866" s="26" t="s">
        <v>64</v>
      </c>
      <c r="H1866" s="5" t="e">
        <v>#N/A</v>
      </c>
    </row>
    <row r="1867" customHeight="1" spans="1:8">
      <c r="A1867" s="65" t="s">
        <v>2721</v>
      </c>
      <c r="B1867" s="5" t="s">
        <v>2711</v>
      </c>
      <c r="C1867" s="26" t="s">
        <v>59</v>
      </c>
      <c r="D1867" s="26" t="s">
        <v>64</v>
      </c>
      <c r="H1867" s="5" t="e">
        <v>#N/A</v>
      </c>
    </row>
    <row r="1868" customHeight="1" spans="1:8">
      <c r="A1868" s="65" t="s">
        <v>2722</v>
      </c>
      <c r="B1868" s="5" t="s">
        <v>2711</v>
      </c>
      <c r="C1868" s="26" t="s">
        <v>54</v>
      </c>
      <c r="D1868" s="26" t="s">
        <v>64</v>
      </c>
      <c r="H1868" s="5" t="e">
        <v>#N/A</v>
      </c>
    </row>
    <row r="1869" customHeight="1" spans="1:4">
      <c r="A1869" s="65" t="s">
        <v>2723</v>
      </c>
      <c r="B1869" s="5" t="s">
        <v>2724</v>
      </c>
      <c r="C1869" s="26" t="s">
        <v>54</v>
      </c>
      <c r="D1869" s="26" t="s">
        <v>64</v>
      </c>
    </row>
    <row r="1870" customHeight="1" spans="1:4">
      <c r="A1870" s="65" t="s">
        <v>2725</v>
      </c>
      <c r="B1870" s="5" t="s">
        <v>2724</v>
      </c>
      <c r="C1870" s="26" t="s">
        <v>59</v>
      </c>
      <c r="D1870" s="26" t="s">
        <v>64</v>
      </c>
    </row>
    <row r="1871" customHeight="1" spans="1:8">
      <c r="A1871" s="25" t="s">
        <v>2726</v>
      </c>
      <c r="B1871" s="5" t="s">
        <v>2724</v>
      </c>
      <c r="C1871" s="26" t="s">
        <v>57</v>
      </c>
      <c r="D1871" s="26" t="s">
        <v>55</v>
      </c>
      <c r="E1871" s="26" t="s">
        <v>76</v>
      </c>
      <c r="H1871" s="5" t="e">
        <f>VLOOKUP(A1871,'[1]#REF'!$A:$B,2,FALSE)</f>
        <v>#N/A</v>
      </c>
    </row>
    <row r="1872" customHeight="1" spans="1:8">
      <c r="A1872" s="65" t="s">
        <v>2727</v>
      </c>
      <c r="B1872" s="45" t="s">
        <v>2724</v>
      </c>
      <c r="C1872" s="26" t="s">
        <v>57</v>
      </c>
      <c r="D1872" s="26" t="s">
        <v>64</v>
      </c>
      <c r="E1872" s="26" t="s">
        <v>240</v>
      </c>
      <c r="G1872" s="5" t="e">
        <f>image(H1872,1)</f>
        <v>#NAME?</v>
      </c>
      <c r="H1872" s="5" t="s">
        <v>2728</v>
      </c>
    </row>
    <row r="1873" customHeight="1" spans="1:8">
      <c r="A1873" s="65" t="s">
        <v>2729</v>
      </c>
      <c r="B1873" s="45" t="s">
        <v>2724</v>
      </c>
      <c r="C1873" s="26" t="s">
        <v>57</v>
      </c>
      <c r="D1873" s="26" t="s">
        <v>64</v>
      </c>
      <c r="E1873" s="26" t="s">
        <v>240</v>
      </c>
      <c r="G1873" s="5" t="e">
        <f>image(H1873,1)</f>
        <v>#NAME?</v>
      </c>
      <c r="H1873" s="5" t="s">
        <v>2730</v>
      </c>
    </row>
    <row r="1874" customHeight="1" spans="1:8">
      <c r="A1874" s="65" t="s">
        <v>2731</v>
      </c>
      <c r="B1874" s="5" t="s">
        <v>2724</v>
      </c>
      <c r="C1874" s="26" t="s">
        <v>60</v>
      </c>
      <c r="D1874" s="26" t="s">
        <v>64</v>
      </c>
      <c r="E1874" s="26" t="s">
        <v>240</v>
      </c>
      <c r="G1874" s="5" t="e">
        <f>image(H1874,1)</f>
        <v>#NAME?</v>
      </c>
      <c r="H1874" s="5" t="s">
        <v>2732</v>
      </c>
    </row>
    <row r="1875" customHeight="1" spans="1:8">
      <c r="A1875" s="65" t="s">
        <v>2733</v>
      </c>
      <c r="B1875" s="5" t="s">
        <v>2724</v>
      </c>
      <c r="C1875" s="26" t="s">
        <v>58</v>
      </c>
      <c r="D1875" s="26" t="s">
        <v>64</v>
      </c>
      <c r="E1875" s="26" t="s">
        <v>240</v>
      </c>
      <c r="G1875" s="5" t="e">
        <f>image(H1875,1)</f>
        <v>#NAME?</v>
      </c>
      <c r="H1875" s="5" t="s">
        <v>2734</v>
      </c>
    </row>
    <row r="1876" customHeight="1" spans="1:4">
      <c r="A1876" s="65" t="s">
        <v>2735</v>
      </c>
      <c r="B1876" s="5" t="s">
        <v>2724</v>
      </c>
      <c r="C1876" s="26" t="s">
        <v>59</v>
      </c>
      <c r="D1876" s="26" t="s">
        <v>64</v>
      </c>
    </row>
    <row r="1877" customHeight="1" spans="1:4">
      <c r="A1877" s="65" t="s">
        <v>2736</v>
      </c>
      <c r="B1877" s="5" t="s">
        <v>2724</v>
      </c>
      <c r="C1877" s="26" t="s">
        <v>59</v>
      </c>
      <c r="D1877" s="26" t="s">
        <v>64</v>
      </c>
    </row>
    <row r="1878" customHeight="1" spans="1:8">
      <c r="A1878" s="65" t="s">
        <v>2737</v>
      </c>
      <c r="B1878" s="45" t="s">
        <v>2738</v>
      </c>
      <c r="C1878" s="26" t="s">
        <v>57</v>
      </c>
      <c r="D1878" s="26" t="s">
        <v>64</v>
      </c>
      <c r="E1878" s="26" t="s">
        <v>240</v>
      </c>
      <c r="G1878" s="5" t="e">
        <f>image(H1878,1)</f>
        <v>#NAME?</v>
      </c>
      <c r="H1878" s="5" t="s">
        <v>2739</v>
      </c>
    </row>
    <row r="1879" customHeight="1" spans="1:8">
      <c r="A1879" s="65" t="s">
        <v>160</v>
      </c>
      <c r="B1879" s="45" t="s">
        <v>2738</v>
      </c>
      <c r="C1879" s="26" t="s">
        <v>57</v>
      </c>
      <c r="D1879" s="26" t="s">
        <v>64</v>
      </c>
      <c r="E1879" s="26" t="s">
        <v>240</v>
      </c>
      <c r="G1879" s="5" t="e">
        <f>image(H1879,1)</f>
        <v>#NAME?</v>
      </c>
      <c r="H1879" s="5" t="s">
        <v>2740</v>
      </c>
    </row>
    <row r="1880" customHeight="1" spans="1:8">
      <c r="A1880" s="65" t="s">
        <v>2741</v>
      </c>
      <c r="B1880" s="5" t="s">
        <v>2738</v>
      </c>
      <c r="C1880" s="26" t="s">
        <v>60</v>
      </c>
      <c r="D1880" s="26" t="s">
        <v>64</v>
      </c>
      <c r="E1880" s="26" t="s">
        <v>240</v>
      </c>
      <c r="G1880" s="5" t="e">
        <f>image(H1880,1)</f>
        <v>#NAME?</v>
      </c>
      <c r="H1880" s="5" t="s">
        <v>2742</v>
      </c>
    </row>
    <row r="1881" customHeight="1" spans="1:8">
      <c r="A1881" s="65" t="s">
        <v>2743</v>
      </c>
      <c r="B1881" s="5" t="s">
        <v>2738</v>
      </c>
      <c r="C1881" s="26" t="s">
        <v>58</v>
      </c>
      <c r="D1881" s="26" t="s">
        <v>64</v>
      </c>
      <c r="E1881" s="26" t="s">
        <v>240</v>
      </c>
      <c r="G1881" s="5" t="e">
        <f>image(H1881,1)</f>
        <v>#NAME?</v>
      </c>
      <c r="H1881" s="5" t="s">
        <v>2744</v>
      </c>
    </row>
    <row r="1882" customHeight="1" spans="1:4">
      <c r="A1882" s="65" t="s">
        <v>2745</v>
      </c>
      <c r="B1882" s="5" t="s">
        <v>2738</v>
      </c>
      <c r="C1882" s="26" t="s">
        <v>54</v>
      </c>
      <c r="D1882" s="26" t="s">
        <v>64</v>
      </c>
    </row>
    <row r="1883" customHeight="1" spans="1:4">
      <c r="A1883" s="65" t="s">
        <v>2746</v>
      </c>
      <c r="B1883" s="5" t="s">
        <v>2738</v>
      </c>
      <c r="C1883" s="26" t="s">
        <v>59</v>
      </c>
      <c r="D1883" s="26" t="s">
        <v>64</v>
      </c>
    </row>
    <row r="1884" customHeight="1" spans="1:4">
      <c r="A1884" s="65" t="s">
        <v>2747</v>
      </c>
      <c r="B1884" s="5" t="s">
        <v>2738</v>
      </c>
      <c r="C1884" s="26" t="s">
        <v>59</v>
      </c>
      <c r="D1884" s="26" t="s">
        <v>64</v>
      </c>
    </row>
    <row r="1885" customHeight="1" spans="1:8">
      <c r="A1885" s="65" t="s">
        <v>2748</v>
      </c>
      <c r="B1885" s="45" t="s">
        <v>2748</v>
      </c>
      <c r="C1885" s="26" t="s">
        <v>57</v>
      </c>
      <c r="D1885" s="26" t="s">
        <v>64</v>
      </c>
      <c r="E1885" s="26" t="s">
        <v>240</v>
      </c>
      <c r="G1885" s="5" t="e">
        <f>image(H1885,1)</f>
        <v>#NAME?</v>
      </c>
      <c r="H1885" s="5" t="s">
        <v>2749</v>
      </c>
    </row>
    <row r="1886" customHeight="1" spans="1:8">
      <c r="A1886" s="65" t="s">
        <v>2750</v>
      </c>
      <c r="B1886" s="5" t="s">
        <v>2748</v>
      </c>
      <c r="C1886" s="26" t="s">
        <v>59</v>
      </c>
      <c r="D1886" s="26" t="s">
        <v>65</v>
      </c>
      <c r="H1886" s="5" t="e">
        <v>#N/A</v>
      </c>
    </row>
    <row r="1887" customHeight="1" spans="1:8">
      <c r="A1887" s="65" t="s">
        <v>2751</v>
      </c>
      <c r="B1887" s="5" t="s">
        <v>2748</v>
      </c>
      <c r="C1887" s="26" t="s">
        <v>54</v>
      </c>
      <c r="D1887" s="26" t="s">
        <v>65</v>
      </c>
      <c r="H1887" s="5" t="e">
        <v>#N/A</v>
      </c>
    </row>
    <row r="1888" customHeight="1" spans="1:8">
      <c r="A1888" s="65" t="s">
        <v>2752</v>
      </c>
      <c r="B1888" s="45" t="s">
        <v>2753</v>
      </c>
      <c r="C1888" s="26" t="s">
        <v>57</v>
      </c>
      <c r="D1888" s="26" t="s">
        <v>64</v>
      </c>
      <c r="E1888" s="26" t="s">
        <v>240</v>
      </c>
      <c r="G1888" s="5" t="e">
        <f>image(H1888,1)</f>
        <v>#NAME?</v>
      </c>
      <c r="H1888" s="5" t="s">
        <v>2754</v>
      </c>
    </row>
    <row r="1889" customHeight="1" spans="1:8">
      <c r="A1889" s="65" t="s">
        <v>2755</v>
      </c>
      <c r="B1889" s="5" t="s">
        <v>2753</v>
      </c>
      <c r="C1889" s="26" t="s">
        <v>60</v>
      </c>
      <c r="D1889" s="26" t="s">
        <v>64</v>
      </c>
      <c r="E1889" s="26" t="s">
        <v>240</v>
      </c>
      <c r="G1889" s="5" t="e">
        <f>image(H1889,1)</f>
        <v>#NAME?</v>
      </c>
      <c r="H1889" s="5" t="s">
        <v>2756</v>
      </c>
    </row>
    <row r="1890" customHeight="1" spans="1:8">
      <c r="A1890" s="65" t="s">
        <v>2757</v>
      </c>
      <c r="B1890" s="5" t="s">
        <v>2753</v>
      </c>
      <c r="C1890" s="26" t="s">
        <v>59</v>
      </c>
      <c r="D1890" s="26" t="s">
        <v>64</v>
      </c>
      <c r="G1890" s="5" t="e">
        <f>image(H1890,1)</f>
        <v>#NAME?</v>
      </c>
      <c r="H1890" s="5" t="s">
        <v>2758</v>
      </c>
    </row>
    <row r="1891" customHeight="1" spans="1:8">
      <c r="A1891" s="65" t="s">
        <v>2759</v>
      </c>
      <c r="B1891" s="5" t="s">
        <v>2753</v>
      </c>
      <c r="C1891" s="26" t="s">
        <v>59</v>
      </c>
      <c r="D1891" s="26" t="s">
        <v>64</v>
      </c>
      <c r="G1891" s="5" t="e">
        <f>image(H1891,1)</f>
        <v>#NAME?</v>
      </c>
      <c r="H1891" s="5" t="s">
        <v>2760</v>
      </c>
    </row>
    <row r="1892" customHeight="1" spans="1:8">
      <c r="A1892" s="65" t="s">
        <v>2761</v>
      </c>
      <c r="B1892" s="5" t="s">
        <v>2762</v>
      </c>
      <c r="C1892" s="26" t="s">
        <v>59</v>
      </c>
      <c r="D1892" s="26" t="s">
        <v>65</v>
      </c>
      <c r="H1892" s="5" t="e">
        <v>#N/A</v>
      </c>
    </row>
    <row r="1893" customHeight="1" spans="1:8">
      <c r="A1893" s="65" t="s">
        <v>2763</v>
      </c>
      <c r="B1893" s="45" t="s">
        <v>2762</v>
      </c>
      <c r="C1893" s="26" t="s">
        <v>57</v>
      </c>
      <c r="D1893" s="26" t="s">
        <v>64</v>
      </c>
      <c r="E1893" s="26" t="s">
        <v>240</v>
      </c>
      <c r="G1893" s="5" t="e">
        <f>image(H1893,1)</f>
        <v>#NAME?</v>
      </c>
      <c r="H1893" s="5" t="s">
        <v>2764</v>
      </c>
    </row>
    <row r="1894" customHeight="1" spans="1:8">
      <c r="A1894" s="65" t="s">
        <v>2765</v>
      </c>
      <c r="B1894" s="45" t="s">
        <v>2762</v>
      </c>
      <c r="C1894" s="26" t="s">
        <v>57</v>
      </c>
      <c r="D1894" s="26" t="s">
        <v>64</v>
      </c>
      <c r="E1894" s="26" t="s">
        <v>240</v>
      </c>
      <c r="G1894" s="5" t="e">
        <f>image(H1894,1)</f>
        <v>#NAME?</v>
      </c>
      <c r="H1894" s="5" t="s">
        <v>2766</v>
      </c>
    </row>
    <row r="1895" customHeight="1" spans="1:8">
      <c r="A1895" s="65" t="s">
        <v>2767</v>
      </c>
      <c r="B1895" s="45" t="s">
        <v>2762</v>
      </c>
      <c r="C1895" s="26" t="s">
        <v>60</v>
      </c>
      <c r="D1895" s="26" t="s">
        <v>64</v>
      </c>
      <c r="E1895" s="26" t="s">
        <v>240</v>
      </c>
      <c r="G1895" s="5" t="e">
        <f>image(H1895,1)</f>
        <v>#NAME?</v>
      </c>
      <c r="H1895" s="5" t="s">
        <v>2768</v>
      </c>
    </row>
    <row r="1896" customHeight="1" spans="1:8">
      <c r="A1896" s="65" t="s">
        <v>2769</v>
      </c>
      <c r="B1896" s="5" t="s">
        <v>2762</v>
      </c>
      <c r="C1896" s="26" t="s">
        <v>58</v>
      </c>
      <c r="D1896" s="26" t="s">
        <v>64</v>
      </c>
      <c r="E1896" s="26" t="s">
        <v>240</v>
      </c>
      <c r="G1896" s="5" t="e">
        <f>image(H1896,1)</f>
        <v>#NAME?</v>
      </c>
      <c r="H1896" s="5" t="s">
        <v>2770</v>
      </c>
    </row>
    <row r="1897" customHeight="1" spans="1:8">
      <c r="A1897" s="65" t="s">
        <v>2771</v>
      </c>
      <c r="B1897" s="5" t="s">
        <v>2762</v>
      </c>
      <c r="C1897" s="26" t="s">
        <v>59</v>
      </c>
      <c r="D1897" s="26" t="s">
        <v>64</v>
      </c>
      <c r="G1897" s="5" t="e">
        <f>image(H1897,1)</f>
        <v>#NAME?</v>
      </c>
      <c r="H1897" s="5" t="s">
        <v>2772</v>
      </c>
    </row>
    <row r="1898" customHeight="1" spans="1:8">
      <c r="A1898" s="65" t="s">
        <v>2773</v>
      </c>
      <c r="B1898" s="5" t="s">
        <v>2762</v>
      </c>
      <c r="C1898" s="26" t="s">
        <v>59</v>
      </c>
      <c r="D1898" s="26" t="s">
        <v>64</v>
      </c>
      <c r="G1898" s="5" t="e">
        <f>image(H1898,1)</f>
        <v>#NAME?</v>
      </c>
      <c r="H1898" s="5" t="s">
        <v>2774</v>
      </c>
    </row>
    <row r="1899" customHeight="1" spans="1:8">
      <c r="A1899" s="65" t="s">
        <v>2775</v>
      </c>
      <c r="B1899" s="5" t="s">
        <v>2762</v>
      </c>
      <c r="C1899" s="26" t="s">
        <v>54</v>
      </c>
      <c r="D1899" s="26" t="s">
        <v>64</v>
      </c>
      <c r="G1899" s="5" t="e">
        <f>image(H1899,1)</f>
        <v>#NAME?</v>
      </c>
      <c r="H1899" s="5" t="s">
        <v>2776</v>
      </c>
    </row>
    <row r="1900" customHeight="1" spans="1:8">
      <c r="A1900" s="65" t="s">
        <v>2777</v>
      </c>
      <c r="B1900" s="5" t="s">
        <v>2762</v>
      </c>
      <c r="C1900" s="26" t="s">
        <v>54</v>
      </c>
      <c r="D1900" s="26" t="s">
        <v>64</v>
      </c>
      <c r="G1900" s="5" t="e">
        <f>image(H1900,1)</f>
        <v>#NAME?</v>
      </c>
      <c r="H1900" s="5" t="s">
        <v>2778</v>
      </c>
    </row>
    <row r="1901" customHeight="1" spans="1:8">
      <c r="A1901" s="65" t="s">
        <v>2779</v>
      </c>
      <c r="B1901" s="5" t="s">
        <v>2762</v>
      </c>
      <c r="C1901" s="26" t="s">
        <v>54</v>
      </c>
      <c r="D1901" s="26" t="s">
        <v>64</v>
      </c>
      <c r="G1901" s="5" t="e">
        <f>image(H1901,1)</f>
        <v>#NAME?</v>
      </c>
      <c r="H1901" s="5" t="s">
        <v>2780</v>
      </c>
    </row>
    <row r="1902" customHeight="1" spans="1:8">
      <c r="A1902" s="65" t="s">
        <v>2781</v>
      </c>
      <c r="B1902" s="45" t="s">
        <v>2781</v>
      </c>
      <c r="C1902" s="26" t="s">
        <v>57</v>
      </c>
      <c r="D1902" s="26" t="s">
        <v>64</v>
      </c>
      <c r="E1902" s="5">
        <f>VLOOKUP(A1902,'Combos skus'!$A:$P,16,FALSE)</f>
        <v>0</v>
      </c>
      <c r="G1902" s="5" t="e">
        <f>image(H1902,1)</f>
        <v>#NAME?</v>
      </c>
      <c r="H1902" s="5" t="s">
        <v>2782</v>
      </c>
    </row>
    <row r="1903" customHeight="1" spans="1:8">
      <c r="A1903" s="65" t="s">
        <v>2783</v>
      </c>
      <c r="B1903" s="45" t="s">
        <v>2781</v>
      </c>
      <c r="C1903" s="26" t="s">
        <v>57</v>
      </c>
      <c r="D1903" s="26" t="s">
        <v>64</v>
      </c>
      <c r="E1903" s="26" t="s">
        <v>240</v>
      </c>
      <c r="G1903" s="5" t="e">
        <f>image(H1903,1)</f>
        <v>#NAME?</v>
      </c>
      <c r="H1903" s="5" t="s">
        <v>2784</v>
      </c>
    </row>
    <row r="1904" customHeight="1" spans="1:8">
      <c r="A1904" s="65" t="s">
        <v>2785</v>
      </c>
      <c r="B1904" s="5" t="s">
        <v>2781</v>
      </c>
      <c r="C1904" s="26" t="s">
        <v>60</v>
      </c>
      <c r="D1904" s="26" t="s">
        <v>64</v>
      </c>
      <c r="E1904" s="26" t="s">
        <v>240</v>
      </c>
      <c r="G1904" s="5" t="e">
        <f>image(H1904,1)</f>
        <v>#NAME?</v>
      </c>
      <c r="H1904" s="5" t="s">
        <v>2786</v>
      </c>
    </row>
    <row r="1905" customHeight="1" spans="1:8">
      <c r="A1905" s="65" t="s">
        <v>2787</v>
      </c>
      <c r="B1905" s="5" t="s">
        <v>2781</v>
      </c>
      <c r="C1905" s="26" t="s">
        <v>59</v>
      </c>
      <c r="D1905" s="26" t="s">
        <v>64</v>
      </c>
      <c r="G1905" s="5" t="e">
        <f>image(H1905,1)</f>
        <v>#NAME?</v>
      </c>
      <c r="H1905" s="5" t="s">
        <v>2788</v>
      </c>
    </row>
    <row r="1906" customHeight="1" spans="1:8">
      <c r="A1906" s="65" t="s">
        <v>2789</v>
      </c>
      <c r="B1906" s="45" t="s">
        <v>2789</v>
      </c>
      <c r="C1906" s="26" t="s">
        <v>57</v>
      </c>
      <c r="D1906" s="26" t="s">
        <v>64</v>
      </c>
      <c r="E1906" s="5">
        <f>VLOOKUP(A1906,'Combos skus'!$A:$P,16,FALSE)</f>
        <v>0</v>
      </c>
      <c r="G1906" s="5" t="e">
        <f>image(H1906,1)</f>
        <v>#NAME?</v>
      </c>
      <c r="H1906" s="5" t="s">
        <v>2790</v>
      </c>
    </row>
    <row r="1907" customHeight="1" spans="1:8">
      <c r="A1907" s="65" t="s">
        <v>152</v>
      </c>
      <c r="B1907" s="45" t="s">
        <v>2789</v>
      </c>
      <c r="C1907" s="26" t="s">
        <v>57</v>
      </c>
      <c r="D1907" s="26" t="s">
        <v>64</v>
      </c>
      <c r="E1907" s="26" t="s">
        <v>240</v>
      </c>
      <c r="G1907" s="5" t="e">
        <f>image(H1907,1)</f>
        <v>#NAME?</v>
      </c>
      <c r="H1907" s="5" t="s">
        <v>2791</v>
      </c>
    </row>
    <row r="1908" customHeight="1" spans="1:8">
      <c r="A1908" s="65" t="s">
        <v>2789</v>
      </c>
      <c r="B1908" s="5" t="s">
        <v>2789</v>
      </c>
      <c r="C1908" s="26" t="s">
        <v>54</v>
      </c>
      <c r="D1908" s="26" t="s">
        <v>64</v>
      </c>
      <c r="E1908" s="5">
        <f>VLOOKUP(A1908,'Combos skus'!$A:$P,16,FALSE)</f>
        <v>0</v>
      </c>
      <c r="G1908" s="5" t="e">
        <f>image(H1908,1)</f>
        <v>#NAME?</v>
      </c>
      <c r="H1908" s="5" t="s">
        <v>2792</v>
      </c>
    </row>
    <row r="1909" customHeight="1" spans="1:8">
      <c r="A1909" s="65" t="s">
        <v>2793</v>
      </c>
      <c r="B1909" s="5" t="s">
        <v>2789</v>
      </c>
      <c r="C1909" s="26" t="s">
        <v>58</v>
      </c>
      <c r="D1909" s="26" t="s">
        <v>64</v>
      </c>
      <c r="E1909" s="26" t="s">
        <v>240</v>
      </c>
      <c r="H1909" s="5" t="e">
        <v>#N/A</v>
      </c>
    </row>
    <row r="1910" customHeight="1" spans="1:8">
      <c r="A1910" s="65" t="s">
        <v>2794</v>
      </c>
      <c r="B1910" s="5" t="s">
        <v>2795</v>
      </c>
      <c r="C1910" s="26" t="s">
        <v>60</v>
      </c>
      <c r="D1910" s="26" t="s">
        <v>64</v>
      </c>
      <c r="E1910" s="26" t="s">
        <v>240</v>
      </c>
      <c r="G1910" s="5" t="e">
        <f>image(H1910,1)</f>
        <v>#NAME?</v>
      </c>
      <c r="H1910" s="5" t="s">
        <v>2796</v>
      </c>
    </row>
    <row r="1911" customHeight="1" spans="1:8">
      <c r="A1911" s="65" t="s">
        <v>2794</v>
      </c>
      <c r="B1911" s="5" t="s">
        <v>2795</v>
      </c>
      <c r="C1911" s="26" t="s">
        <v>59</v>
      </c>
      <c r="D1911" s="26" t="s">
        <v>65</v>
      </c>
      <c r="H1911" s="5" t="e">
        <v>#N/A</v>
      </c>
    </row>
    <row r="1912" customHeight="1" spans="1:8">
      <c r="A1912" s="65" t="s">
        <v>2794</v>
      </c>
      <c r="B1912" s="5" t="s">
        <v>2795</v>
      </c>
      <c r="C1912" s="26" t="s">
        <v>54</v>
      </c>
      <c r="D1912" s="26" t="s">
        <v>65</v>
      </c>
      <c r="H1912" s="5" t="e">
        <v>#N/A</v>
      </c>
    </row>
    <row r="1913" customHeight="1" spans="1:8">
      <c r="A1913" s="65" t="s">
        <v>2797</v>
      </c>
      <c r="B1913" s="5" t="s">
        <v>2798</v>
      </c>
      <c r="C1913" s="26" t="s">
        <v>59</v>
      </c>
      <c r="D1913" s="26" t="s">
        <v>65</v>
      </c>
      <c r="H1913" s="5" t="e">
        <v>#N/A</v>
      </c>
    </row>
    <row r="1914" customHeight="1" spans="1:8">
      <c r="A1914" s="65" t="s">
        <v>2799</v>
      </c>
      <c r="B1914" s="5" t="s">
        <v>2798</v>
      </c>
      <c r="C1914" s="26" t="s">
        <v>60</v>
      </c>
      <c r="D1914" s="26" t="s">
        <v>64</v>
      </c>
      <c r="E1914" s="26" t="s">
        <v>240</v>
      </c>
      <c r="G1914" s="5" t="e">
        <f>image(H1914,1)</f>
        <v>#NAME?</v>
      </c>
      <c r="H1914" s="5" t="s">
        <v>2800</v>
      </c>
    </row>
    <row r="1915" customHeight="1" spans="1:8">
      <c r="A1915" s="65" t="s">
        <v>2801</v>
      </c>
      <c r="B1915" s="5" t="s">
        <v>2798</v>
      </c>
      <c r="C1915" s="26" t="s">
        <v>58</v>
      </c>
      <c r="D1915" s="26" t="s">
        <v>64</v>
      </c>
      <c r="E1915" s="26" t="s">
        <v>240</v>
      </c>
      <c r="G1915" s="5" t="e">
        <f>image(H1915,1)</f>
        <v>#NAME?</v>
      </c>
      <c r="H1915" s="5" t="s">
        <v>2802</v>
      </c>
    </row>
    <row r="1916" customHeight="1" spans="1:8">
      <c r="A1916" s="65" t="s">
        <v>2803</v>
      </c>
      <c r="B1916" s="5" t="s">
        <v>2798</v>
      </c>
      <c r="C1916" s="26" t="s">
        <v>59</v>
      </c>
      <c r="D1916" s="26" t="s">
        <v>64</v>
      </c>
      <c r="G1916" s="5" t="e">
        <f>image(H1916,1)</f>
        <v>#NAME?</v>
      </c>
      <c r="H1916" s="5" t="s">
        <v>2804</v>
      </c>
    </row>
    <row r="1917" customHeight="1" spans="1:8">
      <c r="A1917" s="65" t="s">
        <v>2805</v>
      </c>
      <c r="B1917" s="5" t="s">
        <v>2798</v>
      </c>
      <c r="C1917" s="26" t="s">
        <v>59</v>
      </c>
      <c r="D1917" s="26" t="s">
        <v>64</v>
      </c>
      <c r="G1917" s="5" t="e">
        <f>image(H1917,1)</f>
        <v>#NAME?</v>
      </c>
      <c r="H1917" s="5" t="s">
        <v>2806</v>
      </c>
    </row>
    <row r="1918" customHeight="1" spans="1:8">
      <c r="A1918" s="65" t="s">
        <v>2807</v>
      </c>
      <c r="B1918" s="5" t="s">
        <v>2798</v>
      </c>
      <c r="C1918" s="26" t="s">
        <v>59</v>
      </c>
      <c r="D1918" s="26" t="s">
        <v>64</v>
      </c>
      <c r="G1918" s="5" t="e">
        <f>image(H1918,1)</f>
        <v>#NAME?</v>
      </c>
      <c r="H1918" s="5" t="s">
        <v>2808</v>
      </c>
    </row>
    <row r="1919" customHeight="1" spans="1:8">
      <c r="A1919" s="25" t="s">
        <v>2809</v>
      </c>
      <c r="B1919" s="5" t="s">
        <v>2810</v>
      </c>
      <c r="C1919" s="26" t="s">
        <v>57</v>
      </c>
      <c r="D1919" s="26" t="s">
        <v>55</v>
      </c>
      <c r="E1919" s="26" t="s">
        <v>76</v>
      </c>
      <c r="H1919" s="5" t="e">
        <f>VLOOKUP(A1919,'[1]#REF'!$A:$B,2,FALSE)</f>
        <v>#N/A</v>
      </c>
    </row>
    <row r="1920" customHeight="1" spans="1:8">
      <c r="A1920" s="65" t="s">
        <v>2811</v>
      </c>
      <c r="B1920" s="5" t="s">
        <v>2810</v>
      </c>
      <c r="C1920" s="26" t="s">
        <v>60</v>
      </c>
      <c r="D1920" s="26" t="s">
        <v>64</v>
      </c>
      <c r="E1920" s="26" t="s">
        <v>240</v>
      </c>
      <c r="G1920" s="5" t="e">
        <f>image(H1920,1)</f>
        <v>#NAME?</v>
      </c>
      <c r="H1920" s="5" t="s">
        <v>2812</v>
      </c>
    </row>
    <row r="1921" customHeight="1" spans="1:8">
      <c r="A1921" s="65" t="s">
        <v>2813</v>
      </c>
      <c r="B1921" s="5" t="s">
        <v>2810</v>
      </c>
      <c r="C1921" s="26" t="s">
        <v>59</v>
      </c>
      <c r="D1921" s="26" t="s">
        <v>65</v>
      </c>
      <c r="H1921" s="5" t="e">
        <v>#N/A</v>
      </c>
    </row>
    <row r="1922" customHeight="1" spans="1:8">
      <c r="A1922" s="25" t="s">
        <v>2814</v>
      </c>
      <c r="B1922" s="5" t="s">
        <v>2815</v>
      </c>
      <c r="C1922" s="26" t="s">
        <v>57</v>
      </c>
      <c r="D1922" s="26" t="s">
        <v>55</v>
      </c>
      <c r="E1922" s="26" t="s">
        <v>76</v>
      </c>
      <c r="H1922" s="5" t="e">
        <f>VLOOKUP(A1922,'[1]#REF'!$A:$B,2,FALSE)</f>
        <v>#N/A</v>
      </c>
    </row>
    <row r="1923" customHeight="1" spans="1:8">
      <c r="A1923" s="65" t="s">
        <v>2816</v>
      </c>
      <c r="B1923" s="5" t="s">
        <v>2815</v>
      </c>
      <c r="C1923" s="26" t="s">
        <v>60</v>
      </c>
      <c r="D1923" s="26" t="s">
        <v>64</v>
      </c>
      <c r="E1923" s="26" t="s">
        <v>240</v>
      </c>
      <c r="G1923" s="5" t="e">
        <f>image(H1923,1)</f>
        <v>#NAME?</v>
      </c>
      <c r="H1923" s="5" t="s">
        <v>2817</v>
      </c>
    </row>
    <row r="1924" customHeight="1" spans="1:8">
      <c r="A1924" s="65" t="s">
        <v>2818</v>
      </c>
      <c r="B1924" s="5" t="s">
        <v>2815</v>
      </c>
      <c r="C1924" s="26" t="s">
        <v>58</v>
      </c>
      <c r="D1924" s="26" t="s">
        <v>64</v>
      </c>
      <c r="E1924" s="26" t="s">
        <v>240</v>
      </c>
      <c r="G1924" s="5" t="e">
        <f>image(H1924,1)</f>
        <v>#NAME?</v>
      </c>
      <c r="H1924" s="5" t="s">
        <v>2819</v>
      </c>
    </row>
    <row r="1925" customHeight="1" spans="1:8">
      <c r="A1925" s="65" t="s">
        <v>2820</v>
      </c>
      <c r="B1925" s="5" t="s">
        <v>2815</v>
      </c>
      <c r="C1925" s="26" t="s">
        <v>58</v>
      </c>
      <c r="D1925" s="26" t="s">
        <v>64</v>
      </c>
      <c r="E1925" s="26" t="s">
        <v>240</v>
      </c>
      <c r="G1925" s="5" t="e">
        <f>image(H1925,1)</f>
        <v>#NAME?</v>
      </c>
      <c r="H1925" s="5" t="s">
        <v>2821</v>
      </c>
    </row>
    <row r="1926" customHeight="1" spans="1:8">
      <c r="A1926" s="65" t="s">
        <v>2816</v>
      </c>
      <c r="B1926" s="5" t="s">
        <v>2815</v>
      </c>
      <c r="C1926" s="26" t="s">
        <v>54</v>
      </c>
      <c r="D1926" s="26" t="s">
        <v>64</v>
      </c>
      <c r="G1926" s="5" t="e">
        <f>image(H1926,1)</f>
        <v>#NAME?</v>
      </c>
      <c r="H1926" s="5" t="s">
        <v>2822</v>
      </c>
    </row>
    <row r="1927" customHeight="1" spans="1:8">
      <c r="A1927" s="65" t="s">
        <v>2823</v>
      </c>
      <c r="B1927" s="5" t="s">
        <v>2815</v>
      </c>
      <c r="C1927" s="26" t="s">
        <v>59</v>
      </c>
      <c r="D1927" s="26" t="s">
        <v>65</v>
      </c>
      <c r="H1927" s="5" t="e">
        <v>#N/A</v>
      </c>
    </row>
    <row r="1928" customHeight="1" spans="1:8">
      <c r="A1928" s="65" t="s">
        <v>2824</v>
      </c>
      <c r="B1928" s="5" t="s">
        <v>2825</v>
      </c>
      <c r="C1928" s="26" t="s">
        <v>60</v>
      </c>
      <c r="D1928" s="26" t="s">
        <v>64</v>
      </c>
      <c r="E1928" s="26" t="s">
        <v>240</v>
      </c>
      <c r="G1928" s="5" t="e">
        <f>image(H1928,1)</f>
        <v>#NAME?</v>
      </c>
      <c r="H1928" s="5" t="s">
        <v>2826</v>
      </c>
    </row>
    <row r="1929" customHeight="1" spans="1:8">
      <c r="A1929" s="65" t="s">
        <v>2824</v>
      </c>
      <c r="B1929" s="5" t="s">
        <v>2825</v>
      </c>
      <c r="C1929" s="26" t="s">
        <v>58</v>
      </c>
      <c r="D1929" s="26" t="s">
        <v>64</v>
      </c>
      <c r="E1929" s="26" t="s">
        <v>240</v>
      </c>
      <c r="G1929" s="5" t="e">
        <f>image(H1929,1)</f>
        <v>#NAME?</v>
      </c>
      <c r="H1929" s="5" t="s">
        <v>2827</v>
      </c>
    </row>
    <row r="1930" customHeight="1" spans="1:8">
      <c r="A1930" s="65" t="s">
        <v>2828</v>
      </c>
      <c r="B1930" s="5" t="s">
        <v>2825</v>
      </c>
      <c r="C1930" s="26" t="s">
        <v>54</v>
      </c>
      <c r="D1930" s="26" t="s">
        <v>65</v>
      </c>
      <c r="H1930" s="5" t="e">
        <v>#N/A</v>
      </c>
    </row>
    <row r="1931" customHeight="1" spans="1:8">
      <c r="A1931" s="65" t="s">
        <v>2829</v>
      </c>
      <c r="B1931" s="5" t="s">
        <v>2825</v>
      </c>
      <c r="C1931" s="26" t="s">
        <v>54</v>
      </c>
      <c r="D1931" s="26" t="s">
        <v>65</v>
      </c>
      <c r="H1931" s="5" t="e">
        <v>#N/A</v>
      </c>
    </row>
    <row r="1932" customHeight="1" spans="1:8">
      <c r="A1932" s="65" t="s">
        <v>2830</v>
      </c>
      <c r="B1932" s="5" t="s">
        <v>2825</v>
      </c>
      <c r="C1932" s="26" t="s">
        <v>59</v>
      </c>
      <c r="D1932" s="26" t="s">
        <v>65</v>
      </c>
      <c r="H1932" s="5" t="e">
        <v>#N/A</v>
      </c>
    </row>
    <row r="1933" customHeight="1" spans="1:8">
      <c r="A1933" s="65" t="s">
        <v>2831</v>
      </c>
      <c r="B1933" s="5" t="s">
        <v>2832</v>
      </c>
      <c r="C1933" s="26" t="s">
        <v>59</v>
      </c>
      <c r="D1933" s="26" t="s">
        <v>65</v>
      </c>
      <c r="H1933" s="5" t="e">
        <v>#N/A</v>
      </c>
    </row>
    <row r="1934" customHeight="1" spans="1:8">
      <c r="A1934" s="65" t="s">
        <v>2833</v>
      </c>
      <c r="B1934" s="5" t="s">
        <v>2832</v>
      </c>
      <c r="C1934" s="26" t="s">
        <v>59</v>
      </c>
      <c r="D1934" s="26" t="s">
        <v>65</v>
      </c>
      <c r="H1934" s="5" t="e">
        <v>#N/A</v>
      </c>
    </row>
    <row r="1935" customHeight="1" spans="1:8">
      <c r="A1935" s="25" t="s">
        <v>2834</v>
      </c>
      <c r="B1935" s="5" t="s">
        <v>2832</v>
      </c>
      <c r="C1935" s="26" t="s">
        <v>57</v>
      </c>
      <c r="D1935" s="26" t="s">
        <v>55</v>
      </c>
      <c r="E1935" s="26" t="s">
        <v>76</v>
      </c>
      <c r="H1935" s="5" t="e">
        <f>VLOOKUP(A1935,'[1]#REF'!$A:$B,2,FALSE)</f>
        <v>#N/A</v>
      </c>
    </row>
    <row r="1936" customHeight="1" spans="1:8">
      <c r="A1936" s="25" t="s">
        <v>2835</v>
      </c>
      <c r="B1936" s="5" t="s">
        <v>2832</v>
      </c>
      <c r="C1936" s="26" t="s">
        <v>57</v>
      </c>
      <c r="D1936" s="26" t="s">
        <v>55</v>
      </c>
      <c r="E1936" s="26" t="s">
        <v>76</v>
      </c>
      <c r="H1936" s="5" t="e">
        <f>VLOOKUP(A1936,'[1]#REF'!$A:$B,2,FALSE)</f>
        <v>#N/A</v>
      </c>
    </row>
    <row r="1937" customHeight="1" spans="1:8">
      <c r="A1937" s="65" t="s">
        <v>2836</v>
      </c>
      <c r="B1937" s="5" t="s">
        <v>2832</v>
      </c>
      <c r="C1937" s="26" t="s">
        <v>60</v>
      </c>
      <c r="D1937" s="26" t="s">
        <v>64</v>
      </c>
      <c r="E1937" s="26" t="s">
        <v>240</v>
      </c>
      <c r="G1937" s="5" t="e">
        <f>image(H1937,1)</f>
        <v>#NAME?</v>
      </c>
      <c r="H1937" s="5" t="s">
        <v>2837</v>
      </c>
    </row>
    <row r="1938" customHeight="1" spans="1:8">
      <c r="A1938" s="65" t="s">
        <v>2834</v>
      </c>
      <c r="B1938" s="5" t="s">
        <v>2832</v>
      </c>
      <c r="C1938" s="26" t="s">
        <v>58</v>
      </c>
      <c r="D1938" s="26" t="s">
        <v>64</v>
      </c>
      <c r="E1938" s="26" t="s">
        <v>240</v>
      </c>
      <c r="G1938" s="5" t="e">
        <f>image(H1938,1)</f>
        <v>#NAME?</v>
      </c>
      <c r="H1938" s="5" t="s">
        <v>2837</v>
      </c>
    </row>
    <row r="1939" customHeight="1" spans="1:8">
      <c r="A1939" s="65" t="s">
        <v>2836</v>
      </c>
      <c r="B1939" s="5" t="s">
        <v>2832</v>
      </c>
      <c r="C1939" s="26" t="s">
        <v>54</v>
      </c>
      <c r="D1939" s="26" t="s">
        <v>64</v>
      </c>
      <c r="G1939" s="5" t="e">
        <f>image(H1939,1)</f>
        <v>#NAME?</v>
      </c>
      <c r="H1939" s="5" t="s">
        <v>2838</v>
      </c>
    </row>
    <row r="1940" customHeight="1" spans="1:8">
      <c r="A1940" s="65" t="s">
        <v>2839</v>
      </c>
      <c r="B1940" s="5" t="s">
        <v>2832</v>
      </c>
      <c r="C1940" s="26" t="s">
        <v>59</v>
      </c>
      <c r="D1940" s="26" t="s">
        <v>65</v>
      </c>
      <c r="H1940" s="5" t="e">
        <v>#N/A</v>
      </c>
    </row>
    <row r="1941" customHeight="1" spans="1:8">
      <c r="A1941" s="65" t="s">
        <v>2840</v>
      </c>
      <c r="B1941" s="5" t="s">
        <v>2841</v>
      </c>
      <c r="C1941" s="26" t="s">
        <v>54</v>
      </c>
      <c r="D1941" s="26" t="s">
        <v>65</v>
      </c>
      <c r="H1941" s="5" t="e">
        <v>#N/A</v>
      </c>
    </row>
    <row r="1942" customHeight="1" spans="1:8">
      <c r="A1942" s="65" t="s">
        <v>2840</v>
      </c>
      <c r="B1942" s="5" t="s">
        <v>2841</v>
      </c>
      <c r="C1942" s="26" t="s">
        <v>58</v>
      </c>
      <c r="D1942" s="26" t="s">
        <v>64</v>
      </c>
      <c r="E1942" s="26" t="s">
        <v>240</v>
      </c>
      <c r="G1942" s="5" t="e">
        <f>image(H1942,1)</f>
        <v>#NAME?</v>
      </c>
      <c r="H1942" s="5" t="s">
        <v>2842</v>
      </c>
    </row>
    <row r="1943" customHeight="1" spans="1:8">
      <c r="A1943" s="65" t="s">
        <v>2843</v>
      </c>
      <c r="B1943" s="5" t="s">
        <v>2841</v>
      </c>
      <c r="C1943" s="26" t="s">
        <v>59</v>
      </c>
      <c r="D1943" s="26" t="s">
        <v>65</v>
      </c>
      <c r="H1943" s="5" t="e">
        <v>#N/A</v>
      </c>
    </row>
    <row r="1944" customHeight="1" spans="1:8">
      <c r="A1944" s="25" t="s">
        <v>2844</v>
      </c>
      <c r="B1944" s="34" t="s">
        <v>2845</v>
      </c>
      <c r="C1944" s="26" t="s">
        <v>57</v>
      </c>
      <c r="D1944" s="26" t="s">
        <v>55</v>
      </c>
      <c r="E1944" s="26" t="s">
        <v>76</v>
      </c>
      <c r="H1944" s="5" t="e">
        <f>VLOOKUP(A1944,'[1]#REF'!$A:$B,2,FALSE)</f>
        <v>#N/A</v>
      </c>
    </row>
    <row r="1945" customHeight="1" spans="1:8">
      <c r="A1945" s="65" t="s">
        <v>2846</v>
      </c>
      <c r="B1945" s="5" t="s">
        <v>2845</v>
      </c>
      <c r="C1945" s="26" t="s">
        <v>60</v>
      </c>
      <c r="D1945" s="26" t="s">
        <v>64</v>
      </c>
      <c r="E1945" s="26" t="s">
        <v>240</v>
      </c>
      <c r="G1945" s="5" t="e">
        <f>image(H1945,1)</f>
        <v>#NAME?</v>
      </c>
      <c r="H1945" s="5" t="s">
        <v>2847</v>
      </c>
    </row>
    <row r="1946" customHeight="1" spans="1:8">
      <c r="A1946" s="65" t="s">
        <v>2846</v>
      </c>
      <c r="B1946" s="5" t="s">
        <v>2845</v>
      </c>
      <c r="C1946" s="26" t="s">
        <v>58</v>
      </c>
      <c r="D1946" s="26" t="s">
        <v>64</v>
      </c>
      <c r="E1946" s="26" t="s">
        <v>240</v>
      </c>
      <c r="G1946" s="5" t="e">
        <f>image(H1946,1)</f>
        <v>#NAME?</v>
      </c>
      <c r="H1946" s="5" t="s">
        <v>2847</v>
      </c>
    </row>
    <row r="1947" customHeight="1" spans="1:8">
      <c r="A1947" s="65" t="s">
        <v>2848</v>
      </c>
      <c r="B1947" s="5" t="s">
        <v>2845</v>
      </c>
      <c r="C1947" s="26" t="s">
        <v>58</v>
      </c>
      <c r="D1947" s="26" t="s">
        <v>64</v>
      </c>
      <c r="E1947" s="26" t="s">
        <v>240</v>
      </c>
      <c r="G1947" s="5" t="e">
        <f>image(H1947,1)</f>
        <v>#NAME?</v>
      </c>
      <c r="H1947" s="5" t="s">
        <v>2849</v>
      </c>
    </row>
    <row r="1948" customHeight="1" spans="1:8">
      <c r="A1948" s="65" t="s">
        <v>2850</v>
      </c>
      <c r="B1948" s="5" t="s">
        <v>2845</v>
      </c>
      <c r="C1948" s="26" t="s">
        <v>59</v>
      </c>
      <c r="D1948" s="26" t="s">
        <v>65</v>
      </c>
      <c r="H1948" s="5" t="e">
        <v>#N/A</v>
      </c>
    </row>
    <row r="1949" customHeight="1" spans="1:8">
      <c r="A1949" s="65" t="s">
        <v>2851</v>
      </c>
      <c r="B1949" s="5" t="s">
        <v>2845</v>
      </c>
      <c r="C1949" s="26" t="s">
        <v>59</v>
      </c>
      <c r="D1949" s="26" t="s">
        <v>65</v>
      </c>
      <c r="H1949" s="5" t="e">
        <v>#N/A</v>
      </c>
    </row>
    <row r="1950" customHeight="1" spans="1:4">
      <c r="A1950" s="65" t="s">
        <v>2852</v>
      </c>
      <c r="B1950" s="5" t="s">
        <v>2852</v>
      </c>
      <c r="C1950" s="26" t="s">
        <v>59</v>
      </c>
      <c r="D1950" s="26" t="s">
        <v>65</v>
      </c>
    </row>
    <row r="1951" customHeight="1" spans="1:8">
      <c r="A1951" s="65" t="s">
        <v>2852</v>
      </c>
      <c r="B1951" s="5" t="s">
        <v>2852</v>
      </c>
      <c r="C1951" s="26" t="s">
        <v>54</v>
      </c>
      <c r="D1951" s="26" t="s">
        <v>65</v>
      </c>
      <c r="H1951" s="5" t="e">
        <v>#N/A</v>
      </c>
    </row>
    <row r="1952" customHeight="1" spans="1:8">
      <c r="A1952" s="65" t="s">
        <v>2853</v>
      </c>
      <c r="B1952" s="5" t="s">
        <v>2852</v>
      </c>
      <c r="C1952" s="26" t="s">
        <v>60</v>
      </c>
      <c r="D1952" s="26" t="s">
        <v>64</v>
      </c>
      <c r="E1952" s="26" t="s">
        <v>240</v>
      </c>
      <c r="G1952" s="5" t="e">
        <f>image(H1952,1)</f>
        <v>#NAME?</v>
      </c>
      <c r="H1952" s="5" t="s">
        <v>2854</v>
      </c>
    </row>
    <row r="1953" customHeight="1" spans="1:8">
      <c r="A1953" s="65" t="s">
        <v>2855</v>
      </c>
      <c r="B1953" s="5" t="s">
        <v>2852</v>
      </c>
      <c r="C1953" s="26" t="s">
        <v>54</v>
      </c>
      <c r="D1953" s="26" t="s">
        <v>65</v>
      </c>
      <c r="H1953" s="5" t="e">
        <v>#N/A</v>
      </c>
    </row>
    <row r="1954" customHeight="1" spans="1:8">
      <c r="A1954" s="65" t="s">
        <v>2856</v>
      </c>
      <c r="B1954" s="5" t="s">
        <v>2857</v>
      </c>
      <c r="C1954" s="26" t="s">
        <v>60</v>
      </c>
      <c r="D1954" s="26" t="s">
        <v>64</v>
      </c>
      <c r="E1954" s="26" t="s">
        <v>240</v>
      </c>
      <c r="G1954" s="5" t="e">
        <f>image(H1954,1)</f>
        <v>#NAME?</v>
      </c>
      <c r="H1954" s="5" t="s">
        <v>2858</v>
      </c>
    </row>
    <row r="1955" customHeight="1" spans="1:8">
      <c r="A1955" s="65" t="s">
        <v>2859</v>
      </c>
      <c r="B1955" s="5" t="s">
        <v>2857</v>
      </c>
      <c r="C1955" s="26" t="s">
        <v>58</v>
      </c>
      <c r="D1955" s="26" t="s">
        <v>64</v>
      </c>
      <c r="E1955" s="26" t="s">
        <v>240</v>
      </c>
      <c r="G1955" s="5" t="e">
        <f>image(H1955,1)</f>
        <v>#NAME?</v>
      </c>
      <c r="H1955" s="5" t="s">
        <v>2858</v>
      </c>
    </row>
    <row r="1956" customHeight="1" spans="1:8">
      <c r="A1956" s="65" t="s">
        <v>2860</v>
      </c>
      <c r="B1956" s="5" t="s">
        <v>2861</v>
      </c>
      <c r="C1956" s="26" t="s">
        <v>60</v>
      </c>
      <c r="D1956" s="26" t="s">
        <v>64</v>
      </c>
      <c r="E1956" s="26" t="s">
        <v>240</v>
      </c>
      <c r="G1956" s="5" t="e">
        <f>image(H1956,1)</f>
        <v>#NAME?</v>
      </c>
      <c r="H1956" s="5" t="s">
        <v>2862</v>
      </c>
    </row>
    <row r="1957" customHeight="1" spans="1:8">
      <c r="A1957" s="65" t="s">
        <v>2863</v>
      </c>
      <c r="B1957" s="5" t="s">
        <v>2861</v>
      </c>
      <c r="C1957" s="26" t="s">
        <v>60</v>
      </c>
      <c r="D1957" s="26" t="s">
        <v>64</v>
      </c>
      <c r="E1957" s="26" t="s">
        <v>240</v>
      </c>
      <c r="G1957" s="5" t="e">
        <f>image(H1957,1)</f>
        <v>#NAME?</v>
      </c>
      <c r="H1957" s="5" t="s">
        <v>2864</v>
      </c>
    </row>
    <row r="1958" customHeight="1" spans="1:8">
      <c r="A1958" s="65" t="s">
        <v>2863</v>
      </c>
      <c r="B1958" s="5" t="s">
        <v>2861</v>
      </c>
      <c r="C1958" s="26" t="s">
        <v>60</v>
      </c>
      <c r="D1958" s="26" t="s">
        <v>64</v>
      </c>
      <c r="E1958" s="26" t="s">
        <v>240</v>
      </c>
      <c r="G1958" s="5" t="e">
        <f>image(H1958,1)</f>
        <v>#NAME?</v>
      </c>
      <c r="H1958" s="5" t="s">
        <v>2864</v>
      </c>
    </row>
    <row r="1959" customHeight="1" spans="1:8">
      <c r="A1959" s="65" t="s">
        <v>2865</v>
      </c>
      <c r="B1959" s="5" t="s">
        <v>2861</v>
      </c>
      <c r="C1959" s="26" t="s">
        <v>60</v>
      </c>
      <c r="D1959" s="26" t="s">
        <v>64</v>
      </c>
      <c r="E1959" s="26" t="s">
        <v>240</v>
      </c>
      <c r="G1959" s="5" t="e">
        <f>image(H1959,1)</f>
        <v>#NAME?</v>
      </c>
      <c r="H1959" s="5" t="s">
        <v>2866</v>
      </c>
    </row>
    <row r="1960" customHeight="1" spans="1:8">
      <c r="A1960" s="65" t="s">
        <v>2867</v>
      </c>
      <c r="B1960" s="5" t="s">
        <v>2861</v>
      </c>
      <c r="C1960" s="26" t="s">
        <v>58</v>
      </c>
      <c r="D1960" s="26" t="s">
        <v>64</v>
      </c>
      <c r="E1960" s="26" t="s">
        <v>240</v>
      </c>
      <c r="G1960" s="5" t="e">
        <f>image(H1960,1)</f>
        <v>#NAME?</v>
      </c>
      <c r="H1960" s="5" t="s">
        <v>2868</v>
      </c>
    </row>
    <row r="1961" customHeight="1" spans="1:8">
      <c r="A1961" s="65" t="s">
        <v>2869</v>
      </c>
      <c r="B1961" s="5" t="s">
        <v>2861</v>
      </c>
      <c r="C1961" s="26" t="s">
        <v>58</v>
      </c>
      <c r="D1961" s="26" t="s">
        <v>64</v>
      </c>
      <c r="E1961" s="26" t="s">
        <v>240</v>
      </c>
      <c r="G1961" s="5" t="e">
        <f>image(H1961,1)</f>
        <v>#NAME?</v>
      </c>
      <c r="H1961" s="5" t="s">
        <v>2862</v>
      </c>
    </row>
    <row r="1962" customHeight="1" spans="1:8">
      <c r="A1962" s="65" t="s">
        <v>2870</v>
      </c>
      <c r="B1962" s="5" t="s">
        <v>2861</v>
      </c>
      <c r="C1962" s="26" t="s">
        <v>59</v>
      </c>
      <c r="D1962" s="26" t="s">
        <v>64</v>
      </c>
      <c r="G1962" s="5" t="e">
        <f>image(H1962,1)</f>
        <v>#NAME?</v>
      </c>
      <c r="H1962" s="5" t="s">
        <v>2871</v>
      </c>
    </row>
    <row r="1963" customHeight="1" spans="1:8">
      <c r="A1963" s="65" t="s">
        <v>2872</v>
      </c>
      <c r="B1963" s="5" t="s">
        <v>2873</v>
      </c>
      <c r="C1963" s="26" t="s">
        <v>54</v>
      </c>
      <c r="D1963" s="26" t="s">
        <v>65</v>
      </c>
      <c r="H1963" s="5" t="e">
        <v>#N/A</v>
      </c>
    </row>
    <row r="1964" customHeight="1" spans="1:8">
      <c r="A1964" s="65" t="s">
        <v>2874</v>
      </c>
      <c r="B1964" s="5" t="s">
        <v>2873</v>
      </c>
      <c r="C1964" s="26" t="s">
        <v>59</v>
      </c>
      <c r="D1964" s="26" t="s">
        <v>65</v>
      </c>
      <c r="H1964" s="5" t="e">
        <v>#N/A</v>
      </c>
    </row>
    <row r="1965" customHeight="1" spans="1:8">
      <c r="A1965" s="65" t="s">
        <v>2875</v>
      </c>
      <c r="B1965" s="34" t="s">
        <v>2873</v>
      </c>
      <c r="C1965" s="26" t="s">
        <v>54</v>
      </c>
      <c r="D1965" s="26" t="s">
        <v>65</v>
      </c>
      <c r="H1965" s="5" t="e">
        <v>#N/A</v>
      </c>
    </row>
    <row r="1966" customHeight="1" spans="1:8">
      <c r="A1966" s="65" t="s">
        <v>2873</v>
      </c>
      <c r="B1966" s="34" t="s">
        <v>2873</v>
      </c>
      <c r="C1966" s="26" t="s">
        <v>54</v>
      </c>
      <c r="D1966" s="26" t="s">
        <v>65</v>
      </c>
      <c r="H1966" s="5" t="e">
        <v>#N/A</v>
      </c>
    </row>
    <row r="1967" customHeight="1" spans="1:8">
      <c r="A1967" s="65" t="s">
        <v>2876</v>
      </c>
      <c r="B1967" s="4" t="s">
        <v>2873</v>
      </c>
      <c r="C1967" s="26" t="s">
        <v>57</v>
      </c>
      <c r="D1967" s="26" t="s">
        <v>64</v>
      </c>
      <c r="E1967" s="26" t="s">
        <v>240</v>
      </c>
      <c r="G1967" s="5" t="e">
        <f>image(H1967,1)</f>
        <v>#NAME?</v>
      </c>
      <c r="H1967" s="5" t="s">
        <v>2877</v>
      </c>
    </row>
    <row r="1968" customHeight="1" spans="1:8">
      <c r="A1968" s="65" t="s">
        <v>2876</v>
      </c>
      <c r="B1968" s="5" t="s">
        <v>2873</v>
      </c>
      <c r="C1968" s="26" t="s">
        <v>60</v>
      </c>
      <c r="D1968" s="26" t="s">
        <v>64</v>
      </c>
      <c r="E1968" s="26" t="s">
        <v>240</v>
      </c>
      <c r="G1968" s="5" t="e">
        <f>image(H1968,1)</f>
        <v>#NAME?</v>
      </c>
      <c r="H1968" s="5" t="s">
        <v>2878</v>
      </c>
    </row>
    <row r="1969" customHeight="1" spans="1:8">
      <c r="A1969" s="65" t="s">
        <v>2873</v>
      </c>
      <c r="B1969" s="5" t="s">
        <v>2873</v>
      </c>
      <c r="C1969" s="26" t="s">
        <v>58</v>
      </c>
      <c r="D1969" s="26" t="s">
        <v>64</v>
      </c>
      <c r="E1969" s="26" t="s">
        <v>240</v>
      </c>
      <c r="G1969" s="5" t="e">
        <f>image(H1969,1)</f>
        <v>#NAME?</v>
      </c>
      <c r="H1969" s="5" t="s">
        <v>2879</v>
      </c>
    </row>
    <row r="1970" customHeight="1" spans="1:8">
      <c r="A1970" s="65" t="s">
        <v>2880</v>
      </c>
      <c r="B1970" s="5" t="s">
        <v>2873</v>
      </c>
      <c r="C1970" s="26" t="s">
        <v>59</v>
      </c>
      <c r="D1970" s="26" t="s">
        <v>65</v>
      </c>
      <c r="H1970" s="5" t="e">
        <v>#N/A</v>
      </c>
    </row>
    <row r="1971" customHeight="1" spans="1:8">
      <c r="A1971" s="25" t="s">
        <v>2881</v>
      </c>
      <c r="B1971" s="5" t="s">
        <v>2882</v>
      </c>
      <c r="C1971" s="26" t="s">
        <v>57</v>
      </c>
      <c r="D1971" s="26" t="s">
        <v>55</v>
      </c>
      <c r="E1971" s="26" t="s">
        <v>76</v>
      </c>
      <c r="H1971" s="5" t="e">
        <f>VLOOKUP(A1971,'[1]#REF'!$A:$B,2,FALSE)</f>
        <v>#N/A</v>
      </c>
    </row>
    <row r="1972" customHeight="1" spans="1:8">
      <c r="A1972" s="65" t="s">
        <v>2672</v>
      </c>
      <c r="B1972" s="45" t="s">
        <v>2882</v>
      </c>
      <c r="C1972" s="26" t="s">
        <v>57</v>
      </c>
      <c r="D1972" s="26" t="s">
        <v>64</v>
      </c>
      <c r="E1972" s="26" t="s">
        <v>240</v>
      </c>
      <c r="G1972" s="5" t="e">
        <f>image(H1972,1)</f>
        <v>#NAME?</v>
      </c>
      <c r="H1972" s="5" t="s">
        <v>2883</v>
      </c>
    </row>
    <row r="1973" customHeight="1" spans="1:8">
      <c r="A1973" s="65" t="s">
        <v>2884</v>
      </c>
      <c r="B1973" s="45" t="s">
        <v>2882</v>
      </c>
      <c r="C1973" s="26" t="s">
        <v>57</v>
      </c>
      <c r="D1973" s="26" t="s">
        <v>64</v>
      </c>
      <c r="E1973" s="26" t="s">
        <v>240</v>
      </c>
      <c r="G1973" s="5" t="e">
        <f>image(H1973,1)</f>
        <v>#NAME?</v>
      </c>
      <c r="H1973" s="5" t="s">
        <v>2885</v>
      </c>
    </row>
    <row r="1974" customHeight="1" spans="1:8">
      <c r="A1974" s="65" t="s">
        <v>2886</v>
      </c>
      <c r="B1974" s="5" t="s">
        <v>2882</v>
      </c>
      <c r="C1974" s="26" t="s">
        <v>60</v>
      </c>
      <c r="D1974" s="26" t="s">
        <v>64</v>
      </c>
      <c r="E1974" s="26" t="s">
        <v>240</v>
      </c>
      <c r="G1974" s="5" t="e">
        <f>image(H1974,1)</f>
        <v>#NAME?</v>
      </c>
      <c r="H1974" s="5" t="s">
        <v>2887</v>
      </c>
    </row>
    <row r="1975" customHeight="1" spans="1:8">
      <c r="A1975" s="65" t="s">
        <v>2888</v>
      </c>
      <c r="B1975" s="5" t="s">
        <v>2882</v>
      </c>
      <c r="C1975" s="26" t="s">
        <v>60</v>
      </c>
      <c r="D1975" s="26" t="s">
        <v>64</v>
      </c>
      <c r="E1975" s="26" t="s">
        <v>240</v>
      </c>
      <c r="G1975" s="5" t="e">
        <f>image(H1975,1)</f>
        <v>#NAME?</v>
      </c>
      <c r="H1975" s="5" t="s">
        <v>2889</v>
      </c>
    </row>
    <row r="1976" customHeight="1" spans="1:8">
      <c r="A1976" s="65" t="s">
        <v>2890</v>
      </c>
      <c r="B1976" s="5" t="s">
        <v>2882</v>
      </c>
      <c r="C1976" s="26" t="s">
        <v>58</v>
      </c>
      <c r="D1976" s="26" t="s">
        <v>64</v>
      </c>
      <c r="E1976" s="26" t="s">
        <v>240</v>
      </c>
      <c r="G1976" s="5" t="e">
        <f>image(H1976,1)</f>
        <v>#NAME?</v>
      </c>
      <c r="H1976" s="5" t="s">
        <v>2891</v>
      </c>
    </row>
    <row r="1977" customHeight="1" spans="1:8">
      <c r="A1977" s="65" t="s">
        <v>2892</v>
      </c>
      <c r="B1977" s="5" t="s">
        <v>2882</v>
      </c>
      <c r="C1977" s="26" t="s">
        <v>59</v>
      </c>
      <c r="D1977" s="26" t="s">
        <v>64</v>
      </c>
      <c r="G1977" s="5" t="e">
        <f>image(H1977,1)</f>
        <v>#NAME?</v>
      </c>
      <c r="H1977" s="5" t="s">
        <v>2893</v>
      </c>
    </row>
    <row r="1978" customHeight="1" spans="1:8">
      <c r="A1978" s="65" t="s">
        <v>2894</v>
      </c>
      <c r="B1978" s="5" t="s">
        <v>2882</v>
      </c>
      <c r="C1978" s="26" t="s">
        <v>54</v>
      </c>
      <c r="D1978" s="26" t="s">
        <v>64</v>
      </c>
      <c r="G1978" s="5" t="e">
        <f>image(H1978,1)</f>
        <v>#NAME?</v>
      </c>
      <c r="H1978" s="5" t="s">
        <v>2895</v>
      </c>
    </row>
    <row r="1979" customHeight="1" spans="1:8">
      <c r="A1979" s="65" t="s">
        <v>2896</v>
      </c>
      <c r="B1979" s="5" t="s">
        <v>2882</v>
      </c>
      <c r="C1979" s="26" t="s">
        <v>59</v>
      </c>
      <c r="D1979" s="26" t="s">
        <v>65</v>
      </c>
      <c r="H1979" s="5" t="e">
        <v>#N/A</v>
      </c>
    </row>
    <row r="1980" customHeight="1" spans="1:8">
      <c r="A1980" s="65" t="s">
        <v>2897</v>
      </c>
      <c r="B1980" s="5" t="s">
        <v>2898</v>
      </c>
      <c r="C1980" s="26" t="s">
        <v>59</v>
      </c>
      <c r="D1980" s="26" t="s">
        <v>65</v>
      </c>
      <c r="H1980" s="5" t="e">
        <v>#N/A</v>
      </c>
    </row>
    <row r="1981" customHeight="1" spans="1:8">
      <c r="A1981" s="65" t="s">
        <v>2899</v>
      </c>
      <c r="B1981" s="5" t="s">
        <v>2898</v>
      </c>
      <c r="C1981" s="26" t="s">
        <v>60</v>
      </c>
      <c r="D1981" s="26" t="s">
        <v>64</v>
      </c>
      <c r="E1981" s="26" t="s">
        <v>240</v>
      </c>
      <c r="G1981" s="5" t="e">
        <f>image(H1981,1)</f>
        <v>#NAME?</v>
      </c>
      <c r="H1981" s="5" t="s">
        <v>2900</v>
      </c>
    </row>
    <row r="1982" customHeight="1" spans="1:8">
      <c r="A1982" s="65" t="s">
        <v>2901</v>
      </c>
      <c r="B1982" s="5" t="s">
        <v>2898</v>
      </c>
      <c r="C1982" s="26" t="s">
        <v>58</v>
      </c>
      <c r="D1982" s="26" t="s">
        <v>64</v>
      </c>
      <c r="E1982" s="26" t="s">
        <v>240</v>
      </c>
      <c r="G1982" s="5" t="e">
        <f>image(H1982,1)</f>
        <v>#NAME?</v>
      </c>
      <c r="H1982" s="5" t="s">
        <v>2902</v>
      </c>
    </row>
    <row r="1983" customHeight="1" spans="1:8">
      <c r="A1983" s="65" t="s">
        <v>2903</v>
      </c>
      <c r="B1983" s="5" t="s">
        <v>2898</v>
      </c>
      <c r="C1983" s="26" t="s">
        <v>54</v>
      </c>
      <c r="D1983" s="26" t="s">
        <v>65</v>
      </c>
      <c r="H1983" s="5" t="e">
        <v>#N/A</v>
      </c>
    </row>
    <row r="1984" customHeight="1" spans="1:8">
      <c r="A1984" s="25" t="s">
        <v>2904</v>
      </c>
      <c r="B1984" s="34" t="s">
        <v>2905</v>
      </c>
      <c r="C1984" s="26" t="s">
        <v>57</v>
      </c>
      <c r="D1984" s="26" t="s">
        <v>55</v>
      </c>
      <c r="E1984" s="26" t="s">
        <v>76</v>
      </c>
      <c r="H1984" s="5" t="e">
        <f>VLOOKUP(A1984,'[1]#REF'!$A:$B,2,FALSE)</f>
        <v>#N/A</v>
      </c>
    </row>
    <row r="1985" customHeight="1" spans="1:8">
      <c r="A1985" s="65" t="s">
        <v>2905</v>
      </c>
      <c r="B1985" s="45" t="s">
        <v>2905</v>
      </c>
      <c r="C1985" s="26" t="s">
        <v>57</v>
      </c>
      <c r="D1985" s="26" t="s">
        <v>64</v>
      </c>
      <c r="E1985" s="26" t="s">
        <v>240</v>
      </c>
      <c r="G1985" s="5" t="e">
        <f>image(H1985,1)</f>
        <v>#NAME?</v>
      </c>
      <c r="H1985" s="5" t="s">
        <v>2906</v>
      </c>
    </row>
    <row r="1986" customHeight="1" spans="1:8">
      <c r="A1986" s="65" t="s">
        <v>2907</v>
      </c>
      <c r="B1986" s="5" t="s">
        <v>2905</v>
      </c>
      <c r="C1986" s="26" t="s">
        <v>60</v>
      </c>
      <c r="D1986" s="26" t="s">
        <v>64</v>
      </c>
      <c r="E1986" s="26" t="s">
        <v>240</v>
      </c>
      <c r="G1986" s="5" t="e">
        <f>image(H1986,1)</f>
        <v>#NAME?</v>
      </c>
      <c r="H1986" s="5" t="s">
        <v>2908</v>
      </c>
    </row>
    <row r="1987" customHeight="1" spans="1:8">
      <c r="A1987" s="65" t="s">
        <v>2909</v>
      </c>
      <c r="B1987" s="5" t="s">
        <v>2905</v>
      </c>
      <c r="C1987" s="26" t="s">
        <v>58</v>
      </c>
      <c r="D1987" s="26" t="s">
        <v>64</v>
      </c>
      <c r="E1987" s="26" t="s">
        <v>240</v>
      </c>
      <c r="G1987" s="5" t="e">
        <f>image(H1987,1)</f>
        <v>#NAME?</v>
      </c>
      <c r="H1987" s="5" t="s">
        <v>2910</v>
      </c>
    </row>
    <row r="1988" customHeight="1" spans="1:7">
      <c r="A1988" s="65" t="s">
        <v>2911</v>
      </c>
      <c r="B1988" s="5" t="s">
        <v>2905</v>
      </c>
      <c r="C1988" s="26" t="s">
        <v>60</v>
      </c>
      <c r="D1988" s="26" t="s">
        <v>64</v>
      </c>
      <c r="E1988" s="26" t="s">
        <v>240</v>
      </c>
      <c r="G1988" s="5" t="e">
        <f>image(H1988,1)</f>
        <v>#NAME?</v>
      </c>
    </row>
    <row r="1989" customHeight="1" spans="1:4">
      <c r="A1989" s="65" t="s">
        <v>2912</v>
      </c>
      <c r="B1989" s="5" t="s">
        <v>2905</v>
      </c>
      <c r="C1989" s="26" t="s">
        <v>59</v>
      </c>
      <c r="D1989" s="26" t="s">
        <v>65</v>
      </c>
    </row>
    <row r="1990" customHeight="1" spans="1:4">
      <c r="A1990" s="65" t="s">
        <v>2913</v>
      </c>
      <c r="B1990" s="5" t="s">
        <v>2905</v>
      </c>
      <c r="C1990" s="26" t="s">
        <v>54</v>
      </c>
      <c r="D1990" s="26" t="s">
        <v>65</v>
      </c>
    </row>
    <row r="1991" customHeight="1" spans="1:8">
      <c r="A1991" s="25" t="s">
        <v>2914</v>
      </c>
      <c r="B1991" s="5" t="s">
        <v>2914</v>
      </c>
      <c r="C1991" s="26" t="s">
        <v>57</v>
      </c>
      <c r="D1991" s="26" t="s">
        <v>55</v>
      </c>
      <c r="E1991" s="26" t="s">
        <v>76</v>
      </c>
      <c r="H1991" s="5" t="e">
        <f>VLOOKUP(A1991,'[1]#REF'!$A:$B,2,FALSE)</f>
        <v>#N/A</v>
      </c>
    </row>
    <row r="1992" customHeight="1" spans="1:8">
      <c r="A1992" s="65" t="s">
        <v>2915</v>
      </c>
      <c r="B1992" s="5" t="s">
        <v>2914</v>
      </c>
      <c r="C1992" s="26" t="s">
        <v>60</v>
      </c>
      <c r="D1992" s="26" t="s">
        <v>64</v>
      </c>
      <c r="E1992" s="26" t="s">
        <v>240</v>
      </c>
      <c r="G1992" s="5" t="e">
        <f>image(H1992,1)</f>
        <v>#NAME?</v>
      </c>
      <c r="H1992" s="5" t="s">
        <v>2916</v>
      </c>
    </row>
    <row r="1993" customHeight="1" spans="1:8">
      <c r="A1993" s="65" t="s">
        <v>2917</v>
      </c>
      <c r="B1993" s="5" t="s">
        <v>2914</v>
      </c>
      <c r="C1993" s="26" t="s">
        <v>58</v>
      </c>
      <c r="D1993" s="26" t="s">
        <v>64</v>
      </c>
      <c r="E1993" s="26" t="s">
        <v>240</v>
      </c>
      <c r="G1993" s="5" t="e">
        <f>image(H1993,1)</f>
        <v>#NAME?</v>
      </c>
      <c r="H1993" s="5" t="s">
        <v>2918</v>
      </c>
    </row>
    <row r="1994" customHeight="1" spans="1:4">
      <c r="A1994" s="65" t="s">
        <v>2915</v>
      </c>
      <c r="B1994" s="5" t="s">
        <v>2914</v>
      </c>
      <c r="C1994" s="26" t="s">
        <v>59</v>
      </c>
      <c r="D1994" s="26" t="s">
        <v>65</v>
      </c>
    </row>
    <row r="1995" customHeight="1" spans="1:4">
      <c r="A1995" s="65" t="s">
        <v>2919</v>
      </c>
      <c r="B1995" s="5" t="s">
        <v>2914</v>
      </c>
      <c r="C1995" s="26" t="s">
        <v>54</v>
      </c>
      <c r="D1995" s="26" t="s">
        <v>65</v>
      </c>
    </row>
    <row r="1996" customHeight="1" spans="1:4">
      <c r="A1996" s="65" t="s">
        <v>2920</v>
      </c>
      <c r="B1996" s="5" t="s">
        <v>2921</v>
      </c>
      <c r="C1996" s="26" t="s">
        <v>59</v>
      </c>
      <c r="D1996" s="26" t="s">
        <v>65</v>
      </c>
    </row>
    <row r="1997" customHeight="1" spans="1:4">
      <c r="A1997" s="65" t="s">
        <v>2922</v>
      </c>
      <c r="B1997" s="5" t="s">
        <v>2921</v>
      </c>
      <c r="C1997" s="26" t="s">
        <v>54</v>
      </c>
      <c r="D1997" s="26" t="s">
        <v>65</v>
      </c>
    </row>
    <row r="1998" customHeight="1" spans="1:8">
      <c r="A1998" s="65" t="s">
        <v>2923</v>
      </c>
      <c r="B1998" s="45" t="s">
        <v>2924</v>
      </c>
      <c r="C1998" s="26" t="s">
        <v>57</v>
      </c>
      <c r="D1998" s="26" t="s">
        <v>64</v>
      </c>
      <c r="E1998" s="26" t="s">
        <v>240</v>
      </c>
      <c r="G1998" s="5" t="e">
        <f>image(H1998,1)</f>
        <v>#NAME?</v>
      </c>
      <c r="H1998" s="5" t="s">
        <v>2925</v>
      </c>
    </row>
    <row r="1999" customHeight="1" spans="1:8">
      <c r="A1999" s="65" t="s">
        <v>2926</v>
      </c>
      <c r="B1999" s="5" t="s">
        <v>2924</v>
      </c>
      <c r="C1999" s="26" t="s">
        <v>60</v>
      </c>
      <c r="D1999" s="26" t="s">
        <v>64</v>
      </c>
      <c r="E1999" s="26" t="s">
        <v>240</v>
      </c>
      <c r="G1999" s="5" t="e">
        <f>image(H1999,1)</f>
        <v>#NAME?</v>
      </c>
      <c r="H1999" s="5" t="s">
        <v>2927</v>
      </c>
    </row>
    <row r="2000" customHeight="1" spans="1:8">
      <c r="A2000" s="65" t="s">
        <v>2928</v>
      </c>
      <c r="B2000" s="5" t="s">
        <v>2924</v>
      </c>
      <c r="C2000" s="26" t="s">
        <v>58</v>
      </c>
      <c r="D2000" s="26" t="s">
        <v>64</v>
      </c>
      <c r="E2000" s="26" t="s">
        <v>240</v>
      </c>
      <c r="G2000" s="5" t="e">
        <f>image(H2000,1)</f>
        <v>#NAME?</v>
      </c>
      <c r="H2000" s="5" t="s">
        <v>2929</v>
      </c>
    </row>
    <row r="2001" customHeight="1" spans="1:4">
      <c r="A2001" s="65" t="s">
        <v>2930</v>
      </c>
      <c r="B2001" s="5" t="s">
        <v>2924</v>
      </c>
      <c r="C2001" s="26" t="s">
        <v>54</v>
      </c>
      <c r="D2001" s="26" t="s">
        <v>65</v>
      </c>
    </row>
    <row r="2002" customHeight="1" spans="1:4">
      <c r="A2002" s="65" t="s">
        <v>2931</v>
      </c>
      <c r="B2002" s="5" t="s">
        <v>2924</v>
      </c>
      <c r="C2002" s="26" t="s">
        <v>59</v>
      </c>
      <c r="D2002" s="26" t="s">
        <v>65</v>
      </c>
    </row>
    <row r="2003" customHeight="1" spans="1:8">
      <c r="A2003" s="65" t="s">
        <v>2921</v>
      </c>
      <c r="B2003" s="45" t="s">
        <v>2932</v>
      </c>
      <c r="C2003" s="26" t="s">
        <v>57</v>
      </c>
      <c r="D2003" s="26" t="s">
        <v>64</v>
      </c>
      <c r="E2003" s="26" t="s">
        <v>240</v>
      </c>
      <c r="G2003" s="5" t="e">
        <f>image(H2003,1)</f>
        <v>#NAME?</v>
      </c>
      <c r="H2003" s="5" t="s">
        <v>2933</v>
      </c>
    </row>
    <row r="2004" customHeight="1" spans="1:8">
      <c r="A2004" s="65" t="s">
        <v>2934</v>
      </c>
      <c r="B2004" s="5" t="s">
        <v>2932</v>
      </c>
      <c r="C2004" s="26" t="s">
        <v>60</v>
      </c>
      <c r="D2004" s="26" t="s">
        <v>64</v>
      </c>
      <c r="E2004" s="26" t="s">
        <v>240</v>
      </c>
      <c r="G2004" s="5" t="e">
        <f>image(H2004,1)</f>
        <v>#NAME?</v>
      </c>
      <c r="H2004" s="5" t="s">
        <v>2935</v>
      </c>
    </row>
    <row r="2005" customHeight="1" spans="1:8">
      <c r="A2005" s="65" t="s">
        <v>2936</v>
      </c>
      <c r="B2005" s="5" t="s">
        <v>2932</v>
      </c>
      <c r="C2005" s="26" t="s">
        <v>58</v>
      </c>
      <c r="D2005" s="26" t="s">
        <v>64</v>
      </c>
      <c r="E2005" s="26" t="s">
        <v>240</v>
      </c>
      <c r="G2005" s="5" t="e">
        <f>image(H2005,1)</f>
        <v>#NAME?</v>
      </c>
      <c r="H2005" s="5" t="s">
        <v>2937</v>
      </c>
    </row>
    <row r="2006" customHeight="1" spans="1:4">
      <c r="A2006" s="65" t="s">
        <v>2938</v>
      </c>
      <c r="B2006" s="5" t="s">
        <v>2932</v>
      </c>
      <c r="C2006" s="26" t="s">
        <v>59</v>
      </c>
      <c r="D2006" s="26" t="s">
        <v>65</v>
      </c>
    </row>
    <row r="2007" customHeight="1" spans="1:4">
      <c r="A2007" s="65" t="s">
        <v>2939</v>
      </c>
      <c r="B2007" s="5" t="s">
        <v>2932</v>
      </c>
      <c r="C2007" s="26" t="s">
        <v>54</v>
      </c>
      <c r="D2007" s="26" t="s">
        <v>65</v>
      </c>
    </row>
    <row r="2008" customHeight="1" spans="1:8">
      <c r="A2008" s="25" t="s">
        <v>2940</v>
      </c>
      <c r="B2008" s="5" t="s">
        <v>2940</v>
      </c>
      <c r="C2008" s="26" t="s">
        <v>57</v>
      </c>
      <c r="D2008" s="26" t="s">
        <v>55</v>
      </c>
      <c r="E2008" s="26" t="s">
        <v>76</v>
      </c>
      <c r="H2008" s="5" t="e">
        <f>VLOOKUP(A2008,'[1]#REF'!$A:$B,2,FALSE)</f>
        <v>#N/A</v>
      </c>
    </row>
    <row r="2009" customHeight="1" spans="1:8">
      <c r="A2009" s="65" t="s">
        <v>2941</v>
      </c>
      <c r="B2009" s="5" t="s">
        <v>2940</v>
      </c>
      <c r="C2009" s="26" t="s">
        <v>58</v>
      </c>
      <c r="D2009" s="26" t="s">
        <v>64</v>
      </c>
      <c r="E2009" s="26" t="s">
        <v>240</v>
      </c>
      <c r="G2009" s="5" t="e">
        <f>image(H2009,1)</f>
        <v>#NAME?</v>
      </c>
      <c r="H2009" s="5" t="s">
        <v>2942</v>
      </c>
    </row>
    <row r="2010" customHeight="1" spans="1:4">
      <c r="A2010" s="65" t="s">
        <v>2943</v>
      </c>
      <c r="B2010" s="5" t="s">
        <v>2940</v>
      </c>
      <c r="C2010" s="26" t="s">
        <v>59</v>
      </c>
      <c r="D2010" s="26" t="s">
        <v>65</v>
      </c>
    </row>
    <row r="2011" customHeight="1" spans="1:4">
      <c r="A2011" s="65" t="s">
        <v>2944</v>
      </c>
      <c r="B2011" s="5" t="s">
        <v>2940</v>
      </c>
      <c r="C2011" s="26" t="s">
        <v>54</v>
      </c>
      <c r="D2011" s="26" t="s">
        <v>65</v>
      </c>
    </row>
    <row r="2012" customHeight="1" spans="1:4">
      <c r="A2012" s="65" t="s">
        <v>2945</v>
      </c>
      <c r="B2012" s="5" t="s">
        <v>2946</v>
      </c>
      <c r="C2012" s="26" t="s">
        <v>54</v>
      </c>
      <c r="D2012" s="26" t="s">
        <v>65</v>
      </c>
    </row>
    <row r="2013" customHeight="1" spans="1:8">
      <c r="A2013" s="25" t="s">
        <v>2946</v>
      </c>
      <c r="B2013" s="5" t="s">
        <v>2946</v>
      </c>
      <c r="C2013" s="26" t="s">
        <v>57</v>
      </c>
      <c r="D2013" s="26" t="s">
        <v>55</v>
      </c>
      <c r="E2013" s="26" t="s">
        <v>76</v>
      </c>
      <c r="H2013" s="5" t="e">
        <f>VLOOKUP(A2013,'[1]#REF'!$A:$B,2,FALSE)</f>
        <v>#N/A</v>
      </c>
    </row>
    <row r="2014" customHeight="1" spans="1:8">
      <c r="A2014" s="65" t="s">
        <v>2947</v>
      </c>
      <c r="B2014" s="5" t="s">
        <v>2946</v>
      </c>
      <c r="C2014" s="26" t="s">
        <v>58</v>
      </c>
      <c r="D2014" s="26" t="s">
        <v>64</v>
      </c>
      <c r="E2014" s="26" t="s">
        <v>240</v>
      </c>
      <c r="G2014" s="5" t="e">
        <f>image(H2014,1)</f>
        <v>#NAME?</v>
      </c>
      <c r="H2014" s="5" t="s">
        <v>2948</v>
      </c>
    </row>
    <row r="2015" customHeight="1" spans="1:4">
      <c r="A2015" s="65" t="s">
        <v>2949</v>
      </c>
      <c r="B2015" s="5" t="s">
        <v>2946</v>
      </c>
      <c r="C2015" s="26" t="s">
        <v>59</v>
      </c>
      <c r="D2015" s="26" t="s">
        <v>65</v>
      </c>
    </row>
    <row r="2016" customHeight="1" spans="1:4">
      <c r="A2016" s="65" t="s">
        <v>2950</v>
      </c>
      <c r="B2016" s="5" t="s">
        <v>2951</v>
      </c>
      <c r="C2016" s="26" t="s">
        <v>54</v>
      </c>
      <c r="D2016" s="26" t="s">
        <v>65</v>
      </c>
    </row>
    <row r="2017" customHeight="1" spans="1:4">
      <c r="A2017" s="65" t="s">
        <v>2952</v>
      </c>
      <c r="B2017" s="5" t="s">
        <v>2951</v>
      </c>
      <c r="C2017" s="26" t="s">
        <v>59</v>
      </c>
      <c r="D2017" s="26" t="s">
        <v>65</v>
      </c>
    </row>
    <row r="2018" customHeight="1" spans="1:4">
      <c r="A2018" s="65" t="s">
        <v>2953</v>
      </c>
      <c r="B2018" s="5" t="s">
        <v>2951</v>
      </c>
      <c r="C2018" s="26" t="s">
        <v>59</v>
      </c>
      <c r="D2018" s="26" t="s">
        <v>65</v>
      </c>
    </row>
    <row r="2019" customHeight="1" spans="1:8">
      <c r="A2019" s="25" t="s">
        <v>154</v>
      </c>
      <c r="B2019" s="5" t="s">
        <v>2951</v>
      </c>
      <c r="C2019" s="26" t="s">
        <v>57</v>
      </c>
      <c r="D2019" s="26" t="s">
        <v>55</v>
      </c>
      <c r="E2019" s="26" t="s">
        <v>76</v>
      </c>
      <c r="H2019" s="5" t="e">
        <f>VLOOKUP(A2019,'[1]#REF'!$A:$B,2,FALSE)</f>
        <v>#N/A</v>
      </c>
    </row>
    <row r="2020" customHeight="1" spans="1:8">
      <c r="A2020" s="25" t="s">
        <v>2954</v>
      </c>
      <c r="B2020" s="5" t="s">
        <v>2951</v>
      </c>
      <c r="C2020" s="26" t="s">
        <v>57</v>
      </c>
      <c r="D2020" s="26" t="s">
        <v>55</v>
      </c>
      <c r="E2020" s="26" t="s">
        <v>76</v>
      </c>
      <c r="H2020" s="5" t="e">
        <f>VLOOKUP(A2020,'[1]#REF'!$A:$B,2,FALSE)</f>
        <v>#N/A</v>
      </c>
    </row>
    <row r="2021" customHeight="1" spans="1:4">
      <c r="A2021" s="65" t="s">
        <v>2955</v>
      </c>
      <c r="B2021" s="5" t="s">
        <v>2956</v>
      </c>
      <c r="C2021" s="26" t="s">
        <v>54</v>
      </c>
      <c r="D2021" s="26" t="s">
        <v>65</v>
      </c>
    </row>
    <row r="2022" customHeight="1" spans="1:4">
      <c r="A2022" s="65" t="s">
        <v>2957</v>
      </c>
      <c r="B2022" s="5" t="s">
        <v>2956</v>
      </c>
      <c r="C2022" s="26" t="s">
        <v>59</v>
      </c>
      <c r="D2022" s="26" t="s">
        <v>65</v>
      </c>
    </row>
    <row r="2023" customHeight="1" spans="1:8">
      <c r="A2023" s="65" t="s">
        <v>2958</v>
      </c>
      <c r="B2023" s="5" t="s">
        <v>2956</v>
      </c>
      <c r="C2023" s="26" t="s">
        <v>60</v>
      </c>
      <c r="D2023" s="26" t="s">
        <v>64</v>
      </c>
      <c r="E2023" s="26" t="s">
        <v>240</v>
      </c>
      <c r="G2023" s="5" t="e">
        <f>image(H2023,1)</f>
        <v>#NAME?</v>
      </c>
      <c r="H2023" s="5" t="s">
        <v>2959</v>
      </c>
    </row>
    <row r="2024" customHeight="1" spans="1:8">
      <c r="A2024" s="65" t="s">
        <v>2956</v>
      </c>
      <c r="B2024" s="5" t="s">
        <v>2956</v>
      </c>
      <c r="C2024" s="26" t="s">
        <v>58</v>
      </c>
      <c r="D2024" s="26" t="s">
        <v>64</v>
      </c>
      <c r="E2024" s="26" t="s">
        <v>240</v>
      </c>
      <c r="G2024" s="5" t="e">
        <f>image(H2024,1)</f>
        <v>#NAME?</v>
      </c>
      <c r="H2024" s="5" t="s">
        <v>2960</v>
      </c>
    </row>
    <row r="2025" customHeight="1" spans="1:8">
      <c r="A2025" s="65" t="s">
        <v>2955</v>
      </c>
      <c r="B2025" s="5" t="s">
        <v>2956</v>
      </c>
      <c r="C2025" s="26" t="s">
        <v>59</v>
      </c>
      <c r="D2025" s="26" t="s">
        <v>64</v>
      </c>
      <c r="G2025" s="5" t="e">
        <f>image(H2025,1)</f>
        <v>#NAME?</v>
      </c>
      <c r="H2025" s="5" t="s">
        <v>2961</v>
      </c>
    </row>
    <row r="2026" customHeight="1" spans="1:8">
      <c r="A2026" s="65" t="s">
        <v>2962</v>
      </c>
      <c r="B2026" s="5" t="s">
        <v>2963</v>
      </c>
      <c r="C2026" s="26" t="s">
        <v>60</v>
      </c>
      <c r="D2026" s="26" t="s">
        <v>64</v>
      </c>
      <c r="E2026" s="26" t="s">
        <v>240</v>
      </c>
      <c r="G2026" s="5" t="e">
        <f>image(H2026,1)</f>
        <v>#NAME?</v>
      </c>
      <c r="H2026" s="5" t="s">
        <v>2964</v>
      </c>
    </row>
    <row r="2027" customHeight="1" spans="1:4">
      <c r="A2027" s="65" t="s">
        <v>2965</v>
      </c>
      <c r="B2027" s="5" t="s">
        <v>2963</v>
      </c>
      <c r="C2027" s="26" t="s">
        <v>59</v>
      </c>
      <c r="D2027" s="26" t="s">
        <v>65</v>
      </c>
    </row>
    <row r="2028" customHeight="1" spans="1:4">
      <c r="A2028" s="65" t="s">
        <v>2965</v>
      </c>
      <c r="B2028" s="5" t="s">
        <v>2963</v>
      </c>
      <c r="C2028" s="26" t="s">
        <v>54</v>
      </c>
      <c r="D2028" s="26" t="s">
        <v>65</v>
      </c>
    </row>
    <row r="2029" customHeight="1" spans="1:4">
      <c r="A2029" s="65" t="s">
        <v>2966</v>
      </c>
      <c r="B2029" s="5" t="s">
        <v>2967</v>
      </c>
      <c r="C2029" s="26" t="s">
        <v>54</v>
      </c>
      <c r="D2029" s="26" t="s">
        <v>65</v>
      </c>
    </row>
    <row r="2030" customHeight="1" spans="1:8">
      <c r="A2030" s="25" t="s">
        <v>2968</v>
      </c>
      <c r="B2030" s="5" t="s">
        <v>2967</v>
      </c>
      <c r="C2030" s="26" t="s">
        <v>57</v>
      </c>
      <c r="D2030" s="26" t="s">
        <v>55</v>
      </c>
      <c r="E2030" s="26" t="s">
        <v>76</v>
      </c>
      <c r="H2030" s="5" t="e">
        <f>VLOOKUP(A2030,'[1]#REF'!$A:$B,2,FALSE)</f>
        <v>#N/A</v>
      </c>
    </row>
    <row r="2031" customHeight="1" spans="1:8">
      <c r="A2031" s="65" t="s">
        <v>2967</v>
      </c>
      <c r="B2031" s="45" t="s">
        <v>2967</v>
      </c>
      <c r="C2031" s="26" t="s">
        <v>57</v>
      </c>
      <c r="D2031" s="26" t="s">
        <v>64</v>
      </c>
      <c r="E2031" s="26" t="s">
        <v>240</v>
      </c>
      <c r="G2031" s="5" t="e">
        <f>image(H2031,1)</f>
        <v>#NAME?</v>
      </c>
      <c r="H2031" s="5" t="s">
        <v>2969</v>
      </c>
    </row>
    <row r="2032" customHeight="1" spans="1:4">
      <c r="A2032" s="65" t="s">
        <v>2970</v>
      </c>
      <c r="B2032" s="5" t="s">
        <v>2967</v>
      </c>
      <c r="C2032" s="26" t="s">
        <v>59</v>
      </c>
      <c r="D2032" s="26" t="s">
        <v>65</v>
      </c>
    </row>
    <row r="2033" customHeight="1" spans="1:8">
      <c r="A2033" s="65" t="s">
        <v>2971</v>
      </c>
      <c r="B2033" s="45" t="s">
        <v>2971</v>
      </c>
      <c r="C2033" s="26" t="s">
        <v>57</v>
      </c>
      <c r="D2033" s="26" t="s">
        <v>64</v>
      </c>
      <c r="E2033" s="26" t="s">
        <v>240</v>
      </c>
      <c r="G2033" s="5" t="e">
        <f>image(H2033,1)</f>
        <v>#NAME?</v>
      </c>
      <c r="H2033" s="5" t="s">
        <v>2972</v>
      </c>
    </row>
    <row r="2034" customHeight="1" spans="1:8">
      <c r="A2034" s="65" t="s">
        <v>2973</v>
      </c>
      <c r="B2034" s="5" t="s">
        <v>2971</v>
      </c>
      <c r="C2034" s="26" t="s">
        <v>60</v>
      </c>
      <c r="D2034" s="26" t="s">
        <v>64</v>
      </c>
      <c r="E2034" s="26" t="s">
        <v>240</v>
      </c>
      <c r="G2034" s="5" t="e">
        <f>image(H2034,1)</f>
        <v>#NAME?</v>
      </c>
      <c r="H2034" s="5" t="s">
        <v>2974</v>
      </c>
    </row>
    <row r="2035" customHeight="1" spans="1:8">
      <c r="A2035" s="65" t="s">
        <v>2975</v>
      </c>
      <c r="B2035" s="5" t="s">
        <v>2971</v>
      </c>
      <c r="C2035" s="26" t="s">
        <v>58</v>
      </c>
      <c r="D2035" s="26" t="s">
        <v>64</v>
      </c>
      <c r="E2035" s="26" t="s">
        <v>240</v>
      </c>
      <c r="G2035" s="5" t="e">
        <f>image(H2035,1)</f>
        <v>#NAME?</v>
      </c>
      <c r="H2035" s="5" t="s">
        <v>2974</v>
      </c>
    </row>
    <row r="2036" customHeight="1" spans="1:4">
      <c r="A2036" s="65" t="s">
        <v>2976</v>
      </c>
      <c r="B2036" s="5" t="s">
        <v>2971</v>
      </c>
      <c r="C2036" s="26" t="s">
        <v>59</v>
      </c>
      <c r="D2036" s="26" t="s">
        <v>64</v>
      </c>
    </row>
    <row r="2037" customHeight="1" spans="1:4">
      <c r="A2037" s="65" t="s">
        <v>2976</v>
      </c>
      <c r="B2037" s="5" t="s">
        <v>2971</v>
      </c>
      <c r="C2037" s="26" t="s">
        <v>54</v>
      </c>
      <c r="D2037" s="26" t="s">
        <v>64</v>
      </c>
    </row>
    <row r="2038" customHeight="1" spans="1:8">
      <c r="A2038" s="65" t="s">
        <v>2977</v>
      </c>
      <c r="B2038" s="45" t="s">
        <v>2977</v>
      </c>
      <c r="C2038" s="26" t="s">
        <v>57</v>
      </c>
      <c r="D2038" s="26" t="s">
        <v>64</v>
      </c>
      <c r="E2038" s="26" t="s">
        <v>240</v>
      </c>
      <c r="G2038" s="5" t="e">
        <f>image(H2038,1)</f>
        <v>#NAME?</v>
      </c>
      <c r="H2038" s="5" t="s">
        <v>2978</v>
      </c>
    </row>
    <row r="2039" customHeight="1" spans="1:8">
      <c r="A2039" s="65" t="s">
        <v>2979</v>
      </c>
      <c r="B2039" s="5" t="s">
        <v>2977</v>
      </c>
      <c r="C2039" s="26" t="s">
        <v>60</v>
      </c>
      <c r="D2039" s="26" t="s">
        <v>64</v>
      </c>
      <c r="E2039" s="26" t="s">
        <v>240</v>
      </c>
      <c r="G2039" s="5" t="e">
        <f>image(H2039,1)</f>
        <v>#NAME?</v>
      </c>
      <c r="H2039" s="5" t="s">
        <v>2980</v>
      </c>
    </row>
    <row r="2040" customHeight="1" spans="1:8">
      <c r="A2040" s="65" t="s">
        <v>2977</v>
      </c>
      <c r="B2040" s="5" t="s">
        <v>2977</v>
      </c>
      <c r="C2040" s="26" t="s">
        <v>58</v>
      </c>
      <c r="D2040" s="26" t="s">
        <v>64</v>
      </c>
      <c r="E2040" s="26" t="s">
        <v>240</v>
      </c>
      <c r="G2040" s="5" t="e">
        <f>image(H2040,1)</f>
        <v>#NAME?</v>
      </c>
      <c r="H2040" s="5" t="s">
        <v>2980</v>
      </c>
    </row>
    <row r="2041" customHeight="1" spans="1:4">
      <c r="A2041" s="65" t="s">
        <v>2981</v>
      </c>
      <c r="B2041" s="5" t="s">
        <v>2977</v>
      </c>
      <c r="C2041" s="26" t="s">
        <v>59</v>
      </c>
      <c r="D2041" s="26" t="s">
        <v>64</v>
      </c>
    </row>
    <row r="2042" customHeight="1" spans="1:4">
      <c r="A2042" s="65" t="s">
        <v>2981</v>
      </c>
      <c r="B2042" s="5" t="s">
        <v>2977</v>
      </c>
      <c r="C2042" s="26" t="s">
        <v>54</v>
      </c>
      <c r="D2042" s="26" t="s">
        <v>64</v>
      </c>
    </row>
    <row r="2043" customHeight="1" spans="1:8">
      <c r="A2043" s="65" t="s">
        <v>2982</v>
      </c>
      <c r="B2043" s="45" t="s">
        <v>2982</v>
      </c>
      <c r="C2043" s="26" t="s">
        <v>57</v>
      </c>
      <c r="D2043" s="26" t="s">
        <v>64</v>
      </c>
      <c r="E2043" s="26" t="s">
        <v>240</v>
      </c>
      <c r="G2043" s="5" t="e">
        <f>image(H2043,1)</f>
        <v>#NAME?</v>
      </c>
      <c r="H2043" s="5" t="s">
        <v>2983</v>
      </c>
    </row>
    <row r="2044" customHeight="1" spans="1:8">
      <c r="A2044" s="65" t="s">
        <v>2984</v>
      </c>
      <c r="B2044" s="5" t="s">
        <v>2982</v>
      </c>
      <c r="C2044" s="26" t="s">
        <v>60</v>
      </c>
      <c r="D2044" s="26" t="s">
        <v>64</v>
      </c>
      <c r="E2044" s="26" t="s">
        <v>240</v>
      </c>
      <c r="G2044" s="5" t="e">
        <f>image(H2044,1)</f>
        <v>#NAME?</v>
      </c>
      <c r="H2044" s="5" t="s">
        <v>2985</v>
      </c>
    </row>
    <row r="2045" customHeight="1" spans="1:8">
      <c r="A2045" s="65" t="s">
        <v>2986</v>
      </c>
      <c r="B2045" s="5" t="s">
        <v>2982</v>
      </c>
      <c r="C2045" s="26" t="s">
        <v>60</v>
      </c>
      <c r="D2045" s="26" t="s">
        <v>64</v>
      </c>
      <c r="E2045" s="26" t="s">
        <v>240</v>
      </c>
      <c r="G2045" s="5" t="e">
        <f>image(H2045,1)</f>
        <v>#NAME?</v>
      </c>
      <c r="H2045" s="5" t="s">
        <v>2987</v>
      </c>
    </row>
    <row r="2046" customHeight="1" spans="1:8">
      <c r="A2046" s="65" t="s">
        <v>2982</v>
      </c>
      <c r="B2046" s="5" t="s">
        <v>2982</v>
      </c>
      <c r="C2046" s="26" t="s">
        <v>58</v>
      </c>
      <c r="D2046" s="26" t="s">
        <v>64</v>
      </c>
      <c r="E2046" s="26" t="s">
        <v>240</v>
      </c>
      <c r="G2046" s="5" t="e">
        <f>image(H2046,1)</f>
        <v>#NAME?</v>
      </c>
      <c r="H2046" s="5" t="s">
        <v>2985</v>
      </c>
    </row>
    <row r="2047" customHeight="1" spans="1:4">
      <c r="A2047" s="65" t="s">
        <v>2988</v>
      </c>
      <c r="B2047" s="5" t="s">
        <v>2982</v>
      </c>
      <c r="C2047" s="26" t="s">
        <v>59</v>
      </c>
      <c r="D2047" s="26" t="s">
        <v>64</v>
      </c>
    </row>
    <row r="2048" customHeight="1" spans="1:4">
      <c r="A2048" s="65" t="s">
        <v>2988</v>
      </c>
      <c r="B2048" s="5" t="s">
        <v>2982</v>
      </c>
      <c r="C2048" s="26" t="s">
        <v>54</v>
      </c>
      <c r="D2048" s="26" t="s">
        <v>64</v>
      </c>
    </row>
    <row r="2049" customHeight="1" spans="1:8">
      <c r="A2049" s="25" t="s">
        <v>2989</v>
      </c>
      <c r="B2049" s="5" t="s">
        <v>2989</v>
      </c>
      <c r="C2049" s="26" t="s">
        <v>57</v>
      </c>
      <c r="D2049" s="26" t="s">
        <v>55</v>
      </c>
      <c r="E2049" s="26" t="s">
        <v>76</v>
      </c>
      <c r="H2049" s="5" t="e">
        <f>VLOOKUP(A2049,'[1]#REF'!$A:$B,2,FALSE)</f>
        <v>#N/A</v>
      </c>
    </row>
    <row r="2050" customHeight="1" spans="1:8">
      <c r="A2050" s="65" t="s">
        <v>2990</v>
      </c>
      <c r="B2050" s="5" t="s">
        <v>2989</v>
      </c>
      <c r="C2050" s="26" t="s">
        <v>60</v>
      </c>
      <c r="D2050" s="26" t="s">
        <v>64</v>
      </c>
      <c r="E2050" s="26" t="s">
        <v>240</v>
      </c>
      <c r="G2050" s="5" t="e">
        <f>image(H2050,1)</f>
        <v>#NAME?</v>
      </c>
      <c r="H2050" s="5" t="s">
        <v>2991</v>
      </c>
    </row>
    <row r="2051" customHeight="1" spans="1:4">
      <c r="A2051" s="65" t="s">
        <v>2992</v>
      </c>
      <c r="B2051" s="5" t="s">
        <v>2989</v>
      </c>
      <c r="C2051" s="26" t="s">
        <v>59</v>
      </c>
      <c r="D2051" s="26" t="s">
        <v>64</v>
      </c>
    </row>
    <row r="2052" customHeight="1" spans="1:4">
      <c r="A2052" s="65" t="s">
        <v>2993</v>
      </c>
      <c r="B2052" s="5" t="s">
        <v>2989</v>
      </c>
      <c r="C2052" s="26" t="s">
        <v>54</v>
      </c>
      <c r="D2052" s="26" t="s">
        <v>64</v>
      </c>
    </row>
    <row r="2053" customHeight="1" spans="1:4">
      <c r="A2053" s="65" t="s">
        <v>2994</v>
      </c>
      <c r="B2053" s="5" t="s">
        <v>2995</v>
      </c>
      <c r="C2053" s="26" t="s">
        <v>59</v>
      </c>
      <c r="D2053" s="26" t="s">
        <v>64</v>
      </c>
    </row>
    <row r="2054" customHeight="1" spans="1:4">
      <c r="A2054" s="65" t="s">
        <v>2996</v>
      </c>
      <c r="B2054" s="5" t="s">
        <v>2995</v>
      </c>
      <c r="C2054" s="26" t="s">
        <v>54</v>
      </c>
      <c r="D2054" s="26" t="s">
        <v>64</v>
      </c>
    </row>
    <row r="2055" customHeight="1" spans="1:8">
      <c r="A2055" s="65" t="s">
        <v>2997</v>
      </c>
      <c r="B2055" s="45" t="s">
        <v>2995</v>
      </c>
      <c r="C2055" s="26" t="s">
        <v>57</v>
      </c>
      <c r="D2055" s="26" t="s">
        <v>64</v>
      </c>
      <c r="E2055" s="26" t="s">
        <v>240</v>
      </c>
      <c r="G2055" s="5" t="e">
        <f>image(H2055,1)</f>
        <v>#NAME?</v>
      </c>
      <c r="H2055" s="5" t="s">
        <v>2998</v>
      </c>
    </row>
    <row r="2056" customHeight="1" spans="1:8">
      <c r="A2056" s="65" t="s">
        <v>2999</v>
      </c>
      <c r="B2056" s="5" t="s">
        <v>2995</v>
      </c>
      <c r="C2056" s="26" t="s">
        <v>58</v>
      </c>
      <c r="D2056" s="26" t="s">
        <v>64</v>
      </c>
      <c r="E2056" s="26" t="s">
        <v>240</v>
      </c>
      <c r="G2056" s="5" t="e">
        <f>image(H2056,1)</f>
        <v>#NAME?</v>
      </c>
      <c r="H2056" s="5" t="s">
        <v>3000</v>
      </c>
    </row>
    <row r="2057" customHeight="1" spans="1:8">
      <c r="A2057" s="65" t="s">
        <v>3001</v>
      </c>
      <c r="B2057" s="5" t="s">
        <v>2995</v>
      </c>
      <c r="C2057" s="26" t="s">
        <v>58</v>
      </c>
      <c r="D2057" s="26" t="s">
        <v>64</v>
      </c>
      <c r="E2057" s="26" t="s">
        <v>240</v>
      </c>
      <c r="G2057" s="5" t="e">
        <f>image(H2057,1)</f>
        <v>#NAME?</v>
      </c>
      <c r="H2057" s="5" t="s">
        <v>3002</v>
      </c>
    </row>
    <row r="2058" customHeight="1" spans="1:8">
      <c r="A2058" s="65" t="s">
        <v>3003</v>
      </c>
      <c r="B2058" s="45" t="s">
        <v>1108</v>
      </c>
      <c r="C2058" s="26" t="s">
        <v>58</v>
      </c>
      <c r="D2058" s="26" t="s">
        <v>64</v>
      </c>
      <c r="E2058" s="5">
        <f>VLOOKUP(A2058,'Combos skus'!$A:$P,16,FALSE)</f>
        <v>0</v>
      </c>
      <c r="G2058" s="5" t="e">
        <f>image(H2058,1)</f>
        <v>#NAME?</v>
      </c>
      <c r="H2058" s="5" t="s">
        <v>3004</v>
      </c>
    </row>
    <row r="2059" customHeight="1" spans="1:8">
      <c r="A2059" s="65" t="s">
        <v>3005</v>
      </c>
      <c r="B2059" s="5" t="s">
        <v>1108</v>
      </c>
      <c r="C2059" s="26" t="s">
        <v>60</v>
      </c>
      <c r="D2059" s="26" t="s">
        <v>64</v>
      </c>
      <c r="E2059" s="26" t="s">
        <v>240</v>
      </c>
      <c r="G2059" s="5" t="e">
        <f>image(H2059,1)</f>
        <v>#NAME?</v>
      </c>
      <c r="H2059" s="5" t="s">
        <v>3006</v>
      </c>
    </row>
    <row r="2060" customHeight="1" spans="1:8">
      <c r="A2060" s="65" t="s">
        <v>3007</v>
      </c>
      <c r="B2060" s="5" t="s">
        <v>1108</v>
      </c>
      <c r="C2060" s="26" t="s">
        <v>58</v>
      </c>
      <c r="D2060" s="26" t="s">
        <v>64</v>
      </c>
      <c r="E2060" s="26" t="s">
        <v>240</v>
      </c>
      <c r="G2060" s="5" t="e">
        <f>image(H2060,1)</f>
        <v>#NAME?</v>
      </c>
      <c r="H2060" s="5" t="s">
        <v>3008</v>
      </c>
    </row>
    <row r="2061" customHeight="1" spans="1:4">
      <c r="A2061" s="65" t="s">
        <v>3009</v>
      </c>
      <c r="B2061" s="5" t="s">
        <v>1108</v>
      </c>
      <c r="C2061" s="26" t="s">
        <v>59</v>
      </c>
      <c r="D2061" s="26" t="s">
        <v>64</v>
      </c>
    </row>
    <row r="2062" customHeight="1" spans="1:4">
      <c r="A2062" s="65" t="s">
        <v>3010</v>
      </c>
      <c r="B2062" s="5" t="s">
        <v>1108</v>
      </c>
      <c r="C2062" s="26" t="s">
        <v>54</v>
      </c>
      <c r="D2062" s="26" t="s">
        <v>64</v>
      </c>
    </row>
    <row r="2063" customHeight="1" spans="1:4">
      <c r="A2063" s="65" t="s">
        <v>3011</v>
      </c>
      <c r="B2063" s="5" t="s">
        <v>3012</v>
      </c>
      <c r="C2063" s="26" t="s">
        <v>59</v>
      </c>
      <c r="D2063" s="26" t="s">
        <v>64</v>
      </c>
    </row>
    <row r="2064" customHeight="1" spans="1:4">
      <c r="A2064" s="65" t="s">
        <v>3012</v>
      </c>
      <c r="B2064" s="5" t="s">
        <v>3012</v>
      </c>
      <c r="C2064" s="26" t="s">
        <v>54</v>
      </c>
      <c r="D2064" s="26" t="s">
        <v>64</v>
      </c>
    </row>
    <row r="2065" customHeight="1" spans="1:8">
      <c r="A2065" s="65" t="s">
        <v>169</v>
      </c>
      <c r="B2065" s="45" t="s">
        <v>3012</v>
      </c>
      <c r="C2065" s="26" t="s">
        <v>57</v>
      </c>
      <c r="D2065" s="26" t="s">
        <v>64</v>
      </c>
      <c r="E2065" s="26" t="s">
        <v>240</v>
      </c>
      <c r="G2065" s="5" t="e">
        <f>image(H2065,1)</f>
        <v>#NAME?</v>
      </c>
      <c r="H2065" s="5" t="s">
        <v>3013</v>
      </c>
    </row>
    <row r="2066" customHeight="1" spans="1:8">
      <c r="A2066" s="65" t="s">
        <v>3014</v>
      </c>
      <c r="B2066" s="45" t="s">
        <v>3012</v>
      </c>
      <c r="C2066" s="26" t="s">
        <v>57</v>
      </c>
      <c r="D2066" s="26" t="s">
        <v>64</v>
      </c>
      <c r="E2066" s="26" t="s">
        <v>240</v>
      </c>
      <c r="G2066" s="5" t="e">
        <f>image(H2066,1)</f>
        <v>#NAME?</v>
      </c>
      <c r="H2066" s="5" t="s">
        <v>3015</v>
      </c>
    </row>
    <row r="2067" customHeight="1" spans="1:8">
      <c r="A2067" s="65" t="s">
        <v>3016</v>
      </c>
      <c r="B2067" s="45" t="s">
        <v>3012</v>
      </c>
      <c r="C2067" s="26" t="s">
        <v>58</v>
      </c>
      <c r="D2067" s="26" t="s">
        <v>64</v>
      </c>
      <c r="E2067" s="26" t="s">
        <v>240</v>
      </c>
      <c r="G2067" s="5" t="e">
        <f>image(H2067,1)</f>
        <v>#NAME?</v>
      </c>
      <c r="H2067" s="5" t="s">
        <v>3017</v>
      </c>
    </row>
    <row r="2068" customHeight="1" spans="1:8">
      <c r="A2068" s="65" t="s">
        <v>3012</v>
      </c>
      <c r="B2068" s="5" t="s">
        <v>3012</v>
      </c>
      <c r="C2068" s="26" t="s">
        <v>60</v>
      </c>
      <c r="D2068" s="26" t="s">
        <v>64</v>
      </c>
      <c r="E2068" s="26" t="s">
        <v>240</v>
      </c>
      <c r="G2068" s="5" t="e">
        <f>image(H2068,1)</f>
        <v>#NAME?</v>
      </c>
      <c r="H2068" s="5" t="s">
        <v>3018</v>
      </c>
    </row>
    <row r="2069" customHeight="1" spans="1:8">
      <c r="A2069" s="25" t="s">
        <v>3019</v>
      </c>
      <c r="B2069" s="5" t="s">
        <v>3020</v>
      </c>
      <c r="C2069" s="26" t="s">
        <v>57</v>
      </c>
      <c r="D2069" s="26" t="s">
        <v>55</v>
      </c>
      <c r="E2069" s="26" t="s">
        <v>76</v>
      </c>
      <c r="H2069" s="5" t="e">
        <f>VLOOKUP(A2069,'[1]#REF'!$A:$B,2,FALSE)</f>
        <v>#N/A</v>
      </c>
    </row>
    <row r="2070" customHeight="1" spans="1:8">
      <c r="A2070" s="25" t="s">
        <v>3021</v>
      </c>
      <c r="B2070" s="5" t="s">
        <v>3022</v>
      </c>
      <c r="C2070" s="26" t="s">
        <v>57</v>
      </c>
      <c r="D2070" s="26" t="s">
        <v>55</v>
      </c>
      <c r="E2070" s="26" t="s">
        <v>76</v>
      </c>
      <c r="H2070" s="5" t="e">
        <f>VLOOKUP(A2070,'[1]#REF'!$A:$B,2,FALSE)</f>
        <v>#N/A</v>
      </c>
    </row>
    <row r="2071" customHeight="1" spans="1:8">
      <c r="A2071" s="65" t="s">
        <v>3023</v>
      </c>
      <c r="B2071" s="45" t="s">
        <v>3024</v>
      </c>
      <c r="C2071" s="26" t="s">
        <v>57</v>
      </c>
      <c r="D2071" s="26" t="s">
        <v>64</v>
      </c>
      <c r="E2071" s="5" t="str">
        <f>VLOOKUP(A2071,'Combos skus'!$A:$P,16,FALSE)</f>
        <v>Combo</v>
      </c>
      <c r="G2071" s="5" t="e">
        <f>image(H2071,1)</f>
        <v>#NAME?</v>
      </c>
      <c r="H2071" s="5" t="s">
        <v>3025</v>
      </c>
    </row>
    <row r="2072" customHeight="1" spans="1:8">
      <c r="A2072" s="65" t="s">
        <v>3026</v>
      </c>
      <c r="B2072" s="5" t="s">
        <v>3024</v>
      </c>
      <c r="C2072" s="26" t="s">
        <v>60</v>
      </c>
      <c r="D2072" s="26" t="s">
        <v>64</v>
      </c>
      <c r="E2072" s="5" t="str">
        <f>VLOOKUP(A2072,'Combos skus'!$A:$P,16,FALSE)</f>
        <v>Combo</v>
      </c>
      <c r="G2072" s="5" t="e">
        <f>image(H2072,1)</f>
        <v>#NAME?</v>
      </c>
      <c r="H2072" s="5" t="s">
        <v>3027</v>
      </c>
    </row>
    <row r="2073" customHeight="1" spans="1:8">
      <c r="A2073" s="65" t="s">
        <v>3028</v>
      </c>
      <c r="B2073" s="45" t="s">
        <v>3029</v>
      </c>
      <c r="C2073" s="26" t="s">
        <v>57</v>
      </c>
      <c r="D2073" s="26" t="s">
        <v>64</v>
      </c>
      <c r="E2073" s="5" t="str">
        <f>VLOOKUP(A2073,'Combos skus'!$A:$P,16,FALSE)</f>
        <v>Combo</v>
      </c>
      <c r="G2073" s="5" t="e">
        <f>image(H2073,1)</f>
        <v>#NAME?</v>
      </c>
      <c r="H2073" s="5" t="s">
        <v>3030</v>
      </c>
    </row>
    <row r="2074" customHeight="1" spans="1:8">
      <c r="A2074" s="65" t="s">
        <v>3031</v>
      </c>
      <c r="B2074" s="45" t="s">
        <v>3032</v>
      </c>
      <c r="C2074" s="26" t="s">
        <v>57</v>
      </c>
      <c r="D2074" s="26" t="s">
        <v>64</v>
      </c>
      <c r="E2074" s="5" t="str">
        <f>VLOOKUP(A2074,'Combos skus'!$A:$P,16,FALSE)</f>
        <v>Combo</v>
      </c>
      <c r="G2074" s="5" t="e">
        <f>image(H2074,1)</f>
        <v>#NAME?</v>
      </c>
      <c r="H2074" s="5" t="s">
        <v>3033</v>
      </c>
    </row>
    <row r="2075" customHeight="1" spans="1:8">
      <c r="A2075" s="65" t="s">
        <v>3034</v>
      </c>
      <c r="B2075" s="5" t="s">
        <v>3032</v>
      </c>
      <c r="C2075" s="26" t="s">
        <v>60</v>
      </c>
      <c r="D2075" s="26" t="s">
        <v>64</v>
      </c>
      <c r="E2075" s="5" t="str">
        <f>VLOOKUP(A2075,'Combos skus'!$A:$P,16,FALSE)</f>
        <v>Combo</v>
      </c>
      <c r="G2075" s="5" t="e">
        <f>image(H2075,1)</f>
        <v>#NAME?</v>
      </c>
      <c r="H2075" s="5" t="s">
        <v>3035</v>
      </c>
    </row>
    <row r="2076" customHeight="1" spans="1:8">
      <c r="A2076" s="65" t="s">
        <v>3036</v>
      </c>
      <c r="B2076" s="5" t="s">
        <v>3032</v>
      </c>
      <c r="C2076" s="26" t="s">
        <v>58</v>
      </c>
      <c r="D2076" s="26" t="s">
        <v>64</v>
      </c>
      <c r="E2076" s="5" t="str">
        <f>VLOOKUP(A2076,'Combos skus'!$A:$P,16,FALSE)</f>
        <v>Combo</v>
      </c>
      <c r="G2076" s="5" t="e">
        <f>image(H2076,1)</f>
        <v>#NAME?</v>
      </c>
      <c r="H2076" s="5" t="s">
        <v>3035</v>
      </c>
    </row>
    <row r="2077" customHeight="1" spans="1:8">
      <c r="A2077" s="65" t="s">
        <v>3037</v>
      </c>
      <c r="B2077" s="45" t="s">
        <v>3038</v>
      </c>
      <c r="C2077" s="26" t="s">
        <v>57</v>
      </c>
      <c r="D2077" s="26" t="s">
        <v>64</v>
      </c>
      <c r="E2077" s="5" t="str">
        <f>VLOOKUP(A2077,'Combos skus'!$A:$P,16,FALSE)</f>
        <v>Combo</v>
      </c>
      <c r="G2077" s="5" t="e">
        <f>image(H2077,1)</f>
        <v>#NAME?</v>
      </c>
      <c r="H2077" s="5" t="s">
        <v>3039</v>
      </c>
    </row>
    <row r="2078" customHeight="1" spans="1:8">
      <c r="A2078" s="65" t="s">
        <v>3040</v>
      </c>
      <c r="B2078" s="5" t="s">
        <v>3041</v>
      </c>
      <c r="C2078" s="26" t="s">
        <v>60</v>
      </c>
      <c r="D2078" s="26" t="s">
        <v>64</v>
      </c>
      <c r="E2078" s="26" t="s">
        <v>240</v>
      </c>
      <c r="G2078" s="5" t="e">
        <f>image(H2078,1)</f>
        <v>#NAME?</v>
      </c>
      <c r="H2078" s="5" t="s">
        <v>2606</v>
      </c>
    </row>
    <row r="2079" customHeight="1" spans="1:8">
      <c r="A2079" s="65" t="s">
        <v>3042</v>
      </c>
      <c r="B2079" s="5" t="s">
        <v>3041</v>
      </c>
      <c r="C2079" s="26" t="s">
        <v>58</v>
      </c>
      <c r="D2079" s="26" t="s">
        <v>64</v>
      </c>
      <c r="E2079" s="26" t="s">
        <v>240</v>
      </c>
      <c r="G2079" s="5" t="e">
        <f>image(H2079,1)</f>
        <v>#NAME?</v>
      </c>
      <c r="H2079" s="5" t="s">
        <v>3043</v>
      </c>
    </row>
    <row r="2080" customHeight="1" spans="1:8">
      <c r="A2080" s="65" t="s">
        <v>3044</v>
      </c>
      <c r="B2080" s="5" t="s">
        <v>3041</v>
      </c>
      <c r="C2080" s="26" t="s">
        <v>59</v>
      </c>
      <c r="D2080" s="26" t="s">
        <v>64</v>
      </c>
      <c r="G2080" s="5" t="e">
        <f>image(H2080,1)</f>
        <v>#NAME?</v>
      </c>
      <c r="H2080" s="5" t="s">
        <v>3045</v>
      </c>
    </row>
    <row r="2081" customHeight="1" spans="1:8">
      <c r="A2081" s="65" t="s">
        <v>3046</v>
      </c>
      <c r="B2081" s="5" t="s">
        <v>3041</v>
      </c>
      <c r="C2081" s="26" t="s">
        <v>59</v>
      </c>
      <c r="D2081" s="26" t="s">
        <v>64</v>
      </c>
      <c r="G2081" s="5" t="e">
        <f>image(H2081,1)</f>
        <v>#NAME?</v>
      </c>
      <c r="H2081" s="5" t="s">
        <v>3047</v>
      </c>
    </row>
    <row r="2082" customHeight="1" spans="1:8">
      <c r="A2082" s="25" t="s">
        <v>3048</v>
      </c>
      <c r="B2082" s="5" t="s">
        <v>3049</v>
      </c>
      <c r="C2082" s="26" t="s">
        <v>57</v>
      </c>
      <c r="D2082" s="26" t="s">
        <v>55</v>
      </c>
      <c r="E2082" s="26" t="s">
        <v>76</v>
      </c>
      <c r="H2082" s="5" t="e">
        <f>VLOOKUP(A2082,'[1]#REF'!$A:$B,2,FALSE)</f>
        <v>#N/A</v>
      </c>
    </row>
    <row r="2083" customHeight="1" spans="1:8">
      <c r="A2083" s="25" t="s">
        <v>3050</v>
      </c>
      <c r="B2083" s="5" t="s">
        <v>3051</v>
      </c>
      <c r="C2083" s="26" t="s">
        <v>57</v>
      </c>
      <c r="D2083" s="26" t="s">
        <v>55</v>
      </c>
      <c r="E2083" s="26" t="s">
        <v>76</v>
      </c>
      <c r="H2083" s="5" t="e">
        <f>VLOOKUP(A2083,'[1]#REF'!$A:$B,2,FALSE)</f>
        <v>#N/A</v>
      </c>
    </row>
    <row r="2084" customHeight="1" spans="1:8">
      <c r="A2084" s="25" t="s">
        <v>3052</v>
      </c>
      <c r="B2084" s="5" t="s">
        <v>3053</v>
      </c>
      <c r="C2084" s="26" t="s">
        <v>57</v>
      </c>
      <c r="D2084" s="26" t="s">
        <v>55</v>
      </c>
      <c r="E2084" s="26" t="s">
        <v>76</v>
      </c>
      <c r="H2084" s="5" t="e">
        <f>VLOOKUP(A2084,'[1]#REF'!$A:$B,2,FALSE)</f>
        <v>#N/A</v>
      </c>
    </row>
    <row r="2085" customHeight="1" spans="1:8">
      <c r="A2085" s="25" t="s">
        <v>3054</v>
      </c>
      <c r="B2085" s="5" t="s">
        <v>3055</v>
      </c>
      <c r="C2085" s="26" t="s">
        <v>57</v>
      </c>
      <c r="D2085" s="26" t="s">
        <v>55</v>
      </c>
      <c r="E2085" s="26" t="s">
        <v>76</v>
      </c>
      <c r="H2085" s="5" t="e">
        <f>VLOOKUP(A2085,'[1]#REF'!$A:$B,2,FALSE)</f>
        <v>#N/A</v>
      </c>
    </row>
    <row r="2086" customHeight="1" spans="1:8">
      <c r="A2086" s="25" t="s">
        <v>3056</v>
      </c>
      <c r="B2086" s="5" t="s">
        <v>3057</v>
      </c>
      <c r="C2086" s="26" t="s">
        <v>57</v>
      </c>
      <c r="D2086" s="26" t="s">
        <v>55</v>
      </c>
      <c r="E2086" s="26" t="s">
        <v>76</v>
      </c>
      <c r="H2086" s="5" t="e">
        <f>VLOOKUP(A2086,'[1]#REF'!$A:$B,2,FALSE)</f>
        <v>#N/A</v>
      </c>
    </row>
    <row r="2087" customHeight="1" spans="1:8">
      <c r="A2087" s="25" t="s">
        <v>3058</v>
      </c>
      <c r="B2087" s="5" t="s">
        <v>3059</v>
      </c>
      <c r="C2087" s="26" t="s">
        <v>57</v>
      </c>
      <c r="D2087" s="26" t="s">
        <v>55</v>
      </c>
      <c r="E2087" s="26" t="s">
        <v>76</v>
      </c>
      <c r="H2087" s="5" t="e">
        <f>VLOOKUP(A2087,'[1]#REF'!$A:$B,2,FALSE)</f>
        <v>#N/A</v>
      </c>
    </row>
    <row r="2088" customHeight="1" spans="1:8">
      <c r="A2088" s="25" t="s">
        <v>3060</v>
      </c>
      <c r="B2088" s="5" t="s">
        <v>3061</v>
      </c>
      <c r="C2088" s="26" t="s">
        <v>57</v>
      </c>
      <c r="D2088" s="26" t="s">
        <v>55</v>
      </c>
      <c r="E2088" s="26" t="s">
        <v>76</v>
      </c>
      <c r="H2088" s="5" t="e">
        <f>VLOOKUP(A2088,'[1]#REF'!$A:$B,2,FALSE)</f>
        <v>#N/A</v>
      </c>
    </row>
    <row r="2089" customHeight="1" spans="1:7">
      <c r="A2089" s="65" t="s">
        <v>3062</v>
      </c>
      <c r="B2089" s="45" t="s">
        <v>3063</v>
      </c>
      <c r="C2089" s="26" t="s">
        <v>57</v>
      </c>
      <c r="D2089" s="26" t="s">
        <v>64</v>
      </c>
      <c r="E2089" s="26" t="s">
        <v>240</v>
      </c>
      <c r="G2089" s="5" t="e">
        <f>image(H2089,1)</f>
        <v>#NAME?</v>
      </c>
    </row>
    <row r="2090" customHeight="1" spans="1:8">
      <c r="A2090" s="65" t="s">
        <v>3063</v>
      </c>
      <c r="B2090" s="45" t="s">
        <v>3063</v>
      </c>
      <c r="C2090" s="26" t="s">
        <v>57</v>
      </c>
      <c r="D2090" s="26" t="s">
        <v>64</v>
      </c>
      <c r="E2090" s="26" t="s">
        <v>240</v>
      </c>
      <c r="G2090" s="5" t="e">
        <f>image(H2090,1)</f>
        <v>#NAME?</v>
      </c>
      <c r="H2090" s="5" t="s">
        <v>3064</v>
      </c>
    </row>
    <row r="2091" customHeight="1" spans="1:8">
      <c r="A2091" s="65" t="s">
        <v>3065</v>
      </c>
      <c r="B2091" s="5" t="s">
        <v>3063</v>
      </c>
      <c r="C2091" s="26" t="s">
        <v>58</v>
      </c>
      <c r="D2091" s="26" t="s">
        <v>64</v>
      </c>
      <c r="E2091" s="26" t="s">
        <v>240</v>
      </c>
      <c r="G2091" s="5" t="e">
        <f>image(H2091,1)</f>
        <v>#NAME?</v>
      </c>
      <c r="H2091" s="5" t="s">
        <v>3066</v>
      </c>
    </row>
    <row r="2092" customHeight="1" spans="1:8">
      <c r="A2092" s="65" t="s">
        <v>3067</v>
      </c>
      <c r="B2092" s="5" t="s">
        <v>3063</v>
      </c>
      <c r="C2092" s="26" t="s">
        <v>59</v>
      </c>
      <c r="D2092" s="26" t="s">
        <v>64</v>
      </c>
      <c r="G2092" s="5" t="e">
        <f>image(H2092,1)</f>
        <v>#NAME?</v>
      </c>
      <c r="H2092" s="5" t="s">
        <v>3068</v>
      </c>
    </row>
    <row r="2093" customHeight="1" spans="1:7">
      <c r="A2093" s="65" t="s">
        <v>3069</v>
      </c>
      <c r="B2093" s="5" t="s">
        <v>3063</v>
      </c>
      <c r="C2093" s="26" t="s">
        <v>60</v>
      </c>
      <c r="D2093" s="26" t="s">
        <v>64</v>
      </c>
      <c r="E2093" s="26" t="s">
        <v>240</v>
      </c>
      <c r="G2093" s="5" t="e">
        <f>image(H2093,1)</f>
        <v>#NAME?</v>
      </c>
    </row>
    <row r="2094" customHeight="1" spans="1:8">
      <c r="A2094" s="65" t="s">
        <v>3070</v>
      </c>
      <c r="B2094" s="45" t="s">
        <v>3070</v>
      </c>
      <c r="C2094" s="26" t="s">
        <v>57</v>
      </c>
      <c r="D2094" s="26" t="s">
        <v>64</v>
      </c>
      <c r="E2094" s="26" t="s">
        <v>240</v>
      </c>
      <c r="G2094" s="5" t="e">
        <f>image(H2094,1)</f>
        <v>#NAME?</v>
      </c>
      <c r="H2094" s="5" t="s">
        <v>3071</v>
      </c>
    </row>
    <row r="2095" customHeight="1" spans="1:8">
      <c r="A2095" s="65" t="s">
        <v>3072</v>
      </c>
      <c r="B2095" s="5" t="s">
        <v>3070</v>
      </c>
      <c r="C2095" s="26" t="s">
        <v>60</v>
      </c>
      <c r="D2095" s="26" t="s">
        <v>64</v>
      </c>
      <c r="E2095" s="26" t="s">
        <v>240</v>
      </c>
      <c r="G2095" s="5" t="e">
        <f>image(H2095,1)</f>
        <v>#NAME?</v>
      </c>
      <c r="H2095" s="5" t="s">
        <v>3073</v>
      </c>
    </row>
    <row r="2096" customHeight="1" spans="1:8">
      <c r="A2096" s="65" t="s">
        <v>3074</v>
      </c>
      <c r="B2096" s="5" t="s">
        <v>3070</v>
      </c>
      <c r="C2096" s="26" t="s">
        <v>58</v>
      </c>
      <c r="D2096" s="26" t="s">
        <v>64</v>
      </c>
      <c r="E2096" s="26" t="s">
        <v>240</v>
      </c>
      <c r="G2096" s="5" t="e">
        <f>image(H2096,1)</f>
        <v>#NAME?</v>
      </c>
      <c r="H2096" s="5" t="s">
        <v>3073</v>
      </c>
    </row>
    <row r="2097" customHeight="1" spans="1:8">
      <c r="A2097" s="65" t="s">
        <v>3075</v>
      </c>
      <c r="B2097" s="5" t="s">
        <v>3070</v>
      </c>
      <c r="C2097" s="26" t="s">
        <v>58</v>
      </c>
      <c r="D2097" s="26" t="s">
        <v>64</v>
      </c>
      <c r="E2097" s="26" t="s">
        <v>240</v>
      </c>
      <c r="G2097" s="5" t="e">
        <f>image(H2097,1)</f>
        <v>#NAME?</v>
      </c>
      <c r="H2097" s="5" t="s">
        <v>3073</v>
      </c>
    </row>
    <row r="2098" customHeight="1" spans="1:8">
      <c r="A2098" s="65" t="s">
        <v>3072</v>
      </c>
      <c r="B2098" s="5" t="s">
        <v>3070</v>
      </c>
      <c r="C2098" s="26" t="s">
        <v>59</v>
      </c>
      <c r="D2098" s="26" t="s">
        <v>64</v>
      </c>
      <c r="G2098" s="5" t="e">
        <f>image(H2098,1)</f>
        <v>#NAME?</v>
      </c>
      <c r="H2098" s="5" t="s">
        <v>3076</v>
      </c>
    </row>
    <row r="2099" customHeight="1" spans="1:4">
      <c r="A2099" s="65" t="s">
        <v>3072</v>
      </c>
      <c r="B2099" s="5" t="s">
        <v>3070</v>
      </c>
      <c r="C2099" s="26" t="s">
        <v>54</v>
      </c>
      <c r="D2099" s="26" t="s">
        <v>64</v>
      </c>
    </row>
    <row r="2100" customHeight="1" spans="1:8">
      <c r="A2100" s="65" t="s">
        <v>3077</v>
      </c>
      <c r="B2100" s="45" t="s">
        <v>3077</v>
      </c>
      <c r="C2100" s="26" t="s">
        <v>57</v>
      </c>
      <c r="D2100" s="26" t="s">
        <v>64</v>
      </c>
      <c r="E2100" s="26" t="s">
        <v>240</v>
      </c>
      <c r="G2100" s="5" t="e">
        <f>image(H2100,1)</f>
        <v>#NAME?</v>
      </c>
      <c r="H2100" s="5" t="s">
        <v>3078</v>
      </c>
    </row>
    <row r="2101" customHeight="1" spans="1:8">
      <c r="A2101" s="65" t="s">
        <v>3079</v>
      </c>
      <c r="B2101" s="5" t="s">
        <v>3077</v>
      </c>
      <c r="C2101" s="26" t="s">
        <v>58</v>
      </c>
      <c r="D2101" s="26" t="s">
        <v>64</v>
      </c>
      <c r="E2101" s="26" t="s">
        <v>240</v>
      </c>
      <c r="G2101" s="5" t="e">
        <f>image(H2101,1)</f>
        <v>#NAME?</v>
      </c>
      <c r="H2101" s="5" t="s">
        <v>3080</v>
      </c>
    </row>
    <row r="2102" customHeight="1" spans="1:8">
      <c r="A2102" s="65" t="s">
        <v>3081</v>
      </c>
      <c r="B2102" s="5" t="s">
        <v>3077</v>
      </c>
      <c r="C2102" s="26" t="s">
        <v>59</v>
      </c>
      <c r="D2102" s="26" t="s">
        <v>64</v>
      </c>
      <c r="G2102" s="5" t="e">
        <f>image(H2102,1)</f>
        <v>#NAME?</v>
      </c>
      <c r="H2102" s="5" t="s">
        <v>3082</v>
      </c>
    </row>
    <row r="2103" customHeight="1" spans="1:7">
      <c r="A2103" s="65" t="s">
        <v>3081</v>
      </c>
      <c r="B2103" s="5" t="s">
        <v>3077</v>
      </c>
      <c r="C2103" s="26" t="s">
        <v>60</v>
      </c>
      <c r="D2103" s="26" t="s">
        <v>64</v>
      </c>
      <c r="E2103" s="26" t="s">
        <v>240</v>
      </c>
      <c r="G2103" s="5" t="e">
        <f>image(H2103,1)</f>
        <v>#NAME?</v>
      </c>
    </row>
    <row r="2104" customHeight="1" spans="1:8">
      <c r="A2104" s="65" t="s">
        <v>3081</v>
      </c>
      <c r="B2104" s="5" t="s">
        <v>3077</v>
      </c>
      <c r="C2104" s="26" t="s">
        <v>54</v>
      </c>
      <c r="D2104" s="26" t="s">
        <v>64</v>
      </c>
      <c r="G2104" s="5" t="e">
        <f>image(H2104,1)</f>
        <v>#NAME?</v>
      </c>
      <c r="H2104" s="5" t="s">
        <v>3083</v>
      </c>
    </row>
    <row r="2105" customHeight="1" spans="1:8">
      <c r="A2105" s="65" t="s">
        <v>3084</v>
      </c>
      <c r="B2105" s="45" t="s">
        <v>3085</v>
      </c>
      <c r="C2105" s="26" t="s">
        <v>57</v>
      </c>
      <c r="D2105" s="26" t="s">
        <v>64</v>
      </c>
      <c r="E2105" s="26" t="s">
        <v>240</v>
      </c>
      <c r="G2105" s="5" t="e">
        <f>image(H2105,1)</f>
        <v>#NAME?</v>
      </c>
      <c r="H2105" s="5" t="s">
        <v>3086</v>
      </c>
    </row>
    <row r="2106" customHeight="1" spans="1:8">
      <c r="A2106" s="65" t="s">
        <v>3087</v>
      </c>
      <c r="B2106" s="5" t="s">
        <v>3085</v>
      </c>
      <c r="C2106" s="26" t="s">
        <v>60</v>
      </c>
      <c r="D2106" s="26" t="s">
        <v>64</v>
      </c>
      <c r="E2106" s="26" t="s">
        <v>240</v>
      </c>
      <c r="G2106" s="5" t="e">
        <f>image(H2106,1)</f>
        <v>#NAME?</v>
      </c>
      <c r="H2106" s="5" t="s">
        <v>3088</v>
      </c>
    </row>
    <row r="2107" customHeight="1" spans="1:8">
      <c r="A2107" s="65" t="s">
        <v>3089</v>
      </c>
      <c r="B2107" s="5" t="s">
        <v>3085</v>
      </c>
      <c r="C2107" s="26" t="s">
        <v>59</v>
      </c>
      <c r="D2107" s="26" t="s">
        <v>64</v>
      </c>
      <c r="G2107" s="5" t="e">
        <f>image(H2107,1)</f>
        <v>#NAME?</v>
      </c>
      <c r="H2107" s="5" t="s">
        <v>3090</v>
      </c>
    </row>
    <row r="2108" customHeight="1" spans="1:7">
      <c r="A2108" s="65" t="s">
        <v>3091</v>
      </c>
      <c r="B2108" s="5" t="s">
        <v>3085</v>
      </c>
      <c r="C2108" s="26" t="s">
        <v>60</v>
      </c>
      <c r="D2108" s="26" t="s">
        <v>64</v>
      </c>
      <c r="E2108" s="26" t="s">
        <v>240</v>
      </c>
      <c r="G2108" s="5" t="e">
        <f>image(H2108,1)</f>
        <v>#NAME?</v>
      </c>
    </row>
    <row r="2109" customHeight="1" spans="1:8">
      <c r="A2109" s="65" t="s">
        <v>3089</v>
      </c>
      <c r="B2109" s="5" t="s">
        <v>3085</v>
      </c>
      <c r="C2109" s="26" t="s">
        <v>54</v>
      </c>
      <c r="D2109" s="26" t="s">
        <v>64</v>
      </c>
      <c r="G2109" s="5" t="e">
        <f>image(H2109,1)</f>
        <v>#NAME?</v>
      </c>
      <c r="H2109" s="5" t="s">
        <v>3092</v>
      </c>
    </row>
    <row r="2110" customHeight="1" spans="1:8">
      <c r="A2110" s="65" t="s">
        <v>3093</v>
      </c>
      <c r="B2110" s="45" t="s">
        <v>3093</v>
      </c>
      <c r="C2110" s="26" t="s">
        <v>57</v>
      </c>
      <c r="D2110" s="26" t="s">
        <v>64</v>
      </c>
      <c r="E2110" s="26" t="s">
        <v>240</v>
      </c>
      <c r="G2110" s="5" t="e">
        <f>image(H2110,1)</f>
        <v>#NAME?</v>
      </c>
      <c r="H2110" s="5" t="s">
        <v>3094</v>
      </c>
    </row>
    <row r="2111" customHeight="1" spans="1:8">
      <c r="A2111" s="65" t="s">
        <v>3095</v>
      </c>
      <c r="B2111" s="5" t="s">
        <v>3093</v>
      </c>
      <c r="C2111" s="26" t="s">
        <v>58</v>
      </c>
      <c r="D2111" s="26" t="s">
        <v>64</v>
      </c>
      <c r="E2111" s="26" t="s">
        <v>240</v>
      </c>
      <c r="G2111" s="5" t="e">
        <f>image(H2111,1)</f>
        <v>#NAME?</v>
      </c>
      <c r="H2111" s="5" t="s">
        <v>3096</v>
      </c>
    </row>
    <row r="2112" customHeight="1" spans="1:8">
      <c r="A2112" s="65" t="s">
        <v>3097</v>
      </c>
      <c r="B2112" s="5" t="s">
        <v>3093</v>
      </c>
      <c r="C2112" s="26" t="s">
        <v>59</v>
      </c>
      <c r="D2112" s="26" t="s">
        <v>64</v>
      </c>
      <c r="G2112" s="5" t="e">
        <f>image(H2112,1)</f>
        <v>#NAME?</v>
      </c>
      <c r="H2112" s="5" t="s">
        <v>3098</v>
      </c>
    </row>
    <row r="2113" customHeight="1" spans="1:7">
      <c r="A2113" s="65" t="s">
        <v>3099</v>
      </c>
      <c r="B2113" s="5" t="s">
        <v>3093</v>
      </c>
      <c r="C2113" s="26" t="s">
        <v>60</v>
      </c>
      <c r="D2113" s="26" t="s">
        <v>64</v>
      </c>
      <c r="E2113" s="26" t="s">
        <v>240</v>
      </c>
      <c r="G2113" s="5" t="e">
        <f>image(H2113,1)</f>
        <v>#NAME?</v>
      </c>
    </row>
    <row r="2114" customHeight="1" spans="1:8">
      <c r="A2114" s="65" t="s">
        <v>3100</v>
      </c>
      <c r="B2114" s="5" t="s">
        <v>3093</v>
      </c>
      <c r="C2114" s="26" t="s">
        <v>54</v>
      </c>
      <c r="D2114" s="26" t="s">
        <v>64</v>
      </c>
      <c r="G2114" s="5" t="e">
        <f>image(H2114,1)</f>
        <v>#NAME?</v>
      </c>
      <c r="H2114" s="5" t="s">
        <v>3101</v>
      </c>
    </row>
    <row r="2115" customHeight="1" spans="1:4">
      <c r="A2115" s="65" t="s">
        <v>3102</v>
      </c>
      <c r="B2115" s="5" t="s">
        <v>3093</v>
      </c>
      <c r="C2115" s="26" t="s">
        <v>59</v>
      </c>
      <c r="D2115" s="26" t="s">
        <v>64</v>
      </c>
    </row>
    <row r="2116" customHeight="1" spans="1:4">
      <c r="A2116" s="65" t="s">
        <v>3103</v>
      </c>
      <c r="B2116" s="5" t="s">
        <v>3104</v>
      </c>
      <c r="C2116" s="26" t="s">
        <v>59</v>
      </c>
      <c r="D2116" s="26" t="s">
        <v>65</v>
      </c>
    </row>
    <row r="2117" customHeight="1" spans="1:8">
      <c r="A2117" s="65" t="s">
        <v>3105</v>
      </c>
      <c r="B2117" s="45" t="s">
        <v>3104</v>
      </c>
      <c r="C2117" s="26" t="s">
        <v>57</v>
      </c>
      <c r="D2117" s="26" t="s">
        <v>64</v>
      </c>
      <c r="E2117" s="26" t="s">
        <v>240</v>
      </c>
      <c r="G2117" s="5" t="e">
        <f>image(H2117,1)</f>
        <v>#NAME?</v>
      </c>
      <c r="H2117" s="5" t="s">
        <v>3106</v>
      </c>
    </row>
    <row r="2118" customHeight="1" spans="1:8">
      <c r="A2118" s="65" t="s">
        <v>3107</v>
      </c>
      <c r="B2118" s="45" t="s">
        <v>3104</v>
      </c>
      <c r="C2118" s="26" t="s">
        <v>57</v>
      </c>
      <c r="D2118" s="26" t="s">
        <v>64</v>
      </c>
      <c r="E2118" s="26" t="s">
        <v>240</v>
      </c>
      <c r="G2118" s="5" t="e">
        <f>image(H2118,1)</f>
        <v>#NAME?</v>
      </c>
      <c r="H2118" s="5" t="s">
        <v>3108</v>
      </c>
    </row>
    <row r="2119" customHeight="1" spans="1:8">
      <c r="A2119" s="65" t="s">
        <v>3109</v>
      </c>
      <c r="B2119" s="5" t="s">
        <v>3104</v>
      </c>
      <c r="C2119" s="26" t="s">
        <v>60</v>
      </c>
      <c r="D2119" s="26" t="s">
        <v>64</v>
      </c>
      <c r="E2119" s="26" t="s">
        <v>240</v>
      </c>
      <c r="G2119" s="5" t="e">
        <f>image(H2119,1)</f>
        <v>#NAME?</v>
      </c>
      <c r="H2119" s="5" t="s">
        <v>3110</v>
      </c>
    </row>
    <row r="2120" customHeight="1" spans="1:8">
      <c r="A2120" s="65" t="s">
        <v>3111</v>
      </c>
      <c r="B2120" s="5" t="s">
        <v>3104</v>
      </c>
      <c r="C2120" s="26" t="s">
        <v>58</v>
      </c>
      <c r="D2120" s="26" t="s">
        <v>64</v>
      </c>
      <c r="E2120" s="26" t="s">
        <v>240</v>
      </c>
      <c r="G2120" s="5" t="e">
        <f>image(H2120,1)</f>
        <v>#NAME?</v>
      </c>
      <c r="H2120" s="5" t="s">
        <v>3112</v>
      </c>
    </row>
    <row r="2121" customHeight="1" spans="1:8">
      <c r="A2121" s="65" t="s">
        <v>3113</v>
      </c>
      <c r="B2121" s="5" t="s">
        <v>3104</v>
      </c>
      <c r="C2121" s="26" t="s">
        <v>58</v>
      </c>
      <c r="D2121" s="26" t="s">
        <v>64</v>
      </c>
      <c r="E2121" s="26" t="s">
        <v>240</v>
      </c>
      <c r="G2121" s="5" t="e">
        <f>image(H2121,1)</f>
        <v>#NAME?</v>
      </c>
      <c r="H2121" s="5" t="s">
        <v>3114</v>
      </c>
    </row>
    <row r="2122" customHeight="1" spans="1:4">
      <c r="A2122" s="65" t="s">
        <v>3115</v>
      </c>
      <c r="B2122" s="5" t="s">
        <v>3104</v>
      </c>
      <c r="C2122" s="26" t="s">
        <v>54</v>
      </c>
      <c r="D2122" s="26" t="s">
        <v>65</v>
      </c>
    </row>
    <row r="2123" customHeight="1" spans="1:8">
      <c r="A2123" s="65" t="s">
        <v>3116</v>
      </c>
      <c r="B2123" s="45" t="s">
        <v>3117</v>
      </c>
      <c r="C2123" s="26" t="s">
        <v>57</v>
      </c>
      <c r="D2123" s="26" t="s">
        <v>64</v>
      </c>
      <c r="E2123" s="26" t="s">
        <v>240</v>
      </c>
      <c r="G2123" s="5" t="e">
        <f>image(H2123,1)</f>
        <v>#NAME?</v>
      </c>
      <c r="H2123" s="5" t="s">
        <v>3118</v>
      </c>
    </row>
    <row r="2124" customHeight="1" spans="1:7">
      <c r="A2124" s="65" t="s">
        <v>3119</v>
      </c>
      <c r="B2124" s="45" t="s">
        <v>3117</v>
      </c>
      <c r="C2124" s="26" t="s">
        <v>57</v>
      </c>
      <c r="D2124" s="26" t="s">
        <v>64</v>
      </c>
      <c r="E2124" s="26" t="s">
        <v>240</v>
      </c>
      <c r="G2124" s="5" t="e">
        <f>image(H2124,1)</f>
        <v>#NAME?</v>
      </c>
    </row>
    <row r="2125" customHeight="1" spans="1:8">
      <c r="A2125" s="65" t="s">
        <v>3120</v>
      </c>
      <c r="B2125" s="5" t="s">
        <v>3117</v>
      </c>
      <c r="C2125" s="26" t="s">
        <v>60</v>
      </c>
      <c r="D2125" s="26" t="s">
        <v>64</v>
      </c>
      <c r="E2125" s="26" t="s">
        <v>240</v>
      </c>
      <c r="G2125" s="5" t="e">
        <f>image(H2125,1)</f>
        <v>#NAME?</v>
      </c>
      <c r="H2125" s="5" t="s">
        <v>3121</v>
      </c>
    </row>
    <row r="2126" customHeight="1" spans="1:4">
      <c r="A2126" s="65" t="s">
        <v>3122</v>
      </c>
      <c r="B2126" s="5" t="s">
        <v>3117</v>
      </c>
      <c r="C2126" s="26" t="s">
        <v>59</v>
      </c>
      <c r="D2126" s="26" t="s">
        <v>65</v>
      </c>
    </row>
    <row r="2127" customHeight="1" spans="1:4">
      <c r="A2127" s="65" t="s">
        <v>3120</v>
      </c>
      <c r="B2127" s="5" t="s">
        <v>3117</v>
      </c>
      <c r="C2127" s="26" t="s">
        <v>54</v>
      </c>
      <c r="D2127" s="26" t="s">
        <v>65</v>
      </c>
    </row>
    <row r="2128" customHeight="1" spans="1:8">
      <c r="A2128" s="25" t="s">
        <v>3123</v>
      </c>
      <c r="B2128" s="5" t="s">
        <v>3124</v>
      </c>
      <c r="C2128" s="26" t="s">
        <v>57</v>
      </c>
      <c r="D2128" s="26" t="s">
        <v>55</v>
      </c>
      <c r="E2128" s="26" t="s">
        <v>76</v>
      </c>
      <c r="H2128" s="5" t="e">
        <f>VLOOKUP(A2128,'[1]#REF'!$A:$B,2,FALSE)</f>
        <v>#N/A</v>
      </c>
    </row>
    <row r="2129" customHeight="1" spans="1:8">
      <c r="A2129" s="25" t="s">
        <v>3125</v>
      </c>
      <c r="B2129" s="5" t="s">
        <v>3126</v>
      </c>
      <c r="C2129" s="26" t="s">
        <v>57</v>
      </c>
      <c r="D2129" s="26" t="s">
        <v>55</v>
      </c>
      <c r="E2129" s="26" t="s">
        <v>76</v>
      </c>
      <c r="H2129" s="5" t="e">
        <f>VLOOKUP(A2129,'[1]#REF'!$A:$B,2,FALSE)</f>
        <v>#N/A</v>
      </c>
    </row>
    <row r="2130" customHeight="1" spans="1:8">
      <c r="A2130" s="65" t="s">
        <v>3127</v>
      </c>
      <c r="B2130" s="45" t="s">
        <v>3127</v>
      </c>
      <c r="C2130" s="26" t="s">
        <v>57</v>
      </c>
      <c r="D2130" s="26" t="s">
        <v>64</v>
      </c>
      <c r="E2130" s="26" t="s">
        <v>240</v>
      </c>
      <c r="G2130" s="5" t="e">
        <f>image(H2130,1)</f>
        <v>#NAME?</v>
      </c>
      <c r="H2130" s="5" t="s">
        <v>3128</v>
      </c>
    </row>
    <row r="2131" customHeight="1" spans="1:8">
      <c r="A2131" s="65" t="s">
        <v>3129</v>
      </c>
      <c r="B2131" s="5" t="s">
        <v>3127</v>
      </c>
      <c r="C2131" s="26" t="s">
        <v>60</v>
      </c>
      <c r="D2131" s="26" t="s">
        <v>64</v>
      </c>
      <c r="E2131" s="26" t="s">
        <v>240</v>
      </c>
      <c r="G2131" s="5" t="e">
        <f>image(H2131,1)</f>
        <v>#NAME?</v>
      </c>
      <c r="H2131" s="5" t="s">
        <v>3130</v>
      </c>
    </row>
    <row r="2132" customHeight="1" spans="1:8">
      <c r="A2132" s="65" t="s">
        <v>3131</v>
      </c>
      <c r="B2132" s="5" t="s">
        <v>3127</v>
      </c>
      <c r="C2132" s="26" t="s">
        <v>58</v>
      </c>
      <c r="D2132" s="26" t="s">
        <v>64</v>
      </c>
      <c r="E2132" s="26" t="s">
        <v>240</v>
      </c>
      <c r="G2132" s="5" t="e">
        <f>image(H2132,1)</f>
        <v>#NAME?</v>
      </c>
      <c r="H2132" s="5" t="s">
        <v>3132</v>
      </c>
    </row>
    <row r="2133" customHeight="1" spans="1:8">
      <c r="A2133" s="65" t="s">
        <v>3133</v>
      </c>
      <c r="B2133" s="5" t="s">
        <v>3127</v>
      </c>
      <c r="C2133" s="26" t="s">
        <v>59</v>
      </c>
      <c r="D2133" s="26" t="s">
        <v>64</v>
      </c>
      <c r="G2133" s="5" t="e">
        <f>image(H2133,1)</f>
        <v>#NAME?</v>
      </c>
      <c r="H2133" s="5" t="s">
        <v>3134</v>
      </c>
    </row>
    <row r="2134" customHeight="1" spans="1:8">
      <c r="A2134" s="65" t="s">
        <v>3135</v>
      </c>
      <c r="B2134" s="5" t="s">
        <v>3127</v>
      </c>
      <c r="C2134" s="26" t="s">
        <v>54</v>
      </c>
      <c r="D2134" s="26" t="s">
        <v>64</v>
      </c>
      <c r="G2134" s="5" t="e">
        <f>image(H2134,1)</f>
        <v>#NAME?</v>
      </c>
      <c r="H2134" s="5" t="s">
        <v>3136</v>
      </c>
    </row>
    <row r="2135" customHeight="1" spans="1:8">
      <c r="A2135" s="65" t="s">
        <v>3137</v>
      </c>
      <c r="B2135" s="45" t="s">
        <v>3138</v>
      </c>
      <c r="C2135" s="26" t="s">
        <v>57</v>
      </c>
      <c r="D2135" s="26" t="s">
        <v>64</v>
      </c>
      <c r="E2135" s="26" t="s">
        <v>240</v>
      </c>
      <c r="G2135" s="5" t="e">
        <f>image(H2135,1)</f>
        <v>#NAME?</v>
      </c>
      <c r="H2135" s="5" t="s">
        <v>3139</v>
      </c>
    </row>
    <row r="2136" customHeight="1" spans="1:8">
      <c r="A2136" s="65" t="s">
        <v>3140</v>
      </c>
      <c r="B2136" s="5" t="s">
        <v>3138</v>
      </c>
      <c r="C2136" s="26" t="s">
        <v>60</v>
      </c>
      <c r="D2136" s="26" t="s">
        <v>64</v>
      </c>
      <c r="E2136" s="26" t="s">
        <v>240</v>
      </c>
      <c r="G2136" s="5" t="e">
        <f>image(H2136,1)</f>
        <v>#NAME?</v>
      </c>
      <c r="H2136" s="5" t="s">
        <v>3141</v>
      </c>
    </row>
    <row r="2137" customHeight="1" spans="1:8">
      <c r="A2137" s="65" t="s">
        <v>3140</v>
      </c>
      <c r="B2137" s="5" t="s">
        <v>3138</v>
      </c>
      <c r="C2137" s="26" t="s">
        <v>59</v>
      </c>
      <c r="D2137" s="26" t="s">
        <v>64</v>
      </c>
      <c r="G2137" s="5" t="e">
        <f>image(H2137,1)</f>
        <v>#NAME?</v>
      </c>
      <c r="H2137" s="5" t="s">
        <v>3142</v>
      </c>
    </row>
    <row r="2138" customHeight="1" spans="1:7">
      <c r="A2138" s="65" t="s">
        <v>3143</v>
      </c>
      <c r="B2138" s="5" t="s">
        <v>3138</v>
      </c>
      <c r="C2138" s="26" t="s">
        <v>58</v>
      </c>
      <c r="D2138" s="26" t="s">
        <v>64</v>
      </c>
      <c r="E2138" s="26" t="s">
        <v>240</v>
      </c>
      <c r="G2138" s="5" t="e">
        <f>image(H2138,1)</f>
        <v>#NAME?</v>
      </c>
    </row>
    <row r="2139" customHeight="1" spans="1:8">
      <c r="A2139" s="65" t="s">
        <v>3144</v>
      </c>
      <c r="B2139" s="5" t="s">
        <v>3138</v>
      </c>
      <c r="C2139" s="26" t="s">
        <v>54</v>
      </c>
      <c r="D2139" s="26" t="s">
        <v>64</v>
      </c>
      <c r="G2139" s="5" t="e">
        <f>image(H2139,1)</f>
        <v>#NAME?</v>
      </c>
      <c r="H2139" s="5" t="s">
        <v>3145</v>
      </c>
    </row>
    <row r="2140" customHeight="1" spans="1:8">
      <c r="A2140" s="65" t="s">
        <v>3146</v>
      </c>
      <c r="B2140" s="45" t="s">
        <v>3147</v>
      </c>
      <c r="C2140" s="26" t="s">
        <v>57</v>
      </c>
      <c r="D2140" s="26" t="s">
        <v>64</v>
      </c>
      <c r="E2140" s="26" t="s">
        <v>240</v>
      </c>
      <c r="G2140" s="5" t="e">
        <f>image(H2140,1)</f>
        <v>#NAME?</v>
      </c>
      <c r="H2140" s="5" t="s">
        <v>3148</v>
      </c>
    </row>
    <row r="2141" customHeight="1" spans="1:7">
      <c r="A2141" s="65" t="s">
        <v>3149</v>
      </c>
      <c r="B2141" s="45" t="s">
        <v>3147</v>
      </c>
      <c r="C2141" s="26" t="s">
        <v>57</v>
      </c>
      <c r="D2141" s="26" t="s">
        <v>64</v>
      </c>
      <c r="E2141" s="26" t="s">
        <v>240</v>
      </c>
      <c r="G2141" s="5" t="e">
        <f>image(H2141,1)</f>
        <v>#NAME?</v>
      </c>
    </row>
    <row r="2142" customHeight="1" spans="1:8">
      <c r="A2142" s="65" t="s">
        <v>3150</v>
      </c>
      <c r="B2142" s="5" t="s">
        <v>3147</v>
      </c>
      <c r="C2142" s="26" t="s">
        <v>60</v>
      </c>
      <c r="D2142" s="26" t="s">
        <v>64</v>
      </c>
      <c r="E2142" s="26" t="s">
        <v>240</v>
      </c>
      <c r="G2142" s="5" t="e">
        <f>image(H2142,1)</f>
        <v>#NAME?</v>
      </c>
      <c r="H2142" s="5" t="s">
        <v>3151</v>
      </c>
    </row>
    <row r="2143" customHeight="1" spans="1:8">
      <c r="A2143" s="65" t="s">
        <v>3152</v>
      </c>
      <c r="B2143" s="5" t="s">
        <v>3147</v>
      </c>
      <c r="C2143" s="26" t="s">
        <v>58</v>
      </c>
      <c r="D2143" s="26" t="s">
        <v>64</v>
      </c>
      <c r="E2143" s="26" t="s">
        <v>240</v>
      </c>
      <c r="G2143" s="5" t="e">
        <f>image(H2143,1)</f>
        <v>#NAME?</v>
      </c>
      <c r="H2143" s="5" t="s">
        <v>3151</v>
      </c>
    </row>
    <row r="2144" customHeight="1" spans="1:8">
      <c r="A2144" s="65" t="s">
        <v>3153</v>
      </c>
      <c r="B2144" s="5" t="s">
        <v>3147</v>
      </c>
      <c r="C2144" s="26" t="s">
        <v>59</v>
      </c>
      <c r="D2144" s="26" t="s">
        <v>64</v>
      </c>
      <c r="G2144" s="5" t="e">
        <f>image(H2144,1)</f>
        <v>#NAME?</v>
      </c>
      <c r="H2144" s="5" t="s">
        <v>3154</v>
      </c>
    </row>
    <row r="2145" customHeight="1" spans="1:8">
      <c r="A2145" s="65" t="s">
        <v>3155</v>
      </c>
      <c r="B2145" s="5" t="s">
        <v>3147</v>
      </c>
      <c r="C2145" s="26" t="s">
        <v>54</v>
      </c>
      <c r="D2145" s="26" t="s">
        <v>64</v>
      </c>
      <c r="G2145" s="5" t="e">
        <f>image(H2145,1)</f>
        <v>#NAME?</v>
      </c>
      <c r="H2145" s="5" t="s">
        <v>3156</v>
      </c>
    </row>
    <row r="2146" customHeight="1" spans="1:4">
      <c r="A2146" s="65" t="s">
        <v>3157</v>
      </c>
      <c r="B2146" s="5" t="s">
        <v>3158</v>
      </c>
      <c r="C2146" s="26" t="s">
        <v>59</v>
      </c>
      <c r="D2146" s="26" t="s">
        <v>64</v>
      </c>
    </row>
    <row r="2147" customHeight="1" spans="1:4">
      <c r="A2147" s="65" t="s">
        <v>3159</v>
      </c>
      <c r="B2147" s="5" t="s">
        <v>3158</v>
      </c>
      <c r="C2147" s="26" t="s">
        <v>54</v>
      </c>
      <c r="D2147" s="26" t="s">
        <v>64</v>
      </c>
    </row>
    <row r="2148" customHeight="1" spans="1:8">
      <c r="A2148" s="65" t="s">
        <v>3160</v>
      </c>
      <c r="B2148" s="45" t="s">
        <v>3158</v>
      </c>
      <c r="C2148" s="26" t="s">
        <v>57</v>
      </c>
      <c r="D2148" s="26" t="s">
        <v>64</v>
      </c>
      <c r="E2148" s="26" t="s">
        <v>240</v>
      </c>
      <c r="G2148" s="5" t="e">
        <f>image(H2148,1)</f>
        <v>#NAME?</v>
      </c>
      <c r="H2148" s="5" t="s">
        <v>3161</v>
      </c>
    </row>
    <row r="2149" customHeight="1" spans="1:8">
      <c r="A2149" s="65" t="s">
        <v>3162</v>
      </c>
      <c r="B2149" s="5" t="s">
        <v>3158</v>
      </c>
      <c r="C2149" s="26" t="s">
        <v>60</v>
      </c>
      <c r="D2149" s="26" t="s">
        <v>64</v>
      </c>
      <c r="E2149" s="26" t="s">
        <v>240</v>
      </c>
      <c r="G2149" s="5" t="e">
        <f>image(H2149,1)</f>
        <v>#NAME?</v>
      </c>
      <c r="H2149" s="5" t="s">
        <v>3163</v>
      </c>
    </row>
    <row r="2150" customHeight="1" spans="1:8">
      <c r="A2150" s="65" t="s">
        <v>3164</v>
      </c>
      <c r="B2150" s="5" t="s">
        <v>3158</v>
      </c>
      <c r="C2150" s="26" t="s">
        <v>60</v>
      </c>
      <c r="D2150" s="26" t="s">
        <v>64</v>
      </c>
      <c r="E2150" s="26" t="s">
        <v>240</v>
      </c>
      <c r="G2150" s="5" t="e">
        <f>image(H2150,1)</f>
        <v>#NAME?</v>
      </c>
      <c r="H2150" s="5" t="s">
        <v>3165</v>
      </c>
    </row>
    <row r="2151" customHeight="1" spans="1:8">
      <c r="A2151" s="65" t="s">
        <v>3166</v>
      </c>
      <c r="B2151" s="5" t="s">
        <v>3158</v>
      </c>
      <c r="C2151" s="26" t="s">
        <v>58</v>
      </c>
      <c r="D2151" s="26" t="s">
        <v>64</v>
      </c>
      <c r="E2151" s="26" t="s">
        <v>240</v>
      </c>
      <c r="G2151" s="5" t="e">
        <f>image(H2151,1)</f>
        <v>#NAME?</v>
      </c>
      <c r="H2151" s="5" t="s">
        <v>3163</v>
      </c>
    </row>
    <row r="2152" customHeight="1" spans="1:8">
      <c r="A2152" s="65" t="s">
        <v>3167</v>
      </c>
      <c r="B2152" s="5" t="s">
        <v>3158</v>
      </c>
      <c r="C2152" s="26" t="s">
        <v>58</v>
      </c>
      <c r="D2152" s="26" t="s">
        <v>64</v>
      </c>
      <c r="E2152" s="26" t="s">
        <v>240</v>
      </c>
      <c r="G2152" s="5" t="e">
        <f>image(H2152,1)</f>
        <v>#NAME?</v>
      </c>
      <c r="H2152" s="5" t="s">
        <v>3165</v>
      </c>
    </row>
    <row r="2153" customHeight="1" spans="1:8">
      <c r="A2153" s="65" t="s">
        <v>3168</v>
      </c>
      <c r="B2153" s="45" t="s">
        <v>3168</v>
      </c>
      <c r="C2153" s="26" t="s">
        <v>57</v>
      </c>
      <c r="D2153" s="26" t="s">
        <v>64</v>
      </c>
      <c r="E2153" s="26" t="s">
        <v>240</v>
      </c>
      <c r="G2153" s="5" t="e">
        <f>image(H2153,1)</f>
        <v>#NAME?</v>
      </c>
      <c r="H2153" s="5" t="s">
        <v>3169</v>
      </c>
    </row>
    <row r="2154" customHeight="1" spans="1:8">
      <c r="A2154" s="65" t="s">
        <v>3170</v>
      </c>
      <c r="B2154" s="5" t="s">
        <v>3168</v>
      </c>
      <c r="C2154" s="26" t="s">
        <v>60</v>
      </c>
      <c r="D2154" s="26" t="s">
        <v>64</v>
      </c>
      <c r="E2154" s="26" t="s">
        <v>240</v>
      </c>
      <c r="G2154" s="5" t="e">
        <f>image(H2154,1)</f>
        <v>#NAME?</v>
      </c>
      <c r="H2154" s="5" t="s">
        <v>3171</v>
      </c>
    </row>
    <row r="2155" customHeight="1" spans="1:8">
      <c r="A2155" s="65" t="s">
        <v>3172</v>
      </c>
      <c r="B2155" s="5" t="s">
        <v>3168</v>
      </c>
      <c r="C2155" s="26" t="s">
        <v>58</v>
      </c>
      <c r="D2155" s="26" t="s">
        <v>64</v>
      </c>
      <c r="E2155" s="26" t="s">
        <v>240</v>
      </c>
      <c r="G2155" s="5" t="e">
        <f>image(H2155,1)</f>
        <v>#NAME?</v>
      </c>
      <c r="H2155" s="5" t="s">
        <v>3173</v>
      </c>
    </row>
    <row r="2156" customHeight="1" spans="1:8">
      <c r="A2156" s="65" t="s">
        <v>3174</v>
      </c>
      <c r="B2156" s="5" t="s">
        <v>3168</v>
      </c>
      <c r="C2156" s="26" t="s">
        <v>59</v>
      </c>
      <c r="D2156" s="26" t="s">
        <v>64</v>
      </c>
      <c r="G2156" s="5" t="e">
        <f>image(H2156,1)</f>
        <v>#NAME?</v>
      </c>
      <c r="H2156" s="5" t="s">
        <v>3175</v>
      </c>
    </row>
    <row r="2157" customHeight="1" spans="1:8">
      <c r="A2157" s="65" t="s">
        <v>3176</v>
      </c>
      <c r="B2157" s="5" t="s">
        <v>3168</v>
      </c>
      <c r="C2157" s="26" t="s">
        <v>54</v>
      </c>
      <c r="D2157" s="26" t="s">
        <v>64</v>
      </c>
      <c r="G2157" s="5" t="e">
        <f>image(H2157,1)</f>
        <v>#NAME?</v>
      </c>
      <c r="H2157" s="5" t="s">
        <v>3177</v>
      </c>
    </row>
    <row r="2158" customHeight="1" spans="1:8">
      <c r="A2158" s="65" t="s">
        <v>3178</v>
      </c>
      <c r="B2158" s="45" t="s">
        <v>3178</v>
      </c>
      <c r="C2158" s="26" t="s">
        <v>57</v>
      </c>
      <c r="D2158" s="26" t="s">
        <v>64</v>
      </c>
      <c r="E2158" s="26" t="s">
        <v>240</v>
      </c>
      <c r="G2158" s="5" t="e">
        <f>image(H2158,1)</f>
        <v>#NAME?</v>
      </c>
      <c r="H2158" s="5" t="s">
        <v>3179</v>
      </c>
    </row>
    <row r="2159" customHeight="1" spans="1:8">
      <c r="A2159" s="65" t="s">
        <v>3180</v>
      </c>
      <c r="B2159" s="5" t="s">
        <v>3178</v>
      </c>
      <c r="C2159" s="26" t="s">
        <v>60</v>
      </c>
      <c r="D2159" s="26" t="s">
        <v>64</v>
      </c>
      <c r="E2159" s="26" t="s">
        <v>240</v>
      </c>
      <c r="G2159" s="5" t="e">
        <f>image(H2159,1)</f>
        <v>#NAME?</v>
      </c>
      <c r="H2159" s="5" t="s">
        <v>3181</v>
      </c>
    </row>
    <row r="2160" customHeight="1" spans="1:8">
      <c r="A2160" s="65" t="s">
        <v>3182</v>
      </c>
      <c r="B2160" s="5" t="s">
        <v>3178</v>
      </c>
      <c r="C2160" s="26" t="s">
        <v>58</v>
      </c>
      <c r="D2160" s="26" t="s">
        <v>64</v>
      </c>
      <c r="E2160" s="26" t="s">
        <v>240</v>
      </c>
      <c r="G2160" s="5" t="e">
        <f>image(H2160,1)</f>
        <v>#NAME?</v>
      </c>
      <c r="H2160" s="5" t="s">
        <v>3183</v>
      </c>
    </row>
    <row r="2161" customHeight="1" spans="1:8">
      <c r="A2161" s="65" t="s">
        <v>3184</v>
      </c>
      <c r="B2161" s="5" t="s">
        <v>3178</v>
      </c>
      <c r="C2161" s="26" t="s">
        <v>59</v>
      </c>
      <c r="D2161" s="26" t="s">
        <v>64</v>
      </c>
      <c r="G2161" s="5" t="e">
        <f>image(H2161,1)</f>
        <v>#NAME?</v>
      </c>
      <c r="H2161" s="5" t="s">
        <v>3185</v>
      </c>
    </row>
    <row r="2162" customHeight="1" spans="1:8">
      <c r="A2162" s="65" t="s">
        <v>3186</v>
      </c>
      <c r="B2162" s="5" t="s">
        <v>3178</v>
      </c>
      <c r="C2162" s="26" t="s">
        <v>54</v>
      </c>
      <c r="D2162" s="26" t="s">
        <v>64</v>
      </c>
      <c r="G2162" s="5" t="e">
        <f>image(H2162,1)</f>
        <v>#NAME?</v>
      </c>
      <c r="H2162" s="5" t="s">
        <v>3187</v>
      </c>
    </row>
    <row r="2163" customHeight="1" spans="1:4">
      <c r="A2163" s="65" t="s">
        <v>3188</v>
      </c>
      <c r="B2163" s="5" t="s">
        <v>3188</v>
      </c>
      <c r="C2163" s="26" t="s">
        <v>59</v>
      </c>
      <c r="D2163" s="26" t="s">
        <v>64</v>
      </c>
    </row>
    <row r="2164" customHeight="1" spans="1:8">
      <c r="A2164" s="65" t="s">
        <v>3189</v>
      </c>
      <c r="B2164" s="45" t="s">
        <v>3188</v>
      </c>
      <c r="C2164" s="26" t="s">
        <v>57</v>
      </c>
      <c r="D2164" s="26" t="s">
        <v>64</v>
      </c>
      <c r="E2164" s="26" t="s">
        <v>240</v>
      </c>
      <c r="G2164" s="5" t="e">
        <f>image(H2164,1)</f>
        <v>#NAME?</v>
      </c>
      <c r="H2164" s="5" t="s">
        <v>3190</v>
      </c>
    </row>
    <row r="2165" customHeight="1" spans="1:8">
      <c r="A2165" s="65" t="s">
        <v>3191</v>
      </c>
      <c r="B2165" s="5" t="s">
        <v>3188</v>
      </c>
      <c r="C2165" s="26" t="s">
        <v>60</v>
      </c>
      <c r="D2165" s="26" t="s">
        <v>64</v>
      </c>
      <c r="E2165" s="26" t="s">
        <v>240</v>
      </c>
      <c r="G2165" s="5" t="e">
        <f>image(H2165,1)</f>
        <v>#NAME?</v>
      </c>
      <c r="H2165" s="5" t="s">
        <v>3192</v>
      </c>
    </row>
    <row r="2166" customHeight="1" spans="1:8">
      <c r="A2166" s="65" t="s">
        <v>3188</v>
      </c>
      <c r="B2166" s="5" t="s">
        <v>3188</v>
      </c>
      <c r="C2166" s="26" t="s">
        <v>58</v>
      </c>
      <c r="D2166" s="26" t="s">
        <v>64</v>
      </c>
      <c r="E2166" s="26" t="s">
        <v>240</v>
      </c>
      <c r="G2166" s="5" t="e">
        <f>image(H2166,1)</f>
        <v>#NAME?</v>
      </c>
      <c r="H2166" s="5" t="s">
        <v>3193</v>
      </c>
    </row>
    <row r="2167" customHeight="1" spans="1:7">
      <c r="A2167" s="65" t="s">
        <v>3188</v>
      </c>
      <c r="B2167" s="5" t="s">
        <v>3188</v>
      </c>
      <c r="C2167" s="26" t="s">
        <v>60</v>
      </c>
      <c r="D2167" s="26" t="s">
        <v>64</v>
      </c>
      <c r="E2167" s="26" t="s">
        <v>240</v>
      </c>
      <c r="G2167" s="5" t="e">
        <f>image(H2167,1)</f>
        <v>#NAME?</v>
      </c>
    </row>
    <row r="2168" customHeight="1" spans="1:8">
      <c r="A2168" s="65" t="s">
        <v>3188</v>
      </c>
      <c r="B2168" s="5" t="s">
        <v>3188</v>
      </c>
      <c r="C2168" s="26" t="s">
        <v>54</v>
      </c>
      <c r="D2168" s="26" t="s">
        <v>64</v>
      </c>
      <c r="G2168" s="5" t="e">
        <f>image(H2168,1)</f>
        <v>#NAME?</v>
      </c>
      <c r="H2168" s="5" t="s">
        <v>3194</v>
      </c>
    </row>
    <row r="2169" customHeight="1" spans="1:4">
      <c r="A2169" s="65" t="s">
        <v>3195</v>
      </c>
      <c r="B2169" s="5" t="s">
        <v>3195</v>
      </c>
      <c r="C2169" s="26" t="s">
        <v>54</v>
      </c>
      <c r="D2169" s="26" t="s">
        <v>64</v>
      </c>
    </row>
    <row r="2170" customHeight="1" spans="1:7">
      <c r="A2170" s="65" t="s">
        <v>3196</v>
      </c>
      <c r="B2170" s="45" t="s">
        <v>3195</v>
      </c>
      <c r="C2170" s="26" t="s">
        <v>57</v>
      </c>
      <c r="D2170" s="26" t="s">
        <v>64</v>
      </c>
      <c r="E2170" s="5">
        <f>VLOOKUP(A2170,'Combos skus'!$A:$P,16,FALSE)</f>
        <v>0</v>
      </c>
      <c r="G2170" s="5" t="e">
        <f>image(H2170,1)</f>
        <v>#NAME?</v>
      </c>
    </row>
    <row r="2171" customHeight="1" spans="1:8">
      <c r="A2171" s="65" t="s">
        <v>3197</v>
      </c>
      <c r="B2171" s="45" t="s">
        <v>3195</v>
      </c>
      <c r="C2171" s="26" t="s">
        <v>57</v>
      </c>
      <c r="D2171" s="26" t="s">
        <v>64</v>
      </c>
      <c r="E2171" s="26" t="s">
        <v>240</v>
      </c>
      <c r="G2171" s="5" t="e">
        <f>image(H2171,1)</f>
        <v>#NAME?</v>
      </c>
      <c r="H2171" s="5" t="s">
        <v>3198</v>
      </c>
    </row>
    <row r="2172" customHeight="1" spans="1:8">
      <c r="A2172" s="65" t="s">
        <v>3195</v>
      </c>
      <c r="B2172" s="5" t="s">
        <v>3195</v>
      </c>
      <c r="C2172" s="26" t="s">
        <v>60</v>
      </c>
      <c r="D2172" s="26" t="s">
        <v>64</v>
      </c>
      <c r="E2172" s="26" t="s">
        <v>240</v>
      </c>
      <c r="G2172" s="5" t="e">
        <f>image(H2172,1)</f>
        <v>#NAME?</v>
      </c>
      <c r="H2172" s="5" t="s">
        <v>3199</v>
      </c>
    </row>
    <row r="2173" customHeight="1" spans="1:8">
      <c r="A2173" s="65" t="s">
        <v>3195</v>
      </c>
      <c r="B2173" s="5" t="s">
        <v>3195</v>
      </c>
      <c r="C2173" s="26" t="s">
        <v>58</v>
      </c>
      <c r="D2173" s="26" t="s">
        <v>64</v>
      </c>
      <c r="E2173" s="26" t="s">
        <v>240</v>
      </c>
      <c r="G2173" s="5" t="e">
        <f>image(H2173,1)</f>
        <v>#NAME?</v>
      </c>
      <c r="H2173" s="5" t="s">
        <v>3199</v>
      </c>
    </row>
    <row r="2174" customHeight="1" spans="1:8">
      <c r="A2174" s="65" t="s">
        <v>3195</v>
      </c>
      <c r="B2174" s="5" t="s">
        <v>3195</v>
      </c>
      <c r="C2174" s="26" t="s">
        <v>59</v>
      </c>
      <c r="D2174" s="26" t="s">
        <v>64</v>
      </c>
      <c r="G2174" s="5" t="e">
        <f>image(H2174,1)</f>
        <v>#NAME?</v>
      </c>
      <c r="H2174" s="5" t="s">
        <v>3200</v>
      </c>
    </row>
    <row r="2175" customHeight="1" spans="1:7">
      <c r="A2175" s="65" t="s">
        <v>3201</v>
      </c>
      <c r="B2175" s="5" t="s">
        <v>3195</v>
      </c>
      <c r="C2175" s="26" t="s">
        <v>60</v>
      </c>
      <c r="D2175" s="26" t="s">
        <v>64</v>
      </c>
      <c r="E2175" s="26" t="s">
        <v>240</v>
      </c>
      <c r="G2175" s="5" t="e">
        <f>image(H2175,1)</f>
        <v>#NAME?</v>
      </c>
    </row>
    <row r="2176" customHeight="1" spans="1:7">
      <c r="A2176" s="65" t="s">
        <v>3202</v>
      </c>
      <c r="B2176" s="45" t="s">
        <v>3203</v>
      </c>
      <c r="C2176" s="26" t="s">
        <v>57</v>
      </c>
      <c r="D2176" s="26" t="s">
        <v>64</v>
      </c>
      <c r="E2176" s="5">
        <f>VLOOKUP(A2176,'Combos skus'!$A:$P,16,FALSE)</f>
        <v>0</v>
      </c>
      <c r="G2176" s="5" t="e">
        <f>image(H2176,1)</f>
        <v>#NAME?</v>
      </c>
    </row>
    <row r="2177" customHeight="1" spans="1:8">
      <c r="A2177" s="65" t="s">
        <v>3204</v>
      </c>
      <c r="B2177" s="45" t="s">
        <v>3203</v>
      </c>
      <c r="C2177" s="26" t="s">
        <v>57</v>
      </c>
      <c r="D2177" s="26" t="s">
        <v>64</v>
      </c>
      <c r="E2177" s="26" t="s">
        <v>240</v>
      </c>
      <c r="G2177" s="5" t="e">
        <f>image(H2177,1)</f>
        <v>#NAME?</v>
      </c>
      <c r="H2177" s="5" t="s">
        <v>3205</v>
      </c>
    </row>
    <row r="2178" customHeight="1" spans="1:8">
      <c r="A2178" s="65" t="s">
        <v>3206</v>
      </c>
      <c r="B2178" s="5" t="s">
        <v>3203</v>
      </c>
      <c r="C2178" s="26" t="s">
        <v>60</v>
      </c>
      <c r="D2178" s="26" t="s">
        <v>64</v>
      </c>
      <c r="E2178" s="26" t="s">
        <v>240</v>
      </c>
      <c r="G2178" s="5" t="e">
        <f>image(H2178,1)</f>
        <v>#NAME?</v>
      </c>
      <c r="H2178" s="5" t="s">
        <v>3207</v>
      </c>
    </row>
    <row r="2179" customHeight="1" spans="1:8">
      <c r="A2179" s="65" t="s">
        <v>3208</v>
      </c>
      <c r="B2179" s="5" t="s">
        <v>3203</v>
      </c>
      <c r="C2179" s="26" t="s">
        <v>60</v>
      </c>
      <c r="D2179" s="26" t="s">
        <v>64</v>
      </c>
      <c r="E2179" s="26" t="s">
        <v>240</v>
      </c>
      <c r="G2179" s="5" t="e">
        <f>image(H2179,1)</f>
        <v>#NAME?</v>
      </c>
      <c r="H2179" s="5" t="s">
        <v>3209</v>
      </c>
    </row>
    <row r="2180" customHeight="1" spans="1:8">
      <c r="A2180" s="65" t="s">
        <v>3210</v>
      </c>
      <c r="B2180" s="5" t="s">
        <v>3203</v>
      </c>
      <c r="C2180" s="26" t="s">
        <v>60</v>
      </c>
      <c r="D2180" s="26" t="s">
        <v>64</v>
      </c>
      <c r="E2180" s="26" t="s">
        <v>240</v>
      </c>
      <c r="G2180" s="5" t="e">
        <f>image(H2180,1)</f>
        <v>#NAME?</v>
      </c>
      <c r="H2180" s="5" t="s">
        <v>3211</v>
      </c>
    </row>
    <row r="2181" customHeight="1" spans="1:8">
      <c r="A2181" s="65" t="s">
        <v>3203</v>
      </c>
      <c r="B2181" s="5" t="s">
        <v>3203</v>
      </c>
      <c r="C2181" s="26" t="s">
        <v>60</v>
      </c>
      <c r="D2181" s="26" t="s">
        <v>64</v>
      </c>
      <c r="E2181" s="26" t="s">
        <v>240</v>
      </c>
      <c r="G2181" s="5" t="e">
        <f>image(H2181,1)</f>
        <v>#NAME?</v>
      </c>
      <c r="H2181" s="5" t="s">
        <v>3212</v>
      </c>
    </row>
    <row r="2182" customHeight="1" spans="1:8">
      <c r="A2182" s="65" t="s">
        <v>3203</v>
      </c>
      <c r="B2182" s="5" t="s">
        <v>3203</v>
      </c>
      <c r="C2182" s="26" t="s">
        <v>58</v>
      </c>
      <c r="D2182" s="26" t="s">
        <v>64</v>
      </c>
      <c r="E2182" s="26" t="s">
        <v>240</v>
      </c>
      <c r="G2182" s="5" t="e">
        <f>image(H2182,1)</f>
        <v>#NAME?</v>
      </c>
      <c r="H2182" s="5" t="s">
        <v>3212</v>
      </c>
    </row>
    <row r="2183" customHeight="1" spans="1:8">
      <c r="A2183" s="65" t="s">
        <v>3203</v>
      </c>
      <c r="B2183" s="5" t="s">
        <v>3203</v>
      </c>
      <c r="C2183" s="26" t="s">
        <v>59</v>
      </c>
      <c r="D2183" s="26" t="s">
        <v>64</v>
      </c>
      <c r="G2183" s="5" t="e">
        <f>image(H2183,1)</f>
        <v>#NAME?</v>
      </c>
      <c r="H2183" s="5" t="s">
        <v>3213</v>
      </c>
    </row>
    <row r="2184" customHeight="1" spans="1:8">
      <c r="A2184" s="65" t="s">
        <v>3203</v>
      </c>
      <c r="B2184" s="5" t="s">
        <v>3203</v>
      </c>
      <c r="C2184" s="26" t="s">
        <v>54</v>
      </c>
      <c r="D2184" s="26" t="s">
        <v>64</v>
      </c>
      <c r="G2184" s="5" t="e">
        <f>image(H2184,1)</f>
        <v>#NAME?</v>
      </c>
      <c r="H2184" s="5" t="s">
        <v>3214</v>
      </c>
    </row>
    <row r="2185" customHeight="1" spans="1:4">
      <c r="A2185" s="65" t="s">
        <v>3215</v>
      </c>
      <c r="B2185" s="5" t="s">
        <v>3215</v>
      </c>
      <c r="C2185" s="26" t="s">
        <v>54</v>
      </c>
      <c r="D2185" s="26" t="s">
        <v>64</v>
      </c>
    </row>
    <row r="2186" customHeight="1" spans="1:7">
      <c r="A2186" s="65" t="s">
        <v>3216</v>
      </c>
      <c r="B2186" s="45" t="s">
        <v>3215</v>
      </c>
      <c r="C2186" s="26" t="s">
        <v>57</v>
      </c>
      <c r="D2186" s="26" t="s">
        <v>64</v>
      </c>
      <c r="E2186" s="5">
        <f>VLOOKUP(A2186,'Combos skus'!$A:$P,16,FALSE)</f>
        <v>0</v>
      </c>
      <c r="G2186" s="5" t="e">
        <f>image(H2186,1)</f>
        <v>#NAME?</v>
      </c>
    </row>
    <row r="2187" customHeight="1" spans="1:8">
      <c r="A2187" s="65" t="s">
        <v>3217</v>
      </c>
      <c r="B2187" s="45" t="s">
        <v>3215</v>
      </c>
      <c r="C2187" s="26" t="s">
        <v>57</v>
      </c>
      <c r="D2187" s="26" t="s">
        <v>64</v>
      </c>
      <c r="E2187" s="26" t="s">
        <v>240</v>
      </c>
      <c r="G2187" s="5" t="e">
        <f>image(H2187,1)</f>
        <v>#NAME?</v>
      </c>
      <c r="H2187" s="5" t="s">
        <v>3218</v>
      </c>
    </row>
    <row r="2188" customHeight="1" spans="1:8">
      <c r="A2188" s="65" t="s">
        <v>3215</v>
      </c>
      <c r="B2188" s="5" t="s">
        <v>3215</v>
      </c>
      <c r="C2188" s="26" t="s">
        <v>60</v>
      </c>
      <c r="D2188" s="26" t="s">
        <v>64</v>
      </c>
      <c r="E2188" s="26" t="s">
        <v>240</v>
      </c>
      <c r="G2188" s="5" t="e">
        <f>image(H2188,1)</f>
        <v>#NAME?</v>
      </c>
      <c r="H2188" s="5" t="s">
        <v>3219</v>
      </c>
    </row>
    <row r="2189" customHeight="1" spans="1:8">
      <c r="A2189" s="65" t="s">
        <v>3220</v>
      </c>
      <c r="B2189" s="5" t="s">
        <v>3215</v>
      </c>
      <c r="C2189" s="26" t="s">
        <v>60</v>
      </c>
      <c r="D2189" s="26" t="s">
        <v>64</v>
      </c>
      <c r="E2189" s="26" t="s">
        <v>240</v>
      </c>
      <c r="G2189" s="5" t="e">
        <f>image(H2189,1)</f>
        <v>#NAME?</v>
      </c>
      <c r="H2189" s="5" t="s">
        <v>3221</v>
      </c>
    </row>
    <row r="2190" customHeight="1" spans="1:8">
      <c r="A2190" s="65" t="s">
        <v>3215</v>
      </c>
      <c r="B2190" s="5" t="s">
        <v>3215</v>
      </c>
      <c r="C2190" s="26" t="s">
        <v>59</v>
      </c>
      <c r="D2190" s="26" t="s">
        <v>64</v>
      </c>
      <c r="G2190" s="5" t="e">
        <f>image(H2190,1)</f>
        <v>#NAME?</v>
      </c>
      <c r="H2190" s="5" t="s">
        <v>3222</v>
      </c>
    </row>
    <row r="2191" customHeight="1" spans="1:7">
      <c r="A2191" s="65" t="s">
        <v>3215</v>
      </c>
      <c r="B2191" s="5" t="s">
        <v>3215</v>
      </c>
      <c r="C2191" s="26" t="s">
        <v>58</v>
      </c>
      <c r="D2191" s="26" t="s">
        <v>64</v>
      </c>
      <c r="E2191" s="26" t="s">
        <v>240</v>
      </c>
      <c r="G2191" s="5" t="e">
        <f>image(H2191,1)</f>
        <v>#NAME?</v>
      </c>
    </row>
    <row r="2192" customHeight="1" spans="1:4">
      <c r="A2192" s="65" t="s">
        <v>3223</v>
      </c>
      <c r="B2192" s="5" t="s">
        <v>3223</v>
      </c>
      <c r="C2192" s="26" t="s">
        <v>59</v>
      </c>
      <c r="D2192" s="26" t="s">
        <v>64</v>
      </c>
    </row>
    <row r="2193" customHeight="1" spans="1:4">
      <c r="A2193" s="65" t="s">
        <v>3223</v>
      </c>
      <c r="B2193" s="5" t="s">
        <v>3223</v>
      </c>
      <c r="C2193" s="26" t="s">
        <v>54</v>
      </c>
      <c r="D2193" s="26" t="s">
        <v>64</v>
      </c>
    </row>
    <row r="2194" customHeight="1" spans="1:8">
      <c r="A2194" s="65" t="s">
        <v>3224</v>
      </c>
      <c r="B2194" s="45" t="s">
        <v>3223</v>
      </c>
      <c r="C2194" s="26" t="s">
        <v>57</v>
      </c>
      <c r="D2194" s="26" t="s">
        <v>64</v>
      </c>
      <c r="E2194" s="26" t="s">
        <v>240</v>
      </c>
      <c r="G2194" s="5" t="e">
        <f>image(H2194,1)</f>
        <v>#NAME?</v>
      </c>
      <c r="H2194" s="5" t="s">
        <v>3225</v>
      </c>
    </row>
    <row r="2195" customHeight="1" spans="1:8">
      <c r="A2195" s="65" t="s">
        <v>3226</v>
      </c>
      <c r="B2195" s="5" t="s">
        <v>3223</v>
      </c>
      <c r="C2195" s="26" t="s">
        <v>60</v>
      </c>
      <c r="D2195" s="26" t="s">
        <v>64</v>
      </c>
      <c r="E2195" s="26" t="s">
        <v>240</v>
      </c>
      <c r="G2195" s="5" t="e">
        <f>image(H2195,1)</f>
        <v>#NAME?</v>
      </c>
      <c r="H2195" s="5" t="s">
        <v>3227</v>
      </c>
    </row>
    <row r="2196" customHeight="1" spans="1:8">
      <c r="A2196" s="65" t="s">
        <v>3228</v>
      </c>
      <c r="B2196" s="5" t="s">
        <v>3223</v>
      </c>
      <c r="C2196" s="26" t="s">
        <v>60</v>
      </c>
      <c r="D2196" s="26" t="s">
        <v>64</v>
      </c>
      <c r="E2196" s="26" t="s">
        <v>240</v>
      </c>
      <c r="G2196" s="5" t="e">
        <f>image(H2196,1)</f>
        <v>#NAME?</v>
      </c>
      <c r="H2196" s="5" t="s">
        <v>3229</v>
      </c>
    </row>
    <row r="2197" customHeight="1" spans="1:8">
      <c r="A2197" s="65" t="s">
        <v>3228</v>
      </c>
      <c r="B2197" s="5" t="s">
        <v>3223</v>
      </c>
      <c r="C2197" s="26" t="s">
        <v>58</v>
      </c>
      <c r="D2197" s="26" t="s">
        <v>64</v>
      </c>
      <c r="E2197" s="26" t="s">
        <v>240</v>
      </c>
      <c r="G2197" s="5" t="e">
        <f>image(H2197,1)</f>
        <v>#NAME?</v>
      </c>
      <c r="H2197" s="5" t="s">
        <v>3229</v>
      </c>
    </row>
    <row r="2198" customHeight="1" spans="1:4">
      <c r="A2198" s="65" t="s">
        <v>3230</v>
      </c>
      <c r="B2198" s="5" t="s">
        <v>3231</v>
      </c>
      <c r="C2198" s="26" t="s">
        <v>59</v>
      </c>
      <c r="D2198" s="26" t="s">
        <v>64</v>
      </c>
    </row>
    <row r="2199" customHeight="1" spans="1:4">
      <c r="A2199" s="65" t="s">
        <v>3230</v>
      </c>
      <c r="B2199" s="5" t="s">
        <v>3231</v>
      </c>
      <c r="C2199" s="26" t="s">
        <v>54</v>
      </c>
      <c r="D2199" s="26" t="s">
        <v>64</v>
      </c>
    </row>
    <row r="2200" customHeight="1" spans="1:8">
      <c r="A2200" s="65" t="s">
        <v>3232</v>
      </c>
      <c r="B2200" s="45" t="s">
        <v>3231</v>
      </c>
      <c r="C2200" s="26" t="s">
        <v>57</v>
      </c>
      <c r="D2200" s="26" t="s">
        <v>64</v>
      </c>
      <c r="E2200" s="26" t="s">
        <v>240</v>
      </c>
      <c r="G2200" s="5" t="e">
        <f>image(H2200,1)</f>
        <v>#NAME?</v>
      </c>
      <c r="H2200" s="5" t="s">
        <v>3233</v>
      </c>
    </row>
    <row r="2201" customHeight="1" spans="1:8">
      <c r="A2201" s="65" t="s">
        <v>3230</v>
      </c>
      <c r="B2201" s="5" t="s">
        <v>3231</v>
      </c>
      <c r="C2201" s="26" t="s">
        <v>60</v>
      </c>
      <c r="D2201" s="26" t="s">
        <v>64</v>
      </c>
      <c r="E2201" s="26" t="s">
        <v>240</v>
      </c>
      <c r="G2201" s="5" t="e">
        <f>image(H2201,1)</f>
        <v>#NAME?</v>
      </c>
      <c r="H2201" s="5" t="s">
        <v>3234</v>
      </c>
    </row>
    <row r="2202" customHeight="1" spans="1:8">
      <c r="A2202" s="65" t="s">
        <v>3235</v>
      </c>
      <c r="B2202" s="5" t="s">
        <v>3231</v>
      </c>
      <c r="C2202" s="26" t="s">
        <v>60</v>
      </c>
      <c r="D2202" s="26" t="s">
        <v>64</v>
      </c>
      <c r="E2202" s="26" t="s">
        <v>240</v>
      </c>
      <c r="G2202" s="5" t="e">
        <f>image(H2202,1)</f>
        <v>#NAME?</v>
      </c>
      <c r="H2202" s="5" t="s">
        <v>3236</v>
      </c>
    </row>
    <row r="2203" customHeight="1" spans="1:8">
      <c r="A2203" s="65" t="s">
        <v>3230</v>
      </c>
      <c r="B2203" s="5" t="s">
        <v>3231</v>
      </c>
      <c r="C2203" s="26" t="s">
        <v>58</v>
      </c>
      <c r="D2203" s="26" t="s">
        <v>64</v>
      </c>
      <c r="E2203" s="26" t="s">
        <v>240</v>
      </c>
      <c r="G2203" s="5" t="e">
        <f>image(H2203,1)</f>
        <v>#NAME?</v>
      </c>
      <c r="H2203" s="5" t="s">
        <v>3237</v>
      </c>
    </row>
    <row r="2204" customHeight="1" spans="1:4">
      <c r="A2204" s="65" t="s">
        <v>3238</v>
      </c>
      <c r="B2204" s="5" t="s">
        <v>3239</v>
      </c>
      <c r="C2204" s="26" t="s">
        <v>59</v>
      </c>
      <c r="D2204" s="26" t="s">
        <v>64</v>
      </c>
    </row>
    <row r="2205" customHeight="1" spans="1:4">
      <c r="A2205" s="65" t="s">
        <v>3238</v>
      </c>
      <c r="B2205" s="5" t="s">
        <v>3239</v>
      </c>
      <c r="C2205" s="26" t="s">
        <v>54</v>
      </c>
      <c r="D2205" s="26" t="s">
        <v>64</v>
      </c>
    </row>
    <row r="2206" customHeight="1" spans="1:8">
      <c r="A2206" s="65" t="s">
        <v>3240</v>
      </c>
      <c r="B2206" s="45" t="s">
        <v>3239</v>
      </c>
      <c r="C2206" s="26" t="s">
        <v>57</v>
      </c>
      <c r="D2206" s="26" t="s">
        <v>64</v>
      </c>
      <c r="E2206" s="26" t="s">
        <v>240</v>
      </c>
      <c r="G2206" s="5" t="e">
        <f>image(H2206,1)</f>
        <v>#NAME?</v>
      </c>
      <c r="H2206" s="5" t="s">
        <v>3241</v>
      </c>
    </row>
    <row r="2207" customHeight="1" spans="1:8">
      <c r="A2207" s="65" t="s">
        <v>3238</v>
      </c>
      <c r="B2207" s="5" t="s">
        <v>3239</v>
      </c>
      <c r="C2207" s="26" t="s">
        <v>60</v>
      </c>
      <c r="D2207" s="26" t="s">
        <v>64</v>
      </c>
      <c r="E2207" s="26" t="s">
        <v>240</v>
      </c>
      <c r="G2207" s="5" t="e">
        <f>image(H2207,1)</f>
        <v>#NAME?</v>
      </c>
      <c r="H2207" s="5" t="s">
        <v>3242</v>
      </c>
    </row>
    <row r="2208" customHeight="1" spans="1:8">
      <c r="A2208" s="65" t="s">
        <v>3238</v>
      </c>
      <c r="B2208" s="5" t="s">
        <v>3239</v>
      </c>
      <c r="C2208" s="26" t="s">
        <v>58</v>
      </c>
      <c r="D2208" s="26" t="s">
        <v>64</v>
      </c>
      <c r="E2208" s="26" t="s">
        <v>240</v>
      </c>
      <c r="G2208" s="5" t="e">
        <f>image(H2208,1)</f>
        <v>#NAME?</v>
      </c>
      <c r="H2208" s="5" t="s">
        <v>3242</v>
      </c>
    </row>
    <row r="2209" customHeight="1" spans="1:4">
      <c r="A2209" s="65" t="s">
        <v>3243</v>
      </c>
      <c r="B2209" s="5" t="s">
        <v>3244</v>
      </c>
      <c r="C2209" s="26" t="s">
        <v>59</v>
      </c>
      <c r="D2209" s="26" t="s">
        <v>64</v>
      </c>
    </row>
    <row r="2210" customHeight="1" spans="1:4">
      <c r="A2210" s="65" t="s">
        <v>3243</v>
      </c>
      <c r="B2210" s="5" t="s">
        <v>3244</v>
      </c>
      <c r="C2210" s="26" t="s">
        <v>54</v>
      </c>
      <c r="D2210" s="26" t="s">
        <v>64</v>
      </c>
    </row>
    <row r="2211" customHeight="1" spans="1:8">
      <c r="A2211" s="65" t="s">
        <v>3245</v>
      </c>
      <c r="B2211" s="45" t="s">
        <v>3244</v>
      </c>
      <c r="C2211" s="26" t="s">
        <v>57</v>
      </c>
      <c r="D2211" s="26" t="s">
        <v>64</v>
      </c>
      <c r="E2211" s="26" t="s">
        <v>240</v>
      </c>
      <c r="G2211" s="5" t="e">
        <f>image(H2211,1)</f>
        <v>#NAME?</v>
      </c>
      <c r="H2211" s="5" t="s">
        <v>3246</v>
      </c>
    </row>
    <row r="2212" customHeight="1" spans="1:8">
      <c r="A2212" s="65" t="s">
        <v>3243</v>
      </c>
      <c r="B2212" s="5" t="s">
        <v>3244</v>
      </c>
      <c r="C2212" s="26" t="s">
        <v>60</v>
      </c>
      <c r="D2212" s="26" t="s">
        <v>64</v>
      </c>
      <c r="E2212" s="26" t="s">
        <v>240</v>
      </c>
      <c r="G2212" s="5" t="e">
        <f>image(H2212,1)</f>
        <v>#NAME?</v>
      </c>
      <c r="H2212" s="5" t="s">
        <v>3247</v>
      </c>
    </row>
    <row r="2213" customHeight="1" spans="1:8">
      <c r="A2213" s="65" t="s">
        <v>3243</v>
      </c>
      <c r="B2213" s="5" t="s">
        <v>3244</v>
      </c>
      <c r="C2213" s="26" t="s">
        <v>58</v>
      </c>
      <c r="D2213" s="26" t="s">
        <v>64</v>
      </c>
      <c r="E2213" s="26" t="s">
        <v>240</v>
      </c>
      <c r="G2213" s="5" t="e">
        <f>image(H2213,1)</f>
        <v>#NAME?</v>
      </c>
      <c r="H2213" s="5" t="s">
        <v>3247</v>
      </c>
    </row>
    <row r="2214" customHeight="1" spans="1:4">
      <c r="A2214" s="65" t="s">
        <v>3248</v>
      </c>
      <c r="B2214" s="5" t="s">
        <v>3249</v>
      </c>
      <c r="C2214" s="26" t="s">
        <v>59</v>
      </c>
      <c r="D2214" s="26" t="s">
        <v>64</v>
      </c>
    </row>
    <row r="2215" customHeight="1" spans="1:4">
      <c r="A2215" s="65" t="s">
        <v>3248</v>
      </c>
      <c r="B2215" s="5" t="s">
        <v>3249</v>
      </c>
      <c r="C2215" s="26" t="s">
        <v>54</v>
      </c>
      <c r="D2215" s="26" t="s">
        <v>64</v>
      </c>
    </row>
    <row r="2216" customHeight="1" spans="1:8">
      <c r="A2216" s="65" t="s">
        <v>3250</v>
      </c>
      <c r="B2216" s="45" t="s">
        <v>3249</v>
      </c>
      <c r="C2216" s="26" t="s">
        <v>57</v>
      </c>
      <c r="D2216" s="26" t="s">
        <v>64</v>
      </c>
      <c r="E2216" s="26" t="s">
        <v>240</v>
      </c>
      <c r="G2216" s="5" t="e">
        <f>image(H2216,1)</f>
        <v>#NAME?</v>
      </c>
      <c r="H2216" s="5" t="s">
        <v>3251</v>
      </c>
    </row>
    <row r="2217" customHeight="1" spans="1:8">
      <c r="A2217" s="65" t="s">
        <v>3252</v>
      </c>
      <c r="B2217" s="5" t="s">
        <v>3249</v>
      </c>
      <c r="C2217" s="26" t="s">
        <v>60</v>
      </c>
      <c r="D2217" s="26" t="s">
        <v>64</v>
      </c>
      <c r="E2217" s="26" t="s">
        <v>240</v>
      </c>
      <c r="G2217" s="5" t="e">
        <f>image(H2217,1)</f>
        <v>#NAME?</v>
      </c>
      <c r="H2217" s="5" t="s">
        <v>3253</v>
      </c>
    </row>
    <row r="2218" customHeight="1" spans="1:8">
      <c r="A2218" s="65" t="s">
        <v>3248</v>
      </c>
      <c r="B2218" s="5" t="s">
        <v>3249</v>
      </c>
      <c r="C2218" s="26" t="s">
        <v>60</v>
      </c>
      <c r="D2218" s="26" t="s">
        <v>64</v>
      </c>
      <c r="E2218" s="26" t="s">
        <v>240</v>
      </c>
      <c r="G2218" s="5" t="e">
        <f>image(H2218,1)</f>
        <v>#NAME?</v>
      </c>
      <c r="H2218" s="5" t="s">
        <v>3254</v>
      </c>
    </row>
    <row r="2219" customHeight="1" spans="1:8">
      <c r="A2219" s="65" t="s">
        <v>3248</v>
      </c>
      <c r="B2219" s="5" t="s">
        <v>3249</v>
      </c>
      <c r="C2219" s="26" t="s">
        <v>58</v>
      </c>
      <c r="D2219" s="26" t="s">
        <v>64</v>
      </c>
      <c r="E2219" s="26" t="s">
        <v>240</v>
      </c>
      <c r="G2219" s="5" t="e">
        <f>image(H2219,1)</f>
        <v>#NAME?</v>
      </c>
      <c r="H2219" s="5" t="s">
        <v>3254</v>
      </c>
    </row>
    <row r="2220" customHeight="1" spans="1:8">
      <c r="A2220" s="65" t="s">
        <v>3255</v>
      </c>
      <c r="B2220" s="45" t="s">
        <v>3256</v>
      </c>
      <c r="C2220" s="26" t="s">
        <v>57</v>
      </c>
      <c r="D2220" s="26" t="s">
        <v>64</v>
      </c>
      <c r="E2220" s="26" t="s">
        <v>240</v>
      </c>
      <c r="G2220" s="5" t="e">
        <f>image(H2220,1)</f>
        <v>#NAME?</v>
      </c>
      <c r="H2220" s="5" t="s">
        <v>3257</v>
      </c>
    </row>
    <row r="2221" customHeight="1" spans="1:8">
      <c r="A2221" s="65" t="s">
        <v>3258</v>
      </c>
      <c r="B2221" s="5" t="s">
        <v>3256</v>
      </c>
      <c r="C2221" s="26" t="s">
        <v>60</v>
      </c>
      <c r="D2221" s="26" t="s">
        <v>64</v>
      </c>
      <c r="E2221" s="26" t="s">
        <v>240</v>
      </c>
      <c r="G2221" s="5" t="e">
        <f>image(H2221,1)</f>
        <v>#NAME?</v>
      </c>
      <c r="H2221" s="5" t="s">
        <v>3259</v>
      </c>
    </row>
    <row r="2222" customHeight="1" spans="1:8">
      <c r="A2222" s="65" t="s">
        <v>3260</v>
      </c>
      <c r="B2222" s="5" t="s">
        <v>3256</v>
      </c>
      <c r="C2222" s="26" t="s">
        <v>60</v>
      </c>
      <c r="D2222" s="26" t="s">
        <v>64</v>
      </c>
      <c r="E2222" s="26" t="s">
        <v>240</v>
      </c>
      <c r="G2222" s="5" t="e">
        <f>image(H2222,1)</f>
        <v>#NAME?</v>
      </c>
      <c r="H2222" s="5" t="s">
        <v>3261</v>
      </c>
    </row>
    <row r="2223" customHeight="1" spans="1:8">
      <c r="A2223" s="65" t="s">
        <v>3262</v>
      </c>
      <c r="B2223" s="5" t="s">
        <v>3256</v>
      </c>
      <c r="C2223" s="26" t="s">
        <v>58</v>
      </c>
      <c r="D2223" s="26" t="s">
        <v>64</v>
      </c>
      <c r="E2223" s="26" t="s">
        <v>240</v>
      </c>
      <c r="G2223" s="5" t="e">
        <f>image(H2223,1)</f>
        <v>#NAME?</v>
      </c>
      <c r="H2223" s="5" t="s">
        <v>3261</v>
      </c>
    </row>
    <row r="2224" customHeight="1" spans="1:8">
      <c r="A2224" s="65" t="s">
        <v>3263</v>
      </c>
      <c r="B2224" s="5" t="s">
        <v>3256</v>
      </c>
      <c r="C2224" s="26" t="s">
        <v>59</v>
      </c>
      <c r="D2224" s="26" t="s">
        <v>64</v>
      </c>
      <c r="G2224" s="5" t="e">
        <f>image(H2224,1)</f>
        <v>#NAME?</v>
      </c>
      <c r="H2224" s="5" t="s">
        <v>3264</v>
      </c>
    </row>
    <row r="2225" customHeight="1" spans="1:8">
      <c r="A2225" s="65" t="s">
        <v>3265</v>
      </c>
      <c r="B2225" s="5" t="s">
        <v>3256</v>
      </c>
      <c r="C2225" s="26" t="s">
        <v>59</v>
      </c>
      <c r="D2225" s="26" t="s">
        <v>64</v>
      </c>
      <c r="G2225" s="5" t="e">
        <f>image(H2225,1)</f>
        <v>#NAME?</v>
      </c>
      <c r="H2225" s="5" t="s">
        <v>3266</v>
      </c>
    </row>
    <row r="2226" customHeight="1" spans="1:8">
      <c r="A2226" s="65" t="s">
        <v>3267</v>
      </c>
      <c r="B2226" s="5" t="s">
        <v>3256</v>
      </c>
      <c r="C2226" s="26" t="s">
        <v>54</v>
      </c>
      <c r="D2226" s="26" t="s">
        <v>64</v>
      </c>
      <c r="G2226" s="5" t="e">
        <f>image(H2226,1)</f>
        <v>#NAME?</v>
      </c>
      <c r="H2226" s="5" t="s">
        <v>3268</v>
      </c>
    </row>
    <row r="2227" customHeight="1" spans="1:4">
      <c r="A2227" s="65" t="s">
        <v>3263</v>
      </c>
      <c r="B2227" s="5" t="s">
        <v>3256</v>
      </c>
      <c r="C2227" s="26" t="s">
        <v>54</v>
      </c>
      <c r="D2227" s="26" t="s">
        <v>64</v>
      </c>
    </row>
    <row r="2228" customHeight="1" spans="1:4">
      <c r="A2228" s="65" t="s">
        <v>3269</v>
      </c>
      <c r="B2228" s="5" t="s">
        <v>3270</v>
      </c>
      <c r="C2228" s="26" t="s">
        <v>59</v>
      </c>
      <c r="D2228" s="26" t="s">
        <v>64</v>
      </c>
    </row>
    <row r="2229" customHeight="1" spans="1:8">
      <c r="A2229" s="65" t="s">
        <v>3271</v>
      </c>
      <c r="B2229" s="45" t="s">
        <v>3270</v>
      </c>
      <c r="C2229" s="26" t="s">
        <v>57</v>
      </c>
      <c r="D2229" s="26" t="s">
        <v>64</v>
      </c>
      <c r="E2229" s="26" t="s">
        <v>240</v>
      </c>
      <c r="G2229" s="5" t="e">
        <f>image(H2229,1)</f>
        <v>#NAME?</v>
      </c>
      <c r="H2229" s="5" t="s">
        <v>3272</v>
      </c>
    </row>
    <row r="2230" customHeight="1" spans="1:8">
      <c r="A2230" s="65" t="s">
        <v>3273</v>
      </c>
      <c r="B2230" s="5" t="s">
        <v>3270</v>
      </c>
      <c r="C2230" s="26" t="s">
        <v>60</v>
      </c>
      <c r="D2230" s="26" t="s">
        <v>64</v>
      </c>
      <c r="E2230" s="26" t="s">
        <v>240</v>
      </c>
      <c r="G2230" s="5" t="e">
        <f>image(H2230,1)</f>
        <v>#NAME?</v>
      </c>
      <c r="H2230" s="5" t="s">
        <v>3274</v>
      </c>
    </row>
    <row r="2231" customHeight="1" spans="1:8">
      <c r="A2231" s="65" t="s">
        <v>3275</v>
      </c>
      <c r="B2231" s="5" t="s">
        <v>3270</v>
      </c>
      <c r="C2231" s="26" t="s">
        <v>58</v>
      </c>
      <c r="D2231" s="26" t="s">
        <v>64</v>
      </c>
      <c r="E2231" s="26" t="s">
        <v>240</v>
      </c>
      <c r="G2231" s="5" t="e">
        <f>image(H2231,1)</f>
        <v>#NAME?</v>
      </c>
      <c r="H2231" s="5" t="s">
        <v>3276</v>
      </c>
    </row>
    <row r="2232" customHeight="1" spans="1:4">
      <c r="A2232" s="65" t="s">
        <v>3277</v>
      </c>
      <c r="B2232" s="5" t="s">
        <v>3270</v>
      </c>
      <c r="C2232" s="26" t="s">
        <v>54</v>
      </c>
      <c r="D2232" s="26" t="s">
        <v>64</v>
      </c>
    </row>
    <row r="2233" customHeight="1" spans="1:8">
      <c r="A2233" s="65" t="s">
        <v>3278</v>
      </c>
      <c r="B2233" s="45" t="s">
        <v>3279</v>
      </c>
      <c r="C2233" s="26" t="s">
        <v>57</v>
      </c>
      <c r="D2233" s="26" t="s">
        <v>64</v>
      </c>
      <c r="E2233" s="26" t="s">
        <v>240</v>
      </c>
      <c r="G2233" s="5" t="e">
        <f>image(H2233,1)</f>
        <v>#NAME?</v>
      </c>
      <c r="H2233" s="5" t="s">
        <v>3280</v>
      </c>
    </row>
    <row r="2234" customHeight="1" spans="1:8">
      <c r="A2234" s="65" t="s">
        <v>3281</v>
      </c>
      <c r="B2234" s="45" t="s">
        <v>3279</v>
      </c>
      <c r="C2234" s="26" t="s">
        <v>57</v>
      </c>
      <c r="D2234" s="26" t="s">
        <v>64</v>
      </c>
      <c r="E2234" s="26" t="s">
        <v>240</v>
      </c>
      <c r="G2234" s="5" t="e">
        <f>image(H2234,1)</f>
        <v>#NAME?</v>
      </c>
      <c r="H2234" s="5" t="s">
        <v>3282</v>
      </c>
    </row>
    <row r="2235" customHeight="1" spans="1:8">
      <c r="A2235" s="65" t="s">
        <v>3283</v>
      </c>
      <c r="B2235" s="45" t="s">
        <v>3281</v>
      </c>
      <c r="C2235" s="26" t="s">
        <v>57</v>
      </c>
      <c r="D2235" s="26" t="s">
        <v>64</v>
      </c>
      <c r="E2235" s="5">
        <f>VLOOKUP(A2235,'Combos skus'!$A:$P,16,FALSE)</f>
        <v>0</v>
      </c>
      <c r="G2235" s="5" t="e">
        <f>image(H2235,1)</f>
        <v>#NAME?</v>
      </c>
      <c r="H2235" s="5" t="s">
        <v>3282</v>
      </c>
    </row>
    <row r="2236" customHeight="1" spans="1:8">
      <c r="A2236" s="65" t="s">
        <v>3284</v>
      </c>
      <c r="B2236" s="45" t="s">
        <v>3281</v>
      </c>
      <c r="C2236" s="26" t="s">
        <v>57</v>
      </c>
      <c r="D2236" s="26" t="s">
        <v>64</v>
      </c>
      <c r="E2236" s="26" t="s">
        <v>240</v>
      </c>
      <c r="G2236" s="5" t="e">
        <f>image(H2236,1)</f>
        <v>#NAME?</v>
      </c>
      <c r="H2236" s="5" t="s">
        <v>3282</v>
      </c>
    </row>
    <row r="2237" customHeight="1" spans="1:8">
      <c r="A2237" s="65" t="s">
        <v>3285</v>
      </c>
      <c r="B2237" s="5" t="s">
        <v>3281</v>
      </c>
      <c r="C2237" s="26" t="s">
        <v>60</v>
      </c>
      <c r="D2237" s="26" t="s">
        <v>64</v>
      </c>
      <c r="E2237" s="26" t="s">
        <v>240</v>
      </c>
      <c r="G2237" s="5" t="e">
        <f>image(H2237,1)</f>
        <v>#NAME?</v>
      </c>
      <c r="H2237" s="5" t="s">
        <v>3286</v>
      </c>
    </row>
    <row r="2238" customHeight="1" spans="1:8">
      <c r="A2238" s="65" t="s">
        <v>3287</v>
      </c>
      <c r="B2238" s="5" t="s">
        <v>3281</v>
      </c>
      <c r="C2238" s="26" t="s">
        <v>58</v>
      </c>
      <c r="D2238" s="26" t="s">
        <v>64</v>
      </c>
      <c r="E2238" s="26" t="s">
        <v>240</v>
      </c>
      <c r="G2238" s="5" t="e">
        <f>image(H2238,1)</f>
        <v>#NAME?</v>
      </c>
      <c r="H2238" s="5" t="s">
        <v>3286</v>
      </c>
    </row>
    <row r="2239" customHeight="1" spans="1:8">
      <c r="A2239" s="65" t="s">
        <v>3288</v>
      </c>
      <c r="B2239" s="5" t="s">
        <v>3281</v>
      </c>
      <c r="C2239" s="26" t="s">
        <v>59</v>
      </c>
      <c r="D2239" s="26" t="s">
        <v>64</v>
      </c>
      <c r="G2239" s="5" t="e">
        <f>image(H2239,1)</f>
        <v>#NAME?</v>
      </c>
      <c r="H2239" s="5" t="s">
        <v>3289</v>
      </c>
    </row>
    <row r="2240" customHeight="1" spans="1:8">
      <c r="A2240" s="65" t="s">
        <v>3290</v>
      </c>
      <c r="B2240" s="5" t="s">
        <v>3281</v>
      </c>
      <c r="C2240" s="26" t="s">
        <v>54</v>
      </c>
      <c r="D2240" s="26" t="s">
        <v>64</v>
      </c>
      <c r="G2240" s="5" t="e">
        <f>image(H2240,1)</f>
        <v>#NAME?</v>
      </c>
      <c r="H2240" s="5" t="s">
        <v>3291</v>
      </c>
    </row>
    <row r="2241" customHeight="1" spans="1:8">
      <c r="A2241" s="25" t="s">
        <v>3292</v>
      </c>
      <c r="B2241" s="5" t="s">
        <v>3293</v>
      </c>
      <c r="C2241" s="26" t="s">
        <v>57</v>
      </c>
      <c r="D2241" s="26" t="s">
        <v>55</v>
      </c>
      <c r="E2241" s="26" t="s">
        <v>76</v>
      </c>
      <c r="H2241" s="5" t="e">
        <f>VLOOKUP(A2241,'[1]#REF'!$A:$B,2,FALSE)</f>
        <v>#N/A</v>
      </c>
    </row>
    <row r="2242" customHeight="1" spans="1:8">
      <c r="A2242" s="65" t="s">
        <v>3294</v>
      </c>
      <c r="B2242" s="45" t="s">
        <v>3293</v>
      </c>
      <c r="C2242" s="26" t="s">
        <v>57</v>
      </c>
      <c r="D2242" s="26" t="s">
        <v>64</v>
      </c>
      <c r="E2242" s="26" t="s">
        <v>240</v>
      </c>
      <c r="G2242" s="5" t="e">
        <f>image(H2242,1)</f>
        <v>#NAME?</v>
      </c>
      <c r="H2242" s="5" t="s">
        <v>3295</v>
      </c>
    </row>
    <row r="2243" customHeight="1" spans="1:8">
      <c r="A2243" s="65" t="s">
        <v>3296</v>
      </c>
      <c r="B2243" s="5" t="s">
        <v>3293</v>
      </c>
      <c r="C2243" s="26" t="s">
        <v>60</v>
      </c>
      <c r="D2243" s="26" t="s">
        <v>64</v>
      </c>
      <c r="E2243" s="26" t="s">
        <v>240</v>
      </c>
      <c r="G2243" s="5" t="e">
        <f>image(H2243,1)</f>
        <v>#NAME?</v>
      </c>
      <c r="H2243" s="5" t="s">
        <v>3297</v>
      </c>
    </row>
    <row r="2244" customHeight="1" spans="1:8">
      <c r="A2244" s="65" t="s">
        <v>3298</v>
      </c>
      <c r="B2244" s="5" t="s">
        <v>3293</v>
      </c>
      <c r="C2244" s="26" t="s">
        <v>58</v>
      </c>
      <c r="D2244" s="26" t="s">
        <v>64</v>
      </c>
      <c r="E2244" s="26" t="s">
        <v>240</v>
      </c>
      <c r="G2244" s="5" t="e">
        <f>image(H2244,1)</f>
        <v>#NAME?</v>
      </c>
      <c r="H2244" s="5" t="s">
        <v>3297</v>
      </c>
    </row>
    <row r="2245" customHeight="1" spans="1:8">
      <c r="A2245" s="65" t="s">
        <v>3299</v>
      </c>
      <c r="B2245" s="5" t="s">
        <v>3293</v>
      </c>
      <c r="C2245" s="26" t="s">
        <v>59</v>
      </c>
      <c r="D2245" s="26" t="s">
        <v>64</v>
      </c>
      <c r="G2245" s="5" t="e">
        <f>image(H2245,1)</f>
        <v>#NAME?</v>
      </c>
      <c r="H2245" s="5" t="s">
        <v>3300</v>
      </c>
    </row>
    <row r="2246" customHeight="1" spans="1:4">
      <c r="A2246" s="65" t="s">
        <v>3301</v>
      </c>
      <c r="B2246" s="5" t="s">
        <v>3293</v>
      </c>
      <c r="C2246" s="26" t="s">
        <v>54</v>
      </c>
      <c r="D2246" s="26" t="s">
        <v>64</v>
      </c>
    </row>
    <row r="2247" customHeight="1" spans="1:4">
      <c r="A2247" s="65" t="s">
        <v>3302</v>
      </c>
      <c r="B2247" s="5" t="s">
        <v>3303</v>
      </c>
      <c r="C2247" s="26" t="s">
        <v>54</v>
      </c>
      <c r="D2247" s="26" t="s">
        <v>64</v>
      </c>
    </row>
    <row r="2248" customHeight="1" spans="1:8">
      <c r="A2248" s="65" t="s">
        <v>3303</v>
      </c>
      <c r="B2248" s="45" t="s">
        <v>3303</v>
      </c>
      <c r="C2248" s="26" t="s">
        <v>57</v>
      </c>
      <c r="D2248" s="26" t="s">
        <v>64</v>
      </c>
      <c r="E2248" s="26" t="s">
        <v>240</v>
      </c>
      <c r="G2248" s="5" t="e">
        <f>image(H2248,1)</f>
        <v>#NAME?</v>
      </c>
      <c r="H2248" s="5" t="s">
        <v>3304</v>
      </c>
    </row>
    <row r="2249" customHeight="1" spans="1:8">
      <c r="A2249" s="65" t="s">
        <v>3305</v>
      </c>
      <c r="B2249" s="5" t="s">
        <v>3303</v>
      </c>
      <c r="C2249" s="26" t="s">
        <v>60</v>
      </c>
      <c r="D2249" s="26" t="s">
        <v>64</v>
      </c>
      <c r="E2249" s="26" t="s">
        <v>240</v>
      </c>
      <c r="G2249" s="5" t="e">
        <f>image(H2249,1)</f>
        <v>#NAME?</v>
      </c>
      <c r="H2249" s="5" t="s">
        <v>3306</v>
      </c>
    </row>
    <row r="2250" customHeight="1" spans="1:8">
      <c r="A2250" s="65" t="s">
        <v>3307</v>
      </c>
      <c r="B2250" s="5" t="s">
        <v>3303</v>
      </c>
      <c r="C2250" s="26" t="s">
        <v>58</v>
      </c>
      <c r="D2250" s="26" t="s">
        <v>64</v>
      </c>
      <c r="E2250" s="26" t="s">
        <v>240</v>
      </c>
      <c r="G2250" s="5" t="e">
        <f>image(H2250,1)</f>
        <v>#NAME?</v>
      </c>
      <c r="H2250" s="5" t="s">
        <v>3306</v>
      </c>
    </row>
    <row r="2251" customHeight="1" spans="1:4">
      <c r="A2251" s="65" t="s">
        <v>3308</v>
      </c>
      <c r="B2251" s="5" t="s">
        <v>3303</v>
      </c>
      <c r="C2251" s="26" t="s">
        <v>59</v>
      </c>
      <c r="D2251" s="26" t="s">
        <v>64</v>
      </c>
    </row>
    <row r="2252" customHeight="1" spans="1:4">
      <c r="A2252" s="65" t="s">
        <v>3309</v>
      </c>
      <c r="B2252" s="5" t="s">
        <v>3310</v>
      </c>
      <c r="C2252" s="26" t="s">
        <v>54</v>
      </c>
      <c r="D2252" s="26" t="s">
        <v>64</v>
      </c>
    </row>
    <row r="2253" customHeight="1" spans="1:8">
      <c r="A2253" s="65" t="s">
        <v>3310</v>
      </c>
      <c r="B2253" s="45" t="s">
        <v>3310</v>
      </c>
      <c r="C2253" s="26" t="s">
        <v>57</v>
      </c>
      <c r="D2253" s="26" t="s">
        <v>64</v>
      </c>
      <c r="E2253" s="26" t="s">
        <v>240</v>
      </c>
      <c r="G2253" s="5" t="e">
        <f>image(H2253,1)</f>
        <v>#NAME?</v>
      </c>
      <c r="H2253" s="5" t="s">
        <v>3311</v>
      </c>
    </row>
    <row r="2254" customHeight="1" spans="1:7">
      <c r="A2254" s="65" t="s">
        <v>3312</v>
      </c>
      <c r="B2254" s="45" t="s">
        <v>3310</v>
      </c>
      <c r="C2254" s="26" t="s">
        <v>57</v>
      </c>
      <c r="D2254" s="26" t="s">
        <v>64</v>
      </c>
      <c r="E2254" s="26" t="s">
        <v>240</v>
      </c>
      <c r="G2254" s="5" t="e">
        <f>image(H2254,1)</f>
        <v>#NAME?</v>
      </c>
    </row>
    <row r="2255" customHeight="1" spans="1:8">
      <c r="A2255" s="65" t="s">
        <v>3313</v>
      </c>
      <c r="B2255" s="5" t="s">
        <v>3310</v>
      </c>
      <c r="C2255" s="26" t="s">
        <v>58</v>
      </c>
      <c r="D2255" s="26" t="s">
        <v>64</v>
      </c>
      <c r="E2255" s="26" t="s">
        <v>240</v>
      </c>
      <c r="G2255" s="5" t="e">
        <f>image(H2255,1)</f>
        <v>#NAME?</v>
      </c>
      <c r="H2255" s="5" t="s">
        <v>3314</v>
      </c>
    </row>
    <row r="2256" customHeight="1" spans="1:8">
      <c r="A2256" s="65" t="s">
        <v>3315</v>
      </c>
      <c r="B2256" s="5" t="s">
        <v>3310</v>
      </c>
      <c r="C2256" s="26" t="s">
        <v>59</v>
      </c>
      <c r="D2256" s="26" t="s">
        <v>64</v>
      </c>
      <c r="G2256" s="5" t="e">
        <f>image(H2256,1)</f>
        <v>#NAME?</v>
      </c>
      <c r="H2256" s="5" t="s">
        <v>3316</v>
      </c>
    </row>
    <row r="2257" customHeight="1" spans="1:7">
      <c r="A2257" s="65" t="s">
        <v>3317</v>
      </c>
      <c r="B2257" s="5" t="s">
        <v>3310</v>
      </c>
      <c r="C2257" s="26" t="s">
        <v>60</v>
      </c>
      <c r="D2257" s="26" t="s">
        <v>64</v>
      </c>
      <c r="E2257" s="26" t="s">
        <v>240</v>
      </c>
      <c r="G2257" s="5" t="e">
        <f>image(H2257,1)</f>
        <v>#NAME?</v>
      </c>
    </row>
    <row r="2258" customHeight="1" spans="1:8">
      <c r="A2258" s="25" t="s">
        <v>3318</v>
      </c>
      <c r="B2258" s="5" t="s">
        <v>3319</v>
      </c>
      <c r="C2258" s="26" t="s">
        <v>57</v>
      </c>
      <c r="D2258" s="26" t="s">
        <v>55</v>
      </c>
      <c r="E2258" s="26" t="s">
        <v>76</v>
      </c>
      <c r="H2258" s="5" t="e">
        <f>VLOOKUP(A2258,'[1]#REF'!$A:$B,2,FALSE)</f>
        <v>#N/A</v>
      </c>
    </row>
    <row r="2259" customHeight="1" spans="1:8">
      <c r="A2259" s="65" t="s">
        <v>3319</v>
      </c>
      <c r="B2259" s="45" t="s">
        <v>3319</v>
      </c>
      <c r="C2259" s="26" t="s">
        <v>57</v>
      </c>
      <c r="D2259" s="26" t="s">
        <v>64</v>
      </c>
      <c r="E2259" s="26" t="s">
        <v>240</v>
      </c>
      <c r="G2259" s="5" t="e">
        <f>image(H2259,1)</f>
        <v>#NAME?</v>
      </c>
      <c r="H2259" s="5" t="s">
        <v>3320</v>
      </c>
    </row>
    <row r="2260" customHeight="1" spans="1:8">
      <c r="A2260" s="65" t="s">
        <v>3321</v>
      </c>
      <c r="B2260" s="5" t="s">
        <v>3319</v>
      </c>
      <c r="C2260" s="26" t="s">
        <v>60</v>
      </c>
      <c r="D2260" s="26" t="s">
        <v>64</v>
      </c>
      <c r="E2260" s="26" t="s">
        <v>240</v>
      </c>
      <c r="G2260" s="5" t="e">
        <f>image(H2260,1)</f>
        <v>#NAME?</v>
      </c>
      <c r="H2260" s="5" t="s">
        <v>3322</v>
      </c>
    </row>
    <row r="2261" customHeight="1" spans="1:8">
      <c r="A2261" s="65" t="s">
        <v>3323</v>
      </c>
      <c r="B2261" s="5" t="s">
        <v>3319</v>
      </c>
      <c r="C2261" s="26" t="s">
        <v>58</v>
      </c>
      <c r="D2261" s="26" t="s">
        <v>64</v>
      </c>
      <c r="E2261" s="26" t="s">
        <v>240</v>
      </c>
      <c r="G2261" s="5" t="e">
        <f>image(H2261,1)</f>
        <v>#NAME?</v>
      </c>
      <c r="H2261" s="5" t="s">
        <v>3322</v>
      </c>
    </row>
    <row r="2262" customHeight="1" spans="1:8">
      <c r="A2262" s="25" t="s">
        <v>3324</v>
      </c>
      <c r="B2262" s="5" t="s">
        <v>3325</v>
      </c>
      <c r="C2262" s="26" t="s">
        <v>57</v>
      </c>
      <c r="D2262" s="26" t="s">
        <v>55</v>
      </c>
      <c r="E2262" s="26" t="s">
        <v>76</v>
      </c>
      <c r="H2262" s="5" t="e">
        <f>VLOOKUP(A2262,'[1]#REF'!$A:$B,2,FALSE)</f>
        <v>#N/A</v>
      </c>
    </row>
    <row r="2263" customHeight="1" spans="1:8">
      <c r="A2263" s="25" t="s">
        <v>3326</v>
      </c>
      <c r="B2263" s="5" t="s">
        <v>3325</v>
      </c>
      <c r="C2263" s="26" t="s">
        <v>57</v>
      </c>
      <c r="D2263" s="26" t="s">
        <v>55</v>
      </c>
      <c r="E2263" s="26" t="s">
        <v>76</v>
      </c>
      <c r="H2263" s="5" t="e">
        <f>VLOOKUP(A2263,'[1]#REF'!$A:$B,2,FALSE)</f>
        <v>#N/A</v>
      </c>
    </row>
    <row r="2264" customHeight="1" spans="1:8">
      <c r="A2264" s="65" t="s">
        <v>3327</v>
      </c>
      <c r="B2264" s="45" t="s">
        <v>3325</v>
      </c>
      <c r="C2264" s="26" t="s">
        <v>57</v>
      </c>
      <c r="D2264" s="26" t="s">
        <v>64</v>
      </c>
      <c r="E2264" s="26" t="s">
        <v>240</v>
      </c>
      <c r="G2264" s="5" t="e">
        <f>image(H2264,1)</f>
        <v>#NAME?</v>
      </c>
      <c r="H2264" s="5" t="s">
        <v>3328</v>
      </c>
    </row>
    <row r="2265" customHeight="1" spans="1:8">
      <c r="A2265" s="65" t="s">
        <v>3329</v>
      </c>
      <c r="B2265" s="45" t="s">
        <v>3325</v>
      </c>
      <c r="C2265" s="26" t="s">
        <v>57</v>
      </c>
      <c r="D2265" s="26" t="s">
        <v>64</v>
      </c>
      <c r="E2265" s="26" t="s">
        <v>240</v>
      </c>
      <c r="G2265" s="5" t="e">
        <f>image(H2265,1)</f>
        <v>#NAME?</v>
      </c>
      <c r="H2265" s="5" t="s">
        <v>3328</v>
      </c>
    </row>
    <row r="2266" customHeight="1" spans="1:8">
      <c r="A2266" s="65" t="s">
        <v>3330</v>
      </c>
      <c r="B2266" s="45" t="s">
        <v>3325</v>
      </c>
      <c r="C2266" s="26" t="s">
        <v>57</v>
      </c>
      <c r="D2266" s="26" t="s">
        <v>64</v>
      </c>
      <c r="E2266" s="26" t="s">
        <v>240</v>
      </c>
      <c r="G2266" s="5" t="e">
        <f>image(H2266,1)</f>
        <v>#NAME?</v>
      </c>
      <c r="H2266" s="5" t="s">
        <v>3331</v>
      </c>
    </row>
    <row r="2267" customHeight="1" spans="1:8">
      <c r="A2267" s="65" t="s">
        <v>3332</v>
      </c>
      <c r="B2267" s="5" t="s">
        <v>3325</v>
      </c>
      <c r="C2267" s="26" t="s">
        <v>60</v>
      </c>
      <c r="D2267" s="26" t="s">
        <v>64</v>
      </c>
      <c r="E2267" s="26" t="s">
        <v>240</v>
      </c>
      <c r="G2267" s="5" t="e">
        <f>image(H2267,1)</f>
        <v>#NAME?</v>
      </c>
      <c r="H2267" s="5" t="s">
        <v>3333</v>
      </c>
    </row>
    <row r="2268" customHeight="1" spans="1:8">
      <c r="A2268" s="65" t="s">
        <v>3334</v>
      </c>
      <c r="B2268" s="5" t="s">
        <v>3325</v>
      </c>
      <c r="C2268" s="26" t="s">
        <v>58</v>
      </c>
      <c r="D2268" s="26" t="s">
        <v>64</v>
      </c>
      <c r="E2268" s="26" t="s">
        <v>240</v>
      </c>
      <c r="G2268" s="5" t="e">
        <f>image(H2268,1)</f>
        <v>#NAME?</v>
      </c>
      <c r="H2268" s="5" t="s">
        <v>3333</v>
      </c>
    </row>
    <row r="2269" customHeight="1" spans="1:4">
      <c r="A2269" s="65" t="s">
        <v>3335</v>
      </c>
      <c r="B2269" s="5" t="s">
        <v>3336</v>
      </c>
      <c r="C2269" s="26" t="s">
        <v>59</v>
      </c>
      <c r="D2269" s="26" t="s">
        <v>64</v>
      </c>
    </row>
    <row r="2270" customHeight="1" spans="1:4">
      <c r="A2270" s="65" t="s">
        <v>3335</v>
      </c>
      <c r="B2270" s="5" t="s">
        <v>3336</v>
      </c>
      <c r="C2270" s="26" t="s">
        <v>54</v>
      </c>
      <c r="D2270" s="26" t="s">
        <v>64</v>
      </c>
    </row>
    <row r="2271" customHeight="1" spans="1:8">
      <c r="A2271" s="65" t="s">
        <v>3336</v>
      </c>
      <c r="B2271" s="45" t="s">
        <v>3336</v>
      </c>
      <c r="C2271" s="26" t="s">
        <v>57</v>
      </c>
      <c r="D2271" s="26" t="s">
        <v>64</v>
      </c>
      <c r="E2271" s="26" t="s">
        <v>240</v>
      </c>
      <c r="G2271" s="5" t="e">
        <f>image(H2271,1)</f>
        <v>#NAME?</v>
      </c>
      <c r="H2271" s="5" t="s">
        <v>3337</v>
      </c>
    </row>
    <row r="2272" customHeight="1" spans="1:8">
      <c r="A2272" s="65" t="s">
        <v>3338</v>
      </c>
      <c r="B2272" s="5" t="s">
        <v>3336</v>
      </c>
      <c r="C2272" s="26" t="s">
        <v>60</v>
      </c>
      <c r="D2272" s="26" t="s">
        <v>64</v>
      </c>
      <c r="E2272" s="26" t="s">
        <v>240</v>
      </c>
      <c r="G2272" s="5" t="e">
        <f>image(H2272,1)</f>
        <v>#NAME?</v>
      </c>
      <c r="H2272" s="5" t="s">
        <v>3339</v>
      </c>
    </row>
    <row r="2273" customHeight="1" spans="1:8">
      <c r="A2273" s="65" t="s">
        <v>3335</v>
      </c>
      <c r="B2273" s="5" t="s">
        <v>3336</v>
      </c>
      <c r="C2273" s="26" t="s">
        <v>58</v>
      </c>
      <c r="D2273" s="26" t="s">
        <v>64</v>
      </c>
      <c r="E2273" s="26" t="s">
        <v>240</v>
      </c>
      <c r="G2273" s="5" t="e">
        <f>image(H2273,1)</f>
        <v>#NAME?</v>
      </c>
      <c r="H2273" s="5" t="s">
        <v>3339</v>
      </c>
    </row>
    <row r="2274" customHeight="1" spans="1:8">
      <c r="A2274" s="65" t="s">
        <v>3340</v>
      </c>
      <c r="B2274" s="45" t="s">
        <v>3340</v>
      </c>
      <c r="C2274" s="26" t="s">
        <v>57</v>
      </c>
      <c r="D2274" s="26" t="s">
        <v>64</v>
      </c>
      <c r="E2274" s="26" t="s">
        <v>240</v>
      </c>
      <c r="G2274" s="5" t="e">
        <f>image(H2274,1)</f>
        <v>#NAME?</v>
      </c>
      <c r="H2274" s="5" t="s">
        <v>3341</v>
      </c>
    </row>
    <row r="2275" customHeight="1" spans="1:8">
      <c r="A2275" s="65" t="s">
        <v>3342</v>
      </c>
      <c r="B2275" s="5" t="s">
        <v>3340</v>
      </c>
      <c r="C2275" s="26" t="s">
        <v>60</v>
      </c>
      <c r="D2275" s="26" t="s">
        <v>64</v>
      </c>
      <c r="E2275" s="26" t="s">
        <v>240</v>
      </c>
      <c r="G2275" s="5" t="e">
        <f>image(H2275,1)</f>
        <v>#NAME?</v>
      </c>
      <c r="H2275" s="5" t="s">
        <v>3343</v>
      </c>
    </row>
    <row r="2276" customHeight="1" spans="1:8">
      <c r="A2276" s="65" t="s">
        <v>3344</v>
      </c>
      <c r="B2276" s="5" t="s">
        <v>3340</v>
      </c>
      <c r="C2276" s="26" t="s">
        <v>58</v>
      </c>
      <c r="D2276" s="26" t="s">
        <v>64</v>
      </c>
      <c r="E2276" s="26" t="s">
        <v>240</v>
      </c>
      <c r="G2276" s="5" t="e">
        <f>image(H2276,1)</f>
        <v>#NAME?</v>
      </c>
      <c r="H2276" s="5" t="s">
        <v>3345</v>
      </c>
    </row>
    <row r="2277" customHeight="1" spans="1:4">
      <c r="A2277" s="65" t="s">
        <v>3344</v>
      </c>
      <c r="B2277" s="5" t="s">
        <v>3340</v>
      </c>
      <c r="C2277" s="26" t="s">
        <v>59</v>
      </c>
      <c r="D2277" s="26" t="s">
        <v>64</v>
      </c>
    </row>
    <row r="2278" customHeight="1" spans="1:4">
      <c r="A2278" s="65" t="s">
        <v>3344</v>
      </c>
      <c r="B2278" s="5" t="s">
        <v>3340</v>
      </c>
      <c r="C2278" s="26" t="s">
        <v>54</v>
      </c>
      <c r="D2278" s="26" t="s">
        <v>64</v>
      </c>
    </row>
    <row r="2279" customHeight="1" spans="1:8">
      <c r="A2279" s="65" t="s">
        <v>3346</v>
      </c>
      <c r="B2279" s="45" t="s">
        <v>3346</v>
      </c>
      <c r="C2279" s="26" t="s">
        <v>57</v>
      </c>
      <c r="D2279" s="26" t="s">
        <v>64</v>
      </c>
      <c r="E2279" s="26" t="s">
        <v>240</v>
      </c>
      <c r="G2279" s="5" t="e">
        <f>image(H2279,1)</f>
        <v>#NAME?</v>
      </c>
      <c r="H2279" s="5" t="s">
        <v>3347</v>
      </c>
    </row>
    <row r="2280" customHeight="1" spans="1:8">
      <c r="A2280" s="65" t="s">
        <v>3348</v>
      </c>
      <c r="B2280" s="5" t="s">
        <v>3346</v>
      </c>
      <c r="C2280" s="26" t="s">
        <v>60</v>
      </c>
      <c r="D2280" s="26" t="s">
        <v>64</v>
      </c>
      <c r="E2280" s="26" t="s">
        <v>240</v>
      </c>
      <c r="G2280" s="5" t="e">
        <f>image(H2280,1)</f>
        <v>#NAME?</v>
      </c>
      <c r="H2280" s="5" t="s">
        <v>3349</v>
      </c>
    </row>
    <row r="2281" customHeight="1" spans="1:8">
      <c r="A2281" s="65" t="s">
        <v>3350</v>
      </c>
      <c r="B2281" s="5" t="s">
        <v>3346</v>
      </c>
      <c r="C2281" s="26" t="s">
        <v>58</v>
      </c>
      <c r="D2281" s="26" t="s">
        <v>64</v>
      </c>
      <c r="E2281" s="26" t="s">
        <v>240</v>
      </c>
      <c r="G2281" s="5" t="e">
        <f>image(H2281,1)</f>
        <v>#NAME?</v>
      </c>
      <c r="H2281" s="5" t="s">
        <v>3349</v>
      </c>
    </row>
    <row r="2282" customHeight="1" spans="1:8">
      <c r="A2282" s="65" t="s">
        <v>3350</v>
      </c>
      <c r="B2282" s="5" t="s">
        <v>3346</v>
      </c>
      <c r="C2282" s="26" t="s">
        <v>59</v>
      </c>
      <c r="D2282" s="26" t="s">
        <v>64</v>
      </c>
      <c r="G2282" s="5" t="e">
        <f>image(H2282,1)</f>
        <v>#NAME?</v>
      </c>
      <c r="H2282" s="5" t="s">
        <v>3351</v>
      </c>
    </row>
    <row r="2283" customHeight="1" spans="1:4">
      <c r="A2283" s="65" t="s">
        <v>3350</v>
      </c>
      <c r="B2283" s="5" t="s">
        <v>3346</v>
      </c>
      <c r="C2283" s="26" t="s">
        <v>54</v>
      </c>
      <c r="D2283" s="26" t="s">
        <v>64</v>
      </c>
    </row>
    <row r="2284" customHeight="1" spans="1:8">
      <c r="A2284" s="65" t="s">
        <v>3352</v>
      </c>
      <c r="B2284" s="45" t="s">
        <v>3352</v>
      </c>
      <c r="C2284" s="26" t="s">
        <v>57</v>
      </c>
      <c r="D2284" s="26" t="s">
        <v>64</v>
      </c>
      <c r="E2284" s="26" t="s">
        <v>240</v>
      </c>
      <c r="G2284" s="5" t="e">
        <f>image(H2284,1)</f>
        <v>#NAME?</v>
      </c>
      <c r="H2284" s="5" t="s">
        <v>3353</v>
      </c>
    </row>
    <row r="2285" customHeight="1" spans="1:8">
      <c r="A2285" s="65" t="s">
        <v>3354</v>
      </c>
      <c r="B2285" s="5" t="s">
        <v>3352</v>
      </c>
      <c r="C2285" s="26" t="s">
        <v>60</v>
      </c>
      <c r="D2285" s="26" t="s">
        <v>64</v>
      </c>
      <c r="E2285" s="26" t="s">
        <v>240</v>
      </c>
      <c r="G2285" s="5" t="e">
        <f>image(H2285,1)</f>
        <v>#NAME?</v>
      </c>
      <c r="H2285" s="5" t="s">
        <v>3355</v>
      </c>
    </row>
    <row r="2286" customHeight="1" spans="1:8">
      <c r="A2286" s="65" t="s">
        <v>3356</v>
      </c>
      <c r="B2286" s="5" t="s">
        <v>3352</v>
      </c>
      <c r="C2286" s="26" t="s">
        <v>58</v>
      </c>
      <c r="D2286" s="26" t="s">
        <v>64</v>
      </c>
      <c r="E2286" s="26" t="s">
        <v>240</v>
      </c>
      <c r="G2286" s="5" t="e">
        <f>image(H2286,1)</f>
        <v>#NAME?</v>
      </c>
      <c r="H2286" s="5" t="s">
        <v>3355</v>
      </c>
    </row>
    <row r="2287" customHeight="1" spans="1:4">
      <c r="A2287" s="65" t="s">
        <v>3356</v>
      </c>
      <c r="B2287" s="5" t="s">
        <v>3352</v>
      </c>
      <c r="C2287" s="26" t="s">
        <v>59</v>
      </c>
      <c r="D2287" s="26" t="s">
        <v>64</v>
      </c>
    </row>
    <row r="2288" customHeight="1" spans="1:4">
      <c r="A2288" s="65" t="s">
        <v>3357</v>
      </c>
      <c r="B2288" s="5" t="s">
        <v>3352</v>
      </c>
      <c r="C2288" s="26" t="s">
        <v>54</v>
      </c>
      <c r="D2288" s="26" t="s">
        <v>64</v>
      </c>
    </row>
    <row r="2289" customHeight="1" spans="1:8">
      <c r="A2289" s="65" t="s">
        <v>3358</v>
      </c>
      <c r="B2289" s="45" t="s">
        <v>3358</v>
      </c>
      <c r="C2289" s="26" t="s">
        <v>57</v>
      </c>
      <c r="D2289" s="26" t="s">
        <v>64</v>
      </c>
      <c r="E2289" s="26" t="s">
        <v>240</v>
      </c>
      <c r="G2289" s="5" t="e">
        <f>image(H2289,1)</f>
        <v>#NAME?</v>
      </c>
      <c r="H2289" s="5" t="s">
        <v>3359</v>
      </c>
    </row>
    <row r="2290" customHeight="1" spans="1:8">
      <c r="A2290" s="65" t="s">
        <v>3360</v>
      </c>
      <c r="B2290" s="5" t="s">
        <v>3358</v>
      </c>
      <c r="C2290" s="26" t="s">
        <v>60</v>
      </c>
      <c r="D2290" s="26" t="s">
        <v>64</v>
      </c>
      <c r="E2290" s="26" t="s">
        <v>240</v>
      </c>
      <c r="G2290" s="5" t="e">
        <f>image(H2290,1)</f>
        <v>#NAME?</v>
      </c>
      <c r="H2290" s="5" t="s">
        <v>3361</v>
      </c>
    </row>
    <row r="2291" customHeight="1" spans="1:8">
      <c r="A2291" s="65" t="s">
        <v>3362</v>
      </c>
      <c r="B2291" s="5" t="s">
        <v>3358</v>
      </c>
      <c r="C2291" s="26" t="s">
        <v>58</v>
      </c>
      <c r="D2291" s="26" t="s">
        <v>64</v>
      </c>
      <c r="E2291" s="26" t="s">
        <v>240</v>
      </c>
      <c r="G2291" s="5" t="e">
        <f>image(H2291,1)</f>
        <v>#NAME?</v>
      </c>
      <c r="H2291" s="5" t="s">
        <v>3363</v>
      </c>
    </row>
    <row r="2292" customHeight="1" spans="1:4">
      <c r="A2292" s="65" t="s">
        <v>3362</v>
      </c>
      <c r="B2292" s="5" t="s">
        <v>3358</v>
      </c>
      <c r="C2292" s="26" t="s">
        <v>59</v>
      </c>
      <c r="D2292" s="26" t="s">
        <v>64</v>
      </c>
    </row>
    <row r="2293" customHeight="1" spans="1:4">
      <c r="A2293" s="65" t="s">
        <v>3362</v>
      </c>
      <c r="B2293" s="5" t="s">
        <v>3358</v>
      </c>
      <c r="C2293" s="26" t="s">
        <v>54</v>
      </c>
      <c r="D2293" s="26" t="s">
        <v>64</v>
      </c>
    </row>
    <row r="2294" customHeight="1" spans="1:8">
      <c r="A2294" s="65" t="s">
        <v>3364</v>
      </c>
      <c r="B2294" s="45" t="s">
        <v>3364</v>
      </c>
      <c r="C2294" s="26" t="s">
        <v>57</v>
      </c>
      <c r="D2294" s="26" t="s">
        <v>64</v>
      </c>
      <c r="E2294" s="26" t="s">
        <v>240</v>
      </c>
      <c r="G2294" s="5" t="e">
        <f>image(H2294,1)</f>
        <v>#NAME?</v>
      </c>
      <c r="H2294" s="5" t="s">
        <v>3365</v>
      </c>
    </row>
    <row r="2295" customHeight="1" spans="1:8">
      <c r="A2295" s="65" t="s">
        <v>3366</v>
      </c>
      <c r="B2295" s="5" t="s">
        <v>3364</v>
      </c>
      <c r="C2295" s="26" t="s">
        <v>60</v>
      </c>
      <c r="D2295" s="26" t="s">
        <v>64</v>
      </c>
      <c r="E2295" s="26" t="s">
        <v>240</v>
      </c>
      <c r="G2295" s="5" t="e">
        <f>image(H2295,1)</f>
        <v>#NAME?</v>
      </c>
      <c r="H2295" s="5" t="s">
        <v>3367</v>
      </c>
    </row>
    <row r="2296" customHeight="1" spans="1:8">
      <c r="A2296" s="65" t="s">
        <v>3368</v>
      </c>
      <c r="B2296" s="5" t="s">
        <v>3364</v>
      </c>
      <c r="C2296" s="26" t="s">
        <v>58</v>
      </c>
      <c r="D2296" s="26" t="s">
        <v>64</v>
      </c>
      <c r="E2296" s="26" t="s">
        <v>240</v>
      </c>
      <c r="G2296" s="5" t="e">
        <f>image(H2296,1)</f>
        <v>#NAME?</v>
      </c>
      <c r="H2296" s="5" t="s">
        <v>3367</v>
      </c>
    </row>
    <row r="2297" customHeight="1" spans="1:8">
      <c r="A2297" s="65" t="s">
        <v>3369</v>
      </c>
      <c r="B2297" s="5" t="s">
        <v>3364</v>
      </c>
      <c r="C2297" s="26" t="s">
        <v>59</v>
      </c>
      <c r="D2297" s="26" t="s">
        <v>64</v>
      </c>
      <c r="G2297" s="5" t="e">
        <f>image(H2297,1)</f>
        <v>#NAME?</v>
      </c>
      <c r="H2297" s="5" t="s">
        <v>3370</v>
      </c>
    </row>
    <row r="2298" customHeight="1" spans="1:8">
      <c r="A2298" s="65" t="s">
        <v>3371</v>
      </c>
      <c r="B2298" s="5" t="s">
        <v>3364</v>
      </c>
      <c r="C2298" s="26" t="s">
        <v>54</v>
      </c>
      <c r="D2298" s="26" t="s">
        <v>64</v>
      </c>
      <c r="G2298" s="5" t="e">
        <f>image(H2298,1)</f>
        <v>#NAME?</v>
      </c>
      <c r="H2298" s="5" t="s">
        <v>3372</v>
      </c>
    </row>
    <row r="2299" customHeight="1" spans="1:8">
      <c r="A2299" s="65" t="s">
        <v>3373</v>
      </c>
      <c r="B2299" s="45" t="s">
        <v>3373</v>
      </c>
      <c r="C2299" s="26" t="s">
        <v>57</v>
      </c>
      <c r="D2299" s="26" t="s">
        <v>64</v>
      </c>
      <c r="E2299" s="26" t="s">
        <v>240</v>
      </c>
      <c r="G2299" s="5" t="e">
        <f>image(H2299,1)</f>
        <v>#NAME?</v>
      </c>
      <c r="H2299" s="5" t="s">
        <v>3374</v>
      </c>
    </row>
    <row r="2300" customHeight="1" spans="1:8">
      <c r="A2300" s="65" t="s">
        <v>3375</v>
      </c>
      <c r="B2300" s="5" t="s">
        <v>3373</v>
      </c>
      <c r="C2300" s="26" t="s">
        <v>58</v>
      </c>
      <c r="D2300" s="26" t="s">
        <v>64</v>
      </c>
      <c r="E2300" s="26" t="s">
        <v>240</v>
      </c>
      <c r="G2300" s="5" t="e">
        <f>image(H2300,1)</f>
        <v>#NAME?</v>
      </c>
      <c r="H2300" s="5" t="s">
        <v>3376</v>
      </c>
    </row>
    <row r="2301" customHeight="1" spans="1:8">
      <c r="A2301" s="65" t="s">
        <v>3377</v>
      </c>
      <c r="B2301" s="5" t="s">
        <v>3373</v>
      </c>
      <c r="C2301" s="26" t="s">
        <v>59</v>
      </c>
      <c r="D2301" s="26" t="s">
        <v>64</v>
      </c>
      <c r="G2301" s="5" t="e">
        <f>image(H2301,1)</f>
        <v>#NAME?</v>
      </c>
      <c r="H2301" s="5" t="s">
        <v>3378</v>
      </c>
    </row>
    <row r="2302" customHeight="1" spans="1:7">
      <c r="A2302" s="65" t="s">
        <v>3379</v>
      </c>
      <c r="B2302" s="5" t="s">
        <v>3373</v>
      </c>
      <c r="C2302" s="26" t="s">
        <v>60</v>
      </c>
      <c r="D2302" s="26" t="s">
        <v>64</v>
      </c>
      <c r="E2302" s="26" t="s">
        <v>240</v>
      </c>
      <c r="G2302" s="5" t="e">
        <f>image(H2302,1)</f>
        <v>#NAME?</v>
      </c>
    </row>
    <row r="2303" customHeight="1" spans="1:8">
      <c r="A2303" s="65" t="s">
        <v>3380</v>
      </c>
      <c r="B2303" s="5" t="s">
        <v>3373</v>
      </c>
      <c r="C2303" s="26" t="s">
        <v>54</v>
      </c>
      <c r="D2303" s="26" t="s">
        <v>64</v>
      </c>
      <c r="G2303" s="5" t="e">
        <f>image(H2303,1)</f>
        <v>#NAME?</v>
      </c>
      <c r="H2303" s="5" t="s">
        <v>3381</v>
      </c>
    </row>
    <row r="2304" customHeight="1" spans="1:4">
      <c r="A2304" s="65" t="s">
        <v>3382</v>
      </c>
      <c r="B2304" s="5" t="s">
        <v>3373</v>
      </c>
      <c r="C2304" s="26" t="s">
        <v>54</v>
      </c>
      <c r="D2304" s="26" t="s">
        <v>64</v>
      </c>
    </row>
    <row r="2305" customHeight="1" spans="1:8">
      <c r="A2305" s="65" t="s">
        <v>3383</v>
      </c>
      <c r="B2305" s="45" t="s">
        <v>3384</v>
      </c>
      <c r="C2305" s="26" t="s">
        <v>57</v>
      </c>
      <c r="D2305" s="26" t="s">
        <v>64</v>
      </c>
      <c r="E2305" s="26" t="s">
        <v>240</v>
      </c>
      <c r="G2305" s="5" t="e">
        <f>image(H2305,1)</f>
        <v>#NAME?</v>
      </c>
      <c r="H2305" s="5" t="s">
        <v>3385</v>
      </c>
    </row>
    <row r="2306" customHeight="1" spans="1:8">
      <c r="A2306" s="65" t="s">
        <v>3386</v>
      </c>
      <c r="B2306" s="5" t="s">
        <v>3384</v>
      </c>
      <c r="C2306" s="26" t="s">
        <v>60</v>
      </c>
      <c r="D2306" s="26" t="s">
        <v>64</v>
      </c>
      <c r="E2306" s="26" t="s">
        <v>240</v>
      </c>
      <c r="G2306" s="5" t="e">
        <f>image(H2306,1)</f>
        <v>#NAME?</v>
      </c>
      <c r="H2306" s="5" t="s">
        <v>3387</v>
      </c>
    </row>
    <row r="2307" customHeight="1" spans="1:8">
      <c r="A2307" s="65" t="s">
        <v>3388</v>
      </c>
      <c r="B2307" s="5" t="s">
        <v>3384</v>
      </c>
      <c r="C2307" s="26" t="s">
        <v>58</v>
      </c>
      <c r="D2307" s="26" t="s">
        <v>64</v>
      </c>
      <c r="E2307" s="26" t="s">
        <v>240</v>
      </c>
      <c r="G2307" s="5" t="e">
        <f>image(H2307,1)</f>
        <v>#NAME?</v>
      </c>
      <c r="H2307" s="5" t="s">
        <v>3389</v>
      </c>
    </row>
    <row r="2308" customHeight="1" spans="1:8">
      <c r="A2308" s="65" t="s">
        <v>3390</v>
      </c>
      <c r="B2308" s="5" t="s">
        <v>3384</v>
      </c>
      <c r="C2308" s="26" t="s">
        <v>59</v>
      </c>
      <c r="D2308" s="26" t="s">
        <v>64</v>
      </c>
      <c r="G2308" s="5" t="e">
        <f>image(H2308,1)</f>
        <v>#NAME?</v>
      </c>
      <c r="H2308" s="5" t="s">
        <v>3391</v>
      </c>
    </row>
    <row r="2309" customHeight="1" spans="1:8">
      <c r="A2309" s="65" t="s">
        <v>3392</v>
      </c>
      <c r="B2309" s="5" t="s">
        <v>3384</v>
      </c>
      <c r="C2309" s="26" t="s">
        <v>54</v>
      </c>
      <c r="D2309" s="26" t="s">
        <v>64</v>
      </c>
      <c r="G2309" s="5" t="e">
        <f>image(H2309,1)</f>
        <v>#NAME?</v>
      </c>
      <c r="H2309" s="5" t="s">
        <v>3393</v>
      </c>
    </row>
    <row r="2310" customHeight="1" spans="1:4">
      <c r="A2310" s="65" t="s">
        <v>3394</v>
      </c>
      <c r="B2310" s="5" t="s">
        <v>3395</v>
      </c>
      <c r="C2310" s="26" t="s">
        <v>54</v>
      </c>
      <c r="D2310" s="26" t="s">
        <v>64</v>
      </c>
    </row>
    <row r="2311" customHeight="1" spans="1:8">
      <c r="A2311" s="65" t="s">
        <v>3395</v>
      </c>
      <c r="B2311" s="45" t="s">
        <v>3395</v>
      </c>
      <c r="C2311" s="26" t="s">
        <v>57</v>
      </c>
      <c r="D2311" s="26" t="s">
        <v>64</v>
      </c>
      <c r="E2311" s="26" t="s">
        <v>240</v>
      </c>
      <c r="G2311" s="5" t="e">
        <f>image(H2311,1)</f>
        <v>#NAME?</v>
      </c>
      <c r="H2311" s="5" t="s">
        <v>3396</v>
      </c>
    </row>
    <row r="2312" customHeight="1" spans="1:8">
      <c r="A2312" s="65" t="s">
        <v>3397</v>
      </c>
      <c r="B2312" s="5" t="s">
        <v>3395</v>
      </c>
      <c r="C2312" s="26" t="s">
        <v>58</v>
      </c>
      <c r="D2312" s="26" t="s">
        <v>64</v>
      </c>
      <c r="E2312" s="26" t="s">
        <v>240</v>
      </c>
      <c r="G2312" s="5" t="e">
        <f>image(H2312,1)</f>
        <v>#NAME?</v>
      </c>
      <c r="H2312" s="5" t="s">
        <v>3398</v>
      </c>
    </row>
    <row r="2313" customHeight="1" spans="1:8">
      <c r="A2313" s="65" t="s">
        <v>3399</v>
      </c>
      <c r="B2313" s="5" t="s">
        <v>3395</v>
      </c>
      <c r="C2313" s="26" t="s">
        <v>59</v>
      </c>
      <c r="D2313" s="26" t="s">
        <v>64</v>
      </c>
      <c r="G2313" s="5" t="e">
        <f>image(H2313,1)</f>
        <v>#NAME?</v>
      </c>
      <c r="H2313" s="5" t="s">
        <v>3400</v>
      </c>
    </row>
    <row r="2314" customHeight="1" spans="1:7">
      <c r="A2314" s="65" t="s">
        <v>3401</v>
      </c>
      <c r="B2314" s="5" t="s">
        <v>3395</v>
      </c>
      <c r="C2314" s="26" t="s">
        <v>60</v>
      </c>
      <c r="D2314" s="26" t="s">
        <v>64</v>
      </c>
      <c r="E2314" s="26" t="s">
        <v>240</v>
      </c>
      <c r="G2314" s="5" t="e">
        <f>image(H2314,1)</f>
        <v>#NAME?</v>
      </c>
    </row>
    <row r="2315" customHeight="1" spans="1:8">
      <c r="A2315" s="65" t="s">
        <v>3402</v>
      </c>
      <c r="B2315" s="45" t="s">
        <v>3403</v>
      </c>
      <c r="C2315" s="26" t="s">
        <v>57</v>
      </c>
      <c r="D2315" s="26" t="s">
        <v>64</v>
      </c>
      <c r="E2315" s="5" t="str">
        <f>VLOOKUP(A2315,'Combos skus'!$A:$P,16,FALSE)</f>
        <v>Combo</v>
      </c>
      <c r="G2315" s="5" t="e">
        <f>image(H2315,1)</f>
        <v>#NAME?</v>
      </c>
      <c r="H2315" s="5" t="s">
        <v>3404</v>
      </c>
    </row>
    <row r="2316" customHeight="1" spans="1:8">
      <c r="A2316" s="65" t="s">
        <v>3405</v>
      </c>
      <c r="B2316" s="45" t="s">
        <v>3403</v>
      </c>
      <c r="C2316" s="26" t="s">
        <v>57</v>
      </c>
      <c r="D2316" s="26" t="s">
        <v>64</v>
      </c>
      <c r="E2316" s="5" t="str">
        <f>VLOOKUP(A2316,'Combos skus'!$A:$P,16,FALSE)</f>
        <v>Combo</v>
      </c>
      <c r="G2316" s="5" t="e">
        <f>image(H2316,1)</f>
        <v>#NAME?</v>
      </c>
      <c r="H2316" s="5" t="s">
        <v>3404</v>
      </c>
    </row>
    <row r="2317" customHeight="1" spans="1:8">
      <c r="A2317" s="65" t="s">
        <v>3406</v>
      </c>
      <c r="B2317" s="5" t="s">
        <v>3403</v>
      </c>
      <c r="C2317" s="26" t="s">
        <v>60</v>
      </c>
      <c r="D2317" s="26" t="s">
        <v>64</v>
      </c>
      <c r="E2317" s="5" t="str">
        <f>VLOOKUP(A2317,'Combos skus'!$A:$P,16,FALSE)</f>
        <v>Combo</v>
      </c>
      <c r="G2317" s="5" t="e">
        <f>image(H2317,1)</f>
        <v>#NAME?</v>
      </c>
      <c r="H2317" s="5" t="s">
        <v>3407</v>
      </c>
    </row>
    <row r="2318" customHeight="1" spans="1:8">
      <c r="A2318" s="65" t="s">
        <v>3408</v>
      </c>
      <c r="B2318" s="5" t="s">
        <v>3403</v>
      </c>
      <c r="C2318" s="26" t="s">
        <v>58</v>
      </c>
      <c r="D2318" s="26" t="s">
        <v>64</v>
      </c>
      <c r="E2318" s="5" t="str">
        <f>VLOOKUP(A2318,'Combos skus'!$A:$P,16,FALSE)</f>
        <v>Combo</v>
      </c>
      <c r="G2318" s="5" t="e">
        <f>image(H2318,1)</f>
        <v>#NAME?</v>
      </c>
      <c r="H2318" s="5" t="s">
        <v>3409</v>
      </c>
    </row>
    <row r="2319" customHeight="1" spans="1:8">
      <c r="A2319" s="65" t="s">
        <v>3410</v>
      </c>
      <c r="B2319" s="5" t="s">
        <v>3403</v>
      </c>
      <c r="C2319" s="26" t="s">
        <v>59</v>
      </c>
      <c r="D2319" s="26" t="s">
        <v>64</v>
      </c>
      <c r="E2319" s="5" t="str">
        <f>VLOOKUP(A2319,'Combos skus'!$A:$P,16,FALSE)</f>
        <v>Combo</v>
      </c>
      <c r="G2319" s="5" t="e">
        <f>image(H2319,1)</f>
        <v>#NAME?</v>
      </c>
      <c r="H2319" s="5" t="s">
        <v>3411</v>
      </c>
    </row>
    <row r="2320" customHeight="1" spans="1:7">
      <c r="A2320" s="65" t="s">
        <v>3412</v>
      </c>
      <c r="B2320" s="5" t="s">
        <v>3403</v>
      </c>
      <c r="C2320" s="26" t="s">
        <v>54</v>
      </c>
      <c r="D2320" s="26" t="s">
        <v>64</v>
      </c>
      <c r="E2320" s="5" t="str">
        <f>VLOOKUP(A2320,'Combos skus'!$A:$P,16,FALSE)</f>
        <v>Combo</v>
      </c>
      <c r="G2320" s="5" t="e">
        <f>image(H2320,1)</f>
        <v>#NAME?</v>
      </c>
    </row>
    <row r="2321" customHeight="1" spans="1:7">
      <c r="A2321" s="65" t="s">
        <v>3413</v>
      </c>
      <c r="B2321" s="5" t="s">
        <v>3403</v>
      </c>
      <c r="C2321" s="26" t="s">
        <v>54</v>
      </c>
      <c r="D2321" s="26" t="s">
        <v>64</v>
      </c>
      <c r="E2321" s="5" t="str">
        <f>VLOOKUP(A2321,'Combos skus'!$A:$P,16,FALSE)</f>
        <v>Combo</v>
      </c>
      <c r="G2321" s="5" t="e">
        <f>image(H2321,1)</f>
        <v>#NAME?</v>
      </c>
    </row>
    <row r="2322" customHeight="1" spans="1:8">
      <c r="A2322" s="65" t="s">
        <v>3414</v>
      </c>
      <c r="B2322" s="5" t="s">
        <v>3415</v>
      </c>
      <c r="C2322" s="26" t="s">
        <v>60</v>
      </c>
      <c r="D2322" s="26" t="s">
        <v>64</v>
      </c>
      <c r="E2322" s="5" t="str">
        <f>VLOOKUP(A2322,'Combos skus'!$A:$P,16,FALSE)</f>
        <v>Combo</v>
      </c>
      <c r="G2322" s="5" t="e">
        <f>image(H2322,1)</f>
        <v>#NAME?</v>
      </c>
      <c r="H2322" s="5" t="s">
        <v>3416</v>
      </c>
    </row>
    <row r="2323" customHeight="1" spans="1:8">
      <c r="A2323" s="65" t="s">
        <v>3417</v>
      </c>
      <c r="B2323" s="5" t="s">
        <v>3415</v>
      </c>
      <c r="C2323" s="26" t="s">
        <v>58</v>
      </c>
      <c r="D2323" s="26" t="s">
        <v>64</v>
      </c>
      <c r="E2323" s="5" t="str">
        <f>VLOOKUP(A2323,'Combos skus'!$A:$P,16,FALSE)</f>
        <v>Combo</v>
      </c>
      <c r="G2323" s="5" t="e">
        <f>image(H2323,1)</f>
        <v>#NAME?</v>
      </c>
      <c r="H2323" s="5" t="s">
        <v>3418</v>
      </c>
    </row>
    <row r="2324" customHeight="1" spans="1:8">
      <c r="A2324" s="65" t="s">
        <v>3419</v>
      </c>
      <c r="B2324" s="45" t="s">
        <v>3415</v>
      </c>
      <c r="C2324" s="26" t="s">
        <v>57</v>
      </c>
      <c r="D2324" s="26" t="s">
        <v>64</v>
      </c>
      <c r="E2324" s="26" t="s">
        <v>240</v>
      </c>
      <c r="G2324" s="5" t="e">
        <f>image(H2324,1)</f>
        <v>#NAME?</v>
      </c>
      <c r="H2324" s="5" t="s">
        <v>3420</v>
      </c>
    </row>
    <row r="2325" customHeight="1" spans="1:8">
      <c r="A2325" s="65" t="s">
        <v>3421</v>
      </c>
      <c r="B2325" s="5" t="s">
        <v>3422</v>
      </c>
      <c r="C2325" s="26" t="s">
        <v>60</v>
      </c>
      <c r="D2325" s="26" t="s">
        <v>64</v>
      </c>
      <c r="E2325" s="5" t="str">
        <f>VLOOKUP(A2325,'Combos skus'!$A:$P,16,FALSE)</f>
        <v>Combo</v>
      </c>
      <c r="G2325" s="5" t="e">
        <f>image(H2325,1)</f>
        <v>#NAME?</v>
      </c>
      <c r="H2325" s="5" t="s">
        <v>3423</v>
      </c>
    </row>
    <row r="2326" customHeight="1" spans="1:8">
      <c r="A2326" s="65" t="s">
        <v>3424</v>
      </c>
      <c r="B2326" s="5" t="s">
        <v>3422</v>
      </c>
      <c r="C2326" s="26" t="s">
        <v>58</v>
      </c>
      <c r="D2326" s="26" t="s">
        <v>64</v>
      </c>
      <c r="E2326" s="5" t="str">
        <f>VLOOKUP(A2326,'Combos skus'!$A:$P,16,FALSE)</f>
        <v>Combo</v>
      </c>
      <c r="G2326" s="5" t="e">
        <f>image(H2326,1)</f>
        <v>#NAME?</v>
      </c>
      <c r="H2326" s="5" t="s">
        <v>3423</v>
      </c>
    </row>
    <row r="2327" customHeight="1" spans="1:8">
      <c r="A2327" s="65" t="s">
        <v>3075</v>
      </c>
      <c r="B2327" s="45" t="s">
        <v>3422</v>
      </c>
      <c r="C2327" s="26" t="s">
        <v>57</v>
      </c>
      <c r="D2327" s="26" t="s">
        <v>64</v>
      </c>
      <c r="E2327" s="26" t="s">
        <v>240</v>
      </c>
      <c r="G2327" s="5" t="e">
        <f>image(H2327,1)</f>
        <v>#NAME?</v>
      </c>
      <c r="H2327" s="5" t="s">
        <v>3425</v>
      </c>
    </row>
    <row r="2328" customHeight="1" spans="1:8">
      <c r="A2328" s="65" t="s">
        <v>3426</v>
      </c>
      <c r="B2328" s="45" t="s">
        <v>3427</v>
      </c>
      <c r="C2328" s="26" t="s">
        <v>57</v>
      </c>
      <c r="D2328" s="26" t="s">
        <v>64</v>
      </c>
      <c r="E2328" s="5" t="str">
        <f>VLOOKUP(A2328,'Combos skus'!$A:$P,16,FALSE)</f>
        <v>Combo</v>
      </c>
      <c r="G2328" s="5" t="e">
        <f>image(H2328,1)</f>
        <v>#NAME?</v>
      </c>
      <c r="H2328" s="5" t="s">
        <v>3428</v>
      </c>
    </row>
    <row r="2329" customHeight="1" spans="1:8">
      <c r="A2329" s="65" t="s">
        <v>3429</v>
      </c>
      <c r="B2329" s="5" t="s">
        <v>3427</v>
      </c>
      <c r="C2329" s="26" t="s">
        <v>60</v>
      </c>
      <c r="D2329" s="26" t="s">
        <v>64</v>
      </c>
      <c r="E2329" s="5" t="str">
        <f>VLOOKUP(A2329,'Combos skus'!$A:$P,16,FALSE)</f>
        <v>Combo</v>
      </c>
      <c r="G2329" s="5" t="e">
        <f>image(H2329,1)</f>
        <v>#NAME?</v>
      </c>
      <c r="H2329" s="5" t="s">
        <v>3430</v>
      </c>
    </row>
    <row r="2330" customHeight="1" spans="1:8">
      <c r="A2330" s="65" t="s">
        <v>3431</v>
      </c>
      <c r="B2330" s="5" t="s">
        <v>3427</v>
      </c>
      <c r="C2330" s="26" t="s">
        <v>58</v>
      </c>
      <c r="D2330" s="26" t="s">
        <v>64</v>
      </c>
      <c r="E2330" s="5" t="str">
        <f>VLOOKUP(A2330,'Combos skus'!$A:$P,16,FALSE)</f>
        <v>Combo</v>
      </c>
      <c r="G2330" s="5" t="e">
        <f>image(H2330,1)</f>
        <v>#NAME?</v>
      </c>
      <c r="H2330" s="5" t="s">
        <v>3432</v>
      </c>
    </row>
    <row r="2331" customHeight="1" spans="1:8">
      <c r="A2331" s="65" t="s">
        <v>3433</v>
      </c>
      <c r="B2331" s="5" t="s">
        <v>3427</v>
      </c>
      <c r="C2331" s="26" t="s">
        <v>59</v>
      </c>
      <c r="D2331" s="26" t="s">
        <v>64</v>
      </c>
      <c r="E2331" s="5" t="str">
        <f>VLOOKUP(A2331,'Combos skus'!$A:$P,16,FALSE)</f>
        <v>Combo</v>
      </c>
      <c r="G2331" s="5" t="e">
        <f>image(H2331,1)</f>
        <v>#NAME?</v>
      </c>
      <c r="H2331" s="5" t="s">
        <v>3434</v>
      </c>
    </row>
    <row r="2332" customHeight="1" spans="1:7">
      <c r="A2332" s="65" t="s">
        <v>3435</v>
      </c>
      <c r="B2332" s="5" t="s">
        <v>3427</v>
      </c>
      <c r="C2332" s="26" t="s">
        <v>54</v>
      </c>
      <c r="D2332" s="26" t="s">
        <v>64</v>
      </c>
      <c r="E2332" s="5" t="str">
        <f>VLOOKUP(A2332,'Combos skus'!$A:$P,16,FALSE)</f>
        <v>Combo</v>
      </c>
      <c r="G2332" s="5" t="e">
        <f>image(H2332,1)</f>
        <v>#NAME?</v>
      </c>
    </row>
    <row r="2333" customHeight="1" spans="1:8">
      <c r="A2333" s="65" t="s">
        <v>3436</v>
      </c>
      <c r="B2333" s="5" t="s">
        <v>3437</v>
      </c>
      <c r="C2333" s="26" t="s">
        <v>60</v>
      </c>
      <c r="D2333" s="26" t="s">
        <v>64</v>
      </c>
      <c r="E2333" s="5" t="str">
        <f>VLOOKUP(A2333,'Combos skus'!$A:$P,16,FALSE)</f>
        <v>Combo</v>
      </c>
      <c r="G2333" s="5" t="e">
        <f>image(H2333,1)</f>
        <v>#NAME?</v>
      </c>
      <c r="H2333" s="5" t="s">
        <v>3407</v>
      </c>
    </row>
    <row r="2334" customHeight="1" spans="1:8">
      <c r="A2334" s="65" t="s">
        <v>3438</v>
      </c>
      <c r="B2334" s="5" t="s">
        <v>3437</v>
      </c>
      <c r="C2334" s="26" t="s">
        <v>58</v>
      </c>
      <c r="D2334" s="26" t="s">
        <v>64</v>
      </c>
      <c r="E2334" s="5" t="str">
        <f>VLOOKUP(A2334,'Combos skus'!$A:$P,16,FALSE)</f>
        <v>Combo</v>
      </c>
      <c r="G2334" s="5" t="e">
        <f>image(H2334,1)</f>
        <v>#NAME?</v>
      </c>
      <c r="H2334" s="5" t="s">
        <v>3407</v>
      </c>
    </row>
    <row r="2335" customHeight="1" spans="1:8">
      <c r="A2335" s="65" t="s">
        <v>3439</v>
      </c>
      <c r="B2335" s="5" t="s">
        <v>3437</v>
      </c>
      <c r="C2335" s="26" t="s">
        <v>59</v>
      </c>
      <c r="D2335" s="26" t="s">
        <v>64</v>
      </c>
      <c r="E2335" s="5" t="str">
        <f>VLOOKUP(A2335,'Combos skus'!$A:$P,16,FALSE)</f>
        <v>Combo</v>
      </c>
      <c r="G2335" s="5" t="e">
        <f>image(H2335,1)</f>
        <v>#NAME?</v>
      </c>
      <c r="H2335" s="5" t="s">
        <v>3440</v>
      </c>
    </row>
    <row r="2336" customHeight="1" spans="1:7">
      <c r="A2336" s="65" t="s">
        <v>3441</v>
      </c>
      <c r="B2336" s="5" t="s">
        <v>3437</v>
      </c>
      <c r="C2336" s="26" t="s">
        <v>59</v>
      </c>
      <c r="D2336" s="26" t="s">
        <v>64</v>
      </c>
      <c r="E2336" s="5" t="str">
        <f>VLOOKUP(A2336,'Combos skus'!$A:$P,16,FALSE)</f>
        <v>Combo</v>
      </c>
      <c r="G2336" s="5" t="e">
        <f>image(H2336,1)</f>
        <v>#NAME?</v>
      </c>
    </row>
    <row r="2337" customHeight="1" spans="1:7">
      <c r="A2337" s="65" t="s">
        <v>3442</v>
      </c>
      <c r="B2337" s="5" t="s">
        <v>3437</v>
      </c>
      <c r="C2337" s="26" t="s">
        <v>54</v>
      </c>
      <c r="D2337" s="26" t="s">
        <v>64</v>
      </c>
      <c r="E2337" s="5" t="str">
        <f>VLOOKUP(A2337,'Combos skus'!$A:$P,16,FALSE)</f>
        <v>Combo</v>
      </c>
      <c r="G2337" s="5" t="e">
        <f>image(H2337,1)</f>
        <v>#NAME?</v>
      </c>
    </row>
    <row r="2338" customHeight="1" spans="1:8">
      <c r="A2338" s="65" t="s">
        <v>3443</v>
      </c>
      <c r="B2338" s="45" t="s">
        <v>3443</v>
      </c>
      <c r="C2338" s="26" t="s">
        <v>57</v>
      </c>
      <c r="D2338" s="26" t="s">
        <v>64</v>
      </c>
      <c r="E2338" s="5" t="str">
        <f>VLOOKUP(A2338,'Combos skus'!$A:$P,16,FALSE)</f>
        <v>Combo</v>
      </c>
      <c r="G2338" s="5" t="e">
        <f>image(H2338,1)</f>
        <v>#NAME?</v>
      </c>
      <c r="H2338" s="5" t="s">
        <v>3444</v>
      </c>
    </row>
    <row r="2339" customHeight="1" spans="1:8">
      <c r="A2339" s="65" t="s">
        <v>3445</v>
      </c>
      <c r="B2339" s="5" t="s">
        <v>3443</v>
      </c>
      <c r="C2339" s="26" t="s">
        <v>60</v>
      </c>
      <c r="D2339" s="26" t="s">
        <v>64</v>
      </c>
      <c r="E2339" s="5" t="str">
        <f>VLOOKUP(A2339,'Combos skus'!$A:$P,16,FALSE)</f>
        <v>Combo</v>
      </c>
      <c r="G2339" s="5" t="e">
        <f>image(H2339,1)</f>
        <v>#NAME?</v>
      </c>
      <c r="H2339" s="5" t="s">
        <v>3446</v>
      </c>
    </row>
    <row r="2340" customHeight="1" spans="1:8">
      <c r="A2340" s="65" t="s">
        <v>3447</v>
      </c>
      <c r="B2340" s="5" t="s">
        <v>3443</v>
      </c>
      <c r="C2340" s="26" t="s">
        <v>58</v>
      </c>
      <c r="D2340" s="26" t="s">
        <v>64</v>
      </c>
      <c r="E2340" s="5" t="str">
        <f>VLOOKUP(A2340,'Combos skus'!$A:$P,16,FALSE)</f>
        <v>Combo</v>
      </c>
      <c r="G2340" s="5" t="e">
        <f>image(H2340,1)</f>
        <v>#NAME?</v>
      </c>
      <c r="H2340" s="5" t="s">
        <v>3448</v>
      </c>
    </row>
    <row r="2341" customHeight="1" spans="1:7">
      <c r="A2341" s="65" t="s">
        <v>3449</v>
      </c>
      <c r="B2341" s="5" t="s">
        <v>3443</v>
      </c>
      <c r="C2341" s="26" t="s">
        <v>54</v>
      </c>
      <c r="D2341" s="26" t="s">
        <v>64</v>
      </c>
      <c r="E2341" s="5" t="str">
        <f>VLOOKUP(A2341,'Combos skus'!$A:$P,16,FALSE)</f>
        <v>Combo</v>
      </c>
      <c r="G2341" s="5" t="e">
        <f>image(H2341,1)</f>
        <v>#NAME?</v>
      </c>
    </row>
    <row r="2342" customHeight="1" spans="1:7">
      <c r="A2342" s="65" t="s">
        <v>3450</v>
      </c>
      <c r="B2342" s="5" t="s">
        <v>3443</v>
      </c>
      <c r="C2342" s="26" t="s">
        <v>54</v>
      </c>
      <c r="D2342" s="26" t="s">
        <v>64</v>
      </c>
      <c r="E2342" s="5" t="str">
        <f>VLOOKUP(A2342,'Combos skus'!$A:$P,16,FALSE)</f>
        <v>Combo</v>
      </c>
      <c r="G2342" s="5" t="e">
        <f>image(H2342,1)</f>
        <v>#NAME?</v>
      </c>
    </row>
    <row r="2343" customHeight="1" spans="1:8">
      <c r="A2343" s="65" t="s">
        <v>3451</v>
      </c>
      <c r="B2343" s="5" t="s">
        <v>3452</v>
      </c>
      <c r="C2343" s="26" t="s">
        <v>59</v>
      </c>
      <c r="D2343" s="26" t="s">
        <v>64</v>
      </c>
      <c r="E2343" s="5" t="str">
        <f>VLOOKUP(A2343,'Combos skus'!$A:$P,16,FALSE)</f>
        <v>Combo</v>
      </c>
      <c r="G2343" s="5" t="e">
        <f>image(H2343,1)</f>
        <v>#NAME?</v>
      </c>
      <c r="H2343" s="5" t="s">
        <v>3453</v>
      </c>
    </row>
    <row r="2344" customHeight="1" spans="1:8">
      <c r="A2344" s="65" t="s">
        <v>3454</v>
      </c>
      <c r="B2344" s="5" t="s">
        <v>3452</v>
      </c>
      <c r="C2344" s="26" t="s">
        <v>59</v>
      </c>
      <c r="D2344" s="26" t="s">
        <v>64</v>
      </c>
      <c r="E2344" s="5" t="str">
        <f>VLOOKUP(A2344,'Combos skus'!$A:$P,16,FALSE)</f>
        <v>Combo</v>
      </c>
      <c r="G2344" s="5" t="e">
        <f>image(H2344,1)</f>
        <v>#NAME?</v>
      </c>
      <c r="H2344" s="5" t="s">
        <v>3455</v>
      </c>
    </row>
    <row r="2345" customHeight="1" spans="1:8">
      <c r="A2345" s="65" t="s">
        <v>3456</v>
      </c>
      <c r="B2345" s="45" t="s">
        <v>3456</v>
      </c>
      <c r="C2345" s="26" t="s">
        <v>57</v>
      </c>
      <c r="D2345" s="26" t="s">
        <v>64</v>
      </c>
      <c r="E2345" s="5" t="str">
        <f>VLOOKUP(A2345,'Combos skus'!$A:$P,16,FALSE)</f>
        <v>Combo</v>
      </c>
      <c r="G2345" s="5" t="e">
        <f>image(H2345,1)</f>
        <v>#NAME?</v>
      </c>
      <c r="H2345" s="5" t="s">
        <v>3457</v>
      </c>
    </row>
    <row r="2346" customHeight="1" spans="1:8">
      <c r="A2346" s="65" t="s">
        <v>3458</v>
      </c>
      <c r="B2346" s="5" t="s">
        <v>3456</v>
      </c>
      <c r="C2346" s="26" t="s">
        <v>60</v>
      </c>
      <c r="D2346" s="26" t="s">
        <v>64</v>
      </c>
      <c r="E2346" s="5" t="str">
        <f>VLOOKUP(A2346,'Combos skus'!$A:$P,16,FALSE)</f>
        <v>Combo</v>
      </c>
      <c r="G2346" s="5" t="e">
        <f>image(H2346,1)</f>
        <v>#NAME?</v>
      </c>
      <c r="H2346" s="5" t="s">
        <v>3459</v>
      </c>
    </row>
    <row r="2347" customHeight="1" spans="1:8">
      <c r="A2347" s="65" t="s">
        <v>3460</v>
      </c>
      <c r="B2347" s="5" t="s">
        <v>3456</v>
      </c>
      <c r="C2347" s="26" t="s">
        <v>58</v>
      </c>
      <c r="D2347" s="26" t="s">
        <v>64</v>
      </c>
      <c r="E2347" s="5" t="str">
        <f>VLOOKUP(A2347,'Combos skus'!$A:$P,16,FALSE)</f>
        <v>Combo</v>
      </c>
      <c r="G2347" s="5" t="e">
        <f>image(H2347,1)</f>
        <v>#NAME?</v>
      </c>
      <c r="H2347" s="5" t="s">
        <v>3461</v>
      </c>
    </row>
    <row r="2348" customHeight="1" spans="1:8">
      <c r="A2348" s="65" t="s">
        <v>3462</v>
      </c>
      <c r="B2348" s="5" t="s">
        <v>3463</v>
      </c>
      <c r="C2348" s="26" t="s">
        <v>59</v>
      </c>
      <c r="D2348" s="26" t="s">
        <v>64</v>
      </c>
      <c r="E2348" s="5" t="str">
        <f>VLOOKUP(A2348,'Combos skus'!$A:$P,16,FALSE)</f>
        <v>Combo</v>
      </c>
      <c r="G2348" s="5" t="e">
        <f>image(H2348,1)</f>
        <v>#NAME?</v>
      </c>
      <c r="H2348" s="5" t="s">
        <v>3464</v>
      </c>
    </row>
    <row r="2349" customHeight="1" spans="1:7">
      <c r="A2349" s="65" t="s">
        <v>3465</v>
      </c>
      <c r="B2349" s="5" t="s">
        <v>3463</v>
      </c>
      <c r="C2349" s="26" t="s">
        <v>54</v>
      </c>
      <c r="D2349" s="26" t="s">
        <v>64</v>
      </c>
      <c r="E2349" s="5" t="str">
        <f>VLOOKUP(A2349,'Combos skus'!$A:$P,16,FALSE)</f>
        <v>Combo</v>
      </c>
      <c r="G2349" s="5" t="e">
        <f>image(H2349,1)</f>
        <v>#NAME?</v>
      </c>
    </row>
    <row r="2350" customHeight="1" spans="1:8">
      <c r="A2350" s="65" t="s">
        <v>3466</v>
      </c>
      <c r="B2350" s="45" t="s">
        <v>3466</v>
      </c>
      <c r="C2350" s="26" t="s">
        <v>57</v>
      </c>
      <c r="D2350" s="26" t="s">
        <v>64</v>
      </c>
      <c r="E2350" s="5" t="str">
        <f>VLOOKUP(A2350,'Combos skus'!$A:$P,16,FALSE)</f>
        <v>Combo</v>
      </c>
      <c r="G2350" s="5" t="e">
        <f>image(H2350,1)</f>
        <v>#NAME?</v>
      </c>
      <c r="H2350" s="5" t="s">
        <v>3467</v>
      </c>
    </row>
    <row r="2351" customHeight="1" spans="1:8">
      <c r="A2351" s="65" t="s">
        <v>3468</v>
      </c>
      <c r="B2351" s="5" t="s">
        <v>3466</v>
      </c>
      <c r="C2351" s="26" t="s">
        <v>58</v>
      </c>
      <c r="D2351" s="26" t="s">
        <v>64</v>
      </c>
      <c r="E2351" s="5" t="str">
        <f>VLOOKUP(A2351,'Combos skus'!$A:$P,16,FALSE)</f>
        <v>Combo</v>
      </c>
      <c r="G2351" s="5" t="e">
        <f>image(H2351,1)</f>
        <v>#NAME?</v>
      </c>
      <c r="H2351" s="5" t="s">
        <v>3469</v>
      </c>
    </row>
    <row r="2352" customHeight="1" spans="1:8">
      <c r="A2352" s="65" t="s">
        <v>3470</v>
      </c>
      <c r="B2352" s="5" t="s">
        <v>3466</v>
      </c>
      <c r="C2352" s="26" t="s">
        <v>59</v>
      </c>
      <c r="D2352" s="26" t="s">
        <v>64</v>
      </c>
      <c r="E2352" s="5" t="str">
        <f>VLOOKUP(A2352,'Combos skus'!$A:$P,16,FALSE)</f>
        <v>Combo</v>
      </c>
      <c r="G2352" s="5" t="e">
        <f>image(H2352,1)</f>
        <v>#NAME?</v>
      </c>
      <c r="H2352" s="5" t="s">
        <v>3471</v>
      </c>
    </row>
    <row r="2353" customHeight="1" spans="1:7">
      <c r="A2353" s="65" t="s">
        <v>3472</v>
      </c>
      <c r="B2353" s="5" t="s">
        <v>3466</v>
      </c>
      <c r="C2353" s="26" t="s">
        <v>60</v>
      </c>
      <c r="D2353" s="26" t="s">
        <v>64</v>
      </c>
      <c r="E2353" s="5" t="str">
        <f>VLOOKUP(A2353,'Combos skus'!$A:$P,16,FALSE)</f>
        <v>Combo</v>
      </c>
      <c r="G2353" s="5" t="e">
        <f>image(H2353,1)</f>
        <v>#NAME?</v>
      </c>
    </row>
    <row r="2354" customHeight="1" spans="1:7">
      <c r="A2354" s="65" t="s">
        <v>3473</v>
      </c>
      <c r="B2354" s="5" t="s">
        <v>3474</v>
      </c>
      <c r="C2354" s="26" t="s">
        <v>54</v>
      </c>
      <c r="D2354" s="26" t="s">
        <v>64</v>
      </c>
      <c r="E2354" s="5" t="str">
        <f>VLOOKUP(A2354,'Combos skus'!$A:$P,16,FALSE)</f>
        <v>Combo</v>
      </c>
      <c r="G2354" s="5" t="e">
        <f>image(H2354,1)</f>
        <v>#NAME?</v>
      </c>
    </row>
    <row r="2355" customHeight="1" spans="1:8">
      <c r="A2355" s="65" t="s">
        <v>3475</v>
      </c>
      <c r="B2355" s="5" t="s">
        <v>3476</v>
      </c>
      <c r="C2355" s="26" t="s">
        <v>60</v>
      </c>
      <c r="D2355" s="26" t="s">
        <v>64</v>
      </c>
      <c r="E2355" s="5" t="str">
        <f>VLOOKUP(A2355,'Combos skus'!$A:$P,16,FALSE)</f>
        <v>Combo</v>
      </c>
      <c r="G2355" s="5" t="e">
        <f>image(H2355,1)</f>
        <v>#NAME?</v>
      </c>
      <c r="H2355" s="5" t="s">
        <v>3477</v>
      </c>
    </row>
    <row r="2356" customHeight="1" spans="1:8">
      <c r="A2356" s="65" t="s">
        <v>3478</v>
      </c>
      <c r="B2356" s="5" t="s">
        <v>3479</v>
      </c>
      <c r="C2356" s="26" t="s">
        <v>59</v>
      </c>
      <c r="D2356" s="26" t="s">
        <v>64</v>
      </c>
      <c r="E2356" s="5" t="str">
        <f>VLOOKUP(A2356,'Combos skus'!$A:$P,16,FALSE)</f>
        <v>Combo</v>
      </c>
      <c r="G2356" s="5" t="e">
        <f>image(H2356,1)</f>
        <v>#NAME?</v>
      </c>
      <c r="H2356" s="5" t="s">
        <v>3480</v>
      </c>
    </row>
    <row r="2357" customHeight="1" spans="1:7">
      <c r="A2357" s="65" t="s">
        <v>3481</v>
      </c>
      <c r="B2357" s="5" t="s">
        <v>3479</v>
      </c>
      <c r="C2357" s="26" t="s">
        <v>54</v>
      </c>
      <c r="D2357" s="26" t="s">
        <v>64</v>
      </c>
      <c r="E2357" s="5">
        <f>VLOOKUP(A2357,'Combos skus'!$A:$P,16,FALSE)</f>
        <v>0</v>
      </c>
      <c r="G2357" s="5" t="e">
        <f>image(H2357,1)</f>
        <v>#NAME?</v>
      </c>
    </row>
    <row r="2358" customHeight="1" spans="1:7">
      <c r="A2358" s="65" t="s">
        <v>3482</v>
      </c>
      <c r="B2358" s="5" t="s">
        <v>3479</v>
      </c>
      <c r="C2358" s="26" t="s">
        <v>54</v>
      </c>
      <c r="D2358" s="26" t="s">
        <v>64</v>
      </c>
      <c r="E2358" s="5" t="str">
        <f>VLOOKUP(A2358,'Combos skus'!$A:$P,16,FALSE)</f>
        <v>Combo</v>
      </c>
      <c r="G2358" s="5" t="e">
        <f>image(H2358,1)</f>
        <v>#NAME?</v>
      </c>
    </row>
    <row r="2359" customHeight="1" spans="1:8">
      <c r="A2359" s="65" t="s">
        <v>3476</v>
      </c>
      <c r="B2359" s="45" t="s">
        <v>3483</v>
      </c>
      <c r="C2359" s="26" t="s">
        <v>57</v>
      </c>
      <c r="D2359" s="26" t="s">
        <v>64</v>
      </c>
      <c r="E2359" s="5" t="str">
        <f>VLOOKUP(A2359,'Combos skus'!$A:$P,16,FALSE)</f>
        <v>Combo</v>
      </c>
      <c r="G2359" s="5" t="e">
        <f>image(H2359,1)</f>
        <v>#NAME?</v>
      </c>
      <c r="H2359" s="5" t="s">
        <v>3484</v>
      </c>
    </row>
    <row r="2360" customHeight="1" spans="1:8">
      <c r="A2360" s="65" t="s">
        <v>3485</v>
      </c>
      <c r="B2360" s="5" t="s">
        <v>3483</v>
      </c>
      <c r="C2360" s="26" t="s">
        <v>58</v>
      </c>
      <c r="D2360" s="26" t="s">
        <v>64</v>
      </c>
      <c r="E2360" s="5" t="str">
        <f>VLOOKUP(A2360,'Combos skus'!$A:$P,16,FALSE)</f>
        <v>Combo</v>
      </c>
      <c r="G2360" s="5" t="e">
        <f>image(H2360,1)</f>
        <v>#NAME?</v>
      </c>
      <c r="H2360" s="5" t="s">
        <v>3486</v>
      </c>
    </row>
    <row r="2361" customHeight="1" spans="1:7">
      <c r="A2361" s="65" t="s">
        <v>3487</v>
      </c>
      <c r="B2361" s="5" t="s">
        <v>3483</v>
      </c>
      <c r="C2361" s="26" t="s">
        <v>59</v>
      </c>
      <c r="D2361" s="26" t="s">
        <v>64</v>
      </c>
      <c r="E2361" s="5" t="str">
        <f>VLOOKUP(A2361,'Combos skus'!$A:$P,16,FALSE)</f>
        <v>Combo</v>
      </c>
      <c r="G2361" s="5" t="e">
        <f>image(H2361,1)</f>
        <v>#NAME?</v>
      </c>
    </row>
    <row r="2362" customHeight="1" spans="1:8">
      <c r="A2362" s="65" t="s">
        <v>3488</v>
      </c>
      <c r="B2362" s="45" t="s">
        <v>3488</v>
      </c>
      <c r="C2362" s="26" t="s">
        <v>57</v>
      </c>
      <c r="D2362" s="26" t="s">
        <v>64</v>
      </c>
      <c r="E2362" s="5" t="str">
        <f>VLOOKUP(A2362,'Combos skus'!$A:$P,16,FALSE)</f>
        <v>Combo</v>
      </c>
      <c r="G2362" s="5" t="e">
        <f>image(H2362,1)</f>
        <v>#NAME?</v>
      </c>
      <c r="H2362" s="5" t="s">
        <v>3489</v>
      </c>
    </row>
    <row r="2363" customHeight="1" spans="1:8">
      <c r="A2363" s="65" t="s">
        <v>3490</v>
      </c>
      <c r="B2363" s="5" t="s">
        <v>3488</v>
      </c>
      <c r="C2363" s="26" t="s">
        <v>60</v>
      </c>
      <c r="D2363" s="26" t="s">
        <v>64</v>
      </c>
      <c r="E2363" s="5" t="str">
        <f>VLOOKUP(A2363,'Combos skus'!$A:$P,16,FALSE)</f>
        <v>Combo</v>
      </c>
      <c r="G2363" s="5" t="e">
        <f>image(H2363,1)</f>
        <v>#NAME?</v>
      </c>
      <c r="H2363" s="5" t="s">
        <v>3491</v>
      </c>
    </row>
    <row r="2364" customHeight="1" spans="1:8">
      <c r="A2364" s="65" t="s">
        <v>3492</v>
      </c>
      <c r="B2364" s="5" t="s">
        <v>3488</v>
      </c>
      <c r="C2364" s="26" t="s">
        <v>58</v>
      </c>
      <c r="D2364" s="26" t="s">
        <v>64</v>
      </c>
      <c r="E2364" s="5" t="str">
        <f>VLOOKUP(A2364,'Combos skus'!$A:$P,16,FALSE)</f>
        <v>Combo</v>
      </c>
      <c r="G2364" s="5" t="e">
        <f>image(H2364,1)</f>
        <v>#NAME?</v>
      </c>
      <c r="H2364" s="5" t="s">
        <v>3491</v>
      </c>
    </row>
    <row r="2365" customHeight="1" spans="1:8">
      <c r="A2365" s="65" t="s">
        <v>3493</v>
      </c>
      <c r="B2365" s="45" t="s">
        <v>3494</v>
      </c>
      <c r="C2365" s="26" t="s">
        <v>57</v>
      </c>
      <c r="D2365" s="26" t="s">
        <v>64</v>
      </c>
      <c r="E2365" s="26" t="s">
        <v>240</v>
      </c>
      <c r="G2365" s="5" t="e">
        <f>image(H2365,1)</f>
        <v>#NAME?</v>
      </c>
      <c r="H2365" s="5" t="s">
        <v>3495</v>
      </c>
    </row>
    <row r="2366" customHeight="1" spans="1:8">
      <c r="A2366" s="65" t="s">
        <v>3496</v>
      </c>
      <c r="B2366" s="5" t="s">
        <v>3494</v>
      </c>
      <c r="C2366" s="26" t="s">
        <v>59</v>
      </c>
      <c r="D2366" s="26" t="s">
        <v>64</v>
      </c>
      <c r="G2366" s="5" t="e">
        <f>image(H2366,1)</f>
        <v>#NAME?</v>
      </c>
      <c r="H2366" s="5" t="s">
        <v>3497</v>
      </c>
    </row>
    <row r="2367" customHeight="1" spans="1:7">
      <c r="A2367" s="65" t="s">
        <v>3498</v>
      </c>
      <c r="B2367" s="5" t="s">
        <v>3494</v>
      </c>
      <c r="C2367" s="26" t="s">
        <v>60</v>
      </c>
      <c r="D2367" s="26" t="s">
        <v>64</v>
      </c>
      <c r="E2367" s="26" t="s">
        <v>240</v>
      </c>
      <c r="G2367" s="5" t="e">
        <f>image(H2367,1)</f>
        <v>#NAME?</v>
      </c>
    </row>
    <row r="2368" customHeight="1" spans="1:4">
      <c r="A2368" s="65" t="s">
        <v>3499</v>
      </c>
      <c r="B2368" s="5" t="s">
        <v>3494</v>
      </c>
      <c r="C2368" s="26" t="s">
        <v>54</v>
      </c>
      <c r="D2368" s="26" t="s">
        <v>64</v>
      </c>
    </row>
    <row r="2369" customHeight="1" spans="1:8">
      <c r="A2369" s="65" t="s">
        <v>3500</v>
      </c>
      <c r="B2369" s="45" t="s">
        <v>3501</v>
      </c>
      <c r="C2369" s="26" t="s">
        <v>57</v>
      </c>
      <c r="D2369" s="26" t="s">
        <v>64</v>
      </c>
      <c r="E2369" s="26" t="s">
        <v>240</v>
      </c>
      <c r="G2369" s="5" t="e">
        <f>image(H2369,1)</f>
        <v>#NAME?</v>
      </c>
      <c r="H2369" s="5" t="s">
        <v>3502</v>
      </c>
    </row>
    <row r="2370" customHeight="1" spans="1:8">
      <c r="A2370" s="65" t="s">
        <v>3501</v>
      </c>
      <c r="B2370" s="5" t="s">
        <v>3501</v>
      </c>
      <c r="C2370" s="26" t="s">
        <v>60</v>
      </c>
      <c r="D2370" s="26" t="s">
        <v>64</v>
      </c>
      <c r="E2370" s="26" t="s">
        <v>240</v>
      </c>
      <c r="G2370" s="5" t="e">
        <f>image(H2370,1)</f>
        <v>#NAME?</v>
      </c>
      <c r="H2370" s="5" t="s">
        <v>3503</v>
      </c>
    </row>
    <row r="2371" customHeight="1" spans="1:8">
      <c r="A2371" s="65" t="s">
        <v>3501</v>
      </c>
      <c r="B2371" s="5" t="s">
        <v>3501</v>
      </c>
      <c r="C2371" s="26" t="s">
        <v>58</v>
      </c>
      <c r="D2371" s="26" t="s">
        <v>64</v>
      </c>
      <c r="E2371" s="26" t="s">
        <v>240</v>
      </c>
      <c r="G2371" s="5" t="e">
        <f>image(H2371,1)</f>
        <v>#NAME?</v>
      </c>
      <c r="H2371" s="5" t="s">
        <v>3503</v>
      </c>
    </row>
    <row r="2372" customHeight="1" spans="1:8">
      <c r="A2372" s="65" t="s">
        <v>3501</v>
      </c>
      <c r="B2372" s="5" t="s">
        <v>3501</v>
      </c>
      <c r="C2372" s="26" t="s">
        <v>59</v>
      </c>
      <c r="D2372" s="26" t="s">
        <v>64</v>
      </c>
      <c r="G2372" s="5" t="e">
        <f>image(H2372,1)</f>
        <v>#NAME?</v>
      </c>
      <c r="H2372" s="5" t="s">
        <v>3504</v>
      </c>
    </row>
    <row r="2373" customHeight="1" spans="1:8">
      <c r="A2373" s="65" t="s">
        <v>3501</v>
      </c>
      <c r="B2373" s="5" t="s">
        <v>3501</v>
      </c>
      <c r="C2373" s="26" t="s">
        <v>54</v>
      </c>
      <c r="D2373" s="26" t="s">
        <v>64</v>
      </c>
      <c r="G2373" s="5" t="e">
        <f>image(H2373,1)</f>
        <v>#NAME?</v>
      </c>
      <c r="H2373" s="5" t="s">
        <v>3505</v>
      </c>
    </row>
    <row r="2374" customHeight="1" spans="1:8">
      <c r="A2374" s="65" t="s">
        <v>3506</v>
      </c>
      <c r="B2374" s="45" t="s">
        <v>3507</v>
      </c>
      <c r="C2374" s="26" t="s">
        <v>57</v>
      </c>
      <c r="D2374" s="26" t="s">
        <v>64</v>
      </c>
      <c r="E2374" s="26" t="s">
        <v>240</v>
      </c>
      <c r="G2374" s="5" t="e">
        <f>image(H2374,1)</f>
        <v>#NAME?</v>
      </c>
      <c r="H2374" s="5" t="s">
        <v>3508</v>
      </c>
    </row>
    <row r="2375" customHeight="1" spans="1:8">
      <c r="A2375" s="65" t="s">
        <v>3509</v>
      </c>
      <c r="B2375" s="5" t="s">
        <v>3507</v>
      </c>
      <c r="C2375" s="26" t="s">
        <v>60</v>
      </c>
      <c r="D2375" s="26" t="s">
        <v>64</v>
      </c>
      <c r="E2375" s="26" t="s">
        <v>240</v>
      </c>
      <c r="G2375" s="5" t="e">
        <f>image(H2375,1)</f>
        <v>#NAME?</v>
      </c>
      <c r="H2375" s="5" t="s">
        <v>3510</v>
      </c>
    </row>
    <row r="2376" customHeight="1" spans="1:8">
      <c r="A2376" s="65" t="s">
        <v>3511</v>
      </c>
      <c r="B2376" s="5" t="s">
        <v>3507</v>
      </c>
      <c r="C2376" s="26" t="s">
        <v>58</v>
      </c>
      <c r="D2376" s="26" t="s">
        <v>64</v>
      </c>
      <c r="E2376" s="26" t="s">
        <v>240</v>
      </c>
      <c r="G2376" s="5" t="e">
        <f>image(H2376,1)</f>
        <v>#NAME?</v>
      </c>
      <c r="H2376" s="5" t="s">
        <v>3510</v>
      </c>
    </row>
    <row r="2377" customHeight="1" spans="1:8">
      <c r="A2377" s="65" t="s">
        <v>3507</v>
      </c>
      <c r="B2377" s="5" t="s">
        <v>3507</v>
      </c>
      <c r="C2377" s="26" t="s">
        <v>59</v>
      </c>
      <c r="D2377" s="26" t="s">
        <v>64</v>
      </c>
      <c r="G2377" s="5" t="e">
        <f>image(H2377,1)</f>
        <v>#NAME?</v>
      </c>
      <c r="H2377" s="5" t="s">
        <v>3512</v>
      </c>
    </row>
    <row r="2378" customHeight="1" spans="1:8">
      <c r="A2378" s="65" t="s">
        <v>3507</v>
      </c>
      <c r="B2378" s="5" t="s">
        <v>3507</v>
      </c>
      <c r="C2378" s="26" t="s">
        <v>54</v>
      </c>
      <c r="D2378" s="26" t="s">
        <v>64</v>
      </c>
      <c r="G2378" s="5" t="e">
        <f>image(H2378,1)</f>
        <v>#NAME?</v>
      </c>
      <c r="H2378" s="5" t="s">
        <v>3513</v>
      </c>
    </row>
    <row r="2379" customHeight="1" spans="1:8">
      <c r="A2379" s="65" t="s">
        <v>3514</v>
      </c>
      <c r="B2379" s="45" t="s">
        <v>3515</v>
      </c>
      <c r="C2379" s="26" t="s">
        <v>58</v>
      </c>
      <c r="D2379" s="26" t="s">
        <v>64</v>
      </c>
      <c r="E2379" s="5">
        <f>VLOOKUP(A2379,'Combos skus'!$A:$P,16,FALSE)</f>
        <v>0</v>
      </c>
      <c r="G2379" s="5" t="e">
        <f>image(H2379,1)</f>
        <v>#NAME?</v>
      </c>
      <c r="H2379" s="5" t="s">
        <v>3516</v>
      </c>
    </row>
    <row r="2380" customHeight="1" spans="1:8">
      <c r="A2380" s="65" t="s">
        <v>3517</v>
      </c>
      <c r="B2380" s="45" t="s">
        <v>3518</v>
      </c>
      <c r="C2380" s="26" t="s">
        <v>57</v>
      </c>
      <c r="D2380" s="26" t="s">
        <v>64</v>
      </c>
      <c r="E2380" s="5" t="str">
        <f>VLOOKUP(A2380,'Combos skus'!$A:$P,16,FALSE)</f>
        <v>Combo</v>
      </c>
      <c r="G2380" s="5" t="e">
        <f>image(H2380,1)</f>
        <v>#NAME?</v>
      </c>
      <c r="H2380" s="5" t="s">
        <v>3519</v>
      </c>
    </row>
    <row r="2381" customHeight="1" spans="1:8">
      <c r="A2381" s="65" t="s">
        <v>3517</v>
      </c>
      <c r="B2381" s="5" t="s">
        <v>3518</v>
      </c>
      <c r="C2381" s="26" t="s">
        <v>60</v>
      </c>
      <c r="D2381" s="26" t="s">
        <v>64</v>
      </c>
      <c r="E2381" s="5" t="str">
        <f>VLOOKUP(A2381,'Combos skus'!$A:$P,16,FALSE)</f>
        <v>Combo</v>
      </c>
      <c r="G2381" s="5" t="e">
        <f>image(H2381,1)</f>
        <v>#NAME?</v>
      </c>
      <c r="H2381" s="5" t="s">
        <v>3520</v>
      </c>
    </row>
    <row r="2382" customHeight="1" spans="1:8">
      <c r="A2382" s="65" t="s">
        <v>3517</v>
      </c>
      <c r="B2382" s="5" t="s">
        <v>3518</v>
      </c>
      <c r="C2382" s="26" t="s">
        <v>58</v>
      </c>
      <c r="D2382" s="26" t="s">
        <v>64</v>
      </c>
      <c r="E2382" s="5" t="str">
        <f>VLOOKUP(A2382,'Combos skus'!$A:$P,16,FALSE)</f>
        <v>Combo</v>
      </c>
      <c r="G2382" s="5" t="e">
        <f>image(H2382,1)</f>
        <v>#NAME?</v>
      </c>
      <c r="H2382" s="5" t="s">
        <v>3520</v>
      </c>
    </row>
    <row r="2383" customHeight="1" spans="1:8">
      <c r="A2383" s="65" t="s">
        <v>3518</v>
      </c>
      <c r="B2383" s="5" t="s">
        <v>3518</v>
      </c>
      <c r="C2383" s="26" t="s">
        <v>59</v>
      </c>
      <c r="D2383" s="26" t="s">
        <v>64</v>
      </c>
      <c r="E2383" s="5" t="str">
        <f>VLOOKUP(A2383,'Combos skus'!$A:$P,16,FALSE)</f>
        <v>Combo</v>
      </c>
      <c r="G2383" s="5" t="e">
        <f>image(H2383,1)</f>
        <v>#NAME?</v>
      </c>
      <c r="H2383" s="5" t="s">
        <v>3521</v>
      </c>
    </row>
    <row r="2384" customHeight="1" spans="1:7">
      <c r="A2384" s="65" t="s">
        <v>3517</v>
      </c>
      <c r="B2384" s="5" t="s">
        <v>3518</v>
      </c>
      <c r="C2384" s="26" t="s">
        <v>54</v>
      </c>
      <c r="D2384" s="26" t="s">
        <v>64</v>
      </c>
      <c r="E2384" s="5" t="str">
        <f>VLOOKUP(A2384,'Combos skus'!$A:$P,16,FALSE)</f>
        <v>Combo</v>
      </c>
      <c r="G2384" s="5" t="e">
        <f>image(H2384,1)</f>
        <v>#NAME?</v>
      </c>
    </row>
    <row r="2385" customHeight="1" spans="1:8">
      <c r="A2385" s="65" t="s">
        <v>3522</v>
      </c>
      <c r="B2385" s="45" t="s">
        <v>3522</v>
      </c>
      <c r="C2385" s="26" t="s">
        <v>57</v>
      </c>
      <c r="D2385" s="26" t="s">
        <v>64</v>
      </c>
      <c r="E2385" s="5" t="str">
        <f>VLOOKUP(A2385,'Combos skus'!$A:$P,16,FALSE)</f>
        <v>Combo</v>
      </c>
      <c r="G2385" s="5" t="e">
        <f>image(H2385,1)</f>
        <v>#NAME?</v>
      </c>
      <c r="H2385" s="5" t="s">
        <v>3523</v>
      </c>
    </row>
    <row r="2386" customHeight="1" spans="1:8">
      <c r="A2386" s="65" t="s">
        <v>3524</v>
      </c>
      <c r="B2386" s="45" t="s">
        <v>3524</v>
      </c>
      <c r="C2386" s="26" t="s">
        <v>57</v>
      </c>
      <c r="D2386" s="26" t="s">
        <v>64</v>
      </c>
      <c r="E2386" s="5" t="str">
        <f>VLOOKUP(A2386,'Combos skus'!$A:$P,16,FALSE)</f>
        <v>Combo</v>
      </c>
      <c r="G2386" s="5" t="e">
        <f>image(H2386,1)</f>
        <v>#NAME?</v>
      </c>
      <c r="H2386" s="5" t="s">
        <v>3525</v>
      </c>
    </row>
    <row r="2387" customHeight="1" spans="1:8">
      <c r="A2387" s="65" t="s">
        <v>3524</v>
      </c>
      <c r="B2387" s="5" t="s">
        <v>3524</v>
      </c>
      <c r="C2387" s="26" t="s">
        <v>60</v>
      </c>
      <c r="D2387" s="26" t="s">
        <v>64</v>
      </c>
      <c r="E2387" s="5" t="str">
        <f>VLOOKUP(A2387,'Combos skus'!$A:$P,16,FALSE)</f>
        <v>Combo</v>
      </c>
      <c r="G2387" s="5" t="e">
        <f>image(H2387,1)</f>
        <v>#NAME?</v>
      </c>
      <c r="H2387" s="5" t="s">
        <v>3526</v>
      </c>
    </row>
    <row r="2388" customHeight="1" spans="1:8">
      <c r="A2388" s="65" t="s">
        <v>3524</v>
      </c>
      <c r="B2388" s="5" t="s">
        <v>3524</v>
      </c>
      <c r="C2388" s="26" t="s">
        <v>58</v>
      </c>
      <c r="D2388" s="26" t="s">
        <v>64</v>
      </c>
      <c r="E2388" s="5" t="str">
        <f>VLOOKUP(A2388,'Combos skus'!$A:$P,16,FALSE)</f>
        <v>Combo</v>
      </c>
      <c r="G2388" s="5" t="e">
        <f>image(H2388,1)</f>
        <v>#NAME?</v>
      </c>
      <c r="H2388" s="5" t="s">
        <v>3526</v>
      </c>
    </row>
    <row r="2389" customHeight="1" spans="1:8">
      <c r="A2389" s="65" t="s">
        <v>3524</v>
      </c>
      <c r="B2389" s="5" t="s">
        <v>3524</v>
      </c>
      <c r="C2389" s="26" t="s">
        <v>59</v>
      </c>
      <c r="D2389" s="26" t="s">
        <v>64</v>
      </c>
      <c r="E2389" s="5" t="str">
        <f>VLOOKUP(A2389,'Combos skus'!$A:$P,16,FALSE)</f>
        <v>Combo</v>
      </c>
      <c r="G2389" s="5" t="e">
        <f>image(H2389,1)</f>
        <v>#NAME?</v>
      </c>
      <c r="H2389" s="5" t="s">
        <v>3527</v>
      </c>
    </row>
    <row r="2390" customHeight="1" spans="1:7">
      <c r="A2390" s="65" t="s">
        <v>3524</v>
      </c>
      <c r="B2390" s="5" t="s">
        <v>3524</v>
      </c>
      <c r="C2390" s="26" t="s">
        <v>54</v>
      </c>
      <c r="D2390" s="26" t="s">
        <v>64</v>
      </c>
      <c r="E2390" s="5" t="str">
        <f>VLOOKUP(A2390,'Combos skus'!$A:$P,16,FALSE)</f>
        <v>Combo</v>
      </c>
      <c r="G2390" s="5" t="e">
        <f>image(H2390,1)</f>
        <v>#NAME?</v>
      </c>
    </row>
    <row r="2391" customHeight="1" spans="1:8">
      <c r="A2391" s="65" t="s">
        <v>3528</v>
      </c>
      <c r="B2391" s="45" t="s">
        <v>3528</v>
      </c>
      <c r="C2391" s="26" t="s">
        <v>57</v>
      </c>
      <c r="D2391" s="26" t="s">
        <v>64</v>
      </c>
      <c r="E2391" s="5" t="str">
        <f>VLOOKUP(A2391,'Combos skus'!$A:$P,16,FALSE)</f>
        <v>Combo</v>
      </c>
      <c r="G2391" s="5" t="e">
        <f>image(H2391,1)</f>
        <v>#NAME?</v>
      </c>
      <c r="H2391" s="5" t="s">
        <v>3529</v>
      </c>
    </row>
    <row r="2392" customHeight="1" spans="1:8">
      <c r="A2392" s="65" t="s">
        <v>3528</v>
      </c>
      <c r="B2392" s="5" t="s">
        <v>3528</v>
      </c>
      <c r="C2392" s="26" t="s">
        <v>60</v>
      </c>
      <c r="D2392" s="26" t="s">
        <v>64</v>
      </c>
      <c r="E2392" s="5" t="str">
        <f>VLOOKUP(A2392,'Combos skus'!$A:$P,16,FALSE)</f>
        <v>Combo</v>
      </c>
      <c r="G2392" s="5" t="e">
        <f>image(H2392,1)</f>
        <v>#NAME?</v>
      </c>
      <c r="H2392" s="5" t="s">
        <v>3530</v>
      </c>
    </row>
    <row r="2393" customHeight="1" spans="1:8">
      <c r="A2393" s="65" t="s">
        <v>3528</v>
      </c>
      <c r="B2393" s="5" t="s">
        <v>3528</v>
      </c>
      <c r="C2393" s="26" t="s">
        <v>58</v>
      </c>
      <c r="D2393" s="26" t="s">
        <v>64</v>
      </c>
      <c r="E2393" s="5" t="str">
        <f>VLOOKUP(A2393,'Combos skus'!$A:$P,16,FALSE)</f>
        <v>Combo</v>
      </c>
      <c r="G2393" s="5" t="e">
        <f>image(H2393,1)</f>
        <v>#NAME?</v>
      </c>
      <c r="H2393" s="5" t="s">
        <v>3531</v>
      </c>
    </row>
    <row r="2394" customHeight="1" spans="1:7">
      <c r="A2394" s="65" t="s">
        <v>3528</v>
      </c>
      <c r="B2394" s="5" t="s">
        <v>3528</v>
      </c>
      <c r="C2394" s="26" t="s">
        <v>54</v>
      </c>
      <c r="D2394" s="26" t="s">
        <v>64</v>
      </c>
      <c r="E2394" s="5" t="str">
        <f>VLOOKUP(A2394,'Combos skus'!$A:$P,16,FALSE)</f>
        <v>Combo</v>
      </c>
      <c r="G2394" s="5" t="e">
        <f>image(H2394,1)</f>
        <v>#NAME?</v>
      </c>
    </row>
    <row r="2395" customHeight="1" spans="1:8">
      <c r="A2395" s="65" t="s">
        <v>3532</v>
      </c>
      <c r="B2395" s="5" t="s">
        <v>3532</v>
      </c>
      <c r="C2395" s="26" t="s">
        <v>59</v>
      </c>
      <c r="D2395" s="26" t="s">
        <v>64</v>
      </c>
      <c r="E2395" s="5" t="str">
        <f>VLOOKUP(A2395,'Combos skus'!$A:$P,16,FALSE)</f>
        <v>Combo</v>
      </c>
      <c r="G2395" s="5" t="e">
        <f>image(H2395,1)</f>
        <v>#NAME?</v>
      </c>
      <c r="H2395" s="5" t="s">
        <v>3533</v>
      </c>
    </row>
    <row r="2396" customHeight="1" spans="1:8">
      <c r="A2396" s="65" t="s">
        <v>3534</v>
      </c>
      <c r="B2396" s="45" t="s">
        <v>3534</v>
      </c>
      <c r="C2396" s="26" t="s">
        <v>57</v>
      </c>
      <c r="D2396" s="26" t="s">
        <v>64</v>
      </c>
      <c r="E2396" s="5" t="str">
        <f>VLOOKUP(A2396,'Combos skus'!$A:$P,16,FALSE)</f>
        <v>Combo</v>
      </c>
      <c r="G2396" s="5" t="e">
        <f>image(H2396,1)</f>
        <v>#NAME?</v>
      </c>
      <c r="H2396" s="5" t="s">
        <v>3535</v>
      </c>
    </row>
    <row r="2397" customHeight="1" spans="1:8">
      <c r="A2397" s="65" t="s">
        <v>3534</v>
      </c>
      <c r="B2397" s="5" t="s">
        <v>3534</v>
      </c>
      <c r="C2397" s="26" t="s">
        <v>60</v>
      </c>
      <c r="D2397" s="26" t="s">
        <v>64</v>
      </c>
      <c r="E2397" s="5" t="str">
        <f>VLOOKUP(A2397,'Combos skus'!$A:$P,16,FALSE)</f>
        <v>Combo</v>
      </c>
      <c r="G2397" s="5" t="e">
        <f>image(H2397,1)</f>
        <v>#NAME?</v>
      </c>
      <c r="H2397" s="5" t="s">
        <v>3536</v>
      </c>
    </row>
    <row r="2398" customHeight="1" spans="1:8">
      <c r="A2398" s="65" t="s">
        <v>3534</v>
      </c>
      <c r="B2398" s="5" t="s">
        <v>3534</v>
      </c>
      <c r="C2398" s="26" t="s">
        <v>58</v>
      </c>
      <c r="D2398" s="26" t="s">
        <v>64</v>
      </c>
      <c r="E2398" s="5" t="str">
        <f>VLOOKUP(A2398,'Combos skus'!$A:$P,16,FALSE)</f>
        <v>Combo</v>
      </c>
      <c r="G2398" s="5" t="e">
        <f>image(H2398,1)</f>
        <v>#NAME?</v>
      </c>
      <c r="H2398" s="5" t="s">
        <v>3536</v>
      </c>
    </row>
    <row r="2399" customHeight="1" spans="1:8">
      <c r="A2399" s="65" t="s">
        <v>3534</v>
      </c>
      <c r="B2399" s="5" t="s">
        <v>3534</v>
      </c>
      <c r="C2399" s="26" t="s">
        <v>59</v>
      </c>
      <c r="D2399" s="26" t="s">
        <v>64</v>
      </c>
      <c r="E2399" s="5" t="str">
        <f>VLOOKUP(A2399,'Combos skus'!$A:$P,16,FALSE)</f>
        <v>Combo</v>
      </c>
      <c r="G2399" s="5" t="e">
        <f>image(H2399,1)</f>
        <v>#NAME?</v>
      </c>
      <c r="H2399" s="5" t="s">
        <v>3537</v>
      </c>
    </row>
    <row r="2400" customHeight="1" spans="1:7">
      <c r="A2400" s="65" t="s">
        <v>3534</v>
      </c>
      <c r="B2400" s="5" t="s">
        <v>3534</v>
      </c>
      <c r="C2400" s="26" t="s">
        <v>54</v>
      </c>
      <c r="D2400" s="26" t="s">
        <v>64</v>
      </c>
      <c r="E2400" s="5" t="str">
        <f>VLOOKUP(A2400,'Combos skus'!$A:$P,16,FALSE)</f>
        <v>Combo</v>
      </c>
      <c r="G2400" s="5" t="e">
        <f>image(H2400,1)</f>
        <v>#NAME?</v>
      </c>
    </row>
    <row r="2401" customHeight="1" spans="1:8">
      <c r="A2401" s="65" t="s">
        <v>3538</v>
      </c>
      <c r="B2401" s="45" t="s">
        <v>3539</v>
      </c>
      <c r="C2401" s="26" t="s">
        <v>57</v>
      </c>
      <c r="D2401" s="26" t="s">
        <v>64</v>
      </c>
      <c r="E2401" s="5" t="str">
        <f>VLOOKUP(A2401,'Combos skus'!$A:$P,16,FALSE)</f>
        <v>Combo</v>
      </c>
      <c r="G2401" s="5" t="e">
        <f>image(H2401,1)</f>
        <v>#NAME?</v>
      </c>
      <c r="H2401" s="5" t="s">
        <v>3540</v>
      </c>
    </row>
    <row r="2402" customHeight="1" spans="1:8">
      <c r="A2402" s="65" t="s">
        <v>3538</v>
      </c>
      <c r="B2402" s="5" t="s">
        <v>3539</v>
      </c>
      <c r="C2402" s="26" t="s">
        <v>60</v>
      </c>
      <c r="D2402" s="26" t="s">
        <v>64</v>
      </c>
      <c r="E2402" s="5" t="str">
        <f>VLOOKUP(A2402,'Combos skus'!$A:$P,16,FALSE)</f>
        <v>Combo</v>
      </c>
      <c r="G2402" s="5" t="e">
        <f>image(H2402,1)</f>
        <v>#NAME?</v>
      </c>
      <c r="H2402" s="5" t="s">
        <v>3541</v>
      </c>
    </row>
    <row r="2403" customHeight="1" spans="1:8">
      <c r="A2403" s="65" t="s">
        <v>3538</v>
      </c>
      <c r="B2403" s="5" t="s">
        <v>3539</v>
      </c>
      <c r="C2403" s="26" t="s">
        <v>58</v>
      </c>
      <c r="D2403" s="26" t="s">
        <v>64</v>
      </c>
      <c r="E2403" s="5" t="str">
        <f>VLOOKUP(A2403,'Combos skus'!$A:$P,16,FALSE)</f>
        <v>Combo</v>
      </c>
      <c r="G2403" s="5" t="e">
        <f>image(H2403,1)</f>
        <v>#NAME?</v>
      </c>
      <c r="H2403" s="5" t="s">
        <v>3542</v>
      </c>
    </row>
    <row r="2404" customHeight="1" spans="1:8">
      <c r="A2404" s="65" t="s">
        <v>3539</v>
      </c>
      <c r="B2404" s="5" t="s">
        <v>3539</v>
      </c>
      <c r="C2404" s="26" t="s">
        <v>59</v>
      </c>
      <c r="D2404" s="26" t="s">
        <v>64</v>
      </c>
      <c r="E2404" s="5" t="str">
        <f>VLOOKUP(A2404,'Combos skus'!$A:$P,16,FALSE)</f>
        <v>Combo</v>
      </c>
      <c r="G2404" s="5" t="e">
        <f>image(H2404,1)</f>
        <v>#NAME?</v>
      </c>
      <c r="H2404" s="5" t="s">
        <v>3543</v>
      </c>
    </row>
    <row r="2405" customHeight="1" spans="1:7">
      <c r="A2405" s="65" t="s">
        <v>3538</v>
      </c>
      <c r="B2405" s="5" t="s">
        <v>3539</v>
      </c>
      <c r="C2405" s="26" t="s">
        <v>54</v>
      </c>
      <c r="D2405" s="26" t="s">
        <v>64</v>
      </c>
      <c r="E2405" s="5" t="str">
        <f>VLOOKUP(A2405,'Combos skus'!$A:$P,16,FALSE)</f>
        <v>Combo</v>
      </c>
      <c r="G2405" s="5" t="e">
        <f>image(H2405,1)</f>
        <v>#NAME?</v>
      </c>
    </row>
    <row r="2406" customHeight="1" spans="1:8">
      <c r="A2406" s="65" t="s">
        <v>3544</v>
      </c>
      <c r="B2406" s="45" t="s">
        <v>3545</v>
      </c>
      <c r="C2406" s="26" t="s">
        <v>57</v>
      </c>
      <c r="D2406" s="26" t="s">
        <v>64</v>
      </c>
      <c r="E2406" s="5" t="str">
        <f>VLOOKUP(A2406,'Combos skus'!$A:$P,16,FALSE)</f>
        <v>Combo</v>
      </c>
      <c r="G2406" s="5" t="e">
        <f>image(H2406,1)</f>
        <v>#NAME?</v>
      </c>
      <c r="H2406" s="5" t="s">
        <v>3546</v>
      </c>
    </row>
    <row r="2407" customHeight="1" spans="1:8">
      <c r="A2407" s="65" t="s">
        <v>3547</v>
      </c>
      <c r="B2407" s="45" t="s">
        <v>3548</v>
      </c>
      <c r="C2407" s="26" t="s">
        <v>57</v>
      </c>
      <c r="D2407" s="26" t="s">
        <v>64</v>
      </c>
      <c r="E2407" s="5" t="str">
        <f>VLOOKUP(A2407,'Combos skus'!$A:$P,16,FALSE)</f>
        <v>Combo</v>
      </c>
      <c r="G2407" s="5" t="e">
        <f>image(H2407,1)</f>
        <v>#NAME?</v>
      </c>
      <c r="H2407" s="5" t="s">
        <v>3549</v>
      </c>
    </row>
    <row r="2408" customHeight="1" spans="1:8">
      <c r="A2408" s="65" t="s">
        <v>3547</v>
      </c>
      <c r="B2408" s="5" t="s">
        <v>3548</v>
      </c>
      <c r="C2408" s="26" t="s">
        <v>60</v>
      </c>
      <c r="D2408" s="26" t="s">
        <v>64</v>
      </c>
      <c r="E2408" s="5" t="str">
        <f>VLOOKUP(A2408,'Combos skus'!$A:$P,16,FALSE)</f>
        <v>Combo</v>
      </c>
      <c r="G2408" s="5" t="e">
        <f>image(H2408,1)</f>
        <v>#NAME?</v>
      </c>
      <c r="H2408" s="5" t="s">
        <v>3387</v>
      </c>
    </row>
    <row r="2409" customHeight="1" spans="1:8">
      <c r="A2409" s="65" t="s">
        <v>3547</v>
      </c>
      <c r="B2409" s="5" t="s">
        <v>3548</v>
      </c>
      <c r="C2409" s="26" t="s">
        <v>58</v>
      </c>
      <c r="D2409" s="26" t="s">
        <v>64</v>
      </c>
      <c r="E2409" s="5" t="str">
        <f>VLOOKUP(A2409,'Combos skus'!$A:$P,16,FALSE)</f>
        <v>Combo</v>
      </c>
      <c r="G2409" s="5" t="e">
        <f>image(H2409,1)</f>
        <v>#NAME?</v>
      </c>
      <c r="H2409" s="5" t="s">
        <v>3550</v>
      </c>
    </row>
    <row r="2410" customHeight="1" spans="1:8">
      <c r="A2410" s="65" t="s">
        <v>3548</v>
      </c>
      <c r="B2410" s="5" t="s">
        <v>3548</v>
      </c>
      <c r="C2410" s="26" t="s">
        <v>59</v>
      </c>
      <c r="D2410" s="26" t="s">
        <v>64</v>
      </c>
      <c r="E2410" s="5" t="str">
        <f>VLOOKUP(A2410,'Combos skus'!$A:$P,16,FALSE)</f>
        <v>Combo</v>
      </c>
      <c r="G2410" s="5" t="e">
        <f>image(H2410,1)</f>
        <v>#NAME?</v>
      </c>
      <c r="H2410" s="5" t="s">
        <v>3551</v>
      </c>
    </row>
    <row r="2411" customHeight="1" spans="1:7">
      <c r="A2411" s="65" t="s">
        <v>3547</v>
      </c>
      <c r="B2411" s="5" t="s">
        <v>3548</v>
      </c>
      <c r="C2411" s="26" t="s">
        <v>54</v>
      </c>
      <c r="D2411" s="26" t="s">
        <v>64</v>
      </c>
      <c r="E2411" s="5" t="str">
        <f>VLOOKUP(A2411,'Combos skus'!$A:$P,16,FALSE)</f>
        <v>Combo</v>
      </c>
      <c r="G2411" s="5" t="e">
        <f>image(H2411,1)</f>
        <v>#NAME?</v>
      </c>
    </row>
    <row r="2412" customHeight="1" spans="1:8">
      <c r="A2412" s="65" t="s">
        <v>3552</v>
      </c>
      <c r="B2412" s="45" t="s">
        <v>3553</v>
      </c>
      <c r="C2412" s="26" t="s">
        <v>57</v>
      </c>
      <c r="D2412" s="26" t="s">
        <v>64</v>
      </c>
      <c r="E2412" s="5" t="str">
        <f>VLOOKUP(A2412,'Combos skus'!$A:$P,16,FALSE)</f>
        <v>Combo</v>
      </c>
      <c r="G2412" s="5" t="e">
        <f>image(H2412,1)</f>
        <v>#NAME?</v>
      </c>
      <c r="H2412" s="5" t="s">
        <v>3554</v>
      </c>
    </row>
    <row r="2413" customHeight="1" spans="1:8">
      <c r="A2413" s="65" t="s">
        <v>3552</v>
      </c>
      <c r="B2413" s="5" t="s">
        <v>3553</v>
      </c>
      <c r="C2413" s="26" t="s">
        <v>60</v>
      </c>
      <c r="D2413" s="26" t="s">
        <v>64</v>
      </c>
      <c r="E2413" s="5" t="str">
        <f>VLOOKUP(A2413,'Combos skus'!$A:$P,16,FALSE)</f>
        <v>Combo</v>
      </c>
      <c r="G2413" s="5" t="e">
        <f>image(H2413,1)</f>
        <v>#NAME?</v>
      </c>
      <c r="H2413" s="5" t="s">
        <v>3531</v>
      </c>
    </row>
    <row r="2414" customHeight="1" spans="1:8">
      <c r="A2414" s="65" t="s">
        <v>3552</v>
      </c>
      <c r="B2414" s="5" t="s">
        <v>3553</v>
      </c>
      <c r="C2414" s="26" t="s">
        <v>58</v>
      </c>
      <c r="D2414" s="26" t="s">
        <v>64</v>
      </c>
      <c r="E2414" s="5" t="str">
        <f>VLOOKUP(A2414,'Combos skus'!$A:$P,16,FALSE)</f>
        <v>Combo</v>
      </c>
      <c r="G2414" s="5" t="e">
        <f>image(H2414,1)</f>
        <v>#NAME?</v>
      </c>
      <c r="H2414" s="5" t="s">
        <v>3555</v>
      </c>
    </row>
    <row r="2415" customHeight="1" spans="1:8">
      <c r="A2415" s="65" t="s">
        <v>3553</v>
      </c>
      <c r="B2415" s="5" t="s">
        <v>3553</v>
      </c>
      <c r="C2415" s="26" t="s">
        <v>59</v>
      </c>
      <c r="D2415" s="26" t="s">
        <v>64</v>
      </c>
      <c r="E2415" s="5" t="str">
        <f>VLOOKUP(A2415,'Combos skus'!$A:$P,16,FALSE)</f>
        <v>Combo</v>
      </c>
      <c r="G2415" s="5" t="e">
        <f>image(H2415,1)</f>
        <v>#NAME?</v>
      </c>
      <c r="H2415" s="5" t="s">
        <v>3556</v>
      </c>
    </row>
    <row r="2416" customHeight="1" spans="1:7">
      <c r="A2416" s="65" t="s">
        <v>3552</v>
      </c>
      <c r="B2416" s="5" t="s">
        <v>3553</v>
      </c>
      <c r="C2416" s="26" t="s">
        <v>54</v>
      </c>
      <c r="D2416" s="26" t="s">
        <v>64</v>
      </c>
      <c r="E2416" s="5" t="str">
        <f>VLOOKUP(A2416,'Combos skus'!$A:$P,16,FALSE)</f>
        <v>Combo</v>
      </c>
      <c r="G2416" s="5" t="e">
        <f>image(H2416,1)</f>
        <v>#NAME?</v>
      </c>
    </row>
    <row r="2417" customHeight="1" spans="1:8">
      <c r="A2417" s="65" t="s">
        <v>3557</v>
      </c>
      <c r="B2417" s="45" t="s">
        <v>3558</v>
      </c>
      <c r="C2417" s="26" t="s">
        <v>57</v>
      </c>
      <c r="D2417" s="26" t="s">
        <v>64</v>
      </c>
      <c r="E2417" s="5" t="str">
        <f>VLOOKUP(A2417,'Combos skus'!$A:$P,16,FALSE)</f>
        <v>Combo</v>
      </c>
      <c r="G2417" s="5" t="e">
        <f>image(H2417,1)</f>
        <v>#NAME?</v>
      </c>
      <c r="H2417" s="5" t="s">
        <v>3559</v>
      </c>
    </row>
    <row r="2418" customHeight="1" spans="1:8">
      <c r="A2418" s="65" t="s">
        <v>3558</v>
      </c>
      <c r="B2418" s="45" t="s">
        <v>3560</v>
      </c>
      <c r="C2418" s="26" t="s">
        <v>57</v>
      </c>
      <c r="D2418" s="26" t="s">
        <v>64</v>
      </c>
      <c r="E2418" s="5" t="str">
        <f>VLOOKUP(A2418,'Combos skus'!$A:$P,16,FALSE)</f>
        <v>Combo</v>
      </c>
      <c r="G2418" s="5" t="e">
        <f>image(H2418,1)</f>
        <v>#NAME?</v>
      </c>
      <c r="H2418" s="5" t="s">
        <v>3559</v>
      </c>
    </row>
    <row r="2419" customHeight="1" spans="1:8">
      <c r="A2419" s="65" t="s">
        <v>3558</v>
      </c>
      <c r="B2419" s="5" t="s">
        <v>3560</v>
      </c>
      <c r="C2419" s="26" t="s">
        <v>60</v>
      </c>
      <c r="D2419" s="26" t="s">
        <v>64</v>
      </c>
      <c r="E2419" s="5" t="str">
        <f>VLOOKUP(A2419,'Combos skus'!$A:$P,16,FALSE)</f>
        <v>Combo</v>
      </c>
      <c r="G2419" s="5" t="e">
        <f>image(H2419,1)</f>
        <v>#NAME?</v>
      </c>
      <c r="H2419" s="5" t="s">
        <v>3561</v>
      </c>
    </row>
    <row r="2420" customHeight="1" spans="1:8">
      <c r="A2420" s="65" t="s">
        <v>3558</v>
      </c>
      <c r="B2420" s="5" t="s">
        <v>3560</v>
      </c>
      <c r="C2420" s="26" t="s">
        <v>58</v>
      </c>
      <c r="D2420" s="26" t="s">
        <v>64</v>
      </c>
      <c r="E2420" s="5" t="str">
        <f>VLOOKUP(A2420,'Combos skus'!$A:$P,16,FALSE)</f>
        <v>Combo</v>
      </c>
      <c r="G2420" s="5" t="e">
        <f>image(H2420,1)</f>
        <v>#NAME?</v>
      </c>
      <c r="H2420" s="5" t="s">
        <v>3562</v>
      </c>
    </row>
    <row r="2421" customHeight="1" spans="1:8">
      <c r="A2421" s="65" t="s">
        <v>3560</v>
      </c>
      <c r="B2421" s="5" t="s">
        <v>3560</v>
      </c>
      <c r="C2421" s="26" t="s">
        <v>59</v>
      </c>
      <c r="D2421" s="26" t="s">
        <v>64</v>
      </c>
      <c r="E2421" s="5" t="str">
        <f>VLOOKUP(A2421,'Combos skus'!$A:$P,16,FALSE)</f>
        <v>Combo</v>
      </c>
      <c r="G2421" s="5" t="e">
        <f>image(H2421,1)</f>
        <v>#NAME?</v>
      </c>
      <c r="H2421" s="5" t="s">
        <v>3563</v>
      </c>
    </row>
    <row r="2422" customHeight="1" spans="1:7">
      <c r="A2422" s="65" t="s">
        <v>3558</v>
      </c>
      <c r="B2422" s="5" t="s">
        <v>3560</v>
      </c>
      <c r="C2422" s="26" t="s">
        <v>54</v>
      </c>
      <c r="D2422" s="26" t="s">
        <v>64</v>
      </c>
      <c r="E2422" s="5" t="str">
        <f>VLOOKUP(A2422,'Combos skus'!$A:$P,16,FALSE)</f>
        <v>Combo</v>
      </c>
      <c r="G2422" s="5" t="e">
        <f>image(H2422,1)</f>
        <v>#NAME?</v>
      </c>
    </row>
    <row r="2423" customHeight="1" spans="1:8">
      <c r="A2423" s="65" t="s">
        <v>3564</v>
      </c>
      <c r="B2423" s="45" t="s">
        <v>3564</v>
      </c>
      <c r="C2423" s="26" t="s">
        <v>57</v>
      </c>
      <c r="D2423" s="26" t="s">
        <v>64</v>
      </c>
      <c r="E2423" s="5">
        <f>VLOOKUP(A2423,'Combos skus'!$A:$P,16,FALSE)</f>
        <v>0</v>
      </c>
      <c r="G2423" s="5" t="e">
        <f>image(H2423,1)</f>
        <v>#NAME?</v>
      </c>
      <c r="H2423" s="5" t="s">
        <v>3565</v>
      </c>
    </row>
    <row r="2424" customHeight="1" spans="1:4">
      <c r="A2424" s="65" t="s">
        <v>3566</v>
      </c>
      <c r="B2424" s="5" t="s">
        <v>3566</v>
      </c>
      <c r="C2424" s="26" t="s">
        <v>59</v>
      </c>
      <c r="D2424" s="26" t="s">
        <v>64</v>
      </c>
    </row>
    <row r="2425" customHeight="1" spans="1:4">
      <c r="A2425" s="65" t="s">
        <v>3566</v>
      </c>
      <c r="B2425" s="5" t="s">
        <v>3566</v>
      </c>
      <c r="C2425" s="26" t="s">
        <v>54</v>
      </c>
      <c r="D2425" s="26" t="s">
        <v>64</v>
      </c>
    </row>
    <row r="2426" customHeight="1" spans="1:8">
      <c r="A2426" s="65" t="s">
        <v>3566</v>
      </c>
      <c r="B2426" s="5" t="s">
        <v>3566</v>
      </c>
      <c r="C2426" s="26" t="s">
        <v>60</v>
      </c>
      <c r="D2426" s="26" t="s">
        <v>64</v>
      </c>
      <c r="E2426" s="26" t="s">
        <v>240</v>
      </c>
      <c r="G2426" s="5" t="e">
        <f>image(H2426,1)</f>
        <v>#NAME?</v>
      </c>
      <c r="H2426" s="5" t="s">
        <v>3567</v>
      </c>
    </row>
    <row r="2427" customHeight="1" spans="1:4">
      <c r="A2427" s="65" t="s">
        <v>3568</v>
      </c>
      <c r="B2427" s="5" t="s">
        <v>3568</v>
      </c>
      <c r="C2427" s="26" t="s">
        <v>59</v>
      </c>
      <c r="D2427" s="26" t="s">
        <v>64</v>
      </c>
    </row>
    <row r="2428" customHeight="1" spans="1:4">
      <c r="A2428" s="65" t="s">
        <v>3568</v>
      </c>
      <c r="B2428" s="5" t="s">
        <v>3568</v>
      </c>
      <c r="C2428" s="26" t="s">
        <v>54</v>
      </c>
      <c r="D2428" s="26" t="s">
        <v>64</v>
      </c>
    </row>
    <row r="2429" customHeight="1" spans="1:8">
      <c r="A2429" s="65" t="s">
        <v>3568</v>
      </c>
      <c r="B2429" s="5" t="s">
        <v>3568</v>
      </c>
      <c r="C2429" s="26" t="s">
        <v>58</v>
      </c>
      <c r="D2429" s="26" t="s">
        <v>64</v>
      </c>
      <c r="E2429" s="26" t="s">
        <v>240</v>
      </c>
      <c r="G2429" s="5" t="e">
        <f>image(H2429,1)</f>
        <v>#NAME?</v>
      </c>
      <c r="H2429" s="5" t="s">
        <v>3569</v>
      </c>
    </row>
    <row r="2430" customHeight="1" spans="1:4">
      <c r="A2430" s="65" t="s">
        <v>3570</v>
      </c>
      <c r="B2430" s="5" t="s">
        <v>3570</v>
      </c>
      <c r="C2430" s="26" t="s">
        <v>54</v>
      </c>
      <c r="D2430" s="26" t="s">
        <v>64</v>
      </c>
    </row>
    <row r="2431" customHeight="1" spans="1:8">
      <c r="A2431" s="65" t="s">
        <v>3570</v>
      </c>
      <c r="B2431" s="5" t="s">
        <v>3570</v>
      </c>
      <c r="C2431" s="26" t="s">
        <v>60</v>
      </c>
      <c r="D2431" s="26" t="s">
        <v>64</v>
      </c>
      <c r="E2431" s="26" t="s">
        <v>240</v>
      </c>
      <c r="G2431" s="5" t="e">
        <f>image(H2431,1)</f>
        <v>#NAME?</v>
      </c>
      <c r="H2431" s="5" t="s">
        <v>3571</v>
      </c>
    </row>
    <row r="2432" customHeight="1" spans="1:8">
      <c r="A2432" s="65" t="s">
        <v>3570</v>
      </c>
      <c r="B2432" s="5" t="s">
        <v>3570</v>
      </c>
      <c r="C2432" s="26" t="s">
        <v>58</v>
      </c>
      <c r="D2432" s="26" t="s">
        <v>64</v>
      </c>
      <c r="E2432" s="26" t="s">
        <v>240</v>
      </c>
      <c r="G2432" s="5" t="e">
        <f>image(H2432,1)</f>
        <v>#NAME?</v>
      </c>
      <c r="H2432" s="5" t="s">
        <v>3572</v>
      </c>
    </row>
    <row r="2433" customHeight="1" spans="1:8">
      <c r="A2433" s="65" t="s">
        <v>3570</v>
      </c>
      <c r="B2433" s="5" t="s">
        <v>3570</v>
      </c>
      <c r="C2433" s="26" t="s">
        <v>59</v>
      </c>
      <c r="D2433" s="26" t="s">
        <v>64</v>
      </c>
      <c r="G2433" s="5" t="e">
        <f>image(H2433,1)</f>
        <v>#NAME?</v>
      </c>
      <c r="H2433" s="5" t="s">
        <v>3573</v>
      </c>
    </row>
    <row r="2434" customHeight="1" spans="1:8">
      <c r="A2434" s="65" t="s">
        <v>3574</v>
      </c>
      <c r="B2434" s="45" t="s">
        <v>3575</v>
      </c>
      <c r="C2434" s="26" t="s">
        <v>57</v>
      </c>
      <c r="D2434" s="26" t="s">
        <v>64</v>
      </c>
      <c r="E2434" s="5" t="str">
        <f>VLOOKUP(A2434,'Combos skus'!$A:$P,16,FALSE)</f>
        <v>Combo</v>
      </c>
      <c r="G2434" s="5" t="e">
        <f>image(H2434,1)</f>
        <v>#NAME?</v>
      </c>
      <c r="H2434" s="5" t="s">
        <v>3576</v>
      </c>
    </row>
    <row r="2435" customHeight="1" spans="1:8">
      <c r="A2435" s="65" t="s">
        <v>3577</v>
      </c>
      <c r="B2435" s="45" t="s">
        <v>3575</v>
      </c>
      <c r="C2435" s="26" t="s">
        <v>57</v>
      </c>
      <c r="D2435" s="26" t="s">
        <v>64</v>
      </c>
      <c r="E2435" s="5" t="str">
        <f>VLOOKUP(A2435,'Combos skus'!$A:$P,16,FALSE)</f>
        <v>Combo</v>
      </c>
      <c r="G2435" s="5" t="e">
        <f>image(H2435,1)</f>
        <v>#NAME?</v>
      </c>
      <c r="H2435" s="5" t="s">
        <v>3578</v>
      </c>
    </row>
    <row r="2436" customHeight="1" spans="1:8">
      <c r="A2436" s="65" t="s">
        <v>3579</v>
      </c>
      <c r="B2436" s="45" t="s">
        <v>3575</v>
      </c>
      <c r="C2436" s="26" t="s">
        <v>57</v>
      </c>
      <c r="D2436" s="26" t="s">
        <v>64</v>
      </c>
      <c r="E2436" s="5" t="str">
        <f>VLOOKUP(A2436,'Combos skus'!$A:$P,16,FALSE)</f>
        <v>Combo</v>
      </c>
      <c r="G2436" s="5" t="e">
        <f>image(H2436,1)</f>
        <v>#NAME?</v>
      </c>
      <c r="H2436" s="5" t="s">
        <v>3580</v>
      </c>
    </row>
    <row r="2437" customHeight="1" spans="1:8">
      <c r="A2437" s="65" t="s">
        <v>3581</v>
      </c>
      <c r="B2437" s="45" t="s">
        <v>3575</v>
      </c>
      <c r="C2437" s="26" t="s">
        <v>57</v>
      </c>
      <c r="D2437" s="26" t="s">
        <v>64</v>
      </c>
      <c r="E2437" s="5" t="str">
        <f>VLOOKUP(A2437,'Combos skus'!$A:$P,16,FALSE)</f>
        <v>Combo</v>
      </c>
      <c r="G2437" s="5" t="e">
        <f>image(H2437,1)</f>
        <v>#NAME?</v>
      </c>
      <c r="H2437" s="5" t="s">
        <v>3582</v>
      </c>
    </row>
    <row r="2438" customHeight="1" spans="1:8">
      <c r="A2438" s="65" t="s">
        <v>3583</v>
      </c>
      <c r="B2438" s="5" t="s">
        <v>3575</v>
      </c>
      <c r="C2438" s="26" t="s">
        <v>60</v>
      </c>
      <c r="D2438" s="26" t="s">
        <v>64</v>
      </c>
      <c r="E2438" s="5" t="str">
        <f>VLOOKUP(A2438,'Combos skus'!$A:$P,16,FALSE)</f>
        <v>Combo</v>
      </c>
      <c r="G2438" s="5" t="e">
        <f>image(H2438,1)</f>
        <v>#NAME?</v>
      </c>
      <c r="H2438" s="5" t="s">
        <v>3584</v>
      </c>
    </row>
    <row r="2439" customHeight="1" spans="1:8">
      <c r="A2439" s="65" t="s">
        <v>3585</v>
      </c>
      <c r="B2439" s="5" t="s">
        <v>3575</v>
      </c>
      <c r="C2439" s="26" t="s">
        <v>60</v>
      </c>
      <c r="D2439" s="26" t="s">
        <v>64</v>
      </c>
      <c r="E2439" s="5" t="str">
        <f>VLOOKUP(A2439,'Combos skus'!$A:$P,16,FALSE)</f>
        <v>Combo</v>
      </c>
      <c r="G2439" s="5" t="e">
        <f>image(H2439,1)</f>
        <v>#NAME?</v>
      </c>
      <c r="H2439" s="5" t="s">
        <v>3586</v>
      </c>
    </row>
    <row r="2440" customHeight="1" spans="1:8">
      <c r="A2440" s="65" t="s">
        <v>3587</v>
      </c>
      <c r="B2440" s="5" t="s">
        <v>3575</v>
      </c>
      <c r="C2440" s="26" t="s">
        <v>60</v>
      </c>
      <c r="D2440" s="26" t="s">
        <v>64</v>
      </c>
      <c r="E2440" s="5" t="str">
        <f>VLOOKUP(A2440,'Combos skus'!$A:$P,16,FALSE)</f>
        <v>Combo</v>
      </c>
      <c r="G2440" s="5" t="e">
        <f>image(H2440,1)</f>
        <v>#NAME?</v>
      </c>
      <c r="H2440" s="5" t="s">
        <v>3588</v>
      </c>
    </row>
    <row r="2441" customHeight="1" spans="1:8">
      <c r="A2441" s="65" t="s">
        <v>3583</v>
      </c>
      <c r="B2441" s="5" t="s">
        <v>3575</v>
      </c>
      <c r="C2441" s="26" t="s">
        <v>58</v>
      </c>
      <c r="D2441" s="26" t="s">
        <v>64</v>
      </c>
      <c r="E2441" s="5" t="str">
        <f>VLOOKUP(A2441,'Combos skus'!$A:$P,16,FALSE)</f>
        <v>Combo</v>
      </c>
      <c r="G2441" s="5" t="e">
        <f>image(H2441,1)</f>
        <v>#NAME?</v>
      </c>
      <c r="H2441" s="5" t="s">
        <v>3584</v>
      </c>
    </row>
    <row r="2442" customHeight="1" spans="1:8">
      <c r="A2442" s="65" t="s">
        <v>3585</v>
      </c>
      <c r="B2442" s="5" t="s">
        <v>3575</v>
      </c>
      <c r="C2442" s="26" t="s">
        <v>58</v>
      </c>
      <c r="D2442" s="26" t="s">
        <v>64</v>
      </c>
      <c r="E2442" s="5" t="str">
        <f>VLOOKUP(A2442,'Combos skus'!$A:$P,16,FALSE)</f>
        <v>Combo</v>
      </c>
      <c r="G2442" s="5" t="e">
        <f>image(H2442,1)</f>
        <v>#NAME?</v>
      </c>
      <c r="H2442" s="5" t="s">
        <v>3586</v>
      </c>
    </row>
    <row r="2443" customHeight="1" spans="1:8">
      <c r="A2443" s="65" t="s">
        <v>3589</v>
      </c>
      <c r="B2443" s="5" t="s">
        <v>3575</v>
      </c>
      <c r="C2443" s="26" t="s">
        <v>59</v>
      </c>
      <c r="D2443" s="26" t="s">
        <v>64</v>
      </c>
      <c r="E2443" s="5" t="str">
        <f>VLOOKUP(A2443,'Combos skus'!$A:$P,16,FALSE)</f>
        <v>Combo</v>
      </c>
      <c r="G2443" s="5" t="e">
        <f>image(H2443,1)</f>
        <v>#NAME?</v>
      </c>
      <c r="H2443" s="5" t="s">
        <v>3590</v>
      </c>
    </row>
    <row r="2444" customHeight="1" spans="1:8">
      <c r="A2444" s="65" t="s">
        <v>3583</v>
      </c>
      <c r="B2444" s="5" t="s">
        <v>3575</v>
      </c>
      <c r="C2444" s="26" t="s">
        <v>59</v>
      </c>
      <c r="D2444" s="26" t="s">
        <v>64</v>
      </c>
      <c r="E2444" s="5" t="str">
        <f>VLOOKUP(A2444,'Combos skus'!$A:$P,16,FALSE)</f>
        <v>Combo</v>
      </c>
      <c r="G2444" s="5" t="e">
        <f>image(H2444,1)</f>
        <v>#NAME?</v>
      </c>
      <c r="H2444" s="5" t="s">
        <v>3591</v>
      </c>
    </row>
    <row r="2445" customHeight="1" spans="1:8">
      <c r="A2445" s="65" t="s">
        <v>3585</v>
      </c>
      <c r="B2445" s="5" t="s">
        <v>3575</v>
      </c>
      <c r="C2445" s="26" t="s">
        <v>59</v>
      </c>
      <c r="D2445" s="26" t="s">
        <v>64</v>
      </c>
      <c r="E2445" s="5" t="str">
        <f>VLOOKUP(A2445,'Combos skus'!$A:$P,16,FALSE)</f>
        <v>Combo</v>
      </c>
      <c r="G2445" s="5" t="e">
        <f>image(H2445,1)</f>
        <v>#NAME?</v>
      </c>
      <c r="H2445" s="5" t="s">
        <v>3592</v>
      </c>
    </row>
    <row r="2446" customHeight="1" spans="1:7">
      <c r="A2446" s="65" t="s">
        <v>3587</v>
      </c>
      <c r="B2446" s="5" t="s">
        <v>3575</v>
      </c>
      <c r="C2446" s="26" t="s">
        <v>58</v>
      </c>
      <c r="D2446" s="26" t="s">
        <v>64</v>
      </c>
      <c r="E2446" s="5" t="str">
        <f>VLOOKUP(A2446,'Combos skus'!$A:$P,16,FALSE)</f>
        <v>Combo</v>
      </c>
      <c r="G2446" s="5" t="e">
        <f>image(H2446,1)</f>
        <v>#NAME?</v>
      </c>
    </row>
    <row r="2447" customHeight="1" spans="1:7">
      <c r="A2447" s="65" t="s">
        <v>3585</v>
      </c>
      <c r="B2447" s="5" t="s">
        <v>3575</v>
      </c>
      <c r="C2447" s="26" t="s">
        <v>54</v>
      </c>
      <c r="D2447" s="26" t="s">
        <v>64</v>
      </c>
      <c r="E2447" s="5" t="str">
        <f>VLOOKUP(A2447,'Combos skus'!$A:$P,16,FALSE)</f>
        <v>Combo</v>
      </c>
      <c r="G2447" s="5" t="e">
        <f>image(H2447,1)</f>
        <v>#NAME?</v>
      </c>
    </row>
    <row r="2448" customHeight="1" spans="1:7">
      <c r="A2448" s="65" t="s">
        <v>3583</v>
      </c>
      <c r="B2448" s="5" t="s">
        <v>3575</v>
      </c>
      <c r="C2448" s="26" t="s">
        <v>54</v>
      </c>
      <c r="D2448" s="26" t="s">
        <v>64</v>
      </c>
      <c r="E2448" s="5" t="str">
        <f>VLOOKUP(A2448,'Combos skus'!$A:$P,16,FALSE)</f>
        <v>Combo</v>
      </c>
      <c r="G2448" s="5" t="e">
        <f>image(H2448,1)</f>
        <v>#NAME?</v>
      </c>
    </row>
    <row r="2449" customHeight="1" spans="1:7">
      <c r="A2449" s="65" t="s">
        <v>3589</v>
      </c>
      <c r="B2449" s="5" t="s">
        <v>3575</v>
      </c>
      <c r="C2449" s="26" t="s">
        <v>54</v>
      </c>
      <c r="D2449" s="26" t="s">
        <v>64</v>
      </c>
      <c r="E2449" s="5" t="str">
        <f>VLOOKUP(A2449,'Combos skus'!$A:$P,16,FALSE)</f>
        <v>Combo</v>
      </c>
      <c r="G2449" s="5" t="e">
        <f>image(H2449,1)</f>
        <v>#NAME?</v>
      </c>
    </row>
    <row r="2450" customHeight="1" spans="1:8">
      <c r="A2450" s="65" t="s">
        <v>3593</v>
      </c>
      <c r="B2450" s="45" t="s">
        <v>3594</v>
      </c>
      <c r="C2450" s="26" t="s">
        <v>57</v>
      </c>
      <c r="D2450" s="26" t="s">
        <v>64</v>
      </c>
      <c r="E2450" s="5" t="str">
        <f>VLOOKUP(A2450,'Combos skus'!$A:$P,16,FALSE)</f>
        <v>Combo</v>
      </c>
      <c r="G2450" s="5" t="e">
        <f>image(H2450,1)</f>
        <v>#NAME?</v>
      </c>
      <c r="H2450" s="5" t="s">
        <v>3595</v>
      </c>
    </row>
    <row r="2451" customHeight="1" spans="1:8">
      <c r="A2451" s="25" t="s">
        <v>3596</v>
      </c>
      <c r="B2451" s="5" t="s">
        <v>3597</v>
      </c>
      <c r="C2451" s="26" t="s">
        <v>57</v>
      </c>
      <c r="D2451" s="26" t="s">
        <v>55</v>
      </c>
      <c r="E2451" s="26" t="s">
        <v>76</v>
      </c>
      <c r="H2451" s="5" t="e">
        <f>VLOOKUP(A2451,'[1]#REF'!$A:$B,2,FALSE)</f>
        <v>#N/A</v>
      </c>
    </row>
    <row r="2452" customHeight="1" spans="1:8">
      <c r="A2452" s="65" t="s">
        <v>3598</v>
      </c>
      <c r="B2452" s="45" t="s">
        <v>3599</v>
      </c>
      <c r="C2452" s="26" t="s">
        <v>57</v>
      </c>
      <c r="D2452" s="26" t="s">
        <v>64</v>
      </c>
      <c r="E2452" s="5" t="str">
        <f>VLOOKUP(A2452,'Combos skus'!$A:$P,16,FALSE)</f>
        <v>Combo</v>
      </c>
      <c r="G2452" s="5" t="e">
        <f>image(H2452,1)</f>
        <v>#NAME?</v>
      </c>
      <c r="H2452" s="5" t="s">
        <v>3600</v>
      </c>
    </row>
    <row r="2453" customHeight="1" spans="1:8">
      <c r="A2453" s="65" t="s">
        <v>3601</v>
      </c>
      <c r="B2453" s="45" t="s">
        <v>3602</v>
      </c>
      <c r="C2453" s="26" t="s">
        <v>57</v>
      </c>
      <c r="D2453" s="26" t="s">
        <v>64</v>
      </c>
      <c r="E2453" s="5" t="str">
        <f>VLOOKUP(A2453,'Combos skus'!$A:$P,16,FALSE)</f>
        <v>Combo</v>
      </c>
      <c r="G2453" s="5" t="e">
        <f>image(H2453,1)</f>
        <v>#NAME?</v>
      </c>
      <c r="H2453" s="5" t="s">
        <v>3603</v>
      </c>
    </row>
    <row r="2454" customHeight="1" spans="1:8">
      <c r="A2454" s="65" t="s">
        <v>3604</v>
      </c>
      <c r="B2454" s="45" t="s">
        <v>3605</v>
      </c>
      <c r="C2454" s="26" t="s">
        <v>57</v>
      </c>
      <c r="D2454" s="26" t="s">
        <v>64</v>
      </c>
      <c r="E2454" s="5" t="str">
        <f>VLOOKUP(A2454,'Combos skus'!$A:$P,16,FALSE)</f>
        <v>Combo</v>
      </c>
      <c r="G2454" s="5" t="e">
        <f>image(H2454,1)</f>
        <v>#NAME?</v>
      </c>
      <c r="H2454" s="5" t="s">
        <v>3606</v>
      </c>
    </row>
    <row r="2455" customHeight="1" spans="1:8">
      <c r="A2455" s="65" t="s">
        <v>3607</v>
      </c>
      <c r="B2455" s="45" t="s">
        <v>3608</v>
      </c>
      <c r="C2455" s="26" t="s">
        <v>57</v>
      </c>
      <c r="D2455" s="26" t="s">
        <v>64</v>
      </c>
      <c r="E2455" s="5" t="str">
        <f>VLOOKUP(A2455,'Combos skus'!$A:$P,16,FALSE)</f>
        <v>Combo</v>
      </c>
      <c r="G2455" s="5" t="e">
        <f>image(H2455,1)</f>
        <v>#NAME?</v>
      </c>
      <c r="H2455" s="5" t="s">
        <v>3609</v>
      </c>
    </row>
    <row r="2456" customHeight="1" spans="1:8">
      <c r="A2456" s="65" t="s">
        <v>3610</v>
      </c>
      <c r="B2456" s="5" t="s">
        <v>3608</v>
      </c>
      <c r="C2456" s="26" t="s">
        <v>60</v>
      </c>
      <c r="D2456" s="26" t="s">
        <v>64</v>
      </c>
      <c r="E2456" s="5" t="str">
        <f>VLOOKUP(A2456,'Combos skus'!$A:$P,16,FALSE)</f>
        <v>Combo</v>
      </c>
      <c r="G2456" s="5" t="e">
        <f>image(H2456,1)</f>
        <v>#NAME?</v>
      </c>
      <c r="H2456" s="5" t="s">
        <v>3611</v>
      </c>
    </row>
    <row r="2457" customHeight="1" spans="1:8">
      <c r="A2457" s="65" t="s">
        <v>3612</v>
      </c>
      <c r="B2457" s="45" t="s">
        <v>3613</v>
      </c>
      <c r="C2457" s="26" t="s">
        <v>57</v>
      </c>
      <c r="D2457" s="26" t="s">
        <v>64</v>
      </c>
      <c r="E2457" s="5" t="str">
        <f>VLOOKUP(A2457,'Combos skus'!$A:$P,16,FALSE)</f>
        <v>Combo</v>
      </c>
      <c r="G2457" s="5" t="e">
        <f>image(H2457,1)</f>
        <v>#NAME?</v>
      </c>
      <c r="H2457" s="5" t="s">
        <v>3614</v>
      </c>
    </row>
    <row r="2458" customHeight="1" spans="1:4">
      <c r="A2458" s="65">
        <v>38554693</v>
      </c>
      <c r="B2458" s="5" t="s">
        <v>3615</v>
      </c>
      <c r="C2458" s="26" t="s">
        <v>54</v>
      </c>
      <c r="D2458" s="26" t="s">
        <v>64</v>
      </c>
    </row>
    <row r="2459" customHeight="1" spans="1:8">
      <c r="A2459" s="65" t="s">
        <v>3616</v>
      </c>
      <c r="B2459" s="45" t="s">
        <v>3615</v>
      </c>
      <c r="C2459" s="26" t="s">
        <v>57</v>
      </c>
      <c r="D2459" s="26" t="s">
        <v>64</v>
      </c>
      <c r="E2459" s="5">
        <f>VLOOKUP(A2459,'Combos skus'!$A:$P,16,FALSE)</f>
        <v>0</v>
      </c>
      <c r="G2459" s="5" t="e">
        <f>image(H2459,1)</f>
        <v>#NAME?</v>
      </c>
      <c r="H2459" s="5" t="s">
        <v>3617</v>
      </c>
    </row>
    <row r="2460" customHeight="1" spans="1:8">
      <c r="A2460" s="25" t="s">
        <v>3618</v>
      </c>
      <c r="B2460" s="5" t="s">
        <v>3615</v>
      </c>
      <c r="C2460" s="26" t="s">
        <v>57</v>
      </c>
      <c r="D2460" s="26" t="s">
        <v>55</v>
      </c>
      <c r="E2460" s="26" t="s">
        <v>76</v>
      </c>
      <c r="H2460" s="5" t="e">
        <f>VLOOKUP(A2460,'[1]#REF'!$A:$B,2,FALSE)</f>
        <v>#N/A</v>
      </c>
    </row>
    <row r="2461" customHeight="1" spans="1:8">
      <c r="A2461" s="25" t="s">
        <v>3619</v>
      </c>
      <c r="B2461" s="5" t="s">
        <v>3615</v>
      </c>
      <c r="C2461" s="26" t="s">
        <v>57</v>
      </c>
      <c r="D2461" s="26" t="s">
        <v>55</v>
      </c>
      <c r="E2461" s="26" t="s">
        <v>76</v>
      </c>
      <c r="H2461" s="5" t="e">
        <f>VLOOKUP(A2461,'[1]#REF'!$A:$B,2,FALSE)</f>
        <v>#N/A</v>
      </c>
    </row>
    <row r="2462" customHeight="1" spans="1:4">
      <c r="A2462" s="65" t="s">
        <v>3620</v>
      </c>
      <c r="B2462" s="5" t="s">
        <v>3615</v>
      </c>
      <c r="C2462" s="26" t="s">
        <v>59</v>
      </c>
      <c r="D2462" s="26" t="s">
        <v>64</v>
      </c>
    </row>
    <row r="2463" customHeight="1" spans="1:4">
      <c r="A2463" s="65" t="s">
        <v>3621</v>
      </c>
      <c r="B2463" s="5" t="s">
        <v>3621</v>
      </c>
      <c r="C2463" s="26" t="s">
        <v>54</v>
      </c>
      <c r="D2463" s="26" t="s">
        <v>64</v>
      </c>
    </row>
    <row r="2464" customHeight="1" spans="1:8">
      <c r="A2464" s="65" t="s">
        <v>3622</v>
      </c>
      <c r="B2464" s="5" t="s">
        <v>3621</v>
      </c>
      <c r="C2464" s="26" t="s">
        <v>59</v>
      </c>
      <c r="D2464" s="26" t="s">
        <v>64</v>
      </c>
      <c r="G2464" s="5" t="e">
        <f>image(H2464,1)</f>
        <v>#NAME?</v>
      </c>
      <c r="H2464" s="5" t="s">
        <v>3623</v>
      </c>
    </row>
    <row r="2465" customHeight="1" spans="1:4">
      <c r="A2465" s="65" t="s">
        <v>3624</v>
      </c>
      <c r="B2465" s="5" t="s">
        <v>3624</v>
      </c>
      <c r="C2465" s="26" t="s">
        <v>59</v>
      </c>
      <c r="D2465" s="26" t="s">
        <v>64</v>
      </c>
    </row>
    <row r="2466" customHeight="1" spans="1:4">
      <c r="A2466" s="65" t="s">
        <v>3624</v>
      </c>
      <c r="B2466" s="5" t="s">
        <v>3624</v>
      </c>
      <c r="C2466" s="26" t="s">
        <v>54</v>
      </c>
      <c r="D2466" s="26" t="s">
        <v>64</v>
      </c>
    </row>
    <row r="2467" customHeight="1" spans="1:8">
      <c r="A2467" s="65" t="s">
        <v>3625</v>
      </c>
      <c r="B2467" s="45" t="s">
        <v>3624</v>
      </c>
      <c r="C2467" s="26" t="s">
        <v>57</v>
      </c>
      <c r="D2467" s="26" t="s">
        <v>64</v>
      </c>
      <c r="E2467" s="26" t="s">
        <v>240</v>
      </c>
      <c r="G2467" s="5" t="e">
        <f>image(H2467,1)</f>
        <v>#NAME?</v>
      </c>
      <c r="H2467" s="5" t="s">
        <v>3626</v>
      </c>
    </row>
    <row r="2468" customHeight="1" spans="1:8">
      <c r="A2468" s="65" t="s">
        <v>3624</v>
      </c>
      <c r="B2468" s="45" t="s">
        <v>3624</v>
      </c>
      <c r="C2468" s="26" t="s">
        <v>57</v>
      </c>
      <c r="D2468" s="26" t="s">
        <v>64</v>
      </c>
      <c r="E2468" s="26" t="s">
        <v>240</v>
      </c>
      <c r="G2468" s="5" t="e">
        <f>image(H2468,1)</f>
        <v>#NAME?</v>
      </c>
      <c r="H2468" s="5" t="s">
        <v>3627</v>
      </c>
    </row>
    <row r="2469" customHeight="1" spans="1:8">
      <c r="A2469" s="65" t="s">
        <v>3624</v>
      </c>
      <c r="B2469" s="5" t="s">
        <v>3624</v>
      </c>
      <c r="C2469" s="26" t="s">
        <v>60</v>
      </c>
      <c r="D2469" s="26" t="s">
        <v>64</v>
      </c>
      <c r="E2469" s="26" t="s">
        <v>240</v>
      </c>
      <c r="G2469" s="5" t="e">
        <f>image(H2469,1)</f>
        <v>#NAME?</v>
      </c>
      <c r="H2469" s="5" t="s">
        <v>3628</v>
      </c>
    </row>
    <row r="2470" customHeight="1" spans="1:8">
      <c r="A2470" s="65" t="s">
        <v>3624</v>
      </c>
      <c r="B2470" s="5" t="s">
        <v>3624</v>
      </c>
      <c r="C2470" s="26" t="s">
        <v>58</v>
      </c>
      <c r="D2470" s="26" t="s">
        <v>64</v>
      </c>
      <c r="E2470" s="26" t="s">
        <v>240</v>
      </c>
      <c r="G2470" s="5" t="e">
        <f>image(H2470,1)</f>
        <v>#NAME?</v>
      </c>
      <c r="H2470" s="5" t="s">
        <v>3628</v>
      </c>
    </row>
    <row r="2471" customHeight="1" spans="1:4">
      <c r="A2471" s="65" t="s">
        <v>3629</v>
      </c>
      <c r="B2471" s="5" t="s">
        <v>3629</v>
      </c>
      <c r="C2471" s="26" t="s">
        <v>59</v>
      </c>
      <c r="D2471" s="26" t="s">
        <v>64</v>
      </c>
    </row>
    <row r="2472" customHeight="1" spans="1:4">
      <c r="A2472" s="65" t="s">
        <v>3629</v>
      </c>
      <c r="B2472" s="5" t="s">
        <v>3629</v>
      </c>
      <c r="C2472" s="26" t="s">
        <v>54</v>
      </c>
      <c r="D2472" s="26" t="s">
        <v>64</v>
      </c>
    </row>
    <row r="2473" customHeight="1" spans="1:8">
      <c r="A2473" s="65" t="s">
        <v>3629</v>
      </c>
      <c r="B2473" s="45" t="s">
        <v>3629</v>
      </c>
      <c r="C2473" s="26" t="s">
        <v>57</v>
      </c>
      <c r="D2473" s="26" t="s">
        <v>64</v>
      </c>
      <c r="E2473" s="26" t="s">
        <v>240</v>
      </c>
      <c r="G2473" s="5" t="e">
        <f>image(H2473,1)</f>
        <v>#NAME?</v>
      </c>
      <c r="H2473" s="5" t="s">
        <v>3630</v>
      </c>
    </row>
    <row r="2474" customHeight="1" spans="1:8">
      <c r="A2474" s="65" t="s">
        <v>3629</v>
      </c>
      <c r="B2474" s="5" t="s">
        <v>3629</v>
      </c>
      <c r="C2474" s="26" t="s">
        <v>58</v>
      </c>
      <c r="D2474" s="26" t="s">
        <v>64</v>
      </c>
      <c r="E2474" s="26" t="s">
        <v>240</v>
      </c>
      <c r="G2474" s="5" t="e">
        <f>image(H2474,1)</f>
        <v>#NAME?</v>
      </c>
      <c r="H2474" s="5" t="s">
        <v>3631</v>
      </c>
    </row>
    <row r="2475" customHeight="1" spans="1:7">
      <c r="A2475" s="65" t="s">
        <v>3629</v>
      </c>
      <c r="B2475" s="5" t="s">
        <v>3629</v>
      </c>
      <c r="C2475" s="26" t="s">
        <v>60</v>
      </c>
      <c r="D2475" s="26" t="s">
        <v>64</v>
      </c>
      <c r="E2475" s="26" t="s">
        <v>240</v>
      </c>
      <c r="G2475" s="5" t="e">
        <f>image(H2475,1)</f>
        <v>#NAME?</v>
      </c>
    </row>
    <row r="2476" customHeight="1" spans="1:4">
      <c r="A2476" s="65" t="s">
        <v>3632</v>
      </c>
      <c r="B2476" s="5" t="s">
        <v>3632</v>
      </c>
      <c r="C2476" s="26" t="s">
        <v>59</v>
      </c>
      <c r="D2476" s="26" t="s">
        <v>64</v>
      </c>
    </row>
    <row r="2477" customHeight="1" spans="1:4">
      <c r="A2477" s="65" t="s">
        <v>3632</v>
      </c>
      <c r="B2477" s="5" t="s">
        <v>3632</v>
      </c>
      <c r="C2477" s="26" t="s">
        <v>54</v>
      </c>
      <c r="D2477" s="26" t="s">
        <v>64</v>
      </c>
    </row>
    <row r="2478" customHeight="1" spans="1:8">
      <c r="A2478" s="65" t="s">
        <v>3633</v>
      </c>
      <c r="B2478" s="45" t="s">
        <v>3632</v>
      </c>
      <c r="C2478" s="26" t="s">
        <v>57</v>
      </c>
      <c r="D2478" s="26" t="s">
        <v>64</v>
      </c>
      <c r="E2478" s="26" t="s">
        <v>240</v>
      </c>
      <c r="G2478" s="5" t="e">
        <f>image(H2478,1)</f>
        <v>#NAME?</v>
      </c>
      <c r="H2478" s="5" t="s">
        <v>3634</v>
      </c>
    </row>
    <row r="2479" customHeight="1" spans="1:8">
      <c r="A2479" s="65" t="s">
        <v>3632</v>
      </c>
      <c r="B2479" s="45" t="s">
        <v>3632</v>
      </c>
      <c r="C2479" s="26" t="s">
        <v>57</v>
      </c>
      <c r="D2479" s="26" t="s">
        <v>64</v>
      </c>
      <c r="E2479" s="26" t="s">
        <v>240</v>
      </c>
      <c r="G2479" s="5" t="e">
        <f>image(H2479,1)</f>
        <v>#NAME?</v>
      </c>
      <c r="H2479" s="5" t="s">
        <v>3634</v>
      </c>
    </row>
    <row r="2480" customHeight="1" spans="1:8">
      <c r="A2480" s="65" t="s">
        <v>3632</v>
      </c>
      <c r="B2480" s="5" t="s">
        <v>3632</v>
      </c>
      <c r="C2480" s="26" t="s">
        <v>60</v>
      </c>
      <c r="D2480" s="26" t="s">
        <v>64</v>
      </c>
      <c r="E2480" s="26" t="s">
        <v>240</v>
      </c>
      <c r="G2480" s="5" t="e">
        <f>image(H2480,1)</f>
        <v>#NAME?</v>
      </c>
      <c r="H2480" s="5" t="s">
        <v>3635</v>
      </c>
    </row>
    <row r="2481" customHeight="1" spans="1:8">
      <c r="A2481" s="65" t="s">
        <v>3632</v>
      </c>
      <c r="B2481" s="5" t="s">
        <v>3632</v>
      </c>
      <c r="C2481" s="26" t="s">
        <v>58</v>
      </c>
      <c r="D2481" s="26" t="s">
        <v>64</v>
      </c>
      <c r="E2481" s="26" t="s">
        <v>240</v>
      </c>
      <c r="G2481" s="5" t="e">
        <f>image(H2481,1)</f>
        <v>#NAME?</v>
      </c>
      <c r="H2481" s="5" t="s">
        <v>3636</v>
      </c>
    </row>
    <row r="2482" customHeight="1" spans="1:4">
      <c r="A2482" s="65" t="s">
        <v>3637</v>
      </c>
      <c r="B2482" s="5" t="s">
        <v>3637</v>
      </c>
      <c r="C2482" s="26" t="s">
        <v>59</v>
      </c>
      <c r="D2482" s="26" t="s">
        <v>64</v>
      </c>
    </row>
    <row r="2483" customHeight="1" spans="1:4">
      <c r="A2483" s="65" t="s">
        <v>3637</v>
      </c>
      <c r="B2483" s="5" t="s">
        <v>3637</v>
      </c>
      <c r="C2483" s="26" t="s">
        <v>54</v>
      </c>
      <c r="D2483" s="26" t="s">
        <v>64</v>
      </c>
    </row>
    <row r="2484" customHeight="1" spans="1:8">
      <c r="A2484" s="65" t="s">
        <v>3637</v>
      </c>
      <c r="B2484" s="5" t="s">
        <v>3637</v>
      </c>
      <c r="C2484" s="26" t="s">
        <v>58</v>
      </c>
      <c r="D2484" s="26" t="s">
        <v>64</v>
      </c>
      <c r="E2484" s="26" t="s">
        <v>240</v>
      </c>
      <c r="G2484" s="5" t="e">
        <f>image(H2484,1)</f>
        <v>#NAME?</v>
      </c>
      <c r="H2484" s="5" t="s">
        <v>3638</v>
      </c>
    </row>
    <row r="2485" customHeight="1" spans="1:4">
      <c r="A2485" s="65" t="s">
        <v>3639</v>
      </c>
      <c r="B2485" s="5" t="s">
        <v>3639</v>
      </c>
      <c r="C2485" s="26" t="s">
        <v>59</v>
      </c>
      <c r="D2485" s="26" t="s">
        <v>64</v>
      </c>
    </row>
    <row r="2486" customHeight="1" spans="1:4">
      <c r="A2486" s="65" t="s">
        <v>3639</v>
      </c>
      <c r="B2486" s="5" t="s">
        <v>3639</v>
      </c>
      <c r="C2486" s="26" t="s">
        <v>54</v>
      </c>
      <c r="D2486" s="26" t="s">
        <v>64</v>
      </c>
    </row>
    <row r="2487" customHeight="1" spans="1:8">
      <c r="A2487" s="65" t="s">
        <v>3639</v>
      </c>
      <c r="B2487" s="5" t="s">
        <v>3639</v>
      </c>
      <c r="C2487" s="26" t="s">
        <v>58</v>
      </c>
      <c r="D2487" s="26" t="s">
        <v>64</v>
      </c>
      <c r="E2487" s="26" t="s">
        <v>240</v>
      </c>
      <c r="G2487" s="5" t="e">
        <f>image(H2487,1)</f>
        <v>#NAME?</v>
      </c>
      <c r="H2487" s="5" t="s">
        <v>3640</v>
      </c>
    </row>
    <row r="2488" customHeight="1" spans="1:4">
      <c r="A2488" s="65" t="s">
        <v>3641</v>
      </c>
      <c r="B2488" s="5" t="s">
        <v>3641</v>
      </c>
      <c r="C2488" s="26" t="s">
        <v>54</v>
      </c>
      <c r="D2488" s="26" t="s">
        <v>64</v>
      </c>
    </row>
    <row r="2489" customHeight="1" spans="1:4">
      <c r="A2489" s="65" t="s">
        <v>3642</v>
      </c>
      <c r="B2489" s="5" t="s">
        <v>3641</v>
      </c>
      <c r="C2489" s="26" t="s">
        <v>59</v>
      </c>
      <c r="D2489" s="26" t="s">
        <v>64</v>
      </c>
    </row>
    <row r="2490" customHeight="1" spans="1:4">
      <c r="A2490" s="65" t="s">
        <v>3643</v>
      </c>
      <c r="B2490" s="5" t="s">
        <v>3643</v>
      </c>
      <c r="C2490" s="26" t="s">
        <v>54</v>
      </c>
      <c r="D2490" s="26" t="s">
        <v>64</v>
      </c>
    </row>
    <row r="2491" customHeight="1" spans="1:4">
      <c r="A2491" s="65" t="s">
        <v>3644</v>
      </c>
      <c r="B2491" s="5" t="s">
        <v>3644</v>
      </c>
      <c r="C2491" s="26" t="s">
        <v>54</v>
      </c>
      <c r="D2491" s="26" t="s">
        <v>64</v>
      </c>
    </row>
    <row r="2492" customHeight="1" spans="1:8">
      <c r="A2492" s="25" t="s">
        <v>3645</v>
      </c>
      <c r="B2492" s="5" t="s">
        <v>3644</v>
      </c>
      <c r="C2492" s="26" t="s">
        <v>57</v>
      </c>
      <c r="D2492" s="26" t="s">
        <v>55</v>
      </c>
      <c r="E2492" s="26" t="s">
        <v>76</v>
      </c>
      <c r="H2492" s="5" t="e">
        <f>VLOOKUP(A2492,'[1]#REF'!$A:$B,2,FALSE)</f>
        <v>#N/A</v>
      </c>
    </row>
    <row r="2493" customHeight="1" spans="1:4">
      <c r="A2493" s="65" t="s">
        <v>3646</v>
      </c>
      <c r="B2493" s="5" t="s">
        <v>3644</v>
      </c>
      <c r="C2493" s="26" t="s">
        <v>54</v>
      </c>
      <c r="D2493" s="26" t="s">
        <v>64</v>
      </c>
    </row>
    <row r="2494" customHeight="1" spans="1:4">
      <c r="A2494" s="65" t="s">
        <v>3647</v>
      </c>
      <c r="B2494" s="5" t="s">
        <v>3647</v>
      </c>
      <c r="C2494" s="26" t="s">
        <v>59</v>
      </c>
      <c r="D2494" s="26" t="s">
        <v>64</v>
      </c>
    </row>
    <row r="2495" customHeight="1" spans="1:4">
      <c r="A2495" s="65" t="s">
        <v>3647</v>
      </c>
      <c r="B2495" s="5" t="s">
        <v>3647</v>
      </c>
      <c r="C2495" s="26" t="s">
        <v>54</v>
      </c>
      <c r="D2495" s="26" t="s">
        <v>64</v>
      </c>
    </row>
    <row r="2496" customHeight="1" spans="1:8">
      <c r="A2496" s="65" t="s">
        <v>3648</v>
      </c>
      <c r="B2496" s="45" t="s">
        <v>3647</v>
      </c>
      <c r="C2496" s="26" t="s">
        <v>57</v>
      </c>
      <c r="D2496" s="26" t="s">
        <v>64</v>
      </c>
      <c r="E2496" s="26" t="s">
        <v>240</v>
      </c>
      <c r="G2496" s="5" t="e">
        <f>image(H2496,1)</f>
        <v>#NAME?</v>
      </c>
      <c r="H2496" s="5" t="s">
        <v>3649</v>
      </c>
    </row>
    <row r="2497" customHeight="1" spans="1:8">
      <c r="A2497" s="65" t="s">
        <v>3650</v>
      </c>
      <c r="B2497" s="45" t="s">
        <v>3647</v>
      </c>
      <c r="C2497" s="26" t="s">
        <v>57</v>
      </c>
      <c r="D2497" s="26" t="s">
        <v>64</v>
      </c>
      <c r="E2497" s="26" t="s">
        <v>240</v>
      </c>
      <c r="G2497" s="5" t="e">
        <f>image(H2497,1)</f>
        <v>#NAME?</v>
      </c>
      <c r="H2497" s="5" t="s">
        <v>3651</v>
      </c>
    </row>
    <row r="2498" customHeight="1" spans="1:8">
      <c r="A2498" s="65" t="s">
        <v>3647</v>
      </c>
      <c r="B2498" s="5" t="s">
        <v>3647</v>
      </c>
      <c r="C2498" s="26" t="s">
        <v>60</v>
      </c>
      <c r="D2498" s="26" t="s">
        <v>64</v>
      </c>
      <c r="E2498" s="26" t="s">
        <v>240</v>
      </c>
      <c r="G2498" s="5" t="e">
        <f>image(H2498,1)</f>
        <v>#NAME?</v>
      </c>
      <c r="H2498" s="5" t="s">
        <v>3652</v>
      </c>
    </row>
    <row r="2499" customHeight="1" spans="1:8">
      <c r="A2499" s="65" t="s">
        <v>3647</v>
      </c>
      <c r="B2499" s="5" t="s">
        <v>3647</v>
      </c>
      <c r="C2499" s="26" t="s">
        <v>58</v>
      </c>
      <c r="D2499" s="26" t="s">
        <v>64</v>
      </c>
      <c r="E2499" s="26" t="s">
        <v>240</v>
      </c>
      <c r="G2499" s="5" t="e">
        <f>image(H2499,1)</f>
        <v>#NAME?</v>
      </c>
      <c r="H2499" s="5" t="s">
        <v>3653</v>
      </c>
    </row>
    <row r="2500" customHeight="1" spans="1:8">
      <c r="A2500" s="65" t="s">
        <v>3654</v>
      </c>
      <c r="B2500" s="45" t="s">
        <v>3655</v>
      </c>
      <c r="C2500" s="26" t="s">
        <v>57</v>
      </c>
      <c r="D2500" s="26" t="s">
        <v>64</v>
      </c>
      <c r="E2500" s="5" t="str">
        <f>VLOOKUP(A2500,'Combos skus'!$A:$P,16,FALSE)</f>
        <v>Combo</v>
      </c>
      <c r="G2500" s="5" t="e">
        <f>image(H2500,1)</f>
        <v>#NAME?</v>
      </c>
      <c r="H2500" s="5" t="s">
        <v>3656</v>
      </c>
    </row>
    <row r="2501" customHeight="1" spans="1:8">
      <c r="A2501" s="65" t="s">
        <v>3657</v>
      </c>
      <c r="B2501" s="45" t="s">
        <v>3658</v>
      </c>
      <c r="C2501" s="26" t="s">
        <v>57</v>
      </c>
      <c r="D2501" s="26" t="s">
        <v>64</v>
      </c>
      <c r="E2501" s="5" t="str">
        <f>VLOOKUP(A2501,'Combos skus'!$A:$P,16,FALSE)</f>
        <v>Combo</v>
      </c>
      <c r="G2501" s="5" t="e">
        <f>image(H2501,1)</f>
        <v>#NAME?</v>
      </c>
      <c r="H2501" s="5" t="s">
        <v>3659</v>
      </c>
    </row>
    <row r="2502" customHeight="1" spans="1:8">
      <c r="A2502" s="65" t="s">
        <v>3660</v>
      </c>
      <c r="B2502" s="45" t="s">
        <v>3661</v>
      </c>
      <c r="C2502" s="26" t="s">
        <v>57</v>
      </c>
      <c r="D2502" s="26" t="s">
        <v>64</v>
      </c>
      <c r="E2502" s="5">
        <f>VLOOKUP(A2502,'Combos skus'!$A:$P,16,FALSE)</f>
        <v>0</v>
      </c>
      <c r="G2502" s="5" t="e">
        <f>image(H2502,1)</f>
        <v>#NAME?</v>
      </c>
      <c r="H2502" s="5" t="s">
        <v>3662</v>
      </c>
    </row>
    <row r="2503" customHeight="1" spans="1:8">
      <c r="A2503" s="65" t="s">
        <v>3663</v>
      </c>
      <c r="B2503" s="45" t="s">
        <v>3664</v>
      </c>
      <c r="C2503" s="26" t="s">
        <v>57</v>
      </c>
      <c r="D2503" s="26" t="s">
        <v>64</v>
      </c>
      <c r="E2503" s="5">
        <f>VLOOKUP(A2503,'Combos skus'!$A:$P,16,FALSE)</f>
        <v>0</v>
      </c>
      <c r="G2503" s="5" t="e">
        <f>image(H2503,1)</f>
        <v>#NAME?</v>
      </c>
      <c r="H2503" s="5" t="s">
        <v>3665</v>
      </c>
    </row>
    <row r="2504" customHeight="1" spans="1:8">
      <c r="A2504" s="65" t="s">
        <v>3666</v>
      </c>
      <c r="B2504" s="45" t="s">
        <v>3664</v>
      </c>
      <c r="C2504" s="26" t="s">
        <v>58</v>
      </c>
      <c r="D2504" s="26" t="s">
        <v>64</v>
      </c>
      <c r="E2504" s="5">
        <f>VLOOKUP(A2504,'Combos skus'!$A:$P,16,FALSE)</f>
        <v>0</v>
      </c>
      <c r="G2504" s="5" t="e">
        <f>image(H2504,1)</f>
        <v>#NAME?</v>
      </c>
      <c r="H2504" s="5" t="s">
        <v>3667</v>
      </c>
    </row>
    <row r="2505" customHeight="1" spans="1:4">
      <c r="A2505" s="65" t="s">
        <v>3668</v>
      </c>
      <c r="B2505" s="5" t="s">
        <v>3668</v>
      </c>
      <c r="C2505" s="26" t="s">
        <v>54</v>
      </c>
      <c r="D2505" s="26" t="s">
        <v>64</v>
      </c>
    </row>
    <row r="2506" customHeight="1" spans="1:8">
      <c r="A2506" s="65" t="s">
        <v>3669</v>
      </c>
      <c r="B2506" s="5" t="s">
        <v>3669</v>
      </c>
      <c r="C2506" s="26" t="s">
        <v>54</v>
      </c>
      <c r="D2506" s="26" t="s">
        <v>64</v>
      </c>
      <c r="H2506" s="5" t="e">
        <v>#N/A</v>
      </c>
    </row>
    <row r="2507" customHeight="1" spans="1:8">
      <c r="A2507" s="65" t="s">
        <v>3670</v>
      </c>
      <c r="B2507" s="45" t="s">
        <v>3669</v>
      </c>
      <c r="C2507" s="26" t="s">
        <v>57</v>
      </c>
      <c r="D2507" s="26" t="s">
        <v>64</v>
      </c>
      <c r="E2507" s="26" t="s">
        <v>240</v>
      </c>
      <c r="G2507" s="5" t="e">
        <f>image(H2507,1)</f>
        <v>#NAME?</v>
      </c>
      <c r="H2507" s="5" t="s">
        <v>3671</v>
      </c>
    </row>
    <row r="2508" customHeight="1" spans="1:8">
      <c r="A2508" s="65" t="s">
        <v>3672</v>
      </c>
      <c r="B2508" s="45" t="s">
        <v>3669</v>
      </c>
      <c r="C2508" s="26" t="s">
        <v>57</v>
      </c>
      <c r="D2508" s="26" t="s">
        <v>64</v>
      </c>
      <c r="E2508" s="26" t="s">
        <v>240</v>
      </c>
      <c r="G2508" s="5" t="e">
        <f>image(H2508,1)</f>
        <v>#NAME?</v>
      </c>
      <c r="H2508" s="5" t="s">
        <v>3673</v>
      </c>
    </row>
    <row r="2509" customHeight="1" spans="1:8">
      <c r="A2509" s="65" t="s">
        <v>3669</v>
      </c>
      <c r="B2509" s="5" t="s">
        <v>3669</v>
      </c>
      <c r="C2509" s="26" t="s">
        <v>60</v>
      </c>
      <c r="D2509" s="26" t="s">
        <v>64</v>
      </c>
      <c r="E2509" s="26" t="s">
        <v>240</v>
      </c>
      <c r="G2509" s="5" t="e">
        <f>image(H2509,1)</f>
        <v>#NAME?</v>
      </c>
      <c r="H2509" s="5" t="s">
        <v>3674</v>
      </c>
    </row>
    <row r="2510" customHeight="1" spans="1:8">
      <c r="A2510" s="65" t="s">
        <v>3669</v>
      </c>
      <c r="B2510" s="5" t="s">
        <v>3669</v>
      </c>
      <c r="C2510" s="26" t="s">
        <v>58</v>
      </c>
      <c r="D2510" s="26" t="s">
        <v>64</v>
      </c>
      <c r="E2510" s="26" t="s">
        <v>240</v>
      </c>
      <c r="G2510" s="5" t="e">
        <f>image(H2510,1)</f>
        <v>#NAME?</v>
      </c>
      <c r="H2510" s="5" t="s">
        <v>3675</v>
      </c>
    </row>
    <row r="2511" customHeight="1" spans="1:8">
      <c r="A2511" s="65" t="s">
        <v>3669</v>
      </c>
      <c r="B2511" s="5" t="s">
        <v>3669</v>
      </c>
      <c r="C2511" s="26" t="s">
        <v>59</v>
      </c>
      <c r="D2511" s="26" t="s">
        <v>64</v>
      </c>
      <c r="G2511" s="5" t="e">
        <f>image(H2511,1)</f>
        <v>#NAME?</v>
      </c>
      <c r="H2511" s="5" t="s">
        <v>3676</v>
      </c>
    </row>
    <row r="2512" customHeight="1" spans="1:8">
      <c r="A2512" s="65" t="s">
        <v>3677</v>
      </c>
      <c r="B2512" s="5" t="s">
        <v>3677</v>
      </c>
      <c r="C2512" s="26" t="s">
        <v>59</v>
      </c>
      <c r="D2512" s="26" t="s">
        <v>64</v>
      </c>
      <c r="E2512" s="5" t="str">
        <f>VLOOKUP(A2512,'Combos skus'!$A:$P,16,FALSE)</f>
        <v>Combo</v>
      </c>
      <c r="H2512" s="5" t="e">
        <v>#N/A</v>
      </c>
    </row>
    <row r="2513" customHeight="1" spans="1:8">
      <c r="A2513" s="65" t="s">
        <v>3677</v>
      </c>
      <c r="B2513" s="5" t="s">
        <v>3677</v>
      </c>
      <c r="C2513" s="26" t="s">
        <v>54</v>
      </c>
      <c r="D2513" s="26" t="s">
        <v>64</v>
      </c>
      <c r="E2513" s="5" t="str">
        <f>VLOOKUP(A2513,'Combos skus'!$A:$P,16,FALSE)</f>
        <v>Combo</v>
      </c>
      <c r="H2513" s="5" t="e">
        <v>#N/A</v>
      </c>
    </row>
    <row r="2514" customHeight="1" spans="1:8">
      <c r="A2514" s="65" t="s">
        <v>3678</v>
      </c>
      <c r="B2514" s="45" t="s">
        <v>3679</v>
      </c>
      <c r="C2514" s="26" t="s">
        <v>57</v>
      </c>
      <c r="D2514" s="26" t="s">
        <v>64</v>
      </c>
      <c r="E2514" s="26" t="s">
        <v>240</v>
      </c>
      <c r="G2514" s="5" t="e">
        <f>image(H2514,1)</f>
        <v>#NAME?</v>
      </c>
      <c r="H2514" s="5" t="s">
        <v>3680</v>
      </c>
    </row>
    <row r="2515" customHeight="1" spans="1:8">
      <c r="A2515" s="65" t="s">
        <v>3679</v>
      </c>
      <c r="B2515" s="5" t="s">
        <v>3679</v>
      </c>
      <c r="C2515" s="26" t="s">
        <v>60</v>
      </c>
      <c r="D2515" s="26" t="s">
        <v>64</v>
      </c>
      <c r="E2515" s="26" t="s">
        <v>240</v>
      </c>
      <c r="G2515" s="5" t="e">
        <f>image(H2515,1)</f>
        <v>#NAME?</v>
      </c>
      <c r="H2515" s="5" t="s">
        <v>3681</v>
      </c>
    </row>
    <row r="2516" customHeight="1" spans="1:8">
      <c r="A2516" s="65" t="s">
        <v>3679</v>
      </c>
      <c r="B2516" s="5" t="s">
        <v>3679</v>
      </c>
      <c r="C2516" s="26" t="s">
        <v>58</v>
      </c>
      <c r="D2516" s="26" t="s">
        <v>64</v>
      </c>
      <c r="E2516" s="26" t="s">
        <v>240</v>
      </c>
      <c r="G2516" s="5" t="e">
        <f>image(H2516,1)</f>
        <v>#NAME?</v>
      </c>
      <c r="H2516" s="5" t="s">
        <v>3682</v>
      </c>
    </row>
    <row r="2517" customHeight="1" spans="1:8">
      <c r="A2517" s="65" t="s">
        <v>3683</v>
      </c>
      <c r="B2517" s="45" t="s">
        <v>3684</v>
      </c>
      <c r="C2517" s="26" t="s">
        <v>57</v>
      </c>
      <c r="D2517" s="26" t="s">
        <v>64</v>
      </c>
      <c r="E2517" s="26" t="s">
        <v>240</v>
      </c>
      <c r="G2517" s="5" t="e">
        <f>image(H2517,1)</f>
        <v>#NAME?</v>
      </c>
      <c r="H2517" s="5" t="s">
        <v>3685</v>
      </c>
    </row>
    <row r="2518" customHeight="1" spans="1:8">
      <c r="A2518" s="65" t="s">
        <v>3684</v>
      </c>
      <c r="B2518" s="5" t="s">
        <v>3684</v>
      </c>
      <c r="C2518" s="26" t="s">
        <v>60</v>
      </c>
      <c r="D2518" s="26" t="s">
        <v>64</v>
      </c>
      <c r="E2518" s="26" t="s">
        <v>240</v>
      </c>
      <c r="G2518" s="5" t="e">
        <f>image(H2518,1)</f>
        <v>#NAME?</v>
      </c>
      <c r="H2518" s="5" t="s">
        <v>3686</v>
      </c>
    </row>
    <row r="2519" customHeight="1" spans="1:8">
      <c r="A2519" s="65" t="s">
        <v>3684</v>
      </c>
      <c r="B2519" s="5" t="s">
        <v>3684</v>
      </c>
      <c r="C2519" s="26" t="s">
        <v>58</v>
      </c>
      <c r="D2519" s="26" t="s">
        <v>64</v>
      </c>
      <c r="E2519" s="26" t="s">
        <v>240</v>
      </c>
      <c r="G2519" s="5" t="e">
        <f>image(H2519,1)</f>
        <v>#NAME?</v>
      </c>
      <c r="H2519" s="5" t="s">
        <v>3687</v>
      </c>
    </row>
    <row r="2520" customHeight="1" spans="1:8">
      <c r="A2520" s="65" t="s">
        <v>3684</v>
      </c>
      <c r="B2520" s="5" t="s">
        <v>3684</v>
      </c>
      <c r="C2520" s="26" t="s">
        <v>59</v>
      </c>
      <c r="D2520" s="26" t="s">
        <v>64</v>
      </c>
      <c r="G2520" s="5" t="e">
        <f>image(H2520,1)</f>
        <v>#NAME?</v>
      </c>
      <c r="H2520" s="5" t="s">
        <v>3688</v>
      </c>
    </row>
    <row r="2521" customHeight="1" spans="1:8">
      <c r="A2521" s="65" t="s">
        <v>3684</v>
      </c>
      <c r="B2521" s="5" t="s">
        <v>3684</v>
      </c>
      <c r="C2521" s="26" t="s">
        <v>54</v>
      </c>
      <c r="D2521" s="26" t="s">
        <v>64</v>
      </c>
      <c r="G2521" s="5" t="e">
        <f>image(H2521,1)</f>
        <v>#NAME?</v>
      </c>
      <c r="H2521" s="5" t="s">
        <v>3689</v>
      </c>
    </row>
    <row r="2522" customHeight="1" spans="1:8">
      <c r="A2522" s="65" t="s">
        <v>3690</v>
      </c>
      <c r="B2522" s="45" t="s">
        <v>3684</v>
      </c>
      <c r="C2522" s="26" t="s">
        <v>57</v>
      </c>
      <c r="D2522" s="26" t="s">
        <v>64</v>
      </c>
      <c r="E2522" s="26" t="s">
        <v>240</v>
      </c>
      <c r="G2522" s="5" t="e">
        <f>image(H2522,1)</f>
        <v>#NAME?</v>
      </c>
      <c r="H2522" s="5" t="s">
        <v>3685</v>
      </c>
    </row>
    <row r="2523" customHeight="1" spans="1:8">
      <c r="A2523" s="65" t="s">
        <v>3691</v>
      </c>
      <c r="B2523" s="45" t="s">
        <v>3692</v>
      </c>
      <c r="C2523" s="26" t="s">
        <v>57</v>
      </c>
      <c r="D2523" s="26" t="s">
        <v>64</v>
      </c>
      <c r="E2523" s="5">
        <f>VLOOKUP(A2523,'Combos skus'!$A:$P,16,FALSE)</f>
        <v>0</v>
      </c>
      <c r="G2523" s="5" t="e">
        <f>image(H2523,1)</f>
        <v>#NAME?</v>
      </c>
      <c r="H2523" s="5" t="s">
        <v>3693</v>
      </c>
    </row>
    <row r="2524" customHeight="1" spans="1:8">
      <c r="A2524" s="65" t="s">
        <v>3694</v>
      </c>
      <c r="B2524" s="45" t="s">
        <v>3692</v>
      </c>
      <c r="C2524" s="26" t="s">
        <v>57</v>
      </c>
      <c r="D2524" s="26" t="s">
        <v>64</v>
      </c>
      <c r="E2524" s="26" t="s">
        <v>240</v>
      </c>
      <c r="G2524" s="5" t="e">
        <f>image(H2524,1)</f>
        <v>#NAME?</v>
      </c>
      <c r="H2524" s="5" t="s">
        <v>3695</v>
      </c>
    </row>
    <row r="2525" customHeight="1" spans="1:8">
      <c r="A2525" s="65" t="s">
        <v>3692</v>
      </c>
      <c r="B2525" s="5" t="s">
        <v>3692</v>
      </c>
      <c r="C2525" s="26" t="s">
        <v>60</v>
      </c>
      <c r="D2525" s="26" t="s">
        <v>64</v>
      </c>
      <c r="E2525" s="26" t="s">
        <v>240</v>
      </c>
      <c r="G2525" s="5" t="e">
        <f>image(H2525,1)</f>
        <v>#NAME?</v>
      </c>
      <c r="H2525" s="5" t="s">
        <v>3696</v>
      </c>
    </row>
    <row r="2526" customHeight="1" spans="1:8">
      <c r="A2526" s="65" t="s">
        <v>3692</v>
      </c>
      <c r="B2526" s="5" t="s">
        <v>3692</v>
      </c>
      <c r="C2526" s="26" t="s">
        <v>58</v>
      </c>
      <c r="D2526" s="26" t="s">
        <v>64</v>
      </c>
      <c r="E2526" s="26" t="s">
        <v>240</v>
      </c>
      <c r="G2526" s="5" t="e">
        <f>image(H2526,1)</f>
        <v>#NAME?</v>
      </c>
      <c r="H2526" s="5" t="s">
        <v>3697</v>
      </c>
    </row>
    <row r="2527" customHeight="1" spans="1:8">
      <c r="A2527" s="65" t="s">
        <v>3692</v>
      </c>
      <c r="B2527" s="5" t="s">
        <v>3692</v>
      </c>
      <c r="C2527" s="26" t="s">
        <v>59</v>
      </c>
      <c r="D2527" s="26" t="s">
        <v>64</v>
      </c>
      <c r="G2527" s="5" t="e">
        <f>image(H2527,1)</f>
        <v>#NAME?</v>
      </c>
      <c r="H2527" s="5" t="s">
        <v>3698</v>
      </c>
    </row>
    <row r="2528" customHeight="1" spans="1:8">
      <c r="A2528" s="65" t="s">
        <v>3692</v>
      </c>
      <c r="B2528" s="5" t="s">
        <v>3692</v>
      </c>
      <c r="C2528" s="26" t="s">
        <v>54</v>
      </c>
      <c r="D2528" s="26" t="s">
        <v>64</v>
      </c>
      <c r="G2528" s="5" t="e">
        <f>image(H2528,1)</f>
        <v>#NAME?</v>
      </c>
      <c r="H2528" s="5" t="s">
        <v>3699</v>
      </c>
    </row>
    <row r="2529" customHeight="1" spans="1:8">
      <c r="A2529" s="65" t="s">
        <v>3700</v>
      </c>
      <c r="B2529" s="45" t="s">
        <v>3701</v>
      </c>
      <c r="C2529" s="26" t="s">
        <v>57</v>
      </c>
      <c r="D2529" s="26" t="s">
        <v>64</v>
      </c>
      <c r="E2529" s="5">
        <f>VLOOKUP(A2529,'Combos skus'!$A:$P,16,FALSE)</f>
        <v>0</v>
      </c>
      <c r="G2529" s="5" t="e">
        <f>image(H2529,1)</f>
        <v>#NAME?</v>
      </c>
      <c r="H2529" s="5" t="s">
        <v>3702</v>
      </c>
    </row>
    <row r="2530" customHeight="1" spans="1:8">
      <c r="A2530" s="65" t="s">
        <v>3703</v>
      </c>
      <c r="B2530" s="45" t="s">
        <v>3701</v>
      </c>
      <c r="C2530" s="26" t="s">
        <v>57</v>
      </c>
      <c r="D2530" s="26" t="s">
        <v>64</v>
      </c>
      <c r="E2530" s="26" t="s">
        <v>240</v>
      </c>
      <c r="G2530" s="5" t="e">
        <f>image(H2530,1)</f>
        <v>#NAME?</v>
      </c>
      <c r="H2530" s="5" t="s">
        <v>3704</v>
      </c>
    </row>
    <row r="2531" customHeight="1" spans="1:8">
      <c r="A2531" s="65" t="s">
        <v>3701</v>
      </c>
      <c r="B2531" s="5" t="s">
        <v>3701</v>
      </c>
      <c r="C2531" s="26" t="s">
        <v>60</v>
      </c>
      <c r="D2531" s="26" t="s">
        <v>64</v>
      </c>
      <c r="E2531" s="26" t="s">
        <v>240</v>
      </c>
      <c r="G2531" s="5" t="e">
        <f>image(H2531,1)</f>
        <v>#NAME?</v>
      </c>
      <c r="H2531" s="5" t="s">
        <v>3705</v>
      </c>
    </row>
    <row r="2532" customHeight="1" spans="1:8">
      <c r="A2532" s="65" t="s">
        <v>3701</v>
      </c>
      <c r="B2532" s="5" t="s">
        <v>3701</v>
      </c>
      <c r="C2532" s="26" t="s">
        <v>58</v>
      </c>
      <c r="D2532" s="26" t="s">
        <v>64</v>
      </c>
      <c r="E2532" s="26" t="s">
        <v>240</v>
      </c>
      <c r="G2532" s="5" t="e">
        <f>image(H2532,1)</f>
        <v>#NAME?</v>
      </c>
      <c r="H2532" s="5" t="s">
        <v>3706</v>
      </c>
    </row>
    <row r="2533" customHeight="1" spans="1:8">
      <c r="A2533" s="65" t="s">
        <v>3701</v>
      </c>
      <c r="B2533" s="5" t="s">
        <v>3701</v>
      </c>
      <c r="C2533" s="26" t="s">
        <v>59</v>
      </c>
      <c r="D2533" s="26" t="s">
        <v>64</v>
      </c>
      <c r="G2533" s="5" t="e">
        <f>image(H2533,1)</f>
        <v>#NAME?</v>
      </c>
      <c r="H2533" s="5" t="s">
        <v>3707</v>
      </c>
    </row>
    <row r="2534" customHeight="1" spans="1:8">
      <c r="A2534" s="65" t="s">
        <v>3701</v>
      </c>
      <c r="B2534" s="5" t="s">
        <v>3701</v>
      </c>
      <c r="C2534" s="26" t="s">
        <v>54</v>
      </c>
      <c r="D2534" s="26" t="s">
        <v>64</v>
      </c>
      <c r="G2534" s="5" t="e">
        <f>image(H2534,1)</f>
        <v>#NAME?</v>
      </c>
      <c r="H2534" s="5" t="s">
        <v>3708</v>
      </c>
    </row>
    <row r="2535" customHeight="1" spans="1:8">
      <c r="A2535" s="65" t="s">
        <v>3709</v>
      </c>
      <c r="B2535" s="45" t="s">
        <v>3710</v>
      </c>
      <c r="C2535" s="26" t="s">
        <v>57</v>
      </c>
      <c r="D2535" s="26" t="s">
        <v>64</v>
      </c>
      <c r="E2535" s="26" t="s">
        <v>240</v>
      </c>
      <c r="G2535" s="5" t="e">
        <f>image(H2535,1)</f>
        <v>#NAME?</v>
      </c>
      <c r="H2535" s="5" t="s">
        <v>3711</v>
      </c>
    </row>
    <row r="2536" customHeight="1" spans="1:8">
      <c r="A2536" s="65" t="s">
        <v>3710</v>
      </c>
      <c r="B2536" s="5" t="s">
        <v>3710</v>
      </c>
      <c r="C2536" s="26" t="s">
        <v>60</v>
      </c>
      <c r="D2536" s="26" t="s">
        <v>64</v>
      </c>
      <c r="E2536" s="26" t="s">
        <v>240</v>
      </c>
      <c r="G2536" s="5" t="e">
        <f>image(H2536,1)</f>
        <v>#NAME?</v>
      </c>
      <c r="H2536" s="5" t="s">
        <v>3712</v>
      </c>
    </row>
    <row r="2537" customHeight="1" spans="1:8">
      <c r="A2537" s="65" t="s">
        <v>3710</v>
      </c>
      <c r="B2537" s="5" t="s">
        <v>3710</v>
      </c>
      <c r="C2537" s="26" t="s">
        <v>58</v>
      </c>
      <c r="D2537" s="26" t="s">
        <v>64</v>
      </c>
      <c r="E2537" s="26" t="s">
        <v>240</v>
      </c>
      <c r="G2537" s="5" t="e">
        <f>image(H2537,1)</f>
        <v>#NAME?</v>
      </c>
      <c r="H2537" s="5" t="s">
        <v>3713</v>
      </c>
    </row>
    <row r="2538" customHeight="1" spans="1:8">
      <c r="A2538" s="65" t="s">
        <v>3710</v>
      </c>
      <c r="B2538" s="5" t="s">
        <v>3710</v>
      </c>
      <c r="C2538" s="26" t="s">
        <v>59</v>
      </c>
      <c r="D2538" s="26" t="s">
        <v>64</v>
      </c>
      <c r="G2538" s="5" t="e">
        <f>image(H2538,1)</f>
        <v>#NAME?</v>
      </c>
      <c r="H2538" s="5" t="s">
        <v>3714</v>
      </c>
    </row>
    <row r="2539" customHeight="1" spans="1:8">
      <c r="A2539" s="65" t="s">
        <v>3710</v>
      </c>
      <c r="B2539" s="5" t="s">
        <v>3710</v>
      </c>
      <c r="C2539" s="26" t="s">
        <v>54</v>
      </c>
      <c r="D2539" s="26" t="s">
        <v>64</v>
      </c>
      <c r="G2539" s="5" t="e">
        <f>image(H2539,1)</f>
        <v>#NAME?</v>
      </c>
      <c r="H2539" s="5" t="s">
        <v>3715</v>
      </c>
    </row>
    <row r="2540" customHeight="1" spans="1:4">
      <c r="A2540" s="65" t="s">
        <v>3716</v>
      </c>
      <c r="B2540" s="5" t="s">
        <v>3716</v>
      </c>
      <c r="C2540" s="26" t="s">
        <v>54</v>
      </c>
      <c r="D2540" s="26" t="s">
        <v>64</v>
      </c>
    </row>
    <row r="2541" customHeight="1" spans="1:8">
      <c r="A2541" s="65" t="s">
        <v>3717</v>
      </c>
      <c r="B2541" s="45" t="s">
        <v>3716</v>
      </c>
      <c r="C2541" s="26" t="s">
        <v>57</v>
      </c>
      <c r="D2541" s="26" t="s">
        <v>64</v>
      </c>
      <c r="E2541" s="26" t="s">
        <v>240</v>
      </c>
      <c r="G2541" s="5" t="e">
        <f>image(H2541,1)</f>
        <v>#NAME?</v>
      </c>
      <c r="H2541" s="5" t="s">
        <v>3718</v>
      </c>
    </row>
    <row r="2542" customHeight="1" spans="1:8">
      <c r="A2542" s="65" t="s">
        <v>3716</v>
      </c>
      <c r="B2542" s="5" t="s">
        <v>3716</v>
      </c>
      <c r="C2542" s="26" t="s">
        <v>60</v>
      </c>
      <c r="D2542" s="26" t="s">
        <v>64</v>
      </c>
      <c r="E2542" s="26" t="s">
        <v>240</v>
      </c>
      <c r="G2542" s="5" t="e">
        <f>image(H2542,1)</f>
        <v>#NAME?</v>
      </c>
      <c r="H2542" s="5" t="s">
        <v>3719</v>
      </c>
    </row>
    <row r="2543" customHeight="1" spans="1:8">
      <c r="A2543" s="65" t="s">
        <v>3716</v>
      </c>
      <c r="B2543" s="5" t="s">
        <v>3716</v>
      </c>
      <c r="C2543" s="26" t="s">
        <v>58</v>
      </c>
      <c r="D2543" s="26" t="s">
        <v>64</v>
      </c>
      <c r="E2543" s="26" t="s">
        <v>240</v>
      </c>
      <c r="G2543" s="5" t="e">
        <f>image(H2543,1)</f>
        <v>#NAME?</v>
      </c>
      <c r="H2543" s="5" t="s">
        <v>3720</v>
      </c>
    </row>
    <row r="2544" customHeight="1" spans="1:8">
      <c r="A2544" s="65" t="s">
        <v>3716</v>
      </c>
      <c r="B2544" s="5" t="s">
        <v>3716</v>
      </c>
      <c r="C2544" s="26" t="s">
        <v>59</v>
      </c>
      <c r="D2544" s="26" t="s">
        <v>64</v>
      </c>
      <c r="G2544" s="5" t="e">
        <f>image(H2544,1)</f>
        <v>#NAME?</v>
      </c>
      <c r="H2544" s="5" t="s">
        <v>3721</v>
      </c>
    </row>
    <row r="2545" customHeight="1" spans="1:8">
      <c r="A2545" s="65" t="s">
        <v>3722</v>
      </c>
      <c r="B2545" s="45" t="s">
        <v>3723</v>
      </c>
      <c r="C2545" s="26" t="s">
        <v>57</v>
      </c>
      <c r="D2545" s="26" t="s">
        <v>64</v>
      </c>
      <c r="E2545" s="5">
        <f>VLOOKUP(A2545,'Combos skus'!$A:$P,16,FALSE)</f>
        <v>0</v>
      </c>
      <c r="G2545" s="5" t="e">
        <f>image(H2545,1)</f>
        <v>#NAME?</v>
      </c>
      <c r="H2545" s="5" t="s">
        <v>3724</v>
      </c>
    </row>
    <row r="2546" customHeight="1" spans="1:8">
      <c r="A2546" s="65" t="s">
        <v>3725</v>
      </c>
      <c r="B2546" s="45" t="s">
        <v>3723</v>
      </c>
      <c r="C2546" s="26" t="s">
        <v>57</v>
      </c>
      <c r="D2546" s="26" t="s">
        <v>64</v>
      </c>
      <c r="E2546" s="26" t="s">
        <v>240</v>
      </c>
      <c r="G2546" s="5" t="e">
        <f>image(H2546,1)</f>
        <v>#NAME?</v>
      </c>
      <c r="H2546" s="5" t="s">
        <v>3726</v>
      </c>
    </row>
    <row r="2547" customHeight="1" spans="1:8">
      <c r="A2547" s="65" t="s">
        <v>3723</v>
      </c>
      <c r="B2547" s="5" t="s">
        <v>3723</v>
      </c>
      <c r="C2547" s="26" t="s">
        <v>60</v>
      </c>
      <c r="D2547" s="26" t="s">
        <v>64</v>
      </c>
      <c r="E2547" s="26" t="s">
        <v>240</v>
      </c>
      <c r="G2547" s="5" t="e">
        <f>image(H2547,1)</f>
        <v>#NAME?</v>
      </c>
      <c r="H2547" s="5" t="s">
        <v>3727</v>
      </c>
    </row>
    <row r="2548" customHeight="1" spans="1:8">
      <c r="A2548" s="65" t="s">
        <v>3723</v>
      </c>
      <c r="B2548" s="5" t="s">
        <v>3723</v>
      </c>
      <c r="C2548" s="26" t="s">
        <v>58</v>
      </c>
      <c r="D2548" s="26" t="s">
        <v>64</v>
      </c>
      <c r="E2548" s="26" t="s">
        <v>240</v>
      </c>
      <c r="G2548" s="5" t="e">
        <f>image(H2548,1)</f>
        <v>#NAME?</v>
      </c>
      <c r="H2548" s="5" t="s">
        <v>3728</v>
      </c>
    </row>
    <row r="2549" customHeight="1" spans="1:8">
      <c r="A2549" s="65" t="s">
        <v>3723</v>
      </c>
      <c r="B2549" s="5" t="s">
        <v>3723</v>
      </c>
      <c r="C2549" s="26" t="s">
        <v>59</v>
      </c>
      <c r="D2549" s="26" t="s">
        <v>64</v>
      </c>
      <c r="G2549" s="5" t="e">
        <f>image(H2549,1)</f>
        <v>#NAME?</v>
      </c>
      <c r="H2549" s="5" t="s">
        <v>3729</v>
      </c>
    </row>
    <row r="2550" customHeight="1" spans="1:8">
      <c r="A2550" s="65" t="s">
        <v>3723</v>
      </c>
      <c r="B2550" s="5" t="s">
        <v>3723</v>
      </c>
      <c r="C2550" s="26" t="s">
        <v>54</v>
      </c>
      <c r="D2550" s="26" t="s">
        <v>64</v>
      </c>
      <c r="G2550" s="5" t="e">
        <f>image(H2550,1)</f>
        <v>#NAME?</v>
      </c>
      <c r="H2550" s="5" t="s">
        <v>3730</v>
      </c>
    </row>
    <row r="2551" customHeight="1" spans="1:8">
      <c r="A2551" s="25" t="s">
        <v>3731</v>
      </c>
      <c r="B2551" s="5" t="s">
        <v>3732</v>
      </c>
      <c r="C2551" s="26" t="s">
        <v>57</v>
      </c>
      <c r="D2551" s="26" t="s">
        <v>55</v>
      </c>
      <c r="E2551" s="26" t="s">
        <v>76</v>
      </c>
      <c r="H2551" s="5" t="e">
        <f>VLOOKUP(A2551,'[1]#REF'!$A:$B,2,FALSE)</f>
        <v>#N/A</v>
      </c>
    </row>
    <row r="2552" customHeight="1" spans="1:8">
      <c r="A2552" s="65" t="s">
        <v>3732</v>
      </c>
      <c r="B2552" s="5" t="s">
        <v>3732</v>
      </c>
      <c r="C2552" s="26" t="s">
        <v>59</v>
      </c>
      <c r="D2552" s="26" t="s">
        <v>64</v>
      </c>
      <c r="G2552" s="5" t="e">
        <f>image(H2552,1)</f>
        <v>#NAME?</v>
      </c>
      <c r="H2552" s="5" t="s">
        <v>3733</v>
      </c>
    </row>
    <row r="2553" customHeight="1" spans="1:8">
      <c r="A2553" s="65" t="s">
        <v>3732</v>
      </c>
      <c r="B2553" s="5" t="s">
        <v>3732</v>
      </c>
      <c r="C2553" s="26" t="s">
        <v>54</v>
      </c>
      <c r="D2553" s="26" t="s">
        <v>64</v>
      </c>
      <c r="G2553" s="5" t="e">
        <f>image(H2553,1)</f>
        <v>#NAME?</v>
      </c>
      <c r="H2553" s="5" t="s">
        <v>3734</v>
      </c>
    </row>
    <row r="2554" customHeight="1" spans="1:8">
      <c r="A2554" s="25" t="s">
        <v>3735</v>
      </c>
      <c r="B2554" s="5" t="s">
        <v>3736</v>
      </c>
      <c r="C2554" s="26" t="s">
        <v>57</v>
      </c>
      <c r="D2554" s="26" t="s">
        <v>55</v>
      </c>
      <c r="E2554" s="26" t="s">
        <v>76</v>
      </c>
      <c r="H2554" s="5" t="e">
        <f>VLOOKUP(A2554,'[1]#REF'!$A:$B,2,FALSE)</f>
        <v>#N/A</v>
      </c>
    </row>
    <row r="2555" customHeight="1" spans="1:8">
      <c r="A2555" s="65" t="s">
        <v>3736</v>
      </c>
      <c r="B2555" s="5" t="s">
        <v>3736</v>
      </c>
      <c r="C2555" s="26" t="s">
        <v>59</v>
      </c>
      <c r="D2555" s="26" t="s">
        <v>64</v>
      </c>
      <c r="G2555" s="5" t="e">
        <f>image(H2555,1)</f>
        <v>#NAME?</v>
      </c>
      <c r="H2555" s="5" t="s">
        <v>3737</v>
      </c>
    </row>
    <row r="2556" customHeight="1" spans="1:8">
      <c r="A2556" s="65" t="s">
        <v>3736</v>
      </c>
      <c r="B2556" s="5" t="s">
        <v>3736</v>
      </c>
      <c r="C2556" s="26" t="s">
        <v>54</v>
      </c>
      <c r="D2556" s="26" t="s">
        <v>64</v>
      </c>
      <c r="G2556" s="5" t="e">
        <f>image(H2556,1)</f>
        <v>#NAME?</v>
      </c>
      <c r="H2556" s="5" t="s">
        <v>3738</v>
      </c>
    </row>
    <row r="2557" customHeight="1" spans="1:8">
      <c r="A2557" s="25" t="s">
        <v>3739</v>
      </c>
      <c r="B2557" s="5" t="s">
        <v>3740</v>
      </c>
      <c r="C2557" s="26" t="s">
        <v>57</v>
      </c>
      <c r="D2557" s="26" t="s">
        <v>55</v>
      </c>
      <c r="E2557" s="26" t="s">
        <v>76</v>
      </c>
      <c r="H2557" s="5" t="e">
        <f>VLOOKUP(A2557,'[1]#REF'!$A:$B,2,FALSE)</f>
        <v>#N/A</v>
      </c>
    </row>
    <row r="2558" customHeight="1" spans="1:8">
      <c r="A2558" s="65" t="s">
        <v>3740</v>
      </c>
      <c r="B2558" s="5" t="s">
        <v>3740</v>
      </c>
      <c r="C2558" s="26" t="s">
        <v>59</v>
      </c>
      <c r="D2558" s="26" t="s">
        <v>64</v>
      </c>
      <c r="G2558" s="5" t="e">
        <f>image(H2558,1)</f>
        <v>#NAME?</v>
      </c>
      <c r="H2558" s="5" t="s">
        <v>3741</v>
      </c>
    </row>
    <row r="2559" customHeight="1" spans="1:8">
      <c r="A2559" s="65" t="s">
        <v>3740</v>
      </c>
      <c r="B2559" s="5" t="s">
        <v>3740</v>
      </c>
      <c r="C2559" s="26" t="s">
        <v>54</v>
      </c>
      <c r="D2559" s="26" t="s">
        <v>64</v>
      </c>
      <c r="G2559" s="5" t="e">
        <f>image(H2559,1)</f>
        <v>#NAME?</v>
      </c>
      <c r="H2559" s="5" t="s">
        <v>3742</v>
      </c>
    </row>
    <row r="2560" customHeight="1" spans="1:8">
      <c r="A2560" s="65" t="s">
        <v>3743</v>
      </c>
      <c r="B2560" s="45" t="s">
        <v>3744</v>
      </c>
      <c r="C2560" s="26" t="s">
        <v>57</v>
      </c>
      <c r="D2560" s="26" t="s">
        <v>64</v>
      </c>
      <c r="E2560" s="26" t="s">
        <v>240</v>
      </c>
      <c r="G2560" s="5" t="e">
        <f>image(H2560,1)</f>
        <v>#NAME?</v>
      </c>
      <c r="H2560" s="5" t="s">
        <v>3745</v>
      </c>
    </row>
    <row r="2561" customHeight="1" spans="1:8">
      <c r="A2561" s="65" t="s">
        <v>3744</v>
      </c>
      <c r="B2561" s="5" t="s">
        <v>3744</v>
      </c>
      <c r="C2561" s="26" t="s">
        <v>60</v>
      </c>
      <c r="D2561" s="26" t="s">
        <v>64</v>
      </c>
      <c r="E2561" s="26" t="s">
        <v>240</v>
      </c>
      <c r="G2561" s="5" t="e">
        <f>image(H2561,1)</f>
        <v>#NAME?</v>
      </c>
      <c r="H2561" s="5" t="s">
        <v>3746</v>
      </c>
    </row>
    <row r="2562" customHeight="1" spans="1:8">
      <c r="A2562" s="65" t="s">
        <v>3747</v>
      </c>
      <c r="B2562" s="5" t="s">
        <v>3744</v>
      </c>
      <c r="C2562" s="26" t="s">
        <v>60</v>
      </c>
      <c r="D2562" s="26" t="s">
        <v>64</v>
      </c>
      <c r="E2562" s="26" t="s">
        <v>240</v>
      </c>
      <c r="G2562" s="5" t="e">
        <f>image(H2562,1)</f>
        <v>#NAME?</v>
      </c>
      <c r="H2562" s="5" t="s">
        <v>3746</v>
      </c>
    </row>
    <row r="2563" customHeight="1" spans="1:8">
      <c r="A2563" s="65" t="s">
        <v>3744</v>
      </c>
      <c r="B2563" s="5" t="s">
        <v>3744</v>
      </c>
      <c r="C2563" s="26" t="s">
        <v>59</v>
      </c>
      <c r="D2563" s="26" t="s">
        <v>64</v>
      </c>
      <c r="G2563" s="5" t="e">
        <f>image(H2563,1)</f>
        <v>#NAME?</v>
      </c>
      <c r="H2563" s="5" t="s">
        <v>3748</v>
      </c>
    </row>
    <row r="2564" customHeight="1" spans="1:7">
      <c r="A2564" s="65" t="s">
        <v>3744</v>
      </c>
      <c r="B2564" s="5" t="s">
        <v>3744</v>
      </c>
      <c r="C2564" s="26" t="s">
        <v>58</v>
      </c>
      <c r="D2564" s="26" t="s">
        <v>64</v>
      </c>
      <c r="E2564" s="26" t="s">
        <v>240</v>
      </c>
      <c r="G2564" s="5" t="e">
        <f>image(H2564,1)</f>
        <v>#NAME?</v>
      </c>
    </row>
    <row r="2565" customHeight="1" spans="1:8">
      <c r="A2565" s="65" t="s">
        <v>3744</v>
      </c>
      <c r="B2565" s="5" t="s">
        <v>3744</v>
      </c>
      <c r="C2565" s="26" t="s">
        <v>54</v>
      </c>
      <c r="D2565" s="26" t="s">
        <v>64</v>
      </c>
      <c r="G2565" s="5" t="e">
        <f>image(H2565,1)</f>
        <v>#NAME?</v>
      </c>
      <c r="H2565" s="5" t="s">
        <v>3749</v>
      </c>
    </row>
    <row r="2566" customHeight="1" spans="1:4">
      <c r="A2566" s="65" t="s">
        <v>3750</v>
      </c>
      <c r="B2566" s="5" t="s">
        <v>3750</v>
      </c>
      <c r="C2566" s="26" t="s">
        <v>54</v>
      </c>
      <c r="D2566" s="26" t="s">
        <v>64</v>
      </c>
    </row>
    <row r="2567" customHeight="1" spans="1:8">
      <c r="A2567" s="65" t="s">
        <v>3751</v>
      </c>
      <c r="B2567" s="45" t="s">
        <v>3750</v>
      </c>
      <c r="C2567" s="26" t="s">
        <v>57</v>
      </c>
      <c r="D2567" s="26" t="s">
        <v>64</v>
      </c>
      <c r="E2567" s="26" t="s">
        <v>240</v>
      </c>
      <c r="G2567" s="5" t="e">
        <f>image(H2567,1)</f>
        <v>#NAME?</v>
      </c>
      <c r="H2567" s="5" t="s">
        <v>3752</v>
      </c>
    </row>
    <row r="2568" customHeight="1" spans="1:8">
      <c r="A2568" s="65" t="s">
        <v>3750</v>
      </c>
      <c r="B2568" s="45" t="s">
        <v>3750</v>
      </c>
      <c r="C2568" s="26" t="s">
        <v>57</v>
      </c>
      <c r="D2568" s="26" t="s">
        <v>64</v>
      </c>
      <c r="E2568" s="26" t="s">
        <v>240</v>
      </c>
      <c r="G2568" s="5" t="e">
        <f>image(H2568,1)</f>
        <v>#NAME?</v>
      </c>
      <c r="H2568" s="5" t="s">
        <v>3752</v>
      </c>
    </row>
    <row r="2569" customHeight="1" spans="1:8">
      <c r="A2569" s="65" t="s">
        <v>3750</v>
      </c>
      <c r="B2569" s="5" t="s">
        <v>3750</v>
      </c>
      <c r="C2569" s="26" t="s">
        <v>60</v>
      </c>
      <c r="D2569" s="26" t="s">
        <v>64</v>
      </c>
      <c r="E2569" s="26" t="s">
        <v>240</v>
      </c>
      <c r="G2569" s="5" t="e">
        <f>image(H2569,1)</f>
        <v>#NAME?</v>
      </c>
      <c r="H2569" s="5" t="s">
        <v>3753</v>
      </c>
    </row>
    <row r="2570" customHeight="1" spans="1:8">
      <c r="A2570" s="65" t="s">
        <v>3750</v>
      </c>
      <c r="B2570" s="5" t="s">
        <v>3750</v>
      </c>
      <c r="C2570" s="26" t="s">
        <v>58</v>
      </c>
      <c r="D2570" s="26" t="s">
        <v>64</v>
      </c>
      <c r="E2570" s="26" t="s">
        <v>240</v>
      </c>
      <c r="G2570" s="5" t="e">
        <f>image(H2570,1)</f>
        <v>#NAME?</v>
      </c>
      <c r="H2570" s="5" t="s">
        <v>3754</v>
      </c>
    </row>
    <row r="2571" customHeight="1" spans="1:8">
      <c r="A2571" s="65" t="s">
        <v>3750</v>
      </c>
      <c r="B2571" s="5" t="s">
        <v>3750</v>
      </c>
      <c r="C2571" s="26" t="s">
        <v>59</v>
      </c>
      <c r="D2571" s="26" t="s">
        <v>64</v>
      </c>
      <c r="G2571" s="5" t="e">
        <f>image(H2571,1)</f>
        <v>#NAME?</v>
      </c>
      <c r="H2571" s="5" t="s">
        <v>3755</v>
      </c>
    </row>
    <row r="2572" customHeight="1" spans="1:8">
      <c r="A2572" s="65" t="s">
        <v>3756</v>
      </c>
      <c r="B2572" s="45" t="s">
        <v>3757</v>
      </c>
      <c r="C2572" s="26" t="s">
        <v>57</v>
      </c>
      <c r="D2572" s="26" t="s">
        <v>64</v>
      </c>
      <c r="E2572" s="26" t="s">
        <v>240</v>
      </c>
      <c r="G2572" s="5" t="e">
        <f>image(H2572,1)</f>
        <v>#NAME?</v>
      </c>
      <c r="H2572" s="5" t="s">
        <v>3758</v>
      </c>
    </row>
    <row r="2573" customHeight="1" spans="1:8">
      <c r="A2573" s="65" t="s">
        <v>3757</v>
      </c>
      <c r="B2573" s="5" t="s">
        <v>3757</v>
      </c>
      <c r="C2573" s="26" t="s">
        <v>60</v>
      </c>
      <c r="D2573" s="26" t="s">
        <v>64</v>
      </c>
      <c r="E2573" s="26" t="s">
        <v>240</v>
      </c>
      <c r="G2573" s="5" t="e">
        <f>image(H2573,1)</f>
        <v>#NAME?</v>
      </c>
      <c r="H2573" s="5" t="s">
        <v>3759</v>
      </c>
    </row>
    <row r="2574" customHeight="1" spans="1:8">
      <c r="A2574" s="65" t="s">
        <v>3757</v>
      </c>
      <c r="B2574" s="5" t="s">
        <v>3757</v>
      </c>
      <c r="C2574" s="26" t="s">
        <v>58</v>
      </c>
      <c r="D2574" s="26" t="s">
        <v>64</v>
      </c>
      <c r="E2574" s="26" t="s">
        <v>240</v>
      </c>
      <c r="G2574" s="5" t="e">
        <f>image(H2574,1)</f>
        <v>#NAME?</v>
      </c>
      <c r="H2574" s="5" t="s">
        <v>3760</v>
      </c>
    </row>
    <row r="2575" customHeight="1" spans="1:8">
      <c r="A2575" s="65" t="s">
        <v>3757</v>
      </c>
      <c r="B2575" s="5" t="s">
        <v>3757</v>
      </c>
      <c r="C2575" s="26" t="s">
        <v>59</v>
      </c>
      <c r="D2575" s="26" t="s">
        <v>64</v>
      </c>
      <c r="G2575" s="5" t="e">
        <f>image(H2575,1)</f>
        <v>#NAME?</v>
      </c>
      <c r="H2575" s="5" t="s">
        <v>3761</v>
      </c>
    </row>
    <row r="2576" customHeight="1" spans="1:8">
      <c r="A2576" s="65" t="s">
        <v>3757</v>
      </c>
      <c r="B2576" s="5" t="s">
        <v>3757</v>
      </c>
      <c r="C2576" s="26" t="s">
        <v>54</v>
      </c>
      <c r="D2576" s="26" t="s">
        <v>64</v>
      </c>
      <c r="G2576" s="5" t="e">
        <f>image(H2576,1)</f>
        <v>#NAME?</v>
      </c>
      <c r="H2576" s="5" t="s">
        <v>3762</v>
      </c>
    </row>
    <row r="2577" customHeight="1" spans="1:8">
      <c r="A2577" s="65" t="s">
        <v>3763</v>
      </c>
      <c r="B2577" s="45" t="s">
        <v>3764</v>
      </c>
      <c r="C2577" s="26" t="s">
        <v>57</v>
      </c>
      <c r="D2577" s="26" t="s">
        <v>64</v>
      </c>
      <c r="E2577" s="26" t="s">
        <v>240</v>
      </c>
      <c r="G2577" s="5" t="e">
        <f>image(H2577,1)</f>
        <v>#NAME?</v>
      </c>
      <c r="H2577" s="5" t="s">
        <v>3765</v>
      </c>
    </row>
    <row r="2578" customHeight="1" spans="1:8">
      <c r="A2578" s="65" t="s">
        <v>3764</v>
      </c>
      <c r="B2578" s="5" t="s">
        <v>3764</v>
      </c>
      <c r="C2578" s="26" t="s">
        <v>60</v>
      </c>
      <c r="D2578" s="26" t="s">
        <v>64</v>
      </c>
      <c r="E2578" s="26" t="s">
        <v>240</v>
      </c>
      <c r="G2578" s="5" t="e">
        <f>image(H2578,1)</f>
        <v>#NAME?</v>
      </c>
      <c r="H2578" s="5" t="s">
        <v>3766</v>
      </c>
    </row>
    <row r="2579" customHeight="1" spans="1:8">
      <c r="A2579" s="65" t="s">
        <v>3764</v>
      </c>
      <c r="B2579" s="5" t="s">
        <v>3764</v>
      </c>
      <c r="C2579" s="26" t="s">
        <v>58</v>
      </c>
      <c r="D2579" s="26" t="s">
        <v>64</v>
      </c>
      <c r="E2579" s="26" t="s">
        <v>240</v>
      </c>
      <c r="G2579" s="5" t="e">
        <f>image(H2579,1)</f>
        <v>#NAME?</v>
      </c>
      <c r="H2579" s="5" t="s">
        <v>3767</v>
      </c>
    </row>
    <row r="2580" customHeight="1" spans="1:8">
      <c r="A2580" s="65" t="s">
        <v>3764</v>
      </c>
      <c r="B2580" s="5" t="s">
        <v>3764</v>
      </c>
      <c r="C2580" s="26" t="s">
        <v>59</v>
      </c>
      <c r="D2580" s="26" t="s">
        <v>64</v>
      </c>
      <c r="G2580" s="5" t="e">
        <f>image(H2580,1)</f>
        <v>#NAME?</v>
      </c>
      <c r="H2580" s="5" t="s">
        <v>3768</v>
      </c>
    </row>
    <row r="2581" customHeight="1" spans="1:8">
      <c r="A2581" s="65" t="s">
        <v>3764</v>
      </c>
      <c r="B2581" s="5" t="s">
        <v>3764</v>
      </c>
      <c r="C2581" s="26" t="s">
        <v>54</v>
      </c>
      <c r="D2581" s="26" t="s">
        <v>64</v>
      </c>
      <c r="G2581" s="5" t="e">
        <f>image(H2581,1)</f>
        <v>#NAME?</v>
      </c>
      <c r="H2581" s="5" t="s">
        <v>3769</v>
      </c>
    </row>
    <row r="2582" customHeight="1" spans="1:8">
      <c r="A2582" s="65" t="s">
        <v>3770</v>
      </c>
      <c r="B2582" s="45" t="s">
        <v>3771</v>
      </c>
      <c r="C2582" s="26" t="s">
        <v>57</v>
      </c>
      <c r="D2582" s="26" t="s">
        <v>64</v>
      </c>
      <c r="E2582" s="26" t="s">
        <v>240</v>
      </c>
      <c r="G2582" s="5" t="e">
        <f>image(H2582,1)</f>
        <v>#NAME?</v>
      </c>
      <c r="H2582" s="5" t="s">
        <v>3772</v>
      </c>
    </row>
    <row r="2583" customHeight="1" spans="1:8">
      <c r="A2583" s="65" t="s">
        <v>3773</v>
      </c>
      <c r="B2583" s="5" t="s">
        <v>3771</v>
      </c>
      <c r="C2583" s="26" t="s">
        <v>60</v>
      </c>
      <c r="D2583" s="26" t="s">
        <v>64</v>
      </c>
      <c r="E2583" s="26" t="s">
        <v>240</v>
      </c>
      <c r="G2583" s="5" t="e">
        <f>image(H2583,1)</f>
        <v>#NAME?</v>
      </c>
      <c r="H2583" s="5" t="s">
        <v>3774</v>
      </c>
    </row>
    <row r="2584" customHeight="1" spans="1:8">
      <c r="A2584" s="65" t="s">
        <v>3771</v>
      </c>
      <c r="B2584" s="5" t="s">
        <v>3771</v>
      </c>
      <c r="C2584" s="26" t="s">
        <v>60</v>
      </c>
      <c r="D2584" s="26" t="s">
        <v>64</v>
      </c>
      <c r="E2584" s="26" t="s">
        <v>240</v>
      </c>
      <c r="G2584" s="5" t="e">
        <f>image(H2584,1)</f>
        <v>#NAME?</v>
      </c>
      <c r="H2584" s="5" t="s">
        <v>3775</v>
      </c>
    </row>
    <row r="2585" customHeight="1" spans="1:8">
      <c r="A2585" s="65" t="s">
        <v>3776</v>
      </c>
      <c r="B2585" s="5" t="s">
        <v>3771</v>
      </c>
      <c r="C2585" s="26" t="s">
        <v>60</v>
      </c>
      <c r="D2585" s="26" t="s">
        <v>64</v>
      </c>
      <c r="E2585" s="26" t="s">
        <v>240</v>
      </c>
      <c r="G2585" s="5" t="e">
        <f>image(H2585,1)</f>
        <v>#NAME?</v>
      </c>
      <c r="H2585" s="5" t="s">
        <v>3777</v>
      </c>
    </row>
    <row r="2586" customHeight="1" spans="1:8">
      <c r="A2586" s="65" t="s">
        <v>3771</v>
      </c>
      <c r="B2586" s="5" t="s">
        <v>3771</v>
      </c>
      <c r="C2586" s="26" t="s">
        <v>58</v>
      </c>
      <c r="D2586" s="26" t="s">
        <v>64</v>
      </c>
      <c r="E2586" s="26" t="s">
        <v>240</v>
      </c>
      <c r="G2586" s="5" t="e">
        <f>image(H2586,1)</f>
        <v>#NAME?</v>
      </c>
      <c r="H2586" s="5" t="s">
        <v>3775</v>
      </c>
    </row>
    <row r="2587" customHeight="1" spans="1:8">
      <c r="A2587" s="65" t="s">
        <v>3771</v>
      </c>
      <c r="B2587" s="5" t="s">
        <v>3771</v>
      </c>
      <c r="C2587" s="26" t="s">
        <v>59</v>
      </c>
      <c r="D2587" s="26" t="s">
        <v>64</v>
      </c>
      <c r="G2587" s="5" t="e">
        <f>image(H2587,1)</f>
        <v>#NAME?</v>
      </c>
      <c r="H2587" s="5" t="s">
        <v>3778</v>
      </c>
    </row>
    <row r="2588" customHeight="1" spans="1:8">
      <c r="A2588" s="65" t="s">
        <v>3771</v>
      </c>
      <c r="B2588" s="5" t="s">
        <v>3771</v>
      </c>
      <c r="C2588" s="26" t="s">
        <v>54</v>
      </c>
      <c r="D2588" s="26" t="s">
        <v>64</v>
      </c>
      <c r="G2588" s="5" t="e">
        <f>image(H2588,1)</f>
        <v>#NAME?</v>
      </c>
      <c r="H2588" s="5" t="s">
        <v>3779</v>
      </c>
    </row>
    <row r="2589" customHeight="1" spans="1:8">
      <c r="A2589" s="65" t="s">
        <v>3780</v>
      </c>
      <c r="B2589" s="45" t="s">
        <v>3781</v>
      </c>
      <c r="C2589" s="26" t="s">
        <v>57</v>
      </c>
      <c r="D2589" s="26" t="s">
        <v>64</v>
      </c>
      <c r="E2589" s="26" t="s">
        <v>240</v>
      </c>
      <c r="G2589" s="5" t="e">
        <f>image(H2589,1)</f>
        <v>#NAME?</v>
      </c>
      <c r="H2589" s="5" t="s">
        <v>3782</v>
      </c>
    </row>
    <row r="2590" customHeight="1" spans="1:8">
      <c r="A2590" s="65" t="s">
        <v>3781</v>
      </c>
      <c r="B2590" s="5" t="s">
        <v>3781</v>
      </c>
      <c r="C2590" s="26" t="s">
        <v>60</v>
      </c>
      <c r="D2590" s="26" t="s">
        <v>64</v>
      </c>
      <c r="E2590" s="26" t="s">
        <v>240</v>
      </c>
      <c r="G2590" s="5" t="e">
        <f>image(H2590,1)</f>
        <v>#NAME?</v>
      </c>
      <c r="H2590" s="5" t="s">
        <v>3783</v>
      </c>
    </row>
    <row r="2591" customHeight="1" spans="1:8">
      <c r="A2591" s="65" t="s">
        <v>3781</v>
      </c>
      <c r="B2591" s="5" t="s">
        <v>3781</v>
      </c>
      <c r="C2591" s="26" t="s">
        <v>58</v>
      </c>
      <c r="D2591" s="26" t="s">
        <v>64</v>
      </c>
      <c r="E2591" s="26" t="s">
        <v>240</v>
      </c>
      <c r="G2591" s="5" t="e">
        <f>image(H2591,1)</f>
        <v>#NAME?</v>
      </c>
      <c r="H2591" s="5" t="s">
        <v>3783</v>
      </c>
    </row>
    <row r="2592" customHeight="1" spans="1:8">
      <c r="A2592" s="65" t="s">
        <v>3781</v>
      </c>
      <c r="B2592" s="5" t="s">
        <v>3781</v>
      </c>
      <c r="C2592" s="26" t="s">
        <v>59</v>
      </c>
      <c r="D2592" s="26" t="s">
        <v>64</v>
      </c>
      <c r="G2592" s="5" t="e">
        <f>image(H2592,1)</f>
        <v>#NAME?</v>
      </c>
      <c r="H2592" s="5" t="s">
        <v>3784</v>
      </c>
    </row>
    <row r="2593" customHeight="1" spans="1:8">
      <c r="A2593" s="65" t="s">
        <v>3781</v>
      </c>
      <c r="B2593" s="5" t="s">
        <v>3781</v>
      </c>
      <c r="C2593" s="26" t="s">
        <v>54</v>
      </c>
      <c r="D2593" s="26" t="s">
        <v>64</v>
      </c>
      <c r="G2593" s="5" t="e">
        <f>image(H2593,1)</f>
        <v>#NAME?</v>
      </c>
      <c r="H2593" s="5" t="s">
        <v>3785</v>
      </c>
    </row>
    <row r="2594" customHeight="1" spans="1:8">
      <c r="A2594" s="65" t="s">
        <v>3786</v>
      </c>
      <c r="B2594" s="45" t="s">
        <v>3787</v>
      </c>
      <c r="C2594" s="26" t="s">
        <v>57</v>
      </c>
      <c r="D2594" s="26" t="s">
        <v>64</v>
      </c>
      <c r="E2594" s="5" t="str">
        <f>VLOOKUP(A2594,'Combos skus'!$A:$P,16,FALSE)</f>
        <v>Combo</v>
      </c>
      <c r="G2594" s="5" t="e">
        <f>image(H2594,1)</f>
        <v>#NAME?</v>
      </c>
      <c r="H2594" s="5" t="s">
        <v>3788</v>
      </c>
    </row>
    <row r="2595" customHeight="1" spans="1:8">
      <c r="A2595" s="65" t="s">
        <v>3787</v>
      </c>
      <c r="B2595" s="5" t="s">
        <v>3787</v>
      </c>
      <c r="C2595" s="26" t="s">
        <v>60</v>
      </c>
      <c r="D2595" s="26" t="s">
        <v>64</v>
      </c>
      <c r="E2595" s="26" t="s">
        <v>240</v>
      </c>
      <c r="G2595" s="5" t="e">
        <f>image(H2595,1)</f>
        <v>#NAME?</v>
      </c>
      <c r="H2595" s="5" t="s">
        <v>3789</v>
      </c>
    </row>
    <row r="2596" customHeight="1" spans="1:8">
      <c r="A2596" s="65" t="s">
        <v>3787</v>
      </c>
      <c r="B2596" s="5" t="s">
        <v>3787</v>
      </c>
      <c r="C2596" s="26" t="s">
        <v>58</v>
      </c>
      <c r="D2596" s="26" t="s">
        <v>64</v>
      </c>
      <c r="E2596" s="26" t="s">
        <v>240</v>
      </c>
      <c r="G2596" s="5" t="e">
        <f>image(H2596,1)</f>
        <v>#NAME?</v>
      </c>
      <c r="H2596" s="5" t="s">
        <v>3789</v>
      </c>
    </row>
    <row r="2597" customHeight="1" spans="1:8">
      <c r="A2597" s="65" t="s">
        <v>3787</v>
      </c>
      <c r="B2597" s="5" t="s">
        <v>3787</v>
      </c>
      <c r="C2597" s="26" t="s">
        <v>59</v>
      </c>
      <c r="D2597" s="26" t="s">
        <v>64</v>
      </c>
      <c r="G2597" s="5" t="e">
        <f>image(H2597,1)</f>
        <v>#NAME?</v>
      </c>
      <c r="H2597" s="5" t="s">
        <v>3790</v>
      </c>
    </row>
    <row r="2598" customHeight="1" spans="1:8">
      <c r="A2598" s="65" t="s">
        <v>3787</v>
      </c>
      <c r="B2598" s="5" t="s">
        <v>3787</v>
      </c>
      <c r="C2598" s="26" t="s">
        <v>54</v>
      </c>
      <c r="D2598" s="26" t="s">
        <v>64</v>
      </c>
      <c r="G2598" s="5" t="e">
        <f>image(H2598,1)</f>
        <v>#NAME?</v>
      </c>
      <c r="H2598" s="5" t="s">
        <v>3791</v>
      </c>
    </row>
    <row r="2599" customHeight="1" spans="1:8">
      <c r="A2599" s="65" t="s">
        <v>3792</v>
      </c>
      <c r="B2599" s="45" t="s">
        <v>3793</v>
      </c>
      <c r="C2599" s="26" t="s">
        <v>57</v>
      </c>
      <c r="D2599" s="26" t="s">
        <v>64</v>
      </c>
      <c r="E2599" s="5" t="str">
        <f>VLOOKUP(A2599,'Combos skus'!$A:$P,16,FALSE)</f>
        <v>Combo</v>
      </c>
      <c r="G2599" s="5" t="e">
        <f>image(H2599,1)</f>
        <v>#NAME?</v>
      </c>
      <c r="H2599" s="5" t="s">
        <v>3794</v>
      </c>
    </row>
    <row r="2600" customHeight="1" spans="1:8">
      <c r="A2600" s="65" t="s">
        <v>3793</v>
      </c>
      <c r="B2600" s="5" t="s">
        <v>3793</v>
      </c>
      <c r="C2600" s="26" t="s">
        <v>60</v>
      </c>
      <c r="D2600" s="26" t="s">
        <v>64</v>
      </c>
      <c r="E2600" s="26" t="s">
        <v>240</v>
      </c>
      <c r="G2600" s="5" t="e">
        <f>image(H2600,1)</f>
        <v>#NAME?</v>
      </c>
      <c r="H2600" s="5" t="s">
        <v>3795</v>
      </c>
    </row>
    <row r="2601" customHeight="1" spans="1:8">
      <c r="A2601" s="65" t="s">
        <v>3793</v>
      </c>
      <c r="B2601" s="5" t="s">
        <v>3793</v>
      </c>
      <c r="C2601" s="26" t="s">
        <v>58</v>
      </c>
      <c r="D2601" s="26" t="s">
        <v>64</v>
      </c>
      <c r="E2601" s="26" t="s">
        <v>240</v>
      </c>
      <c r="G2601" s="5" t="e">
        <f>image(H2601,1)</f>
        <v>#NAME?</v>
      </c>
      <c r="H2601" s="5" t="s">
        <v>3795</v>
      </c>
    </row>
    <row r="2602" customHeight="1" spans="1:8">
      <c r="A2602" s="65" t="s">
        <v>3793</v>
      </c>
      <c r="B2602" s="5" t="s">
        <v>3793</v>
      </c>
      <c r="C2602" s="26" t="s">
        <v>59</v>
      </c>
      <c r="D2602" s="26" t="s">
        <v>64</v>
      </c>
      <c r="G2602" s="5" t="e">
        <f>image(H2602,1)</f>
        <v>#NAME?</v>
      </c>
      <c r="H2602" s="5" t="s">
        <v>3796</v>
      </c>
    </row>
    <row r="2603" customHeight="1" spans="1:8">
      <c r="A2603" s="65" t="s">
        <v>3793</v>
      </c>
      <c r="B2603" s="5" t="s">
        <v>3793</v>
      </c>
      <c r="C2603" s="26" t="s">
        <v>54</v>
      </c>
      <c r="D2603" s="26" t="s">
        <v>64</v>
      </c>
      <c r="G2603" s="5" t="e">
        <f>image(H2603,1)</f>
        <v>#NAME?</v>
      </c>
      <c r="H2603" s="5" t="s">
        <v>3797</v>
      </c>
    </row>
    <row r="2604" customHeight="1" spans="1:8">
      <c r="A2604" s="65" t="s">
        <v>3798</v>
      </c>
      <c r="B2604" s="45" t="s">
        <v>3799</v>
      </c>
      <c r="C2604" s="26" t="s">
        <v>57</v>
      </c>
      <c r="D2604" s="26" t="s">
        <v>64</v>
      </c>
      <c r="E2604" s="26" t="s">
        <v>240</v>
      </c>
      <c r="G2604" s="5" t="e">
        <f>image(H2604,1)</f>
        <v>#NAME?</v>
      </c>
      <c r="H2604" s="5" t="s">
        <v>3800</v>
      </c>
    </row>
    <row r="2605" customHeight="1" spans="1:8">
      <c r="A2605" s="65" t="s">
        <v>3799</v>
      </c>
      <c r="B2605" s="5" t="s">
        <v>3799</v>
      </c>
      <c r="C2605" s="26" t="s">
        <v>60</v>
      </c>
      <c r="D2605" s="26" t="s">
        <v>64</v>
      </c>
      <c r="E2605" s="26" t="s">
        <v>240</v>
      </c>
      <c r="G2605" s="5" t="e">
        <f>image(H2605,1)</f>
        <v>#NAME?</v>
      </c>
      <c r="H2605" s="5" t="s">
        <v>3801</v>
      </c>
    </row>
    <row r="2606" customHeight="1" spans="1:8">
      <c r="A2606" s="65" t="s">
        <v>3799</v>
      </c>
      <c r="B2606" s="5" t="s">
        <v>3799</v>
      </c>
      <c r="C2606" s="26" t="s">
        <v>58</v>
      </c>
      <c r="D2606" s="26" t="s">
        <v>64</v>
      </c>
      <c r="E2606" s="26" t="s">
        <v>240</v>
      </c>
      <c r="G2606" s="5" t="e">
        <f>image(H2606,1)</f>
        <v>#NAME?</v>
      </c>
      <c r="H2606" s="5" t="s">
        <v>3801</v>
      </c>
    </row>
    <row r="2607" customHeight="1" spans="1:8">
      <c r="A2607" s="65" t="s">
        <v>3799</v>
      </c>
      <c r="B2607" s="5" t="s">
        <v>3799</v>
      </c>
      <c r="C2607" s="26" t="s">
        <v>59</v>
      </c>
      <c r="D2607" s="26" t="s">
        <v>64</v>
      </c>
      <c r="G2607" s="5" t="e">
        <f>image(H2607,1)</f>
        <v>#NAME?</v>
      </c>
      <c r="H2607" s="5" t="s">
        <v>3802</v>
      </c>
    </row>
    <row r="2608" customHeight="1" spans="1:8">
      <c r="A2608" s="65" t="s">
        <v>3799</v>
      </c>
      <c r="B2608" s="5" t="s">
        <v>3799</v>
      </c>
      <c r="C2608" s="26" t="s">
        <v>54</v>
      </c>
      <c r="D2608" s="26" t="s">
        <v>64</v>
      </c>
      <c r="G2608" s="5" t="e">
        <f>image(H2608,1)</f>
        <v>#NAME?</v>
      </c>
      <c r="H2608" s="5" t="s">
        <v>3803</v>
      </c>
    </row>
    <row r="2609" customHeight="1" spans="1:8">
      <c r="A2609" s="65" t="s">
        <v>3804</v>
      </c>
      <c r="B2609" s="45" t="s">
        <v>3805</v>
      </c>
      <c r="C2609" s="26" t="s">
        <v>57</v>
      </c>
      <c r="D2609" s="26" t="s">
        <v>64</v>
      </c>
      <c r="E2609" s="26" t="s">
        <v>240</v>
      </c>
      <c r="G2609" s="5" t="e">
        <f>image(H2609,1)</f>
        <v>#NAME?</v>
      </c>
      <c r="H2609" s="5" t="s">
        <v>3806</v>
      </c>
    </row>
    <row r="2610" customHeight="1" spans="1:8">
      <c r="A2610" s="65" t="s">
        <v>3805</v>
      </c>
      <c r="B2610" s="5" t="s">
        <v>3805</v>
      </c>
      <c r="C2610" s="26" t="s">
        <v>60</v>
      </c>
      <c r="D2610" s="26" t="s">
        <v>64</v>
      </c>
      <c r="E2610" s="26" t="s">
        <v>240</v>
      </c>
      <c r="G2610" s="5" t="e">
        <f>image(H2610,1)</f>
        <v>#NAME?</v>
      </c>
      <c r="H2610" s="5" t="s">
        <v>3807</v>
      </c>
    </row>
    <row r="2611" customHeight="1" spans="1:8">
      <c r="A2611" s="65" t="s">
        <v>3805</v>
      </c>
      <c r="B2611" s="5" t="s">
        <v>3805</v>
      </c>
      <c r="C2611" s="26" t="s">
        <v>58</v>
      </c>
      <c r="D2611" s="26" t="s">
        <v>64</v>
      </c>
      <c r="E2611" s="26" t="s">
        <v>240</v>
      </c>
      <c r="G2611" s="5" t="e">
        <f>image(H2611,1)</f>
        <v>#NAME?</v>
      </c>
      <c r="H2611" s="5" t="s">
        <v>3807</v>
      </c>
    </row>
    <row r="2612" customHeight="1" spans="1:8">
      <c r="A2612" s="65" t="s">
        <v>3805</v>
      </c>
      <c r="B2612" s="5" t="s">
        <v>3805</v>
      </c>
      <c r="C2612" s="26" t="s">
        <v>59</v>
      </c>
      <c r="D2612" s="26" t="s">
        <v>64</v>
      </c>
      <c r="G2612" s="5" t="e">
        <f>image(H2612,1)</f>
        <v>#NAME?</v>
      </c>
      <c r="H2612" s="5" t="s">
        <v>3808</v>
      </c>
    </row>
    <row r="2613" customHeight="1" spans="1:8">
      <c r="A2613" s="65" t="s">
        <v>3805</v>
      </c>
      <c r="B2613" s="5" t="s">
        <v>3805</v>
      </c>
      <c r="C2613" s="26" t="s">
        <v>54</v>
      </c>
      <c r="D2613" s="26" t="s">
        <v>64</v>
      </c>
      <c r="G2613" s="5" t="e">
        <f>image(H2613,1)</f>
        <v>#NAME?</v>
      </c>
      <c r="H2613" s="5" t="s">
        <v>3809</v>
      </c>
    </row>
    <row r="2614" customHeight="1" spans="1:4">
      <c r="A2614" s="65" t="s">
        <v>3810</v>
      </c>
      <c r="B2614" s="5" t="s">
        <v>3810</v>
      </c>
      <c r="C2614" s="26" t="s">
        <v>54</v>
      </c>
      <c r="D2614" s="26" t="s">
        <v>64</v>
      </c>
    </row>
    <row r="2615" customHeight="1" spans="1:8">
      <c r="A2615" s="65" t="s">
        <v>3811</v>
      </c>
      <c r="B2615" s="45" t="s">
        <v>3810</v>
      </c>
      <c r="C2615" s="26" t="s">
        <v>57</v>
      </c>
      <c r="D2615" s="26" t="s">
        <v>64</v>
      </c>
      <c r="E2615" s="5" t="str">
        <f>VLOOKUP(A2615,'Combos skus'!$A:$P,16,FALSE)</f>
        <v>Combo</v>
      </c>
      <c r="G2615" s="5" t="e">
        <f>image(H2615,1)</f>
        <v>#NAME?</v>
      </c>
      <c r="H2615" s="5" t="s">
        <v>3812</v>
      </c>
    </row>
    <row r="2616" customHeight="1" spans="1:8">
      <c r="A2616" s="65" t="s">
        <v>3810</v>
      </c>
      <c r="B2616" s="5" t="s">
        <v>3810</v>
      </c>
      <c r="C2616" s="26" t="s">
        <v>60</v>
      </c>
      <c r="D2616" s="26" t="s">
        <v>64</v>
      </c>
      <c r="E2616" s="26" t="s">
        <v>240</v>
      </c>
      <c r="G2616" s="5" t="e">
        <f>image(H2616,1)</f>
        <v>#NAME?</v>
      </c>
      <c r="H2616" s="5" t="s">
        <v>3813</v>
      </c>
    </row>
    <row r="2617" customHeight="1" spans="1:8">
      <c r="A2617" s="65" t="s">
        <v>3810</v>
      </c>
      <c r="B2617" s="5" t="s">
        <v>3810</v>
      </c>
      <c r="C2617" s="26" t="s">
        <v>58</v>
      </c>
      <c r="D2617" s="26" t="s">
        <v>64</v>
      </c>
      <c r="E2617" s="26" t="s">
        <v>240</v>
      </c>
      <c r="G2617" s="5" t="e">
        <f>image(H2617,1)</f>
        <v>#NAME?</v>
      </c>
      <c r="H2617" s="5" t="s">
        <v>3813</v>
      </c>
    </row>
    <row r="2618" customHeight="1" spans="1:8">
      <c r="A2618" s="65" t="s">
        <v>3810</v>
      </c>
      <c r="B2618" s="5" t="s">
        <v>3810</v>
      </c>
      <c r="C2618" s="26" t="s">
        <v>59</v>
      </c>
      <c r="D2618" s="26" t="s">
        <v>64</v>
      </c>
      <c r="G2618" s="5" t="e">
        <f>image(H2618,1)</f>
        <v>#NAME?</v>
      </c>
      <c r="H2618" s="5" t="s">
        <v>3814</v>
      </c>
    </row>
    <row r="2619" customHeight="1" spans="1:8">
      <c r="A2619" s="65" t="s">
        <v>3815</v>
      </c>
      <c r="B2619" s="45" t="s">
        <v>3816</v>
      </c>
      <c r="C2619" s="26" t="s">
        <v>57</v>
      </c>
      <c r="D2619" s="26" t="s">
        <v>64</v>
      </c>
      <c r="E2619" s="5" t="str">
        <f>VLOOKUP(A2619,'Combos skus'!$A:$P,16,FALSE)</f>
        <v>Combo</v>
      </c>
      <c r="G2619" s="5" t="e">
        <f>image(H2619,1)</f>
        <v>#NAME?</v>
      </c>
      <c r="H2619" s="5" t="s">
        <v>3817</v>
      </c>
    </row>
    <row r="2620" customHeight="1" spans="1:8">
      <c r="A2620" s="65" t="s">
        <v>3816</v>
      </c>
      <c r="B2620" s="45" t="s">
        <v>3816</v>
      </c>
      <c r="C2620" s="26" t="s">
        <v>57</v>
      </c>
      <c r="D2620" s="26" t="s">
        <v>64</v>
      </c>
      <c r="E2620" s="26" t="s">
        <v>240</v>
      </c>
      <c r="G2620" s="5" t="e">
        <f>image(H2620,1)</f>
        <v>#NAME?</v>
      </c>
      <c r="H2620" s="5" t="s">
        <v>3818</v>
      </c>
    </row>
    <row r="2621" customHeight="1" spans="1:8">
      <c r="A2621" s="65" t="s">
        <v>3816</v>
      </c>
      <c r="B2621" s="5" t="s">
        <v>3816</v>
      </c>
      <c r="C2621" s="26" t="s">
        <v>58</v>
      </c>
      <c r="D2621" s="26" t="s">
        <v>64</v>
      </c>
      <c r="E2621" s="26" t="s">
        <v>240</v>
      </c>
      <c r="G2621" s="5" t="e">
        <f>image(H2621,1)</f>
        <v>#NAME?</v>
      </c>
      <c r="H2621" s="5" t="s">
        <v>3819</v>
      </c>
    </row>
    <row r="2622" customHeight="1" spans="1:8">
      <c r="A2622" s="65" t="s">
        <v>3816</v>
      </c>
      <c r="B2622" s="5" t="s">
        <v>3816</v>
      </c>
      <c r="C2622" s="26" t="s">
        <v>59</v>
      </c>
      <c r="D2622" s="26" t="s">
        <v>64</v>
      </c>
      <c r="G2622" s="5" t="e">
        <f>image(H2622,1)</f>
        <v>#NAME?</v>
      </c>
      <c r="H2622" s="5" t="s">
        <v>3820</v>
      </c>
    </row>
    <row r="2623" customHeight="1" spans="1:8">
      <c r="A2623" s="65" t="s">
        <v>3821</v>
      </c>
      <c r="B2623" s="5" t="s">
        <v>3816</v>
      </c>
      <c r="C2623" s="26" t="s">
        <v>54</v>
      </c>
      <c r="D2623" s="26" t="s">
        <v>64</v>
      </c>
      <c r="G2623" s="5" t="e">
        <f>image(H2623,1)</f>
        <v>#NAME?</v>
      </c>
      <c r="H2623" s="5" t="s">
        <v>3822</v>
      </c>
    </row>
    <row r="2624" customHeight="1" spans="1:8">
      <c r="A2624" s="65" t="s">
        <v>3823</v>
      </c>
      <c r="B2624" s="45" t="s">
        <v>3824</v>
      </c>
      <c r="C2624" s="26" t="s">
        <v>57</v>
      </c>
      <c r="D2624" s="26" t="s">
        <v>64</v>
      </c>
      <c r="E2624" s="5" t="str">
        <f>VLOOKUP(A2624,'Combos skus'!$A:$P,16,FALSE)</f>
        <v>Combo</v>
      </c>
      <c r="G2624" s="5" t="e">
        <f>image(H2624,1)</f>
        <v>#NAME?</v>
      </c>
      <c r="H2624" s="5" t="s">
        <v>3825</v>
      </c>
    </row>
    <row r="2625" customHeight="1" spans="1:8">
      <c r="A2625" s="65" t="s">
        <v>3824</v>
      </c>
      <c r="B2625" s="5" t="s">
        <v>3824</v>
      </c>
      <c r="C2625" s="26" t="s">
        <v>58</v>
      </c>
      <c r="D2625" s="26" t="s">
        <v>64</v>
      </c>
      <c r="E2625" s="26" t="s">
        <v>240</v>
      </c>
      <c r="G2625" s="5" t="e">
        <f>image(H2625,1)</f>
        <v>#NAME?</v>
      </c>
      <c r="H2625" s="5" t="s">
        <v>3826</v>
      </c>
    </row>
    <row r="2626" customHeight="1" spans="1:8">
      <c r="A2626" s="65" t="s">
        <v>3824</v>
      </c>
      <c r="B2626" s="5" t="s">
        <v>3824</v>
      </c>
      <c r="C2626" s="26" t="s">
        <v>59</v>
      </c>
      <c r="D2626" s="26" t="s">
        <v>64</v>
      </c>
      <c r="G2626" s="5" t="e">
        <f>image(H2626,1)</f>
        <v>#NAME?</v>
      </c>
      <c r="H2626" s="5" t="s">
        <v>3827</v>
      </c>
    </row>
    <row r="2627" customHeight="1" spans="1:8">
      <c r="A2627" s="65" t="s">
        <v>3828</v>
      </c>
      <c r="B2627" s="5" t="s">
        <v>3824</v>
      </c>
      <c r="C2627" s="26" t="s">
        <v>54</v>
      </c>
      <c r="D2627" s="26" t="s">
        <v>64</v>
      </c>
      <c r="G2627" s="5" t="e">
        <f>image(H2627,1)</f>
        <v>#NAME?</v>
      </c>
      <c r="H2627" s="5" t="s">
        <v>3829</v>
      </c>
    </row>
    <row r="2628" customHeight="1" spans="1:8">
      <c r="A2628" s="65" t="s">
        <v>3830</v>
      </c>
      <c r="B2628" s="45" t="s">
        <v>3831</v>
      </c>
      <c r="C2628" s="26" t="s">
        <v>57</v>
      </c>
      <c r="D2628" s="26" t="s">
        <v>64</v>
      </c>
      <c r="E2628" s="26" t="s">
        <v>240</v>
      </c>
      <c r="G2628" s="5" t="e">
        <f>image(H2628,1)</f>
        <v>#NAME?</v>
      </c>
      <c r="H2628" s="5" t="s">
        <v>3832</v>
      </c>
    </row>
    <row r="2629" customHeight="1" spans="1:8">
      <c r="A2629" s="65" t="s">
        <v>3831</v>
      </c>
      <c r="B2629" s="5" t="s">
        <v>3831</v>
      </c>
      <c r="C2629" s="26" t="s">
        <v>59</v>
      </c>
      <c r="D2629" s="26" t="s">
        <v>64</v>
      </c>
      <c r="G2629" s="5" t="e">
        <f>image(H2629,1)</f>
        <v>#NAME?</v>
      </c>
      <c r="H2629" s="5" t="s">
        <v>3833</v>
      </c>
    </row>
    <row r="2630" customHeight="1" spans="1:8">
      <c r="A2630" s="65" t="s">
        <v>3831</v>
      </c>
      <c r="B2630" s="5" t="s">
        <v>3831</v>
      </c>
      <c r="C2630" s="26" t="s">
        <v>54</v>
      </c>
      <c r="D2630" s="26" t="s">
        <v>64</v>
      </c>
      <c r="G2630" s="5" t="e">
        <f>image(H2630,1)</f>
        <v>#NAME?</v>
      </c>
      <c r="H2630" s="5" t="s">
        <v>3834</v>
      </c>
    </row>
    <row r="2631" customHeight="1" spans="1:8">
      <c r="A2631" s="65" t="s">
        <v>3835</v>
      </c>
      <c r="B2631" s="45" t="s">
        <v>3836</v>
      </c>
      <c r="C2631" s="26" t="s">
        <v>57</v>
      </c>
      <c r="D2631" s="26" t="s">
        <v>64</v>
      </c>
      <c r="E2631" s="26" t="s">
        <v>240</v>
      </c>
      <c r="G2631" s="5" t="e">
        <f>image(H2631,1)</f>
        <v>#NAME?</v>
      </c>
      <c r="H2631" s="5" t="s">
        <v>3837</v>
      </c>
    </row>
    <row r="2632" customHeight="1" spans="1:8">
      <c r="A2632" s="65" t="s">
        <v>3838</v>
      </c>
      <c r="B2632" s="5" t="s">
        <v>3836</v>
      </c>
      <c r="C2632" s="26" t="s">
        <v>59</v>
      </c>
      <c r="D2632" s="26" t="s">
        <v>64</v>
      </c>
      <c r="G2632" s="5" t="e">
        <f>image(H2632,1)</f>
        <v>#NAME?</v>
      </c>
      <c r="H2632" s="5" t="s">
        <v>3839</v>
      </c>
    </row>
    <row r="2633" customHeight="1" spans="1:4">
      <c r="A2633" s="65" t="s">
        <v>3840</v>
      </c>
      <c r="B2633" s="5" t="s">
        <v>3836</v>
      </c>
      <c r="C2633" s="26" t="s">
        <v>54</v>
      </c>
      <c r="D2633" s="26" t="s">
        <v>64</v>
      </c>
    </row>
    <row r="2634" customHeight="1" spans="1:8">
      <c r="A2634" s="25" t="s">
        <v>3841</v>
      </c>
      <c r="B2634" s="5" t="s">
        <v>3842</v>
      </c>
      <c r="C2634" s="26" t="s">
        <v>57</v>
      </c>
      <c r="D2634" s="26" t="s">
        <v>55</v>
      </c>
      <c r="E2634" s="26" t="s">
        <v>76</v>
      </c>
      <c r="H2634" s="5" t="e">
        <f>VLOOKUP(A2634,'[1]#REF'!$A:$B,2,FALSE)</f>
        <v>#N/A</v>
      </c>
    </row>
    <row r="2635" customHeight="1" spans="1:8">
      <c r="A2635" s="25" t="s">
        <v>3843</v>
      </c>
      <c r="B2635" s="5" t="s">
        <v>3842</v>
      </c>
      <c r="C2635" s="26" t="s">
        <v>57</v>
      </c>
      <c r="D2635" s="26" t="s">
        <v>55</v>
      </c>
      <c r="E2635" s="26" t="s">
        <v>76</v>
      </c>
      <c r="H2635" s="5" t="e">
        <f>VLOOKUP(A2635,'[1]#REF'!$A:$B,2,FALSE)</f>
        <v>#N/A</v>
      </c>
    </row>
    <row r="2636" customHeight="1" spans="1:8">
      <c r="A2636" s="65" t="s">
        <v>3842</v>
      </c>
      <c r="B2636" s="45" t="s">
        <v>3842</v>
      </c>
      <c r="C2636" s="26" t="s">
        <v>57</v>
      </c>
      <c r="D2636" s="26" t="s">
        <v>64</v>
      </c>
      <c r="E2636" s="26" t="s">
        <v>240</v>
      </c>
      <c r="G2636" s="5" t="e">
        <f>image(H2636,1)</f>
        <v>#NAME?</v>
      </c>
      <c r="H2636" s="5" t="s">
        <v>3844</v>
      </c>
    </row>
    <row r="2637" customHeight="1" spans="1:8">
      <c r="A2637" s="65" t="s">
        <v>3845</v>
      </c>
      <c r="B2637" s="45" t="s">
        <v>3842</v>
      </c>
      <c r="C2637" s="26" t="s">
        <v>57</v>
      </c>
      <c r="D2637" s="26" t="s">
        <v>64</v>
      </c>
      <c r="E2637" s="26" t="s">
        <v>240</v>
      </c>
      <c r="G2637" s="5" t="e">
        <f>image(H2637,1)</f>
        <v>#NAME?</v>
      </c>
      <c r="H2637" s="5" t="s">
        <v>3846</v>
      </c>
    </row>
    <row r="2638" customHeight="1" spans="1:8">
      <c r="A2638" s="65" t="s">
        <v>3847</v>
      </c>
      <c r="B2638" s="5" t="s">
        <v>3842</v>
      </c>
      <c r="C2638" s="26" t="s">
        <v>60</v>
      </c>
      <c r="D2638" s="26" t="s">
        <v>64</v>
      </c>
      <c r="E2638" s="26" t="s">
        <v>240</v>
      </c>
      <c r="G2638" s="5" t="e">
        <f>image(H2638,1)</f>
        <v>#NAME?</v>
      </c>
      <c r="H2638" s="5" t="s">
        <v>3848</v>
      </c>
    </row>
    <row r="2639" customHeight="1" spans="1:8">
      <c r="A2639" s="65" t="s">
        <v>3847</v>
      </c>
      <c r="B2639" s="5" t="s">
        <v>3842</v>
      </c>
      <c r="C2639" s="26" t="s">
        <v>58</v>
      </c>
      <c r="D2639" s="26" t="s">
        <v>64</v>
      </c>
      <c r="E2639" s="26" t="s">
        <v>240</v>
      </c>
      <c r="G2639" s="5" t="e">
        <f>image(H2639,1)</f>
        <v>#NAME?</v>
      </c>
      <c r="H2639" s="5" t="s">
        <v>3848</v>
      </c>
    </row>
    <row r="2640" customHeight="1" spans="1:8">
      <c r="A2640" s="65" t="s">
        <v>3842</v>
      </c>
      <c r="B2640" s="5" t="s">
        <v>3842</v>
      </c>
      <c r="C2640" s="26" t="s">
        <v>58</v>
      </c>
      <c r="D2640" s="26" t="s">
        <v>64</v>
      </c>
      <c r="E2640" s="26" t="s">
        <v>240</v>
      </c>
      <c r="G2640" s="5" t="e">
        <f>image(H2640,1)</f>
        <v>#NAME?</v>
      </c>
      <c r="H2640" s="5" t="s">
        <v>3849</v>
      </c>
    </row>
    <row r="2641" customHeight="1" spans="1:8">
      <c r="A2641" s="65" t="s">
        <v>3847</v>
      </c>
      <c r="B2641" s="5" t="s">
        <v>3842</v>
      </c>
      <c r="C2641" s="26" t="s">
        <v>59</v>
      </c>
      <c r="D2641" s="26" t="s">
        <v>64</v>
      </c>
      <c r="G2641" s="5" t="e">
        <f>image(H2641,1)</f>
        <v>#NAME?</v>
      </c>
      <c r="H2641" s="5" t="s">
        <v>3850</v>
      </c>
    </row>
    <row r="2642" customHeight="1" spans="1:8">
      <c r="A2642" s="65" t="s">
        <v>3842</v>
      </c>
      <c r="B2642" s="5" t="s">
        <v>3842</v>
      </c>
      <c r="C2642" s="26" t="s">
        <v>59</v>
      </c>
      <c r="D2642" s="26" t="s">
        <v>64</v>
      </c>
      <c r="G2642" s="5" t="e">
        <f>image(H2642,1)</f>
        <v>#NAME?</v>
      </c>
      <c r="H2642" s="5" t="s">
        <v>3851</v>
      </c>
    </row>
    <row r="2643" customHeight="1" spans="1:8">
      <c r="A2643" s="65" t="s">
        <v>3847</v>
      </c>
      <c r="B2643" s="5" t="s">
        <v>3842</v>
      </c>
      <c r="C2643" s="26" t="s">
        <v>54</v>
      </c>
      <c r="D2643" s="26" t="s">
        <v>64</v>
      </c>
      <c r="G2643" s="5" t="e">
        <f>image(H2643,1)</f>
        <v>#NAME?</v>
      </c>
      <c r="H2643" s="5" t="s">
        <v>3852</v>
      </c>
    </row>
    <row r="2644" customHeight="1" spans="1:8">
      <c r="A2644" s="65" t="s">
        <v>3842</v>
      </c>
      <c r="B2644" s="5" t="s">
        <v>3842</v>
      </c>
      <c r="C2644" s="26" t="s">
        <v>54</v>
      </c>
      <c r="D2644" s="26" t="s">
        <v>64</v>
      </c>
      <c r="G2644" s="5" t="e">
        <f>image(H2644,1)</f>
        <v>#NAME?</v>
      </c>
      <c r="H2644" s="5" t="s">
        <v>3853</v>
      </c>
    </row>
    <row r="2645" customHeight="1" spans="1:4">
      <c r="A2645" s="65" t="s">
        <v>3854</v>
      </c>
      <c r="B2645" s="5" t="s">
        <v>3855</v>
      </c>
      <c r="C2645" s="26" t="s">
        <v>54</v>
      </c>
      <c r="D2645" s="26" t="s">
        <v>64</v>
      </c>
    </row>
    <row r="2646" customHeight="1" spans="1:8">
      <c r="A2646" s="25" t="s">
        <v>3856</v>
      </c>
      <c r="B2646" s="5" t="s">
        <v>3855</v>
      </c>
      <c r="C2646" s="26" t="s">
        <v>57</v>
      </c>
      <c r="D2646" s="26" t="s">
        <v>55</v>
      </c>
      <c r="E2646" s="26" t="s">
        <v>76</v>
      </c>
      <c r="H2646" s="5" t="e">
        <f>VLOOKUP(A2646,'[1]#REF'!$A:$B,2,FALSE)</f>
        <v>#N/A</v>
      </c>
    </row>
    <row r="2647" customHeight="1" spans="1:8">
      <c r="A2647" s="25" t="s">
        <v>3857</v>
      </c>
      <c r="B2647" s="5" t="s">
        <v>3855</v>
      </c>
      <c r="C2647" s="26" t="s">
        <v>57</v>
      </c>
      <c r="D2647" s="26" t="s">
        <v>55</v>
      </c>
      <c r="E2647" s="26" t="s">
        <v>76</v>
      </c>
      <c r="H2647" s="5" t="e">
        <f>VLOOKUP(A2647,'[1]#REF'!$A:$B,2,FALSE)</f>
        <v>#N/A</v>
      </c>
    </row>
    <row r="2648" customHeight="1" spans="1:8">
      <c r="A2648" s="25" t="s">
        <v>3858</v>
      </c>
      <c r="B2648" s="5" t="s">
        <v>3855</v>
      </c>
      <c r="C2648" s="26" t="s">
        <v>57</v>
      </c>
      <c r="D2648" s="26" t="s">
        <v>55</v>
      </c>
      <c r="E2648" s="26" t="s">
        <v>76</v>
      </c>
      <c r="H2648" s="5" t="e">
        <f>VLOOKUP(A2648,'[1]#REF'!$A:$B,2,FALSE)</f>
        <v>#N/A</v>
      </c>
    </row>
    <row r="2649" customHeight="1" spans="1:8">
      <c r="A2649" s="65" t="s">
        <v>3855</v>
      </c>
      <c r="B2649" s="45" t="s">
        <v>3855</v>
      </c>
      <c r="C2649" s="26" t="s">
        <v>57</v>
      </c>
      <c r="D2649" s="26" t="s">
        <v>64</v>
      </c>
      <c r="E2649" s="26" t="s">
        <v>240</v>
      </c>
      <c r="G2649" s="5" t="e">
        <f>image(H2649,1)</f>
        <v>#NAME?</v>
      </c>
      <c r="H2649" s="5" t="s">
        <v>3859</v>
      </c>
    </row>
    <row r="2650" customHeight="1" spans="1:8">
      <c r="A2650" s="65" t="s">
        <v>3854</v>
      </c>
      <c r="B2650" s="5" t="s">
        <v>3855</v>
      </c>
      <c r="C2650" s="26" t="s">
        <v>60</v>
      </c>
      <c r="D2650" s="26" t="s">
        <v>64</v>
      </c>
      <c r="E2650" s="26" t="s">
        <v>240</v>
      </c>
      <c r="G2650" s="5" t="e">
        <f>image(H2650,1)</f>
        <v>#NAME?</v>
      </c>
      <c r="H2650" s="5" t="s">
        <v>3860</v>
      </c>
    </row>
    <row r="2651" customHeight="1" spans="1:8">
      <c r="A2651" s="65" t="s">
        <v>3855</v>
      </c>
      <c r="B2651" s="5" t="s">
        <v>3855</v>
      </c>
      <c r="C2651" s="26" t="s">
        <v>60</v>
      </c>
      <c r="D2651" s="26" t="s">
        <v>64</v>
      </c>
      <c r="E2651" s="26" t="s">
        <v>240</v>
      </c>
      <c r="G2651" s="5" t="e">
        <f>image(H2651,1)</f>
        <v>#NAME?</v>
      </c>
      <c r="H2651" s="5" t="s">
        <v>3860</v>
      </c>
    </row>
    <row r="2652" customHeight="1" spans="1:8">
      <c r="A2652" s="65" t="s">
        <v>3855</v>
      </c>
      <c r="B2652" s="5" t="s">
        <v>3855</v>
      </c>
      <c r="C2652" s="26" t="s">
        <v>58</v>
      </c>
      <c r="D2652" s="26" t="s">
        <v>64</v>
      </c>
      <c r="E2652" s="26" t="s">
        <v>240</v>
      </c>
      <c r="G2652" s="5" t="e">
        <f>image(H2652,1)</f>
        <v>#NAME?</v>
      </c>
      <c r="H2652" s="5" t="s">
        <v>3861</v>
      </c>
    </row>
    <row r="2653" customHeight="1" spans="1:8">
      <c r="A2653" s="65" t="s">
        <v>3854</v>
      </c>
      <c r="B2653" s="5" t="s">
        <v>3855</v>
      </c>
      <c r="C2653" s="26" t="s">
        <v>59</v>
      </c>
      <c r="D2653" s="26" t="s">
        <v>64</v>
      </c>
      <c r="G2653" s="5" t="e">
        <f>image(H2653,1)</f>
        <v>#NAME?</v>
      </c>
      <c r="H2653" s="5" t="s">
        <v>3862</v>
      </c>
    </row>
    <row r="2654" customHeight="1" spans="1:8">
      <c r="A2654" s="65" t="s">
        <v>3855</v>
      </c>
      <c r="B2654" s="5" t="s">
        <v>3855</v>
      </c>
      <c r="C2654" s="26" t="s">
        <v>59</v>
      </c>
      <c r="D2654" s="26" t="s">
        <v>64</v>
      </c>
      <c r="G2654" s="5" t="e">
        <f>image(H2654,1)</f>
        <v>#NAME?</v>
      </c>
      <c r="H2654" s="5" t="s">
        <v>3863</v>
      </c>
    </row>
    <row r="2655" customHeight="1" spans="1:8">
      <c r="A2655" s="65" t="s">
        <v>3855</v>
      </c>
      <c r="B2655" s="5" t="s">
        <v>3855</v>
      </c>
      <c r="C2655" s="26" t="s">
        <v>54</v>
      </c>
      <c r="D2655" s="26" t="s">
        <v>64</v>
      </c>
      <c r="G2655" s="5" t="e">
        <f>image(H2655,1)</f>
        <v>#NAME?</v>
      </c>
      <c r="H2655" s="5" t="s">
        <v>3864</v>
      </c>
    </row>
    <row r="2656" customHeight="1" spans="1:4">
      <c r="A2656" s="65" t="s">
        <v>3865</v>
      </c>
      <c r="B2656" s="5" t="s">
        <v>3865</v>
      </c>
      <c r="C2656" s="26" t="s">
        <v>59</v>
      </c>
      <c r="D2656" s="26" t="s">
        <v>64</v>
      </c>
    </row>
    <row r="2657" customHeight="1" spans="1:8">
      <c r="A2657" s="25" t="s">
        <v>3866</v>
      </c>
      <c r="B2657" s="5" t="s">
        <v>3865</v>
      </c>
      <c r="C2657" s="26" t="s">
        <v>57</v>
      </c>
      <c r="D2657" s="26" t="s">
        <v>55</v>
      </c>
      <c r="E2657" s="26" t="s">
        <v>76</v>
      </c>
      <c r="H2657" s="5" t="e">
        <f>VLOOKUP(A2657,'[1]#REF'!$A:$B,2,FALSE)</f>
        <v>#N/A</v>
      </c>
    </row>
    <row r="2658" customHeight="1" spans="1:8">
      <c r="A2658" s="65" t="s">
        <v>3867</v>
      </c>
      <c r="B2658" s="45" t="s">
        <v>3865</v>
      </c>
      <c r="C2658" s="26" t="s">
        <v>57</v>
      </c>
      <c r="D2658" s="26" t="s">
        <v>64</v>
      </c>
      <c r="E2658" s="26" t="s">
        <v>240</v>
      </c>
      <c r="G2658" s="5" t="e">
        <f>image(H2658,1)</f>
        <v>#NAME?</v>
      </c>
      <c r="H2658" s="5" t="s">
        <v>3868</v>
      </c>
    </row>
    <row r="2659" customHeight="1" spans="1:8">
      <c r="A2659" s="65" t="s">
        <v>3865</v>
      </c>
      <c r="B2659" s="45" t="s">
        <v>3865</v>
      </c>
      <c r="C2659" s="26" t="s">
        <v>57</v>
      </c>
      <c r="D2659" s="26" t="s">
        <v>64</v>
      </c>
      <c r="E2659" s="26" t="s">
        <v>240</v>
      </c>
      <c r="G2659" s="5" t="e">
        <f>image(H2659,1)</f>
        <v>#NAME?</v>
      </c>
      <c r="H2659" s="5" t="s">
        <v>3869</v>
      </c>
    </row>
    <row r="2660" customHeight="1" spans="1:8">
      <c r="A2660" s="65" t="s">
        <v>3865</v>
      </c>
      <c r="B2660" s="5" t="s">
        <v>3865</v>
      </c>
      <c r="C2660" s="26" t="s">
        <v>60</v>
      </c>
      <c r="D2660" s="26" t="s">
        <v>64</v>
      </c>
      <c r="E2660" s="26" t="s">
        <v>240</v>
      </c>
      <c r="G2660" s="5" t="e">
        <f>image(H2660,1)</f>
        <v>#NAME?</v>
      </c>
      <c r="H2660" s="5" t="s">
        <v>3870</v>
      </c>
    </row>
    <row r="2661" customHeight="1" spans="1:8">
      <c r="A2661" s="65" t="s">
        <v>3871</v>
      </c>
      <c r="B2661" s="5" t="s">
        <v>3865</v>
      </c>
      <c r="C2661" s="26" t="s">
        <v>60</v>
      </c>
      <c r="D2661" s="26" t="s">
        <v>64</v>
      </c>
      <c r="E2661" s="26" t="s">
        <v>240</v>
      </c>
      <c r="G2661" s="5" t="e">
        <f>image(H2661,1)</f>
        <v>#NAME?</v>
      </c>
      <c r="H2661" s="5" t="s">
        <v>3872</v>
      </c>
    </row>
    <row r="2662" customHeight="1" spans="1:8">
      <c r="A2662" s="65" t="s">
        <v>3873</v>
      </c>
      <c r="B2662" s="5" t="s">
        <v>3865</v>
      </c>
      <c r="C2662" s="26" t="s">
        <v>60</v>
      </c>
      <c r="D2662" s="26" t="s">
        <v>64</v>
      </c>
      <c r="E2662" s="26" t="s">
        <v>240</v>
      </c>
      <c r="G2662" s="5" t="e">
        <f>image(H2662,1)</f>
        <v>#NAME?</v>
      </c>
      <c r="H2662" s="5" t="s">
        <v>3872</v>
      </c>
    </row>
    <row r="2663" customHeight="1" spans="1:8">
      <c r="A2663" s="65" t="s">
        <v>3874</v>
      </c>
      <c r="B2663" s="5" t="s">
        <v>3865</v>
      </c>
      <c r="C2663" s="26" t="s">
        <v>58</v>
      </c>
      <c r="D2663" s="26" t="s">
        <v>64</v>
      </c>
      <c r="E2663" s="26" t="s">
        <v>240</v>
      </c>
      <c r="G2663" s="5" t="e">
        <f>image(H2663,1)</f>
        <v>#NAME?</v>
      </c>
      <c r="H2663" s="5" t="s">
        <v>3875</v>
      </c>
    </row>
    <row r="2664" customHeight="1" spans="1:8">
      <c r="A2664" s="65" t="s">
        <v>3865</v>
      </c>
      <c r="B2664" s="5" t="s">
        <v>3865</v>
      </c>
      <c r="C2664" s="26" t="s">
        <v>58</v>
      </c>
      <c r="D2664" s="26" t="s">
        <v>64</v>
      </c>
      <c r="E2664" s="26" t="s">
        <v>240</v>
      </c>
      <c r="G2664" s="5" t="e">
        <f>image(H2664,1)</f>
        <v>#NAME?</v>
      </c>
      <c r="H2664" s="5" t="s">
        <v>3876</v>
      </c>
    </row>
    <row r="2665" customHeight="1" spans="1:8">
      <c r="A2665" s="65" t="s">
        <v>3873</v>
      </c>
      <c r="B2665" s="5" t="s">
        <v>3865</v>
      </c>
      <c r="C2665" s="26" t="s">
        <v>59</v>
      </c>
      <c r="D2665" s="26" t="s">
        <v>64</v>
      </c>
      <c r="G2665" s="5" t="e">
        <f>image(H2665,1)</f>
        <v>#NAME?</v>
      </c>
      <c r="H2665" s="5" t="s">
        <v>3877</v>
      </c>
    </row>
    <row r="2666" customHeight="1" spans="1:8">
      <c r="A2666" s="65" t="s">
        <v>3878</v>
      </c>
      <c r="B2666" s="5" t="s">
        <v>3865</v>
      </c>
      <c r="C2666" s="26" t="s">
        <v>59</v>
      </c>
      <c r="D2666" s="26" t="s">
        <v>64</v>
      </c>
      <c r="G2666" s="5" t="e">
        <f>image(H2666,1)</f>
        <v>#NAME?</v>
      </c>
      <c r="H2666" s="5" t="s">
        <v>3879</v>
      </c>
    </row>
    <row r="2667" customHeight="1" spans="1:8">
      <c r="A2667" s="65" t="s">
        <v>3878</v>
      </c>
      <c r="B2667" s="5" t="s">
        <v>3865</v>
      </c>
      <c r="C2667" s="26" t="s">
        <v>54</v>
      </c>
      <c r="D2667" s="26" t="s">
        <v>64</v>
      </c>
      <c r="G2667" s="5" t="e">
        <f>image(H2667,1)</f>
        <v>#NAME?</v>
      </c>
      <c r="H2667" s="5" t="s">
        <v>3880</v>
      </c>
    </row>
    <row r="2668" customHeight="1" spans="1:8">
      <c r="A2668" s="65" t="s">
        <v>3865</v>
      </c>
      <c r="B2668" s="5" t="s">
        <v>3865</v>
      </c>
      <c r="C2668" s="26" t="s">
        <v>54</v>
      </c>
      <c r="D2668" s="26" t="s">
        <v>64</v>
      </c>
      <c r="G2668" s="5" t="e">
        <f>image(H2668,1)</f>
        <v>#NAME?</v>
      </c>
      <c r="H2668" s="5" t="s">
        <v>3881</v>
      </c>
    </row>
    <row r="2669" customHeight="1" spans="1:4">
      <c r="A2669" s="65" t="s">
        <v>3873</v>
      </c>
      <c r="B2669" s="5" t="s">
        <v>3865</v>
      </c>
      <c r="C2669" s="26" t="s">
        <v>54</v>
      </c>
      <c r="D2669" s="26" t="s">
        <v>64</v>
      </c>
    </row>
    <row r="2670" customHeight="1" spans="1:8">
      <c r="A2670" s="65" t="s">
        <v>3882</v>
      </c>
      <c r="B2670" s="45" t="s">
        <v>3883</v>
      </c>
      <c r="C2670" s="26" t="s">
        <v>57</v>
      </c>
      <c r="D2670" s="26" t="s">
        <v>64</v>
      </c>
      <c r="E2670" s="26" t="s">
        <v>240</v>
      </c>
      <c r="G2670" s="5" t="e">
        <f>image(H2670,1)</f>
        <v>#NAME?</v>
      </c>
      <c r="H2670" s="5" t="s">
        <v>3884</v>
      </c>
    </row>
    <row r="2671" customHeight="1" spans="1:8">
      <c r="A2671" s="65" t="s">
        <v>3883</v>
      </c>
      <c r="B2671" s="5" t="s">
        <v>3883</v>
      </c>
      <c r="C2671" s="26" t="s">
        <v>60</v>
      </c>
      <c r="D2671" s="26" t="s">
        <v>64</v>
      </c>
      <c r="E2671" s="26" t="s">
        <v>240</v>
      </c>
      <c r="G2671" s="5" t="e">
        <f>image(H2671,1)</f>
        <v>#NAME?</v>
      </c>
      <c r="H2671" s="5" t="s">
        <v>3885</v>
      </c>
    </row>
    <row r="2672" customHeight="1" spans="1:8">
      <c r="A2672" s="65" t="s">
        <v>3883</v>
      </c>
      <c r="B2672" s="5" t="s">
        <v>3883</v>
      </c>
      <c r="C2672" s="26" t="s">
        <v>58</v>
      </c>
      <c r="D2672" s="26" t="s">
        <v>64</v>
      </c>
      <c r="E2672" s="26" t="s">
        <v>240</v>
      </c>
      <c r="G2672" s="5" t="e">
        <f>image(H2672,1)</f>
        <v>#NAME?</v>
      </c>
      <c r="H2672" s="5" t="s">
        <v>3886</v>
      </c>
    </row>
    <row r="2673" customHeight="1" spans="1:8">
      <c r="A2673" s="65" t="s">
        <v>3887</v>
      </c>
      <c r="B2673" s="5" t="s">
        <v>3883</v>
      </c>
      <c r="C2673" s="26" t="s">
        <v>59</v>
      </c>
      <c r="D2673" s="26" t="s">
        <v>64</v>
      </c>
      <c r="G2673" s="5" t="e">
        <f>image(H2673,1)</f>
        <v>#NAME?</v>
      </c>
      <c r="H2673" s="5" t="s">
        <v>3888</v>
      </c>
    </row>
    <row r="2674" customHeight="1" spans="1:8">
      <c r="A2674" s="65" t="s">
        <v>3887</v>
      </c>
      <c r="B2674" s="5" t="s">
        <v>3883</v>
      </c>
      <c r="C2674" s="26" t="s">
        <v>54</v>
      </c>
      <c r="D2674" s="26" t="s">
        <v>64</v>
      </c>
      <c r="G2674" s="5" t="e">
        <f>image(H2674,1)</f>
        <v>#NAME?</v>
      </c>
      <c r="H2674" s="5" t="s">
        <v>3889</v>
      </c>
    </row>
    <row r="2675" customHeight="1" spans="1:8">
      <c r="A2675" s="65" t="s">
        <v>3890</v>
      </c>
      <c r="B2675" s="45" t="s">
        <v>3891</v>
      </c>
      <c r="C2675" s="26" t="s">
        <v>57</v>
      </c>
      <c r="D2675" s="26" t="s">
        <v>64</v>
      </c>
      <c r="E2675" s="5" t="str">
        <f>VLOOKUP(A2675,'Combos skus'!$A:$P,16,FALSE)</f>
        <v>Combo</v>
      </c>
      <c r="G2675" s="5" t="e">
        <f>image(H2675,1)</f>
        <v>#NAME?</v>
      </c>
      <c r="H2675" s="5" t="s">
        <v>3892</v>
      </c>
    </row>
    <row r="2676" customHeight="1" spans="1:8">
      <c r="A2676" s="65" t="s">
        <v>3893</v>
      </c>
      <c r="B2676" s="45" t="s">
        <v>3891</v>
      </c>
      <c r="C2676" s="26" t="s">
        <v>57</v>
      </c>
      <c r="D2676" s="26" t="s">
        <v>64</v>
      </c>
      <c r="E2676" s="26" t="s">
        <v>240</v>
      </c>
      <c r="G2676" s="5" t="e">
        <f>image(H2676,1)</f>
        <v>#NAME?</v>
      </c>
      <c r="H2676" s="5" t="s">
        <v>3894</v>
      </c>
    </row>
    <row r="2677" customHeight="1" spans="1:8">
      <c r="A2677" s="65" t="s">
        <v>3891</v>
      </c>
      <c r="B2677" s="5" t="s">
        <v>3891</v>
      </c>
      <c r="C2677" s="26" t="s">
        <v>58</v>
      </c>
      <c r="D2677" s="26" t="s">
        <v>64</v>
      </c>
      <c r="E2677" s="26" t="s">
        <v>240</v>
      </c>
      <c r="G2677" s="5" t="e">
        <f>image(H2677,1)</f>
        <v>#NAME?</v>
      </c>
      <c r="H2677" s="5" t="s">
        <v>3895</v>
      </c>
    </row>
    <row r="2678" customHeight="1" spans="1:8">
      <c r="A2678" s="65" t="s">
        <v>3891</v>
      </c>
      <c r="B2678" s="5" t="s">
        <v>3891</v>
      </c>
      <c r="C2678" s="26" t="s">
        <v>59</v>
      </c>
      <c r="D2678" s="26" t="s">
        <v>64</v>
      </c>
      <c r="G2678" s="5" t="e">
        <f>image(H2678,1)</f>
        <v>#NAME?</v>
      </c>
      <c r="H2678" s="5" t="s">
        <v>3896</v>
      </c>
    </row>
    <row r="2679" customHeight="1" spans="1:8">
      <c r="A2679" s="65" t="s">
        <v>3891</v>
      </c>
      <c r="B2679" s="5" t="s">
        <v>3891</v>
      </c>
      <c r="C2679" s="26" t="s">
        <v>54</v>
      </c>
      <c r="D2679" s="26" t="s">
        <v>64</v>
      </c>
      <c r="G2679" s="5" t="e">
        <f>image(H2679,1)</f>
        <v>#NAME?</v>
      </c>
      <c r="H2679" s="5" t="s">
        <v>3897</v>
      </c>
    </row>
    <row r="2680" customHeight="1" spans="1:8">
      <c r="A2680" s="65" t="s">
        <v>3898</v>
      </c>
      <c r="B2680" s="45" t="s">
        <v>3899</v>
      </c>
      <c r="C2680" s="26" t="s">
        <v>57</v>
      </c>
      <c r="D2680" s="26" t="s">
        <v>64</v>
      </c>
      <c r="E2680" s="26" t="s">
        <v>240</v>
      </c>
      <c r="G2680" s="5" t="e">
        <f>image(H2680,1)</f>
        <v>#NAME?</v>
      </c>
      <c r="H2680" s="5" t="s">
        <v>3900</v>
      </c>
    </row>
    <row r="2681" customHeight="1" spans="1:8">
      <c r="A2681" s="65" t="s">
        <v>3901</v>
      </c>
      <c r="B2681" s="5" t="s">
        <v>3899</v>
      </c>
      <c r="C2681" s="26" t="s">
        <v>60</v>
      </c>
      <c r="D2681" s="26" t="s">
        <v>64</v>
      </c>
      <c r="E2681" s="26" t="s">
        <v>240</v>
      </c>
      <c r="G2681" s="5" t="e">
        <f>image(H2681,1)</f>
        <v>#NAME?</v>
      </c>
      <c r="H2681" s="5" t="s">
        <v>3902</v>
      </c>
    </row>
    <row r="2682" customHeight="1" spans="1:8">
      <c r="A2682" s="65" t="s">
        <v>3903</v>
      </c>
      <c r="B2682" s="5" t="s">
        <v>3899</v>
      </c>
      <c r="C2682" s="26" t="s">
        <v>58</v>
      </c>
      <c r="D2682" s="26" t="s">
        <v>64</v>
      </c>
      <c r="E2682" s="26" t="s">
        <v>240</v>
      </c>
      <c r="G2682" s="5" t="e">
        <f>image(H2682,1)</f>
        <v>#NAME?</v>
      </c>
      <c r="H2682" s="5" t="s">
        <v>3902</v>
      </c>
    </row>
    <row r="2683" customHeight="1" spans="1:8">
      <c r="A2683" s="65" t="s">
        <v>3904</v>
      </c>
      <c r="B2683" s="5" t="s">
        <v>3899</v>
      </c>
      <c r="C2683" s="26" t="s">
        <v>59</v>
      </c>
      <c r="D2683" s="26" t="s">
        <v>64</v>
      </c>
      <c r="G2683" s="5" t="e">
        <f>image(H2683,1)</f>
        <v>#NAME?</v>
      </c>
      <c r="H2683" s="5" t="s">
        <v>3905</v>
      </c>
    </row>
    <row r="2684" customHeight="1" spans="1:8">
      <c r="A2684" s="65" t="s">
        <v>3906</v>
      </c>
      <c r="B2684" s="5" t="s">
        <v>3899</v>
      </c>
      <c r="C2684" s="26" t="s">
        <v>54</v>
      </c>
      <c r="D2684" s="26" t="s">
        <v>64</v>
      </c>
      <c r="G2684" s="5" t="e">
        <f>image(H2684,1)</f>
        <v>#NAME?</v>
      </c>
      <c r="H2684" s="5" t="s">
        <v>3907</v>
      </c>
    </row>
    <row r="2685" customHeight="1" spans="1:8">
      <c r="A2685" s="65" t="s">
        <v>3908</v>
      </c>
      <c r="B2685" s="45" t="s">
        <v>3909</v>
      </c>
      <c r="C2685" s="26" t="s">
        <v>57</v>
      </c>
      <c r="D2685" s="26" t="s">
        <v>64</v>
      </c>
      <c r="E2685" s="26" t="s">
        <v>240</v>
      </c>
      <c r="G2685" s="5" t="e">
        <f>image(H2685,1)</f>
        <v>#NAME?</v>
      </c>
      <c r="H2685" s="5" t="s">
        <v>3910</v>
      </c>
    </row>
    <row r="2686" customHeight="1" spans="1:8">
      <c r="A2686" s="65" t="s">
        <v>3911</v>
      </c>
      <c r="B2686" s="5" t="s">
        <v>3909</v>
      </c>
      <c r="C2686" s="26" t="s">
        <v>60</v>
      </c>
      <c r="D2686" s="26" t="s">
        <v>64</v>
      </c>
      <c r="E2686" s="26" t="s">
        <v>240</v>
      </c>
      <c r="G2686" s="5" t="e">
        <f>image(H2686,1)</f>
        <v>#NAME?</v>
      </c>
      <c r="H2686" s="5" t="s">
        <v>3912</v>
      </c>
    </row>
    <row r="2687" customHeight="1" spans="1:8">
      <c r="A2687" s="65" t="s">
        <v>3913</v>
      </c>
      <c r="B2687" s="5" t="s">
        <v>3909</v>
      </c>
      <c r="C2687" s="26" t="s">
        <v>58</v>
      </c>
      <c r="D2687" s="26" t="s">
        <v>64</v>
      </c>
      <c r="E2687" s="26" t="s">
        <v>240</v>
      </c>
      <c r="G2687" s="5" t="e">
        <f>image(H2687,1)</f>
        <v>#NAME?</v>
      </c>
      <c r="H2687" s="5" t="s">
        <v>3912</v>
      </c>
    </row>
    <row r="2688" customHeight="1" spans="1:4">
      <c r="A2688" s="65" t="s">
        <v>3914</v>
      </c>
      <c r="B2688" s="5" t="s">
        <v>3909</v>
      </c>
      <c r="C2688" s="26" t="s">
        <v>59</v>
      </c>
      <c r="D2688" s="26" t="s">
        <v>64</v>
      </c>
    </row>
    <row r="2689" customHeight="1" spans="1:4">
      <c r="A2689" s="65" t="s">
        <v>3915</v>
      </c>
      <c r="B2689" s="5" t="s">
        <v>3909</v>
      </c>
      <c r="C2689" s="26" t="s">
        <v>54</v>
      </c>
      <c r="D2689" s="26" t="s">
        <v>64</v>
      </c>
    </row>
    <row r="2690" customHeight="1" spans="1:8">
      <c r="A2690" s="65" t="s">
        <v>3916</v>
      </c>
      <c r="B2690" s="45" t="s">
        <v>3917</v>
      </c>
      <c r="C2690" s="26" t="s">
        <v>57</v>
      </c>
      <c r="D2690" s="26" t="s">
        <v>64</v>
      </c>
      <c r="E2690" s="26" t="s">
        <v>240</v>
      </c>
      <c r="G2690" s="5" t="e">
        <f>image(H2690,1)</f>
        <v>#NAME?</v>
      </c>
      <c r="H2690" s="5" t="s">
        <v>3918</v>
      </c>
    </row>
    <row r="2691" customHeight="1" spans="1:8">
      <c r="A2691" s="65" t="s">
        <v>3919</v>
      </c>
      <c r="B2691" s="5" t="s">
        <v>3917</v>
      </c>
      <c r="C2691" s="26" t="s">
        <v>60</v>
      </c>
      <c r="D2691" s="26" t="s">
        <v>64</v>
      </c>
      <c r="E2691" s="26" t="s">
        <v>240</v>
      </c>
      <c r="G2691" s="5" t="e">
        <f>image(H2691,1)</f>
        <v>#NAME?</v>
      </c>
      <c r="H2691" s="5" t="s">
        <v>3920</v>
      </c>
    </row>
    <row r="2692" customHeight="1" spans="1:8">
      <c r="A2692" s="65" t="s">
        <v>3921</v>
      </c>
      <c r="B2692" s="5" t="s">
        <v>3917</v>
      </c>
      <c r="C2692" s="26" t="s">
        <v>58</v>
      </c>
      <c r="D2692" s="26" t="s">
        <v>64</v>
      </c>
      <c r="E2692" s="26" t="s">
        <v>240</v>
      </c>
      <c r="G2692" s="5" t="e">
        <f>image(H2692,1)</f>
        <v>#NAME?</v>
      </c>
      <c r="H2692" s="5" t="s">
        <v>3922</v>
      </c>
    </row>
    <row r="2693" customHeight="1" spans="1:4">
      <c r="A2693" s="65" t="s">
        <v>3916</v>
      </c>
      <c r="B2693" s="5" t="s">
        <v>3917</v>
      </c>
      <c r="C2693" s="26" t="s">
        <v>59</v>
      </c>
      <c r="D2693" s="26" t="s">
        <v>64</v>
      </c>
    </row>
    <row r="2694" customHeight="1" spans="1:4">
      <c r="A2694" s="65" t="s">
        <v>3923</v>
      </c>
      <c r="B2694" s="5" t="s">
        <v>3917</v>
      </c>
      <c r="C2694" s="26" t="s">
        <v>54</v>
      </c>
      <c r="D2694" s="26" t="s">
        <v>64</v>
      </c>
    </row>
    <row r="2695" customHeight="1" spans="1:4">
      <c r="A2695" s="65" t="s">
        <v>3924</v>
      </c>
      <c r="B2695" s="5" t="s">
        <v>3925</v>
      </c>
      <c r="C2695" s="26" t="s">
        <v>59</v>
      </c>
      <c r="D2695" s="26" t="s">
        <v>64</v>
      </c>
    </row>
    <row r="2696" customHeight="1" spans="1:4">
      <c r="A2696" s="65" t="s">
        <v>3926</v>
      </c>
      <c r="B2696" s="5" t="s">
        <v>3925</v>
      </c>
      <c r="C2696" s="26" t="s">
        <v>54</v>
      </c>
      <c r="D2696" s="26" t="s">
        <v>64</v>
      </c>
    </row>
    <row r="2697" customHeight="1" spans="1:8">
      <c r="A2697" s="65" t="s">
        <v>3927</v>
      </c>
      <c r="B2697" s="45" t="s">
        <v>3925</v>
      </c>
      <c r="C2697" s="26" t="s">
        <v>57</v>
      </c>
      <c r="D2697" s="26" t="s">
        <v>64</v>
      </c>
      <c r="E2697" s="26" t="s">
        <v>240</v>
      </c>
      <c r="G2697" s="5" t="e">
        <f>image(H2697,1)</f>
        <v>#NAME?</v>
      </c>
      <c r="H2697" s="5" t="s">
        <v>3928</v>
      </c>
    </row>
    <row r="2698" customHeight="1" spans="1:8">
      <c r="A2698" s="65" t="s">
        <v>3929</v>
      </c>
      <c r="B2698" s="5" t="s">
        <v>3925</v>
      </c>
      <c r="C2698" s="26" t="s">
        <v>58</v>
      </c>
      <c r="D2698" s="26" t="s">
        <v>64</v>
      </c>
      <c r="E2698" s="26" t="s">
        <v>240</v>
      </c>
      <c r="G2698" s="5" t="e">
        <f>image(H2698,1)</f>
        <v>#NAME?</v>
      </c>
      <c r="H2698" s="5" t="s">
        <v>3930</v>
      </c>
    </row>
    <row r="2699" customHeight="1" spans="1:4">
      <c r="A2699" s="65" t="s">
        <v>3931</v>
      </c>
      <c r="B2699" s="5" t="s">
        <v>3932</v>
      </c>
      <c r="C2699" s="26" t="s">
        <v>59</v>
      </c>
      <c r="D2699" s="26" t="s">
        <v>64</v>
      </c>
    </row>
    <row r="2700" customHeight="1" spans="1:4">
      <c r="A2700" s="65" t="s">
        <v>3933</v>
      </c>
      <c r="B2700" s="5" t="s">
        <v>3932</v>
      </c>
      <c r="C2700" s="26" t="s">
        <v>54</v>
      </c>
      <c r="D2700" s="26" t="s">
        <v>64</v>
      </c>
    </row>
    <row r="2701" customHeight="1" spans="1:8">
      <c r="A2701" s="65" t="s">
        <v>3934</v>
      </c>
      <c r="B2701" s="45" t="s">
        <v>3932</v>
      </c>
      <c r="C2701" s="26" t="s">
        <v>57</v>
      </c>
      <c r="D2701" s="26" t="s">
        <v>64</v>
      </c>
      <c r="E2701" s="26" t="s">
        <v>240</v>
      </c>
      <c r="G2701" s="5" t="e">
        <f>image(H2701,1)</f>
        <v>#NAME?</v>
      </c>
      <c r="H2701" s="5" t="s">
        <v>3935</v>
      </c>
    </row>
    <row r="2702" customHeight="1" spans="1:8">
      <c r="A2702" s="65" t="s">
        <v>3936</v>
      </c>
      <c r="B2702" s="5" t="s">
        <v>3932</v>
      </c>
      <c r="C2702" s="26" t="s">
        <v>60</v>
      </c>
      <c r="D2702" s="26" t="s">
        <v>64</v>
      </c>
      <c r="E2702" s="26" t="s">
        <v>240</v>
      </c>
      <c r="G2702" s="5" t="e">
        <f>image(H2702,1)</f>
        <v>#NAME?</v>
      </c>
      <c r="H2702" s="5" t="s">
        <v>3937</v>
      </c>
    </row>
    <row r="2703" customHeight="1" spans="1:8">
      <c r="A2703" s="65" t="s">
        <v>3938</v>
      </c>
      <c r="B2703" s="5" t="s">
        <v>3932</v>
      </c>
      <c r="C2703" s="26" t="s">
        <v>58</v>
      </c>
      <c r="D2703" s="26" t="s">
        <v>64</v>
      </c>
      <c r="E2703" s="26" t="s">
        <v>240</v>
      </c>
      <c r="G2703" s="5" t="e">
        <f>image(H2703,1)</f>
        <v>#NAME?</v>
      </c>
      <c r="H2703" s="5" t="s">
        <v>3937</v>
      </c>
    </row>
    <row r="2704" customHeight="1" spans="1:4">
      <c r="A2704" s="65" t="s">
        <v>3939</v>
      </c>
      <c r="B2704" s="5" t="s">
        <v>3940</v>
      </c>
      <c r="C2704" s="26" t="s">
        <v>54</v>
      </c>
      <c r="D2704" s="26" t="s">
        <v>64</v>
      </c>
    </row>
    <row r="2705" customHeight="1" spans="1:8">
      <c r="A2705" s="65" t="s">
        <v>3941</v>
      </c>
      <c r="B2705" s="45" t="s">
        <v>3940</v>
      </c>
      <c r="C2705" s="26" t="s">
        <v>57</v>
      </c>
      <c r="D2705" s="26" t="s">
        <v>64</v>
      </c>
      <c r="E2705" s="26" t="s">
        <v>240</v>
      </c>
      <c r="G2705" s="5" t="e">
        <f>image(H2705,1)</f>
        <v>#NAME?</v>
      </c>
      <c r="H2705" s="5" t="s">
        <v>3942</v>
      </c>
    </row>
    <row r="2706" customHeight="1" spans="1:8">
      <c r="A2706" s="65" t="s">
        <v>3941</v>
      </c>
      <c r="B2706" s="5" t="s">
        <v>3940</v>
      </c>
      <c r="C2706" s="26" t="s">
        <v>60</v>
      </c>
      <c r="D2706" s="26" t="s">
        <v>64</v>
      </c>
      <c r="E2706" s="26" t="s">
        <v>240</v>
      </c>
      <c r="G2706" s="5" t="e">
        <f>image(H2706,1)</f>
        <v>#NAME?</v>
      </c>
      <c r="H2706" s="5" t="s">
        <v>3943</v>
      </c>
    </row>
    <row r="2707" customHeight="1" spans="1:8">
      <c r="A2707" s="65" t="s">
        <v>3944</v>
      </c>
      <c r="B2707" s="5" t="s">
        <v>3940</v>
      </c>
      <c r="C2707" s="26" t="s">
        <v>58</v>
      </c>
      <c r="D2707" s="26" t="s">
        <v>64</v>
      </c>
      <c r="E2707" s="26" t="s">
        <v>240</v>
      </c>
      <c r="G2707" s="5" t="e">
        <f>image(H2707,1)</f>
        <v>#NAME?</v>
      </c>
      <c r="H2707" s="5" t="s">
        <v>3945</v>
      </c>
    </row>
    <row r="2708" customHeight="1" spans="1:8">
      <c r="A2708" s="65" t="s">
        <v>3941</v>
      </c>
      <c r="B2708" s="5" t="s">
        <v>3940</v>
      </c>
      <c r="C2708" s="26" t="s">
        <v>59</v>
      </c>
      <c r="D2708" s="26" t="s">
        <v>64</v>
      </c>
      <c r="G2708" s="5" t="e">
        <f>image(H2708,1)</f>
        <v>#NAME?</v>
      </c>
      <c r="H2708" s="5" t="s">
        <v>3946</v>
      </c>
    </row>
    <row r="2709" customHeight="1" spans="1:8">
      <c r="A2709" s="65" t="s">
        <v>3947</v>
      </c>
      <c r="B2709" s="45" t="s">
        <v>3948</v>
      </c>
      <c r="C2709" s="26" t="s">
        <v>57</v>
      </c>
      <c r="D2709" s="26" t="s">
        <v>64</v>
      </c>
      <c r="E2709" s="26" t="s">
        <v>240</v>
      </c>
      <c r="G2709" s="5" t="e">
        <f>image(H2709,1)</f>
        <v>#NAME?</v>
      </c>
      <c r="H2709" s="5" t="s">
        <v>3949</v>
      </c>
    </row>
    <row r="2710" customHeight="1" spans="1:8">
      <c r="A2710" s="65" t="s">
        <v>3950</v>
      </c>
      <c r="B2710" s="5" t="s">
        <v>3948</v>
      </c>
      <c r="C2710" s="26" t="s">
        <v>60</v>
      </c>
      <c r="D2710" s="26" t="s">
        <v>64</v>
      </c>
      <c r="E2710" s="26" t="s">
        <v>240</v>
      </c>
      <c r="G2710" s="5" t="e">
        <f>image(H2710,1)</f>
        <v>#NAME?</v>
      </c>
      <c r="H2710" s="5" t="s">
        <v>3951</v>
      </c>
    </row>
    <row r="2711" customHeight="1" spans="1:8">
      <c r="A2711" s="65" t="s">
        <v>3952</v>
      </c>
      <c r="B2711" s="5" t="s">
        <v>3948</v>
      </c>
      <c r="C2711" s="26" t="s">
        <v>58</v>
      </c>
      <c r="D2711" s="26" t="s">
        <v>64</v>
      </c>
      <c r="E2711" s="26" t="s">
        <v>240</v>
      </c>
      <c r="G2711" s="5" t="e">
        <f>image(H2711,1)</f>
        <v>#NAME?</v>
      </c>
      <c r="H2711" s="5" t="s">
        <v>3951</v>
      </c>
    </row>
    <row r="2712" customHeight="1" spans="1:8">
      <c r="A2712" s="65" t="s">
        <v>3953</v>
      </c>
      <c r="B2712" s="5" t="s">
        <v>3948</v>
      </c>
      <c r="C2712" s="26" t="s">
        <v>59</v>
      </c>
      <c r="D2712" s="26" t="s">
        <v>64</v>
      </c>
      <c r="G2712" s="5" t="e">
        <f>image(H2712,1)</f>
        <v>#NAME?</v>
      </c>
      <c r="H2712" s="5" t="s">
        <v>3954</v>
      </c>
    </row>
    <row r="2713" customHeight="1" spans="1:8">
      <c r="A2713" s="65" t="s">
        <v>3955</v>
      </c>
      <c r="B2713" s="5" t="s">
        <v>3948</v>
      </c>
      <c r="C2713" s="26" t="s">
        <v>54</v>
      </c>
      <c r="D2713" s="26" t="s">
        <v>64</v>
      </c>
      <c r="G2713" s="5" t="e">
        <f>image(H2713,1)</f>
        <v>#NAME?</v>
      </c>
      <c r="H2713" s="5" t="s">
        <v>3956</v>
      </c>
    </row>
    <row r="2714" customHeight="1" spans="1:4">
      <c r="A2714" s="65" t="s">
        <v>3957</v>
      </c>
      <c r="B2714" s="5" t="s">
        <v>3958</v>
      </c>
      <c r="C2714" s="26" t="s">
        <v>54</v>
      </c>
      <c r="D2714" s="26" t="s">
        <v>64</v>
      </c>
    </row>
    <row r="2715" customHeight="1" spans="1:8">
      <c r="A2715" s="65" t="s">
        <v>3959</v>
      </c>
      <c r="B2715" s="45" t="s">
        <v>3958</v>
      </c>
      <c r="C2715" s="26" t="s">
        <v>57</v>
      </c>
      <c r="D2715" s="26" t="s">
        <v>64</v>
      </c>
      <c r="E2715" s="26" t="s">
        <v>240</v>
      </c>
      <c r="G2715" s="5" t="e">
        <f>image(H2715,1)</f>
        <v>#NAME?</v>
      </c>
      <c r="H2715" s="5" t="s">
        <v>3960</v>
      </c>
    </row>
    <row r="2716" customHeight="1" spans="1:8">
      <c r="A2716" s="65" t="s">
        <v>3961</v>
      </c>
      <c r="B2716" s="5" t="s">
        <v>3958</v>
      </c>
      <c r="C2716" s="26" t="s">
        <v>60</v>
      </c>
      <c r="D2716" s="26" t="s">
        <v>64</v>
      </c>
      <c r="E2716" s="26" t="s">
        <v>240</v>
      </c>
      <c r="G2716" s="5" t="e">
        <f>image(H2716,1)</f>
        <v>#NAME?</v>
      </c>
      <c r="H2716" s="5" t="s">
        <v>3962</v>
      </c>
    </row>
    <row r="2717" customHeight="1" spans="1:8">
      <c r="A2717" s="65" t="s">
        <v>3963</v>
      </c>
      <c r="B2717" s="5" t="s">
        <v>3958</v>
      </c>
      <c r="C2717" s="26" t="s">
        <v>58</v>
      </c>
      <c r="D2717" s="26" t="s">
        <v>64</v>
      </c>
      <c r="E2717" s="26" t="s">
        <v>240</v>
      </c>
      <c r="G2717" s="5" t="e">
        <f>image(H2717,1)</f>
        <v>#NAME?</v>
      </c>
      <c r="H2717" s="5" t="s">
        <v>3964</v>
      </c>
    </row>
    <row r="2718" customHeight="1" spans="1:8">
      <c r="A2718" s="65" t="s">
        <v>3965</v>
      </c>
      <c r="B2718" s="45" t="s">
        <v>3966</v>
      </c>
      <c r="C2718" s="26" t="s">
        <v>57</v>
      </c>
      <c r="D2718" s="26" t="s">
        <v>64</v>
      </c>
      <c r="E2718" s="26" t="s">
        <v>240</v>
      </c>
      <c r="G2718" s="5" t="e">
        <f>image(H2718,1)</f>
        <v>#NAME?</v>
      </c>
      <c r="H2718" s="5" t="s">
        <v>3967</v>
      </c>
    </row>
    <row r="2719" customHeight="1" spans="1:4">
      <c r="A2719" s="65" t="s">
        <v>3968</v>
      </c>
      <c r="B2719" s="5" t="s">
        <v>3969</v>
      </c>
      <c r="C2719" s="26" t="s">
        <v>59</v>
      </c>
      <c r="D2719" s="26" t="s">
        <v>64</v>
      </c>
    </row>
    <row r="2720" customHeight="1" spans="1:8">
      <c r="A2720" s="65" t="s">
        <v>3968</v>
      </c>
      <c r="B2720" s="45" t="s">
        <v>3969</v>
      </c>
      <c r="C2720" s="26" t="s">
        <v>57</v>
      </c>
      <c r="D2720" s="26" t="s">
        <v>64</v>
      </c>
      <c r="E2720" s="26" t="s">
        <v>240</v>
      </c>
      <c r="G2720" s="5" t="e">
        <f>image(H2720,1)</f>
        <v>#NAME?</v>
      </c>
      <c r="H2720" s="5" t="s">
        <v>3970</v>
      </c>
    </row>
    <row r="2721" customHeight="1" spans="1:8">
      <c r="A2721" s="65" t="s">
        <v>3971</v>
      </c>
      <c r="B2721" s="5" t="s">
        <v>3969</v>
      </c>
      <c r="C2721" s="26" t="s">
        <v>60</v>
      </c>
      <c r="D2721" s="26" t="s">
        <v>64</v>
      </c>
      <c r="E2721" s="26" t="s">
        <v>240</v>
      </c>
      <c r="G2721" s="5" t="e">
        <f>image(H2721,1)</f>
        <v>#NAME?</v>
      </c>
      <c r="H2721" s="5" t="s">
        <v>3972</v>
      </c>
    </row>
    <row r="2722" customHeight="1" spans="1:8">
      <c r="A2722" s="65" t="s">
        <v>3973</v>
      </c>
      <c r="B2722" s="5" t="s">
        <v>3969</v>
      </c>
      <c r="C2722" s="26" t="s">
        <v>58</v>
      </c>
      <c r="D2722" s="26" t="s">
        <v>64</v>
      </c>
      <c r="E2722" s="26" t="s">
        <v>240</v>
      </c>
      <c r="G2722" s="5" t="e">
        <f>image(H2722,1)</f>
        <v>#NAME?</v>
      </c>
      <c r="H2722" s="5" t="s">
        <v>3972</v>
      </c>
    </row>
    <row r="2723" customHeight="1" spans="1:8">
      <c r="A2723" s="65" t="s">
        <v>3971</v>
      </c>
      <c r="B2723" s="5" t="s">
        <v>3969</v>
      </c>
      <c r="C2723" s="26" t="s">
        <v>54</v>
      </c>
      <c r="D2723" s="26" t="s">
        <v>64</v>
      </c>
      <c r="G2723" s="5" t="e">
        <f>image(H2723,1)</f>
        <v>#NAME?</v>
      </c>
      <c r="H2723" s="5" t="s">
        <v>3974</v>
      </c>
    </row>
    <row r="2724" customHeight="1" spans="1:8">
      <c r="A2724" s="65" t="s">
        <v>3975</v>
      </c>
      <c r="B2724" s="45" t="s">
        <v>3976</v>
      </c>
      <c r="C2724" s="26" t="s">
        <v>57</v>
      </c>
      <c r="D2724" s="26" t="s">
        <v>64</v>
      </c>
      <c r="E2724" s="26" t="s">
        <v>240</v>
      </c>
      <c r="G2724" s="5" t="e">
        <f>image(H2724,1)</f>
        <v>#NAME?</v>
      </c>
      <c r="H2724" s="5" t="s">
        <v>3977</v>
      </c>
    </row>
    <row r="2725" customHeight="1" spans="1:8">
      <c r="A2725" s="65" t="s">
        <v>3978</v>
      </c>
      <c r="B2725" s="5" t="s">
        <v>3976</v>
      </c>
      <c r="C2725" s="26" t="s">
        <v>60</v>
      </c>
      <c r="D2725" s="26" t="s">
        <v>64</v>
      </c>
      <c r="E2725" s="26" t="s">
        <v>240</v>
      </c>
      <c r="G2725" s="5" t="e">
        <f>image(H2725,1)</f>
        <v>#NAME?</v>
      </c>
      <c r="H2725" s="5" t="s">
        <v>3979</v>
      </c>
    </row>
    <row r="2726" customHeight="1" spans="1:8">
      <c r="A2726" s="65" t="s">
        <v>3927</v>
      </c>
      <c r="B2726" s="5" t="s">
        <v>3976</v>
      </c>
      <c r="C2726" s="26" t="s">
        <v>60</v>
      </c>
      <c r="D2726" s="26" t="s">
        <v>64</v>
      </c>
      <c r="E2726" s="26" t="s">
        <v>240</v>
      </c>
      <c r="G2726" s="5" t="e">
        <f>image(H2726,1)</f>
        <v>#NAME?</v>
      </c>
      <c r="H2726" s="5" t="s">
        <v>3980</v>
      </c>
    </row>
    <row r="2727" customHeight="1" spans="1:8">
      <c r="A2727" s="65" t="s">
        <v>3981</v>
      </c>
      <c r="B2727" s="5" t="s">
        <v>3976</v>
      </c>
      <c r="C2727" s="26" t="s">
        <v>58</v>
      </c>
      <c r="D2727" s="26" t="s">
        <v>64</v>
      </c>
      <c r="E2727" s="26" t="s">
        <v>240</v>
      </c>
      <c r="G2727" s="5" t="e">
        <f>image(H2727,1)</f>
        <v>#NAME?</v>
      </c>
      <c r="H2727" s="5" t="s">
        <v>3982</v>
      </c>
    </row>
    <row r="2728" customHeight="1" spans="1:8">
      <c r="A2728" s="65" t="s">
        <v>3978</v>
      </c>
      <c r="B2728" s="5" t="s">
        <v>3976</v>
      </c>
      <c r="C2728" s="26" t="s">
        <v>54</v>
      </c>
      <c r="D2728" s="26" t="s">
        <v>64</v>
      </c>
      <c r="G2728" s="5" t="e">
        <f>image(H2728,1)</f>
        <v>#NAME?</v>
      </c>
      <c r="H2728" s="5" t="s">
        <v>3983</v>
      </c>
    </row>
    <row r="2729" customHeight="1" spans="1:4">
      <c r="A2729" s="65" t="s">
        <v>3975</v>
      </c>
      <c r="B2729" s="5" t="s">
        <v>3976</v>
      </c>
      <c r="C2729" s="26" t="s">
        <v>59</v>
      </c>
      <c r="D2729" s="26" t="s">
        <v>64</v>
      </c>
    </row>
    <row r="2730" customHeight="1" spans="1:8">
      <c r="A2730" s="65" t="s">
        <v>3984</v>
      </c>
      <c r="B2730" s="45" t="s">
        <v>3985</v>
      </c>
      <c r="C2730" s="26" t="s">
        <v>57</v>
      </c>
      <c r="D2730" s="26" t="s">
        <v>64</v>
      </c>
      <c r="E2730" s="5">
        <f>VLOOKUP(A2730,'Combos skus'!$A:$P,16,FALSE)</f>
        <v>0</v>
      </c>
      <c r="G2730" s="5" t="e">
        <f>image(H2730,1)</f>
        <v>#NAME?</v>
      </c>
      <c r="H2730" s="5" t="s">
        <v>3986</v>
      </c>
    </row>
    <row r="2731" customHeight="1" spans="1:7">
      <c r="A2731" s="65" t="s">
        <v>3984</v>
      </c>
      <c r="B2731" s="5" t="s">
        <v>3985</v>
      </c>
      <c r="C2731" s="26" t="s">
        <v>59</v>
      </c>
      <c r="D2731" s="26" t="s">
        <v>64</v>
      </c>
      <c r="E2731" s="5">
        <f>VLOOKUP(A2731,'Combos skus'!$A:$P,16,FALSE)</f>
        <v>0</v>
      </c>
      <c r="G2731" s="5" t="e">
        <f>image(H2731,1)</f>
        <v>#NAME?</v>
      </c>
    </row>
    <row r="2732" customHeight="1" spans="1:4">
      <c r="A2732" s="65" t="s">
        <v>3987</v>
      </c>
      <c r="B2732" s="5" t="s">
        <v>3985</v>
      </c>
      <c r="C2732" s="26" t="s">
        <v>54</v>
      </c>
      <c r="D2732" s="26" t="s">
        <v>64</v>
      </c>
    </row>
    <row r="2733" customHeight="1" spans="1:8">
      <c r="A2733" s="65" t="s">
        <v>3988</v>
      </c>
      <c r="B2733" s="45" t="s">
        <v>3985</v>
      </c>
      <c r="C2733" s="26" t="s">
        <v>57</v>
      </c>
      <c r="D2733" s="26" t="s">
        <v>64</v>
      </c>
      <c r="E2733" s="26" t="s">
        <v>240</v>
      </c>
      <c r="G2733" s="5" t="e">
        <f>image(H2733,1)</f>
        <v>#NAME?</v>
      </c>
      <c r="H2733" s="5" t="s">
        <v>3989</v>
      </c>
    </row>
    <row r="2734" customHeight="1" spans="1:8">
      <c r="A2734" s="65" t="s">
        <v>3990</v>
      </c>
      <c r="B2734" s="5" t="s">
        <v>3985</v>
      </c>
      <c r="C2734" s="26" t="s">
        <v>60</v>
      </c>
      <c r="D2734" s="26" t="s">
        <v>64</v>
      </c>
      <c r="E2734" s="26" t="s">
        <v>240</v>
      </c>
      <c r="G2734" s="5" t="e">
        <f>image(H2734,1)</f>
        <v>#NAME?</v>
      </c>
      <c r="H2734" s="5" t="s">
        <v>3991</v>
      </c>
    </row>
    <row r="2735" customHeight="1" spans="1:8">
      <c r="A2735" s="65" t="s">
        <v>3992</v>
      </c>
      <c r="B2735" s="5" t="s">
        <v>3985</v>
      </c>
      <c r="C2735" s="26" t="s">
        <v>60</v>
      </c>
      <c r="D2735" s="26" t="s">
        <v>64</v>
      </c>
      <c r="E2735" s="26" t="s">
        <v>240</v>
      </c>
      <c r="G2735" s="5" t="e">
        <f>image(H2735,1)</f>
        <v>#NAME?</v>
      </c>
      <c r="H2735" s="5" t="s">
        <v>3993</v>
      </c>
    </row>
    <row r="2736" customHeight="1" spans="1:8">
      <c r="A2736" s="65" t="s">
        <v>3994</v>
      </c>
      <c r="B2736" s="5" t="s">
        <v>3985</v>
      </c>
      <c r="C2736" s="26" t="s">
        <v>58</v>
      </c>
      <c r="D2736" s="26" t="s">
        <v>64</v>
      </c>
      <c r="E2736" s="26" t="s">
        <v>240</v>
      </c>
      <c r="G2736" s="5" t="e">
        <f>image(H2736,1)</f>
        <v>#NAME?</v>
      </c>
      <c r="H2736" s="5" t="s">
        <v>3995</v>
      </c>
    </row>
    <row r="2737" customHeight="1" spans="1:8">
      <c r="A2737" s="65" t="s">
        <v>3996</v>
      </c>
      <c r="B2737" s="5" t="s">
        <v>3985</v>
      </c>
      <c r="C2737" s="26" t="s">
        <v>54</v>
      </c>
      <c r="D2737" s="26" t="s">
        <v>64</v>
      </c>
      <c r="G2737" s="5" t="e">
        <f>image(H2737,1)</f>
        <v>#NAME?</v>
      </c>
      <c r="H2737" s="5" t="s">
        <v>3997</v>
      </c>
    </row>
    <row r="2738" customHeight="1" spans="1:4">
      <c r="A2738" s="65" t="s">
        <v>3998</v>
      </c>
      <c r="B2738" s="5" t="s">
        <v>3985</v>
      </c>
      <c r="C2738" s="26" t="s">
        <v>59</v>
      </c>
      <c r="D2738" s="26" t="s">
        <v>64</v>
      </c>
    </row>
    <row r="2739" customHeight="1" spans="1:8">
      <c r="A2739" s="25" t="s">
        <v>3999</v>
      </c>
      <c r="B2739" s="5" t="s">
        <v>4000</v>
      </c>
      <c r="C2739" s="26" t="s">
        <v>57</v>
      </c>
      <c r="D2739" s="26" t="s">
        <v>55</v>
      </c>
      <c r="E2739" s="26" t="s">
        <v>76</v>
      </c>
      <c r="H2739" s="5" t="e">
        <f>VLOOKUP(A2739,'[1]#REF'!$A:$B,2,FALSE)</f>
        <v>#N/A</v>
      </c>
    </row>
    <row r="2740" customHeight="1" spans="1:8">
      <c r="A2740" s="65" t="s">
        <v>4001</v>
      </c>
      <c r="B2740" s="5" t="s">
        <v>4000</v>
      </c>
      <c r="C2740" s="26" t="s">
        <v>60</v>
      </c>
      <c r="D2740" s="26" t="s">
        <v>64</v>
      </c>
      <c r="E2740" s="26" t="s">
        <v>240</v>
      </c>
      <c r="G2740" s="5" t="e">
        <f>image(H2740,1)</f>
        <v>#NAME?</v>
      </c>
      <c r="H2740" s="5" t="s">
        <v>4002</v>
      </c>
    </row>
    <row r="2741" customHeight="1" spans="1:8">
      <c r="A2741" s="65" t="s">
        <v>4003</v>
      </c>
      <c r="B2741" s="5" t="s">
        <v>4000</v>
      </c>
      <c r="C2741" s="26" t="s">
        <v>58</v>
      </c>
      <c r="D2741" s="26" t="s">
        <v>64</v>
      </c>
      <c r="E2741" s="26" t="s">
        <v>240</v>
      </c>
      <c r="G2741" s="5" t="e">
        <f>image(H2741,1)</f>
        <v>#NAME?</v>
      </c>
      <c r="H2741" s="5" t="s">
        <v>4002</v>
      </c>
    </row>
    <row r="2742" customHeight="1" spans="1:8">
      <c r="A2742" s="65" t="s">
        <v>4004</v>
      </c>
      <c r="B2742" s="45" t="s">
        <v>4005</v>
      </c>
      <c r="C2742" s="26" t="s">
        <v>57</v>
      </c>
      <c r="D2742" s="26" t="s">
        <v>64</v>
      </c>
      <c r="E2742" s="26" t="s">
        <v>240</v>
      </c>
      <c r="G2742" s="5" t="e">
        <f>image(H2742,1)</f>
        <v>#NAME?</v>
      </c>
      <c r="H2742" s="5" t="s">
        <v>4006</v>
      </c>
    </row>
    <row r="2743" customHeight="1" spans="1:8">
      <c r="A2743" s="65" t="s">
        <v>4007</v>
      </c>
      <c r="B2743" s="5" t="s">
        <v>4005</v>
      </c>
      <c r="C2743" s="26" t="s">
        <v>60</v>
      </c>
      <c r="D2743" s="26" t="s">
        <v>64</v>
      </c>
      <c r="E2743" s="26" t="s">
        <v>240</v>
      </c>
      <c r="G2743" s="5" t="e">
        <f>image(H2743,1)</f>
        <v>#NAME?</v>
      </c>
      <c r="H2743" s="5" t="s">
        <v>4008</v>
      </c>
    </row>
    <row r="2744" customHeight="1" spans="1:8">
      <c r="A2744" s="65" t="s">
        <v>4009</v>
      </c>
      <c r="B2744" s="5" t="s">
        <v>4005</v>
      </c>
      <c r="C2744" s="26" t="s">
        <v>58</v>
      </c>
      <c r="D2744" s="26" t="s">
        <v>64</v>
      </c>
      <c r="E2744" s="26" t="s">
        <v>240</v>
      </c>
      <c r="G2744" s="5" t="e">
        <f>image(H2744,1)</f>
        <v>#NAME?</v>
      </c>
      <c r="H2744" s="5" t="s">
        <v>4008</v>
      </c>
    </row>
    <row r="2745" customHeight="1" spans="1:4">
      <c r="A2745" s="65" t="s">
        <v>4010</v>
      </c>
      <c r="B2745" s="5" t="s">
        <v>4005</v>
      </c>
      <c r="C2745" s="26" t="s">
        <v>59</v>
      </c>
      <c r="D2745" s="26" t="s">
        <v>64</v>
      </c>
    </row>
    <row r="2746" customHeight="1" spans="1:4">
      <c r="A2746" s="65" t="s">
        <v>4011</v>
      </c>
      <c r="B2746" s="5" t="s">
        <v>4005</v>
      </c>
      <c r="C2746" s="26" t="s">
        <v>54</v>
      </c>
      <c r="D2746" s="26" t="s">
        <v>64</v>
      </c>
    </row>
    <row r="2747" customHeight="1" spans="1:8">
      <c r="A2747" s="65" t="s">
        <v>4012</v>
      </c>
      <c r="B2747" s="45" t="s">
        <v>4013</v>
      </c>
      <c r="C2747" s="26" t="s">
        <v>57</v>
      </c>
      <c r="D2747" s="26" t="s">
        <v>64</v>
      </c>
      <c r="E2747" s="26" t="s">
        <v>240</v>
      </c>
      <c r="G2747" s="5" t="e">
        <f>image(H2747,1)</f>
        <v>#NAME?</v>
      </c>
      <c r="H2747" s="5" t="s">
        <v>4014</v>
      </c>
    </row>
    <row r="2748" customHeight="1" spans="1:8">
      <c r="A2748" s="65" t="s">
        <v>4015</v>
      </c>
      <c r="B2748" s="5" t="s">
        <v>4013</v>
      </c>
      <c r="C2748" s="26" t="s">
        <v>60</v>
      </c>
      <c r="D2748" s="26" t="s">
        <v>64</v>
      </c>
      <c r="E2748" s="26" t="s">
        <v>240</v>
      </c>
      <c r="G2748" s="5" t="e">
        <f>image(H2748,1)</f>
        <v>#NAME?</v>
      </c>
      <c r="H2748" s="5" t="s">
        <v>4016</v>
      </c>
    </row>
    <row r="2749" customHeight="1" spans="1:4">
      <c r="A2749" s="65" t="s">
        <v>4017</v>
      </c>
      <c r="B2749" s="5" t="s">
        <v>4013</v>
      </c>
      <c r="C2749" s="26" t="s">
        <v>59</v>
      </c>
      <c r="D2749" s="26" t="s">
        <v>64</v>
      </c>
    </row>
    <row r="2750" customHeight="1" spans="1:4">
      <c r="A2750" s="65" t="s">
        <v>4018</v>
      </c>
      <c r="B2750" s="5" t="s">
        <v>4013</v>
      </c>
      <c r="C2750" s="26" t="s">
        <v>54</v>
      </c>
      <c r="D2750" s="26" t="s">
        <v>64</v>
      </c>
    </row>
    <row r="2751" customHeight="1" spans="1:4">
      <c r="A2751" s="65" t="s">
        <v>4019</v>
      </c>
      <c r="B2751" s="5" t="s">
        <v>4019</v>
      </c>
      <c r="C2751" s="26" t="s">
        <v>54</v>
      </c>
      <c r="D2751" s="26" t="s">
        <v>64</v>
      </c>
    </row>
    <row r="2752" customHeight="1" spans="1:8">
      <c r="A2752" s="65" t="s">
        <v>4020</v>
      </c>
      <c r="B2752" s="45" t="s">
        <v>4019</v>
      </c>
      <c r="C2752" s="26" t="s">
        <v>57</v>
      </c>
      <c r="D2752" s="26" t="s">
        <v>64</v>
      </c>
      <c r="E2752" s="26" t="s">
        <v>240</v>
      </c>
      <c r="G2752" s="5" t="e">
        <f>image(H2752,1)</f>
        <v>#NAME?</v>
      </c>
      <c r="H2752" s="5" t="s">
        <v>4021</v>
      </c>
    </row>
    <row r="2753" customHeight="1" spans="1:8">
      <c r="A2753" s="65" t="s">
        <v>4019</v>
      </c>
      <c r="B2753" s="5" t="s">
        <v>4019</v>
      </c>
      <c r="C2753" s="26" t="s">
        <v>60</v>
      </c>
      <c r="D2753" s="26" t="s">
        <v>64</v>
      </c>
      <c r="E2753" s="26" t="s">
        <v>240</v>
      </c>
      <c r="G2753" s="5" t="e">
        <f>image(H2753,1)</f>
        <v>#NAME?</v>
      </c>
      <c r="H2753" s="5" t="s">
        <v>4022</v>
      </c>
    </row>
    <row r="2754" customHeight="1" spans="1:8">
      <c r="A2754" s="65" t="s">
        <v>4019</v>
      </c>
      <c r="B2754" s="5" t="s">
        <v>4019</v>
      </c>
      <c r="C2754" s="26" t="s">
        <v>59</v>
      </c>
      <c r="D2754" s="26" t="s">
        <v>64</v>
      </c>
      <c r="G2754" s="5" t="e">
        <f>image(H2754,1)</f>
        <v>#NAME?</v>
      </c>
      <c r="H2754" s="5" t="s">
        <v>4023</v>
      </c>
    </row>
    <row r="2755" customHeight="1" spans="1:7">
      <c r="A2755" s="65" t="s">
        <v>4024</v>
      </c>
      <c r="B2755" s="5" t="s">
        <v>4019</v>
      </c>
      <c r="C2755" s="26" t="s">
        <v>58</v>
      </c>
      <c r="D2755" s="26" t="s">
        <v>64</v>
      </c>
      <c r="E2755" s="26" t="s">
        <v>240</v>
      </c>
      <c r="G2755" s="5" t="e">
        <f>image(H2755,1)</f>
        <v>#NAME?</v>
      </c>
    </row>
    <row r="2756" customHeight="1" spans="1:8">
      <c r="A2756" s="65" t="s">
        <v>4025</v>
      </c>
      <c r="B2756" s="45" t="s">
        <v>4026</v>
      </c>
      <c r="C2756" s="26" t="s">
        <v>57</v>
      </c>
      <c r="D2756" s="26" t="s">
        <v>64</v>
      </c>
      <c r="E2756" s="26" t="s">
        <v>240</v>
      </c>
      <c r="G2756" s="5" t="e">
        <f>image(H2756,1)</f>
        <v>#NAME?</v>
      </c>
      <c r="H2756" s="5" t="s">
        <v>4027</v>
      </c>
    </row>
    <row r="2757" customHeight="1" spans="1:8">
      <c r="A2757" s="65" t="s">
        <v>4026</v>
      </c>
      <c r="B2757" s="5" t="s">
        <v>4026</v>
      </c>
      <c r="C2757" s="26" t="s">
        <v>60</v>
      </c>
      <c r="D2757" s="26" t="s">
        <v>64</v>
      </c>
      <c r="E2757" s="26" t="s">
        <v>240</v>
      </c>
      <c r="G2757" s="5" t="e">
        <f>image(H2757,1)</f>
        <v>#NAME?</v>
      </c>
      <c r="H2757" s="5" t="s">
        <v>4028</v>
      </c>
    </row>
    <row r="2758" customHeight="1" spans="1:8">
      <c r="A2758" s="65" t="s">
        <v>4026</v>
      </c>
      <c r="B2758" s="5" t="s">
        <v>4026</v>
      </c>
      <c r="C2758" s="26" t="s">
        <v>59</v>
      </c>
      <c r="D2758" s="26" t="s">
        <v>64</v>
      </c>
      <c r="G2758" s="5" t="e">
        <f>image(H2758,1)</f>
        <v>#NAME?</v>
      </c>
      <c r="H2758" s="5" t="s">
        <v>4029</v>
      </c>
    </row>
    <row r="2759" customHeight="1" spans="1:8">
      <c r="A2759" s="65" t="s">
        <v>4026</v>
      </c>
      <c r="B2759" s="5" t="s">
        <v>4026</v>
      </c>
      <c r="C2759" s="26" t="s">
        <v>54</v>
      </c>
      <c r="D2759" s="26" t="s">
        <v>64</v>
      </c>
      <c r="G2759" s="5" t="e">
        <f>image(H2759,1)</f>
        <v>#NAME?</v>
      </c>
      <c r="H2759" s="5" t="s">
        <v>4030</v>
      </c>
    </row>
    <row r="2760" customHeight="1" spans="1:8">
      <c r="A2760" s="65" t="s">
        <v>4031</v>
      </c>
      <c r="B2760" s="45" t="s">
        <v>4032</v>
      </c>
      <c r="C2760" s="26" t="s">
        <v>57</v>
      </c>
      <c r="D2760" s="26" t="s">
        <v>64</v>
      </c>
      <c r="E2760" s="26" t="s">
        <v>240</v>
      </c>
      <c r="G2760" s="5" t="e">
        <f>image(H2760,1)</f>
        <v>#NAME?</v>
      </c>
      <c r="H2760" s="5" t="s">
        <v>4033</v>
      </c>
    </row>
    <row r="2761" customHeight="1" spans="1:8">
      <c r="A2761" s="65" t="s">
        <v>4032</v>
      </c>
      <c r="B2761" s="5" t="s">
        <v>4032</v>
      </c>
      <c r="C2761" s="26" t="s">
        <v>60</v>
      </c>
      <c r="D2761" s="26" t="s">
        <v>64</v>
      </c>
      <c r="E2761" s="26" t="s">
        <v>240</v>
      </c>
      <c r="G2761" s="5" t="e">
        <f>image(H2761,1)</f>
        <v>#NAME?</v>
      </c>
      <c r="H2761" s="5" t="s">
        <v>4034</v>
      </c>
    </row>
    <row r="2762" customHeight="1" spans="1:8">
      <c r="A2762" s="65" t="s">
        <v>4032</v>
      </c>
      <c r="B2762" s="5" t="s">
        <v>4032</v>
      </c>
      <c r="C2762" s="26" t="s">
        <v>54</v>
      </c>
      <c r="D2762" s="26" t="s">
        <v>64</v>
      </c>
      <c r="G2762" s="5" t="e">
        <f>image(H2762,1)</f>
        <v>#NAME?</v>
      </c>
      <c r="H2762" s="5" t="s">
        <v>4035</v>
      </c>
    </row>
    <row r="2763" customHeight="1" spans="1:4">
      <c r="A2763" s="65" t="s">
        <v>4036</v>
      </c>
      <c r="B2763" s="5" t="s">
        <v>4036</v>
      </c>
      <c r="C2763" s="26" t="s">
        <v>54</v>
      </c>
      <c r="D2763" s="26" t="s">
        <v>64</v>
      </c>
    </row>
    <row r="2764" customHeight="1" spans="1:8">
      <c r="A2764" s="65" t="s">
        <v>4037</v>
      </c>
      <c r="B2764" s="45" t="s">
        <v>4036</v>
      </c>
      <c r="C2764" s="26" t="s">
        <v>57</v>
      </c>
      <c r="D2764" s="26" t="s">
        <v>64</v>
      </c>
      <c r="E2764" s="26" t="s">
        <v>240</v>
      </c>
      <c r="G2764" s="5" t="e">
        <f>image(H2764,1)</f>
        <v>#NAME?</v>
      </c>
      <c r="H2764" s="5" t="s">
        <v>4038</v>
      </c>
    </row>
    <row r="2765" customHeight="1" spans="1:8">
      <c r="A2765" s="65" t="s">
        <v>4036</v>
      </c>
      <c r="B2765" s="5" t="s">
        <v>4036</v>
      </c>
      <c r="C2765" s="26" t="s">
        <v>58</v>
      </c>
      <c r="D2765" s="26" t="s">
        <v>64</v>
      </c>
      <c r="E2765" s="26" t="s">
        <v>240</v>
      </c>
      <c r="G2765" s="5" t="e">
        <f>image(H2765,1)</f>
        <v>#NAME?</v>
      </c>
      <c r="H2765" s="5" t="s">
        <v>4039</v>
      </c>
    </row>
    <row r="2766" customHeight="1" spans="1:4">
      <c r="A2766" s="65" t="s">
        <v>4040</v>
      </c>
      <c r="B2766" s="5" t="s">
        <v>4036</v>
      </c>
      <c r="C2766" s="26" t="s">
        <v>59</v>
      </c>
      <c r="D2766" s="26" t="s">
        <v>64</v>
      </c>
    </row>
    <row r="2767" customHeight="1" spans="1:4">
      <c r="A2767" s="65" t="s">
        <v>4041</v>
      </c>
      <c r="B2767" s="5" t="s">
        <v>4041</v>
      </c>
      <c r="C2767" s="26" t="s">
        <v>59</v>
      </c>
      <c r="D2767" s="26" t="s">
        <v>64</v>
      </c>
    </row>
    <row r="2768" customHeight="1" spans="1:4">
      <c r="A2768" s="65" t="s">
        <v>4041</v>
      </c>
      <c r="B2768" s="5" t="s">
        <v>4041</v>
      </c>
      <c r="C2768" s="26" t="s">
        <v>54</v>
      </c>
      <c r="D2768" s="26" t="s">
        <v>64</v>
      </c>
    </row>
    <row r="2769" customHeight="1" spans="1:8">
      <c r="A2769" s="65" t="s">
        <v>4042</v>
      </c>
      <c r="B2769" s="45" t="s">
        <v>4041</v>
      </c>
      <c r="C2769" s="26" t="s">
        <v>57</v>
      </c>
      <c r="D2769" s="26" t="s">
        <v>64</v>
      </c>
      <c r="E2769" s="26" t="s">
        <v>240</v>
      </c>
      <c r="G2769" s="5" t="e">
        <f>image(H2769,1)</f>
        <v>#NAME?</v>
      </c>
      <c r="H2769" s="5" t="s">
        <v>4043</v>
      </c>
    </row>
    <row r="2770" customHeight="1" spans="1:8">
      <c r="A2770" s="65" t="s">
        <v>4041</v>
      </c>
      <c r="B2770" s="5" t="s">
        <v>4041</v>
      </c>
      <c r="C2770" s="26" t="s">
        <v>60</v>
      </c>
      <c r="D2770" s="26" t="s">
        <v>64</v>
      </c>
      <c r="E2770" s="26" t="s">
        <v>240</v>
      </c>
      <c r="G2770" s="5" t="e">
        <f>image(H2770,1)</f>
        <v>#NAME?</v>
      </c>
      <c r="H2770" s="5" t="s">
        <v>4044</v>
      </c>
    </row>
    <row r="2771" customHeight="1" spans="1:4">
      <c r="A2771" s="65" t="s">
        <v>4045</v>
      </c>
      <c r="B2771" s="5" t="s">
        <v>4045</v>
      </c>
      <c r="C2771" s="26" t="s">
        <v>59</v>
      </c>
      <c r="D2771" s="26" t="s">
        <v>64</v>
      </c>
    </row>
    <row r="2772" customHeight="1" spans="1:8">
      <c r="A2772" s="65" t="s">
        <v>4046</v>
      </c>
      <c r="B2772" s="45" t="s">
        <v>4045</v>
      </c>
      <c r="C2772" s="26" t="s">
        <v>57</v>
      </c>
      <c r="D2772" s="26" t="s">
        <v>64</v>
      </c>
      <c r="E2772" s="26" t="s">
        <v>240</v>
      </c>
      <c r="G2772" s="5" t="e">
        <f>image(H2772,1)</f>
        <v>#NAME?</v>
      </c>
      <c r="H2772" s="5" t="s">
        <v>4047</v>
      </c>
    </row>
    <row r="2773" customHeight="1" spans="1:8">
      <c r="A2773" s="65" t="s">
        <v>4045</v>
      </c>
      <c r="B2773" s="5" t="s">
        <v>4045</v>
      </c>
      <c r="C2773" s="26" t="s">
        <v>60</v>
      </c>
      <c r="D2773" s="26" t="s">
        <v>64</v>
      </c>
      <c r="E2773" s="26" t="s">
        <v>240</v>
      </c>
      <c r="G2773" s="5" t="e">
        <f>image(H2773,1)</f>
        <v>#NAME?</v>
      </c>
      <c r="H2773" s="5" t="s">
        <v>4048</v>
      </c>
    </row>
    <row r="2774" customHeight="1" spans="1:8">
      <c r="A2774" s="65" t="s">
        <v>4045</v>
      </c>
      <c r="B2774" s="5" t="s">
        <v>4045</v>
      </c>
      <c r="C2774" s="26" t="s">
        <v>54</v>
      </c>
      <c r="D2774" s="26" t="s">
        <v>64</v>
      </c>
      <c r="G2774" s="5" t="e">
        <f>image(H2774,1)</f>
        <v>#NAME?</v>
      </c>
      <c r="H2774" s="5" t="s">
        <v>4049</v>
      </c>
    </row>
    <row r="2775" customHeight="1" spans="1:4">
      <c r="A2775" s="65" t="s">
        <v>4050</v>
      </c>
      <c r="B2775" s="5" t="s">
        <v>4050</v>
      </c>
      <c r="C2775" s="26" t="s">
        <v>54</v>
      </c>
      <c r="D2775" s="26" t="s">
        <v>64</v>
      </c>
    </row>
    <row r="2776" customHeight="1" spans="1:8">
      <c r="A2776" s="65" t="s">
        <v>4051</v>
      </c>
      <c r="B2776" s="45" t="s">
        <v>4050</v>
      </c>
      <c r="C2776" s="26" t="s">
        <v>57</v>
      </c>
      <c r="D2776" s="26" t="s">
        <v>64</v>
      </c>
      <c r="E2776" s="26" t="s">
        <v>240</v>
      </c>
      <c r="G2776" s="5" t="e">
        <f>image(H2776,1)</f>
        <v>#NAME?</v>
      </c>
      <c r="H2776" s="5" t="s">
        <v>4052</v>
      </c>
    </row>
    <row r="2777" customHeight="1" spans="1:8">
      <c r="A2777" s="65" t="s">
        <v>4050</v>
      </c>
      <c r="B2777" s="5" t="s">
        <v>4050</v>
      </c>
      <c r="C2777" s="26" t="s">
        <v>60</v>
      </c>
      <c r="D2777" s="26" t="s">
        <v>64</v>
      </c>
      <c r="E2777" s="26" t="s">
        <v>240</v>
      </c>
      <c r="G2777" s="5" t="e">
        <f>image(H2777,1)</f>
        <v>#NAME?</v>
      </c>
      <c r="H2777" s="5" t="s">
        <v>4053</v>
      </c>
    </row>
    <row r="2778" customHeight="1" spans="1:8">
      <c r="A2778" s="65" t="s">
        <v>4054</v>
      </c>
      <c r="B2778" s="5" t="s">
        <v>4050</v>
      </c>
      <c r="C2778" s="26" t="s">
        <v>58</v>
      </c>
      <c r="D2778" s="26" t="s">
        <v>64</v>
      </c>
      <c r="E2778" s="26" t="s">
        <v>240</v>
      </c>
      <c r="G2778" s="5" t="e">
        <f>image(H2778,1)</f>
        <v>#NAME?</v>
      </c>
      <c r="H2778" s="5" t="s">
        <v>4055</v>
      </c>
    </row>
    <row r="2779" customHeight="1" spans="1:8">
      <c r="A2779" s="65" t="s">
        <v>4054</v>
      </c>
      <c r="B2779" s="5" t="s">
        <v>4050</v>
      </c>
      <c r="C2779" s="26" t="s">
        <v>59</v>
      </c>
      <c r="D2779" s="26" t="s">
        <v>64</v>
      </c>
      <c r="G2779" s="5" t="e">
        <f>image(H2779,1)</f>
        <v>#NAME?</v>
      </c>
      <c r="H2779" s="5" t="s">
        <v>4056</v>
      </c>
    </row>
    <row r="2780" customHeight="1" spans="1:8">
      <c r="A2780" s="65" t="s">
        <v>4057</v>
      </c>
      <c r="B2780" s="45" t="s">
        <v>4058</v>
      </c>
      <c r="C2780" s="26" t="s">
        <v>57</v>
      </c>
      <c r="D2780" s="26" t="s">
        <v>64</v>
      </c>
      <c r="E2780" s="26" t="s">
        <v>240</v>
      </c>
      <c r="G2780" s="5" t="e">
        <f>image(H2780,1)</f>
        <v>#NAME?</v>
      </c>
      <c r="H2780" s="5" t="s">
        <v>4059</v>
      </c>
    </row>
    <row r="2781" customHeight="1" spans="1:8">
      <c r="A2781" s="65" t="s">
        <v>4058</v>
      </c>
      <c r="B2781" s="5" t="s">
        <v>4058</v>
      </c>
      <c r="C2781" s="26" t="s">
        <v>60</v>
      </c>
      <c r="D2781" s="26" t="s">
        <v>64</v>
      </c>
      <c r="E2781" s="26" t="s">
        <v>240</v>
      </c>
      <c r="G2781" s="5" t="e">
        <f>image(H2781,1)</f>
        <v>#NAME?</v>
      </c>
      <c r="H2781" s="5" t="s">
        <v>4060</v>
      </c>
    </row>
    <row r="2782" customHeight="1" spans="1:8">
      <c r="A2782" s="65" t="s">
        <v>4061</v>
      </c>
      <c r="B2782" s="5" t="s">
        <v>4058</v>
      </c>
      <c r="C2782" s="26" t="s">
        <v>58</v>
      </c>
      <c r="D2782" s="26" t="s">
        <v>64</v>
      </c>
      <c r="E2782" s="26" t="s">
        <v>240</v>
      </c>
      <c r="G2782" s="5" t="e">
        <f>image(H2782,1)</f>
        <v>#NAME?</v>
      </c>
      <c r="H2782" s="5" t="s">
        <v>4062</v>
      </c>
    </row>
    <row r="2783" customHeight="1" spans="1:8">
      <c r="A2783" s="65" t="s">
        <v>4058</v>
      </c>
      <c r="B2783" s="5" t="s">
        <v>4058</v>
      </c>
      <c r="C2783" s="26" t="s">
        <v>59</v>
      </c>
      <c r="D2783" s="26" t="s">
        <v>64</v>
      </c>
      <c r="G2783" s="5" t="e">
        <f>image(H2783,1)</f>
        <v>#NAME?</v>
      </c>
      <c r="H2783" s="5" t="s">
        <v>4063</v>
      </c>
    </row>
    <row r="2784" customHeight="1" spans="1:7">
      <c r="A2784" s="65" t="s">
        <v>4058</v>
      </c>
      <c r="B2784" s="5" t="s">
        <v>4058</v>
      </c>
      <c r="C2784" s="26" t="s">
        <v>58</v>
      </c>
      <c r="D2784" s="26" t="s">
        <v>64</v>
      </c>
      <c r="E2784" s="26" t="s">
        <v>240</v>
      </c>
      <c r="G2784" s="5" t="e">
        <f>image(H2784,1)</f>
        <v>#NAME?</v>
      </c>
    </row>
    <row r="2785" customHeight="1" spans="1:8">
      <c r="A2785" s="65" t="s">
        <v>4058</v>
      </c>
      <c r="B2785" s="5" t="s">
        <v>4058</v>
      </c>
      <c r="C2785" s="26" t="s">
        <v>54</v>
      </c>
      <c r="D2785" s="26" t="s">
        <v>64</v>
      </c>
      <c r="G2785" s="5" t="e">
        <f>image(H2785,1)</f>
        <v>#NAME?</v>
      </c>
      <c r="H2785" s="5" t="s">
        <v>4064</v>
      </c>
    </row>
    <row r="2786" customHeight="1" spans="1:4">
      <c r="A2786" s="65" t="s">
        <v>4065</v>
      </c>
      <c r="B2786" s="5" t="s">
        <v>4066</v>
      </c>
      <c r="C2786" s="26" t="s">
        <v>59</v>
      </c>
      <c r="D2786" s="26" t="s">
        <v>64</v>
      </c>
    </row>
    <row r="2787" customHeight="1" spans="1:4">
      <c r="A2787" s="65" t="s">
        <v>4065</v>
      </c>
      <c r="B2787" s="5" t="s">
        <v>4066</v>
      </c>
      <c r="C2787" s="26" t="s">
        <v>54</v>
      </c>
      <c r="D2787" s="26" t="s">
        <v>64</v>
      </c>
    </row>
    <row r="2788" customHeight="1" spans="1:8">
      <c r="A2788" s="25" t="s">
        <v>4067</v>
      </c>
      <c r="B2788" s="5" t="s">
        <v>4066</v>
      </c>
      <c r="C2788" s="26" t="s">
        <v>57</v>
      </c>
      <c r="D2788" s="26" t="s">
        <v>55</v>
      </c>
      <c r="E2788" s="26" t="s">
        <v>76</v>
      </c>
      <c r="H2788" s="5" t="e">
        <f>VLOOKUP(A2788,'[1]#REF'!$A:$B,2,FALSE)</f>
        <v>#N/A</v>
      </c>
    </row>
    <row r="2789" customHeight="1" spans="1:8">
      <c r="A2789" s="65" t="s">
        <v>4066</v>
      </c>
      <c r="B2789" s="5" t="s">
        <v>4066</v>
      </c>
      <c r="C2789" s="26" t="s">
        <v>60</v>
      </c>
      <c r="D2789" s="26" t="s">
        <v>64</v>
      </c>
      <c r="E2789" s="26" t="s">
        <v>240</v>
      </c>
      <c r="G2789" s="5" t="e">
        <f>image(H2789,1)</f>
        <v>#NAME?</v>
      </c>
      <c r="H2789" s="5" t="s">
        <v>4068</v>
      </c>
    </row>
    <row r="2790" customHeight="1" spans="1:8">
      <c r="A2790" s="65" t="s">
        <v>4066</v>
      </c>
      <c r="B2790" s="5" t="s">
        <v>4066</v>
      </c>
      <c r="C2790" s="26" t="s">
        <v>58</v>
      </c>
      <c r="D2790" s="26" t="s">
        <v>64</v>
      </c>
      <c r="E2790" s="26" t="s">
        <v>240</v>
      </c>
      <c r="G2790" s="5" t="e">
        <f>image(H2790,1)</f>
        <v>#NAME?</v>
      </c>
      <c r="H2790" s="5" t="s">
        <v>4068</v>
      </c>
    </row>
    <row r="2791" customHeight="1" spans="1:4">
      <c r="A2791" s="65" t="s">
        <v>4069</v>
      </c>
      <c r="B2791" s="5" t="s">
        <v>4066</v>
      </c>
      <c r="C2791" s="26" t="s">
        <v>59</v>
      </c>
      <c r="D2791" s="26" t="s">
        <v>64</v>
      </c>
    </row>
    <row r="2792" customHeight="1" spans="1:4">
      <c r="A2792" s="65" t="s">
        <v>4069</v>
      </c>
      <c r="B2792" s="5" t="s">
        <v>4066</v>
      </c>
      <c r="C2792" s="26" t="s">
        <v>54</v>
      </c>
      <c r="D2792" s="26" t="s">
        <v>64</v>
      </c>
    </row>
    <row r="2793" customHeight="1" spans="1:8">
      <c r="A2793" s="25" t="s">
        <v>4070</v>
      </c>
      <c r="B2793" s="5" t="s">
        <v>4071</v>
      </c>
      <c r="C2793" s="26" t="s">
        <v>57</v>
      </c>
      <c r="D2793" s="26" t="s">
        <v>55</v>
      </c>
      <c r="E2793" s="26" t="s">
        <v>76</v>
      </c>
      <c r="H2793" s="5" t="e">
        <f>VLOOKUP(A2793,'[1]#REF'!$A:$B,2,FALSE)</f>
        <v>#N/A</v>
      </c>
    </row>
    <row r="2794" customHeight="1" spans="1:8">
      <c r="A2794" s="65" t="s">
        <v>4071</v>
      </c>
      <c r="B2794" s="45" t="s">
        <v>4071</v>
      </c>
      <c r="C2794" s="26" t="s">
        <v>57</v>
      </c>
      <c r="D2794" s="26" t="s">
        <v>64</v>
      </c>
      <c r="E2794" s="26" t="s">
        <v>240</v>
      </c>
      <c r="G2794" s="5" t="e">
        <f>image(H2794,1)</f>
        <v>#NAME?</v>
      </c>
      <c r="H2794" s="5" t="s">
        <v>4072</v>
      </c>
    </row>
    <row r="2795" customHeight="1" spans="1:8">
      <c r="A2795" s="65" t="s">
        <v>4071</v>
      </c>
      <c r="B2795" s="5" t="s">
        <v>4071</v>
      </c>
      <c r="C2795" s="26" t="s">
        <v>60</v>
      </c>
      <c r="D2795" s="26" t="s">
        <v>64</v>
      </c>
      <c r="E2795" s="26" t="s">
        <v>240</v>
      </c>
      <c r="G2795" s="5" t="e">
        <f>image(H2795,1)</f>
        <v>#NAME?</v>
      </c>
      <c r="H2795" s="5" t="s">
        <v>4073</v>
      </c>
    </row>
    <row r="2796" customHeight="1" spans="1:8">
      <c r="A2796" s="65" t="s">
        <v>4074</v>
      </c>
      <c r="B2796" s="5" t="s">
        <v>4071</v>
      </c>
      <c r="C2796" s="26" t="s">
        <v>59</v>
      </c>
      <c r="D2796" s="26" t="s">
        <v>64</v>
      </c>
      <c r="G2796" s="5" t="e">
        <f>image(H2796,1)</f>
        <v>#NAME?</v>
      </c>
      <c r="H2796" s="5" t="s">
        <v>4075</v>
      </c>
    </row>
    <row r="2797" customHeight="1" spans="1:8">
      <c r="A2797" s="65" t="s">
        <v>4074</v>
      </c>
      <c r="B2797" s="5" t="s">
        <v>4071</v>
      </c>
      <c r="C2797" s="26" t="s">
        <v>54</v>
      </c>
      <c r="D2797" s="26" t="s">
        <v>64</v>
      </c>
      <c r="G2797" s="5" t="e">
        <f>image(H2797,1)</f>
        <v>#NAME?</v>
      </c>
      <c r="H2797" s="5" t="s">
        <v>4076</v>
      </c>
    </row>
    <row r="2798" customHeight="1" spans="1:8">
      <c r="A2798" s="25" t="s">
        <v>4077</v>
      </c>
      <c r="B2798" s="5" t="s">
        <v>4078</v>
      </c>
      <c r="C2798" s="26" t="s">
        <v>57</v>
      </c>
      <c r="D2798" s="26" t="s">
        <v>55</v>
      </c>
      <c r="E2798" s="26" t="s">
        <v>76</v>
      </c>
      <c r="H2798" s="5" t="e">
        <f>VLOOKUP(A2798,'[1]#REF'!$A:$B,2,FALSE)</f>
        <v>#N/A</v>
      </c>
    </row>
    <row r="2799" customHeight="1" spans="1:8">
      <c r="A2799" s="65" t="s">
        <v>4078</v>
      </c>
      <c r="B2799" s="45" t="s">
        <v>4078</v>
      </c>
      <c r="C2799" s="26" t="s">
        <v>57</v>
      </c>
      <c r="D2799" s="26" t="s">
        <v>64</v>
      </c>
      <c r="E2799" s="26" t="s">
        <v>240</v>
      </c>
      <c r="G2799" s="5" t="e">
        <f>image(H2799,1)</f>
        <v>#NAME?</v>
      </c>
      <c r="H2799" s="5" t="s">
        <v>4079</v>
      </c>
    </row>
    <row r="2800" customHeight="1" spans="1:8">
      <c r="A2800" s="65" t="s">
        <v>4080</v>
      </c>
      <c r="B2800" s="5" t="s">
        <v>4078</v>
      </c>
      <c r="C2800" s="26" t="s">
        <v>59</v>
      </c>
      <c r="D2800" s="26" t="s">
        <v>64</v>
      </c>
      <c r="G2800" s="5" t="e">
        <f>image(H2800,1)</f>
        <v>#NAME?</v>
      </c>
      <c r="H2800" s="5" t="s">
        <v>4081</v>
      </c>
    </row>
    <row r="2801" customHeight="1" spans="1:8">
      <c r="A2801" s="65" t="s">
        <v>4080</v>
      </c>
      <c r="B2801" s="5" t="s">
        <v>4078</v>
      </c>
      <c r="C2801" s="26" t="s">
        <v>54</v>
      </c>
      <c r="D2801" s="26" t="s">
        <v>64</v>
      </c>
      <c r="G2801" s="5" t="e">
        <f>image(H2801,1)</f>
        <v>#NAME?</v>
      </c>
      <c r="H2801" s="5" t="s">
        <v>4082</v>
      </c>
    </row>
    <row r="2802" customHeight="1" spans="1:8">
      <c r="A2802" s="25" t="s">
        <v>4083</v>
      </c>
      <c r="B2802" s="5" t="s">
        <v>4084</v>
      </c>
      <c r="C2802" s="26" t="s">
        <v>57</v>
      </c>
      <c r="D2802" s="26" t="s">
        <v>55</v>
      </c>
      <c r="E2802" s="26" t="s">
        <v>76</v>
      </c>
      <c r="H2802" s="5" t="e">
        <f>VLOOKUP(A2802,'[1]#REF'!$A:$B,2,FALSE)</f>
        <v>#N/A</v>
      </c>
    </row>
    <row r="2803" customHeight="1" spans="1:8">
      <c r="A2803" s="65" t="s">
        <v>4084</v>
      </c>
      <c r="B2803" s="45" t="s">
        <v>4084</v>
      </c>
      <c r="C2803" s="26" t="s">
        <v>57</v>
      </c>
      <c r="D2803" s="26" t="s">
        <v>64</v>
      </c>
      <c r="E2803" s="26" t="s">
        <v>240</v>
      </c>
      <c r="G2803" s="5" t="e">
        <f>image(H2803,1)</f>
        <v>#NAME?</v>
      </c>
      <c r="H2803" s="5" t="s">
        <v>4085</v>
      </c>
    </row>
    <row r="2804" customHeight="1" spans="1:8">
      <c r="A2804" s="65" t="s">
        <v>4084</v>
      </c>
      <c r="B2804" s="5" t="s">
        <v>4084</v>
      </c>
      <c r="C2804" s="26" t="s">
        <v>58</v>
      </c>
      <c r="D2804" s="26" t="s">
        <v>64</v>
      </c>
      <c r="E2804" s="26" t="s">
        <v>240</v>
      </c>
      <c r="G2804" s="5" t="e">
        <f>image(H2804,1)</f>
        <v>#NAME?</v>
      </c>
      <c r="H2804" s="5" t="s">
        <v>4086</v>
      </c>
    </row>
    <row r="2805" customHeight="1" spans="1:8">
      <c r="A2805" s="65" t="s">
        <v>4087</v>
      </c>
      <c r="B2805" s="5" t="s">
        <v>4084</v>
      </c>
      <c r="C2805" s="26" t="s">
        <v>59</v>
      </c>
      <c r="D2805" s="26" t="s">
        <v>64</v>
      </c>
      <c r="G2805" s="5" t="e">
        <f>image(H2805,1)</f>
        <v>#NAME?</v>
      </c>
      <c r="H2805" s="5" t="s">
        <v>4088</v>
      </c>
    </row>
    <row r="2806" customHeight="1" spans="1:4">
      <c r="A2806" s="65" t="s">
        <v>4087</v>
      </c>
      <c r="B2806" s="5" t="s">
        <v>4084</v>
      </c>
      <c r="C2806" s="26" t="s">
        <v>54</v>
      </c>
      <c r="D2806" s="26" t="s">
        <v>64</v>
      </c>
    </row>
    <row r="2807" customHeight="1" spans="1:8">
      <c r="A2807" s="25" t="s">
        <v>4089</v>
      </c>
      <c r="B2807" s="5" t="s">
        <v>4089</v>
      </c>
      <c r="C2807" s="26" t="s">
        <v>57</v>
      </c>
      <c r="D2807" s="26" t="s">
        <v>55</v>
      </c>
      <c r="E2807" s="26" t="s">
        <v>76</v>
      </c>
      <c r="H2807" s="5" t="e">
        <f>VLOOKUP(A2807,'[1]#REF'!$A:$B,2,FALSE)</f>
        <v>#N/A</v>
      </c>
    </row>
    <row r="2808" customHeight="1" spans="1:8">
      <c r="A2808" s="25" t="s">
        <v>4090</v>
      </c>
      <c r="B2808" s="5" t="s">
        <v>4089</v>
      </c>
      <c r="C2808" s="26" t="s">
        <v>57</v>
      </c>
      <c r="D2808" s="26" t="s">
        <v>55</v>
      </c>
      <c r="E2808" s="26" t="s">
        <v>76</v>
      </c>
      <c r="H2808" s="5" t="e">
        <f>VLOOKUP(A2808,'[1]#REF'!$A:$B,2,FALSE)</f>
        <v>#N/A</v>
      </c>
    </row>
    <row r="2809" customHeight="1" spans="1:8">
      <c r="A2809" s="65" t="s">
        <v>4089</v>
      </c>
      <c r="B2809" s="5" t="s">
        <v>4089</v>
      </c>
      <c r="C2809" s="26" t="s">
        <v>60</v>
      </c>
      <c r="D2809" s="26" t="s">
        <v>64</v>
      </c>
      <c r="E2809" s="26" t="s">
        <v>240</v>
      </c>
      <c r="G2809" s="5" t="e">
        <f>image(H2809,1)</f>
        <v>#NAME?</v>
      </c>
      <c r="H2809" s="5" t="s">
        <v>4091</v>
      </c>
    </row>
    <row r="2810" customHeight="1" spans="1:4">
      <c r="A2810" s="65" t="s">
        <v>4092</v>
      </c>
      <c r="B2810" s="5" t="s">
        <v>4089</v>
      </c>
      <c r="C2810" s="26" t="s">
        <v>59</v>
      </c>
      <c r="D2810" s="26" t="s">
        <v>64</v>
      </c>
    </row>
    <row r="2811" customHeight="1" spans="1:4">
      <c r="A2811" s="65" t="s">
        <v>4092</v>
      </c>
      <c r="B2811" s="5" t="s">
        <v>4089</v>
      </c>
      <c r="C2811" s="26" t="s">
        <v>54</v>
      </c>
      <c r="D2811" s="26" t="s">
        <v>64</v>
      </c>
    </row>
    <row r="2812" customHeight="1" spans="1:8">
      <c r="A2812" s="25" t="s">
        <v>4093</v>
      </c>
      <c r="B2812" s="5" t="s">
        <v>4094</v>
      </c>
      <c r="C2812" s="26" t="s">
        <v>57</v>
      </c>
      <c r="D2812" s="26" t="s">
        <v>55</v>
      </c>
      <c r="E2812" s="26" t="s">
        <v>76</v>
      </c>
      <c r="H2812" s="5" t="e">
        <f>VLOOKUP(A2812,'[1]#REF'!$A:$B,2,FALSE)</f>
        <v>#N/A</v>
      </c>
    </row>
    <row r="2813" customHeight="1" spans="1:8">
      <c r="A2813" s="65" t="s">
        <v>4094</v>
      </c>
      <c r="B2813" s="45" t="s">
        <v>4094</v>
      </c>
      <c r="C2813" s="26" t="s">
        <v>57</v>
      </c>
      <c r="D2813" s="26" t="s">
        <v>64</v>
      </c>
      <c r="E2813" s="26" t="s">
        <v>240</v>
      </c>
      <c r="G2813" s="5" t="e">
        <f>image(H2813,1)</f>
        <v>#NAME?</v>
      </c>
      <c r="H2813" s="5" t="s">
        <v>4095</v>
      </c>
    </row>
    <row r="2814" customHeight="1" spans="1:8">
      <c r="A2814" s="65" t="s">
        <v>4096</v>
      </c>
      <c r="B2814" s="5" t="s">
        <v>4094</v>
      </c>
      <c r="C2814" s="26" t="s">
        <v>59</v>
      </c>
      <c r="D2814" s="26" t="s">
        <v>64</v>
      </c>
      <c r="G2814" s="5" t="e">
        <f>image(H2814,1)</f>
        <v>#NAME?</v>
      </c>
      <c r="H2814" s="5" t="s">
        <v>4097</v>
      </c>
    </row>
    <row r="2815" customHeight="1" spans="1:4">
      <c r="A2815" s="65" t="s">
        <v>4096</v>
      </c>
      <c r="B2815" s="5" t="s">
        <v>4094</v>
      </c>
      <c r="C2815" s="26" t="s">
        <v>54</v>
      </c>
      <c r="D2815" s="26" t="s">
        <v>64</v>
      </c>
    </row>
    <row r="2816" customHeight="1" spans="1:8">
      <c r="A2816" s="25" t="s">
        <v>4098</v>
      </c>
      <c r="B2816" s="5" t="s">
        <v>4099</v>
      </c>
      <c r="C2816" s="26" t="s">
        <v>57</v>
      </c>
      <c r="D2816" s="26" t="s">
        <v>55</v>
      </c>
      <c r="E2816" s="26" t="s">
        <v>76</v>
      </c>
      <c r="H2816" s="5" t="e">
        <f>VLOOKUP(A2816,'[1]#REF'!$A:$B,2,FALSE)</f>
        <v>#N/A</v>
      </c>
    </row>
    <row r="2817" customHeight="1" spans="1:8">
      <c r="A2817" s="65" t="s">
        <v>4099</v>
      </c>
      <c r="B2817" s="45" t="s">
        <v>4099</v>
      </c>
      <c r="C2817" s="26" t="s">
        <v>57</v>
      </c>
      <c r="D2817" s="26" t="s">
        <v>64</v>
      </c>
      <c r="E2817" s="26" t="s">
        <v>240</v>
      </c>
      <c r="G2817" s="5" t="e">
        <f>image(H2817,1)</f>
        <v>#NAME?</v>
      </c>
      <c r="H2817" s="5" t="s">
        <v>4100</v>
      </c>
    </row>
    <row r="2818" customHeight="1" spans="1:8">
      <c r="A2818" s="65" t="s">
        <v>4099</v>
      </c>
      <c r="B2818" s="5" t="s">
        <v>4099</v>
      </c>
      <c r="C2818" s="26" t="s">
        <v>60</v>
      </c>
      <c r="D2818" s="26" t="s">
        <v>64</v>
      </c>
      <c r="E2818" s="26" t="s">
        <v>240</v>
      </c>
      <c r="G2818" s="5" t="e">
        <f>image(H2818,1)</f>
        <v>#NAME?</v>
      </c>
      <c r="H2818" s="5" t="s">
        <v>4101</v>
      </c>
    </row>
    <row r="2819" customHeight="1" spans="1:8">
      <c r="A2819" s="65" t="s">
        <v>4099</v>
      </c>
      <c r="B2819" s="5" t="s">
        <v>4099</v>
      </c>
      <c r="C2819" s="26" t="s">
        <v>58</v>
      </c>
      <c r="D2819" s="26" t="s">
        <v>64</v>
      </c>
      <c r="E2819" s="26" t="s">
        <v>240</v>
      </c>
      <c r="G2819" s="5" t="e">
        <f>image(H2819,1)</f>
        <v>#NAME?</v>
      </c>
      <c r="H2819" s="5" t="s">
        <v>4101</v>
      </c>
    </row>
    <row r="2820" customHeight="1" spans="1:8">
      <c r="A2820" s="65" t="s">
        <v>4102</v>
      </c>
      <c r="B2820" s="5" t="s">
        <v>4099</v>
      </c>
      <c r="C2820" s="26" t="s">
        <v>59</v>
      </c>
      <c r="D2820" s="26" t="s">
        <v>64</v>
      </c>
      <c r="G2820" s="5" t="e">
        <f>image(H2820,1)</f>
        <v>#NAME?</v>
      </c>
      <c r="H2820" s="5" t="s">
        <v>4103</v>
      </c>
    </row>
    <row r="2821" customHeight="1" spans="1:8">
      <c r="A2821" s="65" t="s">
        <v>4102</v>
      </c>
      <c r="B2821" s="5" t="s">
        <v>4099</v>
      </c>
      <c r="C2821" s="26" t="s">
        <v>54</v>
      </c>
      <c r="D2821" s="26" t="s">
        <v>64</v>
      </c>
      <c r="G2821" s="5" t="e">
        <f>image(H2821,1)</f>
        <v>#NAME?</v>
      </c>
      <c r="H2821" s="5" t="s">
        <v>4104</v>
      </c>
    </row>
    <row r="2822" customHeight="1" spans="1:8">
      <c r="A2822" s="65" t="s">
        <v>4105</v>
      </c>
      <c r="B2822" s="45" t="s">
        <v>4106</v>
      </c>
      <c r="C2822" s="26" t="s">
        <v>57</v>
      </c>
      <c r="D2822" s="26" t="s">
        <v>64</v>
      </c>
      <c r="E2822" s="26" t="s">
        <v>240</v>
      </c>
      <c r="G2822" s="5" t="e">
        <f>image(H2822,1)</f>
        <v>#NAME?</v>
      </c>
      <c r="H2822" s="5" t="s">
        <v>4107</v>
      </c>
    </row>
    <row r="2823" customHeight="1" spans="1:8">
      <c r="A2823" s="65" t="s">
        <v>4106</v>
      </c>
      <c r="B2823" s="45" t="s">
        <v>4106</v>
      </c>
      <c r="C2823" s="26" t="s">
        <v>57</v>
      </c>
      <c r="D2823" s="26" t="s">
        <v>64</v>
      </c>
      <c r="E2823" s="26" t="s">
        <v>240</v>
      </c>
      <c r="G2823" s="5" t="e">
        <f>image(H2823,1)</f>
        <v>#NAME?</v>
      </c>
      <c r="H2823" s="5" t="s">
        <v>4108</v>
      </c>
    </row>
    <row r="2824" customHeight="1" spans="1:8">
      <c r="A2824" s="65" t="s">
        <v>4106</v>
      </c>
      <c r="B2824" s="5" t="s">
        <v>4106</v>
      </c>
      <c r="C2824" s="26" t="s">
        <v>60</v>
      </c>
      <c r="D2824" s="26" t="s">
        <v>64</v>
      </c>
      <c r="E2824" s="26" t="s">
        <v>240</v>
      </c>
      <c r="G2824" s="5" t="e">
        <f>image(H2824,1)</f>
        <v>#NAME?</v>
      </c>
      <c r="H2824" s="5" t="s">
        <v>4109</v>
      </c>
    </row>
    <row r="2825" customHeight="1" spans="1:8">
      <c r="A2825" s="65" t="s">
        <v>4110</v>
      </c>
      <c r="B2825" s="5" t="s">
        <v>4106</v>
      </c>
      <c r="C2825" s="26" t="s">
        <v>59</v>
      </c>
      <c r="D2825" s="26" t="s">
        <v>64</v>
      </c>
      <c r="G2825" s="5" t="e">
        <f>image(H2825,1)</f>
        <v>#NAME?</v>
      </c>
      <c r="H2825" s="5" t="s">
        <v>4111</v>
      </c>
    </row>
    <row r="2826" customHeight="1" spans="1:4">
      <c r="A2826" s="65" t="s">
        <v>4110</v>
      </c>
      <c r="B2826" s="5" t="s">
        <v>4106</v>
      </c>
      <c r="C2826" s="26" t="s">
        <v>54</v>
      </c>
      <c r="D2826" s="26" t="s">
        <v>64</v>
      </c>
    </row>
    <row r="2827" customHeight="1" spans="1:8">
      <c r="A2827" s="65" t="s">
        <v>4112</v>
      </c>
      <c r="B2827" s="5" t="s">
        <v>4112</v>
      </c>
      <c r="C2827" s="26" t="s">
        <v>60</v>
      </c>
      <c r="D2827" s="26" t="s">
        <v>64</v>
      </c>
      <c r="E2827" s="5">
        <f>VLOOKUP(A2827,'Combos skus'!$A:$P,16,FALSE)</f>
        <v>0</v>
      </c>
      <c r="G2827" s="5" t="e">
        <f>image(H2827,1)</f>
        <v>#NAME?</v>
      </c>
      <c r="H2827" s="5" t="s">
        <v>4113</v>
      </c>
    </row>
    <row r="2828" customHeight="1" spans="1:8">
      <c r="A2828" s="65" t="s">
        <v>4112</v>
      </c>
      <c r="B2828" s="5" t="s">
        <v>4112</v>
      </c>
      <c r="C2828" s="26" t="s">
        <v>58</v>
      </c>
      <c r="D2828" s="26" t="s">
        <v>64</v>
      </c>
      <c r="E2828" s="5">
        <f>VLOOKUP(A2828,'Combos skus'!$A:$P,16,FALSE)</f>
        <v>0</v>
      </c>
      <c r="G2828" s="5" t="e">
        <f>image(H2828,1)</f>
        <v>#NAME?</v>
      </c>
      <c r="H2828" s="5" t="s">
        <v>4113</v>
      </c>
    </row>
    <row r="2829" customHeight="1" spans="1:8">
      <c r="A2829" s="25" t="s">
        <v>4112</v>
      </c>
      <c r="B2829" s="25" t="s">
        <v>4112</v>
      </c>
      <c r="C2829" s="26" t="s">
        <v>57</v>
      </c>
      <c r="D2829" s="26" t="s">
        <v>55</v>
      </c>
      <c r="E2829" s="26" t="s">
        <v>76</v>
      </c>
      <c r="H2829" s="5" t="e">
        <f>VLOOKUP(A2829,'[1]#REF'!$A:$B,2,FALSE)</f>
        <v>#N/A</v>
      </c>
    </row>
    <row r="2830" customHeight="1" spans="1:4">
      <c r="A2830" s="65" t="s">
        <v>4114</v>
      </c>
      <c r="B2830" s="5" t="s">
        <v>4114</v>
      </c>
      <c r="C2830" s="26" t="s">
        <v>54</v>
      </c>
      <c r="D2830" s="26" t="s">
        <v>64</v>
      </c>
    </row>
    <row r="2831" customHeight="1" spans="1:8">
      <c r="A2831" s="25" t="s">
        <v>4115</v>
      </c>
      <c r="B2831" s="5" t="s">
        <v>4114</v>
      </c>
      <c r="C2831" s="26" t="s">
        <v>57</v>
      </c>
      <c r="D2831" s="26" t="s">
        <v>55</v>
      </c>
      <c r="E2831" s="26" t="s">
        <v>76</v>
      </c>
      <c r="H2831" s="5" t="e">
        <f>VLOOKUP(A2831,'[1]#REF'!$A:$B,2,FALSE)</f>
        <v>#N/A</v>
      </c>
    </row>
    <row r="2832" customHeight="1" spans="1:8">
      <c r="A2832" s="65" t="s">
        <v>4116</v>
      </c>
      <c r="B2832" s="45" t="s">
        <v>4114</v>
      </c>
      <c r="C2832" s="26" t="s">
        <v>57</v>
      </c>
      <c r="D2832" s="26" t="s">
        <v>64</v>
      </c>
      <c r="E2832" s="26" t="s">
        <v>240</v>
      </c>
      <c r="G2832" s="5" t="e">
        <f>image(H2832,1)</f>
        <v>#NAME?</v>
      </c>
      <c r="H2832" s="5" t="s">
        <v>4117</v>
      </c>
    </row>
    <row r="2833" customHeight="1" spans="1:8">
      <c r="A2833" s="65" t="s">
        <v>4114</v>
      </c>
      <c r="B2833" s="5" t="s">
        <v>4114</v>
      </c>
      <c r="C2833" s="26" t="s">
        <v>58</v>
      </c>
      <c r="D2833" s="26" t="s">
        <v>64</v>
      </c>
      <c r="E2833" s="26" t="s">
        <v>240</v>
      </c>
      <c r="G2833" s="5" t="e">
        <f>image(H2833,1)</f>
        <v>#NAME?</v>
      </c>
      <c r="H2833" s="5" t="s">
        <v>4118</v>
      </c>
    </row>
    <row r="2834" customHeight="1" spans="1:8">
      <c r="A2834" s="65" t="s">
        <v>4114</v>
      </c>
      <c r="B2834" s="5" t="s">
        <v>4114</v>
      </c>
      <c r="C2834" s="26" t="s">
        <v>59</v>
      </c>
      <c r="D2834" s="26" t="s">
        <v>64</v>
      </c>
      <c r="G2834" s="5" t="e">
        <f>image(H2834,1)</f>
        <v>#NAME?</v>
      </c>
      <c r="H2834" s="5" t="s">
        <v>4119</v>
      </c>
    </row>
    <row r="2835" customHeight="1" spans="1:4">
      <c r="A2835" s="65" t="s">
        <v>4120</v>
      </c>
      <c r="B2835" s="5" t="s">
        <v>4120</v>
      </c>
      <c r="C2835" s="26" t="s">
        <v>54</v>
      </c>
      <c r="D2835" s="26" t="s">
        <v>64</v>
      </c>
    </row>
    <row r="2836" customHeight="1" spans="1:8">
      <c r="A2836" s="25" t="s">
        <v>4121</v>
      </c>
      <c r="B2836" s="5" t="s">
        <v>4120</v>
      </c>
      <c r="C2836" s="26" t="s">
        <v>57</v>
      </c>
      <c r="D2836" s="26" t="s">
        <v>55</v>
      </c>
      <c r="E2836" s="26" t="s">
        <v>76</v>
      </c>
      <c r="H2836" s="5" t="e">
        <f>VLOOKUP(A2836,'[1]#REF'!$A:$B,2,FALSE)</f>
        <v>#N/A</v>
      </c>
    </row>
    <row r="2837" customHeight="1" spans="1:8">
      <c r="A2837" s="65" t="s">
        <v>4122</v>
      </c>
      <c r="B2837" s="45" t="s">
        <v>4120</v>
      </c>
      <c r="C2837" s="26" t="s">
        <v>57</v>
      </c>
      <c r="D2837" s="26" t="s">
        <v>64</v>
      </c>
      <c r="E2837" s="26" t="s">
        <v>240</v>
      </c>
      <c r="G2837" s="5" t="e">
        <f>image(H2837,1)</f>
        <v>#NAME?</v>
      </c>
      <c r="H2837" s="5" t="s">
        <v>4123</v>
      </c>
    </row>
    <row r="2838" customHeight="1" spans="1:8">
      <c r="A2838" s="65" t="s">
        <v>4120</v>
      </c>
      <c r="B2838" s="5" t="s">
        <v>4120</v>
      </c>
      <c r="C2838" s="26" t="s">
        <v>58</v>
      </c>
      <c r="D2838" s="26" t="s">
        <v>64</v>
      </c>
      <c r="E2838" s="26" t="s">
        <v>240</v>
      </c>
      <c r="G2838" s="5" t="e">
        <f>image(H2838,1)</f>
        <v>#NAME?</v>
      </c>
      <c r="H2838" s="5" t="s">
        <v>4124</v>
      </c>
    </row>
    <row r="2839" customHeight="1" spans="1:8">
      <c r="A2839" s="65" t="s">
        <v>4120</v>
      </c>
      <c r="B2839" s="5" t="s">
        <v>4120</v>
      </c>
      <c r="C2839" s="26" t="s">
        <v>59</v>
      </c>
      <c r="D2839" s="26" t="s">
        <v>64</v>
      </c>
      <c r="G2839" s="5" t="e">
        <f>image(H2839,1)</f>
        <v>#NAME?</v>
      </c>
      <c r="H2839" s="5" t="s">
        <v>4125</v>
      </c>
    </row>
    <row r="2840" customHeight="1" spans="1:8">
      <c r="A2840" s="65" t="s">
        <v>4126</v>
      </c>
      <c r="B2840" s="45" t="s">
        <v>4127</v>
      </c>
      <c r="C2840" s="26" t="s">
        <v>57</v>
      </c>
      <c r="D2840" s="26" t="s">
        <v>64</v>
      </c>
      <c r="E2840" s="5" t="str">
        <f>VLOOKUP(A2840,'Combos skus'!$A:$P,16,FALSE)</f>
        <v>Combo</v>
      </c>
      <c r="G2840" s="5" t="e">
        <f>image(H2840,1)</f>
        <v>#NAME?</v>
      </c>
      <c r="H2840" s="5" t="s">
        <v>4128</v>
      </c>
    </row>
    <row r="2841" customHeight="1" spans="1:8">
      <c r="A2841" s="65" t="s">
        <v>4129</v>
      </c>
      <c r="B2841" s="45" t="s">
        <v>4130</v>
      </c>
      <c r="C2841" s="26" t="s">
        <v>57</v>
      </c>
      <c r="D2841" s="26" t="s">
        <v>64</v>
      </c>
      <c r="E2841" s="26" t="s">
        <v>240</v>
      </c>
      <c r="G2841" s="5" t="e">
        <f>image(H2841,1)</f>
        <v>#NAME?</v>
      </c>
      <c r="H2841" s="5" t="s">
        <v>4131</v>
      </c>
    </row>
    <row r="2842" customHeight="1" spans="1:4">
      <c r="A2842" s="65" t="s">
        <v>4132</v>
      </c>
      <c r="B2842" s="5" t="s">
        <v>4132</v>
      </c>
      <c r="C2842" s="26" t="s">
        <v>54</v>
      </c>
      <c r="D2842" s="26" t="s">
        <v>64</v>
      </c>
    </row>
    <row r="2843" customHeight="1" spans="1:8">
      <c r="A2843" s="65" t="s">
        <v>4132</v>
      </c>
      <c r="B2843" s="45" t="s">
        <v>4132</v>
      </c>
      <c r="C2843" s="26" t="s">
        <v>57</v>
      </c>
      <c r="D2843" s="26" t="s">
        <v>64</v>
      </c>
      <c r="E2843" s="26" t="s">
        <v>240</v>
      </c>
      <c r="G2843" s="5" t="e">
        <f>image(H2843,1)</f>
        <v>#NAME?</v>
      </c>
      <c r="H2843" s="5" t="s">
        <v>4133</v>
      </c>
    </row>
    <row r="2844" customHeight="1" spans="1:8">
      <c r="A2844" s="65" t="s">
        <v>4132</v>
      </c>
      <c r="B2844" s="5" t="s">
        <v>4132</v>
      </c>
      <c r="C2844" s="26" t="s">
        <v>58</v>
      </c>
      <c r="D2844" s="26" t="s">
        <v>64</v>
      </c>
      <c r="E2844" s="26" t="s">
        <v>240</v>
      </c>
      <c r="G2844" s="5" t="e">
        <f>image(H2844,1)</f>
        <v>#NAME?</v>
      </c>
      <c r="H2844" s="5" t="s">
        <v>4134</v>
      </c>
    </row>
    <row r="2845" customHeight="1" spans="1:8">
      <c r="A2845" s="65" t="s">
        <v>4132</v>
      </c>
      <c r="B2845" s="5" t="s">
        <v>4132</v>
      </c>
      <c r="C2845" s="26" t="s">
        <v>59</v>
      </c>
      <c r="D2845" s="26" t="s">
        <v>64</v>
      </c>
      <c r="G2845" s="5" t="e">
        <f>image(H2845,1)</f>
        <v>#NAME?</v>
      </c>
      <c r="H2845" s="5" t="s">
        <v>4135</v>
      </c>
    </row>
    <row r="2846" customHeight="1" spans="1:4">
      <c r="A2846" s="65" t="s">
        <v>4136</v>
      </c>
      <c r="B2846" s="5" t="s">
        <v>4136</v>
      </c>
      <c r="C2846" s="26" t="s">
        <v>59</v>
      </c>
      <c r="D2846" s="26" t="s">
        <v>64</v>
      </c>
    </row>
    <row r="2847" customHeight="1" spans="1:4">
      <c r="A2847" s="65" t="s">
        <v>4136</v>
      </c>
      <c r="B2847" s="5" t="s">
        <v>4136</v>
      </c>
      <c r="C2847" s="26" t="s">
        <v>54</v>
      </c>
      <c r="D2847" s="26" t="s">
        <v>64</v>
      </c>
    </row>
    <row r="2848" customHeight="1" spans="1:8">
      <c r="A2848" s="65" t="s">
        <v>4136</v>
      </c>
      <c r="B2848" s="45" t="s">
        <v>4136</v>
      </c>
      <c r="C2848" s="26" t="s">
        <v>57</v>
      </c>
      <c r="D2848" s="26" t="s">
        <v>64</v>
      </c>
      <c r="E2848" s="26" t="s">
        <v>240</v>
      </c>
      <c r="G2848" s="5" t="e">
        <f>image(H2848,1)</f>
        <v>#NAME?</v>
      </c>
      <c r="H2848" s="5" t="s">
        <v>4137</v>
      </c>
    </row>
    <row r="2849" customHeight="1" spans="1:8">
      <c r="A2849" s="65" t="s">
        <v>4136</v>
      </c>
      <c r="B2849" s="5" t="s">
        <v>4136</v>
      </c>
      <c r="C2849" s="26" t="s">
        <v>58</v>
      </c>
      <c r="D2849" s="26" t="s">
        <v>64</v>
      </c>
      <c r="E2849" s="26" t="s">
        <v>240</v>
      </c>
      <c r="G2849" s="5" t="e">
        <f>image(H2849,1)</f>
        <v>#NAME?</v>
      </c>
      <c r="H2849" s="5" t="s">
        <v>4138</v>
      </c>
    </row>
    <row r="2850" customHeight="1" spans="1:8">
      <c r="A2850" s="65" t="s">
        <v>4139</v>
      </c>
      <c r="B2850" s="45" t="s">
        <v>4139</v>
      </c>
      <c r="C2850" s="26" t="s">
        <v>57</v>
      </c>
      <c r="D2850" s="26" t="s">
        <v>64</v>
      </c>
      <c r="E2850" s="26" t="s">
        <v>240</v>
      </c>
      <c r="G2850" s="5" t="e">
        <f>image(H2850,1)</f>
        <v>#NAME?</v>
      </c>
      <c r="H2850" s="5" t="s">
        <v>4140</v>
      </c>
    </row>
    <row r="2851" customHeight="1" spans="1:8">
      <c r="A2851" s="65" t="s">
        <v>4139</v>
      </c>
      <c r="B2851" s="5" t="s">
        <v>4139</v>
      </c>
      <c r="C2851" s="26" t="s">
        <v>58</v>
      </c>
      <c r="D2851" s="26" t="s">
        <v>64</v>
      </c>
      <c r="E2851" s="26" t="s">
        <v>240</v>
      </c>
      <c r="G2851" s="5" t="e">
        <f>image(H2851,1)</f>
        <v>#NAME?</v>
      </c>
      <c r="H2851" s="5" t="s">
        <v>4141</v>
      </c>
    </row>
    <row r="2852" customHeight="1" spans="1:8">
      <c r="A2852" s="65" t="s">
        <v>4139</v>
      </c>
      <c r="B2852" s="5" t="s">
        <v>4139</v>
      </c>
      <c r="C2852" s="26" t="s">
        <v>59</v>
      </c>
      <c r="D2852" s="26" t="s">
        <v>64</v>
      </c>
      <c r="G2852" s="5" t="e">
        <f>image(H2852,1)</f>
        <v>#NAME?</v>
      </c>
      <c r="H2852" s="5" t="s">
        <v>4142</v>
      </c>
    </row>
    <row r="2853" customHeight="1" spans="1:8">
      <c r="A2853" s="65" t="s">
        <v>4139</v>
      </c>
      <c r="B2853" s="5" t="s">
        <v>4139</v>
      </c>
      <c r="C2853" s="26" t="s">
        <v>54</v>
      </c>
      <c r="D2853" s="26" t="s">
        <v>64</v>
      </c>
      <c r="G2853" s="5" t="e">
        <f>image(H2853,1)</f>
        <v>#NAME?</v>
      </c>
      <c r="H2853" s="5" t="s">
        <v>4143</v>
      </c>
    </row>
    <row r="2854" customHeight="1" spans="1:8">
      <c r="A2854" s="65" t="s">
        <v>4144</v>
      </c>
      <c r="B2854" s="45" t="s">
        <v>4144</v>
      </c>
      <c r="C2854" s="26" t="s">
        <v>57</v>
      </c>
      <c r="D2854" s="26" t="s">
        <v>64</v>
      </c>
      <c r="E2854" s="26" t="s">
        <v>240</v>
      </c>
      <c r="G2854" s="5" t="e">
        <f>image(H2854,1)</f>
        <v>#NAME?</v>
      </c>
      <c r="H2854" s="5" t="s">
        <v>4145</v>
      </c>
    </row>
    <row r="2855" customHeight="1" spans="1:8">
      <c r="A2855" s="65" t="s">
        <v>4144</v>
      </c>
      <c r="B2855" s="5" t="s">
        <v>4144</v>
      </c>
      <c r="C2855" s="26" t="s">
        <v>58</v>
      </c>
      <c r="D2855" s="26" t="s">
        <v>64</v>
      </c>
      <c r="E2855" s="26" t="s">
        <v>240</v>
      </c>
      <c r="G2855" s="5" t="e">
        <f>image(H2855,1)</f>
        <v>#NAME?</v>
      </c>
      <c r="H2855" s="5" t="s">
        <v>4146</v>
      </c>
    </row>
    <row r="2856" customHeight="1" spans="1:8">
      <c r="A2856" s="65" t="s">
        <v>4144</v>
      </c>
      <c r="B2856" s="5" t="s">
        <v>4144</v>
      </c>
      <c r="C2856" s="26" t="s">
        <v>59</v>
      </c>
      <c r="D2856" s="26" t="s">
        <v>64</v>
      </c>
      <c r="G2856" s="5" t="e">
        <f>image(H2856,1)</f>
        <v>#NAME?</v>
      </c>
      <c r="H2856" s="5" t="s">
        <v>4147</v>
      </c>
    </row>
    <row r="2857" customHeight="1" spans="1:8">
      <c r="A2857" s="65" t="s">
        <v>4144</v>
      </c>
      <c r="B2857" s="5" t="s">
        <v>4144</v>
      </c>
      <c r="C2857" s="26" t="s">
        <v>54</v>
      </c>
      <c r="D2857" s="26" t="s">
        <v>64</v>
      </c>
      <c r="G2857" s="5" t="e">
        <f>image(H2857,1)</f>
        <v>#NAME?</v>
      </c>
      <c r="H2857" s="5" t="s">
        <v>4148</v>
      </c>
    </row>
    <row r="2858" customHeight="1" spans="1:8">
      <c r="A2858" s="65" t="s">
        <v>4149</v>
      </c>
      <c r="B2858" s="45" t="s">
        <v>4149</v>
      </c>
      <c r="C2858" s="26" t="s">
        <v>57</v>
      </c>
      <c r="D2858" s="26" t="s">
        <v>64</v>
      </c>
      <c r="E2858" s="26" t="s">
        <v>240</v>
      </c>
      <c r="G2858" s="5" t="e">
        <f>image(H2858,1)</f>
        <v>#NAME?</v>
      </c>
      <c r="H2858" s="5" t="s">
        <v>4150</v>
      </c>
    </row>
    <row r="2859" customHeight="1" spans="1:8">
      <c r="A2859" s="65" t="s">
        <v>4149</v>
      </c>
      <c r="B2859" s="5" t="s">
        <v>4149</v>
      </c>
      <c r="C2859" s="26" t="s">
        <v>58</v>
      </c>
      <c r="D2859" s="26" t="s">
        <v>64</v>
      </c>
      <c r="E2859" s="26" t="s">
        <v>240</v>
      </c>
      <c r="G2859" s="5" t="e">
        <f>image(H2859,1)</f>
        <v>#NAME?</v>
      </c>
      <c r="H2859" s="5" t="s">
        <v>4151</v>
      </c>
    </row>
    <row r="2860" customHeight="1" spans="1:8">
      <c r="A2860" s="65" t="s">
        <v>4149</v>
      </c>
      <c r="B2860" s="5" t="s">
        <v>4149</v>
      </c>
      <c r="C2860" s="26" t="s">
        <v>59</v>
      </c>
      <c r="D2860" s="26" t="s">
        <v>64</v>
      </c>
      <c r="G2860" s="5" t="e">
        <f>image(H2860,1)</f>
        <v>#NAME?</v>
      </c>
      <c r="H2860" s="5" t="s">
        <v>4152</v>
      </c>
    </row>
    <row r="2861" customHeight="1" spans="1:8">
      <c r="A2861" s="65" t="s">
        <v>4149</v>
      </c>
      <c r="B2861" s="5" t="s">
        <v>4149</v>
      </c>
      <c r="C2861" s="26" t="s">
        <v>54</v>
      </c>
      <c r="D2861" s="26" t="s">
        <v>64</v>
      </c>
      <c r="G2861" s="5" t="e">
        <f>image(H2861,1)</f>
        <v>#NAME?</v>
      </c>
      <c r="H2861" s="5" t="s">
        <v>4153</v>
      </c>
    </row>
    <row r="2862" customHeight="1" spans="1:8">
      <c r="A2862" s="65" t="s">
        <v>4154</v>
      </c>
      <c r="B2862" s="45" t="s">
        <v>4154</v>
      </c>
      <c r="C2862" s="26" t="s">
        <v>57</v>
      </c>
      <c r="D2862" s="26" t="s">
        <v>64</v>
      </c>
      <c r="E2862" s="5">
        <f>VLOOKUP(A2862,'Combos skus'!$A:$P,16,FALSE)</f>
        <v>0</v>
      </c>
      <c r="G2862" s="5" t="e">
        <f>image(H2862,1)</f>
        <v>#NAME?</v>
      </c>
      <c r="H2862" s="5" t="s">
        <v>4155</v>
      </c>
    </row>
    <row r="2863" customHeight="1" spans="1:8">
      <c r="A2863" s="65" t="s">
        <v>4154</v>
      </c>
      <c r="B2863" s="5" t="s">
        <v>4154</v>
      </c>
      <c r="C2863" s="26" t="s">
        <v>58</v>
      </c>
      <c r="D2863" s="26" t="s">
        <v>64</v>
      </c>
      <c r="E2863" s="5">
        <f>VLOOKUP(A2863,'Combos skus'!$A:$P,16,FALSE)</f>
        <v>0</v>
      </c>
      <c r="G2863" s="5" t="e">
        <f>image(H2863,1)</f>
        <v>#NAME?</v>
      </c>
      <c r="H2863" s="5" t="s">
        <v>4156</v>
      </c>
    </row>
    <row r="2864" customHeight="1" spans="1:8">
      <c r="A2864" s="65" t="s">
        <v>4154</v>
      </c>
      <c r="B2864" s="5" t="s">
        <v>4154</v>
      </c>
      <c r="C2864" s="26" t="s">
        <v>59</v>
      </c>
      <c r="D2864" s="26" t="s">
        <v>64</v>
      </c>
      <c r="E2864" s="5">
        <f>VLOOKUP(A2864,'Combos skus'!$A:$P,16,FALSE)</f>
        <v>0</v>
      </c>
      <c r="G2864" s="5" t="e">
        <f>image(H2864,1)</f>
        <v>#NAME?</v>
      </c>
      <c r="H2864" s="5" t="s">
        <v>4157</v>
      </c>
    </row>
    <row r="2865" customHeight="1" spans="1:8">
      <c r="A2865" s="65" t="s">
        <v>4154</v>
      </c>
      <c r="B2865" s="5" t="s">
        <v>4154</v>
      </c>
      <c r="C2865" s="26" t="s">
        <v>54</v>
      </c>
      <c r="D2865" s="26" t="s">
        <v>64</v>
      </c>
      <c r="E2865" s="5">
        <f>VLOOKUP(A2865,'Combos skus'!$A:$P,16,FALSE)</f>
        <v>0</v>
      </c>
      <c r="G2865" s="5" t="e">
        <f>image(H2865,1)</f>
        <v>#NAME?</v>
      </c>
      <c r="H2865" s="5" t="s">
        <v>4158</v>
      </c>
    </row>
    <row r="2866" customHeight="1" spans="1:4">
      <c r="A2866" s="65" t="s">
        <v>4159</v>
      </c>
      <c r="B2866" s="5" t="s">
        <v>4159</v>
      </c>
      <c r="C2866" s="26" t="s">
        <v>59</v>
      </c>
      <c r="D2866" s="26" t="s">
        <v>64</v>
      </c>
    </row>
    <row r="2867" customHeight="1" spans="1:4">
      <c r="A2867" s="65" t="s">
        <v>4159</v>
      </c>
      <c r="B2867" s="5" t="s">
        <v>4159</v>
      </c>
      <c r="C2867" s="26" t="s">
        <v>54</v>
      </c>
      <c r="D2867" s="26" t="s">
        <v>64</v>
      </c>
    </row>
    <row r="2868" customHeight="1" spans="1:8">
      <c r="A2868" s="65" t="s">
        <v>4159</v>
      </c>
      <c r="B2868" s="45" t="s">
        <v>4159</v>
      </c>
      <c r="C2868" s="26" t="s">
        <v>57</v>
      </c>
      <c r="D2868" s="26" t="s">
        <v>64</v>
      </c>
      <c r="E2868" s="26" t="s">
        <v>240</v>
      </c>
      <c r="G2868" s="5" t="e">
        <f>image(H2868,1)</f>
        <v>#NAME?</v>
      </c>
      <c r="H2868" s="5" t="s">
        <v>4160</v>
      </c>
    </row>
    <row r="2869" customHeight="1" spans="1:8">
      <c r="A2869" s="65" t="s">
        <v>4159</v>
      </c>
      <c r="B2869" s="5" t="s">
        <v>4159</v>
      </c>
      <c r="C2869" s="26" t="s">
        <v>58</v>
      </c>
      <c r="D2869" s="26" t="s">
        <v>64</v>
      </c>
      <c r="E2869" s="26" t="s">
        <v>240</v>
      </c>
      <c r="G2869" s="5" t="e">
        <f>image(H2869,1)</f>
        <v>#NAME?</v>
      </c>
      <c r="H2869" s="5" t="s">
        <v>4161</v>
      </c>
    </row>
    <row r="2870" customHeight="1" spans="1:8">
      <c r="A2870" s="65" t="s">
        <v>4162</v>
      </c>
      <c r="B2870" s="45" t="s">
        <v>4162</v>
      </c>
      <c r="C2870" s="26" t="s">
        <v>57</v>
      </c>
      <c r="D2870" s="26" t="s">
        <v>64</v>
      </c>
      <c r="E2870" s="26" t="s">
        <v>240</v>
      </c>
      <c r="G2870" s="5" t="e">
        <f>image(H2870,1)</f>
        <v>#NAME?</v>
      </c>
      <c r="H2870" s="5" t="s">
        <v>4163</v>
      </c>
    </row>
    <row r="2871" customHeight="1" spans="1:8">
      <c r="A2871" s="65" t="s">
        <v>4162</v>
      </c>
      <c r="B2871" s="5" t="s">
        <v>4162</v>
      </c>
      <c r="C2871" s="26" t="s">
        <v>58</v>
      </c>
      <c r="D2871" s="26" t="s">
        <v>64</v>
      </c>
      <c r="E2871" s="26" t="s">
        <v>240</v>
      </c>
      <c r="G2871" s="5" t="e">
        <f>image(H2871,1)</f>
        <v>#NAME?</v>
      </c>
      <c r="H2871" s="5" t="s">
        <v>4164</v>
      </c>
    </row>
    <row r="2872" customHeight="1" spans="1:8">
      <c r="A2872" s="65" t="s">
        <v>4162</v>
      </c>
      <c r="B2872" s="5" t="s">
        <v>4162</v>
      </c>
      <c r="C2872" s="26" t="s">
        <v>59</v>
      </c>
      <c r="D2872" s="26" t="s">
        <v>64</v>
      </c>
      <c r="G2872" s="5" t="e">
        <f>image(H2872,1)</f>
        <v>#NAME?</v>
      </c>
      <c r="H2872" s="5" t="s">
        <v>4165</v>
      </c>
    </row>
    <row r="2873" customHeight="1" spans="1:8">
      <c r="A2873" s="65" t="s">
        <v>4162</v>
      </c>
      <c r="B2873" s="5" t="s">
        <v>4162</v>
      </c>
      <c r="C2873" s="26" t="s">
        <v>54</v>
      </c>
      <c r="D2873" s="26" t="s">
        <v>64</v>
      </c>
      <c r="G2873" s="5" t="e">
        <f>image(H2873,1)</f>
        <v>#NAME?</v>
      </c>
      <c r="H2873" s="5" t="s">
        <v>4166</v>
      </c>
    </row>
    <row r="2874" customHeight="1" spans="1:4">
      <c r="A2874" s="65" t="s">
        <v>4167</v>
      </c>
      <c r="B2874" s="5" t="s">
        <v>4167</v>
      </c>
      <c r="C2874" s="26" t="s">
        <v>54</v>
      </c>
      <c r="D2874" s="26" t="s">
        <v>64</v>
      </c>
    </row>
    <row r="2875" customHeight="1" spans="1:8">
      <c r="A2875" s="65" t="s">
        <v>4167</v>
      </c>
      <c r="B2875" s="45" t="s">
        <v>4167</v>
      </c>
      <c r="C2875" s="26" t="s">
        <v>57</v>
      </c>
      <c r="D2875" s="26" t="s">
        <v>64</v>
      </c>
      <c r="E2875" s="26" t="s">
        <v>240</v>
      </c>
      <c r="G2875" s="5" t="e">
        <f>image(H2875,1)</f>
        <v>#NAME?</v>
      </c>
      <c r="H2875" s="5" t="s">
        <v>4168</v>
      </c>
    </row>
    <row r="2876" customHeight="1" spans="1:8">
      <c r="A2876" s="65" t="s">
        <v>4167</v>
      </c>
      <c r="B2876" s="5" t="s">
        <v>4167</v>
      </c>
      <c r="C2876" s="26" t="s">
        <v>59</v>
      </c>
      <c r="D2876" s="26" t="s">
        <v>64</v>
      </c>
      <c r="G2876" s="5" t="e">
        <f>image(H2876,1)</f>
        <v>#NAME?</v>
      </c>
      <c r="H2876" s="5" t="s">
        <v>4169</v>
      </c>
    </row>
    <row r="2877" customHeight="1" spans="1:8">
      <c r="A2877" s="65" t="s">
        <v>4170</v>
      </c>
      <c r="B2877" s="45" t="s">
        <v>4170</v>
      </c>
      <c r="C2877" s="26" t="s">
        <v>57</v>
      </c>
      <c r="D2877" s="26" t="s">
        <v>64</v>
      </c>
      <c r="E2877" s="26" t="s">
        <v>240</v>
      </c>
      <c r="G2877" s="5" t="e">
        <f>image(H2877,1)</f>
        <v>#NAME?</v>
      </c>
      <c r="H2877" s="5" t="s">
        <v>4171</v>
      </c>
    </row>
    <row r="2878" customHeight="1" spans="1:8">
      <c r="A2878" s="65" t="s">
        <v>4170</v>
      </c>
      <c r="B2878" s="5" t="s">
        <v>4170</v>
      </c>
      <c r="C2878" s="26" t="s">
        <v>58</v>
      </c>
      <c r="D2878" s="26" t="s">
        <v>64</v>
      </c>
      <c r="E2878" s="26" t="s">
        <v>240</v>
      </c>
      <c r="G2878" s="5" t="e">
        <f>image(H2878,1)</f>
        <v>#NAME?</v>
      </c>
      <c r="H2878" s="5" t="s">
        <v>4172</v>
      </c>
    </row>
    <row r="2879" customHeight="1" spans="1:8">
      <c r="A2879" s="65" t="s">
        <v>4170</v>
      </c>
      <c r="B2879" s="5" t="s">
        <v>4170</v>
      </c>
      <c r="C2879" s="26" t="s">
        <v>59</v>
      </c>
      <c r="D2879" s="26" t="s">
        <v>64</v>
      </c>
      <c r="G2879" s="5" t="e">
        <f>image(H2879,1)</f>
        <v>#NAME?</v>
      </c>
      <c r="H2879" s="5" t="s">
        <v>4173</v>
      </c>
    </row>
    <row r="2880" customHeight="1" spans="1:8">
      <c r="A2880" s="65" t="s">
        <v>4170</v>
      </c>
      <c r="B2880" s="5" t="s">
        <v>4170</v>
      </c>
      <c r="C2880" s="26" t="s">
        <v>54</v>
      </c>
      <c r="D2880" s="26" t="s">
        <v>64</v>
      </c>
      <c r="G2880" s="5" t="e">
        <f>image(H2880,1)</f>
        <v>#NAME?</v>
      </c>
      <c r="H2880" s="5" t="s">
        <v>4174</v>
      </c>
    </row>
    <row r="2881" customHeight="1" spans="1:4">
      <c r="A2881" s="65" t="s">
        <v>4175</v>
      </c>
      <c r="B2881" s="5" t="s">
        <v>4175</v>
      </c>
      <c r="C2881" s="26" t="s">
        <v>54</v>
      </c>
      <c r="D2881" s="26" t="s">
        <v>64</v>
      </c>
    </row>
    <row r="2882" customHeight="1" spans="1:8">
      <c r="A2882" s="65" t="s">
        <v>4176</v>
      </c>
      <c r="B2882" s="45" t="s">
        <v>4175</v>
      </c>
      <c r="C2882" s="26" t="s">
        <v>57</v>
      </c>
      <c r="D2882" s="26" t="s">
        <v>64</v>
      </c>
      <c r="E2882" s="26" t="s">
        <v>240</v>
      </c>
      <c r="G2882" s="5" t="e">
        <f>image(H2882,1)</f>
        <v>#NAME?</v>
      </c>
      <c r="H2882" s="5" t="s">
        <v>4177</v>
      </c>
    </row>
    <row r="2883" customHeight="1" spans="1:8">
      <c r="A2883" s="65" t="s">
        <v>4178</v>
      </c>
      <c r="B2883" s="5" t="s">
        <v>4175</v>
      </c>
      <c r="C2883" s="26" t="s">
        <v>58</v>
      </c>
      <c r="D2883" s="26" t="s">
        <v>64</v>
      </c>
      <c r="E2883" s="26" t="s">
        <v>240</v>
      </c>
      <c r="G2883" s="5" t="e">
        <f>image(H2883,1)</f>
        <v>#NAME?</v>
      </c>
      <c r="H2883" s="5" t="s">
        <v>4179</v>
      </c>
    </row>
    <row r="2884" customHeight="1" spans="1:8">
      <c r="A2884" s="65" t="s">
        <v>4180</v>
      </c>
      <c r="B2884" s="5" t="s">
        <v>4175</v>
      </c>
      <c r="C2884" s="26" t="s">
        <v>59</v>
      </c>
      <c r="D2884" s="26" t="s">
        <v>64</v>
      </c>
      <c r="G2884" s="5" t="e">
        <f>image(H2884,1)</f>
        <v>#NAME?</v>
      </c>
      <c r="H2884" s="5" t="s">
        <v>4181</v>
      </c>
    </row>
    <row r="2885" customHeight="1" spans="1:8">
      <c r="A2885" s="65" t="s">
        <v>4178</v>
      </c>
      <c r="B2885" s="5" t="s">
        <v>4175</v>
      </c>
      <c r="C2885" s="26" t="s">
        <v>59</v>
      </c>
      <c r="D2885" s="26" t="s">
        <v>64</v>
      </c>
      <c r="G2885" s="5" t="e">
        <f>image(H2885,1)</f>
        <v>#NAME?</v>
      </c>
      <c r="H2885" s="5" t="s">
        <v>4182</v>
      </c>
    </row>
    <row r="2886" customHeight="1" spans="1:8">
      <c r="A2886" s="65" t="s">
        <v>4183</v>
      </c>
      <c r="B2886" s="46" t="s">
        <v>4184</v>
      </c>
      <c r="C2886" s="26" t="s">
        <v>57</v>
      </c>
      <c r="D2886" s="26" t="s">
        <v>64</v>
      </c>
      <c r="E2886" s="5">
        <f>VLOOKUP(A2886,'Combos skus'!$A:$P,16,FALSE)</f>
        <v>0</v>
      </c>
      <c r="G2886" s="5" t="e">
        <f>image(H2886,1)</f>
        <v>#NAME?</v>
      </c>
      <c r="H2886" s="5" t="s">
        <v>4185</v>
      </c>
    </row>
    <row r="2887" customHeight="1" spans="1:8">
      <c r="A2887" s="65" t="s">
        <v>4186</v>
      </c>
      <c r="B2887" s="45" t="s">
        <v>4184</v>
      </c>
      <c r="C2887" s="26" t="s">
        <v>57</v>
      </c>
      <c r="D2887" s="26" t="s">
        <v>64</v>
      </c>
      <c r="E2887" s="26" t="s">
        <v>240</v>
      </c>
      <c r="G2887" s="5" t="e">
        <f>image(H2887,1)</f>
        <v>#NAME?</v>
      </c>
      <c r="H2887" s="5" t="s">
        <v>4185</v>
      </c>
    </row>
    <row r="2888" customHeight="1" spans="1:8">
      <c r="A2888" s="65" t="s">
        <v>4186</v>
      </c>
      <c r="B2888" s="5" t="s">
        <v>4184</v>
      </c>
      <c r="C2888" s="26" t="s">
        <v>58</v>
      </c>
      <c r="D2888" s="26" t="s">
        <v>64</v>
      </c>
      <c r="E2888" s="26" t="s">
        <v>240</v>
      </c>
      <c r="G2888" s="5" t="e">
        <f>image(H2888,1)</f>
        <v>#NAME?</v>
      </c>
      <c r="H2888" s="5" t="s">
        <v>4187</v>
      </c>
    </row>
    <row r="2889" customHeight="1" spans="1:8">
      <c r="A2889" s="65" t="s">
        <v>4186</v>
      </c>
      <c r="B2889" s="5" t="s">
        <v>4184</v>
      </c>
      <c r="C2889" s="26" t="s">
        <v>59</v>
      </c>
      <c r="D2889" s="26" t="s">
        <v>64</v>
      </c>
      <c r="G2889" s="5" t="e">
        <f>image(H2889,1)</f>
        <v>#NAME?</v>
      </c>
      <c r="H2889" s="5" t="s">
        <v>4188</v>
      </c>
    </row>
    <row r="2890" customHeight="1" spans="1:8">
      <c r="A2890" s="65" t="s">
        <v>4184</v>
      </c>
      <c r="B2890" s="5" t="s">
        <v>4184</v>
      </c>
      <c r="C2890" s="26" t="s">
        <v>54</v>
      </c>
      <c r="D2890" s="26" t="s">
        <v>64</v>
      </c>
      <c r="G2890" s="5" t="e">
        <f>image(H2890,1)</f>
        <v>#NAME?</v>
      </c>
      <c r="H2890" s="5" t="s">
        <v>4189</v>
      </c>
    </row>
    <row r="2891" customHeight="1" spans="1:4">
      <c r="A2891" s="65" t="s">
        <v>4190</v>
      </c>
      <c r="B2891" s="5" t="s">
        <v>4190</v>
      </c>
      <c r="C2891" s="26" t="s">
        <v>54</v>
      </c>
      <c r="D2891" s="26" t="s">
        <v>64</v>
      </c>
    </row>
    <row r="2892" customHeight="1" spans="1:8">
      <c r="A2892" s="65" t="s">
        <v>4191</v>
      </c>
      <c r="B2892" s="46" t="s">
        <v>4190</v>
      </c>
      <c r="C2892" s="26" t="s">
        <v>57</v>
      </c>
      <c r="D2892" s="26" t="s">
        <v>64</v>
      </c>
      <c r="E2892" s="5">
        <f>VLOOKUP(A2892,'Combos skus'!$A:$P,16,FALSE)</f>
        <v>0</v>
      </c>
      <c r="G2892" s="5" t="e">
        <f>image(H2892,1)</f>
        <v>#NAME?</v>
      </c>
      <c r="H2892" s="5" t="s">
        <v>4192</v>
      </c>
    </row>
    <row r="2893" customHeight="1" spans="1:8">
      <c r="A2893" s="65" t="s">
        <v>4193</v>
      </c>
      <c r="B2893" s="45" t="s">
        <v>4190</v>
      </c>
      <c r="C2893" s="26" t="s">
        <v>57</v>
      </c>
      <c r="D2893" s="26" t="s">
        <v>64</v>
      </c>
      <c r="E2893" s="26" t="s">
        <v>240</v>
      </c>
      <c r="G2893" s="5" t="e">
        <f>image(H2893,1)</f>
        <v>#NAME?</v>
      </c>
      <c r="H2893" s="5" t="s">
        <v>4192</v>
      </c>
    </row>
    <row r="2894" customHeight="1" spans="1:8">
      <c r="A2894" s="65" t="s">
        <v>4193</v>
      </c>
      <c r="B2894" s="5" t="s">
        <v>4190</v>
      </c>
      <c r="C2894" s="26" t="s">
        <v>58</v>
      </c>
      <c r="D2894" s="26" t="s">
        <v>64</v>
      </c>
      <c r="E2894" s="26" t="s">
        <v>240</v>
      </c>
      <c r="G2894" s="5" t="e">
        <f>image(H2894,1)</f>
        <v>#NAME?</v>
      </c>
      <c r="H2894" s="5" t="s">
        <v>4194</v>
      </c>
    </row>
    <row r="2895" customHeight="1" spans="1:8">
      <c r="A2895" s="65" t="s">
        <v>4193</v>
      </c>
      <c r="B2895" s="5" t="s">
        <v>4190</v>
      </c>
      <c r="C2895" s="26" t="s">
        <v>59</v>
      </c>
      <c r="D2895" s="26" t="s">
        <v>64</v>
      </c>
      <c r="G2895" s="5" t="e">
        <f>image(H2895,1)</f>
        <v>#NAME?</v>
      </c>
      <c r="H2895" s="5" t="s">
        <v>4195</v>
      </c>
    </row>
    <row r="2896" customHeight="1" spans="1:4">
      <c r="A2896" s="65" t="s">
        <v>4196</v>
      </c>
      <c r="B2896" s="5" t="s">
        <v>4196</v>
      </c>
      <c r="C2896" s="26" t="s">
        <v>59</v>
      </c>
      <c r="D2896" s="26" t="s">
        <v>64</v>
      </c>
    </row>
    <row r="2897" customHeight="1" spans="1:8">
      <c r="A2897" s="65" t="s">
        <v>4196</v>
      </c>
      <c r="B2897" s="45" t="s">
        <v>4196</v>
      </c>
      <c r="C2897" s="26" t="s">
        <v>57</v>
      </c>
      <c r="D2897" s="26" t="s">
        <v>64</v>
      </c>
      <c r="E2897" s="26" t="s">
        <v>240</v>
      </c>
      <c r="G2897" s="5" t="e">
        <f>image(H2897,1)</f>
        <v>#NAME?</v>
      </c>
      <c r="H2897" s="5" t="s">
        <v>4197</v>
      </c>
    </row>
    <row r="2898" customHeight="1" spans="1:8">
      <c r="A2898" s="65" t="s">
        <v>4196</v>
      </c>
      <c r="B2898" s="5" t="s">
        <v>4196</v>
      </c>
      <c r="C2898" s="26" t="s">
        <v>58</v>
      </c>
      <c r="D2898" s="26" t="s">
        <v>64</v>
      </c>
      <c r="E2898" s="26" t="s">
        <v>240</v>
      </c>
      <c r="G2898" s="5" t="e">
        <f>image(H2898,1)</f>
        <v>#NAME?</v>
      </c>
      <c r="H2898" s="5" t="s">
        <v>4198</v>
      </c>
    </row>
    <row r="2899" customHeight="1" spans="1:8">
      <c r="A2899" s="65" t="s">
        <v>4196</v>
      </c>
      <c r="B2899" s="5" t="s">
        <v>4196</v>
      </c>
      <c r="C2899" s="26" t="s">
        <v>54</v>
      </c>
      <c r="D2899" s="26" t="s">
        <v>64</v>
      </c>
      <c r="G2899" s="5" t="e">
        <f>image(H2899,1)</f>
        <v>#NAME?</v>
      </c>
      <c r="H2899" s="5" t="s">
        <v>4199</v>
      </c>
    </row>
    <row r="2900" customHeight="1" spans="1:4">
      <c r="A2900" s="65" t="s">
        <v>4200</v>
      </c>
      <c r="B2900" s="5" t="s">
        <v>4200</v>
      </c>
      <c r="C2900" s="26" t="s">
        <v>59</v>
      </c>
      <c r="D2900" s="26" t="s">
        <v>64</v>
      </c>
    </row>
    <row r="2901" customHeight="1" spans="1:8">
      <c r="A2901" s="65" t="s">
        <v>4200</v>
      </c>
      <c r="B2901" s="45" t="s">
        <v>4200</v>
      </c>
      <c r="C2901" s="26" t="s">
        <v>57</v>
      </c>
      <c r="D2901" s="26" t="s">
        <v>64</v>
      </c>
      <c r="E2901" s="26" t="s">
        <v>240</v>
      </c>
      <c r="G2901" s="5" t="e">
        <f>image(H2901,1)</f>
        <v>#NAME?</v>
      </c>
      <c r="H2901" s="5" t="s">
        <v>4201</v>
      </c>
    </row>
    <row r="2902" customHeight="1" spans="1:8">
      <c r="A2902" s="65" t="s">
        <v>4200</v>
      </c>
      <c r="B2902" s="5" t="s">
        <v>4200</v>
      </c>
      <c r="C2902" s="26" t="s">
        <v>58</v>
      </c>
      <c r="D2902" s="26" t="s">
        <v>64</v>
      </c>
      <c r="E2902" s="26" t="s">
        <v>240</v>
      </c>
      <c r="G2902" s="5" t="e">
        <f>image(H2902,1)</f>
        <v>#NAME?</v>
      </c>
      <c r="H2902" s="5" t="s">
        <v>4202</v>
      </c>
    </row>
    <row r="2903" customHeight="1" spans="1:8">
      <c r="A2903" s="65" t="s">
        <v>4200</v>
      </c>
      <c r="B2903" s="5" t="s">
        <v>4200</v>
      </c>
      <c r="C2903" s="26" t="s">
        <v>54</v>
      </c>
      <c r="D2903" s="26" t="s">
        <v>64</v>
      </c>
      <c r="G2903" s="5" t="e">
        <f>image(H2903,1)</f>
        <v>#NAME?</v>
      </c>
      <c r="H2903" s="5" t="s">
        <v>4203</v>
      </c>
    </row>
    <row r="2904" customHeight="1" spans="1:4">
      <c r="A2904" s="65" t="s">
        <v>4204</v>
      </c>
      <c r="B2904" s="5" t="s">
        <v>4204</v>
      </c>
      <c r="C2904" s="26" t="s">
        <v>59</v>
      </c>
      <c r="D2904" s="26" t="s">
        <v>64</v>
      </c>
    </row>
    <row r="2905" customHeight="1" spans="1:4">
      <c r="A2905" s="65" t="s">
        <v>4204</v>
      </c>
      <c r="B2905" s="5" t="s">
        <v>4204</v>
      </c>
      <c r="C2905" s="26" t="s">
        <v>54</v>
      </c>
      <c r="D2905" s="26" t="s">
        <v>64</v>
      </c>
    </row>
    <row r="2906" customHeight="1" spans="1:8">
      <c r="A2906" s="65" t="s">
        <v>4204</v>
      </c>
      <c r="B2906" s="45" t="s">
        <v>4204</v>
      </c>
      <c r="C2906" s="26" t="s">
        <v>57</v>
      </c>
      <c r="D2906" s="26" t="s">
        <v>64</v>
      </c>
      <c r="E2906" s="26" t="s">
        <v>240</v>
      </c>
      <c r="G2906" s="5" t="e">
        <f>image(H2906,1)</f>
        <v>#NAME?</v>
      </c>
      <c r="H2906" s="5" t="s">
        <v>4205</v>
      </c>
    </row>
    <row r="2907" customHeight="1" spans="1:8">
      <c r="A2907" s="65" t="s">
        <v>4204</v>
      </c>
      <c r="B2907" s="5" t="s">
        <v>4204</v>
      </c>
      <c r="C2907" s="26" t="s">
        <v>58</v>
      </c>
      <c r="D2907" s="26" t="s">
        <v>64</v>
      </c>
      <c r="E2907" s="26" t="s">
        <v>240</v>
      </c>
      <c r="G2907" s="5" t="e">
        <f>image(H2907,1)</f>
        <v>#NAME?</v>
      </c>
      <c r="H2907" s="5" t="s">
        <v>4206</v>
      </c>
    </row>
    <row r="2908" customHeight="1" spans="1:4">
      <c r="A2908" s="65" t="s">
        <v>4207</v>
      </c>
      <c r="B2908" s="5" t="s">
        <v>4207</v>
      </c>
      <c r="C2908" s="26" t="s">
        <v>59</v>
      </c>
      <c r="D2908" s="26" t="s">
        <v>64</v>
      </c>
    </row>
    <row r="2909" customHeight="1" spans="1:4">
      <c r="A2909" s="65" t="s">
        <v>4207</v>
      </c>
      <c r="B2909" s="5" t="s">
        <v>4207</v>
      </c>
      <c r="C2909" s="26" t="s">
        <v>54</v>
      </c>
      <c r="D2909" s="26" t="s">
        <v>64</v>
      </c>
    </row>
    <row r="2910" customHeight="1" spans="1:8">
      <c r="A2910" s="65" t="s">
        <v>4207</v>
      </c>
      <c r="B2910" s="45" t="s">
        <v>4207</v>
      </c>
      <c r="C2910" s="26" t="s">
        <v>57</v>
      </c>
      <c r="D2910" s="26" t="s">
        <v>64</v>
      </c>
      <c r="E2910" s="26" t="s">
        <v>240</v>
      </c>
      <c r="G2910" s="5" t="e">
        <f>image(H2910,1)</f>
        <v>#NAME?</v>
      </c>
      <c r="H2910" s="5" t="s">
        <v>4208</v>
      </c>
    </row>
    <row r="2911" customHeight="1" spans="1:8">
      <c r="A2911" s="65" t="s">
        <v>4207</v>
      </c>
      <c r="B2911" s="5" t="s">
        <v>4207</v>
      </c>
      <c r="C2911" s="26" t="s">
        <v>58</v>
      </c>
      <c r="D2911" s="26" t="s">
        <v>64</v>
      </c>
      <c r="E2911" s="26" t="s">
        <v>240</v>
      </c>
      <c r="G2911" s="5" t="e">
        <f>image(H2911,1)</f>
        <v>#NAME?</v>
      </c>
      <c r="H2911" s="5" t="s">
        <v>4209</v>
      </c>
    </row>
    <row r="2912" customHeight="1" spans="1:4">
      <c r="A2912" s="65" t="s">
        <v>4210</v>
      </c>
      <c r="B2912" s="5" t="s">
        <v>4210</v>
      </c>
      <c r="C2912" s="26" t="s">
        <v>59</v>
      </c>
      <c r="D2912" s="26" t="s">
        <v>64</v>
      </c>
    </row>
    <row r="2913" customHeight="1" spans="1:4">
      <c r="A2913" s="65" t="s">
        <v>4210</v>
      </c>
      <c r="B2913" s="5" t="s">
        <v>4210</v>
      </c>
      <c r="C2913" s="26" t="s">
        <v>54</v>
      </c>
      <c r="D2913" s="26" t="s">
        <v>64</v>
      </c>
    </row>
    <row r="2914" customHeight="1" spans="1:8">
      <c r="A2914" s="65" t="s">
        <v>4211</v>
      </c>
      <c r="B2914" s="45" t="s">
        <v>4210</v>
      </c>
      <c r="C2914" s="26" t="s">
        <v>57</v>
      </c>
      <c r="D2914" s="26" t="s">
        <v>64</v>
      </c>
      <c r="E2914" s="26" t="s">
        <v>240</v>
      </c>
      <c r="G2914" s="5" t="e">
        <f>image(H2914,1)</f>
        <v>#NAME?</v>
      </c>
      <c r="H2914" s="5" t="s">
        <v>4212</v>
      </c>
    </row>
    <row r="2915" customHeight="1" spans="1:8">
      <c r="A2915" s="65" t="s">
        <v>4211</v>
      </c>
      <c r="B2915" s="5" t="s">
        <v>4210</v>
      </c>
      <c r="C2915" s="26" t="s">
        <v>58</v>
      </c>
      <c r="D2915" s="26" t="s">
        <v>64</v>
      </c>
      <c r="E2915" s="26" t="s">
        <v>240</v>
      </c>
      <c r="G2915" s="5" t="e">
        <f>image(H2915,1)</f>
        <v>#NAME?</v>
      </c>
      <c r="H2915" s="5" t="s">
        <v>4213</v>
      </c>
    </row>
    <row r="2916" customHeight="1" spans="1:8">
      <c r="A2916" s="65" t="s">
        <v>4214</v>
      </c>
      <c r="B2916" s="45" t="s">
        <v>4215</v>
      </c>
      <c r="C2916" s="26" t="s">
        <v>57</v>
      </c>
      <c r="D2916" s="26" t="s">
        <v>64</v>
      </c>
      <c r="E2916" s="26" t="s">
        <v>240</v>
      </c>
      <c r="G2916" s="5" t="e">
        <f>image(H2916,1)</f>
        <v>#NAME?</v>
      </c>
      <c r="H2916" s="5" t="s">
        <v>4216</v>
      </c>
    </row>
    <row r="2917" customHeight="1" spans="1:8">
      <c r="A2917" s="65" t="s">
        <v>4214</v>
      </c>
      <c r="B2917" s="5" t="s">
        <v>4215</v>
      </c>
      <c r="C2917" s="26" t="s">
        <v>58</v>
      </c>
      <c r="D2917" s="26" t="s">
        <v>64</v>
      </c>
      <c r="E2917" s="26" t="s">
        <v>240</v>
      </c>
      <c r="G2917" s="5" t="e">
        <f>image(H2917,1)</f>
        <v>#NAME?</v>
      </c>
      <c r="H2917" s="5" t="s">
        <v>4217</v>
      </c>
    </row>
    <row r="2918" customHeight="1" spans="1:8">
      <c r="A2918" s="65" t="s">
        <v>4215</v>
      </c>
      <c r="B2918" s="5" t="s">
        <v>4215</v>
      </c>
      <c r="C2918" s="26" t="s">
        <v>59</v>
      </c>
      <c r="D2918" s="26" t="s">
        <v>64</v>
      </c>
      <c r="G2918" s="5" t="e">
        <f>image(H2918,1)</f>
        <v>#NAME?</v>
      </c>
      <c r="H2918" s="5" t="s">
        <v>4218</v>
      </c>
    </row>
    <row r="2919" customHeight="1" spans="1:8">
      <c r="A2919" s="65" t="s">
        <v>4215</v>
      </c>
      <c r="B2919" s="5" t="s">
        <v>4215</v>
      </c>
      <c r="C2919" s="26" t="s">
        <v>54</v>
      </c>
      <c r="D2919" s="26" t="s">
        <v>64</v>
      </c>
      <c r="G2919" s="5" t="e">
        <f>image(H2919,1)</f>
        <v>#NAME?</v>
      </c>
      <c r="H2919" s="5" t="s">
        <v>4219</v>
      </c>
    </row>
    <row r="2920" customHeight="1" spans="1:4">
      <c r="A2920" s="65" t="s">
        <v>4220</v>
      </c>
      <c r="B2920" s="5" t="s">
        <v>4220</v>
      </c>
      <c r="C2920" s="26" t="s">
        <v>54</v>
      </c>
      <c r="D2920" s="26" t="s">
        <v>64</v>
      </c>
    </row>
    <row r="2921" customHeight="1" spans="1:8">
      <c r="A2921" s="65" t="s">
        <v>4221</v>
      </c>
      <c r="B2921" s="45" t="s">
        <v>4220</v>
      </c>
      <c r="C2921" s="26" t="s">
        <v>57</v>
      </c>
      <c r="D2921" s="26" t="s">
        <v>64</v>
      </c>
      <c r="E2921" s="26" t="s">
        <v>240</v>
      </c>
      <c r="G2921" s="5" t="e">
        <f>image(H2921,1)</f>
        <v>#NAME?</v>
      </c>
      <c r="H2921" s="5" t="s">
        <v>4222</v>
      </c>
    </row>
    <row r="2922" customHeight="1" spans="1:8">
      <c r="A2922" s="65" t="s">
        <v>4221</v>
      </c>
      <c r="B2922" s="5" t="s">
        <v>4220</v>
      </c>
      <c r="C2922" s="26" t="s">
        <v>58</v>
      </c>
      <c r="D2922" s="26" t="s">
        <v>64</v>
      </c>
      <c r="E2922" s="26" t="s">
        <v>240</v>
      </c>
      <c r="G2922" s="5" t="e">
        <f>image(H2922,1)</f>
        <v>#NAME?</v>
      </c>
      <c r="H2922" s="5" t="s">
        <v>4223</v>
      </c>
    </row>
    <row r="2923" customHeight="1" spans="1:8">
      <c r="A2923" s="65" t="s">
        <v>4220</v>
      </c>
      <c r="B2923" s="5" t="s">
        <v>4220</v>
      </c>
      <c r="C2923" s="26" t="s">
        <v>59</v>
      </c>
      <c r="D2923" s="26" t="s">
        <v>64</v>
      </c>
      <c r="G2923" s="5" t="e">
        <f>image(H2923,1)</f>
        <v>#NAME?</v>
      </c>
      <c r="H2923" s="5" t="s">
        <v>4224</v>
      </c>
    </row>
    <row r="2924" customHeight="1" spans="1:4">
      <c r="A2924" s="65" t="s">
        <v>4225</v>
      </c>
      <c r="B2924" s="5" t="s">
        <v>4225</v>
      </c>
      <c r="C2924" s="26" t="s">
        <v>54</v>
      </c>
      <c r="D2924" s="26" t="s">
        <v>64</v>
      </c>
    </row>
    <row r="2925" customHeight="1" spans="1:8">
      <c r="A2925" s="65" t="s">
        <v>4226</v>
      </c>
      <c r="B2925" s="45" t="s">
        <v>4225</v>
      </c>
      <c r="C2925" s="26" t="s">
        <v>57</v>
      </c>
      <c r="D2925" s="26" t="s">
        <v>64</v>
      </c>
      <c r="E2925" s="26" t="s">
        <v>240</v>
      </c>
      <c r="G2925" s="5" t="e">
        <f>image(H2925,1)</f>
        <v>#NAME?</v>
      </c>
      <c r="H2925" s="5" t="s">
        <v>4227</v>
      </c>
    </row>
    <row r="2926" customHeight="1" spans="1:8">
      <c r="A2926" s="65" t="s">
        <v>4226</v>
      </c>
      <c r="B2926" s="5" t="s">
        <v>4225</v>
      </c>
      <c r="C2926" s="26" t="s">
        <v>58</v>
      </c>
      <c r="D2926" s="26" t="s">
        <v>64</v>
      </c>
      <c r="E2926" s="26" t="s">
        <v>240</v>
      </c>
      <c r="G2926" s="5" t="e">
        <f>image(H2926,1)</f>
        <v>#NAME?</v>
      </c>
      <c r="H2926" s="5" t="s">
        <v>4228</v>
      </c>
    </row>
    <row r="2927" customHeight="1" spans="1:8">
      <c r="A2927" s="65" t="s">
        <v>4225</v>
      </c>
      <c r="B2927" s="5" t="s">
        <v>4225</v>
      </c>
      <c r="C2927" s="26" t="s">
        <v>59</v>
      </c>
      <c r="D2927" s="26" t="s">
        <v>64</v>
      </c>
      <c r="G2927" s="5" t="e">
        <f>image(H2927,1)</f>
        <v>#NAME?</v>
      </c>
      <c r="H2927" s="5" t="s">
        <v>4229</v>
      </c>
    </row>
    <row r="2928" customHeight="1" spans="1:8">
      <c r="A2928" s="65" t="s">
        <v>4230</v>
      </c>
      <c r="B2928" s="45" t="s">
        <v>4231</v>
      </c>
      <c r="C2928" s="26" t="s">
        <v>57</v>
      </c>
      <c r="D2928" s="26" t="s">
        <v>64</v>
      </c>
      <c r="E2928" s="26" t="s">
        <v>240</v>
      </c>
      <c r="G2928" s="5" t="e">
        <f>image(H2928,1)</f>
        <v>#NAME?</v>
      </c>
      <c r="H2928" s="5" t="s">
        <v>4232</v>
      </c>
    </row>
    <row r="2929" customHeight="1" spans="1:8">
      <c r="A2929" s="65" t="s">
        <v>4230</v>
      </c>
      <c r="B2929" s="5" t="s">
        <v>4231</v>
      </c>
      <c r="C2929" s="26" t="s">
        <v>58</v>
      </c>
      <c r="D2929" s="26" t="s">
        <v>64</v>
      </c>
      <c r="E2929" s="26" t="s">
        <v>240</v>
      </c>
      <c r="G2929" s="5" t="e">
        <f>image(H2929,1)</f>
        <v>#NAME?</v>
      </c>
      <c r="H2929" s="5" t="s">
        <v>4233</v>
      </c>
    </row>
    <row r="2930" customHeight="1" spans="1:8">
      <c r="A2930" s="65" t="s">
        <v>4231</v>
      </c>
      <c r="B2930" s="5" t="s">
        <v>4231</v>
      </c>
      <c r="C2930" s="26" t="s">
        <v>59</v>
      </c>
      <c r="D2930" s="26" t="s">
        <v>64</v>
      </c>
      <c r="G2930" s="5" t="e">
        <f>image(H2930,1)</f>
        <v>#NAME?</v>
      </c>
      <c r="H2930" s="5" t="s">
        <v>4234</v>
      </c>
    </row>
    <row r="2931" customHeight="1" spans="1:8">
      <c r="A2931" s="65" t="s">
        <v>4231</v>
      </c>
      <c r="B2931" s="5" t="s">
        <v>4231</v>
      </c>
      <c r="C2931" s="26" t="s">
        <v>54</v>
      </c>
      <c r="D2931" s="26" t="s">
        <v>64</v>
      </c>
      <c r="G2931" s="5" t="e">
        <f>image(H2931,1)</f>
        <v>#NAME?</v>
      </c>
      <c r="H2931" s="5" t="s">
        <v>4235</v>
      </c>
    </row>
    <row r="2932" customHeight="1" spans="1:8">
      <c r="A2932" s="65" t="s">
        <v>4236</v>
      </c>
      <c r="B2932" s="45" t="s">
        <v>4237</v>
      </c>
      <c r="C2932" s="26" t="s">
        <v>57</v>
      </c>
      <c r="D2932" s="26" t="s">
        <v>64</v>
      </c>
      <c r="E2932" s="26" t="s">
        <v>240</v>
      </c>
      <c r="G2932" s="5" t="e">
        <f>image(H2932,1)</f>
        <v>#NAME?</v>
      </c>
      <c r="H2932" s="5" t="s">
        <v>4238</v>
      </c>
    </row>
    <row r="2933" customHeight="1" spans="1:8">
      <c r="A2933" s="65" t="s">
        <v>4236</v>
      </c>
      <c r="B2933" s="5" t="s">
        <v>4237</v>
      </c>
      <c r="C2933" s="26" t="s">
        <v>58</v>
      </c>
      <c r="D2933" s="26" t="s">
        <v>64</v>
      </c>
      <c r="E2933" s="26" t="s">
        <v>240</v>
      </c>
      <c r="G2933" s="5" t="e">
        <f>image(H2933,1)</f>
        <v>#NAME?</v>
      </c>
      <c r="H2933" s="5" t="s">
        <v>4239</v>
      </c>
    </row>
    <row r="2934" customHeight="1" spans="1:8">
      <c r="A2934" s="65" t="s">
        <v>4237</v>
      </c>
      <c r="B2934" s="5" t="s">
        <v>4237</v>
      </c>
      <c r="C2934" s="26" t="s">
        <v>59</v>
      </c>
      <c r="D2934" s="26" t="s">
        <v>64</v>
      </c>
      <c r="G2934" s="5" t="e">
        <f>image(H2934,1)</f>
        <v>#NAME?</v>
      </c>
      <c r="H2934" s="5" t="s">
        <v>4240</v>
      </c>
    </row>
    <row r="2935" customHeight="1" spans="1:8">
      <c r="A2935" s="65" t="s">
        <v>4237</v>
      </c>
      <c r="B2935" s="5" t="s">
        <v>4237</v>
      </c>
      <c r="C2935" s="26" t="s">
        <v>54</v>
      </c>
      <c r="D2935" s="26" t="s">
        <v>64</v>
      </c>
      <c r="G2935" s="5" t="e">
        <f>image(H2935,1)</f>
        <v>#NAME?</v>
      </c>
      <c r="H2935" s="5" t="s">
        <v>4241</v>
      </c>
    </row>
    <row r="2936" customHeight="1" spans="1:8">
      <c r="A2936" s="65" t="s">
        <v>4242</v>
      </c>
      <c r="B2936" s="45" t="s">
        <v>4243</v>
      </c>
      <c r="C2936" s="26" t="s">
        <v>57</v>
      </c>
      <c r="D2936" s="26" t="s">
        <v>64</v>
      </c>
      <c r="E2936" s="26" t="s">
        <v>240</v>
      </c>
      <c r="G2936" s="5" t="e">
        <f>image(H2936,1)</f>
        <v>#NAME?</v>
      </c>
      <c r="H2936" s="5" t="s">
        <v>4244</v>
      </c>
    </row>
    <row r="2937" customHeight="1" spans="1:8">
      <c r="A2937" s="65" t="s">
        <v>4242</v>
      </c>
      <c r="B2937" s="5" t="s">
        <v>4243</v>
      </c>
      <c r="C2937" s="26" t="s">
        <v>58</v>
      </c>
      <c r="D2937" s="26" t="s">
        <v>64</v>
      </c>
      <c r="E2937" s="26" t="s">
        <v>240</v>
      </c>
      <c r="G2937" s="5" t="e">
        <f>image(H2937,1)</f>
        <v>#NAME?</v>
      </c>
      <c r="H2937" s="5" t="s">
        <v>4245</v>
      </c>
    </row>
    <row r="2938" customHeight="1" spans="1:8">
      <c r="A2938" s="65" t="s">
        <v>4243</v>
      </c>
      <c r="B2938" s="5" t="s">
        <v>4243</v>
      </c>
      <c r="C2938" s="26" t="s">
        <v>59</v>
      </c>
      <c r="D2938" s="26" t="s">
        <v>64</v>
      </c>
      <c r="G2938" s="5" t="e">
        <f>image(H2938,1)</f>
        <v>#NAME?</v>
      </c>
      <c r="H2938" s="5" t="s">
        <v>4246</v>
      </c>
    </row>
    <row r="2939" customHeight="1" spans="1:8">
      <c r="A2939" s="65" t="s">
        <v>4243</v>
      </c>
      <c r="B2939" s="5" t="s">
        <v>4243</v>
      </c>
      <c r="C2939" s="26" t="s">
        <v>54</v>
      </c>
      <c r="D2939" s="26" t="s">
        <v>64</v>
      </c>
      <c r="G2939" s="5" t="e">
        <f>image(H2939,1)</f>
        <v>#NAME?</v>
      </c>
      <c r="H2939" s="5" t="s">
        <v>4247</v>
      </c>
    </row>
    <row r="2940" customHeight="1" spans="1:8">
      <c r="A2940" s="65" t="s">
        <v>4248</v>
      </c>
      <c r="B2940" s="45" t="s">
        <v>4249</v>
      </c>
      <c r="C2940" s="26" t="s">
        <v>57</v>
      </c>
      <c r="D2940" s="26" t="s">
        <v>64</v>
      </c>
      <c r="E2940" s="26" t="s">
        <v>240</v>
      </c>
      <c r="G2940" s="5" t="e">
        <f>image(H2940,1)</f>
        <v>#NAME?</v>
      </c>
      <c r="H2940" s="5" t="s">
        <v>4250</v>
      </c>
    </row>
    <row r="2941" customHeight="1" spans="1:8">
      <c r="A2941" s="65" t="s">
        <v>4248</v>
      </c>
      <c r="B2941" s="5" t="s">
        <v>4249</v>
      </c>
      <c r="C2941" s="26" t="s">
        <v>58</v>
      </c>
      <c r="D2941" s="26" t="s">
        <v>64</v>
      </c>
      <c r="E2941" s="26" t="s">
        <v>240</v>
      </c>
      <c r="G2941" s="5" t="e">
        <f>image(H2941,1)</f>
        <v>#NAME?</v>
      </c>
      <c r="H2941" s="5" t="s">
        <v>4251</v>
      </c>
    </row>
    <row r="2942" customHeight="1" spans="1:8">
      <c r="A2942" s="65" t="s">
        <v>4249</v>
      </c>
      <c r="B2942" s="5" t="s">
        <v>4249</v>
      </c>
      <c r="C2942" s="26" t="s">
        <v>59</v>
      </c>
      <c r="D2942" s="26" t="s">
        <v>64</v>
      </c>
      <c r="G2942" s="5" t="e">
        <f>image(H2942,1)</f>
        <v>#NAME?</v>
      </c>
      <c r="H2942" s="5" t="s">
        <v>4252</v>
      </c>
    </row>
    <row r="2943" customHeight="1" spans="1:8">
      <c r="A2943" s="65" t="s">
        <v>4249</v>
      </c>
      <c r="B2943" s="5" t="s">
        <v>4249</v>
      </c>
      <c r="C2943" s="26" t="s">
        <v>54</v>
      </c>
      <c r="D2943" s="26" t="s">
        <v>64</v>
      </c>
      <c r="G2943" s="5" t="e">
        <f>image(H2943,1)</f>
        <v>#NAME?</v>
      </c>
      <c r="H2943" s="5" t="s">
        <v>4253</v>
      </c>
    </row>
    <row r="2944" customHeight="1" spans="1:8">
      <c r="A2944" s="65" t="s">
        <v>4254</v>
      </c>
      <c r="B2944" s="45" t="s">
        <v>4254</v>
      </c>
      <c r="C2944" s="26" t="s">
        <v>57</v>
      </c>
      <c r="D2944" s="26" t="s">
        <v>64</v>
      </c>
      <c r="E2944" s="5" t="str">
        <f>VLOOKUP(A2944,'Combos skus'!$A:$P,16,FALSE)</f>
        <v>Combo</v>
      </c>
      <c r="G2944" s="5" t="e">
        <f>image(H2944,1)</f>
        <v>#NAME?</v>
      </c>
      <c r="H2944" s="5" t="s">
        <v>4255</v>
      </c>
    </row>
    <row r="2945" customHeight="1" spans="1:8">
      <c r="A2945" s="65" t="s">
        <v>4254</v>
      </c>
      <c r="B2945" s="5" t="s">
        <v>4254</v>
      </c>
      <c r="C2945" s="26" t="s">
        <v>58</v>
      </c>
      <c r="D2945" s="26" t="s">
        <v>64</v>
      </c>
      <c r="E2945" s="5" t="str">
        <f>VLOOKUP(A2945,'Combos skus'!$A:$P,16,FALSE)</f>
        <v>Combo</v>
      </c>
      <c r="G2945" s="5" t="e">
        <f>image(H2945,1)</f>
        <v>#NAME?</v>
      </c>
      <c r="H2945" s="5" t="s">
        <v>4256</v>
      </c>
    </row>
    <row r="2946" customHeight="1" spans="1:7">
      <c r="A2946" s="65" t="s">
        <v>4254</v>
      </c>
      <c r="B2946" s="5" t="s">
        <v>4254</v>
      </c>
      <c r="C2946" s="26" t="s">
        <v>59</v>
      </c>
      <c r="D2946" s="26" t="s">
        <v>64</v>
      </c>
      <c r="E2946" s="5" t="str">
        <f>VLOOKUP(A2946,'Combos skus'!$A:$P,16,FALSE)</f>
        <v>Combo</v>
      </c>
      <c r="G2946" s="5" t="e">
        <f>image(H2946,1)</f>
        <v>#NAME?</v>
      </c>
    </row>
    <row r="2947" customHeight="1" spans="1:7">
      <c r="A2947" s="65" t="s">
        <v>4254</v>
      </c>
      <c r="B2947" s="5" t="s">
        <v>4254</v>
      </c>
      <c r="C2947" s="26" t="s">
        <v>54</v>
      </c>
      <c r="D2947" s="26" t="s">
        <v>64</v>
      </c>
      <c r="E2947" s="5" t="str">
        <f>VLOOKUP(A2947,'Combos skus'!$A:$P,16,FALSE)</f>
        <v>Combo</v>
      </c>
      <c r="G2947" s="5" t="e">
        <f>image(H2947,1)</f>
        <v>#NAME?</v>
      </c>
    </row>
    <row r="2948" customHeight="1" spans="1:4">
      <c r="A2948" s="65" t="s">
        <v>4257</v>
      </c>
      <c r="B2948" s="5" t="s">
        <v>4257</v>
      </c>
      <c r="C2948" s="26" t="s">
        <v>54</v>
      </c>
      <c r="D2948" s="26" t="s">
        <v>64</v>
      </c>
    </row>
    <row r="2949" customHeight="1" spans="1:8">
      <c r="A2949" s="65" t="s">
        <v>4257</v>
      </c>
      <c r="B2949" s="45" t="s">
        <v>4257</v>
      </c>
      <c r="C2949" s="26" t="s">
        <v>57</v>
      </c>
      <c r="D2949" s="26" t="s">
        <v>64</v>
      </c>
      <c r="E2949" s="26" t="s">
        <v>240</v>
      </c>
      <c r="G2949" s="5" t="e">
        <f>image(H2949,1)</f>
        <v>#NAME?</v>
      </c>
      <c r="H2949" s="5" t="s">
        <v>4258</v>
      </c>
    </row>
    <row r="2950" customHeight="1" spans="1:8">
      <c r="A2950" s="65" t="s">
        <v>4259</v>
      </c>
      <c r="B2950" s="5" t="s">
        <v>4257</v>
      </c>
      <c r="C2950" s="26" t="s">
        <v>59</v>
      </c>
      <c r="D2950" s="26" t="s">
        <v>64</v>
      </c>
      <c r="G2950" s="5" t="e">
        <f>image(H2950,1)</f>
        <v>#NAME?</v>
      </c>
      <c r="H2950" s="5" t="s">
        <v>4260</v>
      </c>
    </row>
    <row r="2951" customHeight="1" spans="1:7">
      <c r="A2951" s="65" t="s">
        <v>4257</v>
      </c>
      <c r="B2951" s="5" t="s">
        <v>4257</v>
      </c>
      <c r="C2951" s="26" t="s">
        <v>58</v>
      </c>
      <c r="D2951" s="26" t="s">
        <v>64</v>
      </c>
      <c r="E2951" s="26" t="s">
        <v>240</v>
      </c>
      <c r="G2951" s="5" t="e">
        <f>image(H2951,1)</f>
        <v>#NAME?</v>
      </c>
    </row>
    <row r="2952" customHeight="1" spans="1:8">
      <c r="A2952" s="65" t="s">
        <v>4261</v>
      </c>
      <c r="B2952" s="45" t="s">
        <v>4261</v>
      </c>
      <c r="C2952" s="26" t="s">
        <v>57</v>
      </c>
      <c r="D2952" s="26" t="s">
        <v>64</v>
      </c>
      <c r="E2952" s="26" t="s">
        <v>240</v>
      </c>
      <c r="G2952" s="5" t="e">
        <f>image(H2952,1)</f>
        <v>#NAME?</v>
      </c>
      <c r="H2952" s="5" t="s">
        <v>4262</v>
      </c>
    </row>
    <row r="2953" customHeight="1" spans="1:8">
      <c r="A2953" s="65" t="s">
        <v>4261</v>
      </c>
      <c r="B2953" s="5" t="s">
        <v>4261</v>
      </c>
      <c r="C2953" s="26" t="s">
        <v>58</v>
      </c>
      <c r="D2953" s="26" t="s">
        <v>64</v>
      </c>
      <c r="E2953" s="26" t="s">
        <v>240</v>
      </c>
      <c r="G2953" s="5" t="e">
        <f>image(H2953,1)</f>
        <v>#NAME?</v>
      </c>
      <c r="H2953" s="5" t="s">
        <v>4263</v>
      </c>
    </row>
    <row r="2954" customHeight="1" spans="1:8">
      <c r="A2954" s="65" t="s">
        <v>4261</v>
      </c>
      <c r="B2954" s="5" t="s">
        <v>4261</v>
      </c>
      <c r="C2954" s="26" t="s">
        <v>59</v>
      </c>
      <c r="D2954" s="26" t="s">
        <v>64</v>
      </c>
      <c r="G2954" s="5" t="e">
        <f>image(H2954,1)</f>
        <v>#NAME?</v>
      </c>
      <c r="H2954" s="5" t="s">
        <v>4264</v>
      </c>
    </row>
    <row r="2955" customHeight="1" spans="1:8">
      <c r="A2955" s="65" t="s">
        <v>4261</v>
      </c>
      <c r="B2955" s="5" t="s">
        <v>4261</v>
      </c>
      <c r="C2955" s="26" t="s">
        <v>54</v>
      </c>
      <c r="D2955" s="26" t="s">
        <v>64</v>
      </c>
      <c r="G2955" s="5" t="e">
        <f>image(H2955,1)</f>
        <v>#NAME?</v>
      </c>
      <c r="H2955" s="5" t="s">
        <v>4265</v>
      </c>
    </row>
    <row r="2956" customHeight="1" spans="1:8">
      <c r="A2956" s="65" t="s">
        <v>4266</v>
      </c>
      <c r="B2956" s="45" t="s">
        <v>4266</v>
      </c>
      <c r="C2956" s="26" t="s">
        <v>57</v>
      </c>
      <c r="D2956" s="26" t="s">
        <v>64</v>
      </c>
      <c r="E2956" s="26" t="s">
        <v>240</v>
      </c>
      <c r="G2956" s="5" t="e">
        <f>image(H2956,1)</f>
        <v>#NAME?</v>
      </c>
      <c r="H2956" s="5" t="s">
        <v>4267</v>
      </c>
    </row>
    <row r="2957" customHeight="1" spans="1:8">
      <c r="A2957" s="65" t="s">
        <v>4266</v>
      </c>
      <c r="B2957" s="5" t="s">
        <v>4266</v>
      </c>
      <c r="C2957" s="26" t="s">
        <v>58</v>
      </c>
      <c r="D2957" s="26" t="s">
        <v>64</v>
      </c>
      <c r="E2957" s="26" t="s">
        <v>240</v>
      </c>
      <c r="G2957" s="5" t="e">
        <f>image(H2957,1)</f>
        <v>#NAME?</v>
      </c>
      <c r="H2957" s="5" t="s">
        <v>4268</v>
      </c>
    </row>
    <row r="2958" customHeight="1" spans="1:8">
      <c r="A2958" s="65" t="s">
        <v>4266</v>
      </c>
      <c r="B2958" s="5" t="s">
        <v>4266</v>
      </c>
      <c r="C2958" s="26" t="s">
        <v>59</v>
      </c>
      <c r="D2958" s="26" t="s">
        <v>64</v>
      </c>
      <c r="G2958" s="5" t="e">
        <f>image(H2958,1)</f>
        <v>#NAME?</v>
      </c>
      <c r="H2958" s="5" t="s">
        <v>4269</v>
      </c>
    </row>
    <row r="2959" customHeight="1" spans="1:8">
      <c r="A2959" s="65" t="s">
        <v>4266</v>
      </c>
      <c r="B2959" s="5" t="s">
        <v>4266</v>
      </c>
      <c r="C2959" s="26" t="s">
        <v>54</v>
      </c>
      <c r="D2959" s="26" t="s">
        <v>64</v>
      </c>
      <c r="G2959" s="5" t="e">
        <f>image(H2959,1)</f>
        <v>#NAME?</v>
      </c>
      <c r="H2959" s="5" t="s">
        <v>4270</v>
      </c>
    </row>
    <row r="2960" customHeight="1" spans="1:8">
      <c r="A2960" s="65" t="s">
        <v>4271</v>
      </c>
      <c r="B2960" s="45" t="s">
        <v>4271</v>
      </c>
      <c r="C2960" s="26" t="s">
        <v>57</v>
      </c>
      <c r="D2960" s="26" t="s">
        <v>64</v>
      </c>
      <c r="E2960" s="26" t="s">
        <v>240</v>
      </c>
      <c r="G2960" s="5" t="e">
        <f>image(H2960,1)</f>
        <v>#NAME?</v>
      </c>
      <c r="H2960" s="5" t="s">
        <v>4272</v>
      </c>
    </row>
    <row r="2961" customHeight="1" spans="1:8">
      <c r="A2961" s="65" t="s">
        <v>4271</v>
      </c>
      <c r="B2961" s="5" t="s">
        <v>4271</v>
      </c>
      <c r="C2961" s="26" t="s">
        <v>58</v>
      </c>
      <c r="D2961" s="26" t="s">
        <v>64</v>
      </c>
      <c r="E2961" s="26" t="s">
        <v>240</v>
      </c>
      <c r="G2961" s="5" t="e">
        <f>image(H2961,1)</f>
        <v>#NAME?</v>
      </c>
      <c r="H2961" s="5" t="s">
        <v>4273</v>
      </c>
    </row>
    <row r="2962" customHeight="1" spans="1:8">
      <c r="A2962" s="65" t="s">
        <v>4271</v>
      </c>
      <c r="B2962" s="5" t="s">
        <v>4271</v>
      </c>
      <c r="C2962" s="26" t="s">
        <v>59</v>
      </c>
      <c r="D2962" s="26" t="s">
        <v>64</v>
      </c>
      <c r="G2962" s="5" t="e">
        <f>image(H2962,1)</f>
        <v>#NAME?</v>
      </c>
      <c r="H2962" s="5" t="s">
        <v>4274</v>
      </c>
    </row>
    <row r="2963" customHeight="1" spans="1:8">
      <c r="A2963" s="65" t="s">
        <v>4271</v>
      </c>
      <c r="B2963" s="5" t="s">
        <v>4271</v>
      </c>
      <c r="C2963" s="26" t="s">
        <v>54</v>
      </c>
      <c r="D2963" s="26" t="s">
        <v>64</v>
      </c>
      <c r="G2963" s="5" t="e">
        <f>image(H2963,1)</f>
        <v>#NAME?</v>
      </c>
      <c r="H2963" s="5" t="s">
        <v>4275</v>
      </c>
    </row>
    <row r="2964" customHeight="1" spans="1:8">
      <c r="A2964" s="65" t="s">
        <v>4276</v>
      </c>
      <c r="B2964" s="45" t="s">
        <v>4276</v>
      </c>
      <c r="C2964" s="26" t="s">
        <v>57</v>
      </c>
      <c r="D2964" s="26" t="s">
        <v>64</v>
      </c>
      <c r="E2964" s="26" t="s">
        <v>240</v>
      </c>
      <c r="G2964" s="5" t="e">
        <f>image(H2964,1)</f>
        <v>#NAME?</v>
      </c>
      <c r="H2964" s="5" t="s">
        <v>4277</v>
      </c>
    </row>
    <row r="2965" customHeight="1" spans="1:8">
      <c r="A2965" s="65" t="s">
        <v>4276</v>
      </c>
      <c r="B2965" s="5" t="s">
        <v>4276</v>
      </c>
      <c r="C2965" s="26" t="s">
        <v>58</v>
      </c>
      <c r="D2965" s="26" t="s">
        <v>64</v>
      </c>
      <c r="E2965" s="26" t="s">
        <v>240</v>
      </c>
      <c r="G2965" s="5" t="e">
        <f>image(H2965,1)</f>
        <v>#NAME?</v>
      </c>
      <c r="H2965" s="5" t="s">
        <v>4278</v>
      </c>
    </row>
    <row r="2966" customHeight="1" spans="1:8">
      <c r="A2966" s="65" t="s">
        <v>4276</v>
      </c>
      <c r="B2966" s="5" t="s">
        <v>4276</v>
      </c>
      <c r="C2966" s="26" t="s">
        <v>59</v>
      </c>
      <c r="D2966" s="26" t="s">
        <v>64</v>
      </c>
      <c r="G2966" s="5" t="e">
        <f>image(H2966,1)</f>
        <v>#NAME?</v>
      </c>
      <c r="H2966" s="5" t="s">
        <v>4279</v>
      </c>
    </row>
    <row r="2967" customHeight="1" spans="1:8">
      <c r="A2967" s="65" t="s">
        <v>4276</v>
      </c>
      <c r="B2967" s="5" t="s">
        <v>4276</v>
      </c>
      <c r="C2967" s="26" t="s">
        <v>54</v>
      </c>
      <c r="D2967" s="26" t="s">
        <v>64</v>
      </c>
      <c r="G2967" s="5" t="e">
        <f>image(H2967,1)</f>
        <v>#NAME?</v>
      </c>
      <c r="H2967" s="5" t="s">
        <v>4280</v>
      </c>
    </row>
    <row r="2968" customHeight="1" spans="1:8">
      <c r="A2968" s="65" t="s">
        <v>4281</v>
      </c>
      <c r="B2968" s="45" t="s">
        <v>4281</v>
      </c>
      <c r="C2968" s="26" t="s">
        <v>57</v>
      </c>
      <c r="D2968" s="26" t="s">
        <v>64</v>
      </c>
      <c r="E2968" s="26" t="s">
        <v>240</v>
      </c>
      <c r="G2968" s="5" t="e">
        <f>image(H2968,1)</f>
        <v>#NAME?</v>
      </c>
      <c r="H2968" s="5" t="s">
        <v>4282</v>
      </c>
    </row>
    <row r="2969" customHeight="1" spans="1:8">
      <c r="A2969" s="65" t="s">
        <v>4281</v>
      </c>
      <c r="B2969" s="5" t="s">
        <v>4281</v>
      </c>
      <c r="C2969" s="26" t="s">
        <v>58</v>
      </c>
      <c r="D2969" s="26" t="s">
        <v>64</v>
      </c>
      <c r="E2969" s="26" t="s">
        <v>240</v>
      </c>
      <c r="G2969" s="5" t="e">
        <f>image(H2969,1)</f>
        <v>#NAME?</v>
      </c>
      <c r="H2969" s="5" t="s">
        <v>4283</v>
      </c>
    </row>
    <row r="2970" customHeight="1" spans="1:8">
      <c r="A2970" s="65" t="s">
        <v>4281</v>
      </c>
      <c r="B2970" s="5" t="s">
        <v>4281</v>
      </c>
      <c r="C2970" s="26" t="s">
        <v>59</v>
      </c>
      <c r="D2970" s="26" t="s">
        <v>64</v>
      </c>
      <c r="G2970" s="5" t="e">
        <f>image(H2970,1)</f>
        <v>#NAME?</v>
      </c>
      <c r="H2970" s="5" t="s">
        <v>4284</v>
      </c>
    </row>
    <row r="2971" customHeight="1" spans="1:8">
      <c r="A2971" s="65" t="s">
        <v>4281</v>
      </c>
      <c r="B2971" s="5" t="s">
        <v>4281</v>
      </c>
      <c r="C2971" s="26" t="s">
        <v>54</v>
      </c>
      <c r="D2971" s="26" t="s">
        <v>64</v>
      </c>
      <c r="G2971" s="5" t="e">
        <f>image(H2971,1)</f>
        <v>#NAME?</v>
      </c>
      <c r="H2971" s="5" t="s">
        <v>4285</v>
      </c>
    </row>
    <row r="2972" customHeight="1" spans="1:8">
      <c r="A2972" s="65" t="s">
        <v>4286</v>
      </c>
      <c r="B2972" s="45" t="s">
        <v>4286</v>
      </c>
      <c r="C2972" s="26" t="s">
        <v>57</v>
      </c>
      <c r="D2972" s="26" t="s">
        <v>64</v>
      </c>
      <c r="E2972" s="26" t="s">
        <v>240</v>
      </c>
      <c r="G2972" s="5" t="e">
        <f>image(H2972,1)</f>
        <v>#NAME?</v>
      </c>
      <c r="H2972" s="5" t="s">
        <v>4287</v>
      </c>
    </row>
    <row r="2973" customHeight="1" spans="1:8">
      <c r="A2973" s="65" t="s">
        <v>4286</v>
      </c>
      <c r="B2973" s="5" t="s">
        <v>4286</v>
      </c>
      <c r="C2973" s="26" t="s">
        <v>58</v>
      </c>
      <c r="D2973" s="26" t="s">
        <v>64</v>
      </c>
      <c r="E2973" s="26" t="s">
        <v>240</v>
      </c>
      <c r="G2973" s="5" t="e">
        <f>image(H2973,1)</f>
        <v>#NAME?</v>
      </c>
      <c r="H2973" s="5" t="s">
        <v>4288</v>
      </c>
    </row>
    <row r="2974" customHeight="1" spans="1:8">
      <c r="A2974" s="65" t="s">
        <v>4286</v>
      </c>
      <c r="B2974" s="5" t="s">
        <v>4286</v>
      </c>
      <c r="C2974" s="26" t="s">
        <v>59</v>
      </c>
      <c r="D2974" s="26" t="s">
        <v>64</v>
      </c>
      <c r="G2974" s="5" t="e">
        <f>image(H2974,1)</f>
        <v>#NAME?</v>
      </c>
      <c r="H2974" s="5" t="s">
        <v>4289</v>
      </c>
    </row>
    <row r="2975" customHeight="1" spans="1:8">
      <c r="A2975" s="65" t="s">
        <v>4286</v>
      </c>
      <c r="B2975" s="5" t="s">
        <v>4286</v>
      </c>
      <c r="C2975" s="26" t="s">
        <v>54</v>
      </c>
      <c r="D2975" s="26" t="s">
        <v>64</v>
      </c>
      <c r="G2975" s="5" t="e">
        <f>image(H2975,1)</f>
        <v>#NAME?</v>
      </c>
      <c r="H2975" s="5" t="s">
        <v>4290</v>
      </c>
    </row>
    <row r="2976" customHeight="1" spans="1:8">
      <c r="A2976" s="65" t="s">
        <v>4291</v>
      </c>
      <c r="B2976" s="45" t="s">
        <v>4291</v>
      </c>
      <c r="C2976" s="26" t="s">
        <v>57</v>
      </c>
      <c r="D2976" s="26" t="s">
        <v>64</v>
      </c>
      <c r="E2976" s="26" t="s">
        <v>240</v>
      </c>
      <c r="G2976" s="5" t="e">
        <f>image(H2976,1)</f>
        <v>#NAME?</v>
      </c>
      <c r="H2976" s="5" t="s">
        <v>4292</v>
      </c>
    </row>
    <row r="2977" customHeight="1" spans="1:4">
      <c r="A2977" s="65" t="s">
        <v>4293</v>
      </c>
      <c r="B2977" s="5" t="s">
        <v>4293</v>
      </c>
      <c r="C2977" s="26" t="s">
        <v>59</v>
      </c>
      <c r="D2977" s="26" t="s">
        <v>64</v>
      </c>
    </row>
    <row r="2978" customHeight="1" spans="1:4">
      <c r="A2978" s="65" t="s">
        <v>4293</v>
      </c>
      <c r="B2978" s="5" t="s">
        <v>4293</v>
      </c>
      <c r="C2978" s="26" t="s">
        <v>54</v>
      </c>
      <c r="D2978" s="26" t="s">
        <v>64</v>
      </c>
    </row>
    <row r="2979" customHeight="1" spans="1:8">
      <c r="A2979" s="65" t="s">
        <v>4293</v>
      </c>
      <c r="B2979" s="5" t="s">
        <v>4293</v>
      </c>
      <c r="C2979" s="26" t="s">
        <v>58</v>
      </c>
      <c r="D2979" s="26" t="s">
        <v>64</v>
      </c>
      <c r="E2979" s="26" t="s">
        <v>240</v>
      </c>
      <c r="G2979" s="5" t="e">
        <f>image(H2979,1)</f>
        <v>#NAME?</v>
      </c>
      <c r="H2979" s="5" t="s">
        <v>4294</v>
      </c>
    </row>
    <row r="2980" customHeight="1" spans="1:4">
      <c r="A2980" s="65" t="s">
        <v>4295</v>
      </c>
      <c r="B2980" s="5" t="s">
        <v>4295</v>
      </c>
      <c r="C2980" s="26" t="s">
        <v>54</v>
      </c>
      <c r="D2980" s="26" t="s">
        <v>64</v>
      </c>
    </row>
    <row r="2981" customHeight="1" spans="1:8">
      <c r="A2981" s="65" t="s">
        <v>4295</v>
      </c>
      <c r="B2981" s="45" t="s">
        <v>4295</v>
      </c>
      <c r="C2981" s="26" t="s">
        <v>57</v>
      </c>
      <c r="D2981" s="26" t="s">
        <v>64</v>
      </c>
      <c r="E2981" s="26" t="s">
        <v>240</v>
      </c>
      <c r="G2981" s="5" t="e">
        <f>image(H2981,1)</f>
        <v>#NAME?</v>
      </c>
      <c r="H2981" s="5" t="s">
        <v>4296</v>
      </c>
    </row>
    <row r="2982" customHeight="1" spans="1:8">
      <c r="A2982" s="65" t="s">
        <v>4295</v>
      </c>
      <c r="B2982" s="5" t="s">
        <v>4295</v>
      </c>
      <c r="C2982" s="26" t="s">
        <v>59</v>
      </c>
      <c r="D2982" s="26" t="s">
        <v>64</v>
      </c>
      <c r="G2982" s="5" t="e">
        <f>image(H2982,1)</f>
        <v>#NAME?</v>
      </c>
      <c r="H2982" s="5" t="s">
        <v>4297</v>
      </c>
    </row>
    <row r="2983" customHeight="1" spans="1:7">
      <c r="A2983" s="65" t="s">
        <v>4295</v>
      </c>
      <c r="B2983" s="5" t="s">
        <v>4295</v>
      </c>
      <c r="C2983" s="26" t="s">
        <v>58</v>
      </c>
      <c r="D2983" s="26" t="s">
        <v>64</v>
      </c>
      <c r="E2983" s="26" t="s">
        <v>240</v>
      </c>
      <c r="G2983" s="5" t="e">
        <f>image(H2983,1)</f>
        <v>#NAME?</v>
      </c>
    </row>
    <row r="2984" customHeight="1" spans="1:8">
      <c r="A2984" s="65" t="s">
        <v>4298</v>
      </c>
      <c r="B2984" s="45" t="s">
        <v>4298</v>
      </c>
      <c r="C2984" s="26" t="s">
        <v>57</v>
      </c>
      <c r="D2984" s="26" t="s">
        <v>64</v>
      </c>
      <c r="E2984" s="26" t="s">
        <v>240</v>
      </c>
      <c r="G2984" s="5" t="e">
        <f>image(H2984,1)</f>
        <v>#NAME?</v>
      </c>
      <c r="H2984" s="5" t="s">
        <v>4299</v>
      </c>
    </row>
    <row r="2985" customHeight="1" spans="1:8">
      <c r="A2985" s="65" t="s">
        <v>4298</v>
      </c>
      <c r="B2985" s="5" t="s">
        <v>4298</v>
      </c>
      <c r="C2985" s="26" t="s">
        <v>58</v>
      </c>
      <c r="D2985" s="26" t="s">
        <v>64</v>
      </c>
      <c r="E2985" s="26" t="s">
        <v>240</v>
      </c>
      <c r="G2985" s="5" t="e">
        <f>image(H2985,1)</f>
        <v>#NAME?</v>
      </c>
      <c r="H2985" s="5" t="s">
        <v>4300</v>
      </c>
    </row>
    <row r="2986" customHeight="1" spans="1:8">
      <c r="A2986" s="65" t="s">
        <v>4298</v>
      </c>
      <c r="B2986" s="5" t="s">
        <v>4298</v>
      </c>
      <c r="C2986" s="26" t="s">
        <v>59</v>
      </c>
      <c r="D2986" s="26" t="s">
        <v>64</v>
      </c>
      <c r="G2986" s="5" t="e">
        <f>image(H2986,1)</f>
        <v>#NAME?</v>
      </c>
      <c r="H2986" s="5" t="s">
        <v>4301</v>
      </c>
    </row>
    <row r="2987" customHeight="1" spans="1:8">
      <c r="A2987" s="65" t="s">
        <v>4298</v>
      </c>
      <c r="B2987" s="5" t="s">
        <v>4298</v>
      </c>
      <c r="C2987" s="26" t="s">
        <v>54</v>
      </c>
      <c r="D2987" s="26" t="s">
        <v>64</v>
      </c>
      <c r="G2987" s="5" t="e">
        <f>image(H2987,1)</f>
        <v>#NAME?</v>
      </c>
      <c r="H2987" s="5" t="s">
        <v>4302</v>
      </c>
    </row>
    <row r="2988" customHeight="1" spans="1:8">
      <c r="A2988" s="65" t="s">
        <v>4303</v>
      </c>
      <c r="B2988" s="45" t="s">
        <v>4303</v>
      </c>
      <c r="C2988" s="26" t="s">
        <v>57</v>
      </c>
      <c r="D2988" s="26" t="s">
        <v>64</v>
      </c>
      <c r="E2988" s="26" t="s">
        <v>240</v>
      </c>
      <c r="G2988" s="5" t="e">
        <f>image(H2988,1)</f>
        <v>#NAME?</v>
      </c>
      <c r="H2988" s="5" t="s">
        <v>4304</v>
      </c>
    </row>
    <row r="2989" customHeight="1" spans="1:8">
      <c r="A2989" s="65" t="s">
        <v>4303</v>
      </c>
      <c r="B2989" s="5" t="s">
        <v>4303</v>
      </c>
      <c r="C2989" s="26" t="s">
        <v>58</v>
      </c>
      <c r="D2989" s="26" t="s">
        <v>64</v>
      </c>
      <c r="E2989" s="26" t="s">
        <v>240</v>
      </c>
      <c r="G2989" s="5" t="e">
        <f>image(H2989,1)</f>
        <v>#NAME?</v>
      </c>
      <c r="H2989" s="5" t="s">
        <v>4305</v>
      </c>
    </row>
    <row r="2990" customHeight="1" spans="1:8">
      <c r="A2990" s="65" t="s">
        <v>4306</v>
      </c>
      <c r="B2990" s="5" t="s">
        <v>4303</v>
      </c>
      <c r="C2990" s="26" t="s">
        <v>59</v>
      </c>
      <c r="D2990" s="26" t="s">
        <v>64</v>
      </c>
      <c r="G2990" s="5" t="e">
        <f>image(H2990,1)</f>
        <v>#NAME?</v>
      </c>
      <c r="H2990" s="5" t="s">
        <v>4307</v>
      </c>
    </row>
    <row r="2991" customHeight="1" spans="1:8">
      <c r="A2991" s="65" t="s">
        <v>4303</v>
      </c>
      <c r="B2991" s="5" t="s">
        <v>4303</v>
      </c>
      <c r="C2991" s="26" t="s">
        <v>54</v>
      </c>
      <c r="D2991" s="26" t="s">
        <v>64</v>
      </c>
      <c r="G2991" s="5" t="e">
        <f>image(H2991,1)</f>
        <v>#NAME?</v>
      </c>
      <c r="H2991" s="5" t="s">
        <v>4308</v>
      </c>
    </row>
    <row r="2992" customHeight="1" spans="1:4">
      <c r="A2992" s="65" t="s">
        <v>4309</v>
      </c>
      <c r="B2992" s="5" t="s">
        <v>4309</v>
      </c>
      <c r="C2992" s="26" t="s">
        <v>54</v>
      </c>
      <c r="D2992" s="26" t="s">
        <v>64</v>
      </c>
    </row>
    <row r="2993" customHeight="1" spans="1:8">
      <c r="A2993" s="65" t="s">
        <v>4309</v>
      </c>
      <c r="B2993" s="45" t="s">
        <v>4309</v>
      </c>
      <c r="C2993" s="26" t="s">
        <v>57</v>
      </c>
      <c r="D2993" s="26" t="s">
        <v>64</v>
      </c>
      <c r="E2993" s="26" t="s">
        <v>240</v>
      </c>
      <c r="G2993" s="5" t="e">
        <f>image(H2993,1)</f>
        <v>#NAME?</v>
      </c>
      <c r="H2993" s="5" t="s">
        <v>4310</v>
      </c>
    </row>
    <row r="2994" customHeight="1" spans="1:8">
      <c r="A2994" s="65" t="s">
        <v>4309</v>
      </c>
      <c r="B2994" s="5" t="s">
        <v>4309</v>
      </c>
      <c r="C2994" s="26" t="s">
        <v>58</v>
      </c>
      <c r="D2994" s="26" t="s">
        <v>64</v>
      </c>
      <c r="E2994" s="26" t="s">
        <v>240</v>
      </c>
      <c r="G2994" s="5" t="e">
        <f>image(H2994,1)</f>
        <v>#NAME?</v>
      </c>
      <c r="H2994" s="5" t="s">
        <v>4311</v>
      </c>
    </row>
    <row r="2995" customHeight="1" spans="1:8">
      <c r="A2995" s="65" t="s">
        <v>4309</v>
      </c>
      <c r="B2995" s="5" t="s">
        <v>4309</v>
      </c>
      <c r="C2995" s="26" t="s">
        <v>59</v>
      </c>
      <c r="D2995" s="26" t="s">
        <v>64</v>
      </c>
      <c r="G2995" s="5" t="e">
        <f>image(H2995,1)</f>
        <v>#NAME?</v>
      </c>
      <c r="H2995" s="5" t="s">
        <v>4312</v>
      </c>
    </row>
    <row r="2996" customHeight="1" spans="1:8">
      <c r="A2996" s="65" t="s">
        <v>4313</v>
      </c>
      <c r="B2996" s="45" t="s">
        <v>4313</v>
      </c>
      <c r="C2996" s="26" t="s">
        <v>57</v>
      </c>
      <c r="D2996" s="26" t="s">
        <v>64</v>
      </c>
      <c r="E2996" s="26" t="s">
        <v>240</v>
      </c>
      <c r="G2996" s="5" t="e">
        <f>image(H2996,1)</f>
        <v>#NAME?</v>
      </c>
      <c r="H2996" s="5" t="s">
        <v>4314</v>
      </c>
    </row>
    <row r="2997" customHeight="1" spans="1:8">
      <c r="A2997" s="65" t="s">
        <v>4313</v>
      </c>
      <c r="B2997" s="5" t="s">
        <v>4313</v>
      </c>
      <c r="C2997" s="26" t="s">
        <v>58</v>
      </c>
      <c r="D2997" s="26" t="s">
        <v>64</v>
      </c>
      <c r="E2997" s="26" t="s">
        <v>240</v>
      </c>
      <c r="G2997" s="5" t="e">
        <f>image(H2997,1)</f>
        <v>#NAME?</v>
      </c>
      <c r="H2997" s="5" t="s">
        <v>4315</v>
      </c>
    </row>
    <row r="2998" customHeight="1" spans="1:8">
      <c r="A2998" s="65" t="s">
        <v>4313</v>
      </c>
      <c r="B2998" s="5" t="s">
        <v>4313</v>
      </c>
      <c r="C2998" s="26" t="s">
        <v>59</v>
      </c>
      <c r="D2998" s="26" t="s">
        <v>64</v>
      </c>
      <c r="G2998" s="5" t="e">
        <f>image(H2998,1)</f>
        <v>#NAME?</v>
      </c>
      <c r="H2998" s="5" t="s">
        <v>4316</v>
      </c>
    </row>
    <row r="2999" customHeight="1" spans="1:8">
      <c r="A2999" s="65" t="s">
        <v>4313</v>
      </c>
      <c r="B2999" s="5" t="s">
        <v>4313</v>
      </c>
      <c r="C2999" s="26" t="s">
        <v>54</v>
      </c>
      <c r="D2999" s="26" t="s">
        <v>64</v>
      </c>
      <c r="G2999" s="5" t="e">
        <f>image(H2999,1)</f>
        <v>#NAME?</v>
      </c>
      <c r="H2999" s="5" t="s">
        <v>4317</v>
      </c>
    </row>
    <row r="3000" customHeight="1" spans="1:8">
      <c r="A3000" s="65" t="s">
        <v>4318</v>
      </c>
      <c r="B3000" s="45" t="s">
        <v>4318</v>
      </c>
      <c r="C3000" s="26" t="s">
        <v>57</v>
      </c>
      <c r="D3000" s="26" t="s">
        <v>64</v>
      </c>
      <c r="E3000" s="26" t="s">
        <v>240</v>
      </c>
      <c r="G3000" s="5" t="e">
        <f>image(H3000,1)</f>
        <v>#NAME?</v>
      </c>
      <c r="H3000" s="5" t="s">
        <v>4319</v>
      </c>
    </row>
    <row r="3001" customHeight="1" spans="1:8">
      <c r="A3001" s="65" t="s">
        <v>4318</v>
      </c>
      <c r="B3001" s="5" t="s">
        <v>4318</v>
      </c>
      <c r="C3001" s="26" t="s">
        <v>58</v>
      </c>
      <c r="D3001" s="26" t="s">
        <v>64</v>
      </c>
      <c r="E3001" s="26" t="s">
        <v>240</v>
      </c>
      <c r="G3001" s="5" t="e">
        <f>image(H3001,1)</f>
        <v>#NAME?</v>
      </c>
      <c r="H3001" s="5" t="s">
        <v>4320</v>
      </c>
    </row>
    <row r="3002" customHeight="1" spans="1:8">
      <c r="A3002" s="65" t="s">
        <v>4318</v>
      </c>
      <c r="B3002" s="5" t="s">
        <v>4318</v>
      </c>
      <c r="C3002" s="26" t="s">
        <v>59</v>
      </c>
      <c r="D3002" s="26" t="s">
        <v>64</v>
      </c>
      <c r="G3002" s="5" t="e">
        <f>image(H3002,1)</f>
        <v>#NAME?</v>
      </c>
      <c r="H3002" s="5" t="s">
        <v>4321</v>
      </c>
    </row>
    <row r="3003" customHeight="1" spans="1:8">
      <c r="A3003" s="65" t="s">
        <v>4318</v>
      </c>
      <c r="B3003" s="5" t="s">
        <v>4318</v>
      </c>
      <c r="C3003" s="26" t="s">
        <v>54</v>
      </c>
      <c r="D3003" s="26" t="s">
        <v>64</v>
      </c>
      <c r="G3003" s="5" t="e">
        <f>image(H3003,1)</f>
        <v>#NAME?</v>
      </c>
      <c r="H3003" s="5" t="s">
        <v>4322</v>
      </c>
    </row>
    <row r="3004" customHeight="1" spans="1:4">
      <c r="A3004" s="65" t="s">
        <v>4323</v>
      </c>
      <c r="B3004" s="5" t="s">
        <v>4323</v>
      </c>
      <c r="C3004" s="26" t="s">
        <v>54</v>
      </c>
      <c r="D3004" s="26" t="s">
        <v>64</v>
      </c>
    </row>
    <row r="3005" customHeight="1" spans="1:8">
      <c r="A3005" s="65" t="s">
        <v>4323</v>
      </c>
      <c r="B3005" s="4" t="s">
        <v>4323</v>
      </c>
      <c r="C3005" s="26" t="s">
        <v>57</v>
      </c>
      <c r="D3005" s="26" t="s">
        <v>64</v>
      </c>
      <c r="E3005" s="26" t="s">
        <v>240</v>
      </c>
      <c r="G3005" s="5" t="e">
        <f>image(H3005,1)</f>
        <v>#NAME?</v>
      </c>
      <c r="H3005" s="5" t="s">
        <v>4324</v>
      </c>
    </row>
    <row r="3006" customHeight="1" spans="1:8">
      <c r="A3006" s="65" t="s">
        <v>4323</v>
      </c>
      <c r="B3006" s="5" t="s">
        <v>4323</v>
      </c>
      <c r="C3006" s="26" t="s">
        <v>58</v>
      </c>
      <c r="D3006" s="26" t="s">
        <v>64</v>
      </c>
      <c r="E3006" s="26" t="s">
        <v>240</v>
      </c>
      <c r="G3006" s="5" t="e">
        <f>image(H3006,1)</f>
        <v>#NAME?</v>
      </c>
      <c r="H3006" s="5" t="s">
        <v>4325</v>
      </c>
    </row>
    <row r="3007" customHeight="1" spans="1:8">
      <c r="A3007" s="65" t="s">
        <v>4323</v>
      </c>
      <c r="B3007" s="5" t="s">
        <v>4323</v>
      </c>
      <c r="C3007" s="26" t="s">
        <v>59</v>
      </c>
      <c r="D3007" s="26" t="s">
        <v>64</v>
      </c>
      <c r="G3007" s="5" t="e">
        <f>image(H3007,1)</f>
        <v>#NAME?</v>
      </c>
      <c r="H3007" s="5" t="s">
        <v>4326</v>
      </c>
    </row>
    <row r="3008" customHeight="1" spans="1:8">
      <c r="A3008" s="65" t="s">
        <v>4327</v>
      </c>
      <c r="B3008" s="45" t="s">
        <v>4327</v>
      </c>
      <c r="C3008" s="26" t="s">
        <v>57</v>
      </c>
      <c r="D3008" s="26" t="s">
        <v>64</v>
      </c>
      <c r="E3008" s="26" t="s">
        <v>240</v>
      </c>
      <c r="G3008" s="5" t="e">
        <f>image(H3008,1)</f>
        <v>#NAME?</v>
      </c>
      <c r="H3008" s="5" t="s">
        <v>4328</v>
      </c>
    </row>
    <row r="3009" customHeight="1" spans="1:8">
      <c r="A3009" s="65" t="s">
        <v>4327</v>
      </c>
      <c r="B3009" s="34" t="s">
        <v>4327</v>
      </c>
      <c r="C3009" s="26" t="s">
        <v>58</v>
      </c>
      <c r="D3009" s="26" t="s">
        <v>64</v>
      </c>
      <c r="E3009" s="26" t="s">
        <v>240</v>
      </c>
      <c r="G3009" s="5" t="e">
        <f>image(H3009,1)</f>
        <v>#NAME?</v>
      </c>
      <c r="H3009" s="5" t="s">
        <v>4329</v>
      </c>
    </row>
    <row r="3010" customHeight="1" spans="1:8">
      <c r="A3010" s="65" t="s">
        <v>4327</v>
      </c>
      <c r="B3010" s="5" t="s">
        <v>4327</v>
      </c>
      <c r="C3010" s="26" t="s">
        <v>59</v>
      </c>
      <c r="D3010" s="26" t="s">
        <v>64</v>
      </c>
      <c r="G3010" s="5" t="e">
        <f>image(H3010,1)</f>
        <v>#NAME?</v>
      </c>
      <c r="H3010" s="5" t="s">
        <v>4330</v>
      </c>
    </row>
    <row r="3011" customHeight="1" spans="1:8">
      <c r="A3011" s="65" t="s">
        <v>4327</v>
      </c>
      <c r="B3011" s="5" t="s">
        <v>4327</v>
      </c>
      <c r="C3011" s="26" t="s">
        <v>54</v>
      </c>
      <c r="D3011" s="26" t="s">
        <v>64</v>
      </c>
      <c r="G3011" s="5" t="e">
        <f>image(H3011,1)</f>
        <v>#NAME?</v>
      </c>
      <c r="H3011" s="5" t="s">
        <v>4331</v>
      </c>
    </row>
    <row r="3012" customHeight="1" spans="1:8">
      <c r="A3012" s="65" t="s">
        <v>4332</v>
      </c>
      <c r="B3012" s="45" t="s">
        <v>4332</v>
      </c>
      <c r="C3012" s="26" t="s">
        <v>57</v>
      </c>
      <c r="D3012" s="26" t="s">
        <v>64</v>
      </c>
      <c r="E3012" s="26" t="s">
        <v>240</v>
      </c>
      <c r="G3012" s="5" t="e">
        <f>image(H3012,1)</f>
        <v>#NAME?</v>
      </c>
      <c r="H3012" s="5" t="s">
        <v>4333</v>
      </c>
    </row>
    <row r="3013" customHeight="1" spans="1:8">
      <c r="A3013" s="65" t="s">
        <v>4332</v>
      </c>
      <c r="B3013" s="5" t="s">
        <v>4332</v>
      </c>
      <c r="C3013" s="26" t="s">
        <v>58</v>
      </c>
      <c r="D3013" s="26" t="s">
        <v>64</v>
      </c>
      <c r="E3013" s="26" t="s">
        <v>240</v>
      </c>
      <c r="G3013" s="5" t="e">
        <f>image(H3013,1)</f>
        <v>#NAME?</v>
      </c>
      <c r="H3013" s="5" t="s">
        <v>4334</v>
      </c>
    </row>
    <row r="3014" customHeight="1" spans="1:8">
      <c r="A3014" s="65" t="s">
        <v>4332</v>
      </c>
      <c r="B3014" s="5" t="s">
        <v>4332</v>
      </c>
      <c r="C3014" s="26" t="s">
        <v>59</v>
      </c>
      <c r="D3014" s="26" t="s">
        <v>64</v>
      </c>
      <c r="G3014" s="5" t="e">
        <f>image(H3014,1)</f>
        <v>#NAME?</v>
      </c>
      <c r="H3014" s="5" t="s">
        <v>4335</v>
      </c>
    </row>
    <row r="3015" customHeight="1" spans="1:8">
      <c r="A3015" s="65" t="s">
        <v>4332</v>
      </c>
      <c r="B3015" s="5" t="s">
        <v>4332</v>
      </c>
      <c r="C3015" s="26" t="s">
        <v>54</v>
      </c>
      <c r="D3015" s="26" t="s">
        <v>64</v>
      </c>
      <c r="G3015" s="5" t="e">
        <f>image(H3015,1)</f>
        <v>#NAME?</v>
      </c>
      <c r="H3015" s="5" t="s">
        <v>4336</v>
      </c>
    </row>
    <row r="3016" customHeight="1" spans="1:8">
      <c r="A3016" s="65" t="s">
        <v>4337</v>
      </c>
      <c r="B3016" s="45" t="s">
        <v>4337</v>
      </c>
      <c r="C3016" s="26" t="s">
        <v>57</v>
      </c>
      <c r="D3016" s="26" t="s">
        <v>64</v>
      </c>
      <c r="E3016" s="26" t="s">
        <v>240</v>
      </c>
      <c r="G3016" s="5" t="e">
        <f>image(H3016,1)</f>
        <v>#NAME?</v>
      </c>
      <c r="H3016" s="5" t="s">
        <v>4338</v>
      </c>
    </row>
    <row r="3017" customHeight="1" spans="1:8">
      <c r="A3017" s="65" t="s">
        <v>4337</v>
      </c>
      <c r="B3017" s="5" t="s">
        <v>4337</v>
      </c>
      <c r="C3017" s="26" t="s">
        <v>58</v>
      </c>
      <c r="D3017" s="26" t="s">
        <v>64</v>
      </c>
      <c r="E3017" s="26" t="s">
        <v>240</v>
      </c>
      <c r="G3017" s="5" t="e">
        <f>image(H3017,1)</f>
        <v>#NAME?</v>
      </c>
      <c r="H3017" s="5" t="s">
        <v>4339</v>
      </c>
    </row>
    <row r="3018" customHeight="1" spans="1:8">
      <c r="A3018" s="65" t="s">
        <v>4337</v>
      </c>
      <c r="B3018" s="5" t="s">
        <v>4337</v>
      </c>
      <c r="C3018" s="26" t="s">
        <v>59</v>
      </c>
      <c r="D3018" s="26" t="s">
        <v>64</v>
      </c>
      <c r="G3018" s="5" t="e">
        <f>image(H3018,1)</f>
        <v>#NAME?</v>
      </c>
      <c r="H3018" s="5" t="s">
        <v>4340</v>
      </c>
    </row>
    <row r="3019" customHeight="1" spans="1:8">
      <c r="A3019" s="65" t="s">
        <v>4337</v>
      </c>
      <c r="B3019" s="5" t="s">
        <v>4337</v>
      </c>
      <c r="C3019" s="26" t="s">
        <v>54</v>
      </c>
      <c r="D3019" s="26" t="s">
        <v>64</v>
      </c>
      <c r="G3019" s="5" t="e">
        <f>image(H3019,1)</f>
        <v>#NAME?</v>
      </c>
      <c r="H3019" s="5" t="s">
        <v>4341</v>
      </c>
    </row>
    <row r="3020" customHeight="1" spans="1:8">
      <c r="A3020" s="65" t="s">
        <v>4342</v>
      </c>
      <c r="B3020" s="45" t="s">
        <v>4342</v>
      </c>
      <c r="C3020" s="26" t="s">
        <v>57</v>
      </c>
      <c r="D3020" s="26" t="s">
        <v>64</v>
      </c>
      <c r="E3020" s="26" t="s">
        <v>240</v>
      </c>
      <c r="G3020" s="5" t="e">
        <f>image(H3020,1)</f>
        <v>#NAME?</v>
      </c>
      <c r="H3020" s="5" t="s">
        <v>4343</v>
      </c>
    </row>
    <row r="3021" customHeight="1" spans="1:8">
      <c r="A3021" s="65" t="s">
        <v>4342</v>
      </c>
      <c r="B3021" s="5" t="s">
        <v>4342</v>
      </c>
      <c r="C3021" s="26" t="s">
        <v>58</v>
      </c>
      <c r="D3021" s="26" t="s">
        <v>64</v>
      </c>
      <c r="E3021" s="26" t="s">
        <v>240</v>
      </c>
      <c r="G3021" s="5" t="e">
        <f>image(H3021,1)</f>
        <v>#NAME?</v>
      </c>
      <c r="H3021" s="5" t="s">
        <v>4344</v>
      </c>
    </row>
    <row r="3022" customHeight="1" spans="1:8">
      <c r="A3022" s="65" t="s">
        <v>4342</v>
      </c>
      <c r="B3022" s="34" t="s">
        <v>4342</v>
      </c>
      <c r="C3022" s="26" t="s">
        <v>59</v>
      </c>
      <c r="D3022" s="26" t="s">
        <v>64</v>
      </c>
      <c r="G3022" s="5" t="e">
        <f>image(H3022,1)</f>
        <v>#NAME?</v>
      </c>
      <c r="H3022" s="5" t="s">
        <v>4345</v>
      </c>
    </row>
    <row r="3023" customHeight="1" spans="1:8">
      <c r="A3023" s="65" t="s">
        <v>4342</v>
      </c>
      <c r="B3023" s="5" t="s">
        <v>4342</v>
      </c>
      <c r="C3023" s="26" t="s">
        <v>54</v>
      </c>
      <c r="D3023" s="26" t="s">
        <v>64</v>
      </c>
      <c r="G3023" s="5" t="e">
        <f>image(H3023,1)</f>
        <v>#NAME?</v>
      </c>
      <c r="H3023" s="5" t="s">
        <v>4346</v>
      </c>
    </row>
    <row r="3024" customHeight="1" spans="1:8">
      <c r="A3024" s="65" t="s">
        <v>4347</v>
      </c>
      <c r="B3024" s="45" t="s">
        <v>4347</v>
      </c>
      <c r="C3024" s="26" t="s">
        <v>57</v>
      </c>
      <c r="D3024" s="26" t="s">
        <v>64</v>
      </c>
      <c r="E3024" s="26" t="s">
        <v>240</v>
      </c>
      <c r="G3024" s="5" t="e">
        <f>image(H3024,1)</f>
        <v>#NAME?</v>
      </c>
      <c r="H3024" s="5" t="s">
        <v>4348</v>
      </c>
    </row>
    <row r="3025" customHeight="1" spans="1:8">
      <c r="A3025" s="65" t="s">
        <v>4347</v>
      </c>
      <c r="B3025" s="5" t="s">
        <v>4347</v>
      </c>
      <c r="C3025" s="26" t="s">
        <v>58</v>
      </c>
      <c r="D3025" s="26" t="s">
        <v>64</v>
      </c>
      <c r="E3025" s="26" t="s">
        <v>240</v>
      </c>
      <c r="G3025" s="5" t="e">
        <f>image(H3025,1)</f>
        <v>#NAME?</v>
      </c>
      <c r="H3025" s="5" t="s">
        <v>4349</v>
      </c>
    </row>
    <row r="3026" customHeight="1" spans="1:8">
      <c r="A3026" s="65" t="s">
        <v>4347</v>
      </c>
      <c r="B3026" s="5" t="s">
        <v>4347</v>
      </c>
      <c r="C3026" s="26" t="s">
        <v>59</v>
      </c>
      <c r="D3026" s="26" t="s">
        <v>64</v>
      </c>
      <c r="G3026" s="5" t="e">
        <f>image(H3026,1)</f>
        <v>#NAME?</v>
      </c>
      <c r="H3026" s="5" t="s">
        <v>4350</v>
      </c>
    </row>
    <row r="3027" customHeight="1" spans="1:8">
      <c r="A3027" s="65" t="s">
        <v>4347</v>
      </c>
      <c r="B3027" s="5" t="s">
        <v>4347</v>
      </c>
      <c r="C3027" s="26" t="s">
        <v>54</v>
      </c>
      <c r="D3027" s="26" t="s">
        <v>64</v>
      </c>
      <c r="G3027" s="5" t="e">
        <f>image(H3027,1)</f>
        <v>#NAME?</v>
      </c>
      <c r="H3027" s="5" t="s">
        <v>4351</v>
      </c>
    </row>
    <row r="3028" customHeight="1" spans="1:8">
      <c r="A3028" s="65" t="s">
        <v>4352</v>
      </c>
      <c r="B3028" s="45" t="s">
        <v>4353</v>
      </c>
      <c r="C3028" s="26" t="s">
        <v>57</v>
      </c>
      <c r="D3028" s="26" t="s">
        <v>64</v>
      </c>
      <c r="E3028" s="5">
        <f>VLOOKUP(A3028,'Combos skus'!$A:$P,16,FALSE)</f>
        <v>0</v>
      </c>
      <c r="G3028" s="5" t="e">
        <f>image(H3028,1)</f>
        <v>#NAME?</v>
      </c>
      <c r="H3028" s="5" t="s">
        <v>4354</v>
      </c>
    </row>
    <row r="3029" customHeight="1" spans="1:8">
      <c r="A3029" s="65" t="s">
        <v>4353</v>
      </c>
      <c r="B3029" s="5" t="s">
        <v>4353</v>
      </c>
      <c r="C3029" s="26" t="s">
        <v>58</v>
      </c>
      <c r="D3029" s="26" t="s">
        <v>64</v>
      </c>
      <c r="E3029" s="26" t="s">
        <v>240</v>
      </c>
      <c r="G3029" s="5" t="e">
        <f>image(H3029,1)</f>
        <v>#NAME?</v>
      </c>
      <c r="H3029" s="5" t="s">
        <v>4355</v>
      </c>
    </row>
    <row r="3030" customHeight="1" spans="1:8">
      <c r="A3030" s="65" t="s">
        <v>4353</v>
      </c>
      <c r="B3030" s="5" t="s">
        <v>4353</v>
      </c>
      <c r="C3030" s="26" t="s">
        <v>59</v>
      </c>
      <c r="D3030" s="26" t="s">
        <v>64</v>
      </c>
      <c r="G3030" s="5" t="e">
        <f>image(H3030,1)</f>
        <v>#NAME?</v>
      </c>
      <c r="H3030" s="5" t="s">
        <v>4356</v>
      </c>
    </row>
    <row r="3031" customHeight="1" spans="1:8">
      <c r="A3031" s="65" t="s">
        <v>4353</v>
      </c>
      <c r="B3031" s="5" t="s">
        <v>4353</v>
      </c>
      <c r="C3031" s="26" t="s">
        <v>54</v>
      </c>
      <c r="D3031" s="26" t="s">
        <v>64</v>
      </c>
      <c r="G3031" s="5" t="e">
        <f>image(H3031,1)</f>
        <v>#NAME?</v>
      </c>
      <c r="H3031" s="5" t="s">
        <v>4357</v>
      </c>
    </row>
    <row r="3032" customHeight="1" spans="1:4">
      <c r="A3032" s="65" t="s">
        <v>4358</v>
      </c>
      <c r="B3032" s="5" t="s">
        <v>4358</v>
      </c>
      <c r="C3032" s="26" t="s">
        <v>54</v>
      </c>
      <c r="D3032" s="26" t="s">
        <v>64</v>
      </c>
    </row>
    <row r="3033" customHeight="1" spans="1:8">
      <c r="A3033" s="65" t="s">
        <v>4358</v>
      </c>
      <c r="B3033" s="45" t="s">
        <v>4358</v>
      </c>
      <c r="C3033" s="26" t="s">
        <v>57</v>
      </c>
      <c r="D3033" s="26" t="s">
        <v>64</v>
      </c>
      <c r="E3033" s="26" t="s">
        <v>240</v>
      </c>
      <c r="G3033" s="5" t="e">
        <f>image(H3033,1)</f>
        <v>#NAME?</v>
      </c>
      <c r="H3033" s="5" t="s">
        <v>4359</v>
      </c>
    </row>
    <row r="3034" customHeight="1" spans="1:8">
      <c r="A3034" s="65" t="s">
        <v>4358</v>
      </c>
      <c r="B3034" s="5" t="s">
        <v>4358</v>
      </c>
      <c r="C3034" s="26" t="s">
        <v>58</v>
      </c>
      <c r="D3034" s="26" t="s">
        <v>64</v>
      </c>
      <c r="E3034" s="26" t="s">
        <v>240</v>
      </c>
      <c r="G3034" s="5" t="e">
        <f>image(H3034,1)</f>
        <v>#NAME?</v>
      </c>
      <c r="H3034" s="5" t="s">
        <v>4360</v>
      </c>
    </row>
    <row r="3035" customHeight="1" spans="1:8">
      <c r="A3035" s="65" t="s">
        <v>4358</v>
      </c>
      <c r="B3035" s="5" t="s">
        <v>4358</v>
      </c>
      <c r="C3035" s="26" t="s">
        <v>59</v>
      </c>
      <c r="D3035" s="26" t="s">
        <v>64</v>
      </c>
      <c r="G3035" s="5" t="e">
        <f>image(H3035,1)</f>
        <v>#NAME?</v>
      </c>
      <c r="H3035" s="5" t="s">
        <v>4361</v>
      </c>
    </row>
    <row r="3036" customHeight="1" spans="1:4">
      <c r="A3036" s="65" t="s">
        <v>4362</v>
      </c>
      <c r="B3036" s="5" t="s">
        <v>4363</v>
      </c>
      <c r="C3036" s="26" t="s">
        <v>54</v>
      </c>
      <c r="D3036" s="26" t="s">
        <v>64</v>
      </c>
    </row>
    <row r="3037" customHeight="1" spans="1:8">
      <c r="A3037" s="65" t="s">
        <v>4364</v>
      </c>
      <c r="B3037" s="46" t="s">
        <v>4363</v>
      </c>
      <c r="C3037" s="26" t="s">
        <v>57</v>
      </c>
      <c r="D3037" s="26" t="s">
        <v>64</v>
      </c>
      <c r="E3037" s="5">
        <f>VLOOKUP(A3037,'Combos skus'!$A:$P,16,FALSE)</f>
        <v>0</v>
      </c>
      <c r="G3037" s="5" t="e">
        <f>image(H3037,1)</f>
        <v>#NAME?</v>
      </c>
      <c r="H3037" s="5" t="s">
        <v>4365</v>
      </c>
    </row>
    <row r="3038" customHeight="1" spans="1:8">
      <c r="A3038" s="65" t="s">
        <v>4362</v>
      </c>
      <c r="B3038" s="5" t="s">
        <v>4363</v>
      </c>
      <c r="C3038" s="26" t="s">
        <v>58</v>
      </c>
      <c r="D3038" s="26" t="s">
        <v>64</v>
      </c>
      <c r="E3038" s="26" t="s">
        <v>240</v>
      </c>
      <c r="G3038" s="5" t="e">
        <f>image(H3038,1)</f>
        <v>#NAME?</v>
      </c>
      <c r="H3038" s="5" t="s">
        <v>4366</v>
      </c>
    </row>
    <row r="3039" customHeight="1" spans="1:4">
      <c r="A3039" s="65" t="s">
        <v>4367</v>
      </c>
      <c r="B3039" s="5" t="s">
        <v>4368</v>
      </c>
      <c r="C3039" s="26" t="s">
        <v>54</v>
      </c>
      <c r="D3039" s="26" t="s">
        <v>64</v>
      </c>
    </row>
    <row r="3040" customHeight="1" spans="1:8">
      <c r="A3040" s="65" t="s">
        <v>4369</v>
      </c>
      <c r="B3040" s="46" t="s">
        <v>4368</v>
      </c>
      <c r="C3040" s="26" t="s">
        <v>57</v>
      </c>
      <c r="D3040" s="26" t="s">
        <v>64</v>
      </c>
      <c r="E3040" s="5">
        <f>VLOOKUP(A3040,'Combos skus'!$A:$P,16,FALSE)</f>
        <v>0</v>
      </c>
      <c r="G3040" s="5" t="e">
        <f>image(H3040,1)</f>
        <v>#NAME?</v>
      </c>
      <c r="H3040" s="5" t="s">
        <v>4370</v>
      </c>
    </row>
    <row r="3041" customHeight="1" spans="1:8">
      <c r="A3041" s="65" t="s">
        <v>4367</v>
      </c>
      <c r="B3041" s="5" t="s">
        <v>4368</v>
      </c>
      <c r="C3041" s="26" t="s">
        <v>58</v>
      </c>
      <c r="D3041" s="26" t="s">
        <v>64</v>
      </c>
      <c r="E3041" s="26" t="s">
        <v>240</v>
      </c>
      <c r="G3041" s="5" t="e">
        <f>image(H3041,1)</f>
        <v>#NAME?</v>
      </c>
      <c r="H3041" s="5" t="s">
        <v>4371</v>
      </c>
    </row>
    <row r="3042" customHeight="1" spans="1:8">
      <c r="A3042" s="65" t="s">
        <v>4367</v>
      </c>
      <c r="B3042" s="5" t="s">
        <v>4368</v>
      </c>
      <c r="C3042" s="26" t="s">
        <v>59</v>
      </c>
      <c r="D3042" s="26" t="s">
        <v>64</v>
      </c>
      <c r="G3042" s="5" t="e">
        <f>image(H3042,1)</f>
        <v>#NAME?</v>
      </c>
      <c r="H3042" s="5" t="s">
        <v>4372</v>
      </c>
    </row>
    <row r="3043" customHeight="1" spans="1:8">
      <c r="A3043" s="65" t="s">
        <v>4373</v>
      </c>
      <c r="B3043" s="45" t="s">
        <v>4373</v>
      </c>
      <c r="C3043" s="26" t="s">
        <v>57</v>
      </c>
      <c r="D3043" s="26" t="s">
        <v>64</v>
      </c>
      <c r="E3043" s="5">
        <f>VLOOKUP(A3043,'Combos skus'!$A:$P,16,FALSE)</f>
        <v>0</v>
      </c>
      <c r="G3043" s="5" t="e">
        <f>image(H3043,1)</f>
        <v>#NAME?</v>
      </c>
      <c r="H3043" s="5" t="s">
        <v>4374</v>
      </c>
    </row>
    <row r="3044" customHeight="1" spans="1:4">
      <c r="A3044" s="65" t="s">
        <v>4375</v>
      </c>
      <c r="B3044" s="5" t="s">
        <v>4375</v>
      </c>
      <c r="C3044" s="26" t="s">
        <v>54</v>
      </c>
      <c r="D3044" s="26" t="s">
        <v>64</v>
      </c>
    </row>
    <row r="3045" customHeight="1" spans="1:8">
      <c r="A3045" s="65" t="s">
        <v>4375</v>
      </c>
      <c r="B3045" s="5" t="s">
        <v>4375</v>
      </c>
      <c r="C3045" s="26" t="s">
        <v>58</v>
      </c>
      <c r="D3045" s="26" t="s">
        <v>64</v>
      </c>
      <c r="E3045" s="26" t="s">
        <v>240</v>
      </c>
      <c r="G3045" s="5" t="e">
        <f>image(H3045,1)</f>
        <v>#NAME?</v>
      </c>
      <c r="H3045" s="5" t="s">
        <v>4376</v>
      </c>
    </row>
    <row r="3046" customHeight="1" spans="1:8">
      <c r="A3046" s="65" t="s">
        <v>4375</v>
      </c>
      <c r="B3046" s="5" t="s">
        <v>4375</v>
      </c>
      <c r="C3046" s="26" t="s">
        <v>59</v>
      </c>
      <c r="D3046" s="26" t="s">
        <v>64</v>
      </c>
      <c r="G3046" s="5" t="e">
        <f>image(H3046,1)</f>
        <v>#NAME?</v>
      </c>
      <c r="H3046" s="5" t="s">
        <v>4377</v>
      </c>
    </row>
    <row r="3047" customHeight="1" spans="1:8">
      <c r="A3047" s="65" t="s">
        <v>4378</v>
      </c>
      <c r="B3047" s="45" t="s">
        <v>4378</v>
      </c>
      <c r="C3047" s="26" t="s">
        <v>57</v>
      </c>
      <c r="D3047" s="26" t="s">
        <v>64</v>
      </c>
      <c r="E3047" s="5">
        <f>VLOOKUP(A3047,'Combos skus'!$A:$P,16,FALSE)</f>
        <v>0</v>
      </c>
      <c r="G3047" s="5" t="e">
        <f>image(H3047,1)</f>
        <v>#NAME?</v>
      </c>
      <c r="H3047" s="5" t="s">
        <v>4379</v>
      </c>
    </row>
    <row r="3048" customHeight="1" spans="1:8">
      <c r="A3048" s="65" t="s">
        <v>4380</v>
      </c>
      <c r="B3048" s="5" t="s">
        <v>4380</v>
      </c>
      <c r="C3048" s="26" t="s">
        <v>58</v>
      </c>
      <c r="D3048" s="26" t="s">
        <v>64</v>
      </c>
      <c r="E3048" s="5">
        <f>VLOOKUP(A3048,'Combos skus'!$A:$P,16,FALSE)</f>
        <v>0</v>
      </c>
      <c r="G3048" s="5" t="e">
        <f>image(H3048,1)</f>
        <v>#NAME?</v>
      </c>
      <c r="H3048" s="5" t="s">
        <v>4381</v>
      </c>
    </row>
    <row r="3049" customHeight="1" spans="1:7">
      <c r="A3049" s="65" t="s">
        <v>4380</v>
      </c>
      <c r="B3049" s="5" t="s">
        <v>4380</v>
      </c>
      <c r="C3049" s="26" t="s">
        <v>59</v>
      </c>
      <c r="D3049" s="26" t="s">
        <v>64</v>
      </c>
      <c r="E3049" s="5">
        <f>VLOOKUP(A3049,'Combos skus'!$A:$P,16,FALSE)</f>
        <v>0</v>
      </c>
      <c r="G3049" s="5" t="e">
        <f>image(H3049,1)</f>
        <v>#NAME?</v>
      </c>
    </row>
    <row r="3050" customHeight="1" spans="1:8">
      <c r="A3050" s="65" t="s">
        <v>4380</v>
      </c>
      <c r="B3050" s="5" t="s">
        <v>4380</v>
      </c>
      <c r="C3050" s="26" t="s">
        <v>54</v>
      </c>
      <c r="D3050" s="26" t="s">
        <v>64</v>
      </c>
      <c r="E3050" s="5">
        <f>VLOOKUP(A3050,'Combos skus'!$A:$P,16,FALSE)</f>
        <v>0</v>
      </c>
      <c r="G3050" s="5" t="e">
        <f>image(H3050,1)</f>
        <v>#NAME?</v>
      </c>
      <c r="H3050" s="5" t="s">
        <v>4382</v>
      </c>
    </row>
    <row r="3051" customHeight="1" spans="1:4">
      <c r="A3051" s="65" t="s">
        <v>4383</v>
      </c>
      <c r="B3051" s="5" t="s">
        <v>4383</v>
      </c>
      <c r="C3051" s="26" t="s">
        <v>54</v>
      </c>
      <c r="D3051" s="26" t="s">
        <v>64</v>
      </c>
    </row>
    <row r="3052" customHeight="1" spans="1:8">
      <c r="A3052" s="65" t="s">
        <v>4383</v>
      </c>
      <c r="B3052" s="5" t="s">
        <v>4383</v>
      </c>
      <c r="C3052" s="26" t="s">
        <v>58</v>
      </c>
      <c r="D3052" s="26" t="s">
        <v>64</v>
      </c>
      <c r="E3052" s="26" t="s">
        <v>240</v>
      </c>
      <c r="G3052" s="5" t="e">
        <f>image(H3052,1)</f>
        <v>#NAME?</v>
      </c>
      <c r="H3052" s="5" t="s">
        <v>4384</v>
      </c>
    </row>
    <row r="3053" customHeight="1" spans="1:8">
      <c r="A3053" s="65" t="s">
        <v>4383</v>
      </c>
      <c r="B3053" s="5" t="s">
        <v>4383</v>
      </c>
      <c r="C3053" s="26" t="s">
        <v>59</v>
      </c>
      <c r="D3053" s="26" t="s">
        <v>64</v>
      </c>
      <c r="G3053" s="5" t="e">
        <f>image(H3053,1)</f>
        <v>#NAME?</v>
      </c>
      <c r="H3053" s="5" t="s">
        <v>4385</v>
      </c>
    </row>
    <row r="3054" customHeight="1" spans="1:8">
      <c r="A3054" s="65" t="s">
        <v>4386</v>
      </c>
      <c r="B3054" s="45" t="s">
        <v>4386</v>
      </c>
      <c r="C3054" s="26" t="s">
        <v>57</v>
      </c>
      <c r="D3054" s="26" t="s">
        <v>64</v>
      </c>
      <c r="E3054" s="26" t="s">
        <v>240</v>
      </c>
      <c r="G3054" s="5" t="e">
        <f>image(H3054,1)</f>
        <v>#NAME?</v>
      </c>
      <c r="H3054" s="5" t="s">
        <v>4387</v>
      </c>
    </row>
    <row r="3055" customHeight="1" spans="1:4">
      <c r="A3055" s="65" t="s">
        <v>4388</v>
      </c>
      <c r="B3055" s="5" t="s">
        <v>4388</v>
      </c>
      <c r="C3055" s="26" t="s">
        <v>54</v>
      </c>
      <c r="D3055" s="26" t="s">
        <v>64</v>
      </c>
    </row>
    <row r="3056" customHeight="1" spans="1:8">
      <c r="A3056" s="65" t="s">
        <v>4389</v>
      </c>
      <c r="B3056" s="45" t="s">
        <v>4390</v>
      </c>
      <c r="C3056" s="26" t="s">
        <v>57</v>
      </c>
      <c r="D3056" s="26" t="s">
        <v>64</v>
      </c>
      <c r="E3056" s="5">
        <f>VLOOKUP(A3056,'Combos skus'!$A:$P,16,FALSE)</f>
        <v>0</v>
      </c>
      <c r="G3056" s="5" t="e">
        <f>image(H3056,1)</f>
        <v>#NAME?</v>
      </c>
      <c r="H3056" s="5" t="s">
        <v>4391</v>
      </c>
    </row>
    <row r="3057" customHeight="1" spans="1:8">
      <c r="A3057" s="25" t="s">
        <v>4392</v>
      </c>
      <c r="B3057" s="25" t="s">
        <v>4390</v>
      </c>
      <c r="C3057" s="26" t="s">
        <v>57</v>
      </c>
      <c r="D3057" s="26" t="s">
        <v>55</v>
      </c>
      <c r="E3057" s="26" t="s">
        <v>76</v>
      </c>
      <c r="H3057" s="5" t="e">
        <f>VLOOKUP(A3057,'[1]#REF'!$A:$B,2,FALSE)</f>
        <v>#N/A</v>
      </c>
    </row>
    <row r="3058" customHeight="1" spans="1:8">
      <c r="A3058" s="65" t="s">
        <v>4388</v>
      </c>
      <c r="B3058" s="5" t="s">
        <v>4388</v>
      </c>
      <c r="C3058" s="26" t="s">
        <v>58</v>
      </c>
      <c r="D3058" s="26" t="s">
        <v>64</v>
      </c>
      <c r="E3058" s="26" t="s">
        <v>240</v>
      </c>
      <c r="G3058" s="5" t="e">
        <f>image(H3058,1)</f>
        <v>#NAME?</v>
      </c>
      <c r="H3058" s="5" t="s">
        <v>4393</v>
      </c>
    </row>
    <row r="3059" customHeight="1" spans="1:8">
      <c r="A3059" s="65" t="s">
        <v>4388</v>
      </c>
      <c r="B3059" s="5" t="s">
        <v>4388</v>
      </c>
      <c r="C3059" s="26" t="s">
        <v>59</v>
      </c>
      <c r="D3059" s="26" t="s">
        <v>64</v>
      </c>
      <c r="G3059" s="5" t="e">
        <f>image(H3059,1)</f>
        <v>#NAME?</v>
      </c>
      <c r="H3059" s="5" t="s">
        <v>4394</v>
      </c>
    </row>
    <row r="3060" customHeight="1" spans="1:8">
      <c r="A3060" s="65" t="s">
        <v>4395</v>
      </c>
      <c r="B3060" s="45" t="s">
        <v>4395</v>
      </c>
      <c r="C3060" s="26" t="s">
        <v>57</v>
      </c>
      <c r="D3060" s="26" t="s">
        <v>64</v>
      </c>
      <c r="E3060" s="5">
        <f>VLOOKUP(A3060,'Combos skus'!$A:$P,16,FALSE)</f>
        <v>0</v>
      </c>
      <c r="G3060" s="5" t="e">
        <f>image(H3060,1)</f>
        <v>#NAME?</v>
      </c>
      <c r="H3060" s="5" t="s">
        <v>4396</v>
      </c>
    </row>
    <row r="3061" customHeight="1" spans="1:7">
      <c r="A3061" s="65" t="s">
        <v>4397</v>
      </c>
      <c r="B3061" s="5" t="s">
        <v>4397</v>
      </c>
      <c r="C3061" s="26" t="s">
        <v>59</v>
      </c>
      <c r="D3061" s="26" t="s">
        <v>64</v>
      </c>
      <c r="E3061" s="5">
        <f>VLOOKUP(A3061,'Combos skus'!$A:$P,16,FALSE)</f>
        <v>0</v>
      </c>
      <c r="G3061" s="5" t="e">
        <f>image(H3061,1)</f>
        <v>#NAME?</v>
      </c>
    </row>
    <row r="3062" customHeight="1" spans="1:8">
      <c r="A3062" s="65" t="s">
        <v>4397</v>
      </c>
      <c r="B3062" s="5" t="s">
        <v>4397</v>
      </c>
      <c r="C3062" s="26" t="s">
        <v>54</v>
      </c>
      <c r="D3062" s="26" t="s">
        <v>64</v>
      </c>
      <c r="E3062" s="5">
        <f>VLOOKUP(A3062,'Combos skus'!$A:$P,16,FALSE)</f>
        <v>0</v>
      </c>
      <c r="G3062" s="5" t="e">
        <f>image(H3062,1)</f>
        <v>#NAME?</v>
      </c>
      <c r="H3062" s="5" t="s">
        <v>4398</v>
      </c>
    </row>
    <row r="3063" customHeight="1" spans="1:8">
      <c r="A3063" s="65" t="s">
        <v>4399</v>
      </c>
      <c r="B3063" s="5" t="s">
        <v>4397</v>
      </c>
      <c r="C3063" s="26" t="s">
        <v>58</v>
      </c>
      <c r="D3063" s="26" t="s">
        <v>64</v>
      </c>
      <c r="E3063" s="26" t="s">
        <v>240</v>
      </c>
      <c r="G3063" s="5" t="e">
        <f>image(H3063,1)</f>
        <v>#NAME?</v>
      </c>
      <c r="H3063" s="5" t="s">
        <v>4400</v>
      </c>
    </row>
    <row r="3064" customHeight="1" spans="1:8">
      <c r="A3064" s="25" t="s">
        <v>4401</v>
      </c>
      <c r="B3064" s="5" t="s">
        <v>4401</v>
      </c>
      <c r="C3064" s="26" t="s">
        <v>57</v>
      </c>
      <c r="D3064" s="26" t="s">
        <v>55</v>
      </c>
      <c r="E3064" s="26" t="s">
        <v>76</v>
      </c>
      <c r="H3064" s="5" t="e">
        <f>VLOOKUP(A3064,'[1]#REF'!$A:$B,2,FALSE)</f>
        <v>#N/A</v>
      </c>
    </row>
    <row r="3065" customHeight="1" spans="1:4">
      <c r="A3065" s="65" t="s">
        <v>4402</v>
      </c>
      <c r="B3065" s="5" t="s">
        <v>4402</v>
      </c>
      <c r="C3065" s="26" t="s">
        <v>54</v>
      </c>
      <c r="D3065" s="26" t="s">
        <v>64</v>
      </c>
    </row>
    <row r="3066" customHeight="1" spans="1:8">
      <c r="A3066" s="65" t="s">
        <v>4403</v>
      </c>
      <c r="B3066" s="45" t="s">
        <v>4404</v>
      </c>
      <c r="C3066" s="26" t="s">
        <v>57</v>
      </c>
      <c r="D3066" s="26" t="s">
        <v>64</v>
      </c>
      <c r="E3066" s="5">
        <f>VLOOKUP(A3066,'Combos skus'!$A:$P,16,FALSE)</f>
        <v>0</v>
      </c>
      <c r="G3066" s="5" t="e">
        <f>image(H3066,1)</f>
        <v>#NAME?</v>
      </c>
      <c r="H3066" s="5" t="s">
        <v>4405</v>
      </c>
    </row>
    <row r="3067" customHeight="1" spans="1:8">
      <c r="A3067" s="65" t="s">
        <v>4402</v>
      </c>
      <c r="B3067" s="5" t="s">
        <v>4402</v>
      </c>
      <c r="C3067" s="26" t="s">
        <v>58</v>
      </c>
      <c r="D3067" s="26" t="s">
        <v>64</v>
      </c>
      <c r="E3067" s="26" t="s">
        <v>240</v>
      </c>
      <c r="G3067" s="5" t="e">
        <f>image(H3067,1)</f>
        <v>#NAME?</v>
      </c>
      <c r="H3067" s="5" t="s">
        <v>4406</v>
      </c>
    </row>
    <row r="3068" customHeight="1" spans="1:8">
      <c r="A3068" s="65" t="s">
        <v>4402</v>
      </c>
      <c r="B3068" s="5" t="s">
        <v>4402</v>
      </c>
      <c r="C3068" s="26" t="s">
        <v>59</v>
      </c>
      <c r="D3068" s="26" t="s">
        <v>64</v>
      </c>
      <c r="G3068" s="5" t="e">
        <f>image(H3068,1)</f>
        <v>#NAME?</v>
      </c>
      <c r="H3068" s="5" t="s">
        <v>4407</v>
      </c>
    </row>
    <row r="3069" customHeight="1" spans="1:8">
      <c r="A3069" s="65" t="s">
        <v>4408</v>
      </c>
      <c r="B3069" s="45" t="s">
        <v>4408</v>
      </c>
      <c r="C3069" s="26" t="s">
        <v>57</v>
      </c>
      <c r="D3069" s="26" t="s">
        <v>64</v>
      </c>
      <c r="E3069" s="5">
        <f>VLOOKUP(A3069,'Combos skus'!$A:$P,16,FALSE)</f>
        <v>0</v>
      </c>
      <c r="G3069" s="5" t="e">
        <f>image(H3069,1)</f>
        <v>#NAME?</v>
      </c>
      <c r="H3069" s="5" t="s">
        <v>4409</v>
      </c>
    </row>
    <row r="3070" customHeight="1" spans="1:8">
      <c r="A3070" s="65" t="s">
        <v>4408</v>
      </c>
      <c r="B3070" s="5" t="s">
        <v>4408</v>
      </c>
      <c r="C3070" s="26" t="s">
        <v>58</v>
      </c>
      <c r="D3070" s="26" t="s">
        <v>64</v>
      </c>
      <c r="E3070" s="5">
        <f>VLOOKUP(A3070,'Combos skus'!$A:$P,16,FALSE)</f>
        <v>0</v>
      </c>
      <c r="G3070" s="5" t="e">
        <f>image(H3070,1)</f>
        <v>#NAME?</v>
      </c>
      <c r="H3070" s="5" t="s">
        <v>4410</v>
      </c>
    </row>
    <row r="3071" customHeight="1" spans="1:7">
      <c r="A3071" s="65" t="s">
        <v>4408</v>
      </c>
      <c r="B3071" s="5" t="s">
        <v>4408</v>
      </c>
      <c r="C3071" s="26" t="s">
        <v>59</v>
      </c>
      <c r="D3071" s="26" t="s">
        <v>64</v>
      </c>
      <c r="E3071" s="5">
        <f>VLOOKUP(A3071,'Combos skus'!$A:$P,16,FALSE)</f>
        <v>0</v>
      </c>
      <c r="G3071" s="5" t="e">
        <f>image(H3071,1)</f>
        <v>#NAME?</v>
      </c>
    </row>
    <row r="3072" customHeight="1" spans="1:8">
      <c r="A3072" s="65" t="s">
        <v>4408</v>
      </c>
      <c r="B3072" s="5" t="s">
        <v>4408</v>
      </c>
      <c r="C3072" s="26" t="s">
        <v>54</v>
      </c>
      <c r="D3072" s="26" t="s">
        <v>64</v>
      </c>
      <c r="E3072" s="5">
        <f>VLOOKUP(A3072,'Combos skus'!$A:$P,16,FALSE)</f>
        <v>0</v>
      </c>
      <c r="G3072" s="5" t="e">
        <f>image(H3072,1)</f>
        <v>#NAME?</v>
      </c>
      <c r="H3072" s="5" t="s">
        <v>4411</v>
      </c>
    </row>
    <row r="3073" customHeight="1" spans="1:8">
      <c r="A3073" s="65" t="s">
        <v>4412</v>
      </c>
      <c r="B3073" s="45" t="s">
        <v>4412</v>
      </c>
      <c r="C3073" s="26" t="s">
        <v>57</v>
      </c>
      <c r="D3073" s="26" t="s">
        <v>64</v>
      </c>
      <c r="E3073" s="5">
        <f>VLOOKUP(A3073,'Combos skus'!$A:$P,16,FALSE)</f>
        <v>0</v>
      </c>
      <c r="G3073" s="5" t="e">
        <f>image(H3073,1)</f>
        <v>#NAME?</v>
      </c>
      <c r="H3073" s="5" t="s">
        <v>4413</v>
      </c>
    </row>
    <row r="3074" customHeight="1" spans="1:7">
      <c r="A3074" s="65" t="s">
        <v>4412</v>
      </c>
      <c r="B3074" s="5" t="s">
        <v>4412</v>
      </c>
      <c r="C3074" s="26" t="s">
        <v>59</v>
      </c>
      <c r="D3074" s="26" t="s">
        <v>64</v>
      </c>
      <c r="E3074" s="5">
        <f>VLOOKUP(A3074,'Combos skus'!$A:$P,16,FALSE)</f>
        <v>0</v>
      </c>
      <c r="G3074" s="5" t="e">
        <f>image(H3074,1)</f>
        <v>#NAME?</v>
      </c>
    </row>
    <row r="3075" customHeight="1" spans="1:8">
      <c r="A3075" s="65" t="s">
        <v>4412</v>
      </c>
      <c r="B3075" s="5" t="s">
        <v>4412</v>
      </c>
      <c r="C3075" s="26" t="s">
        <v>54</v>
      </c>
      <c r="D3075" s="26" t="s">
        <v>64</v>
      </c>
      <c r="E3075" s="5">
        <f>VLOOKUP(A3075,'Combos skus'!$A:$P,16,FALSE)</f>
        <v>0</v>
      </c>
      <c r="G3075" s="5" t="e">
        <f>image(H3075,1)</f>
        <v>#NAME?</v>
      </c>
      <c r="H3075" s="5" t="s">
        <v>4414</v>
      </c>
    </row>
    <row r="3076" customHeight="1" spans="1:8">
      <c r="A3076" s="65" t="s">
        <v>4415</v>
      </c>
      <c r="B3076" s="45" t="s">
        <v>4416</v>
      </c>
      <c r="C3076" s="26" t="s">
        <v>57</v>
      </c>
      <c r="D3076" s="26" t="s">
        <v>64</v>
      </c>
      <c r="E3076" s="5">
        <f>VLOOKUP(A3076,'Combos skus'!$A:$P,16,FALSE)</f>
        <v>0</v>
      </c>
      <c r="G3076" s="5" t="e">
        <f>image(H3076,1)</f>
        <v>#NAME?</v>
      </c>
      <c r="H3076" s="5" t="s">
        <v>4417</v>
      </c>
    </row>
    <row r="3077" customHeight="1" spans="1:8">
      <c r="A3077" s="65" t="s">
        <v>4416</v>
      </c>
      <c r="B3077" s="5" t="s">
        <v>4416</v>
      </c>
      <c r="C3077" s="26" t="s">
        <v>58</v>
      </c>
      <c r="D3077" s="26" t="s">
        <v>64</v>
      </c>
      <c r="E3077" s="5">
        <f>VLOOKUP(A3077,'Combos skus'!$A:$P,16,FALSE)</f>
        <v>0</v>
      </c>
      <c r="G3077" s="5" t="e">
        <f>image(H3077,1)</f>
        <v>#NAME?</v>
      </c>
      <c r="H3077" s="5" t="s">
        <v>4418</v>
      </c>
    </row>
    <row r="3078" customHeight="1" spans="1:7">
      <c r="A3078" s="65" t="s">
        <v>4416</v>
      </c>
      <c r="B3078" s="5" t="s">
        <v>4416</v>
      </c>
      <c r="C3078" s="26" t="s">
        <v>59</v>
      </c>
      <c r="D3078" s="26" t="s">
        <v>64</v>
      </c>
      <c r="E3078" s="5">
        <f>VLOOKUP(A3078,'Combos skus'!$A:$P,16,FALSE)</f>
        <v>0</v>
      </c>
      <c r="G3078" s="5" t="e">
        <f>image(H3078,1)</f>
        <v>#NAME?</v>
      </c>
    </row>
    <row r="3079" customHeight="1" spans="1:8">
      <c r="A3079" s="25" t="s">
        <v>4416</v>
      </c>
      <c r="B3079" s="25" t="s">
        <v>4416</v>
      </c>
      <c r="C3079" s="26" t="s">
        <v>57</v>
      </c>
      <c r="D3079" s="26" t="s">
        <v>55</v>
      </c>
      <c r="E3079" s="26" t="s">
        <v>76</v>
      </c>
      <c r="H3079" s="5" t="e">
        <f>VLOOKUP(A3079,'[1]#REF'!$A:$B,2,FALSE)</f>
        <v>#N/A</v>
      </c>
    </row>
    <row r="3080" customHeight="1" spans="1:8">
      <c r="A3080" s="65" t="s">
        <v>4419</v>
      </c>
      <c r="B3080" s="45" t="s">
        <v>4419</v>
      </c>
      <c r="C3080" s="26" t="s">
        <v>57</v>
      </c>
      <c r="D3080" s="26" t="s">
        <v>64</v>
      </c>
      <c r="E3080" s="5">
        <f>VLOOKUP(A3080,'Combos skus'!$A:$P,16,FALSE)</f>
        <v>0</v>
      </c>
      <c r="G3080" s="5" t="e">
        <f>image(H3080,1)</f>
        <v>#NAME?</v>
      </c>
      <c r="H3080" s="5" t="s">
        <v>4420</v>
      </c>
    </row>
    <row r="3081" customHeight="1" spans="1:8">
      <c r="A3081" s="65" t="s">
        <v>4419</v>
      </c>
      <c r="B3081" s="5" t="s">
        <v>4419</v>
      </c>
      <c r="C3081" s="26" t="s">
        <v>58</v>
      </c>
      <c r="D3081" s="26" t="s">
        <v>64</v>
      </c>
      <c r="E3081" s="5">
        <f>VLOOKUP(A3081,'Combos skus'!$A:$P,16,FALSE)</f>
        <v>0</v>
      </c>
      <c r="G3081" s="5" t="e">
        <f>image(H3081,1)</f>
        <v>#NAME?</v>
      </c>
      <c r="H3081" s="5" t="s">
        <v>4421</v>
      </c>
    </row>
    <row r="3082" customHeight="1" spans="1:8">
      <c r="A3082" s="65" t="s">
        <v>4419</v>
      </c>
      <c r="B3082" s="5" t="s">
        <v>4419</v>
      </c>
      <c r="C3082" s="26" t="s">
        <v>59</v>
      </c>
      <c r="D3082" s="26" t="s">
        <v>64</v>
      </c>
      <c r="E3082" s="5">
        <f>VLOOKUP(A3082,'Combos skus'!$A:$P,16,FALSE)</f>
        <v>0</v>
      </c>
      <c r="G3082" s="5" t="e">
        <f>image(H3082,1)</f>
        <v>#NAME?</v>
      </c>
      <c r="H3082" s="5" t="s">
        <v>4422</v>
      </c>
    </row>
    <row r="3083" customHeight="1" spans="1:4">
      <c r="A3083" s="65" t="s">
        <v>4423</v>
      </c>
      <c r="B3083" s="5" t="s">
        <v>4423</v>
      </c>
      <c r="C3083" s="26" t="s">
        <v>59</v>
      </c>
      <c r="D3083" s="26" t="s">
        <v>64</v>
      </c>
    </row>
    <row r="3084" customHeight="1" spans="1:8">
      <c r="A3084" s="65" t="s">
        <v>4424</v>
      </c>
      <c r="B3084" s="45" t="s">
        <v>4423</v>
      </c>
      <c r="C3084" s="26" t="s">
        <v>57</v>
      </c>
      <c r="D3084" s="26" t="s">
        <v>64</v>
      </c>
      <c r="E3084" s="5">
        <f>VLOOKUP(A3084,'Combos skus'!$A:$P,16,FALSE)</f>
        <v>0</v>
      </c>
      <c r="G3084" s="5" t="e">
        <f>image(H3084,1)</f>
        <v>#NAME?</v>
      </c>
      <c r="H3084" s="5" t="s">
        <v>4425</v>
      </c>
    </row>
    <row r="3085" customHeight="1" spans="1:8">
      <c r="A3085" s="65" t="s">
        <v>4423</v>
      </c>
      <c r="B3085" s="5" t="s">
        <v>4423</v>
      </c>
      <c r="C3085" s="26" t="s">
        <v>58</v>
      </c>
      <c r="D3085" s="26" t="s">
        <v>64</v>
      </c>
      <c r="E3085" s="26" t="s">
        <v>240</v>
      </c>
      <c r="G3085" s="5" t="e">
        <f>image(H3085,1)</f>
        <v>#NAME?</v>
      </c>
      <c r="H3085" s="5" t="s">
        <v>4426</v>
      </c>
    </row>
    <row r="3086" customHeight="1" spans="1:8">
      <c r="A3086" s="65" t="s">
        <v>4427</v>
      </c>
      <c r="B3086" s="45" t="s">
        <v>4427</v>
      </c>
      <c r="C3086" s="26" t="s">
        <v>57</v>
      </c>
      <c r="D3086" s="26" t="s">
        <v>64</v>
      </c>
      <c r="E3086" s="5">
        <f>VLOOKUP(A3086,'Combos skus'!$A:$P,16,FALSE)</f>
        <v>0</v>
      </c>
      <c r="G3086" s="5" t="e">
        <f>image(H3086,1)</f>
        <v>#NAME?</v>
      </c>
      <c r="H3086" s="5" t="s">
        <v>4428</v>
      </c>
    </row>
    <row r="3087" customHeight="1" spans="1:8">
      <c r="A3087" s="65" t="s">
        <v>4429</v>
      </c>
      <c r="B3087" s="5" t="s">
        <v>4429</v>
      </c>
      <c r="C3087" s="26" t="s">
        <v>58</v>
      </c>
      <c r="D3087" s="26" t="s">
        <v>64</v>
      </c>
      <c r="E3087" s="26" t="s">
        <v>240</v>
      </c>
      <c r="G3087" s="5" t="e">
        <f>image(H3087,1)</f>
        <v>#NAME?</v>
      </c>
      <c r="H3087" s="5" t="s">
        <v>4430</v>
      </c>
    </row>
    <row r="3088" customHeight="1" spans="1:8">
      <c r="A3088" s="65" t="s">
        <v>4429</v>
      </c>
      <c r="B3088" s="5" t="s">
        <v>4429</v>
      </c>
      <c r="C3088" s="26" t="s">
        <v>59</v>
      </c>
      <c r="D3088" s="26" t="s">
        <v>64</v>
      </c>
      <c r="G3088" s="5" t="e">
        <f>image(H3088,1)</f>
        <v>#NAME?</v>
      </c>
      <c r="H3088" s="5" t="s">
        <v>4431</v>
      </c>
    </row>
    <row r="3089" customHeight="1" spans="1:8">
      <c r="A3089" s="65" t="s">
        <v>4432</v>
      </c>
      <c r="B3089" s="45" t="s">
        <v>4432</v>
      </c>
      <c r="C3089" s="26" t="s">
        <v>57</v>
      </c>
      <c r="D3089" s="26" t="s">
        <v>64</v>
      </c>
      <c r="E3089" s="5">
        <f>VLOOKUP(A3089,'Combos skus'!$A:$P,16,FALSE)</f>
        <v>0</v>
      </c>
      <c r="G3089" s="5" t="e">
        <f>image(H3089,1)</f>
        <v>#NAME?</v>
      </c>
      <c r="H3089" s="5" t="s">
        <v>4433</v>
      </c>
    </row>
    <row r="3090" customHeight="1" spans="1:8">
      <c r="A3090" s="65" t="s">
        <v>4432</v>
      </c>
      <c r="B3090" s="5" t="s">
        <v>4432</v>
      </c>
      <c r="C3090" s="26" t="s">
        <v>58</v>
      </c>
      <c r="D3090" s="26" t="s">
        <v>64</v>
      </c>
      <c r="E3090" s="5">
        <f>VLOOKUP(A3090,'Combos skus'!$A:$P,16,FALSE)</f>
        <v>0</v>
      </c>
      <c r="G3090" s="5" t="e">
        <f>image(H3090,1)</f>
        <v>#NAME?</v>
      </c>
      <c r="H3090" s="5" t="s">
        <v>4434</v>
      </c>
    </row>
    <row r="3091" customHeight="1" spans="1:8">
      <c r="A3091" s="65" t="s">
        <v>4432</v>
      </c>
      <c r="B3091" s="5" t="s">
        <v>4432</v>
      </c>
      <c r="C3091" s="26" t="s">
        <v>59</v>
      </c>
      <c r="D3091" s="26" t="s">
        <v>64</v>
      </c>
      <c r="E3091" s="5">
        <f>VLOOKUP(A3091,'Combos skus'!$A:$P,16,FALSE)</f>
        <v>0</v>
      </c>
      <c r="G3091" s="5" t="e">
        <f>image(H3091,1)</f>
        <v>#NAME?</v>
      </c>
      <c r="H3091" s="5" t="s">
        <v>4435</v>
      </c>
    </row>
    <row r="3092" customHeight="1" spans="1:8">
      <c r="A3092" s="65" t="s">
        <v>4436</v>
      </c>
      <c r="B3092" s="45" t="s">
        <v>4437</v>
      </c>
      <c r="C3092" s="26" t="s">
        <v>57</v>
      </c>
      <c r="D3092" s="26" t="s">
        <v>64</v>
      </c>
      <c r="E3092" s="5">
        <f>VLOOKUP(A3092,'Combos skus'!$A:$P,16,FALSE)</f>
        <v>0</v>
      </c>
      <c r="G3092" s="5" t="e">
        <f>image(H3092,1)</f>
        <v>#NAME?</v>
      </c>
      <c r="H3092" s="5" t="s">
        <v>4438</v>
      </c>
    </row>
    <row r="3093" customHeight="1" spans="1:8">
      <c r="A3093" s="65" t="s">
        <v>4437</v>
      </c>
      <c r="B3093" s="5" t="s">
        <v>4437</v>
      </c>
      <c r="C3093" s="26" t="s">
        <v>58</v>
      </c>
      <c r="D3093" s="26" t="s">
        <v>64</v>
      </c>
      <c r="E3093" s="5">
        <f>VLOOKUP(A3093,'Combos skus'!$A:$P,16,FALSE)</f>
        <v>0</v>
      </c>
      <c r="G3093" s="5" t="e">
        <f>image(H3093,1)</f>
        <v>#NAME?</v>
      </c>
      <c r="H3093" s="5" t="s">
        <v>4439</v>
      </c>
    </row>
    <row r="3094" customHeight="1" spans="1:8">
      <c r="A3094" s="65" t="s">
        <v>4437</v>
      </c>
      <c r="B3094" s="5" t="s">
        <v>4437</v>
      </c>
      <c r="C3094" s="26" t="s">
        <v>59</v>
      </c>
      <c r="D3094" s="26" t="s">
        <v>64</v>
      </c>
      <c r="E3094" s="5">
        <f>VLOOKUP(A3094,'Combos skus'!$A:$P,16,FALSE)</f>
        <v>0</v>
      </c>
      <c r="G3094" s="5" t="e">
        <f>image(H3094,1)</f>
        <v>#NAME?</v>
      </c>
      <c r="H3094" s="5" t="s">
        <v>4440</v>
      </c>
    </row>
    <row r="3095" customHeight="1" spans="1:8">
      <c r="A3095" s="25" t="s">
        <v>4437</v>
      </c>
      <c r="B3095" s="25" t="s">
        <v>4437</v>
      </c>
      <c r="C3095" s="26" t="s">
        <v>57</v>
      </c>
      <c r="D3095" s="26" t="s">
        <v>55</v>
      </c>
      <c r="E3095" s="26" t="s">
        <v>76</v>
      </c>
      <c r="H3095" s="5" t="e">
        <f>VLOOKUP(A3095,'[1]#REF'!$A:$B,2,FALSE)</f>
        <v>#N/A</v>
      </c>
    </row>
    <row r="3096" customHeight="1" spans="1:8">
      <c r="A3096" s="65" t="s">
        <v>4441</v>
      </c>
      <c r="B3096" s="45" t="s">
        <v>4441</v>
      </c>
      <c r="C3096" s="26" t="s">
        <v>57</v>
      </c>
      <c r="D3096" s="26" t="s">
        <v>64</v>
      </c>
      <c r="E3096" s="5">
        <f>VLOOKUP(A3096,'Combos skus'!$A:$P,16,FALSE)</f>
        <v>0</v>
      </c>
      <c r="G3096" s="5" t="e">
        <f>image(H3096,1)</f>
        <v>#NAME?</v>
      </c>
      <c r="H3096" s="5" t="s">
        <v>4442</v>
      </c>
    </row>
    <row r="3097" customHeight="1" spans="1:8">
      <c r="A3097" s="65" t="s">
        <v>4441</v>
      </c>
      <c r="B3097" s="5" t="s">
        <v>4441</v>
      </c>
      <c r="C3097" s="26" t="s">
        <v>58</v>
      </c>
      <c r="D3097" s="26" t="s">
        <v>64</v>
      </c>
      <c r="E3097" s="5">
        <f>VLOOKUP(A3097,'Combos skus'!$A:$P,16,FALSE)</f>
        <v>0</v>
      </c>
      <c r="G3097" s="5" t="e">
        <f>image(H3097,1)</f>
        <v>#NAME?</v>
      </c>
      <c r="H3097" s="5" t="s">
        <v>4443</v>
      </c>
    </row>
    <row r="3098" customHeight="1" spans="1:7">
      <c r="A3098" s="65" t="s">
        <v>4441</v>
      </c>
      <c r="B3098" s="5" t="s">
        <v>4441</v>
      </c>
      <c r="C3098" s="26" t="s">
        <v>59</v>
      </c>
      <c r="D3098" s="26" t="s">
        <v>64</v>
      </c>
      <c r="E3098" s="5">
        <f>VLOOKUP(A3098,'Combos skus'!$A:$P,16,FALSE)</f>
        <v>0</v>
      </c>
      <c r="G3098" s="5" t="e">
        <f>image(H3098,1)</f>
        <v>#NAME?</v>
      </c>
    </row>
    <row r="3099" customHeight="1" spans="1:8">
      <c r="A3099" s="65" t="s">
        <v>4444</v>
      </c>
      <c r="B3099" s="5" t="s">
        <v>4445</v>
      </c>
      <c r="C3099" s="26" t="s">
        <v>57</v>
      </c>
      <c r="D3099" s="26" t="s">
        <v>64</v>
      </c>
      <c r="E3099" s="5">
        <f>VLOOKUP(A3099,'Combos skus'!$A:$P,16,FALSE)</f>
        <v>0</v>
      </c>
      <c r="G3099" s="5" t="e">
        <f>image(H3099,1)</f>
        <v>#NAME?</v>
      </c>
      <c r="H3099" s="5" t="s">
        <v>4446</v>
      </c>
    </row>
    <row r="3100" customHeight="1" spans="1:8">
      <c r="A3100" s="65" t="s">
        <v>4447</v>
      </c>
      <c r="B3100" s="5" t="s">
        <v>4445</v>
      </c>
      <c r="C3100" s="26" t="s">
        <v>58</v>
      </c>
      <c r="D3100" s="26" t="s">
        <v>64</v>
      </c>
      <c r="E3100" s="5">
        <f>VLOOKUP(A3100,'Combos skus'!$A:$P,16,FALSE)</f>
        <v>0</v>
      </c>
      <c r="G3100" s="5" t="e">
        <f>image(H3100,1)</f>
        <v>#NAME?</v>
      </c>
      <c r="H3100" s="5" t="s">
        <v>4448</v>
      </c>
    </row>
    <row r="3101" customHeight="1" spans="1:8">
      <c r="A3101" s="65" t="s">
        <v>4449</v>
      </c>
      <c r="B3101" s="45" t="s">
        <v>4445</v>
      </c>
      <c r="C3101" s="26" t="s">
        <v>58</v>
      </c>
      <c r="D3101" s="26" t="s">
        <v>64</v>
      </c>
      <c r="E3101" s="5">
        <f>VLOOKUP(A3101,'Combos skus'!$A:$P,16,FALSE)</f>
        <v>0</v>
      </c>
      <c r="G3101" s="5" t="e">
        <f>image(H3101,1)</f>
        <v>#NAME?</v>
      </c>
      <c r="H3101" s="5" t="s">
        <v>4450</v>
      </c>
    </row>
    <row r="3102" customHeight="1" spans="1:8">
      <c r="A3102" s="65" t="s">
        <v>4447</v>
      </c>
      <c r="B3102" s="5" t="s">
        <v>4445</v>
      </c>
      <c r="C3102" s="26" t="s">
        <v>59</v>
      </c>
      <c r="D3102" s="26" t="s">
        <v>64</v>
      </c>
      <c r="E3102" s="5">
        <f>VLOOKUP(A3102,'Combos skus'!$A:$P,16,FALSE)</f>
        <v>0</v>
      </c>
      <c r="G3102" s="5" t="e">
        <f>image(H3102,1)</f>
        <v>#NAME?</v>
      </c>
      <c r="H3102" s="5" t="s">
        <v>4451</v>
      </c>
    </row>
    <row r="3103" customHeight="1" spans="1:4">
      <c r="A3103" s="65" t="s">
        <v>4452</v>
      </c>
      <c r="B3103" s="5" t="s">
        <v>4453</v>
      </c>
      <c r="C3103" s="26" t="s">
        <v>59</v>
      </c>
      <c r="D3103" s="26" t="s">
        <v>64</v>
      </c>
    </row>
    <row r="3104" customHeight="1" spans="1:4">
      <c r="A3104" s="65" t="s">
        <v>4452</v>
      </c>
      <c r="B3104" s="5" t="s">
        <v>4453</v>
      </c>
      <c r="C3104" s="26" t="s">
        <v>54</v>
      </c>
      <c r="D3104" s="26" t="s">
        <v>64</v>
      </c>
    </row>
    <row r="3105" customHeight="1" spans="1:8">
      <c r="A3105" s="65" t="s">
        <v>4454</v>
      </c>
      <c r="B3105" s="45" t="s">
        <v>4453</v>
      </c>
      <c r="C3105" s="26" t="s">
        <v>57</v>
      </c>
      <c r="D3105" s="26" t="s">
        <v>64</v>
      </c>
      <c r="E3105" s="26" t="s">
        <v>240</v>
      </c>
      <c r="G3105" s="5" t="e">
        <f>image(H3105,1)</f>
        <v>#NAME?</v>
      </c>
      <c r="H3105" s="5" t="s">
        <v>4455</v>
      </c>
    </row>
    <row r="3106" customHeight="1" spans="1:8">
      <c r="A3106" s="65" t="s">
        <v>4452</v>
      </c>
      <c r="B3106" s="5" t="s">
        <v>4453</v>
      </c>
      <c r="C3106" s="26" t="s">
        <v>58</v>
      </c>
      <c r="D3106" s="26" t="s">
        <v>64</v>
      </c>
      <c r="E3106" s="26" t="s">
        <v>240</v>
      </c>
      <c r="G3106" s="5" t="e">
        <f>image(H3106,1)</f>
        <v>#NAME?</v>
      </c>
      <c r="H3106" s="5" t="s">
        <v>4456</v>
      </c>
    </row>
    <row r="3107" customHeight="1" spans="1:8">
      <c r="A3107" s="65" t="s">
        <v>4457</v>
      </c>
      <c r="B3107" s="49" t="s">
        <v>4458</v>
      </c>
      <c r="C3107" s="26" t="s">
        <v>57</v>
      </c>
      <c r="D3107" s="26" t="s">
        <v>64</v>
      </c>
      <c r="E3107" s="5">
        <f>VLOOKUP(A3107,'Combos skus'!$A:$P,16,FALSE)</f>
        <v>0</v>
      </c>
      <c r="G3107" s="5" t="e">
        <f>image(H3107,1)</f>
        <v>#NAME?</v>
      </c>
      <c r="H3107" s="5" t="s">
        <v>4459</v>
      </c>
    </row>
    <row r="3108" customHeight="1" spans="1:8">
      <c r="A3108" s="65" t="s">
        <v>4460</v>
      </c>
      <c r="B3108" s="45" t="s">
        <v>4461</v>
      </c>
      <c r="C3108" s="26" t="s">
        <v>57</v>
      </c>
      <c r="D3108" s="26" t="s">
        <v>64</v>
      </c>
      <c r="E3108" s="5" t="str">
        <f>VLOOKUP(A3108,'Combos skus'!$A:$P,16,FALSE)</f>
        <v>Combo</v>
      </c>
      <c r="G3108" s="5" t="e">
        <f>image(H3108,1)</f>
        <v>#NAME?</v>
      </c>
      <c r="H3108" s="5" t="s">
        <v>4462</v>
      </c>
    </row>
    <row r="3109" customHeight="1" spans="1:8">
      <c r="A3109" s="65" t="s">
        <v>4463</v>
      </c>
      <c r="B3109" s="5" t="s">
        <v>4461</v>
      </c>
      <c r="C3109" s="26" t="s">
        <v>58</v>
      </c>
      <c r="D3109" s="26" t="s">
        <v>64</v>
      </c>
      <c r="E3109" s="5" t="str">
        <f>VLOOKUP(A3109,'Combos skus'!$A:$P,16,FALSE)</f>
        <v>Combo</v>
      </c>
      <c r="G3109" s="5" t="e">
        <f>image(H3109,1)</f>
        <v>#NAME?</v>
      </c>
      <c r="H3109" s="5" t="s">
        <v>4464</v>
      </c>
    </row>
    <row r="3110" customHeight="1" spans="1:8">
      <c r="A3110" s="65" t="s">
        <v>4465</v>
      </c>
      <c r="B3110" s="5" t="s">
        <v>4461</v>
      </c>
      <c r="C3110" s="26" t="s">
        <v>59</v>
      </c>
      <c r="D3110" s="26" t="s">
        <v>64</v>
      </c>
      <c r="E3110" s="5" t="str">
        <f>VLOOKUP(A3110,'Combos skus'!$A:$P,16,FALSE)</f>
        <v>Combo</v>
      </c>
      <c r="G3110" s="5" t="e">
        <f>image(H3110,1)</f>
        <v>#NAME?</v>
      </c>
      <c r="H3110" s="5" t="s">
        <v>4466</v>
      </c>
    </row>
    <row r="3111" customHeight="1" spans="1:8">
      <c r="A3111" s="65" t="s">
        <v>4465</v>
      </c>
      <c r="B3111" s="5" t="s">
        <v>4461</v>
      </c>
      <c r="C3111" s="26" t="s">
        <v>54</v>
      </c>
      <c r="D3111" s="26" t="s">
        <v>64</v>
      </c>
      <c r="E3111" s="5" t="str">
        <f>VLOOKUP(A3111,'Combos skus'!$A:$P,16,FALSE)</f>
        <v>Combo</v>
      </c>
      <c r="G3111" s="5" t="e">
        <f>image(H3111,1)</f>
        <v>#NAME?</v>
      </c>
      <c r="H3111" s="5" t="s">
        <v>4467</v>
      </c>
    </row>
    <row r="3112" customHeight="1" spans="1:8">
      <c r="A3112" s="65" t="s">
        <v>4461</v>
      </c>
      <c r="B3112" s="5" t="s">
        <v>4461</v>
      </c>
      <c r="C3112" s="26" t="s">
        <v>60</v>
      </c>
      <c r="D3112" s="26" t="s">
        <v>64</v>
      </c>
      <c r="E3112" s="26" t="s">
        <v>240</v>
      </c>
      <c r="G3112" s="5" t="e">
        <f>image(H3112,1)</f>
        <v>#NAME?</v>
      </c>
      <c r="H3112" s="5" t="s">
        <v>4468</v>
      </c>
    </row>
    <row r="3113" customHeight="1" spans="1:8">
      <c r="A3113" s="65" t="s">
        <v>4461</v>
      </c>
      <c r="B3113" s="5" t="s">
        <v>4461</v>
      </c>
      <c r="C3113" s="26" t="s">
        <v>58</v>
      </c>
      <c r="D3113" s="26" t="s">
        <v>64</v>
      </c>
      <c r="E3113" s="26" t="s">
        <v>240</v>
      </c>
      <c r="G3113" s="5" t="e">
        <f>image(H3113,1)</f>
        <v>#NAME?</v>
      </c>
      <c r="H3113" s="5" t="s">
        <v>4468</v>
      </c>
    </row>
    <row r="3114" customHeight="1" spans="1:8">
      <c r="A3114" s="65" t="s">
        <v>4469</v>
      </c>
      <c r="B3114" s="5" t="s">
        <v>4461</v>
      </c>
      <c r="C3114" s="26" t="s">
        <v>59</v>
      </c>
      <c r="D3114" s="26" t="s">
        <v>64</v>
      </c>
      <c r="G3114" s="5" t="e">
        <f>image(H3114,1)</f>
        <v>#NAME?</v>
      </c>
      <c r="H3114" s="5" t="s">
        <v>4470</v>
      </c>
    </row>
    <row r="3115" customHeight="1" spans="1:8">
      <c r="A3115" s="65" t="s">
        <v>4461</v>
      </c>
      <c r="B3115" s="5" t="s">
        <v>4461</v>
      </c>
      <c r="C3115" s="26" t="s">
        <v>59</v>
      </c>
      <c r="D3115" s="26" t="s">
        <v>64</v>
      </c>
      <c r="G3115" s="5" t="e">
        <f>image(H3115,1)</f>
        <v>#NAME?</v>
      </c>
      <c r="H3115" s="5" t="s">
        <v>4471</v>
      </c>
    </row>
    <row r="3116" customHeight="1" spans="1:8">
      <c r="A3116" s="65" t="s">
        <v>4469</v>
      </c>
      <c r="B3116" s="5" t="s">
        <v>4461</v>
      </c>
      <c r="C3116" s="26" t="s">
        <v>54</v>
      </c>
      <c r="D3116" s="26" t="s">
        <v>64</v>
      </c>
      <c r="G3116" s="5" t="e">
        <f>image(H3116,1)</f>
        <v>#NAME?</v>
      </c>
      <c r="H3116" s="5" t="s">
        <v>4472</v>
      </c>
    </row>
    <row r="3117" customHeight="1" spans="1:8">
      <c r="A3117" s="65" t="s">
        <v>4461</v>
      </c>
      <c r="B3117" s="5" t="s">
        <v>4461</v>
      </c>
      <c r="C3117" s="26" t="s">
        <v>54</v>
      </c>
      <c r="D3117" s="26" t="s">
        <v>64</v>
      </c>
      <c r="G3117" s="5" t="e">
        <f>image(H3117,1)</f>
        <v>#NAME?</v>
      </c>
      <c r="H3117" s="5" t="s">
        <v>4473</v>
      </c>
    </row>
    <row r="3118" customHeight="1" spans="1:4">
      <c r="A3118" s="65" t="s">
        <v>4474</v>
      </c>
      <c r="B3118" s="5" t="s">
        <v>4474</v>
      </c>
      <c r="C3118" s="26" t="s">
        <v>54</v>
      </c>
      <c r="D3118" s="26" t="s">
        <v>64</v>
      </c>
    </row>
    <row r="3119" customHeight="1" spans="1:8">
      <c r="A3119" s="65" t="s">
        <v>4475</v>
      </c>
      <c r="B3119" s="5" t="s">
        <v>4474</v>
      </c>
      <c r="C3119" s="26" t="s">
        <v>58</v>
      </c>
      <c r="D3119" s="26" t="s">
        <v>64</v>
      </c>
      <c r="E3119" s="5" t="str">
        <f>VLOOKUP(A3119,'Combos skus'!$A:$P,16,FALSE)</f>
        <v>Combo</v>
      </c>
      <c r="G3119" s="5" t="e">
        <f>image(H3119,1)</f>
        <v>#NAME?</v>
      </c>
      <c r="H3119" s="5" t="s">
        <v>4476</v>
      </c>
    </row>
    <row r="3120" customHeight="1" spans="1:8">
      <c r="A3120" s="65" t="s">
        <v>4477</v>
      </c>
      <c r="B3120" s="5" t="s">
        <v>4474</v>
      </c>
      <c r="C3120" s="26" t="s">
        <v>59</v>
      </c>
      <c r="D3120" s="26" t="s">
        <v>64</v>
      </c>
      <c r="E3120" s="5" t="str">
        <f>VLOOKUP(A3120,'Combos skus'!$A:$P,16,FALSE)</f>
        <v>Combo</v>
      </c>
      <c r="G3120" s="5" t="e">
        <f>image(H3120,1)</f>
        <v>#NAME?</v>
      </c>
      <c r="H3120" s="5" t="s">
        <v>4478</v>
      </c>
    </row>
    <row r="3121" customHeight="1" spans="1:7">
      <c r="A3121" s="65" t="s">
        <v>4477</v>
      </c>
      <c r="B3121" s="5" t="s">
        <v>4474</v>
      </c>
      <c r="C3121" s="26" t="s">
        <v>54</v>
      </c>
      <c r="D3121" s="26" t="s">
        <v>64</v>
      </c>
      <c r="E3121" s="5" t="str">
        <f>VLOOKUP(A3121,'Combos skus'!$A:$P,16,FALSE)</f>
        <v>Combo</v>
      </c>
      <c r="G3121" s="5" t="e">
        <f>image(H3121,1)</f>
        <v>#NAME?</v>
      </c>
    </row>
    <row r="3122" customHeight="1" spans="1:8">
      <c r="A3122" s="65" t="s">
        <v>4474</v>
      </c>
      <c r="B3122" s="5" t="s">
        <v>4474</v>
      </c>
      <c r="C3122" s="26" t="s">
        <v>60</v>
      </c>
      <c r="D3122" s="26" t="s">
        <v>64</v>
      </c>
      <c r="E3122" s="26" t="s">
        <v>240</v>
      </c>
      <c r="G3122" s="5" t="e">
        <f>image(H3122,1)</f>
        <v>#NAME?</v>
      </c>
      <c r="H3122" s="5" t="s">
        <v>4479</v>
      </c>
    </row>
    <row r="3123" customHeight="1" spans="1:8">
      <c r="A3123" s="65" t="s">
        <v>4480</v>
      </c>
      <c r="B3123" s="5" t="s">
        <v>4474</v>
      </c>
      <c r="C3123" s="26" t="s">
        <v>58</v>
      </c>
      <c r="D3123" s="26" t="s">
        <v>64</v>
      </c>
      <c r="E3123" s="26" t="s">
        <v>240</v>
      </c>
      <c r="G3123" s="5" t="e">
        <f>image(H3123,1)</f>
        <v>#NAME?</v>
      </c>
      <c r="H3123" s="5" t="s">
        <v>4481</v>
      </c>
    </row>
    <row r="3124" customHeight="1" spans="1:8">
      <c r="A3124" s="65" t="s">
        <v>4474</v>
      </c>
      <c r="B3124" s="5" t="s">
        <v>4474</v>
      </c>
      <c r="C3124" s="26" t="s">
        <v>58</v>
      </c>
      <c r="D3124" s="26" t="s">
        <v>64</v>
      </c>
      <c r="E3124" s="26" t="s">
        <v>240</v>
      </c>
      <c r="G3124" s="5" t="e">
        <f>image(H3124,1)</f>
        <v>#NAME?</v>
      </c>
      <c r="H3124" s="5" t="s">
        <v>4482</v>
      </c>
    </row>
    <row r="3125" customHeight="1" spans="1:8">
      <c r="A3125" s="65" t="s">
        <v>4474</v>
      </c>
      <c r="B3125" s="5" t="s">
        <v>4474</v>
      </c>
      <c r="C3125" s="26" t="s">
        <v>59</v>
      </c>
      <c r="D3125" s="26" t="s">
        <v>64</v>
      </c>
      <c r="G3125" s="5" t="e">
        <f>image(H3125,1)</f>
        <v>#NAME?</v>
      </c>
      <c r="H3125" s="5" t="s">
        <v>4483</v>
      </c>
    </row>
    <row r="3126" customHeight="1" spans="1:8">
      <c r="A3126" s="65" t="s">
        <v>4484</v>
      </c>
      <c r="B3126" s="5" t="s">
        <v>4484</v>
      </c>
      <c r="C3126" s="26" t="s">
        <v>59</v>
      </c>
      <c r="D3126" s="26" t="s">
        <v>64</v>
      </c>
      <c r="G3126" s="5" t="e">
        <f>image(H3126,1)</f>
        <v>#NAME?</v>
      </c>
      <c r="H3126" s="5" t="s">
        <v>4485</v>
      </c>
    </row>
    <row r="3127" customHeight="1" spans="1:8">
      <c r="A3127" s="65" t="s">
        <v>4484</v>
      </c>
      <c r="B3127" s="5" t="s">
        <v>4484</v>
      </c>
      <c r="C3127" s="26" t="s">
        <v>54</v>
      </c>
      <c r="D3127" s="26" t="s">
        <v>64</v>
      </c>
      <c r="G3127" s="5" t="e">
        <f>image(H3127,1)</f>
        <v>#NAME?</v>
      </c>
      <c r="H3127" s="5" t="s">
        <v>4486</v>
      </c>
    </row>
    <row r="3128" customHeight="1" spans="1:4">
      <c r="A3128" s="65" t="s">
        <v>4487</v>
      </c>
      <c r="B3128" s="5" t="s">
        <v>4488</v>
      </c>
      <c r="C3128" s="26" t="s">
        <v>54</v>
      </c>
      <c r="D3128" s="26" t="s">
        <v>64</v>
      </c>
    </row>
    <row r="3129" customHeight="1" spans="1:8">
      <c r="A3129" s="65" t="s">
        <v>4488</v>
      </c>
      <c r="B3129" s="5" t="s">
        <v>4488</v>
      </c>
      <c r="C3129" s="26" t="s">
        <v>59</v>
      </c>
      <c r="D3129" s="26" t="s">
        <v>64</v>
      </c>
      <c r="G3129" s="5" t="e">
        <f>image(H3129,1)</f>
        <v>#NAME?</v>
      </c>
      <c r="H3129" s="5" t="s">
        <v>4489</v>
      </c>
    </row>
    <row r="3130" customHeight="1" spans="1:8">
      <c r="A3130" s="65" t="s">
        <v>4488</v>
      </c>
      <c r="B3130" s="5" t="s">
        <v>4488</v>
      </c>
      <c r="C3130" s="26" t="s">
        <v>54</v>
      </c>
      <c r="D3130" s="26" t="s">
        <v>64</v>
      </c>
      <c r="G3130" s="5" t="e">
        <f>image(H3130,1)</f>
        <v>#NAME?</v>
      </c>
      <c r="H3130" s="5" t="s">
        <v>4490</v>
      </c>
    </row>
    <row r="3131" customHeight="1" spans="1:4">
      <c r="A3131" s="65" t="s">
        <v>4491</v>
      </c>
      <c r="B3131" s="5" t="s">
        <v>4491</v>
      </c>
      <c r="C3131" s="26" t="s">
        <v>59</v>
      </c>
      <c r="D3131" s="26" t="s">
        <v>64</v>
      </c>
    </row>
    <row r="3132" customHeight="1" spans="1:4">
      <c r="A3132" s="65" t="s">
        <v>4491</v>
      </c>
      <c r="B3132" s="5" t="s">
        <v>4491</v>
      </c>
      <c r="C3132" s="26" t="s">
        <v>54</v>
      </c>
      <c r="D3132" s="26" t="s">
        <v>64</v>
      </c>
    </row>
    <row r="3133" customHeight="1" spans="1:4">
      <c r="A3133" s="65" t="s">
        <v>4492</v>
      </c>
      <c r="B3133" s="5" t="s">
        <v>4492</v>
      </c>
      <c r="C3133" s="26" t="s">
        <v>59</v>
      </c>
      <c r="D3133" s="26" t="s">
        <v>64</v>
      </c>
    </row>
    <row r="3134" customHeight="1" spans="1:4">
      <c r="A3134" s="65" t="s">
        <v>4492</v>
      </c>
      <c r="B3134" s="5" t="s">
        <v>4492</v>
      </c>
      <c r="C3134" s="26" t="s">
        <v>54</v>
      </c>
      <c r="D3134" s="26" t="s">
        <v>64</v>
      </c>
    </row>
    <row r="3135" customHeight="1" spans="1:8">
      <c r="A3135" s="65" t="s">
        <v>4493</v>
      </c>
      <c r="B3135" s="5" t="s">
        <v>4494</v>
      </c>
      <c r="C3135" s="26" t="s">
        <v>59</v>
      </c>
      <c r="D3135" s="26" t="s">
        <v>64</v>
      </c>
      <c r="H3135" s="5" t="e">
        <v>#N/A</v>
      </c>
    </row>
    <row r="3136" customHeight="1" spans="1:8">
      <c r="A3136" s="65" t="s">
        <v>4495</v>
      </c>
      <c r="B3136" s="46" t="s">
        <v>4494</v>
      </c>
      <c r="C3136" s="26" t="s">
        <v>57</v>
      </c>
      <c r="D3136" s="26" t="s">
        <v>64</v>
      </c>
      <c r="E3136" s="5">
        <f>VLOOKUP(A3136,'Combos skus'!$A:$P,16,FALSE)</f>
        <v>0</v>
      </c>
      <c r="G3136" s="5" t="e">
        <f>image(H3136,1)</f>
        <v>#NAME?</v>
      </c>
      <c r="H3136" s="5" t="s">
        <v>4496</v>
      </c>
    </row>
    <row r="3137" customHeight="1" spans="1:8">
      <c r="A3137" s="25" t="s">
        <v>4497</v>
      </c>
      <c r="B3137" s="5" t="s">
        <v>4494</v>
      </c>
      <c r="C3137" s="26" t="s">
        <v>57</v>
      </c>
      <c r="D3137" s="26" t="s">
        <v>55</v>
      </c>
      <c r="E3137" s="26" t="s">
        <v>76</v>
      </c>
      <c r="H3137" s="5" t="e">
        <f>VLOOKUP(A3137,'[1]#REF'!$A:$B,2,FALSE)</f>
        <v>#N/A</v>
      </c>
    </row>
    <row r="3138" customHeight="1" spans="1:8">
      <c r="A3138" s="25" t="s">
        <v>4498</v>
      </c>
      <c r="B3138" s="5" t="s">
        <v>4494</v>
      </c>
      <c r="C3138" s="26" t="s">
        <v>57</v>
      </c>
      <c r="D3138" s="26" t="s">
        <v>55</v>
      </c>
      <c r="E3138" s="26" t="s">
        <v>76</v>
      </c>
      <c r="H3138" s="5" t="e">
        <f>VLOOKUP(A3138,'[1]#REF'!$A:$B,2,FALSE)</f>
        <v>#N/A</v>
      </c>
    </row>
    <row r="3139" customHeight="1" spans="1:8">
      <c r="A3139" s="25" t="s">
        <v>4499</v>
      </c>
      <c r="B3139" s="5" t="s">
        <v>4494</v>
      </c>
      <c r="C3139" s="26" t="s">
        <v>57</v>
      </c>
      <c r="D3139" s="26" t="s">
        <v>55</v>
      </c>
      <c r="E3139" s="26" t="s">
        <v>76</v>
      </c>
      <c r="H3139" s="5" t="e">
        <f>VLOOKUP(A3139,'[1]#REF'!$A:$B,2,FALSE)</f>
        <v>#N/A</v>
      </c>
    </row>
    <row r="3140" customHeight="1" spans="1:8">
      <c r="A3140" s="25" t="s">
        <v>4500</v>
      </c>
      <c r="B3140" s="5" t="s">
        <v>4494</v>
      </c>
      <c r="C3140" s="26" t="s">
        <v>57</v>
      </c>
      <c r="D3140" s="26" t="s">
        <v>55</v>
      </c>
      <c r="E3140" s="26" t="s">
        <v>76</v>
      </c>
      <c r="H3140" s="5" t="e">
        <f>VLOOKUP(A3140,'[1]#REF'!$A:$B,2,FALSE)</f>
        <v>#N/A</v>
      </c>
    </row>
    <row r="3141" customHeight="1" spans="1:8">
      <c r="A3141" s="65" t="s">
        <v>4501</v>
      </c>
      <c r="B3141" s="45" t="s">
        <v>4494</v>
      </c>
      <c r="C3141" s="26" t="s">
        <v>57</v>
      </c>
      <c r="D3141" s="26" t="s">
        <v>64</v>
      </c>
      <c r="E3141" s="26" t="s">
        <v>240</v>
      </c>
      <c r="G3141" s="5" t="e">
        <f>image(H3141,1)</f>
        <v>#NAME?</v>
      </c>
      <c r="H3141" s="5" t="s">
        <v>4502</v>
      </c>
    </row>
    <row r="3142" customHeight="1" spans="1:8">
      <c r="A3142" s="65" t="s">
        <v>4503</v>
      </c>
      <c r="B3142" s="45" t="s">
        <v>4494</v>
      </c>
      <c r="C3142" s="26" t="s">
        <v>57</v>
      </c>
      <c r="D3142" s="26" t="s">
        <v>64</v>
      </c>
      <c r="E3142" s="26" t="s">
        <v>240</v>
      </c>
      <c r="G3142" s="5" t="e">
        <f>image(H3142,1)</f>
        <v>#NAME?</v>
      </c>
      <c r="H3142" s="5" t="s">
        <v>4504</v>
      </c>
    </row>
    <row r="3143" customHeight="1" spans="1:8">
      <c r="A3143" s="65" t="s">
        <v>4505</v>
      </c>
      <c r="B3143" s="45" t="s">
        <v>4494</v>
      </c>
      <c r="C3143" s="26" t="s">
        <v>57</v>
      </c>
      <c r="D3143" s="26" t="s">
        <v>64</v>
      </c>
      <c r="E3143" s="26" t="s">
        <v>240</v>
      </c>
      <c r="G3143" s="5" t="e">
        <f>image(H3143,1)</f>
        <v>#NAME?</v>
      </c>
      <c r="H3143" s="5" t="s">
        <v>4506</v>
      </c>
    </row>
    <row r="3144" customHeight="1" spans="1:8">
      <c r="A3144" s="65" t="s">
        <v>4507</v>
      </c>
      <c r="B3144" s="45" t="s">
        <v>4494</v>
      </c>
      <c r="C3144" s="26" t="s">
        <v>57</v>
      </c>
      <c r="D3144" s="26" t="s">
        <v>64</v>
      </c>
      <c r="E3144" s="26" t="s">
        <v>240</v>
      </c>
      <c r="G3144" s="5" t="e">
        <f>image(H3144,1)</f>
        <v>#NAME?</v>
      </c>
      <c r="H3144" s="5" t="s">
        <v>4502</v>
      </c>
    </row>
    <row r="3145" customHeight="1" spans="1:8">
      <c r="A3145" s="65" t="s">
        <v>4508</v>
      </c>
      <c r="B3145" s="72" t="s">
        <v>4494</v>
      </c>
      <c r="C3145" s="26" t="s">
        <v>57</v>
      </c>
      <c r="D3145" s="26" t="s">
        <v>64</v>
      </c>
      <c r="E3145" s="26" t="s">
        <v>240</v>
      </c>
      <c r="G3145" s="5" t="e">
        <f>image(H3145,1)</f>
        <v>#NAME?</v>
      </c>
      <c r="H3145" s="5" t="s">
        <v>4509</v>
      </c>
    </row>
    <row r="3146" customHeight="1" spans="1:8">
      <c r="A3146" s="65" t="s">
        <v>4510</v>
      </c>
      <c r="B3146" s="72" t="s">
        <v>4494</v>
      </c>
      <c r="C3146" s="26" t="s">
        <v>57</v>
      </c>
      <c r="D3146" s="26" t="s">
        <v>64</v>
      </c>
      <c r="E3146" s="26" t="s">
        <v>240</v>
      </c>
      <c r="G3146" s="5" t="e">
        <f>image(H3146,1)</f>
        <v>#NAME?</v>
      </c>
      <c r="H3146" s="5" t="s">
        <v>4509</v>
      </c>
    </row>
    <row r="3147" customHeight="1" spans="1:8">
      <c r="A3147" s="65" t="s">
        <v>4511</v>
      </c>
      <c r="B3147" s="5" t="s">
        <v>4494</v>
      </c>
      <c r="C3147" s="26" t="s">
        <v>60</v>
      </c>
      <c r="D3147" s="26" t="s">
        <v>64</v>
      </c>
      <c r="E3147" s="26" t="s">
        <v>240</v>
      </c>
      <c r="G3147" s="5" t="e">
        <f>image(H3147,1)</f>
        <v>#NAME?</v>
      </c>
      <c r="H3147" s="5" t="s">
        <v>4512</v>
      </c>
    </row>
    <row r="3148" customHeight="1" spans="1:8">
      <c r="A3148" s="65" t="s">
        <v>4513</v>
      </c>
      <c r="B3148" s="5" t="s">
        <v>4494</v>
      </c>
      <c r="C3148" s="26" t="s">
        <v>58</v>
      </c>
      <c r="D3148" s="26" t="s">
        <v>64</v>
      </c>
      <c r="E3148" s="26" t="s">
        <v>240</v>
      </c>
      <c r="G3148" s="5" t="e">
        <f>image(H3148,1)</f>
        <v>#NAME?</v>
      </c>
      <c r="H3148" s="5" t="s">
        <v>4514</v>
      </c>
    </row>
    <row r="3149" customHeight="1" spans="1:8">
      <c r="A3149" s="65" t="s">
        <v>4515</v>
      </c>
      <c r="B3149" s="5" t="s">
        <v>4494</v>
      </c>
      <c r="C3149" s="26" t="s">
        <v>58</v>
      </c>
      <c r="D3149" s="26" t="s">
        <v>64</v>
      </c>
      <c r="E3149" s="26" t="s">
        <v>240</v>
      </c>
      <c r="G3149" s="5" t="e">
        <f>image(H3149,1)</f>
        <v>#NAME?</v>
      </c>
      <c r="H3149" s="5" t="s">
        <v>4516</v>
      </c>
    </row>
    <row r="3150" customHeight="1" spans="1:8">
      <c r="A3150" s="65" t="s">
        <v>4517</v>
      </c>
      <c r="B3150" s="5" t="s">
        <v>4494</v>
      </c>
      <c r="C3150" s="26" t="s">
        <v>58</v>
      </c>
      <c r="D3150" s="26" t="s">
        <v>64</v>
      </c>
      <c r="E3150" s="26" t="s">
        <v>240</v>
      </c>
      <c r="G3150" s="5" t="e">
        <f>image(H3150,1)</f>
        <v>#NAME?</v>
      </c>
      <c r="H3150" s="5" t="s">
        <v>4518</v>
      </c>
    </row>
    <row r="3151" customHeight="1" spans="1:8">
      <c r="A3151" s="65" t="s">
        <v>4494</v>
      </c>
      <c r="B3151" s="5" t="s">
        <v>4494</v>
      </c>
      <c r="C3151" s="26" t="s">
        <v>59</v>
      </c>
      <c r="D3151" s="26" t="s">
        <v>64</v>
      </c>
      <c r="G3151" s="5" t="e">
        <f>image(H3151,1)</f>
        <v>#NAME?</v>
      </c>
      <c r="H3151" s="5" t="s">
        <v>4519</v>
      </c>
    </row>
    <row r="3152" customHeight="1" spans="1:8">
      <c r="A3152" s="65" t="s">
        <v>4520</v>
      </c>
      <c r="B3152" s="5" t="s">
        <v>4494</v>
      </c>
      <c r="C3152" s="26" t="s">
        <v>59</v>
      </c>
      <c r="D3152" s="26" t="s">
        <v>64</v>
      </c>
      <c r="G3152" s="5" t="e">
        <f>image(H3152,1)</f>
        <v>#NAME?</v>
      </c>
      <c r="H3152" s="5" t="s">
        <v>4521</v>
      </c>
    </row>
    <row r="3153" customHeight="1" spans="1:8">
      <c r="A3153" s="65" t="s">
        <v>4522</v>
      </c>
      <c r="B3153" s="5" t="s">
        <v>4494</v>
      </c>
      <c r="C3153" s="26" t="s">
        <v>59</v>
      </c>
      <c r="D3153" s="26" t="s">
        <v>64</v>
      </c>
      <c r="G3153" s="5" t="e">
        <f>image(H3153,1)</f>
        <v>#NAME?</v>
      </c>
      <c r="H3153" s="5" t="s">
        <v>4523</v>
      </c>
    </row>
    <row r="3154" customHeight="1" spans="1:8">
      <c r="A3154" s="65">
        <v>36543233</v>
      </c>
      <c r="B3154" s="5" t="s">
        <v>4494</v>
      </c>
      <c r="C3154" s="26" t="s">
        <v>54</v>
      </c>
      <c r="D3154" s="26" t="s">
        <v>64</v>
      </c>
      <c r="G3154" s="5" t="e">
        <f>image(H3154,1)</f>
        <v>#NAME?</v>
      </c>
      <c r="H3154" s="5" t="s">
        <v>4524</v>
      </c>
    </row>
    <row r="3155" customHeight="1" spans="1:8">
      <c r="A3155" s="65" t="s">
        <v>4525</v>
      </c>
      <c r="B3155" s="46" t="s">
        <v>4526</v>
      </c>
      <c r="C3155" s="26" t="s">
        <v>57</v>
      </c>
      <c r="D3155" s="26" t="s">
        <v>64</v>
      </c>
      <c r="E3155" s="5">
        <f>VLOOKUP(A3155,'Combos skus'!$A:$P,16,FALSE)</f>
        <v>0</v>
      </c>
      <c r="G3155" s="5" t="e">
        <f>image(H3155,1)</f>
        <v>#NAME?</v>
      </c>
      <c r="H3155" s="5" t="s">
        <v>4527</v>
      </c>
    </row>
    <row r="3156" customHeight="1" spans="1:8">
      <c r="A3156" s="65" t="s">
        <v>4528</v>
      </c>
      <c r="B3156" s="72" t="s">
        <v>4526</v>
      </c>
      <c r="C3156" s="26" t="s">
        <v>57</v>
      </c>
      <c r="D3156" s="26" t="s">
        <v>64</v>
      </c>
      <c r="E3156" s="26" t="s">
        <v>240</v>
      </c>
      <c r="G3156" s="5" t="e">
        <f>image(H3156,1)</f>
        <v>#NAME?</v>
      </c>
      <c r="H3156" s="5" t="s">
        <v>4529</v>
      </c>
    </row>
    <row r="3157" customHeight="1" spans="1:8">
      <c r="A3157" s="65" t="s">
        <v>4530</v>
      </c>
      <c r="B3157" s="5" t="s">
        <v>4526</v>
      </c>
      <c r="C3157" s="26" t="s">
        <v>58</v>
      </c>
      <c r="D3157" s="26" t="s">
        <v>64</v>
      </c>
      <c r="E3157" s="26" t="s">
        <v>240</v>
      </c>
      <c r="G3157" s="5" t="e">
        <f>image(H3157,1)</f>
        <v>#NAME?</v>
      </c>
      <c r="H3157" s="5" t="s">
        <v>4531</v>
      </c>
    </row>
    <row r="3158" customHeight="1" spans="1:8">
      <c r="A3158" s="65" t="s">
        <v>4532</v>
      </c>
      <c r="B3158" s="5" t="s">
        <v>4526</v>
      </c>
      <c r="C3158" s="26" t="s">
        <v>58</v>
      </c>
      <c r="D3158" s="26" t="s">
        <v>64</v>
      </c>
      <c r="E3158" s="26" t="s">
        <v>240</v>
      </c>
      <c r="G3158" s="5" t="e">
        <f>image(H3158,1)</f>
        <v>#NAME?</v>
      </c>
      <c r="H3158" s="5" t="s">
        <v>4531</v>
      </c>
    </row>
    <row r="3159" customHeight="1" spans="1:8">
      <c r="A3159" s="65" t="s">
        <v>4533</v>
      </c>
      <c r="B3159" s="5" t="s">
        <v>4526</v>
      </c>
      <c r="C3159" s="26" t="s">
        <v>59</v>
      </c>
      <c r="D3159" s="26" t="s">
        <v>64</v>
      </c>
      <c r="G3159" s="5" t="e">
        <f>image(H3159,1)</f>
        <v>#NAME?</v>
      </c>
      <c r="H3159" s="5" t="s">
        <v>4534</v>
      </c>
    </row>
    <row r="3160" customHeight="1" spans="1:8">
      <c r="A3160" s="65" t="s">
        <v>4535</v>
      </c>
      <c r="B3160" s="5" t="s">
        <v>4526</v>
      </c>
      <c r="C3160" s="26" t="s">
        <v>59</v>
      </c>
      <c r="D3160" s="26" t="s">
        <v>64</v>
      </c>
      <c r="G3160" s="5" t="e">
        <f>image(H3160,1)</f>
        <v>#NAME?</v>
      </c>
      <c r="H3160" s="5" t="s">
        <v>4536</v>
      </c>
    </row>
    <row r="3161" customHeight="1" spans="1:8">
      <c r="A3161" s="65" t="s">
        <v>4537</v>
      </c>
      <c r="B3161" s="5" t="s">
        <v>4526</v>
      </c>
      <c r="C3161" s="26" t="s">
        <v>59</v>
      </c>
      <c r="D3161" s="26" t="s">
        <v>64</v>
      </c>
      <c r="G3161" s="5" t="e">
        <f>image(H3161,1)</f>
        <v>#NAME?</v>
      </c>
      <c r="H3161" s="5" t="s">
        <v>4538</v>
      </c>
    </row>
    <row r="3162" customHeight="1" spans="1:8">
      <c r="A3162" s="65" t="s">
        <v>4533</v>
      </c>
      <c r="B3162" s="5" t="s">
        <v>4526</v>
      </c>
      <c r="C3162" s="26" t="s">
        <v>54</v>
      </c>
      <c r="D3162" s="26" t="s">
        <v>64</v>
      </c>
      <c r="G3162" s="5" t="e">
        <f>image(H3162,1)</f>
        <v>#NAME?</v>
      </c>
      <c r="H3162" s="5" t="s">
        <v>4539</v>
      </c>
    </row>
    <row r="3163" customHeight="1" spans="1:8">
      <c r="A3163" s="65" t="s">
        <v>4540</v>
      </c>
      <c r="B3163" s="46" t="s">
        <v>4541</v>
      </c>
      <c r="C3163" s="26" t="s">
        <v>57</v>
      </c>
      <c r="D3163" s="26" t="s">
        <v>64</v>
      </c>
      <c r="E3163" s="5">
        <f>VLOOKUP(A3163,'Combos skus'!$A:$P,16,FALSE)</f>
        <v>0</v>
      </c>
      <c r="G3163" s="5" t="e">
        <f>image(H3163,1)</f>
        <v>#NAME?</v>
      </c>
      <c r="H3163" s="5" t="s">
        <v>4542</v>
      </c>
    </row>
    <row r="3164" customHeight="1" spans="1:8">
      <c r="A3164" s="65" t="s">
        <v>4543</v>
      </c>
      <c r="B3164" s="45" t="s">
        <v>4541</v>
      </c>
      <c r="C3164" s="26" t="s">
        <v>57</v>
      </c>
      <c r="D3164" s="26" t="s">
        <v>64</v>
      </c>
      <c r="E3164" s="26" t="s">
        <v>240</v>
      </c>
      <c r="G3164" s="5" t="e">
        <f>image(H3164,1)</f>
        <v>#NAME?</v>
      </c>
      <c r="H3164" s="5" t="s">
        <v>4544</v>
      </c>
    </row>
    <row r="3165" customHeight="1" spans="1:8">
      <c r="A3165" s="65" t="s">
        <v>4541</v>
      </c>
      <c r="B3165" s="5" t="s">
        <v>4541</v>
      </c>
      <c r="C3165" s="26" t="s">
        <v>59</v>
      </c>
      <c r="D3165" s="26" t="s">
        <v>64</v>
      </c>
      <c r="G3165" s="5" t="e">
        <f>image(H3165,1)</f>
        <v>#NAME?</v>
      </c>
      <c r="H3165" s="5" t="s">
        <v>4545</v>
      </c>
    </row>
    <row r="3166" customHeight="1" spans="1:8">
      <c r="A3166" s="65" t="s">
        <v>4546</v>
      </c>
      <c r="B3166" s="5" t="s">
        <v>4541</v>
      </c>
      <c r="C3166" s="26" t="s">
        <v>59</v>
      </c>
      <c r="D3166" s="26" t="s">
        <v>64</v>
      </c>
      <c r="G3166" s="5" t="e">
        <f>image(H3166,1)</f>
        <v>#NAME?</v>
      </c>
      <c r="H3166" s="5" t="s">
        <v>4547</v>
      </c>
    </row>
    <row r="3167" customHeight="1" spans="1:8">
      <c r="A3167" s="65" t="s">
        <v>4548</v>
      </c>
      <c r="B3167" s="5" t="s">
        <v>4541</v>
      </c>
      <c r="C3167" s="26" t="s">
        <v>59</v>
      </c>
      <c r="D3167" s="26" t="s">
        <v>64</v>
      </c>
      <c r="G3167" s="5" t="e">
        <f>image(H3167,1)</f>
        <v>#NAME?</v>
      </c>
      <c r="H3167" s="5" t="s">
        <v>4549</v>
      </c>
    </row>
    <row r="3168" customHeight="1" spans="1:8">
      <c r="A3168" s="65" t="s">
        <v>4550</v>
      </c>
      <c r="B3168" s="5" t="s">
        <v>4551</v>
      </c>
      <c r="C3168" s="26" t="s">
        <v>59</v>
      </c>
      <c r="D3168" s="26" t="s">
        <v>64</v>
      </c>
      <c r="H3168" s="5" t="e">
        <v>#N/A</v>
      </c>
    </row>
    <row r="3169" customHeight="1" spans="1:8">
      <c r="A3169" s="65" t="s">
        <v>4552</v>
      </c>
      <c r="B3169" s="5" t="s">
        <v>4551</v>
      </c>
      <c r="C3169" s="26" t="s">
        <v>59</v>
      </c>
      <c r="D3169" s="26" t="s">
        <v>64</v>
      </c>
      <c r="H3169" s="5" t="e">
        <v>#N/A</v>
      </c>
    </row>
    <row r="3170" customHeight="1" spans="1:8">
      <c r="A3170" s="65" t="s">
        <v>4552</v>
      </c>
      <c r="B3170" s="5" t="s">
        <v>4551</v>
      </c>
      <c r="C3170" s="26" t="s">
        <v>54</v>
      </c>
      <c r="D3170" s="26" t="s">
        <v>64</v>
      </c>
      <c r="H3170" s="5" t="e">
        <v>#N/A</v>
      </c>
    </row>
    <row r="3171" customHeight="1" spans="1:8">
      <c r="A3171" s="65" t="s">
        <v>4553</v>
      </c>
      <c r="B3171" s="72" t="s">
        <v>4551</v>
      </c>
      <c r="C3171" s="26" t="s">
        <v>58</v>
      </c>
      <c r="D3171" s="26" t="s">
        <v>64</v>
      </c>
      <c r="E3171" s="5">
        <f>VLOOKUP(A3171,'Combos skus'!$A:$P,16,FALSE)</f>
        <v>0</v>
      </c>
      <c r="G3171" s="5" t="e">
        <f>image(H3171,1)</f>
        <v>#NAME?</v>
      </c>
      <c r="H3171" s="5" t="s">
        <v>4554</v>
      </c>
    </row>
    <row r="3172" customHeight="1" spans="1:8">
      <c r="A3172" s="25" t="s">
        <v>4555</v>
      </c>
      <c r="B3172" s="5" t="s">
        <v>4551</v>
      </c>
      <c r="C3172" s="26" t="s">
        <v>57</v>
      </c>
      <c r="D3172" s="26" t="s">
        <v>55</v>
      </c>
      <c r="E3172" s="26" t="s">
        <v>76</v>
      </c>
      <c r="H3172" s="5" t="e">
        <f>VLOOKUP(A3172,'[1]#REF'!$A:$B,2,FALSE)</f>
        <v>#N/A</v>
      </c>
    </row>
    <row r="3173" customHeight="1" spans="1:8">
      <c r="A3173" s="65" t="s">
        <v>4556</v>
      </c>
      <c r="B3173" s="5" t="s">
        <v>4551</v>
      </c>
      <c r="C3173" s="26" t="s">
        <v>58</v>
      </c>
      <c r="D3173" s="26" t="s">
        <v>64</v>
      </c>
      <c r="E3173" s="26" t="s">
        <v>240</v>
      </c>
      <c r="G3173" s="5" t="e">
        <f>image(H3173,1)</f>
        <v>#NAME?</v>
      </c>
      <c r="H3173" s="5" t="s">
        <v>4557</v>
      </c>
    </row>
    <row r="3174" customHeight="1" spans="1:8">
      <c r="A3174" s="65" t="s">
        <v>4558</v>
      </c>
      <c r="B3174" s="5" t="s">
        <v>4551</v>
      </c>
      <c r="C3174" s="26" t="s">
        <v>58</v>
      </c>
      <c r="D3174" s="26" t="s">
        <v>64</v>
      </c>
      <c r="E3174" s="26" t="s">
        <v>240</v>
      </c>
      <c r="G3174" s="5" t="e">
        <f>image(H3174,1)</f>
        <v>#NAME?</v>
      </c>
      <c r="H3174" s="5" t="s">
        <v>4559</v>
      </c>
    </row>
    <row r="3175" customHeight="1" spans="1:8">
      <c r="A3175" s="65" t="s">
        <v>4560</v>
      </c>
      <c r="B3175" s="5" t="s">
        <v>4551</v>
      </c>
      <c r="C3175" s="26" t="s">
        <v>58</v>
      </c>
      <c r="D3175" s="26" t="s">
        <v>64</v>
      </c>
      <c r="E3175" s="26" t="s">
        <v>240</v>
      </c>
      <c r="G3175" s="5" t="e">
        <f>image(H3175,1)</f>
        <v>#NAME?</v>
      </c>
      <c r="H3175" s="5" t="s">
        <v>4561</v>
      </c>
    </row>
    <row r="3176" customHeight="1" spans="1:8">
      <c r="A3176" s="65" t="s">
        <v>4562</v>
      </c>
      <c r="B3176" s="5" t="s">
        <v>4551</v>
      </c>
      <c r="C3176" s="26" t="s">
        <v>59</v>
      </c>
      <c r="D3176" s="26" t="s">
        <v>64</v>
      </c>
      <c r="H3176" s="5" t="e">
        <v>#N/A</v>
      </c>
    </row>
    <row r="3177" customHeight="1" spans="1:8">
      <c r="A3177" s="65" t="s">
        <v>4563</v>
      </c>
      <c r="B3177" s="5" t="s">
        <v>4564</v>
      </c>
      <c r="C3177" s="26" t="s">
        <v>59</v>
      </c>
      <c r="D3177" s="26" t="s">
        <v>64</v>
      </c>
      <c r="H3177" s="5" t="e">
        <v>#N/A</v>
      </c>
    </row>
    <row r="3178" customHeight="1" spans="1:8">
      <c r="A3178" s="65" t="s">
        <v>4565</v>
      </c>
      <c r="B3178" s="5" t="s">
        <v>4564</v>
      </c>
      <c r="C3178" s="26" t="s">
        <v>59</v>
      </c>
      <c r="D3178" s="26" t="s">
        <v>64</v>
      </c>
      <c r="H3178" s="5" t="e">
        <v>#N/A</v>
      </c>
    </row>
    <row r="3179" customHeight="1" spans="1:8">
      <c r="A3179" s="65" t="s">
        <v>4566</v>
      </c>
      <c r="B3179" s="5" t="s">
        <v>4564</v>
      </c>
      <c r="C3179" s="26" t="s">
        <v>54</v>
      </c>
      <c r="D3179" s="26" t="s">
        <v>64</v>
      </c>
      <c r="H3179" s="5" t="e">
        <v>#N/A</v>
      </c>
    </row>
    <row r="3180" customHeight="1" spans="1:8">
      <c r="A3180" s="65" t="s">
        <v>4567</v>
      </c>
      <c r="B3180" s="5" t="s">
        <v>4564</v>
      </c>
      <c r="C3180" s="26" t="s">
        <v>59</v>
      </c>
      <c r="D3180" s="26" t="s">
        <v>64</v>
      </c>
      <c r="H3180" s="5" t="e">
        <v>#N/A</v>
      </c>
    </row>
    <row r="3181" customHeight="1" spans="1:8">
      <c r="A3181" s="65" t="s">
        <v>4568</v>
      </c>
      <c r="B3181" s="5" t="s">
        <v>4564</v>
      </c>
      <c r="C3181" s="26" t="s">
        <v>59</v>
      </c>
      <c r="D3181" s="26" t="s">
        <v>64</v>
      </c>
      <c r="H3181" s="5" t="e">
        <v>#N/A</v>
      </c>
    </row>
    <row r="3182" customHeight="1" spans="1:8">
      <c r="A3182" s="65" t="s">
        <v>4568</v>
      </c>
      <c r="B3182" s="5" t="s">
        <v>4564</v>
      </c>
      <c r="C3182" s="26" t="s">
        <v>54</v>
      </c>
      <c r="D3182" s="26" t="s">
        <v>64</v>
      </c>
      <c r="H3182" s="5" t="e">
        <v>#N/A</v>
      </c>
    </row>
    <row r="3183" customHeight="1" spans="1:8">
      <c r="A3183" s="25" t="s">
        <v>4569</v>
      </c>
      <c r="B3183" s="5" t="s">
        <v>4564</v>
      </c>
      <c r="C3183" s="26" t="s">
        <v>57</v>
      </c>
      <c r="D3183" s="26" t="s">
        <v>55</v>
      </c>
      <c r="E3183" s="26" t="s">
        <v>76</v>
      </c>
      <c r="H3183" s="5" t="e">
        <f>VLOOKUP(A3183,'[1]#REF'!$A:$B,2,FALSE)</f>
        <v>#N/A</v>
      </c>
    </row>
    <row r="3184" customHeight="1" spans="1:8">
      <c r="A3184" s="65" t="s">
        <v>4570</v>
      </c>
      <c r="B3184" s="45" t="s">
        <v>4564</v>
      </c>
      <c r="C3184" s="26" t="s">
        <v>57</v>
      </c>
      <c r="D3184" s="26" t="s">
        <v>64</v>
      </c>
      <c r="E3184" s="26" t="s">
        <v>240</v>
      </c>
      <c r="G3184" s="5" t="e">
        <f>image(H3184,1)</f>
        <v>#NAME?</v>
      </c>
      <c r="H3184" s="5" t="s">
        <v>4571</v>
      </c>
    </row>
    <row r="3185" customHeight="1" spans="1:8">
      <c r="A3185" s="65" t="s">
        <v>4572</v>
      </c>
      <c r="B3185" s="45" t="s">
        <v>4564</v>
      </c>
      <c r="C3185" s="26" t="s">
        <v>57</v>
      </c>
      <c r="D3185" s="26" t="s">
        <v>64</v>
      </c>
      <c r="E3185" s="26" t="s">
        <v>240</v>
      </c>
      <c r="G3185" s="5" t="e">
        <f>image(H3185,1)</f>
        <v>#NAME?</v>
      </c>
      <c r="H3185" s="5" t="s">
        <v>4529</v>
      </c>
    </row>
    <row r="3186" customHeight="1" spans="1:8">
      <c r="A3186" s="65" t="s">
        <v>4573</v>
      </c>
      <c r="B3186" s="5" t="s">
        <v>4564</v>
      </c>
      <c r="C3186" s="26" t="s">
        <v>60</v>
      </c>
      <c r="D3186" s="26" t="s">
        <v>64</v>
      </c>
      <c r="E3186" s="26" t="s">
        <v>240</v>
      </c>
      <c r="G3186" s="5" t="e">
        <f>image(H3186,1)</f>
        <v>#NAME?</v>
      </c>
      <c r="H3186" s="5" t="s">
        <v>4574</v>
      </c>
    </row>
    <row r="3187" customHeight="1" spans="1:8">
      <c r="A3187" s="65" t="s">
        <v>4575</v>
      </c>
      <c r="B3187" s="5" t="s">
        <v>4564</v>
      </c>
      <c r="C3187" s="26" t="s">
        <v>58</v>
      </c>
      <c r="D3187" s="26" t="s">
        <v>64</v>
      </c>
      <c r="E3187" s="26" t="s">
        <v>240</v>
      </c>
      <c r="G3187" s="5" t="e">
        <f>image(H3187,1)</f>
        <v>#NAME?</v>
      </c>
      <c r="H3187" s="5" t="s">
        <v>4576</v>
      </c>
    </row>
    <row r="3188" customHeight="1" spans="1:8">
      <c r="A3188" s="65" t="s">
        <v>4577</v>
      </c>
      <c r="B3188" s="5" t="s">
        <v>4564</v>
      </c>
      <c r="C3188" s="26" t="s">
        <v>58</v>
      </c>
      <c r="D3188" s="26" t="s">
        <v>64</v>
      </c>
      <c r="E3188" s="26" t="s">
        <v>240</v>
      </c>
      <c r="G3188" s="5" t="e">
        <f>image(H3188,1)</f>
        <v>#NAME?</v>
      </c>
      <c r="H3188" s="5" t="s">
        <v>4578</v>
      </c>
    </row>
    <row r="3189" customHeight="1" spans="1:8">
      <c r="A3189" s="65" t="s">
        <v>4579</v>
      </c>
      <c r="B3189" s="45" t="s">
        <v>4580</v>
      </c>
      <c r="C3189" s="26" t="s">
        <v>57</v>
      </c>
      <c r="D3189" s="26" t="s">
        <v>64</v>
      </c>
      <c r="E3189" s="26" t="s">
        <v>240</v>
      </c>
      <c r="G3189" s="5" t="e">
        <f>image(H3189,1)</f>
        <v>#NAME?</v>
      </c>
      <c r="H3189" s="5" t="s">
        <v>4581</v>
      </c>
    </row>
    <row r="3190" customHeight="1" spans="1:8">
      <c r="A3190" s="65" t="s">
        <v>4582</v>
      </c>
      <c r="B3190" s="5" t="s">
        <v>4580</v>
      </c>
      <c r="C3190" s="26" t="s">
        <v>58</v>
      </c>
      <c r="D3190" s="26" t="s">
        <v>64</v>
      </c>
      <c r="E3190" s="26" t="s">
        <v>240</v>
      </c>
      <c r="G3190" s="5" t="e">
        <f>image(H3190,1)</f>
        <v>#NAME?</v>
      </c>
      <c r="H3190" s="5" t="s">
        <v>4583</v>
      </c>
    </row>
    <row r="3191" customHeight="1" spans="1:8">
      <c r="A3191" s="65" t="s">
        <v>4584</v>
      </c>
      <c r="B3191" s="5" t="s">
        <v>4580</v>
      </c>
      <c r="C3191" s="26" t="s">
        <v>54</v>
      </c>
      <c r="D3191" s="26" t="s">
        <v>64</v>
      </c>
      <c r="G3191" s="5" t="e">
        <f>image(H3191,1)</f>
        <v>#NAME?</v>
      </c>
      <c r="H3191" s="5" t="s">
        <v>4585</v>
      </c>
    </row>
    <row r="3192" customHeight="1" spans="1:8">
      <c r="A3192" s="65" t="s">
        <v>4584</v>
      </c>
      <c r="B3192" s="5" t="s">
        <v>4580</v>
      </c>
      <c r="C3192" s="26" t="s">
        <v>54</v>
      </c>
      <c r="D3192" s="26" t="s">
        <v>64</v>
      </c>
      <c r="G3192" s="5" t="e">
        <f>image(H3192,1)</f>
        <v>#NAME?</v>
      </c>
      <c r="H3192" s="5" t="s">
        <v>4585</v>
      </c>
    </row>
    <row r="3193" customHeight="1" spans="1:8">
      <c r="A3193" s="65" t="s">
        <v>4584</v>
      </c>
      <c r="B3193" s="5" t="s">
        <v>4580</v>
      </c>
      <c r="C3193" s="26" t="s">
        <v>54</v>
      </c>
      <c r="D3193" s="26" t="s">
        <v>64</v>
      </c>
      <c r="G3193" s="5" t="e">
        <f>image(H3193,1)</f>
        <v>#NAME?</v>
      </c>
      <c r="H3193" s="5" t="s">
        <v>4585</v>
      </c>
    </row>
    <row r="3194" customHeight="1" spans="1:8">
      <c r="A3194" s="65" t="s">
        <v>4584</v>
      </c>
      <c r="B3194" s="5" t="s">
        <v>4580</v>
      </c>
      <c r="C3194" s="26" t="s">
        <v>54</v>
      </c>
      <c r="D3194" s="26" t="s">
        <v>64</v>
      </c>
      <c r="G3194" s="5" t="e">
        <f>image(H3194,1)</f>
        <v>#NAME?</v>
      </c>
      <c r="H3194" s="5" t="s">
        <v>4585</v>
      </c>
    </row>
    <row r="3195" customHeight="1" spans="1:8">
      <c r="A3195" s="65" t="s">
        <v>4586</v>
      </c>
      <c r="B3195" s="5" t="s">
        <v>4587</v>
      </c>
      <c r="C3195" s="26" t="s">
        <v>59</v>
      </c>
      <c r="D3195" s="26" t="s">
        <v>64</v>
      </c>
      <c r="H3195" s="5" t="e">
        <v>#N/A</v>
      </c>
    </row>
    <row r="3196" customHeight="1" spans="1:8">
      <c r="A3196" s="65" t="s">
        <v>4588</v>
      </c>
      <c r="B3196" s="45" t="s">
        <v>4587</v>
      </c>
      <c r="C3196" s="26" t="s">
        <v>57</v>
      </c>
      <c r="D3196" s="26" t="s">
        <v>64</v>
      </c>
      <c r="E3196" s="26" t="s">
        <v>240</v>
      </c>
      <c r="G3196" s="5" t="e">
        <f>image(H3196,1)</f>
        <v>#NAME?</v>
      </c>
      <c r="H3196" s="5" t="s">
        <v>4589</v>
      </c>
    </row>
    <row r="3197" customHeight="1" spans="1:8">
      <c r="A3197" s="25" t="s">
        <v>4590</v>
      </c>
      <c r="B3197" s="5" t="s">
        <v>4591</v>
      </c>
      <c r="C3197" s="26" t="s">
        <v>57</v>
      </c>
      <c r="D3197" s="26" t="s">
        <v>55</v>
      </c>
      <c r="E3197" s="26" t="s">
        <v>76</v>
      </c>
      <c r="H3197" s="5" t="e">
        <f>VLOOKUP(A3197,'[1]#REF'!$A:$B,2,FALSE)</f>
        <v>#N/A</v>
      </c>
    </row>
    <row r="3198" customHeight="1" spans="1:8">
      <c r="A3198" s="65" t="s">
        <v>4592</v>
      </c>
      <c r="B3198" s="5" t="s">
        <v>4591</v>
      </c>
      <c r="C3198" s="26" t="s">
        <v>58</v>
      </c>
      <c r="D3198" s="26" t="s">
        <v>64</v>
      </c>
      <c r="E3198" s="26" t="s">
        <v>240</v>
      </c>
      <c r="G3198" s="5" t="e">
        <f>image(H3198,1)</f>
        <v>#NAME?</v>
      </c>
      <c r="H3198" s="5" t="s">
        <v>4593</v>
      </c>
    </row>
    <row r="3199" customHeight="1" spans="1:8">
      <c r="A3199" s="65" t="s">
        <v>4594</v>
      </c>
      <c r="B3199" s="5" t="s">
        <v>4595</v>
      </c>
      <c r="C3199" s="26" t="s">
        <v>60</v>
      </c>
      <c r="D3199" s="26" t="s">
        <v>64</v>
      </c>
      <c r="E3199" s="26" t="s">
        <v>240</v>
      </c>
      <c r="G3199" s="5" t="e">
        <f>image(H3199,1)</f>
        <v>#NAME?</v>
      </c>
      <c r="H3199" s="5" t="s">
        <v>4596</v>
      </c>
    </row>
    <row r="3200" customHeight="1" spans="1:8">
      <c r="A3200" s="65" t="s">
        <v>4597</v>
      </c>
      <c r="B3200" s="5" t="s">
        <v>4598</v>
      </c>
      <c r="C3200" s="26" t="s">
        <v>58</v>
      </c>
      <c r="D3200" s="26" t="s">
        <v>64</v>
      </c>
      <c r="E3200" s="26" t="s">
        <v>240</v>
      </c>
      <c r="G3200" s="5" t="e">
        <f>image(H3200,1)</f>
        <v>#NAME?</v>
      </c>
      <c r="H3200" s="5" t="s">
        <v>4599</v>
      </c>
    </row>
    <row r="3201" customHeight="1" spans="1:8">
      <c r="A3201" s="65" t="s">
        <v>4600</v>
      </c>
      <c r="B3201" s="5" t="s">
        <v>4601</v>
      </c>
      <c r="C3201" s="26" t="s">
        <v>59</v>
      </c>
      <c r="D3201" s="26" t="s">
        <v>64</v>
      </c>
      <c r="H3201" s="5" t="e">
        <v>#N/A</v>
      </c>
    </row>
    <row r="3202" customHeight="1" spans="1:8">
      <c r="A3202" s="65" t="s">
        <v>4602</v>
      </c>
      <c r="B3202" s="5" t="s">
        <v>4603</v>
      </c>
      <c r="C3202" s="26" t="s">
        <v>54</v>
      </c>
      <c r="D3202" s="26" t="s">
        <v>64</v>
      </c>
      <c r="H3202" s="5" t="e">
        <v>#N/A</v>
      </c>
    </row>
    <row r="3203" customHeight="1" spans="1:8">
      <c r="A3203" s="65" t="s">
        <v>4604</v>
      </c>
      <c r="B3203" s="5" t="s">
        <v>4605</v>
      </c>
      <c r="C3203" s="26" t="s">
        <v>58</v>
      </c>
      <c r="D3203" s="26" t="s">
        <v>64</v>
      </c>
      <c r="E3203" s="26" t="s">
        <v>240</v>
      </c>
      <c r="G3203" s="5" t="e">
        <f>image(H3203,1)</f>
        <v>#NAME?</v>
      </c>
      <c r="H3203" s="5" t="s">
        <v>4606</v>
      </c>
    </row>
    <row r="3204" customHeight="1" spans="1:8">
      <c r="A3204" s="65" t="s">
        <v>4607</v>
      </c>
      <c r="B3204" s="5" t="s">
        <v>4605</v>
      </c>
      <c r="C3204" s="26" t="s">
        <v>59</v>
      </c>
      <c r="D3204" s="26" t="s">
        <v>64</v>
      </c>
      <c r="G3204" s="5" t="e">
        <f>image(H3204,1)</f>
        <v>#NAME?</v>
      </c>
      <c r="H3204" s="5" t="s">
        <v>4608</v>
      </c>
    </row>
    <row r="3205" customHeight="1" spans="1:8">
      <c r="A3205" s="65" t="s">
        <v>4609</v>
      </c>
      <c r="B3205" s="5" t="s">
        <v>4610</v>
      </c>
      <c r="C3205" s="26" t="s">
        <v>59</v>
      </c>
      <c r="D3205" s="26" t="s">
        <v>64</v>
      </c>
      <c r="G3205" s="5" t="e">
        <f>image(H3205,1)</f>
        <v>#NAME?</v>
      </c>
      <c r="H3205" s="5" t="s">
        <v>4611</v>
      </c>
    </row>
    <row r="3206" customHeight="1" spans="1:8">
      <c r="A3206" s="65" t="s">
        <v>4610</v>
      </c>
      <c r="B3206" s="5" t="s">
        <v>4610</v>
      </c>
      <c r="C3206" s="26" t="s">
        <v>54</v>
      </c>
      <c r="D3206" s="26" t="s">
        <v>64</v>
      </c>
      <c r="G3206" s="5" t="e">
        <f>image(H3206,1)</f>
        <v>#NAME?</v>
      </c>
      <c r="H3206" s="5" t="s">
        <v>4612</v>
      </c>
    </row>
    <row r="3207" customHeight="1" spans="1:8">
      <c r="A3207" s="65">
        <v>30546756</v>
      </c>
      <c r="B3207" s="5" t="s">
        <v>4610</v>
      </c>
      <c r="C3207" s="26" t="s">
        <v>54</v>
      </c>
      <c r="D3207" s="26" t="s">
        <v>64</v>
      </c>
      <c r="G3207" s="5" t="e">
        <f>image(H3207,1)</f>
        <v>#NAME?</v>
      </c>
      <c r="H3207" s="5" t="s">
        <v>4613</v>
      </c>
    </row>
    <row r="3208" customHeight="1" spans="1:8">
      <c r="A3208" s="65" t="s">
        <v>4614</v>
      </c>
      <c r="B3208" s="5" t="s">
        <v>4614</v>
      </c>
      <c r="C3208" s="26" t="s">
        <v>54</v>
      </c>
      <c r="D3208" s="26" t="s">
        <v>64</v>
      </c>
      <c r="G3208" s="5" t="e">
        <f>image(H3208,1)</f>
        <v>#NAME?</v>
      </c>
      <c r="H3208" s="5" t="s">
        <v>4615</v>
      </c>
    </row>
    <row r="3209" customHeight="1" spans="1:8">
      <c r="A3209" s="65" t="s">
        <v>4616</v>
      </c>
      <c r="B3209" s="5" t="s">
        <v>4617</v>
      </c>
      <c r="C3209" s="26" t="s">
        <v>59</v>
      </c>
      <c r="D3209" s="26" t="s">
        <v>64</v>
      </c>
      <c r="H3209" s="5" t="e">
        <v>#N/A</v>
      </c>
    </row>
    <row r="3210" customHeight="1" spans="1:8">
      <c r="A3210" s="25" t="s">
        <v>4618</v>
      </c>
      <c r="B3210" s="5" t="s">
        <v>4617</v>
      </c>
      <c r="C3210" s="26" t="s">
        <v>57</v>
      </c>
      <c r="D3210" s="26" t="s">
        <v>55</v>
      </c>
      <c r="E3210" s="26" t="s">
        <v>76</v>
      </c>
      <c r="H3210" s="5" t="e">
        <f>VLOOKUP(A3210,'[1]#REF'!$A:$B,2,FALSE)</f>
        <v>#N/A</v>
      </c>
    </row>
    <row r="3211" customHeight="1" spans="1:8">
      <c r="A3211" s="25" t="s">
        <v>4619</v>
      </c>
      <c r="B3211" s="5" t="s">
        <v>4617</v>
      </c>
      <c r="C3211" s="26" t="s">
        <v>57</v>
      </c>
      <c r="D3211" s="26" t="s">
        <v>55</v>
      </c>
      <c r="E3211" s="26" t="s">
        <v>76</v>
      </c>
      <c r="H3211" s="5" t="e">
        <f>VLOOKUP(A3211,'[1]#REF'!$A:$B,2,FALSE)</f>
        <v>#N/A</v>
      </c>
    </row>
    <row r="3212" customHeight="1" spans="1:8">
      <c r="A3212" s="25" t="s">
        <v>4620</v>
      </c>
      <c r="B3212" s="5" t="s">
        <v>4617</v>
      </c>
      <c r="C3212" s="26" t="s">
        <v>57</v>
      </c>
      <c r="D3212" s="26" t="s">
        <v>55</v>
      </c>
      <c r="E3212" s="26" t="s">
        <v>76</v>
      </c>
      <c r="H3212" s="5" t="e">
        <f>VLOOKUP(A3212,'[1]#REF'!$A:$B,2,FALSE)</f>
        <v>#N/A</v>
      </c>
    </row>
    <row r="3213" customHeight="1" spans="1:8">
      <c r="A3213" s="65" t="s">
        <v>4621</v>
      </c>
      <c r="B3213" s="5" t="s">
        <v>4617</v>
      </c>
      <c r="C3213" s="26" t="s">
        <v>60</v>
      </c>
      <c r="D3213" s="26" t="s">
        <v>64</v>
      </c>
      <c r="E3213" s="26" t="s">
        <v>240</v>
      </c>
      <c r="G3213" s="5" t="e">
        <f>image(H3213,1)</f>
        <v>#NAME?</v>
      </c>
      <c r="H3213" s="5" t="s">
        <v>4622</v>
      </c>
    </row>
    <row r="3214" customHeight="1" spans="1:8">
      <c r="A3214" s="65" t="s">
        <v>4623</v>
      </c>
      <c r="B3214" s="5" t="s">
        <v>4617</v>
      </c>
      <c r="C3214" s="26" t="s">
        <v>58</v>
      </c>
      <c r="D3214" s="26" t="s">
        <v>64</v>
      </c>
      <c r="E3214" s="26" t="s">
        <v>240</v>
      </c>
      <c r="G3214" s="5" t="e">
        <f>image(H3214,1)</f>
        <v>#NAME?</v>
      </c>
      <c r="H3214" s="5" t="s">
        <v>4624</v>
      </c>
    </row>
    <row r="3215" customHeight="1" spans="1:8">
      <c r="A3215" s="65" t="s">
        <v>4625</v>
      </c>
      <c r="B3215" s="5" t="s">
        <v>4617</v>
      </c>
      <c r="C3215" s="26" t="s">
        <v>58</v>
      </c>
      <c r="D3215" s="26" t="s">
        <v>64</v>
      </c>
      <c r="E3215" s="26" t="s">
        <v>240</v>
      </c>
      <c r="G3215" s="5" t="e">
        <f>image(H3215,1)</f>
        <v>#NAME?</v>
      </c>
      <c r="H3215" s="5" t="s">
        <v>4626</v>
      </c>
    </row>
    <row r="3216" customHeight="1" spans="1:8">
      <c r="A3216" s="65" t="s">
        <v>4627</v>
      </c>
      <c r="B3216" s="5" t="s">
        <v>4617</v>
      </c>
      <c r="C3216" s="26" t="s">
        <v>59</v>
      </c>
      <c r="D3216" s="26" t="s">
        <v>64</v>
      </c>
      <c r="H3216" s="5" t="e">
        <v>#N/A</v>
      </c>
    </row>
    <row r="3217" customHeight="1" spans="1:8">
      <c r="A3217" s="65" t="s">
        <v>4627</v>
      </c>
      <c r="B3217" s="5" t="s">
        <v>4617</v>
      </c>
      <c r="C3217" s="26" t="s">
        <v>54</v>
      </c>
      <c r="D3217" s="26" t="s">
        <v>64</v>
      </c>
      <c r="H3217" s="5" t="e">
        <v>#N/A</v>
      </c>
    </row>
    <row r="3218" customHeight="1" spans="1:8">
      <c r="A3218" s="65" t="s">
        <v>4628</v>
      </c>
      <c r="B3218" s="5" t="s">
        <v>4629</v>
      </c>
      <c r="C3218" s="26" t="s">
        <v>59</v>
      </c>
      <c r="D3218" s="26" t="s">
        <v>64</v>
      </c>
      <c r="H3218" s="5" t="e">
        <v>#N/A</v>
      </c>
    </row>
    <row r="3219" customHeight="1" spans="1:8">
      <c r="A3219" s="25" t="s">
        <v>4630</v>
      </c>
      <c r="B3219" s="5" t="s">
        <v>4629</v>
      </c>
      <c r="C3219" s="26" t="s">
        <v>57</v>
      </c>
      <c r="D3219" s="26" t="s">
        <v>55</v>
      </c>
      <c r="E3219" s="26" t="s">
        <v>76</v>
      </c>
      <c r="H3219" s="5" t="e">
        <f>VLOOKUP(A3219,'[1]#REF'!$A:$B,2,FALSE)</f>
        <v>#N/A</v>
      </c>
    </row>
    <row r="3220" customHeight="1" spans="1:8">
      <c r="A3220" s="65" t="s">
        <v>4629</v>
      </c>
      <c r="B3220" s="5" t="s">
        <v>4629</v>
      </c>
      <c r="C3220" s="26" t="s">
        <v>60</v>
      </c>
      <c r="D3220" s="26" t="s">
        <v>64</v>
      </c>
      <c r="E3220" s="26" t="s">
        <v>240</v>
      </c>
      <c r="G3220" s="5" t="e">
        <f>image(H3220,1)</f>
        <v>#NAME?</v>
      </c>
      <c r="H3220" s="5" t="s">
        <v>4631</v>
      </c>
    </row>
    <row r="3221" customHeight="1" spans="1:8">
      <c r="A3221" s="65" t="s">
        <v>4632</v>
      </c>
      <c r="B3221" s="5" t="s">
        <v>4629</v>
      </c>
      <c r="C3221" s="26" t="s">
        <v>59</v>
      </c>
      <c r="D3221" s="26" t="s">
        <v>64</v>
      </c>
      <c r="H3221" s="5" t="e">
        <v>#N/A</v>
      </c>
    </row>
    <row r="3222" customHeight="1" spans="1:8">
      <c r="A3222" s="65" t="s">
        <v>4632</v>
      </c>
      <c r="B3222" s="5" t="s">
        <v>4629</v>
      </c>
      <c r="C3222" s="26" t="s">
        <v>54</v>
      </c>
      <c r="D3222" s="26" t="s">
        <v>64</v>
      </c>
      <c r="H3222" s="5" t="e">
        <v>#N/A</v>
      </c>
    </row>
    <row r="3223" customHeight="1" spans="1:8">
      <c r="A3223" s="25" t="s">
        <v>4633</v>
      </c>
      <c r="B3223" s="5" t="s">
        <v>4634</v>
      </c>
      <c r="C3223" s="26" t="s">
        <v>57</v>
      </c>
      <c r="D3223" s="26" t="s">
        <v>55</v>
      </c>
      <c r="E3223" s="26" t="s">
        <v>76</v>
      </c>
      <c r="H3223" s="5" t="e">
        <f>VLOOKUP(A3223,'[1]#REF'!$A:$B,2,FALSE)</f>
        <v>#N/A</v>
      </c>
    </row>
    <row r="3224" customHeight="1" spans="1:8">
      <c r="A3224" s="25" t="s">
        <v>4635</v>
      </c>
      <c r="B3224" s="5" t="s">
        <v>4634</v>
      </c>
      <c r="C3224" s="26" t="s">
        <v>57</v>
      </c>
      <c r="D3224" s="26" t="s">
        <v>55</v>
      </c>
      <c r="E3224" s="26" t="s">
        <v>76</v>
      </c>
      <c r="H3224" s="5" t="e">
        <f>VLOOKUP(A3224,'[1]#REF'!$A:$B,2,FALSE)</f>
        <v>#N/A</v>
      </c>
    </row>
    <row r="3225" customHeight="1" spans="1:8">
      <c r="A3225" s="65" t="s">
        <v>4636</v>
      </c>
      <c r="B3225" s="45" t="s">
        <v>4634</v>
      </c>
      <c r="C3225" s="26" t="s">
        <v>57</v>
      </c>
      <c r="D3225" s="26" t="s">
        <v>64</v>
      </c>
      <c r="E3225" s="26" t="s">
        <v>240</v>
      </c>
      <c r="G3225" s="5" t="e">
        <f>image(H3225,1)</f>
        <v>#NAME?</v>
      </c>
      <c r="H3225" s="5" t="s">
        <v>4637</v>
      </c>
    </row>
    <row r="3226" customHeight="1" spans="1:8">
      <c r="A3226" s="65" t="s">
        <v>4638</v>
      </c>
      <c r="B3226" s="45" t="s">
        <v>4634</v>
      </c>
      <c r="C3226" s="26" t="s">
        <v>57</v>
      </c>
      <c r="D3226" s="26" t="s">
        <v>64</v>
      </c>
      <c r="E3226" s="26" t="s">
        <v>240</v>
      </c>
      <c r="G3226" s="5" t="e">
        <f>image(H3226,1)</f>
        <v>#NAME?</v>
      </c>
      <c r="H3226" s="5" t="s">
        <v>4639</v>
      </c>
    </row>
    <row r="3227" customHeight="1" spans="1:8">
      <c r="A3227" s="65" t="s">
        <v>4640</v>
      </c>
      <c r="B3227" s="5" t="s">
        <v>4634</v>
      </c>
      <c r="C3227" s="26" t="s">
        <v>58</v>
      </c>
      <c r="D3227" s="26" t="s">
        <v>64</v>
      </c>
      <c r="E3227" s="26" t="s">
        <v>240</v>
      </c>
      <c r="G3227" s="5" t="e">
        <f>image(H3227,1)</f>
        <v>#NAME?</v>
      </c>
      <c r="H3227" s="5" t="s">
        <v>4641</v>
      </c>
    </row>
    <row r="3228" customHeight="1" spans="1:8">
      <c r="A3228" s="65" t="s">
        <v>4642</v>
      </c>
      <c r="B3228" s="5" t="s">
        <v>4634</v>
      </c>
      <c r="C3228" s="26" t="s">
        <v>58</v>
      </c>
      <c r="D3228" s="26" t="s">
        <v>64</v>
      </c>
      <c r="E3228" s="26" t="s">
        <v>240</v>
      </c>
      <c r="G3228" s="5" t="e">
        <f>image(H3228,1)</f>
        <v>#NAME?</v>
      </c>
      <c r="H3228" s="5" t="s">
        <v>4643</v>
      </c>
    </row>
    <row r="3229" customHeight="1" spans="1:8">
      <c r="A3229" s="65" t="s">
        <v>4644</v>
      </c>
      <c r="B3229" s="5" t="s">
        <v>4634</v>
      </c>
      <c r="C3229" s="26" t="s">
        <v>59</v>
      </c>
      <c r="D3229" s="26" t="s">
        <v>64</v>
      </c>
      <c r="G3229" s="5" t="e">
        <f>image(H3229,1)</f>
        <v>#NAME?</v>
      </c>
      <c r="H3229" s="5" t="s">
        <v>4645</v>
      </c>
    </row>
    <row r="3230" customHeight="1" spans="1:7">
      <c r="A3230" s="65" t="s">
        <v>4646</v>
      </c>
      <c r="B3230" s="5" t="s">
        <v>4634</v>
      </c>
      <c r="C3230" s="26" t="s">
        <v>58</v>
      </c>
      <c r="D3230" s="26" t="s">
        <v>64</v>
      </c>
      <c r="E3230" s="26" t="s">
        <v>240</v>
      </c>
      <c r="G3230" s="5" t="e">
        <f>image(H3230,1)</f>
        <v>#NAME?</v>
      </c>
    </row>
    <row r="3231" customHeight="1" spans="1:8">
      <c r="A3231" s="65" t="s">
        <v>4647</v>
      </c>
      <c r="B3231" s="5" t="s">
        <v>4634</v>
      </c>
      <c r="C3231" s="26" t="s">
        <v>59</v>
      </c>
      <c r="D3231" s="26" t="s">
        <v>64</v>
      </c>
      <c r="G3231" s="5" t="e">
        <f>image(H3231,1)</f>
        <v>#NAME?</v>
      </c>
      <c r="H3231" s="5" t="s">
        <v>4648</v>
      </c>
    </row>
    <row r="3232" customHeight="1" spans="1:8">
      <c r="A3232" s="65" t="s">
        <v>4634</v>
      </c>
      <c r="B3232" s="5" t="s">
        <v>4634</v>
      </c>
      <c r="C3232" s="26" t="s">
        <v>54</v>
      </c>
      <c r="D3232" s="26" t="s">
        <v>64</v>
      </c>
      <c r="G3232" s="5" t="e">
        <f>image(H3232,1)</f>
        <v>#NAME?</v>
      </c>
      <c r="H3232" s="5" t="s">
        <v>4649</v>
      </c>
    </row>
    <row r="3233" customHeight="1" spans="1:8">
      <c r="A3233" s="65" t="s">
        <v>4650</v>
      </c>
      <c r="B3233" s="5" t="s">
        <v>4651</v>
      </c>
      <c r="C3233" s="26" t="s">
        <v>59</v>
      </c>
      <c r="D3233" s="26" t="s">
        <v>64</v>
      </c>
      <c r="H3233" s="5" t="e">
        <v>#N/A</v>
      </c>
    </row>
    <row r="3234" customHeight="1" spans="1:8">
      <c r="A3234" s="65" t="s">
        <v>4652</v>
      </c>
      <c r="B3234" s="5" t="s">
        <v>4651</v>
      </c>
      <c r="C3234" s="26" t="s">
        <v>59</v>
      </c>
      <c r="D3234" s="26" t="s">
        <v>64</v>
      </c>
      <c r="H3234" s="5" t="e">
        <v>#N/A</v>
      </c>
    </row>
    <row r="3235" customHeight="1" spans="1:8">
      <c r="A3235" s="25" t="s">
        <v>4653</v>
      </c>
      <c r="B3235" s="5" t="s">
        <v>4651</v>
      </c>
      <c r="C3235" s="26" t="s">
        <v>57</v>
      </c>
      <c r="D3235" s="26" t="s">
        <v>55</v>
      </c>
      <c r="E3235" s="26" t="s">
        <v>76</v>
      </c>
      <c r="H3235" s="5" t="e">
        <f>VLOOKUP(A3235,'[1]#REF'!$A:$B,2,FALSE)</f>
        <v>#N/A</v>
      </c>
    </row>
    <row r="3236" customHeight="1" spans="1:8">
      <c r="A3236" s="65" t="s">
        <v>4654</v>
      </c>
      <c r="B3236" s="45" t="s">
        <v>4651</v>
      </c>
      <c r="C3236" s="26" t="s">
        <v>57</v>
      </c>
      <c r="D3236" s="26" t="s">
        <v>64</v>
      </c>
      <c r="E3236" s="26" t="s">
        <v>240</v>
      </c>
      <c r="G3236" s="5" t="e">
        <f>image(H3236,1)</f>
        <v>#NAME?</v>
      </c>
      <c r="H3236" s="5" t="s">
        <v>4655</v>
      </c>
    </row>
    <row r="3237" customHeight="1" spans="1:8">
      <c r="A3237" s="25" t="s">
        <v>4656</v>
      </c>
      <c r="B3237" s="5" t="s">
        <v>4657</v>
      </c>
      <c r="C3237" s="26" t="s">
        <v>57</v>
      </c>
      <c r="D3237" s="26" t="s">
        <v>55</v>
      </c>
      <c r="E3237" s="26" t="s">
        <v>76</v>
      </c>
      <c r="H3237" s="5" t="e">
        <f>VLOOKUP(A3237,'[1]#REF'!$A:$B,2,FALSE)</f>
        <v>#N/A</v>
      </c>
    </row>
    <row r="3238" customHeight="1" spans="1:8">
      <c r="A3238" s="65" t="s">
        <v>4658</v>
      </c>
      <c r="B3238" s="5" t="s">
        <v>4657</v>
      </c>
      <c r="C3238" s="26" t="s">
        <v>58</v>
      </c>
      <c r="D3238" s="26" t="s">
        <v>64</v>
      </c>
      <c r="E3238" s="26" t="s">
        <v>240</v>
      </c>
      <c r="G3238" s="5" t="e">
        <f>image(H3238,1)</f>
        <v>#NAME?</v>
      </c>
      <c r="H3238" s="5" t="s">
        <v>4659</v>
      </c>
    </row>
    <row r="3239" customHeight="1" spans="1:8">
      <c r="A3239" s="65" t="s">
        <v>4660</v>
      </c>
      <c r="B3239" s="5" t="s">
        <v>4657</v>
      </c>
      <c r="C3239" s="26" t="s">
        <v>59</v>
      </c>
      <c r="D3239" s="26" t="s">
        <v>64</v>
      </c>
      <c r="G3239" s="5" t="e">
        <f>image(H3239,1)</f>
        <v>#NAME?</v>
      </c>
      <c r="H3239" s="5" t="s">
        <v>4661</v>
      </c>
    </row>
    <row r="3240" customHeight="1" spans="1:8">
      <c r="A3240" s="65" t="s">
        <v>4662</v>
      </c>
      <c r="B3240" s="5" t="s">
        <v>4663</v>
      </c>
      <c r="C3240" s="26" t="s">
        <v>58</v>
      </c>
      <c r="D3240" s="26" t="s">
        <v>64</v>
      </c>
      <c r="E3240" s="26" t="s">
        <v>240</v>
      </c>
      <c r="G3240" s="5" t="e">
        <f>image(H3240,1)</f>
        <v>#NAME?</v>
      </c>
      <c r="H3240" s="5" t="s">
        <v>4664</v>
      </c>
    </row>
    <row r="3241" customHeight="1" spans="1:8">
      <c r="A3241" s="65" t="s">
        <v>4665</v>
      </c>
      <c r="B3241" s="5" t="s">
        <v>4666</v>
      </c>
      <c r="C3241" s="26" t="s">
        <v>59</v>
      </c>
      <c r="D3241" s="26" t="s">
        <v>64</v>
      </c>
      <c r="H3241" s="5" t="e">
        <v>#N/A</v>
      </c>
    </row>
    <row r="3242" customHeight="1" spans="1:8">
      <c r="A3242" s="65" t="s">
        <v>4667</v>
      </c>
      <c r="B3242" s="5" t="s">
        <v>4666</v>
      </c>
      <c r="C3242" s="26" t="s">
        <v>58</v>
      </c>
      <c r="D3242" s="26" t="s">
        <v>64</v>
      </c>
      <c r="E3242" s="26" t="s">
        <v>240</v>
      </c>
      <c r="G3242" s="5" t="e">
        <f>image(H3242,1)</f>
        <v>#NAME?</v>
      </c>
      <c r="H3242" s="5" t="s">
        <v>4668</v>
      </c>
    </row>
    <row r="3243" customHeight="1" spans="1:8">
      <c r="A3243" s="65" t="s">
        <v>4669</v>
      </c>
      <c r="B3243" s="5" t="s">
        <v>4670</v>
      </c>
      <c r="C3243" s="26" t="s">
        <v>59</v>
      </c>
      <c r="D3243" s="26" t="s">
        <v>64</v>
      </c>
      <c r="H3243" s="5" t="e">
        <v>#N/A</v>
      </c>
    </row>
    <row r="3244" customHeight="1" spans="1:8">
      <c r="A3244" s="65" t="s">
        <v>4671</v>
      </c>
      <c r="B3244" s="5" t="s">
        <v>4670</v>
      </c>
      <c r="C3244" s="26" t="s">
        <v>60</v>
      </c>
      <c r="D3244" s="26" t="s">
        <v>64</v>
      </c>
      <c r="E3244" s="26" t="s">
        <v>240</v>
      </c>
      <c r="G3244" s="5" t="e">
        <f>image(H3244,1)</f>
        <v>#NAME?</v>
      </c>
      <c r="H3244" s="5" t="s">
        <v>1634</v>
      </c>
    </row>
    <row r="3245" customHeight="1" spans="1:8">
      <c r="A3245" s="65" t="s">
        <v>4672</v>
      </c>
      <c r="B3245" s="5" t="s">
        <v>4670</v>
      </c>
      <c r="C3245" s="26" t="s">
        <v>58</v>
      </c>
      <c r="D3245" s="26" t="s">
        <v>64</v>
      </c>
      <c r="E3245" s="26" t="s">
        <v>240</v>
      </c>
      <c r="G3245" s="5" t="e">
        <f>image(H3245,1)</f>
        <v>#NAME?</v>
      </c>
      <c r="H3245" s="5" t="s">
        <v>1630</v>
      </c>
    </row>
    <row r="3246" customHeight="1" spans="1:8">
      <c r="A3246" s="65" t="s">
        <v>4673</v>
      </c>
      <c r="B3246" s="5" t="s">
        <v>4670</v>
      </c>
      <c r="C3246" s="26" t="s">
        <v>59</v>
      </c>
      <c r="D3246" s="26" t="s">
        <v>64</v>
      </c>
      <c r="H3246" s="5" t="e">
        <v>#N/A</v>
      </c>
    </row>
    <row r="3247" customHeight="1" spans="1:8">
      <c r="A3247" s="65" t="s">
        <v>4674</v>
      </c>
      <c r="B3247" s="5" t="s">
        <v>4674</v>
      </c>
      <c r="C3247" s="26" t="s">
        <v>54</v>
      </c>
      <c r="D3247" s="26" t="s">
        <v>64</v>
      </c>
      <c r="H3247" s="5" t="e">
        <v>#N/A</v>
      </c>
    </row>
    <row r="3248" customHeight="1" spans="1:8">
      <c r="A3248" s="65" t="s">
        <v>4675</v>
      </c>
      <c r="B3248" s="5" t="s">
        <v>4676</v>
      </c>
      <c r="C3248" s="26" t="s">
        <v>60</v>
      </c>
      <c r="D3248" s="26" t="s">
        <v>64</v>
      </c>
      <c r="E3248" s="26" t="s">
        <v>240</v>
      </c>
      <c r="G3248" s="5" t="e">
        <f>image(H3248,1)</f>
        <v>#NAME?</v>
      </c>
      <c r="H3248" s="5" t="s">
        <v>4677</v>
      </c>
    </row>
    <row r="3249" customHeight="1" spans="1:8">
      <c r="A3249" s="65" t="s">
        <v>4678</v>
      </c>
      <c r="B3249" s="5" t="s">
        <v>4678</v>
      </c>
      <c r="C3249" s="26" t="s">
        <v>54</v>
      </c>
      <c r="D3249" s="26" t="s">
        <v>64</v>
      </c>
      <c r="H3249" s="5" t="e">
        <v>#N/A</v>
      </c>
    </row>
    <row r="3250" customHeight="1" spans="1:8">
      <c r="A3250" s="65" t="s">
        <v>4679</v>
      </c>
      <c r="B3250" s="5" t="s">
        <v>4680</v>
      </c>
      <c r="C3250" s="26" t="s">
        <v>59</v>
      </c>
      <c r="D3250" s="26" t="s">
        <v>64</v>
      </c>
      <c r="H3250" s="5" t="e">
        <v>#N/A</v>
      </c>
    </row>
    <row r="3251" customHeight="1" spans="1:8">
      <c r="A3251" s="65" t="s">
        <v>4680</v>
      </c>
      <c r="B3251" s="5" t="s">
        <v>4680</v>
      </c>
      <c r="C3251" s="26" t="s">
        <v>54</v>
      </c>
      <c r="D3251" s="26" t="s">
        <v>64</v>
      </c>
      <c r="H3251" s="5" t="e">
        <v>#N/A</v>
      </c>
    </row>
    <row r="3252" customHeight="1" spans="1:8">
      <c r="A3252" s="25" t="s">
        <v>4681</v>
      </c>
      <c r="B3252" s="5" t="s">
        <v>4680</v>
      </c>
      <c r="C3252" s="26" t="s">
        <v>57</v>
      </c>
      <c r="D3252" s="26" t="s">
        <v>55</v>
      </c>
      <c r="E3252" s="26" t="s">
        <v>76</v>
      </c>
      <c r="H3252" s="5" t="e">
        <f>VLOOKUP(A3252,'[1]#REF'!$A:$B,2,FALSE)</f>
        <v>#N/A</v>
      </c>
    </row>
    <row r="3253" customHeight="1" spans="1:8">
      <c r="A3253" s="25" t="s">
        <v>4682</v>
      </c>
      <c r="B3253" s="5" t="s">
        <v>4680</v>
      </c>
      <c r="C3253" s="26" t="s">
        <v>57</v>
      </c>
      <c r="D3253" s="26" t="s">
        <v>55</v>
      </c>
      <c r="E3253" s="26" t="s">
        <v>76</v>
      </c>
      <c r="H3253" s="5" t="e">
        <f>VLOOKUP(A3253,'[1]#REF'!$A:$B,2,FALSE)</f>
        <v>#N/A</v>
      </c>
    </row>
    <row r="3254" customHeight="1" spans="1:8">
      <c r="A3254" s="65" t="s">
        <v>4683</v>
      </c>
      <c r="B3254" s="72" t="s">
        <v>4680</v>
      </c>
      <c r="C3254" s="26" t="s">
        <v>57</v>
      </c>
      <c r="D3254" s="26" t="s">
        <v>64</v>
      </c>
      <c r="E3254" s="26" t="s">
        <v>240</v>
      </c>
      <c r="G3254" s="5" t="e">
        <f>image(H3254,1)</f>
        <v>#NAME?</v>
      </c>
      <c r="H3254" s="5" t="s">
        <v>4684</v>
      </c>
    </row>
    <row r="3255" customHeight="1" spans="1:8">
      <c r="A3255" s="65" t="s">
        <v>4685</v>
      </c>
      <c r="B3255" s="72" t="s">
        <v>4680</v>
      </c>
      <c r="C3255" s="26" t="s">
        <v>57</v>
      </c>
      <c r="D3255" s="26" t="s">
        <v>64</v>
      </c>
      <c r="E3255" s="26" t="s">
        <v>240</v>
      </c>
      <c r="G3255" s="5" t="e">
        <f>image(H3255,1)</f>
        <v>#NAME?</v>
      </c>
      <c r="H3255" s="5" t="s">
        <v>4684</v>
      </c>
    </row>
    <row r="3256" customHeight="1" spans="1:8">
      <c r="A3256" s="65" t="s">
        <v>4686</v>
      </c>
      <c r="B3256" s="5" t="s">
        <v>4680</v>
      </c>
      <c r="C3256" s="26" t="s">
        <v>60</v>
      </c>
      <c r="D3256" s="26" t="s">
        <v>64</v>
      </c>
      <c r="E3256" s="26" t="s">
        <v>240</v>
      </c>
      <c r="G3256" s="5" t="e">
        <f>image(H3256,1)</f>
        <v>#NAME?</v>
      </c>
      <c r="H3256" s="5" t="s">
        <v>4687</v>
      </c>
    </row>
    <row r="3257" customHeight="1" spans="1:8">
      <c r="A3257" s="65" t="s">
        <v>4688</v>
      </c>
      <c r="B3257" s="5" t="s">
        <v>4680</v>
      </c>
      <c r="C3257" s="26" t="s">
        <v>58</v>
      </c>
      <c r="D3257" s="26" t="s">
        <v>64</v>
      </c>
      <c r="E3257" s="26" t="s">
        <v>240</v>
      </c>
      <c r="G3257" s="5" t="e">
        <f>image(H3257,1)</f>
        <v>#NAME?</v>
      </c>
      <c r="H3257" s="5" t="s">
        <v>4689</v>
      </c>
    </row>
    <row r="3258" customHeight="1" spans="1:8">
      <c r="A3258" s="65" t="s">
        <v>4690</v>
      </c>
      <c r="B3258" s="5" t="s">
        <v>4691</v>
      </c>
      <c r="C3258" s="26" t="s">
        <v>59</v>
      </c>
      <c r="D3258" s="26" t="s">
        <v>64</v>
      </c>
      <c r="G3258" s="5" t="e">
        <f>image(H3258,1)</f>
        <v>#NAME?</v>
      </c>
      <c r="H3258" s="5" t="s">
        <v>4692</v>
      </c>
    </row>
    <row r="3259" customHeight="1" spans="1:8">
      <c r="A3259" s="65" t="s">
        <v>4693</v>
      </c>
      <c r="B3259" s="5" t="s">
        <v>4691</v>
      </c>
      <c r="C3259" s="26" t="s">
        <v>54</v>
      </c>
      <c r="D3259" s="26" t="s">
        <v>64</v>
      </c>
      <c r="H3259" s="5" t="e">
        <v>#N/A</v>
      </c>
    </row>
    <row r="3260" customHeight="1" spans="1:8">
      <c r="A3260" s="65" t="s">
        <v>4694</v>
      </c>
      <c r="B3260" s="5" t="s">
        <v>4694</v>
      </c>
      <c r="C3260" s="26" t="s">
        <v>54</v>
      </c>
      <c r="D3260" s="26" t="s">
        <v>64</v>
      </c>
      <c r="H3260" s="5" t="e">
        <v>#N/A</v>
      </c>
    </row>
    <row r="3261" customHeight="1" spans="1:8">
      <c r="A3261" s="65" t="s">
        <v>4695</v>
      </c>
      <c r="B3261" s="5" t="s">
        <v>4696</v>
      </c>
      <c r="C3261" s="26" t="s">
        <v>60</v>
      </c>
      <c r="D3261" s="26" t="s">
        <v>64</v>
      </c>
      <c r="E3261" s="5" t="str">
        <f>VLOOKUP(A3261,'Combos skus'!$A:$P,16,FALSE)</f>
        <v>Combo</v>
      </c>
      <c r="G3261" s="5" t="e">
        <f>image(H3261,1)</f>
        <v>#NAME?</v>
      </c>
      <c r="H3261" s="5" t="s">
        <v>4697</v>
      </c>
    </row>
    <row r="3262" customHeight="1" spans="1:8">
      <c r="A3262" s="65" t="s">
        <v>4698</v>
      </c>
      <c r="B3262" s="5" t="s">
        <v>4696</v>
      </c>
      <c r="C3262" s="26" t="s">
        <v>60</v>
      </c>
      <c r="D3262" s="26" t="s">
        <v>64</v>
      </c>
      <c r="E3262" s="5" t="str">
        <f>VLOOKUP(A3262,'Combos skus'!$A:$P,16,FALSE)</f>
        <v>Combo</v>
      </c>
      <c r="G3262" s="5" t="e">
        <f>image(H3262,1)</f>
        <v>#NAME?</v>
      </c>
      <c r="H3262" s="5" t="s">
        <v>4699</v>
      </c>
    </row>
    <row r="3263" customHeight="1" spans="1:8">
      <c r="A3263" s="65" t="s">
        <v>4700</v>
      </c>
      <c r="B3263" s="5" t="s">
        <v>4696</v>
      </c>
      <c r="C3263" s="26" t="s">
        <v>60</v>
      </c>
      <c r="D3263" s="26" t="s">
        <v>64</v>
      </c>
      <c r="E3263" s="5" t="str">
        <f>VLOOKUP(A3263,'Combos skus'!$A:$P,16,FALSE)</f>
        <v>Combo</v>
      </c>
      <c r="G3263" s="5" t="e">
        <f>image(H3263,1)</f>
        <v>#NAME?</v>
      </c>
      <c r="H3263" s="5" t="s">
        <v>4701</v>
      </c>
    </row>
    <row r="3264" customHeight="1" spans="1:8">
      <c r="A3264" s="65" t="s">
        <v>4702</v>
      </c>
      <c r="B3264" s="5" t="s">
        <v>4696</v>
      </c>
      <c r="C3264" s="26" t="s">
        <v>60</v>
      </c>
      <c r="D3264" s="26" t="s">
        <v>64</v>
      </c>
      <c r="E3264" s="5" t="str">
        <f>VLOOKUP(A3264,'Combos skus'!$A:$P,16,FALSE)</f>
        <v>Combo</v>
      </c>
      <c r="G3264" s="5" t="e">
        <f>image(H3264,1)</f>
        <v>#NAME?</v>
      </c>
      <c r="H3264" s="5" t="s">
        <v>4703</v>
      </c>
    </row>
    <row r="3265" customHeight="1" spans="1:8">
      <c r="A3265" s="65" t="s">
        <v>4704</v>
      </c>
      <c r="B3265" s="5" t="s">
        <v>4696</v>
      </c>
      <c r="C3265" s="26" t="s">
        <v>60</v>
      </c>
      <c r="D3265" s="26" t="s">
        <v>64</v>
      </c>
      <c r="E3265" s="5" t="str">
        <f>VLOOKUP(A3265,'Combos skus'!$A:$P,16,FALSE)</f>
        <v>Combo</v>
      </c>
      <c r="G3265" s="5" t="e">
        <f>image(H3265,1)</f>
        <v>#NAME?</v>
      </c>
      <c r="H3265" s="5" t="s">
        <v>4705</v>
      </c>
    </row>
    <row r="3266" customHeight="1" spans="1:8">
      <c r="A3266" s="65" t="s">
        <v>4706</v>
      </c>
      <c r="B3266" s="5" t="s">
        <v>4696</v>
      </c>
      <c r="C3266" s="26" t="s">
        <v>60</v>
      </c>
      <c r="D3266" s="26" t="s">
        <v>64</v>
      </c>
      <c r="E3266" s="5" t="str">
        <f>VLOOKUP(A3266,'Combos skus'!$A:$P,16,FALSE)</f>
        <v>Combo</v>
      </c>
      <c r="G3266" s="5" t="e">
        <f>image(H3266,1)</f>
        <v>#NAME?</v>
      </c>
      <c r="H3266" s="5" t="s">
        <v>4707</v>
      </c>
    </row>
    <row r="3267" customHeight="1" spans="1:8">
      <c r="A3267" s="65" t="s">
        <v>4695</v>
      </c>
      <c r="B3267" s="5" t="s">
        <v>4696</v>
      </c>
      <c r="C3267" s="26" t="s">
        <v>60</v>
      </c>
      <c r="D3267" s="26" t="s">
        <v>64</v>
      </c>
      <c r="E3267" s="5" t="str">
        <f>VLOOKUP(A3267,'Combos skus'!$A:$P,16,FALSE)</f>
        <v>Combo</v>
      </c>
      <c r="G3267" s="5" t="e">
        <f>image(H3267,1)</f>
        <v>#NAME?</v>
      </c>
      <c r="H3267" s="5" t="s">
        <v>4697</v>
      </c>
    </row>
    <row r="3268" customHeight="1" spans="1:8">
      <c r="A3268" s="65" t="s">
        <v>4704</v>
      </c>
      <c r="B3268" s="5" t="s">
        <v>4696</v>
      </c>
      <c r="C3268" s="26" t="s">
        <v>60</v>
      </c>
      <c r="D3268" s="26" t="s">
        <v>64</v>
      </c>
      <c r="E3268" s="5" t="str">
        <f>VLOOKUP(A3268,'Combos skus'!$A:$P,16,FALSE)</f>
        <v>Combo</v>
      </c>
      <c r="G3268" s="5" t="e">
        <f>image(H3268,1)</f>
        <v>#NAME?</v>
      </c>
      <c r="H3268" s="5" t="s">
        <v>4705</v>
      </c>
    </row>
    <row r="3269" customHeight="1" spans="1:8">
      <c r="A3269" s="65" t="s">
        <v>4706</v>
      </c>
      <c r="B3269" s="5" t="s">
        <v>4696</v>
      </c>
      <c r="C3269" s="26" t="s">
        <v>60</v>
      </c>
      <c r="D3269" s="26" t="s">
        <v>64</v>
      </c>
      <c r="E3269" s="5" t="str">
        <f>VLOOKUP(A3269,'Combos skus'!$A:$P,16,FALSE)</f>
        <v>Combo</v>
      </c>
      <c r="G3269" s="5" t="e">
        <f>image(H3269,1)</f>
        <v>#NAME?</v>
      </c>
      <c r="H3269" s="5" t="s">
        <v>4707</v>
      </c>
    </row>
    <row r="3270" customHeight="1" spans="1:8">
      <c r="A3270" s="65" t="s">
        <v>4708</v>
      </c>
      <c r="B3270" s="5" t="s">
        <v>4696</v>
      </c>
      <c r="C3270" s="26" t="s">
        <v>60</v>
      </c>
      <c r="D3270" s="26" t="s">
        <v>64</v>
      </c>
      <c r="E3270" s="5" t="str">
        <f>VLOOKUP(A3270,'Combos skus'!$A:$P,16,FALSE)</f>
        <v>Combo</v>
      </c>
      <c r="G3270" s="5" t="e">
        <f>image(H3270,1)</f>
        <v>#NAME?</v>
      </c>
      <c r="H3270" s="5" t="s">
        <v>4709</v>
      </c>
    </row>
    <row r="3271" customHeight="1" spans="1:8">
      <c r="A3271" s="65" t="s">
        <v>4706</v>
      </c>
      <c r="B3271" s="5" t="s">
        <v>4696</v>
      </c>
      <c r="C3271" s="26" t="s">
        <v>60</v>
      </c>
      <c r="D3271" s="26" t="s">
        <v>64</v>
      </c>
      <c r="E3271" s="5" t="str">
        <f>VLOOKUP(A3271,'Combos skus'!$A:$P,16,FALSE)</f>
        <v>Combo</v>
      </c>
      <c r="G3271" s="5" t="e">
        <f>image(H3271,1)</f>
        <v>#NAME?</v>
      </c>
      <c r="H3271" s="5" t="s">
        <v>4707</v>
      </c>
    </row>
    <row r="3272" customHeight="1" spans="1:8">
      <c r="A3272" s="65" t="s">
        <v>4698</v>
      </c>
      <c r="B3272" s="5" t="s">
        <v>4696</v>
      </c>
      <c r="C3272" s="26" t="s">
        <v>60</v>
      </c>
      <c r="D3272" s="26" t="s">
        <v>64</v>
      </c>
      <c r="E3272" s="5" t="str">
        <f>VLOOKUP(A3272,'Combos skus'!$A:$P,16,FALSE)</f>
        <v>Combo</v>
      </c>
      <c r="G3272" s="5" t="e">
        <f>image(H3272,1)</f>
        <v>#NAME?</v>
      </c>
      <c r="H3272" s="5" t="s">
        <v>4699</v>
      </c>
    </row>
    <row r="3273" customHeight="1" spans="1:8">
      <c r="A3273" s="65" t="s">
        <v>4710</v>
      </c>
      <c r="B3273" s="5" t="s">
        <v>4696</v>
      </c>
      <c r="C3273" s="26" t="s">
        <v>60</v>
      </c>
      <c r="D3273" s="26" t="s">
        <v>64</v>
      </c>
      <c r="E3273" s="26" t="s">
        <v>240</v>
      </c>
      <c r="G3273" s="5" t="e">
        <f>image(H3273,1)</f>
        <v>#NAME?</v>
      </c>
      <c r="H3273" s="5" t="s">
        <v>4711</v>
      </c>
    </row>
    <row r="3274" customHeight="1" spans="1:8">
      <c r="A3274" s="65" t="s">
        <v>4712</v>
      </c>
      <c r="B3274" s="5" t="s">
        <v>4696</v>
      </c>
      <c r="C3274" s="26" t="s">
        <v>60</v>
      </c>
      <c r="D3274" s="26" t="s">
        <v>64</v>
      </c>
      <c r="E3274" s="26" t="s">
        <v>240</v>
      </c>
      <c r="G3274" s="5" t="e">
        <f>image(H3274,1)</f>
        <v>#NAME?</v>
      </c>
      <c r="H3274" s="5" t="s">
        <v>4713</v>
      </c>
    </row>
    <row r="3275" customHeight="1" spans="1:8">
      <c r="A3275" s="65">
        <v>20354594</v>
      </c>
      <c r="B3275" s="5" t="s">
        <v>4714</v>
      </c>
      <c r="C3275" s="26" t="s">
        <v>54</v>
      </c>
      <c r="D3275" s="26" t="s">
        <v>65</v>
      </c>
      <c r="H3275" s="5" t="e">
        <v>#N/A</v>
      </c>
    </row>
    <row r="3276" customHeight="1" spans="1:8">
      <c r="A3276" s="65">
        <v>31258461</v>
      </c>
      <c r="B3276" s="5" t="s">
        <v>4714</v>
      </c>
      <c r="C3276" s="26" t="s">
        <v>59</v>
      </c>
      <c r="D3276" s="26" t="s">
        <v>65</v>
      </c>
      <c r="H3276" s="5" t="e">
        <v>#N/A</v>
      </c>
    </row>
    <row r="3277" customHeight="1" spans="1:8">
      <c r="A3277" s="65">
        <v>34144650</v>
      </c>
      <c r="B3277" s="5" t="s">
        <v>4714</v>
      </c>
      <c r="C3277" s="26" t="s">
        <v>54</v>
      </c>
      <c r="D3277" s="26" t="s">
        <v>65</v>
      </c>
      <c r="H3277" s="5" t="e">
        <v>#N/A</v>
      </c>
    </row>
    <row r="3278" customHeight="1" spans="1:8">
      <c r="A3278" s="65">
        <v>38546589</v>
      </c>
      <c r="B3278" s="5" t="s">
        <v>4714</v>
      </c>
      <c r="C3278" s="26" t="s">
        <v>54</v>
      </c>
      <c r="D3278" s="26" t="s">
        <v>65</v>
      </c>
      <c r="H3278" s="5" t="e">
        <v>#N/A</v>
      </c>
    </row>
    <row r="3279" customHeight="1" spans="1:8">
      <c r="A3279" s="25" t="s">
        <v>4715</v>
      </c>
      <c r="B3279" s="5" t="s">
        <v>4714</v>
      </c>
      <c r="C3279" s="26" t="s">
        <v>57</v>
      </c>
      <c r="D3279" s="26" t="s">
        <v>55</v>
      </c>
      <c r="E3279" s="26" t="s">
        <v>76</v>
      </c>
      <c r="H3279" s="5" t="e">
        <f>VLOOKUP(A3279,'[1]#REF'!$A:$B,2,FALSE)</f>
        <v>#N/A</v>
      </c>
    </row>
    <row r="3280" customHeight="1" spans="1:8">
      <c r="A3280" s="25" t="s">
        <v>4716</v>
      </c>
      <c r="B3280" s="5" t="s">
        <v>4714</v>
      </c>
      <c r="C3280" s="26" t="s">
        <v>57</v>
      </c>
      <c r="D3280" s="26" t="s">
        <v>55</v>
      </c>
      <c r="E3280" s="26" t="s">
        <v>76</v>
      </c>
      <c r="H3280" s="5" t="e">
        <f>VLOOKUP(A3280,'[1]#REF'!$A:$B,2,FALSE)</f>
        <v>#N/A</v>
      </c>
    </row>
    <row r="3281" customHeight="1" spans="1:8">
      <c r="A3281" s="65" t="s">
        <v>4717</v>
      </c>
      <c r="B3281" s="5" t="s">
        <v>4714</v>
      </c>
      <c r="C3281" s="26" t="s">
        <v>60</v>
      </c>
      <c r="D3281" s="26" t="s">
        <v>64</v>
      </c>
      <c r="E3281" s="26" t="s">
        <v>240</v>
      </c>
      <c r="G3281" s="5" t="e">
        <f>image(H3281,1)</f>
        <v>#NAME?</v>
      </c>
      <c r="H3281" s="5" t="s">
        <v>4718</v>
      </c>
    </row>
    <row r="3282" customHeight="1" spans="1:8">
      <c r="A3282" s="65" t="s">
        <v>4719</v>
      </c>
      <c r="B3282" s="5" t="s">
        <v>4714</v>
      </c>
      <c r="C3282" s="26" t="s">
        <v>60</v>
      </c>
      <c r="D3282" s="26" t="s">
        <v>64</v>
      </c>
      <c r="E3282" s="26" t="s">
        <v>240</v>
      </c>
      <c r="G3282" s="5" t="e">
        <f>image(H3282,1)</f>
        <v>#NAME?</v>
      </c>
      <c r="H3282" s="5" t="s">
        <v>4720</v>
      </c>
    </row>
    <row r="3283" customHeight="1" spans="1:8">
      <c r="A3283" s="65" t="s">
        <v>4721</v>
      </c>
      <c r="B3283" s="5" t="s">
        <v>4714</v>
      </c>
      <c r="C3283" s="26" t="s">
        <v>60</v>
      </c>
      <c r="D3283" s="26" t="s">
        <v>64</v>
      </c>
      <c r="E3283" s="26" t="s">
        <v>240</v>
      </c>
      <c r="G3283" s="5" t="e">
        <f>image(H3283,1)</f>
        <v>#NAME?</v>
      </c>
      <c r="H3283" s="5" t="s">
        <v>4722</v>
      </c>
    </row>
    <row r="3284" customHeight="1" spans="1:8">
      <c r="A3284" s="65" t="s">
        <v>4723</v>
      </c>
      <c r="B3284" s="5" t="s">
        <v>4714</v>
      </c>
      <c r="C3284" s="26" t="s">
        <v>60</v>
      </c>
      <c r="D3284" s="26" t="s">
        <v>64</v>
      </c>
      <c r="E3284" s="26" t="s">
        <v>240</v>
      </c>
      <c r="G3284" s="5" t="e">
        <f>image(H3284,1)</f>
        <v>#NAME?</v>
      </c>
      <c r="H3284" s="5" t="s">
        <v>4724</v>
      </c>
    </row>
    <row r="3285" customHeight="1" spans="1:8">
      <c r="A3285" s="65" t="s">
        <v>4725</v>
      </c>
      <c r="B3285" s="5" t="s">
        <v>4714</v>
      </c>
      <c r="C3285" s="26" t="s">
        <v>58</v>
      </c>
      <c r="D3285" s="26" t="s">
        <v>64</v>
      </c>
      <c r="E3285" s="26" t="s">
        <v>240</v>
      </c>
      <c r="G3285" s="5" t="e">
        <f>image(H3285,1)</f>
        <v>#NAME?</v>
      </c>
      <c r="H3285" s="5" t="s">
        <v>4726</v>
      </c>
    </row>
    <row r="3286" customHeight="1" spans="1:8">
      <c r="A3286" s="65" t="s">
        <v>4727</v>
      </c>
      <c r="B3286" s="5" t="s">
        <v>4714</v>
      </c>
      <c r="C3286" s="26" t="s">
        <v>58</v>
      </c>
      <c r="D3286" s="26" t="s">
        <v>64</v>
      </c>
      <c r="E3286" s="26" t="s">
        <v>240</v>
      </c>
      <c r="G3286" s="5" t="e">
        <f>image(H3286,1)</f>
        <v>#NAME?</v>
      </c>
      <c r="H3286" s="5" t="s">
        <v>4728</v>
      </c>
    </row>
    <row r="3287" customHeight="1" spans="1:8">
      <c r="A3287" s="65" t="s">
        <v>4729</v>
      </c>
      <c r="B3287" s="5" t="s">
        <v>4714</v>
      </c>
      <c r="C3287" s="26" t="s">
        <v>58</v>
      </c>
      <c r="D3287" s="26" t="s">
        <v>64</v>
      </c>
      <c r="E3287" s="26" t="s">
        <v>240</v>
      </c>
      <c r="G3287" s="5" t="e">
        <f>image(H3287,1)</f>
        <v>#NAME?</v>
      </c>
      <c r="H3287" s="5" t="s">
        <v>4730</v>
      </c>
    </row>
    <row r="3288" customHeight="1" spans="1:8">
      <c r="A3288" s="25" t="s">
        <v>4731</v>
      </c>
      <c r="B3288" s="5" t="s">
        <v>4732</v>
      </c>
      <c r="C3288" s="26" t="s">
        <v>57</v>
      </c>
      <c r="D3288" s="26" t="s">
        <v>55</v>
      </c>
      <c r="E3288" s="26" t="s">
        <v>76</v>
      </c>
      <c r="H3288" s="5" t="e">
        <f>VLOOKUP(A3288,'[1]#REF'!$A:$B,2,FALSE)</f>
        <v>#N/A</v>
      </c>
    </row>
    <row r="3289" customHeight="1" spans="1:8">
      <c r="A3289" s="25" t="s">
        <v>4733</v>
      </c>
      <c r="B3289" s="5" t="s">
        <v>4732</v>
      </c>
      <c r="C3289" s="26" t="s">
        <v>57</v>
      </c>
      <c r="D3289" s="26" t="s">
        <v>55</v>
      </c>
      <c r="E3289" s="26" t="s">
        <v>76</v>
      </c>
      <c r="H3289" s="5" t="e">
        <f>VLOOKUP(A3289,'[1]#REF'!$A:$B,2,FALSE)</f>
        <v>#N/A</v>
      </c>
    </row>
    <row r="3290" customHeight="1" spans="1:8">
      <c r="A3290" s="65" t="s">
        <v>4734</v>
      </c>
      <c r="B3290" s="5" t="s">
        <v>4732</v>
      </c>
      <c r="C3290" s="26" t="s">
        <v>60</v>
      </c>
      <c r="D3290" s="26" t="s">
        <v>64</v>
      </c>
      <c r="E3290" s="26" t="s">
        <v>240</v>
      </c>
      <c r="G3290" s="5" t="e">
        <f>image(H3290,1)</f>
        <v>#NAME?</v>
      </c>
      <c r="H3290" s="5" t="s">
        <v>4735</v>
      </c>
    </row>
    <row r="3291" customHeight="1" spans="1:8">
      <c r="A3291" s="65">
        <v>25846971</v>
      </c>
      <c r="B3291" s="5" t="s">
        <v>4736</v>
      </c>
      <c r="C3291" s="26" t="s">
        <v>54</v>
      </c>
      <c r="D3291" s="26" t="s">
        <v>65</v>
      </c>
      <c r="H3291" s="5" t="e">
        <v>#N/A</v>
      </c>
    </row>
    <row r="3292" customHeight="1" spans="1:8">
      <c r="A3292" s="25" t="s">
        <v>4737</v>
      </c>
      <c r="B3292" s="5" t="s">
        <v>4736</v>
      </c>
      <c r="C3292" s="26" t="s">
        <v>57</v>
      </c>
      <c r="D3292" s="26" t="s">
        <v>55</v>
      </c>
      <c r="E3292" s="26" t="s">
        <v>76</v>
      </c>
      <c r="H3292" s="5" t="e">
        <f>VLOOKUP(A3292,'[1]#REF'!$A:$B,2,FALSE)</f>
        <v>#N/A</v>
      </c>
    </row>
    <row r="3293" customHeight="1" spans="1:8">
      <c r="A3293" s="65" t="s">
        <v>4738</v>
      </c>
      <c r="B3293" s="5" t="s">
        <v>4736</v>
      </c>
      <c r="C3293" s="26" t="s">
        <v>60</v>
      </c>
      <c r="D3293" s="26" t="s">
        <v>64</v>
      </c>
      <c r="E3293" s="26" t="s">
        <v>240</v>
      </c>
      <c r="G3293" s="5" t="e">
        <f>image(H3293,1)</f>
        <v>#NAME?</v>
      </c>
      <c r="H3293" s="5" t="s">
        <v>4739</v>
      </c>
    </row>
    <row r="3294" customHeight="1" spans="1:8">
      <c r="A3294" s="65">
        <v>32432311</v>
      </c>
      <c r="B3294" s="5" t="s">
        <v>4736</v>
      </c>
      <c r="C3294" s="26" t="s">
        <v>54</v>
      </c>
      <c r="D3294" s="26" t="s">
        <v>64</v>
      </c>
      <c r="G3294" s="5" t="e">
        <f>image(H3294,1)</f>
        <v>#NAME?</v>
      </c>
      <c r="H3294" s="5" t="s">
        <v>4740</v>
      </c>
    </row>
    <row r="3295" customHeight="1" spans="1:8">
      <c r="A3295" s="65" t="s">
        <v>4741</v>
      </c>
      <c r="B3295" s="5" t="s">
        <v>4742</v>
      </c>
      <c r="C3295" s="26" t="s">
        <v>59</v>
      </c>
      <c r="D3295" s="26" t="s">
        <v>65</v>
      </c>
      <c r="H3295" s="5" t="e">
        <v>#N/A</v>
      </c>
    </row>
    <row r="3296" customHeight="1" spans="1:8">
      <c r="A3296" s="65" t="s">
        <v>4743</v>
      </c>
      <c r="B3296" s="5" t="s">
        <v>4742</v>
      </c>
      <c r="C3296" s="26" t="s">
        <v>59</v>
      </c>
      <c r="D3296" s="26" t="s">
        <v>65</v>
      </c>
      <c r="H3296" s="5" t="e">
        <v>#N/A</v>
      </c>
    </row>
    <row r="3297" customHeight="1" spans="1:8">
      <c r="A3297" s="25" t="s">
        <v>4744</v>
      </c>
      <c r="B3297" s="5" t="s">
        <v>4745</v>
      </c>
      <c r="C3297" s="26" t="s">
        <v>57</v>
      </c>
      <c r="D3297" s="26" t="s">
        <v>55</v>
      </c>
      <c r="E3297" s="26" t="s">
        <v>76</v>
      </c>
      <c r="H3297" s="5" t="e">
        <f>VLOOKUP(A3297,'[1]#REF'!$A:$B,2,FALSE)</f>
        <v>#N/A</v>
      </c>
    </row>
    <row r="3298" customHeight="1" spans="1:8">
      <c r="A3298" s="65" t="s">
        <v>4746</v>
      </c>
      <c r="B3298" s="5" t="s">
        <v>4745</v>
      </c>
      <c r="C3298" s="26" t="s">
        <v>60</v>
      </c>
      <c r="D3298" s="26" t="s">
        <v>64</v>
      </c>
      <c r="E3298" s="26" t="s">
        <v>240</v>
      </c>
      <c r="G3298" s="5" t="e">
        <f>image(H3298,1)</f>
        <v>#NAME?</v>
      </c>
      <c r="H3298" s="5" t="s">
        <v>4747</v>
      </c>
    </row>
    <row r="3299" customHeight="1" spans="1:8">
      <c r="A3299" s="25" t="s">
        <v>4748</v>
      </c>
      <c r="B3299" s="5" t="s">
        <v>4749</v>
      </c>
      <c r="C3299" s="26" t="s">
        <v>57</v>
      </c>
      <c r="D3299" s="26" t="s">
        <v>55</v>
      </c>
      <c r="E3299" s="26" t="s">
        <v>76</v>
      </c>
      <c r="H3299" s="5" t="e">
        <f>VLOOKUP(A3299,'[1]#REF'!$A:$B,2,FALSE)</f>
        <v>#N/A</v>
      </c>
    </row>
    <row r="3300" customHeight="1" spans="1:8">
      <c r="A3300" s="65" t="s">
        <v>4750</v>
      </c>
      <c r="B3300" s="5" t="s">
        <v>4749</v>
      </c>
      <c r="C3300" s="26" t="s">
        <v>59</v>
      </c>
      <c r="D3300" s="26" t="s">
        <v>65</v>
      </c>
      <c r="H3300" s="5" t="e">
        <v>#N/A</v>
      </c>
    </row>
    <row r="3301" customHeight="1" spans="1:8">
      <c r="A3301" s="65" t="s">
        <v>4751</v>
      </c>
      <c r="B3301" s="5" t="s">
        <v>4752</v>
      </c>
      <c r="C3301" s="26" t="s">
        <v>54</v>
      </c>
      <c r="D3301" s="26" t="s">
        <v>65</v>
      </c>
      <c r="H3301" s="5" t="e">
        <v>#N/A</v>
      </c>
    </row>
    <row r="3302" customHeight="1" spans="1:8">
      <c r="A3302" s="65" t="s">
        <v>4753</v>
      </c>
      <c r="B3302" s="5" t="s">
        <v>4752</v>
      </c>
      <c r="C3302" s="26" t="s">
        <v>54</v>
      </c>
      <c r="D3302" s="26" t="s">
        <v>65</v>
      </c>
      <c r="H3302" s="5" t="e">
        <v>#N/A</v>
      </c>
    </row>
    <row r="3303" customHeight="1" spans="1:8">
      <c r="A3303" s="65" t="s">
        <v>4754</v>
      </c>
      <c r="B3303" s="5" t="s">
        <v>4752</v>
      </c>
      <c r="C3303" s="26" t="s">
        <v>59</v>
      </c>
      <c r="D3303" s="26" t="s">
        <v>65</v>
      </c>
      <c r="H3303" s="5" t="e">
        <v>#N/A</v>
      </c>
    </row>
    <row r="3304" customHeight="1" spans="1:8">
      <c r="A3304" s="65" t="s">
        <v>4755</v>
      </c>
      <c r="B3304" s="45" t="s">
        <v>4752</v>
      </c>
      <c r="C3304" s="26" t="s">
        <v>57</v>
      </c>
      <c r="D3304" s="26" t="s">
        <v>64</v>
      </c>
      <c r="E3304" s="26" t="s">
        <v>240</v>
      </c>
      <c r="G3304" s="5" t="e">
        <f>image(H3304,1)</f>
        <v>#NAME?</v>
      </c>
      <c r="H3304" s="5" t="s">
        <v>4756</v>
      </c>
    </row>
    <row r="3305" customHeight="1" spans="1:8">
      <c r="A3305" s="65" t="s">
        <v>4757</v>
      </c>
      <c r="B3305" s="45" t="s">
        <v>4752</v>
      </c>
      <c r="C3305" s="26" t="s">
        <v>57</v>
      </c>
      <c r="D3305" s="26" t="s">
        <v>64</v>
      </c>
      <c r="E3305" s="26" t="s">
        <v>240</v>
      </c>
      <c r="G3305" s="5" t="e">
        <f>image(H3305,1)</f>
        <v>#NAME?</v>
      </c>
      <c r="H3305" s="5" t="s">
        <v>4758</v>
      </c>
    </row>
    <row r="3306" customHeight="1" spans="1:8">
      <c r="A3306" s="65" t="s">
        <v>4759</v>
      </c>
      <c r="B3306" s="5" t="s">
        <v>4752</v>
      </c>
      <c r="C3306" s="26" t="s">
        <v>60</v>
      </c>
      <c r="D3306" s="26" t="s">
        <v>64</v>
      </c>
      <c r="E3306" s="26" t="s">
        <v>240</v>
      </c>
      <c r="G3306" s="5" t="e">
        <f>image(H3306,1)</f>
        <v>#NAME?</v>
      </c>
      <c r="H3306" s="5" t="s">
        <v>4760</v>
      </c>
    </row>
    <row r="3307" customHeight="1" spans="1:8">
      <c r="A3307" s="65" t="s">
        <v>4761</v>
      </c>
      <c r="B3307" s="5" t="s">
        <v>4752</v>
      </c>
      <c r="C3307" s="26" t="s">
        <v>58</v>
      </c>
      <c r="D3307" s="26" t="s">
        <v>64</v>
      </c>
      <c r="E3307" s="26" t="s">
        <v>240</v>
      </c>
      <c r="G3307" s="5" t="e">
        <f>image(H3307,1)</f>
        <v>#NAME?</v>
      </c>
      <c r="H3307" s="5" t="s">
        <v>4760</v>
      </c>
    </row>
    <row r="3308" customHeight="1" spans="1:8">
      <c r="A3308" s="65" t="s">
        <v>4762</v>
      </c>
      <c r="B3308" s="5" t="s">
        <v>4763</v>
      </c>
      <c r="C3308" s="26" t="s">
        <v>60</v>
      </c>
      <c r="D3308" s="26" t="s">
        <v>64</v>
      </c>
      <c r="E3308" s="26" t="s">
        <v>240</v>
      </c>
      <c r="G3308" s="5" t="e">
        <f>image(H3308,1)</f>
        <v>#NAME?</v>
      </c>
      <c r="H3308" s="5" t="s">
        <v>4764</v>
      </c>
    </row>
    <row r="3309" customHeight="1" spans="1:8">
      <c r="A3309" s="65">
        <v>34587261</v>
      </c>
      <c r="B3309" s="5" t="s">
        <v>4765</v>
      </c>
      <c r="C3309" s="26" t="s">
        <v>54</v>
      </c>
      <c r="D3309" s="26" t="s">
        <v>64</v>
      </c>
      <c r="G3309" s="5" t="e">
        <f>image(H3309,1)</f>
        <v>#NAME?</v>
      </c>
      <c r="H3309" s="5" t="s">
        <v>4766</v>
      </c>
    </row>
    <row r="3310" customHeight="1" spans="1:8">
      <c r="A3310" s="65">
        <v>38479622</v>
      </c>
      <c r="B3310" s="5" t="s">
        <v>4767</v>
      </c>
      <c r="C3310" s="26" t="s">
        <v>54</v>
      </c>
      <c r="D3310" s="26" t="s">
        <v>65</v>
      </c>
      <c r="H3310" s="5" t="e">
        <v>#N/A</v>
      </c>
    </row>
    <row r="3311" customHeight="1" spans="1:8">
      <c r="A3311" s="65" t="s">
        <v>4768</v>
      </c>
      <c r="B3311" s="5" t="s">
        <v>4769</v>
      </c>
      <c r="C3311" s="26" t="s">
        <v>58</v>
      </c>
      <c r="D3311" s="26" t="s">
        <v>64</v>
      </c>
      <c r="E3311" s="26" t="s">
        <v>240</v>
      </c>
      <c r="G3311" s="5" t="e">
        <f>image(H3311,1)</f>
        <v>#NAME?</v>
      </c>
      <c r="H3311" s="5" t="s">
        <v>4770</v>
      </c>
    </row>
    <row r="3312" customHeight="1" spans="1:8">
      <c r="A3312" s="65" t="s">
        <v>4771</v>
      </c>
      <c r="B3312" s="5" t="s">
        <v>4769</v>
      </c>
      <c r="C3312" s="26" t="s">
        <v>58</v>
      </c>
      <c r="D3312" s="26" t="s">
        <v>64</v>
      </c>
      <c r="E3312" s="26" t="s">
        <v>240</v>
      </c>
      <c r="G3312" s="5" t="e">
        <f>image(H3312,1)</f>
        <v>#NAME?</v>
      </c>
      <c r="H3312" s="5" t="s">
        <v>4772</v>
      </c>
    </row>
    <row r="3313" customHeight="1" spans="1:8">
      <c r="A3313" s="65">
        <v>26934569</v>
      </c>
      <c r="B3313" s="5" t="s">
        <v>4773</v>
      </c>
      <c r="C3313" s="26" t="s">
        <v>54</v>
      </c>
      <c r="D3313" s="26" t="s">
        <v>65</v>
      </c>
      <c r="H3313" s="5" t="e">
        <v>#N/A</v>
      </c>
    </row>
    <row r="3314" customHeight="1" spans="1:8">
      <c r="A3314" s="65">
        <v>34857698</v>
      </c>
      <c r="B3314" s="5" t="s">
        <v>4774</v>
      </c>
      <c r="C3314" s="26" t="s">
        <v>54</v>
      </c>
      <c r="D3314" s="26" t="s">
        <v>65</v>
      </c>
      <c r="H3314" s="5" t="e">
        <v>#N/A</v>
      </c>
    </row>
    <row r="3315" customHeight="1" spans="1:8">
      <c r="A3315" s="65" t="s">
        <v>4775</v>
      </c>
      <c r="B3315" s="5" t="s">
        <v>4776</v>
      </c>
      <c r="C3315" s="26" t="s">
        <v>59</v>
      </c>
      <c r="D3315" s="26" t="s">
        <v>65</v>
      </c>
      <c r="H3315" s="5" t="e">
        <v>#N/A</v>
      </c>
    </row>
    <row r="3316" customHeight="1" spans="1:8">
      <c r="A3316" s="25" t="s">
        <v>4777</v>
      </c>
      <c r="B3316" s="5" t="s">
        <v>4776</v>
      </c>
      <c r="C3316" s="26" t="s">
        <v>57</v>
      </c>
      <c r="D3316" s="26" t="s">
        <v>55</v>
      </c>
      <c r="E3316" s="26" t="s">
        <v>76</v>
      </c>
      <c r="H3316" s="5" t="e">
        <f>VLOOKUP(A3316,'[1]#REF'!$A:$B,2,FALSE)</f>
        <v>#N/A</v>
      </c>
    </row>
    <row r="3317" customHeight="1" spans="1:8">
      <c r="A3317" s="65" t="s">
        <v>4778</v>
      </c>
      <c r="B3317" s="5" t="s">
        <v>4776</v>
      </c>
      <c r="C3317" s="26" t="s">
        <v>60</v>
      </c>
      <c r="D3317" s="26" t="s">
        <v>64</v>
      </c>
      <c r="E3317" s="26" t="s">
        <v>240</v>
      </c>
      <c r="G3317" s="5" t="e">
        <f>image(H3317,1)</f>
        <v>#NAME?</v>
      </c>
      <c r="H3317" s="5" t="s">
        <v>4779</v>
      </c>
    </row>
    <row r="3318" customHeight="1" spans="1:8">
      <c r="A3318" s="65" t="s">
        <v>4780</v>
      </c>
      <c r="B3318" s="5" t="s">
        <v>4776</v>
      </c>
      <c r="C3318" s="26" t="s">
        <v>59</v>
      </c>
      <c r="D3318" s="26" t="s">
        <v>64</v>
      </c>
      <c r="G3318" s="5" t="e">
        <f>image(H3318,1)</f>
        <v>#NAME?</v>
      </c>
      <c r="H3318" s="5" t="s">
        <v>4781</v>
      </c>
    </row>
    <row r="3319" customHeight="1" spans="1:8">
      <c r="A3319" s="65" t="s">
        <v>4782</v>
      </c>
      <c r="B3319" s="5" t="s">
        <v>4776</v>
      </c>
      <c r="C3319" s="26" t="s">
        <v>59</v>
      </c>
      <c r="D3319" s="26" t="s">
        <v>64</v>
      </c>
      <c r="G3319" s="5" t="e">
        <f>image(H3319,1)</f>
        <v>#NAME?</v>
      </c>
      <c r="H3319" s="5" t="s">
        <v>4783</v>
      </c>
    </row>
    <row r="3320" customHeight="1" spans="1:8">
      <c r="A3320" s="65" t="s">
        <v>4784</v>
      </c>
      <c r="B3320" s="5" t="s">
        <v>4776</v>
      </c>
      <c r="C3320" s="26" t="s">
        <v>54</v>
      </c>
      <c r="D3320" s="26" t="s">
        <v>65</v>
      </c>
      <c r="H3320" s="5" t="e">
        <v>#N/A</v>
      </c>
    </row>
    <row r="3321" customHeight="1" spans="1:8">
      <c r="A3321" s="25" t="s">
        <v>4785</v>
      </c>
      <c r="B3321" s="5" t="s">
        <v>4786</v>
      </c>
      <c r="C3321" s="26" t="s">
        <v>57</v>
      </c>
      <c r="D3321" s="26" t="s">
        <v>55</v>
      </c>
      <c r="E3321" s="26" t="s">
        <v>76</v>
      </c>
      <c r="H3321" s="5" t="e">
        <f>VLOOKUP(A3321,'[1]#REF'!$A:$B,2,FALSE)</f>
        <v>#N/A</v>
      </c>
    </row>
    <row r="3322" customHeight="1" spans="1:8">
      <c r="A3322" s="65" t="s">
        <v>4787</v>
      </c>
      <c r="B3322" s="5" t="s">
        <v>4786</v>
      </c>
      <c r="C3322" s="26" t="s">
        <v>60</v>
      </c>
      <c r="D3322" s="26" t="s">
        <v>64</v>
      </c>
      <c r="E3322" s="26" t="s">
        <v>240</v>
      </c>
      <c r="G3322" s="5" t="e">
        <f>image(H3322,1)</f>
        <v>#NAME?</v>
      </c>
      <c r="H3322" s="5" t="s">
        <v>4788</v>
      </c>
    </row>
    <row r="3323" customHeight="1" spans="1:7">
      <c r="A3323" s="65" t="s">
        <v>4789</v>
      </c>
      <c r="B3323" s="5" t="s">
        <v>4786</v>
      </c>
      <c r="C3323" s="26" t="s">
        <v>60</v>
      </c>
      <c r="D3323" s="26" t="s">
        <v>64</v>
      </c>
      <c r="E3323" s="26" t="s">
        <v>240</v>
      </c>
      <c r="G3323" s="5" t="e">
        <f>image(H3323,1)</f>
        <v>#NAME?</v>
      </c>
    </row>
    <row r="3324" customHeight="1" spans="1:8">
      <c r="A3324" s="65">
        <v>38774501</v>
      </c>
      <c r="B3324" s="5" t="s">
        <v>4790</v>
      </c>
      <c r="C3324" s="26" t="s">
        <v>54</v>
      </c>
      <c r="D3324" s="26" t="s">
        <v>65</v>
      </c>
      <c r="H3324" s="5" t="e">
        <v>#N/A</v>
      </c>
    </row>
    <row r="3325" customHeight="1" spans="1:8">
      <c r="A3325" s="65" t="s">
        <v>4791</v>
      </c>
      <c r="B3325" s="5" t="s">
        <v>4790</v>
      </c>
      <c r="C3325" s="26" t="s">
        <v>60</v>
      </c>
      <c r="D3325" s="26" t="s">
        <v>64</v>
      </c>
      <c r="E3325" s="5" t="str">
        <f>VLOOKUP(A3325,'Combos skus'!$A:$P,16,FALSE)</f>
        <v>Combo</v>
      </c>
      <c r="G3325" s="5" t="e">
        <f>image(H3325,1)</f>
        <v>#NAME?</v>
      </c>
      <c r="H3325" s="5" t="s">
        <v>4792</v>
      </c>
    </row>
    <row r="3326" customHeight="1" spans="1:8">
      <c r="A3326" s="25" t="s">
        <v>4793</v>
      </c>
      <c r="B3326" s="5" t="s">
        <v>4790</v>
      </c>
      <c r="C3326" s="26" t="s">
        <v>57</v>
      </c>
      <c r="D3326" s="26" t="s">
        <v>55</v>
      </c>
      <c r="E3326" s="26" t="s">
        <v>76</v>
      </c>
      <c r="H3326" s="5" t="e">
        <f>VLOOKUP(A3326,'[1]#REF'!$A:$B,2,FALSE)</f>
        <v>#N/A</v>
      </c>
    </row>
    <row r="3327" customHeight="1" spans="1:8">
      <c r="A3327" s="65" t="s">
        <v>4794</v>
      </c>
      <c r="B3327" s="5" t="s">
        <v>4790</v>
      </c>
      <c r="C3327" s="26" t="s">
        <v>60</v>
      </c>
      <c r="D3327" s="26" t="s">
        <v>64</v>
      </c>
      <c r="E3327" s="26" t="s">
        <v>240</v>
      </c>
      <c r="G3327" s="5" t="e">
        <f>image(H3327,1)</f>
        <v>#NAME?</v>
      </c>
      <c r="H3327" s="5" t="s">
        <v>4795</v>
      </c>
    </row>
    <row r="3328" customHeight="1" spans="1:8">
      <c r="A3328" s="65" t="s">
        <v>4796</v>
      </c>
      <c r="B3328" s="5" t="s">
        <v>4790</v>
      </c>
      <c r="C3328" s="26" t="s">
        <v>54</v>
      </c>
      <c r="D3328" s="26" t="s">
        <v>65</v>
      </c>
      <c r="H3328" s="5" t="e">
        <v>#N/A</v>
      </c>
    </row>
    <row r="3329" customHeight="1" spans="1:7">
      <c r="A3329" s="65" t="s">
        <v>4797</v>
      </c>
      <c r="B3329" s="5" t="s">
        <v>4798</v>
      </c>
      <c r="C3329" s="26" t="s">
        <v>60</v>
      </c>
      <c r="D3329" s="26" t="s">
        <v>64</v>
      </c>
      <c r="E3329" s="26" t="s">
        <v>240</v>
      </c>
      <c r="G3329" s="5" t="e">
        <f>image(H3329,1)</f>
        <v>#NAME?</v>
      </c>
    </row>
    <row r="3330" customHeight="1" spans="1:8">
      <c r="A3330" s="65">
        <v>24544163</v>
      </c>
      <c r="B3330" s="5" t="s">
        <v>4799</v>
      </c>
      <c r="C3330" s="26" t="s">
        <v>59</v>
      </c>
      <c r="D3330" s="26" t="s">
        <v>65</v>
      </c>
      <c r="H3330" s="5" t="e">
        <v>#N/A</v>
      </c>
    </row>
    <row r="3331" customHeight="1" spans="1:8">
      <c r="A3331" s="65" t="s">
        <v>4800</v>
      </c>
      <c r="B3331" s="45" t="s">
        <v>4799</v>
      </c>
      <c r="C3331" s="26" t="s">
        <v>57</v>
      </c>
      <c r="D3331" s="26" t="s">
        <v>64</v>
      </c>
      <c r="E3331" s="26" t="s">
        <v>240</v>
      </c>
      <c r="G3331" s="5" t="e">
        <f>image(H3331,1)</f>
        <v>#NAME?</v>
      </c>
      <c r="H3331" s="5" t="s">
        <v>4801</v>
      </c>
    </row>
    <row r="3332" customHeight="1" spans="1:8">
      <c r="A3332" s="65">
        <v>21854691</v>
      </c>
      <c r="B3332" s="5" t="s">
        <v>4802</v>
      </c>
      <c r="C3332" s="26" t="s">
        <v>54</v>
      </c>
      <c r="D3332" s="26" t="s">
        <v>65</v>
      </c>
      <c r="H3332" s="5" t="e">
        <v>#N/A</v>
      </c>
    </row>
    <row r="3333" customHeight="1" spans="1:8">
      <c r="A3333" s="25" t="s">
        <v>4803</v>
      </c>
      <c r="B3333" s="5" t="s">
        <v>4802</v>
      </c>
      <c r="C3333" s="26" t="s">
        <v>57</v>
      </c>
      <c r="D3333" s="26" t="s">
        <v>55</v>
      </c>
      <c r="E3333" s="26" t="s">
        <v>76</v>
      </c>
      <c r="H3333" s="5" t="e">
        <f>VLOOKUP(A3333,'[1]#REF'!$A:$B,2,FALSE)</f>
        <v>#N/A</v>
      </c>
    </row>
    <row r="3334" customHeight="1" spans="1:8">
      <c r="A3334" s="65" t="s">
        <v>4804</v>
      </c>
      <c r="B3334" s="5" t="s">
        <v>4802</v>
      </c>
      <c r="C3334" s="26" t="s">
        <v>60</v>
      </c>
      <c r="D3334" s="26" t="s">
        <v>64</v>
      </c>
      <c r="E3334" s="26" t="s">
        <v>240</v>
      </c>
      <c r="G3334" s="5" t="e">
        <f>image(H3334,1)</f>
        <v>#NAME?</v>
      </c>
      <c r="H3334" s="5" t="s">
        <v>4805</v>
      </c>
    </row>
    <row r="3335" customHeight="1" spans="1:8">
      <c r="A3335" s="25" t="s">
        <v>4806</v>
      </c>
      <c r="B3335" s="5" t="s">
        <v>4807</v>
      </c>
      <c r="C3335" s="26" t="s">
        <v>57</v>
      </c>
      <c r="D3335" s="26" t="s">
        <v>55</v>
      </c>
      <c r="E3335" s="26" t="s">
        <v>76</v>
      </c>
      <c r="H3335" s="5" t="e">
        <f>VLOOKUP(A3335,'[1]#REF'!$A:$B,2,FALSE)</f>
        <v>#N/A</v>
      </c>
    </row>
    <row r="3336" customHeight="1" spans="1:8">
      <c r="A3336" s="65" t="s">
        <v>4808</v>
      </c>
      <c r="B3336" s="5" t="s">
        <v>4807</v>
      </c>
      <c r="C3336" s="26" t="s">
        <v>60</v>
      </c>
      <c r="D3336" s="26" t="s">
        <v>64</v>
      </c>
      <c r="E3336" s="26" t="s">
        <v>240</v>
      </c>
      <c r="G3336" s="5" t="e">
        <f>image(H3336,1)</f>
        <v>#NAME?</v>
      </c>
      <c r="H3336" s="5" t="s">
        <v>4809</v>
      </c>
    </row>
    <row r="3337" customHeight="1" spans="1:8">
      <c r="A3337" s="65" t="s">
        <v>4810</v>
      </c>
      <c r="B3337" s="5" t="s">
        <v>4811</v>
      </c>
      <c r="C3337" s="26" t="s">
        <v>60</v>
      </c>
      <c r="D3337" s="26" t="s">
        <v>64</v>
      </c>
      <c r="E3337" s="26" t="s">
        <v>240</v>
      </c>
      <c r="G3337" s="5" t="e">
        <f>image(H3337,1)</f>
        <v>#NAME?</v>
      </c>
      <c r="H3337" s="5" t="s">
        <v>4812</v>
      </c>
    </row>
    <row r="3338" customHeight="1" spans="1:7">
      <c r="A3338" s="65" t="s">
        <v>4813</v>
      </c>
      <c r="B3338" s="5" t="s">
        <v>4811</v>
      </c>
      <c r="C3338" s="26" t="s">
        <v>60</v>
      </c>
      <c r="D3338" s="26" t="s">
        <v>64</v>
      </c>
      <c r="E3338" s="26" t="s">
        <v>240</v>
      </c>
      <c r="G3338" s="5" t="e">
        <f>image(H3338,1)</f>
        <v>#NAME?</v>
      </c>
    </row>
    <row r="3339" customHeight="1" spans="1:8">
      <c r="A3339" s="65">
        <v>32546410</v>
      </c>
      <c r="B3339" s="5" t="s">
        <v>4814</v>
      </c>
      <c r="C3339" s="26" t="s">
        <v>54</v>
      </c>
      <c r="D3339" s="26" t="s">
        <v>65</v>
      </c>
      <c r="H3339" s="5" t="e">
        <v>#N/A</v>
      </c>
    </row>
    <row r="3340" customHeight="1" spans="1:8">
      <c r="A3340" s="65" t="s">
        <v>4815</v>
      </c>
      <c r="B3340" s="5" t="s">
        <v>4814</v>
      </c>
      <c r="C3340" s="26" t="s">
        <v>59</v>
      </c>
      <c r="D3340" s="26" t="s">
        <v>65</v>
      </c>
      <c r="H3340" s="5" t="e">
        <v>#N/A</v>
      </c>
    </row>
    <row r="3341" customHeight="1" spans="1:8">
      <c r="A3341" s="65" t="s">
        <v>4816</v>
      </c>
      <c r="B3341" s="5" t="s">
        <v>4814</v>
      </c>
      <c r="C3341" s="26" t="s">
        <v>59</v>
      </c>
      <c r="D3341" s="26" t="s">
        <v>65</v>
      </c>
      <c r="H3341" s="5" t="e">
        <v>#N/A</v>
      </c>
    </row>
    <row r="3342" customHeight="1" spans="1:8">
      <c r="A3342" s="65" t="s">
        <v>4817</v>
      </c>
      <c r="B3342" s="5" t="s">
        <v>4814</v>
      </c>
      <c r="C3342" s="26" t="s">
        <v>59</v>
      </c>
      <c r="D3342" s="26" t="s">
        <v>65</v>
      </c>
      <c r="H3342" s="5" t="e">
        <v>#N/A</v>
      </c>
    </row>
    <row r="3343" customHeight="1" spans="1:8">
      <c r="A3343" s="65" t="s">
        <v>4818</v>
      </c>
      <c r="B3343" s="5" t="s">
        <v>4814</v>
      </c>
      <c r="C3343" s="26" t="s">
        <v>59</v>
      </c>
      <c r="D3343" s="26" t="s">
        <v>65</v>
      </c>
      <c r="H3343" s="5" t="e">
        <v>#N/A</v>
      </c>
    </row>
    <row r="3344" customHeight="1" spans="1:8">
      <c r="A3344" s="65" t="s">
        <v>4819</v>
      </c>
      <c r="B3344" s="5" t="s">
        <v>4814</v>
      </c>
      <c r="C3344" s="26" t="s">
        <v>59</v>
      </c>
      <c r="D3344" s="26" t="s">
        <v>65</v>
      </c>
      <c r="H3344" s="5" t="e">
        <v>#N/A</v>
      </c>
    </row>
    <row r="3345" customHeight="1" spans="1:8">
      <c r="A3345" s="65" t="s">
        <v>4820</v>
      </c>
      <c r="B3345" s="5" t="s">
        <v>4814</v>
      </c>
      <c r="C3345" s="26" t="s">
        <v>60</v>
      </c>
      <c r="D3345" s="26" t="s">
        <v>64</v>
      </c>
      <c r="E3345" s="26" t="s">
        <v>240</v>
      </c>
      <c r="G3345" s="5" t="e">
        <f>image(H3345,1)</f>
        <v>#NAME?</v>
      </c>
      <c r="H3345" s="5" t="s">
        <v>4821</v>
      </c>
    </row>
    <row r="3346" customHeight="1" spans="1:8">
      <c r="A3346" s="65" t="s">
        <v>4822</v>
      </c>
      <c r="B3346" s="5" t="s">
        <v>4814</v>
      </c>
      <c r="C3346" s="26" t="s">
        <v>60</v>
      </c>
      <c r="D3346" s="26" t="s">
        <v>64</v>
      </c>
      <c r="E3346" s="26" t="s">
        <v>240</v>
      </c>
      <c r="G3346" s="5" t="e">
        <f>image(H3346,1)</f>
        <v>#NAME?</v>
      </c>
      <c r="H3346" s="5" t="s">
        <v>4823</v>
      </c>
    </row>
    <row r="3347" customHeight="1" spans="1:8">
      <c r="A3347" s="65" t="s">
        <v>4824</v>
      </c>
      <c r="B3347" s="5" t="s">
        <v>4814</v>
      </c>
      <c r="C3347" s="26" t="s">
        <v>58</v>
      </c>
      <c r="D3347" s="26" t="s">
        <v>64</v>
      </c>
      <c r="E3347" s="26" t="s">
        <v>240</v>
      </c>
      <c r="G3347" s="5" t="e">
        <f>image(H3347,1)</f>
        <v>#NAME?</v>
      </c>
      <c r="H3347" s="5" t="s">
        <v>4825</v>
      </c>
    </row>
    <row r="3348" customHeight="1" spans="1:8">
      <c r="A3348" s="65" t="s">
        <v>4826</v>
      </c>
      <c r="B3348" s="5" t="s">
        <v>4814</v>
      </c>
      <c r="C3348" s="26" t="s">
        <v>58</v>
      </c>
      <c r="D3348" s="26" t="s">
        <v>64</v>
      </c>
      <c r="E3348" s="26" t="s">
        <v>240</v>
      </c>
      <c r="G3348" s="5" t="e">
        <f>image(H3348,1)</f>
        <v>#NAME?</v>
      </c>
      <c r="H3348" s="5" t="s">
        <v>4827</v>
      </c>
    </row>
    <row r="3349" customHeight="1" spans="1:8">
      <c r="A3349" s="65" t="s">
        <v>4828</v>
      </c>
      <c r="B3349" s="5" t="s">
        <v>4814</v>
      </c>
      <c r="C3349" s="26" t="s">
        <v>54</v>
      </c>
      <c r="D3349" s="26" t="s">
        <v>65</v>
      </c>
      <c r="H3349" s="5" t="e">
        <v>#N/A</v>
      </c>
    </row>
    <row r="3350" customHeight="1" spans="1:4">
      <c r="A3350" s="65" t="s">
        <v>4829</v>
      </c>
      <c r="B3350" s="5" t="s">
        <v>4830</v>
      </c>
      <c r="C3350" s="26" t="s">
        <v>59</v>
      </c>
      <c r="D3350" s="26" t="s">
        <v>65</v>
      </c>
    </row>
    <row r="3351" customHeight="1" spans="1:8">
      <c r="A3351" s="65" t="s">
        <v>4831</v>
      </c>
      <c r="B3351" s="5" t="s">
        <v>4830</v>
      </c>
      <c r="C3351" s="26" t="s">
        <v>54</v>
      </c>
      <c r="D3351" s="26" t="s">
        <v>65</v>
      </c>
      <c r="H3351" s="5" t="e">
        <v>#N/A</v>
      </c>
    </row>
    <row r="3352" customHeight="1" spans="1:8">
      <c r="A3352" s="65" t="s">
        <v>4832</v>
      </c>
      <c r="B3352" s="5" t="s">
        <v>4830</v>
      </c>
      <c r="C3352" s="26" t="s">
        <v>60</v>
      </c>
      <c r="D3352" s="26" t="s">
        <v>64</v>
      </c>
      <c r="E3352" s="26" t="s">
        <v>240</v>
      </c>
      <c r="G3352" s="5" t="e">
        <f>image(H3352,1)</f>
        <v>#NAME?</v>
      </c>
      <c r="H3352" s="5" t="s">
        <v>4833</v>
      </c>
    </row>
    <row r="3353" customHeight="1" spans="1:8">
      <c r="A3353" s="65" t="s">
        <v>4834</v>
      </c>
      <c r="B3353" s="5" t="s">
        <v>4830</v>
      </c>
      <c r="C3353" s="26" t="s">
        <v>60</v>
      </c>
      <c r="D3353" s="26" t="s">
        <v>64</v>
      </c>
      <c r="E3353" s="26" t="s">
        <v>240</v>
      </c>
      <c r="G3353" s="5" t="e">
        <f>image(H3353,1)</f>
        <v>#NAME?</v>
      </c>
      <c r="H3353" s="5" t="s">
        <v>4835</v>
      </c>
    </row>
    <row r="3354" customHeight="1" spans="1:8">
      <c r="A3354" s="65" t="s">
        <v>4836</v>
      </c>
      <c r="B3354" s="5" t="s">
        <v>4830</v>
      </c>
      <c r="C3354" s="26" t="s">
        <v>60</v>
      </c>
      <c r="D3354" s="26" t="s">
        <v>64</v>
      </c>
      <c r="E3354" s="26" t="s">
        <v>240</v>
      </c>
      <c r="G3354" s="5" t="e">
        <f>image(H3354,1)</f>
        <v>#NAME?</v>
      </c>
      <c r="H3354" s="5" t="s">
        <v>4837</v>
      </c>
    </row>
    <row r="3355" customHeight="1" spans="1:8">
      <c r="A3355" s="65" t="s">
        <v>4838</v>
      </c>
      <c r="B3355" s="5" t="s">
        <v>4839</v>
      </c>
      <c r="C3355" s="26" t="s">
        <v>59</v>
      </c>
      <c r="D3355" s="26" t="s">
        <v>65</v>
      </c>
      <c r="H3355" s="5" t="e">
        <v>#N/A</v>
      </c>
    </row>
    <row r="3356" customHeight="1" spans="1:8">
      <c r="A3356" s="65" t="s">
        <v>4840</v>
      </c>
      <c r="B3356" s="5" t="s">
        <v>4839</v>
      </c>
      <c r="C3356" s="26" t="s">
        <v>59</v>
      </c>
      <c r="D3356" s="26" t="s">
        <v>65</v>
      </c>
      <c r="H3356" s="5" t="e">
        <v>#N/A</v>
      </c>
    </row>
    <row r="3357" customHeight="1" spans="1:8">
      <c r="A3357" s="65" t="s">
        <v>4841</v>
      </c>
      <c r="B3357" s="5" t="s">
        <v>4839</v>
      </c>
      <c r="C3357" s="26" t="s">
        <v>59</v>
      </c>
      <c r="D3357" s="26" t="s">
        <v>65</v>
      </c>
      <c r="H3357" s="5" t="e">
        <v>#N/A</v>
      </c>
    </row>
    <row r="3358" customHeight="1" spans="1:8">
      <c r="A3358" s="65" t="s">
        <v>4842</v>
      </c>
      <c r="B3358" s="5" t="s">
        <v>4839</v>
      </c>
      <c r="C3358" s="26" t="s">
        <v>59</v>
      </c>
      <c r="D3358" s="26" t="s">
        <v>65</v>
      </c>
      <c r="H3358" s="5" t="e">
        <v>#N/A</v>
      </c>
    </row>
    <row r="3359" customHeight="1" spans="1:8">
      <c r="A3359" s="65" t="s">
        <v>4843</v>
      </c>
      <c r="B3359" s="5" t="s">
        <v>4839</v>
      </c>
      <c r="C3359" s="26" t="s">
        <v>59</v>
      </c>
      <c r="D3359" s="26" t="s">
        <v>65</v>
      </c>
      <c r="H3359" s="5" t="e">
        <v>#N/A</v>
      </c>
    </row>
    <row r="3360" customHeight="1" spans="1:8">
      <c r="A3360" s="65" t="s">
        <v>4844</v>
      </c>
      <c r="B3360" s="5" t="s">
        <v>4839</v>
      </c>
      <c r="C3360" s="26" t="s">
        <v>59</v>
      </c>
      <c r="D3360" s="26" t="s">
        <v>65</v>
      </c>
      <c r="H3360" s="5" t="e">
        <v>#N/A</v>
      </c>
    </row>
    <row r="3361" customHeight="1" spans="1:8">
      <c r="A3361" s="25" t="s">
        <v>4845</v>
      </c>
      <c r="B3361" s="5" t="s">
        <v>4839</v>
      </c>
      <c r="C3361" s="26" t="s">
        <v>57</v>
      </c>
      <c r="D3361" s="26" t="s">
        <v>55</v>
      </c>
      <c r="E3361" s="26" t="s">
        <v>76</v>
      </c>
      <c r="H3361" s="5" t="e">
        <f>VLOOKUP(A3361,'[1]#REF'!$A:$B,2,FALSE)</f>
        <v>#N/A</v>
      </c>
    </row>
    <row r="3362" customHeight="1" spans="1:8">
      <c r="A3362" s="25" t="s">
        <v>4846</v>
      </c>
      <c r="B3362" s="5" t="s">
        <v>4839</v>
      </c>
      <c r="C3362" s="26" t="s">
        <v>57</v>
      </c>
      <c r="D3362" s="26" t="s">
        <v>55</v>
      </c>
      <c r="E3362" s="26" t="s">
        <v>76</v>
      </c>
      <c r="H3362" s="5" t="e">
        <f>VLOOKUP(A3362,'[1]#REF'!$A:$B,2,FALSE)</f>
        <v>#N/A</v>
      </c>
    </row>
    <row r="3363" customHeight="1" spans="1:8">
      <c r="A3363" s="65" t="s">
        <v>4847</v>
      </c>
      <c r="B3363" s="5" t="s">
        <v>4839</v>
      </c>
      <c r="C3363" s="26" t="s">
        <v>60</v>
      </c>
      <c r="D3363" s="26" t="s">
        <v>64</v>
      </c>
      <c r="E3363" s="26" t="s">
        <v>240</v>
      </c>
      <c r="G3363" s="5" t="e">
        <f>image(H3363,1)</f>
        <v>#NAME?</v>
      </c>
      <c r="H3363" s="5" t="s">
        <v>4848</v>
      </c>
    </row>
    <row r="3364" customHeight="1" spans="1:8">
      <c r="A3364" s="65" t="s">
        <v>4849</v>
      </c>
      <c r="B3364" s="5" t="s">
        <v>4850</v>
      </c>
      <c r="C3364" s="26" t="s">
        <v>60</v>
      </c>
      <c r="D3364" s="26" t="s">
        <v>64</v>
      </c>
      <c r="E3364" s="26" t="s">
        <v>240</v>
      </c>
      <c r="G3364" s="5" t="e">
        <f>image(H3364,1)</f>
        <v>#NAME?</v>
      </c>
      <c r="H3364" s="5" t="s">
        <v>4851</v>
      </c>
    </row>
    <row r="3365" customHeight="1" spans="1:8">
      <c r="A3365" s="65">
        <v>32015482</v>
      </c>
      <c r="B3365" s="5" t="s">
        <v>4852</v>
      </c>
      <c r="C3365" s="26" t="s">
        <v>54</v>
      </c>
      <c r="D3365" s="26" t="s">
        <v>65</v>
      </c>
      <c r="H3365" s="5" t="e">
        <v>#N/A</v>
      </c>
    </row>
    <row r="3366" customHeight="1" spans="1:8">
      <c r="A3366" s="65" t="s">
        <v>4853</v>
      </c>
      <c r="B3366" s="5" t="s">
        <v>4852</v>
      </c>
      <c r="C3366" s="26" t="s">
        <v>59</v>
      </c>
      <c r="D3366" s="26" t="s">
        <v>65</v>
      </c>
      <c r="H3366" s="5" t="e">
        <v>#N/A</v>
      </c>
    </row>
    <row r="3367" customHeight="1" spans="1:8">
      <c r="A3367" s="65" t="s">
        <v>4854</v>
      </c>
      <c r="B3367" s="5" t="s">
        <v>4852</v>
      </c>
      <c r="C3367" s="26" t="s">
        <v>60</v>
      </c>
      <c r="D3367" s="26" t="s">
        <v>64</v>
      </c>
      <c r="E3367" s="26" t="s">
        <v>240</v>
      </c>
      <c r="G3367" s="5" t="e">
        <f>image(H3367,1)</f>
        <v>#NAME?</v>
      </c>
      <c r="H3367" s="5" t="s">
        <v>4855</v>
      </c>
    </row>
    <row r="3368" customHeight="1" spans="1:8">
      <c r="A3368" s="65" t="s">
        <v>4856</v>
      </c>
      <c r="B3368" s="5" t="s">
        <v>4852</v>
      </c>
      <c r="C3368" s="26" t="s">
        <v>59</v>
      </c>
      <c r="D3368" s="26" t="s">
        <v>65</v>
      </c>
      <c r="H3368" s="5" t="e">
        <v>#N/A</v>
      </c>
    </row>
    <row r="3369" customHeight="1" spans="1:8">
      <c r="A3369" s="65">
        <v>32754695</v>
      </c>
      <c r="B3369" s="5" t="s">
        <v>4857</v>
      </c>
      <c r="C3369" s="26" t="s">
        <v>54</v>
      </c>
      <c r="D3369" s="26" t="s">
        <v>65</v>
      </c>
      <c r="H3369" s="5" t="e">
        <v>#N/A</v>
      </c>
    </row>
    <row r="3370" customHeight="1" spans="1:8">
      <c r="A3370" s="65" t="s">
        <v>134</v>
      </c>
      <c r="B3370" s="5" t="s">
        <v>4857</v>
      </c>
      <c r="C3370" s="26" t="s">
        <v>59</v>
      </c>
      <c r="D3370" s="26" t="s">
        <v>65</v>
      </c>
      <c r="H3370" s="5" t="e">
        <v>#N/A</v>
      </c>
    </row>
    <row r="3371" customHeight="1" spans="1:8">
      <c r="A3371" s="65" t="s">
        <v>4858</v>
      </c>
      <c r="B3371" s="5" t="s">
        <v>4857</v>
      </c>
      <c r="C3371" s="26" t="s">
        <v>54</v>
      </c>
      <c r="D3371" s="26" t="s">
        <v>65</v>
      </c>
      <c r="H3371" s="5" t="e">
        <v>#N/A</v>
      </c>
    </row>
    <row r="3372" customHeight="1" spans="1:8">
      <c r="A3372" s="65" t="s">
        <v>4859</v>
      </c>
      <c r="B3372" s="5" t="s">
        <v>4857</v>
      </c>
      <c r="C3372" s="26" t="s">
        <v>54</v>
      </c>
      <c r="D3372" s="26" t="s">
        <v>65</v>
      </c>
      <c r="H3372" s="5" t="e">
        <v>#N/A</v>
      </c>
    </row>
    <row r="3373" customHeight="1" spans="1:8">
      <c r="A3373" s="25" t="s">
        <v>134</v>
      </c>
      <c r="B3373" s="5" t="s">
        <v>4857</v>
      </c>
      <c r="C3373" s="26" t="s">
        <v>57</v>
      </c>
      <c r="D3373" s="26" t="s">
        <v>55</v>
      </c>
      <c r="E3373" s="26" t="s">
        <v>76</v>
      </c>
      <c r="H3373" s="5" t="e">
        <f>VLOOKUP(A3373,'[1]#REF'!$A:$B,2,FALSE)</f>
        <v>#N/A</v>
      </c>
    </row>
    <row r="3374" customHeight="1" spans="1:8">
      <c r="A3374" s="65" t="s">
        <v>4860</v>
      </c>
      <c r="B3374" s="5" t="s">
        <v>4857</v>
      </c>
      <c r="C3374" s="26" t="s">
        <v>60</v>
      </c>
      <c r="D3374" s="26" t="s">
        <v>64</v>
      </c>
      <c r="E3374" s="26" t="s">
        <v>240</v>
      </c>
      <c r="G3374" s="5" t="e">
        <f>image(H3374,1)</f>
        <v>#NAME?</v>
      </c>
      <c r="H3374" s="5" t="s">
        <v>4861</v>
      </c>
    </row>
    <row r="3375" customHeight="1" spans="1:8">
      <c r="A3375" s="65" t="s">
        <v>4862</v>
      </c>
      <c r="B3375" s="5" t="s">
        <v>4857</v>
      </c>
      <c r="C3375" s="26" t="s">
        <v>60</v>
      </c>
      <c r="D3375" s="26" t="s">
        <v>64</v>
      </c>
      <c r="E3375" s="26" t="s">
        <v>240</v>
      </c>
      <c r="G3375" s="5" t="e">
        <f>image(H3375,1)</f>
        <v>#NAME?</v>
      </c>
      <c r="H3375" s="5" t="s">
        <v>4863</v>
      </c>
    </row>
    <row r="3376" customHeight="1" spans="1:8">
      <c r="A3376" s="65" t="s">
        <v>4864</v>
      </c>
      <c r="B3376" s="5" t="s">
        <v>4857</v>
      </c>
      <c r="C3376" s="26" t="s">
        <v>60</v>
      </c>
      <c r="D3376" s="26" t="s">
        <v>64</v>
      </c>
      <c r="E3376" s="26" t="s">
        <v>240</v>
      </c>
      <c r="G3376" s="5" t="e">
        <f>image(H3376,1)</f>
        <v>#NAME?</v>
      </c>
      <c r="H3376" s="5" t="s">
        <v>4865</v>
      </c>
    </row>
    <row r="3377" customHeight="1" spans="1:8">
      <c r="A3377" s="65" t="s">
        <v>4866</v>
      </c>
      <c r="B3377" s="5" t="s">
        <v>4857</v>
      </c>
      <c r="C3377" s="26" t="s">
        <v>58</v>
      </c>
      <c r="D3377" s="26" t="s">
        <v>64</v>
      </c>
      <c r="E3377" s="26" t="s">
        <v>240</v>
      </c>
      <c r="G3377" s="5" t="e">
        <f>image(H3377,1)</f>
        <v>#NAME?</v>
      </c>
      <c r="H3377" s="5" t="s">
        <v>4867</v>
      </c>
    </row>
    <row r="3378" customHeight="1" spans="1:7">
      <c r="A3378" s="65" t="s">
        <v>4868</v>
      </c>
      <c r="B3378" s="5" t="s">
        <v>4857</v>
      </c>
      <c r="C3378" s="26" t="s">
        <v>60</v>
      </c>
      <c r="D3378" s="26" t="s">
        <v>64</v>
      </c>
      <c r="E3378" s="26" t="s">
        <v>240</v>
      </c>
      <c r="G3378" s="5" t="e">
        <f>image(H3378,1)</f>
        <v>#NAME?</v>
      </c>
    </row>
    <row r="3379" customHeight="1" spans="1:7">
      <c r="A3379" s="65" t="s">
        <v>4869</v>
      </c>
      <c r="B3379" s="5" t="s">
        <v>4857</v>
      </c>
      <c r="C3379" s="26" t="s">
        <v>60</v>
      </c>
      <c r="D3379" s="26" t="s">
        <v>64</v>
      </c>
      <c r="E3379" s="26" t="s">
        <v>240</v>
      </c>
      <c r="G3379" s="5" t="e">
        <f>image(H3379,1)</f>
        <v>#NAME?</v>
      </c>
    </row>
    <row r="3380" customHeight="1" spans="1:8">
      <c r="A3380" s="65" t="s">
        <v>4870</v>
      </c>
      <c r="B3380" s="5" t="s">
        <v>4871</v>
      </c>
      <c r="C3380" s="26" t="s">
        <v>60</v>
      </c>
      <c r="D3380" s="26" t="s">
        <v>64</v>
      </c>
      <c r="E3380" s="26" t="s">
        <v>240</v>
      </c>
      <c r="G3380" s="5" t="e">
        <f>image(H3380,1)</f>
        <v>#NAME?</v>
      </c>
      <c r="H3380" s="5" t="s">
        <v>4872</v>
      </c>
    </row>
    <row r="3381" customHeight="1" spans="1:8">
      <c r="A3381" s="65" t="s">
        <v>4873</v>
      </c>
      <c r="B3381" s="5" t="s">
        <v>4874</v>
      </c>
      <c r="C3381" s="26" t="s">
        <v>60</v>
      </c>
      <c r="D3381" s="26" t="s">
        <v>64</v>
      </c>
      <c r="E3381" s="26" t="s">
        <v>240</v>
      </c>
      <c r="G3381" s="5" t="e">
        <f>image(H3381,1)</f>
        <v>#NAME?</v>
      </c>
      <c r="H3381" s="5" t="s">
        <v>4875</v>
      </c>
    </row>
    <row r="3382" customHeight="1" spans="1:8">
      <c r="A3382" s="65" t="s">
        <v>4876</v>
      </c>
      <c r="B3382" s="5" t="s">
        <v>4874</v>
      </c>
      <c r="C3382" s="26" t="s">
        <v>60</v>
      </c>
      <c r="D3382" s="26" t="s">
        <v>64</v>
      </c>
      <c r="E3382" s="26" t="s">
        <v>240</v>
      </c>
      <c r="G3382" s="5" t="e">
        <f>image(H3382,1)</f>
        <v>#NAME?</v>
      </c>
      <c r="H3382" s="5" t="s">
        <v>4877</v>
      </c>
    </row>
    <row r="3383" customHeight="1" spans="1:8">
      <c r="A3383" s="65" t="s">
        <v>4878</v>
      </c>
      <c r="B3383" s="5" t="s">
        <v>4874</v>
      </c>
      <c r="C3383" s="26" t="s">
        <v>60</v>
      </c>
      <c r="D3383" s="26" t="s">
        <v>64</v>
      </c>
      <c r="E3383" s="26" t="s">
        <v>240</v>
      </c>
      <c r="G3383" s="5" t="e">
        <f>image(H3383,1)</f>
        <v>#NAME?</v>
      </c>
      <c r="H3383" s="5" t="s">
        <v>4879</v>
      </c>
    </row>
    <row r="3384" customHeight="1" spans="1:8">
      <c r="A3384" s="65" t="s">
        <v>4880</v>
      </c>
      <c r="B3384" s="5" t="s">
        <v>4874</v>
      </c>
      <c r="C3384" s="26" t="s">
        <v>58</v>
      </c>
      <c r="D3384" s="26" t="s">
        <v>64</v>
      </c>
      <c r="E3384" s="26" t="s">
        <v>240</v>
      </c>
      <c r="G3384" s="5" t="e">
        <f>image(H3384,1)</f>
        <v>#NAME?</v>
      </c>
      <c r="H3384" s="5" t="s">
        <v>4879</v>
      </c>
    </row>
    <row r="3385" customHeight="1" spans="1:8">
      <c r="A3385" s="25" t="s">
        <v>4881</v>
      </c>
      <c r="B3385" s="5" t="s">
        <v>4882</v>
      </c>
      <c r="C3385" s="26" t="s">
        <v>57</v>
      </c>
      <c r="D3385" s="26" t="s">
        <v>55</v>
      </c>
      <c r="E3385" s="26" t="s">
        <v>76</v>
      </c>
      <c r="H3385" s="5" t="e">
        <f>VLOOKUP(A3385,'[1]#REF'!$A:$B,2,FALSE)</f>
        <v>#N/A</v>
      </c>
    </row>
    <row r="3386" customHeight="1" spans="1:8">
      <c r="A3386" s="65" t="s">
        <v>4883</v>
      </c>
      <c r="B3386" s="5" t="s">
        <v>4882</v>
      </c>
      <c r="C3386" s="26" t="s">
        <v>58</v>
      </c>
      <c r="D3386" s="26" t="s">
        <v>64</v>
      </c>
      <c r="E3386" s="26" t="s">
        <v>240</v>
      </c>
      <c r="G3386" s="5" t="e">
        <f>image(H3386,1)</f>
        <v>#NAME?</v>
      </c>
      <c r="H3386" s="5" t="s">
        <v>4884</v>
      </c>
    </row>
    <row r="3387" customHeight="1" spans="1:8">
      <c r="A3387" s="65" t="s">
        <v>4885</v>
      </c>
      <c r="B3387" s="5" t="s">
        <v>4882</v>
      </c>
      <c r="C3387" s="26" t="s">
        <v>58</v>
      </c>
      <c r="D3387" s="26" t="s">
        <v>64</v>
      </c>
      <c r="E3387" s="26" t="s">
        <v>240</v>
      </c>
      <c r="G3387" s="5" t="e">
        <f>image(H3387,1)</f>
        <v>#NAME?</v>
      </c>
      <c r="H3387" s="5" t="s">
        <v>4886</v>
      </c>
    </row>
    <row r="3388" customHeight="1" spans="1:8">
      <c r="A3388" s="65" t="s">
        <v>4887</v>
      </c>
      <c r="B3388" s="5" t="s">
        <v>4888</v>
      </c>
      <c r="C3388" s="26" t="s">
        <v>60</v>
      </c>
      <c r="D3388" s="26" t="s">
        <v>64</v>
      </c>
      <c r="E3388" s="26" t="s">
        <v>240</v>
      </c>
      <c r="G3388" s="5" t="e">
        <f>image(H3388,1)</f>
        <v>#NAME?</v>
      </c>
      <c r="H3388" s="5" t="s">
        <v>4889</v>
      </c>
    </row>
    <row r="3389" customHeight="1" spans="1:8">
      <c r="A3389" s="65" t="s">
        <v>4890</v>
      </c>
      <c r="B3389" s="5" t="s">
        <v>4888</v>
      </c>
      <c r="C3389" s="26" t="s">
        <v>60</v>
      </c>
      <c r="D3389" s="26" t="s">
        <v>64</v>
      </c>
      <c r="E3389" s="26" t="s">
        <v>240</v>
      </c>
      <c r="G3389" s="5" t="e">
        <f>image(H3389,1)</f>
        <v>#NAME?</v>
      </c>
      <c r="H3389" s="5" t="s">
        <v>4891</v>
      </c>
    </row>
    <row r="3390" customHeight="1" spans="1:8">
      <c r="A3390" s="65" t="s">
        <v>4890</v>
      </c>
      <c r="B3390" s="5" t="s">
        <v>4888</v>
      </c>
      <c r="C3390" s="26" t="s">
        <v>60</v>
      </c>
      <c r="D3390" s="26" t="s">
        <v>64</v>
      </c>
      <c r="E3390" s="26" t="s">
        <v>240</v>
      </c>
      <c r="G3390" s="5" t="e">
        <f>image(H3390,1)</f>
        <v>#NAME?</v>
      </c>
      <c r="H3390" s="5" t="s">
        <v>4891</v>
      </c>
    </row>
    <row r="3391" customHeight="1" spans="1:8">
      <c r="A3391" s="65" t="s">
        <v>4892</v>
      </c>
      <c r="B3391" s="5" t="s">
        <v>4888</v>
      </c>
      <c r="C3391" s="26" t="s">
        <v>60</v>
      </c>
      <c r="D3391" s="26" t="s">
        <v>64</v>
      </c>
      <c r="E3391" s="26" t="s">
        <v>240</v>
      </c>
      <c r="G3391" s="5" t="e">
        <f>image(H3391,1)</f>
        <v>#NAME?</v>
      </c>
      <c r="H3391" s="5" t="s">
        <v>4893</v>
      </c>
    </row>
    <row r="3392" customHeight="1" spans="1:8">
      <c r="A3392" s="65" t="s">
        <v>4894</v>
      </c>
      <c r="B3392" s="5" t="s">
        <v>4888</v>
      </c>
      <c r="C3392" s="26" t="s">
        <v>58</v>
      </c>
      <c r="D3392" s="26" t="s">
        <v>64</v>
      </c>
      <c r="E3392" s="26" t="s">
        <v>240</v>
      </c>
      <c r="G3392" s="5" t="e">
        <f>image(H3392,1)</f>
        <v>#NAME?</v>
      </c>
      <c r="H3392" s="5" t="s">
        <v>4895</v>
      </c>
    </row>
    <row r="3393" customHeight="1" spans="1:8">
      <c r="A3393" s="25" t="s">
        <v>4896</v>
      </c>
      <c r="B3393" s="5" t="s">
        <v>4897</v>
      </c>
      <c r="C3393" s="26" t="s">
        <v>57</v>
      </c>
      <c r="D3393" s="26" t="s">
        <v>55</v>
      </c>
      <c r="E3393" s="26" t="s">
        <v>76</v>
      </c>
      <c r="H3393" s="5" t="e">
        <f>VLOOKUP(A3393,'[1]#REF'!$A:$B,2,FALSE)</f>
        <v>#N/A</v>
      </c>
    </row>
    <row r="3394" customHeight="1" spans="1:7">
      <c r="A3394" s="65" t="s">
        <v>4898</v>
      </c>
      <c r="B3394" s="5" t="s">
        <v>4897</v>
      </c>
      <c r="C3394" s="26" t="s">
        <v>58</v>
      </c>
      <c r="D3394" s="26" t="s">
        <v>64</v>
      </c>
      <c r="E3394" s="26" t="s">
        <v>240</v>
      </c>
      <c r="G3394" s="5" t="e">
        <f>image(H3394,1)</f>
        <v>#NAME?</v>
      </c>
    </row>
    <row r="3395" customHeight="1" spans="1:8">
      <c r="A3395" s="65" t="s">
        <v>4899</v>
      </c>
      <c r="B3395" s="5" t="s">
        <v>4900</v>
      </c>
      <c r="C3395" s="26" t="s">
        <v>60</v>
      </c>
      <c r="D3395" s="26" t="s">
        <v>64</v>
      </c>
      <c r="E3395" s="26" t="s">
        <v>240</v>
      </c>
      <c r="G3395" s="5" t="e">
        <f>image(H3395,1)</f>
        <v>#NAME?</v>
      </c>
      <c r="H3395" s="5" t="s">
        <v>4901</v>
      </c>
    </row>
    <row r="3396" customHeight="1" spans="1:8">
      <c r="A3396" s="65" t="s">
        <v>4902</v>
      </c>
      <c r="B3396" s="5" t="s">
        <v>4900</v>
      </c>
      <c r="C3396" s="26" t="s">
        <v>60</v>
      </c>
      <c r="D3396" s="26" t="s">
        <v>64</v>
      </c>
      <c r="E3396" s="26" t="s">
        <v>240</v>
      </c>
      <c r="G3396" s="5" t="e">
        <f>image(H3396,1)</f>
        <v>#NAME?</v>
      </c>
      <c r="H3396" s="5" t="s">
        <v>4903</v>
      </c>
    </row>
    <row r="3397" customHeight="1" spans="1:8">
      <c r="A3397" s="25" t="s">
        <v>4904</v>
      </c>
      <c r="B3397" s="5" t="s">
        <v>4905</v>
      </c>
      <c r="C3397" s="26" t="s">
        <v>57</v>
      </c>
      <c r="D3397" s="26" t="s">
        <v>55</v>
      </c>
      <c r="E3397" s="26" t="s">
        <v>76</v>
      </c>
      <c r="H3397" s="5" t="e">
        <f>VLOOKUP(A3397,'[1]#REF'!$A:$B,2,FALSE)</f>
        <v>#N/A</v>
      </c>
    </row>
    <row r="3398" customHeight="1" spans="1:8">
      <c r="A3398" s="25" t="s">
        <v>4906</v>
      </c>
      <c r="B3398" s="5" t="s">
        <v>4905</v>
      </c>
      <c r="C3398" s="26" t="s">
        <v>57</v>
      </c>
      <c r="D3398" s="26" t="s">
        <v>55</v>
      </c>
      <c r="E3398" s="26" t="s">
        <v>76</v>
      </c>
      <c r="H3398" s="5" t="e">
        <f>VLOOKUP(A3398,'[1]#REF'!$A:$B,2,FALSE)</f>
        <v>#N/A</v>
      </c>
    </row>
    <row r="3399" customHeight="1" spans="1:8">
      <c r="A3399" s="65" t="s">
        <v>4907</v>
      </c>
      <c r="B3399" s="5" t="s">
        <v>4905</v>
      </c>
      <c r="C3399" s="26" t="s">
        <v>60</v>
      </c>
      <c r="D3399" s="26" t="s">
        <v>64</v>
      </c>
      <c r="E3399" s="26" t="s">
        <v>240</v>
      </c>
      <c r="G3399" s="5" t="e">
        <f>image(H3399,1)</f>
        <v>#NAME?</v>
      </c>
      <c r="H3399" s="5" t="s">
        <v>4908</v>
      </c>
    </row>
    <row r="3400" customHeight="1" spans="1:8">
      <c r="A3400" s="65" t="s">
        <v>4909</v>
      </c>
      <c r="B3400" s="5" t="s">
        <v>4910</v>
      </c>
      <c r="C3400" s="26" t="s">
        <v>60</v>
      </c>
      <c r="D3400" s="26" t="s">
        <v>64</v>
      </c>
      <c r="E3400" s="26" t="s">
        <v>240</v>
      </c>
      <c r="G3400" s="5" t="e">
        <f>image(H3400,1)</f>
        <v>#NAME?</v>
      </c>
      <c r="H3400" s="5" t="s">
        <v>4911</v>
      </c>
    </row>
    <row r="3401" customHeight="1" spans="1:8">
      <c r="A3401" s="65" t="s">
        <v>4912</v>
      </c>
      <c r="B3401" s="5" t="s">
        <v>4910</v>
      </c>
      <c r="C3401" s="26" t="s">
        <v>58</v>
      </c>
      <c r="D3401" s="26" t="s">
        <v>64</v>
      </c>
      <c r="E3401" s="26" t="s">
        <v>240</v>
      </c>
      <c r="G3401" s="5" t="e">
        <f>image(H3401,1)</f>
        <v>#NAME?</v>
      </c>
      <c r="H3401" s="5" t="s">
        <v>4913</v>
      </c>
    </row>
    <row r="3402" customHeight="1" spans="1:8">
      <c r="A3402" s="65" t="s">
        <v>4914</v>
      </c>
      <c r="B3402" s="5" t="s">
        <v>4910</v>
      </c>
      <c r="C3402" s="26" t="s">
        <v>54</v>
      </c>
      <c r="D3402" s="26" t="s">
        <v>65</v>
      </c>
      <c r="H3402" s="5" t="e">
        <v>#N/A</v>
      </c>
    </row>
    <row r="3403" customHeight="1" spans="1:8">
      <c r="A3403" s="65" t="s">
        <v>4915</v>
      </c>
      <c r="B3403" s="5" t="s">
        <v>4910</v>
      </c>
      <c r="C3403" s="26" t="s">
        <v>59</v>
      </c>
      <c r="D3403" s="26" t="s">
        <v>65</v>
      </c>
      <c r="H3403" s="5" t="e">
        <v>#N/A</v>
      </c>
    </row>
    <row r="3404" customHeight="1" spans="1:8">
      <c r="A3404" s="65" t="s">
        <v>4915</v>
      </c>
      <c r="B3404" s="5" t="s">
        <v>4910</v>
      </c>
      <c r="C3404" s="26" t="s">
        <v>54</v>
      </c>
      <c r="D3404" s="26" t="s">
        <v>65</v>
      </c>
      <c r="H3404" s="5" t="e">
        <v>#N/A</v>
      </c>
    </row>
    <row r="3405" customHeight="1" spans="1:8">
      <c r="A3405" s="65" t="s">
        <v>4916</v>
      </c>
      <c r="B3405" s="5" t="s">
        <v>4917</v>
      </c>
      <c r="C3405" s="26" t="s">
        <v>59</v>
      </c>
      <c r="D3405" s="26" t="s">
        <v>65</v>
      </c>
      <c r="H3405" s="5" t="e">
        <v>#N/A</v>
      </c>
    </row>
    <row r="3406" customHeight="1" spans="1:8">
      <c r="A3406" s="65" t="s">
        <v>4918</v>
      </c>
      <c r="B3406" s="5" t="s">
        <v>4917</v>
      </c>
      <c r="C3406" s="26" t="s">
        <v>59</v>
      </c>
      <c r="D3406" s="26" t="s">
        <v>65</v>
      </c>
      <c r="H3406" s="5" t="e">
        <v>#N/A</v>
      </c>
    </row>
    <row r="3407" customHeight="1" spans="1:8">
      <c r="A3407" s="65" t="s">
        <v>4919</v>
      </c>
      <c r="B3407" s="5" t="s">
        <v>4917</v>
      </c>
      <c r="C3407" s="26" t="s">
        <v>54</v>
      </c>
      <c r="D3407" s="26" t="s">
        <v>65</v>
      </c>
      <c r="H3407" s="5" t="e">
        <v>#N/A</v>
      </c>
    </row>
    <row r="3408" customHeight="1" spans="1:8">
      <c r="A3408" s="65" t="s">
        <v>4920</v>
      </c>
      <c r="B3408" s="5" t="s">
        <v>4917</v>
      </c>
      <c r="C3408" s="26" t="s">
        <v>59</v>
      </c>
      <c r="D3408" s="26" t="s">
        <v>65</v>
      </c>
      <c r="H3408" s="5" t="e">
        <v>#N/A</v>
      </c>
    </row>
    <row r="3409" customHeight="1" spans="1:8">
      <c r="A3409" s="25" t="s">
        <v>4921</v>
      </c>
      <c r="B3409" s="5" t="s">
        <v>4922</v>
      </c>
      <c r="C3409" s="26" t="s">
        <v>57</v>
      </c>
      <c r="D3409" s="26" t="s">
        <v>55</v>
      </c>
      <c r="E3409" s="26" t="s">
        <v>76</v>
      </c>
      <c r="H3409" s="5" t="e">
        <f>VLOOKUP(A3409,'[1]#REF'!$A:$B,2,FALSE)</f>
        <v>#N/A</v>
      </c>
    </row>
    <row r="3410" customHeight="1" spans="1:8">
      <c r="A3410" s="65" t="s">
        <v>4923</v>
      </c>
      <c r="B3410" s="5" t="s">
        <v>4922</v>
      </c>
      <c r="C3410" s="26" t="s">
        <v>59</v>
      </c>
      <c r="D3410" s="26" t="s">
        <v>64</v>
      </c>
      <c r="G3410" s="5" t="e">
        <f>image(H3410,1)</f>
        <v>#NAME?</v>
      </c>
      <c r="H3410" s="5" t="s">
        <v>4924</v>
      </c>
    </row>
    <row r="3411" customHeight="1" spans="1:8">
      <c r="A3411" s="65" t="s">
        <v>4925</v>
      </c>
      <c r="B3411" s="5" t="s">
        <v>4922</v>
      </c>
      <c r="C3411" s="26" t="s">
        <v>59</v>
      </c>
      <c r="D3411" s="26" t="s">
        <v>64</v>
      </c>
      <c r="G3411" s="5" t="e">
        <f>image(H3411,1)</f>
        <v>#NAME?</v>
      </c>
      <c r="H3411" s="5" t="s">
        <v>4926</v>
      </c>
    </row>
    <row r="3412" customHeight="1" spans="1:8">
      <c r="A3412" s="65">
        <v>21544779</v>
      </c>
      <c r="B3412" s="5" t="s">
        <v>4927</v>
      </c>
      <c r="C3412" s="26" t="s">
        <v>59</v>
      </c>
      <c r="D3412" s="26" t="s">
        <v>65</v>
      </c>
      <c r="H3412" s="5" t="e">
        <v>#N/A</v>
      </c>
    </row>
    <row r="3413" customHeight="1" spans="1:8">
      <c r="A3413" s="65" t="s">
        <v>4928</v>
      </c>
      <c r="B3413" s="5" t="s">
        <v>4927</v>
      </c>
      <c r="C3413" s="26" t="s">
        <v>59</v>
      </c>
      <c r="D3413" s="26" t="s">
        <v>65</v>
      </c>
      <c r="H3413" s="5" t="e">
        <v>#N/A</v>
      </c>
    </row>
    <row r="3414" customHeight="1" spans="1:8">
      <c r="A3414" s="65">
        <v>32012054</v>
      </c>
      <c r="B3414" s="5" t="s">
        <v>4929</v>
      </c>
      <c r="C3414" s="26" t="s">
        <v>54</v>
      </c>
      <c r="D3414" s="26" t="s">
        <v>65</v>
      </c>
      <c r="H3414" s="5" t="e">
        <v>#N/A</v>
      </c>
    </row>
    <row r="3415" customHeight="1" spans="1:8">
      <c r="A3415" s="65">
        <v>32123651</v>
      </c>
      <c r="B3415" s="5" t="s">
        <v>4929</v>
      </c>
      <c r="C3415" s="26" t="s">
        <v>59</v>
      </c>
      <c r="D3415" s="26" t="s">
        <v>65</v>
      </c>
      <c r="H3415" s="5" t="e">
        <v>#N/A</v>
      </c>
    </row>
    <row r="3416" customHeight="1" spans="1:8">
      <c r="A3416" s="25" t="s">
        <v>4930</v>
      </c>
      <c r="B3416" s="5" t="s">
        <v>4929</v>
      </c>
      <c r="C3416" s="26" t="s">
        <v>57</v>
      </c>
      <c r="D3416" s="26" t="s">
        <v>55</v>
      </c>
      <c r="E3416" s="26" t="s">
        <v>76</v>
      </c>
      <c r="H3416" s="5" t="e">
        <f>VLOOKUP(A3416,'[1]#REF'!$A:$B,2,FALSE)</f>
        <v>#N/A</v>
      </c>
    </row>
    <row r="3417" customHeight="1" spans="1:8">
      <c r="A3417" s="25" t="s">
        <v>4931</v>
      </c>
      <c r="B3417" s="5" t="s">
        <v>4929</v>
      </c>
      <c r="C3417" s="26" t="s">
        <v>57</v>
      </c>
      <c r="D3417" s="26" t="s">
        <v>55</v>
      </c>
      <c r="E3417" s="26" t="s">
        <v>76</v>
      </c>
      <c r="H3417" s="5" t="e">
        <f>VLOOKUP(A3417,'[1]#REF'!$A:$B,2,FALSE)</f>
        <v>#N/A</v>
      </c>
    </row>
    <row r="3418" customHeight="1" spans="1:8">
      <c r="A3418" s="65">
        <v>30124570</v>
      </c>
      <c r="B3418" s="5" t="s">
        <v>4932</v>
      </c>
      <c r="C3418" s="26" t="s">
        <v>54</v>
      </c>
      <c r="D3418" s="26" t="s">
        <v>65</v>
      </c>
      <c r="H3418" s="5" t="e">
        <v>#N/A</v>
      </c>
    </row>
    <row r="3419" customHeight="1" spans="1:8">
      <c r="A3419" s="65" t="s">
        <v>4933</v>
      </c>
      <c r="B3419" s="5" t="s">
        <v>4932</v>
      </c>
      <c r="C3419" s="26" t="s">
        <v>59</v>
      </c>
      <c r="D3419" s="26" t="s">
        <v>65</v>
      </c>
      <c r="H3419" s="5" t="e">
        <v>#N/A</v>
      </c>
    </row>
    <row r="3420" customHeight="1" spans="1:8">
      <c r="A3420" s="65" t="s">
        <v>4934</v>
      </c>
      <c r="B3420" s="72" t="s">
        <v>4932</v>
      </c>
      <c r="C3420" s="26" t="s">
        <v>58</v>
      </c>
      <c r="D3420" s="26" t="s">
        <v>64</v>
      </c>
      <c r="E3420" s="5">
        <f>VLOOKUP(A3420,'Combos skus'!$A:$P,16,FALSE)</f>
        <v>0</v>
      </c>
      <c r="G3420" s="5" t="e">
        <f>image(H3420,1)</f>
        <v>#NAME?</v>
      </c>
      <c r="H3420" s="5" t="s">
        <v>4935</v>
      </c>
    </row>
    <row r="3421" customHeight="1" spans="1:8">
      <c r="A3421" s="65">
        <v>23541268</v>
      </c>
      <c r="B3421" s="5" t="s">
        <v>4936</v>
      </c>
      <c r="C3421" s="26" t="s">
        <v>59</v>
      </c>
      <c r="D3421" s="26" t="s">
        <v>65</v>
      </c>
      <c r="H3421" s="5" t="e">
        <v>#N/A</v>
      </c>
    </row>
    <row r="3422" customHeight="1" spans="1:8">
      <c r="A3422" s="25" t="s">
        <v>4937</v>
      </c>
      <c r="B3422" s="5" t="s">
        <v>4936</v>
      </c>
      <c r="C3422" s="26" t="s">
        <v>57</v>
      </c>
      <c r="D3422" s="26" t="s">
        <v>55</v>
      </c>
      <c r="E3422" s="26" t="s">
        <v>76</v>
      </c>
      <c r="H3422" s="5" t="e">
        <f>VLOOKUP(A3422,'[1]#REF'!$A:$B,2,FALSE)</f>
        <v>#N/A</v>
      </c>
    </row>
    <row r="3423" customHeight="1" spans="1:8">
      <c r="A3423" s="65" t="s">
        <v>4938</v>
      </c>
      <c r="B3423" s="5" t="s">
        <v>4939</v>
      </c>
      <c r="C3423" s="26" t="s">
        <v>60</v>
      </c>
      <c r="D3423" s="26" t="s">
        <v>64</v>
      </c>
      <c r="E3423" s="26" t="s">
        <v>240</v>
      </c>
      <c r="G3423" s="5" t="e">
        <f>image(H3423,1)</f>
        <v>#NAME?</v>
      </c>
      <c r="H3423" s="5" t="s">
        <v>4940</v>
      </c>
    </row>
    <row r="3424" customHeight="1" spans="1:8">
      <c r="A3424" s="65" t="s">
        <v>4941</v>
      </c>
      <c r="B3424" s="5" t="s">
        <v>4939</v>
      </c>
      <c r="C3424" s="26" t="s">
        <v>60</v>
      </c>
      <c r="D3424" s="26" t="s">
        <v>64</v>
      </c>
      <c r="E3424" s="26" t="s">
        <v>240</v>
      </c>
      <c r="G3424" s="5" t="e">
        <f>image(H3424,1)</f>
        <v>#NAME?</v>
      </c>
      <c r="H3424" s="5" t="s">
        <v>4942</v>
      </c>
    </row>
    <row r="3425" customHeight="1" spans="1:8">
      <c r="A3425" s="65" t="s">
        <v>4943</v>
      </c>
      <c r="B3425" s="5" t="s">
        <v>4944</v>
      </c>
      <c r="C3425" s="26" t="s">
        <v>58</v>
      </c>
      <c r="D3425" s="26" t="s">
        <v>64</v>
      </c>
      <c r="E3425" s="26" t="s">
        <v>240</v>
      </c>
      <c r="G3425" s="5" t="e">
        <f>image(H3425,1)</f>
        <v>#NAME?</v>
      </c>
      <c r="H3425" s="5" t="s">
        <v>4945</v>
      </c>
    </row>
    <row r="3426" customHeight="1" spans="1:8">
      <c r="A3426" s="25" t="s">
        <v>4946</v>
      </c>
      <c r="B3426" s="5" t="s">
        <v>4947</v>
      </c>
      <c r="C3426" s="26" t="s">
        <v>57</v>
      </c>
      <c r="D3426" s="26" t="s">
        <v>55</v>
      </c>
      <c r="E3426" s="26" t="s">
        <v>76</v>
      </c>
      <c r="H3426" s="5" t="e">
        <f>VLOOKUP(A3426,'[1]#REF'!$A:$B,2,FALSE)</f>
        <v>#N/A</v>
      </c>
    </row>
    <row r="3427" customHeight="1" spans="1:8">
      <c r="A3427" s="65" t="s">
        <v>4948</v>
      </c>
      <c r="B3427" s="5" t="s">
        <v>4947</v>
      </c>
      <c r="C3427" s="26" t="s">
        <v>60</v>
      </c>
      <c r="D3427" s="26" t="s">
        <v>64</v>
      </c>
      <c r="E3427" s="26" t="s">
        <v>240</v>
      </c>
      <c r="G3427" s="5" t="e">
        <f>image(H3427,1)</f>
        <v>#NAME?</v>
      </c>
      <c r="H3427" s="5" t="s">
        <v>4949</v>
      </c>
    </row>
    <row r="3428" customHeight="1" spans="1:8">
      <c r="A3428" s="65" t="s">
        <v>4950</v>
      </c>
      <c r="B3428" s="5" t="s">
        <v>4951</v>
      </c>
      <c r="C3428" s="26" t="s">
        <v>60</v>
      </c>
      <c r="D3428" s="26" t="s">
        <v>64</v>
      </c>
      <c r="E3428" s="26" t="s">
        <v>240</v>
      </c>
      <c r="G3428" s="5" t="e">
        <f>image(H3428,1)</f>
        <v>#NAME?</v>
      </c>
      <c r="H3428" s="5" t="s">
        <v>4952</v>
      </c>
    </row>
    <row r="3429" customHeight="1" spans="1:8">
      <c r="A3429" s="65" t="s">
        <v>4953</v>
      </c>
      <c r="B3429" s="5" t="s">
        <v>4951</v>
      </c>
      <c r="C3429" s="26" t="s">
        <v>58</v>
      </c>
      <c r="D3429" s="26" t="s">
        <v>64</v>
      </c>
      <c r="E3429" s="26" t="s">
        <v>240</v>
      </c>
      <c r="G3429" s="5" t="e">
        <f>image(H3429,1)</f>
        <v>#NAME?</v>
      </c>
      <c r="H3429" s="5" t="s">
        <v>4954</v>
      </c>
    </row>
    <row r="3430" customHeight="1" spans="1:8">
      <c r="A3430" s="65" t="s">
        <v>4955</v>
      </c>
      <c r="B3430" s="5" t="s">
        <v>4951</v>
      </c>
      <c r="C3430" s="26" t="s">
        <v>54</v>
      </c>
      <c r="D3430" s="26" t="s">
        <v>64</v>
      </c>
      <c r="G3430" s="5" t="e">
        <f>image(H3430,1)</f>
        <v>#NAME?</v>
      </c>
      <c r="H3430" s="5" t="s">
        <v>4956</v>
      </c>
    </row>
    <row r="3431" customHeight="1" spans="1:8">
      <c r="A3431" s="65" t="s">
        <v>4957</v>
      </c>
      <c r="B3431" s="45" t="s">
        <v>4958</v>
      </c>
      <c r="C3431" s="26" t="s">
        <v>57</v>
      </c>
      <c r="D3431" s="26" t="s">
        <v>64</v>
      </c>
      <c r="E3431" s="26" t="s">
        <v>240</v>
      </c>
      <c r="G3431" s="5" t="e">
        <f>image(H3431,1)</f>
        <v>#NAME?</v>
      </c>
      <c r="H3431" s="5" t="s">
        <v>4959</v>
      </c>
    </row>
    <row r="3432" customHeight="1" spans="1:8">
      <c r="A3432" s="25" t="s">
        <v>4960</v>
      </c>
      <c r="B3432" s="5" t="s">
        <v>4961</v>
      </c>
      <c r="C3432" s="26" t="s">
        <v>57</v>
      </c>
      <c r="D3432" s="26" t="s">
        <v>55</v>
      </c>
      <c r="E3432" s="26" t="s">
        <v>76</v>
      </c>
      <c r="H3432" s="5" t="e">
        <f>VLOOKUP(A3432,'[1]#REF'!$A:$B,2,FALSE)</f>
        <v>#N/A</v>
      </c>
    </row>
    <row r="3433" customHeight="1" spans="1:8">
      <c r="A3433" s="65" t="s">
        <v>4962</v>
      </c>
      <c r="B3433" s="5" t="s">
        <v>4961</v>
      </c>
      <c r="C3433" s="26" t="s">
        <v>58</v>
      </c>
      <c r="D3433" s="26" t="s">
        <v>64</v>
      </c>
      <c r="E3433" s="26" t="s">
        <v>240</v>
      </c>
      <c r="G3433" s="5" t="e">
        <f>image(H3433,1)</f>
        <v>#NAME?</v>
      </c>
      <c r="H3433" s="5" t="s">
        <v>4963</v>
      </c>
    </row>
    <row r="3434" customHeight="1" spans="1:8">
      <c r="A3434" s="65" t="s">
        <v>4964</v>
      </c>
      <c r="B3434" s="5" t="s">
        <v>4961</v>
      </c>
      <c r="C3434" s="26" t="s">
        <v>59</v>
      </c>
      <c r="D3434" s="26" t="s">
        <v>64</v>
      </c>
      <c r="G3434" s="5" t="e">
        <f>image(H3434,1)</f>
        <v>#NAME?</v>
      </c>
      <c r="H3434" s="5" t="s">
        <v>4965</v>
      </c>
    </row>
    <row r="3435" customHeight="1" spans="1:8">
      <c r="A3435" s="65" t="s">
        <v>4966</v>
      </c>
      <c r="B3435" s="5" t="s">
        <v>4961</v>
      </c>
      <c r="C3435" s="26" t="s">
        <v>59</v>
      </c>
      <c r="D3435" s="26" t="s">
        <v>64</v>
      </c>
      <c r="G3435" s="5" t="e">
        <f>image(H3435,1)</f>
        <v>#NAME?</v>
      </c>
      <c r="H3435" s="5" t="s">
        <v>4967</v>
      </c>
    </row>
    <row r="3436" customHeight="1" spans="1:8">
      <c r="A3436" s="65" t="s">
        <v>4968</v>
      </c>
      <c r="B3436" s="5" t="s">
        <v>4969</v>
      </c>
      <c r="C3436" s="26" t="s">
        <v>54</v>
      </c>
      <c r="D3436" s="26" t="s">
        <v>65</v>
      </c>
      <c r="H3436" s="5" t="e">
        <v>#N/A</v>
      </c>
    </row>
    <row r="3437" customHeight="1" spans="1:8">
      <c r="A3437" s="65" t="s">
        <v>4970</v>
      </c>
      <c r="B3437" s="5" t="s">
        <v>4969</v>
      </c>
      <c r="C3437" s="26" t="s">
        <v>60</v>
      </c>
      <c r="D3437" s="26" t="s">
        <v>64</v>
      </c>
      <c r="E3437" s="26" t="s">
        <v>240</v>
      </c>
      <c r="G3437" s="5" t="e">
        <f>image(H3437,1)</f>
        <v>#NAME?</v>
      </c>
      <c r="H3437" s="5" t="s">
        <v>4971</v>
      </c>
    </row>
    <row r="3438" customHeight="1" spans="1:8">
      <c r="A3438" s="65" t="s">
        <v>4972</v>
      </c>
      <c r="B3438" s="5" t="s">
        <v>4969</v>
      </c>
      <c r="C3438" s="26" t="s">
        <v>58</v>
      </c>
      <c r="D3438" s="26" t="s">
        <v>64</v>
      </c>
      <c r="E3438" s="26" t="s">
        <v>240</v>
      </c>
      <c r="G3438" s="5" t="e">
        <f>image(H3438,1)</f>
        <v>#NAME?</v>
      </c>
      <c r="H3438" s="5" t="s">
        <v>4973</v>
      </c>
    </row>
    <row r="3439" customHeight="1" spans="1:8">
      <c r="A3439" s="65" t="s">
        <v>4974</v>
      </c>
      <c r="B3439" s="5" t="s">
        <v>4969</v>
      </c>
      <c r="C3439" s="26" t="s">
        <v>59</v>
      </c>
      <c r="D3439" s="26" t="s">
        <v>64</v>
      </c>
      <c r="G3439" s="5" t="e">
        <f>image(H3439,1)</f>
        <v>#NAME?</v>
      </c>
      <c r="H3439" s="5" t="s">
        <v>4975</v>
      </c>
    </row>
    <row r="3440" customHeight="1" spans="1:8">
      <c r="A3440" s="25" t="s">
        <v>178</v>
      </c>
      <c r="B3440" s="5" t="s">
        <v>4976</v>
      </c>
      <c r="C3440" s="26" t="s">
        <v>57</v>
      </c>
      <c r="D3440" s="26" t="s">
        <v>55</v>
      </c>
      <c r="E3440" s="26" t="s">
        <v>76</v>
      </c>
      <c r="H3440" s="5" t="e">
        <f>VLOOKUP(A3440,'[1]#REF'!$A:$B,2,FALSE)</f>
        <v>#N/A</v>
      </c>
    </row>
    <row r="3441" customHeight="1" spans="1:7">
      <c r="A3441" s="65" t="s">
        <v>4977</v>
      </c>
      <c r="B3441" s="5" t="s">
        <v>4976</v>
      </c>
      <c r="C3441" s="26" t="s">
        <v>58</v>
      </c>
      <c r="D3441" s="26" t="s">
        <v>64</v>
      </c>
      <c r="E3441" s="26" t="s">
        <v>240</v>
      </c>
      <c r="G3441" s="5" t="e">
        <f>image(H3441,1)</f>
        <v>#NAME?</v>
      </c>
    </row>
    <row r="3442" customHeight="1" spans="1:8">
      <c r="A3442" s="25" t="s">
        <v>4978</v>
      </c>
      <c r="B3442" s="5" t="s">
        <v>4979</v>
      </c>
      <c r="C3442" s="26" t="s">
        <v>57</v>
      </c>
      <c r="D3442" s="26" t="s">
        <v>55</v>
      </c>
      <c r="E3442" s="26" t="s">
        <v>76</v>
      </c>
      <c r="H3442" s="5" t="e">
        <f>VLOOKUP(A3442,'[1]#REF'!$A:$B,2,FALSE)</f>
        <v>#N/A</v>
      </c>
    </row>
    <row r="3443" customHeight="1" spans="1:8">
      <c r="A3443" s="25" t="s">
        <v>4980</v>
      </c>
      <c r="B3443" s="5" t="s">
        <v>4979</v>
      </c>
      <c r="C3443" s="26" t="s">
        <v>57</v>
      </c>
      <c r="D3443" s="26" t="s">
        <v>55</v>
      </c>
      <c r="E3443" s="26" t="s">
        <v>76</v>
      </c>
      <c r="H3443" s="5" t="e">
        <f>VLOOKUP(A3443,'[1]#REF'!$A:$B,2,FALSE)</f>
        <v>#N/A</v>
      </c>
    </row>
    <row r="3444" customHeight="1" spans="1:8">
      <c r="A3444" s="65" t="s">
        <v>4981</v>
      </c>
      <c r="B3444" s="5" t="s">
        <v>4979</v>
      </c>
      <c r="C3444" s="26" t="s">
        <v>60</v>
      </c>
      <c r="D3444" s="26" t="s">
        <v>64</v>
      </c>
      <c r="E3444" s="26" t="s">
        <v>240</v>
      </c>
      <c r="G3444" s="5" t="e">
        <f>image(H3444,1)</f>
        <v>#NAME?</v>
      </c>
      <c r="H3444" s="5" t="s">
        <v>4982</v>
      </c>
    </row>
    <row r="3445" customHeight="1" spans="1:8">
      <c r="A3445" s="25" t="s">
        <v>4983</v>
      </c>
      <c r="B3445" s="5" t="s">
        <v>4984</v>
      </c>
      <c r="C3445" s="26" t="s">
        <v>57</v>
      </c>
      <c r="D3445" s="26" t="s">
        <v>55</v>
      </c>
      <c r="E3445" s="26" t="s">
        <v>76</v>
      </c>
      <c r="H3445" s="5" t="e">
        <f>VLOOKUP(A3445,'[1]#REF'!$A:$B,2,FALSE)</f>
        <v>#N/A</v>
      </c>
    </row>
    <row r="3446" customHeight="1" spans="1:8">
      <c r="A3446" s="65" t="s">
        <v>4985</v>
      </c>
      <c r="B3446" s="5" t="s">
        <v>4986</v>
      </c>
      <c r="C3446" s="26" t="s">
        <v>59</v>
      </c>
      <c r="D3446" s="26" t="s">
        <v>64</v>
      </c>
      <c r="G3446" s="5" t="e">
        <f>image(H3446,1)</f>
        <v>#NAME?</v>
      </c>
      <c r="H3446" s="5" t="s">
        <v>4987</v>
      </c>
    </row>
    <row r="3447" customHeight="1" spans="1:8">
      <c r="A3447" s="65" t="s">
        <v>4988</v>
      </c>
      <c r="B3447" s="5" t="s">
        <v>4986</v>
      </c>
      <c r="C3447" s="26" t="s">
        <v>54</v>
      </c>
      <c r="D3447" s="26" t="s">
        <v>64</v>
      </c>
      <c r="G3447" s="5" t="e">
        <f>image(H3447,1)</f>
        <v>#NAME?</v>
      </c>
      <c r="H3447" s="5" t="s">
        <v>4989</v>
      </c>
    </row>
    <row r="3448" customHeight="1" spans="1:8">
      <c r="A3448" s="25" t="s">
        <v>4990</v>
      </c>
      <c r="B3448" s="5" t="s">
        <v>4991</v>
      </c>
      <c r="C3448" s="26" t="s">
        <v>57</v>
      </c>
      <c r="D3448" s="26" t="s">
        <v>55</v>
      </c>
      <c r="E3448" s="26" t="s">
        <v>76</v>
      </c>
      <c r="H3448" s="5" t="e">
        <f>VLOOKUP(A3448,'[1]#REF'!$A:$B,2,FALSE)</f>
        <v>#N/A</v>
      </c>
    </row>
    <row r="3449" customHeight="1" spans="1:8">
      <c r="A3449" s="65" t="s">
        <v>4992</v>
      </c>
      <c r="B3449" s="5" t="s">
        <v>4991</v>
      </c>
      <c r="C3449" s="26" t="s">
        <v>60</v>
      </c>
      <c r="D3449" s="26" t="s">
        <v>64</v>
      </c>
      <c r="E3449" s="26" t="s">
        <v>240</v>
      </c>
      <c r="G3449" s="5" t="e">
        <f>image(H3449,1)</f>
        <v>#NAME?</v>
      </c>
      <c r="H3449" s="5" t="s">
        <v>4993</v>
      </c>
    </row>
    <row r="3450" customHeight="1" spans="1:8">
      <c r="A3450" s="65" t="s">
        <v>4994</v>
      </c>
      <c r="B3450" s="5" t="s">
        <v>4991</v>
      </c>
      <c r="C3450" s="26" t="s">
        <v>58</v>
      </c>
      <c r="D3450" s="26" t="s">
        <v>64</v>
      </c>
      <c r="E3450" s="26" t="s">
        <v>240</v>
      </c>
      <c r="G3450" s="5" t="e">
        <f>image(H3450,1)</f>
        <v>#NAME?</v>
      </c>
      <c r="H3450" s="5" t="s">
        <v>4995</v>
      </c>
    </row>
    <row r="3451" customHeight="1" spans="1:8">
      <c r="A3451" s="65" t="s">
        <v>4992</v>
      </c>
      <c r="B3451" s="5" t="s">
        <v>4991</v>
      </c>
      <c r="C3451" s="26" t="s">
        <v>59</v>
      </c>
      <c r="D3451" s="26" t="s">
        <v>64</v>
      </c>
      <c r="G3451" s="5" t="e">
        <f>image(H3451,1)</f>
        <v>#NAME?</v>
      </c>
      <c r="H3451" s="5" t="s">
        <v>4996</v>
      </c>
    </row>
    <row r="3452" customHeight="1" spans="1:8">
      <c r="A3452" s="65" t="s">
        <v>4997</v>
      </c>
      <c r="B3452" s="5" t="s">
        <v>4991</v>
      </c>
      <c r="C3452" s="26" t="s">
        <v>54</v>
      </c>
      <c r="D3452" s="26" t="s">
        <v>64</v>
      </c>
      <c r="G3452" s="5" t="e">
        <f>image(H3452,1)</f>
        <v>#NAME?</v>
      </c>
      <c r="H3452" s="5" t="s">
        <v>4998</v>
      </c>
    </row>
    <row r="3453" customHeight="1" spans="1:8">
      <c r="A3453" s="25" t="s">
        <v>4999</v>
      </c>
      <c r="B3453" s="5" t="s">
        <v>5000</v>
      </c>
      <c r="C3453" s="26" t="s">
        <v>57</v>
      </c>
      <c r="D3453" s="26" t="s">
        <v>55</v>
      </c>
      <c r="E3453" s="26" t="s">
        <v>76</v>
      </c>
      <c r="H3453" s="5" t="e">
        <f>VLOOKUP(A3453,'[1]#REF'!$A:$B,2,FALSE)</f>
        <v>#N/A</v>
      </c>
    </row>
    <row r="3454" customHeight="1" spans="1:8">
      <c r="A3454" s="65" t="s">
        <v>5001</v>
      </c>
      <c r="B3454" s="5" t="s">
        <v>5000</v>
      </c>
      <c r="C3454" s="26" t="s">
        <v>60</v>
      </c>
      <c r="D3454" s="26" t="s">
        <v>64</v>
      </c>
      <c r="E3454" s="26" t="s">
        <v>240</v>
      </c>
      <c r="G3454" s="5" t="e">
        <f>image(H3454,1)</f>
        <v>#NAME?</v>
      </c>
      <c r="H3454" s="5" t="s">
        <v>5002</v>
      </c>
    </row>
    <row r="3455" customHeight="1" spans="1:8">
      <c r="A3455" s="65" t="s">
        <v>5003</v>
      </c>
      <c r="B3455" s="5" t="s">
        <v>5000</v>
      </c>
      <c r="C3455" s="26" t="s">
        <v>58</v>
      </c>
      <c r="D3455" s="26" t="s">
        <v>64</v>
      </c>
      <c r="E3455" s="26" t="s">
        <v>240</v>
      </c>
      <c r="G3455" s="5" t="e">
        <f>image(H3455,1)</f>
        <v>#NAME?</v>
      </c>
      <c r="H3455" s="5" t="s">
        <v>5004</v>
      </c>
    </row>
    <row r="3456" customHeight="1" spans="1:8">
      <c r="A3456" s="65" t="s">
        <v>5005</v>
      </c>
      <c r="B3456" s="5" t="s">
        <v>5006</v>
      </c>
      <c r="C3456" s="26" t="s">
        <v>59</v>
      </c>
      <c r="D3456" s="26" t="s">
        <v>64</v>
      </c>
      <c r="G3456" s="5" t="e">
        <f>image(H3456,1)</f>
        <v>#NAME?</v>
      </c>
      <c r="H3456" s="5" t="s">
        <v>5007</v>
      </c>
    </row>
    <row r="3457" customHeight="1" spans="1:8">
      <c r="A3457" s="65" t="s">
        <v>5008</v>
      </c>
      <c r="B3457" s="5" t="s">
        <v>5006</v>
      </c>
      <c r="C3457" s="26" t="s">
        <v>54</v>
      </c>
      <c r="D3457" s="26" t="s">
        <v>64</v>
      </c>
      <c r="G3457" s="5" t="e">
        <f>image(H3457,1)</f>
        <v>#NAME?</v>
      </c>
      <c r="H3457" s="5" t="s">
        <v>5009</v>
      </c>
    </row>
    <row r="3458" customHeight="1" spans="1:8">
      <c r="A3458" s="65" t="s">
        <v>5010</v>
      </c>
      <c r="B3458" s="5" t="s">
        <v>5011</v>
      </c>
      <c r="C3458" s="26" t="s">
        <v>59</v>
      </c>
      <c r="D3458" s="26" t="s">
        <v>65</v>
      </c>
      <c r="H3458" s="5" t="e">
        <v>#N/A</v>
      </c>
    </row>
    <row r="3459" customHeight="1" spans="1:8">
      <c r="A3459" s="65" t="s">
        <v>5012</v>
      </c>
      <c r="B3459" s="5" t="s">
        <v>5011</v>
      </c>
      <c r="C3459" s="26" t="s">
        <v>60</v>
      </c>
      <c r="D3459" s="26" t="s">
        <v>64</v>
      </c>
      <c r="E3459" s="26" t="s">
        <v>240</v>
      </c>
      <c r="G3459" s="5" t="e">
        <f>image(H3459,1)</f>
        <v>#NAME?</v>
      </c>
      <c r="H3459" s="5" t="s">
        <v>5013</v>
      </c>
    </row>
    <row r="3460" customHeight="1" spans="1:8">
      <c r="A3460" s="65" t="s">
        <v>5014</v>
      </c>
      <c r="B3460" s="5" t="s">
        <v>5011</v>
      </c>
      <c r="C3460" s="26" t="s">
        <v>54</v>
      </c>
      <c r="D3460" s="26" t="s">
        <v>64</v>
      </c>
      <c r="G3460" s="5" t="e">
        <f>image(H3460,1)</f>
        <v>#NAME?</v>
      </c>
      <c r="H3460" s="5" t="s">
        <v>5015</v>
      </c>
    </row>
    <row r="3461" customHeight="1" spans="1:8">
      <c r="A3461" s="65">
        <v>21574365</v>
      </c>
      <c r="B3461" s="5" t="s">
        <v>5016</v>
      </c>
      <c r="C3461" s="26" t="s">
        <v>54</v>
      </c>
      <c r="D3461" s="26" t="s">
        <v>65</v>
      </c>
      <c r="H3461" s="5" t="e">
        <v>#N/A</v>
      </c>
    </row>
    <row r="3462" customHeight="1" spans="1:8">
      <c r="A3462" s="65">
        <v>23945876</v>
      </c>
      <c r="B3462" s="5" t="s">
        <v>5016</v>
      </c>
      <c r="C3462" s="26" t="s">
        <v>54</v>
      </c>
      <c r="D3462" s="26" t="s">
        <v>65</v>
      </c>
      <c r="H3462" s="5" t="e">
        <v>#N/A</v>
      </c>
    </row>
    <row r="3463" customHeight="1" spans="1:8">
      <c r="A3463" s="65">
        <v>45932678</v>
      </c>
      <c r="B3463" s="5" t="s">
        <v>5016</v>
      </c>
      <c r="C3463" s="26" t="s">
        <v>54</v>
      </c>
      <c r="D3463" s="26" t="s">
        <v>65</v>
      </c>
      <c r="H3463" s="5" t="e">
        <v>#N/A</v>
      </c>
    </row>
    <row r="3464" customHeight="1" spans="1:8">
      <c r="A3464" s="65" t="s">
        <v>5017</v>
      </c>
      <c r="B3464" s="5" t="s">
        <v>5016</v>
      </c>
      <c r="C3464" s="26" t="s">
        <v>58</v>
      </c>
      <c r="D3464" s="26" t="s">
        <v>64</v>
      </c>
      <c r="E3464" s="26" t="s">
        <v>240</v>
      </c>
      <c r="G3464" s="5" t="e">
        <f>image(H3464,1)</f>
        <v>#NAME?</v>
      </c>
      <c r="H3464" s="5" t="s">
        <v>5018</v>
      </c>
    </row>
    <row r="3465" customHeight="1" spans="1:8">
      <c r="A3465" s="25" t="s">
        <v>5019</v>
      </c>
      <c r="B3465" s="5" t="s">
        <v>5020</v>
      </c>
      <c r="C3465" s="26" t="s">
        <v>57</v>
      </c>
      <c r="D3465" s="26" t="s">
        <v>55</v>
      </c>
      <c r="E3465" s="26" t="s">
        <v>76</v>
      </c>
      <c r="H3465" s="5" t="e">
        <f>VLOOKUP(A3465,'[1]#REF'!$A:$B,2,FALSE)</f>
        <v>#N/A</v>
      </c>
    </row>
    <row r="3466" customHeight="1" spans="1:8">
      <c r="A3466" s="65" t="s">
        <v>5021</v>
      </c>
      <c r="B3466" s="5" t="s">
        <v>5021</v>
      </c>
      <c r="C3466" s="26" t="s">
        <v>60</v>
      </c>
      <c r="D3466" s="26" t="s">
        <v>64</v>
      </c>
      <c r="E3466" s="26" t="s">
        <v>240</v>
      </c>
      <c r="G3466" s="5" t="e">
        <f>image(H3466,1)</f>
        <v>#NAME?</v>
      </c>
      <c r="H3466" s="5" t="s">
        <v>5022</v>
      </c>
    </row>
    <row r="3467" customHeight="1" spans="1:8">
      <c r="A3467" s="65" t="s">
        <v>5023</v>
      </c>
      <c r="B3467" s="5" t="s">
        <v>5024</v>
      </c>
      <c r="C3467" s="26" t="s">
        <v>54</v>
      </c>
      <c r="D3467" s="26" t="s">
        <v>65</v>
      </c>
      <c r="H3467" s="5" t="e">
        <v>#N/A</v>
      </c>
    </row>
    <row r="3468" customHeight="1" spans="1:8">
      <c r="A3468" s="65" t="s">
        <v>5025</v>
      </c>
      <c r="B3468" s="45" t="s">
        <v>5024</v>
      </c>
      <c r="C3468" s="26" t="s">
        <v>57</v>
      </c>
      <c r="D3468" s="26" t="s">
        <v>64</v>
      </c>
      <c r="E3468" s="26" t="s">
        <v>240</v>
      </c>
      <c r="G3468" s="5" t="e">
        <f>image(H3468,1)</f>
        <v>#NAME?</v>
      </c>
      <c r="H3468" s="5" t="s">
        <v>5026</v>
      </c>
    </row>
    <row r="3469" customHeight="1" spans="1:8">
      <c r="A3469" s="65" t="s">
        <v>5027</v>
      </c>
      <c r="B3469" s="5" t="s">
        <v>5024</v>
      </c>
      <c r="C3469" s="26" t="s">
        <v>60</v>
      </c>
      <c r="D3469" s="26" t="s">
        <v>64</v>
      </c>
      <c r="E3469" s="26" t="s">
        <v>240</v>
      </c>
      <c r="G3469" s="5" t="e">
        <f>image(H3469,1)</f>
        <v>#NAME?</v>
      </c>
      <c r="H3469" s="5" t="s">
        <v>5028</v>
      </c>
    </row>
    <row r="3470" customHeight="1" spans="1:8">
      <c r="A3470" s="65" t="s">
        <v>5029</v>
      </c>
      <c r="B3470" s="5" t="s">
        <v>5024</v>
      </c>
      <c r="C3470" s="26" t="s">
        <v>60</v>
      </c>
      <c r="D3470" s="26" t="s">
        <v>64</v>
      </c>
      <c r="E3470" s="26" t="s">
        <v>240</v>
      </c>
      <c r="G3470" s="5" t="e">
        <f>image(H3470,1)</f>
        <v>#NAME?</v>
      </c>
      <c r="H3470" s="5" t="s">
        <v>5030</v>
      </c>
    </row>
    <row r="3471" customHeight="1" spans="1:8">
      <c r="A3471" s="65" t="s">
        <v>5031</v>
      </c>
      <c r="B3471" s="5" t="s">
        <v>5024</v>
      </c>
      <c r="C3471" s="26" t="s">
        <v>54</v>
      </c>
      <c r="D3471" s="26" t="s">
        <v>65</v>
      </c>
      <c r="H3471" s="5" t="e">
        <v>#N/A</v>
      </c>
    </row>
    <row r="3472" customHeight="1" spans="1:8">
      <c r="A3472" s="65" t="s">
        <v>5032</v>
      </c>
      <c r="B3472" s="5" t="s">
        <v>5033</v>
      </c>
      <c r="C3472" s="26" t="s">
        <v>54</v>
      </c>
      <c r="D3472" s="26" t="s">
        <v>65</v>
      </c>
      <c r="H3472" s="5" t="e">
        <v>#N/A</v>
      </c>
    </row>
    <row r="3473" customHeight="1" spans="1:8">
      <c r="A3473" s="65" t="s">
        <v>5034</v>
      </c>
      <c r="B3473" s="5" t="s">
        <v>5033</v>
      </c>
      <c r="C3473" s="26" t="s">
        <v>60</v>
      </c>
      <c r="D3473" s="26" t="s">
        <v>64</v>
      </c>
      <c r="E3473" s="26" t="s">
        <v>240</v>
      </c>
      <c r="G3473" s="5" t="e">
        <f>image(H3473,1)</f>
        <v>#NAME?</v>
      </c>
      <c r="H3473" s="5" t="s">
        <v>5035</v>
      </c>
    </row>
    <row r="3474" customHeight="1" spans="1:8">
      <c r="A3474" s="65" t="s">
        <v>5036</v>
      </c>
      <c r="B3474" s="5" t="s">
        <v>5033</v>
      </c>
      <c r="C3474" s="26" t="s">
        <v>60</v>
      </c>
      <c r="D3474" s="26" t="s">
        <v>64</v>
      </c>
      <c r="E3474" s="26" t="s">
        <v>240</v>
      </c>
      <c r="G3474" s="5" t="e">
        <f>image(H3474,1)</f>
        <v>#NAME?</v>
      </c>
      <c r="H3474" s="5" t="s">
        <v>5037</v>
      </c>
    </row>
    <row r="3475" customHeight="1" spans="1:8">
      <c r="A3475" s="65" t="s">
        <v>5038</v>
      </c>
      <c r="B3475" s="5" t="s">
        <v>5033</v>
      </c>
      <c r="C3475" s="26" t="s">
        <v>58</v>
      </c>
      <c r="D3475" s="26" t="s">
        <v>64</v>
      </c>
      <c r="E3475" s="26" t="s">
        <v>240</v>
      </c>
      <c r="G3475" s="5" t="e">
        <f>image(H3475,1)</f>
        <v>#NAME?</v>
      </c>
      <c r="H3475" s="5" t="s">
        <v>5039</v>
      </c>
    </row>
    <row r="3476" customHeight="1" spans="1:8">
      <c r="A3476" s="65" t="s">
        <v>5040</v>
      </c>
      <c r="B3476" s="5" t="s">
        <v>5041</v>
      </c>
      <c r="C3476" s="26" t="s">
        <v>54</v>
      </c>
      <c r="D3476" s="26" t="s">
        <v>65</v>
      </c>
      <c r="H3476" s="5" t="e">
        <v>#N/A</v>
      </c>
    </row>
    <row r="3477" customHeight="1" spans="1:8">
      <c r="A3477" s="25" t="s">
        <v>5042</v>
      </c>
      <c r="B3477" s="5" t="s">
        <v>5041</v>
      </c>
      <c r="C3477" s="26" t="s">
        <v>57</v>
      </c>
      <c r="D3477" s="26" t="s">
        <v>55</v>
      </c>
      <c r="E3477" s="26" t="s">
        <v>76</v>
      </c>
      <c r="H3477" s="5" t="e">
        <f>VLOOKUP(A3477,'[1]#REF'!$A:$B,2,FALSE)</f>
        <v>#N/A</v>
      </c>
    </row>
    <row r="3478" customHeight="1" spans="1:8">
      <c r="A3478" s="65" t="s">
        <v>5043</v>
      </c>
      <c r="B3478" s="45" t="s">
        <v>5041</v>
      </c>
      <c r="C3478" s="26" t="s">
        <v>57</v>
      </c>
      <c r="D3478" s="26" t="s">
        <v>64</v>
      </c>
      <c r="E3478" s="26" t="s">
        <v>240</v>
      </c>
      <c r="G3478" s="5" t="e">
        <f>image(H3478,1)</f>
        <v>#NAME?</v>
      </c>
      <c r="H3478" s="5" t="s">
        <v>5044</v>
      </c>
    </row>
    <row r="3479" customHeight="1" spans="1:8">
      <c r="A3479" s="65" t="s">
        <v>5045</v>
      </c>
      <c r="B3479" s="5" t="s">
        <v>5041</v>
      </c>
      <c r="C3479" s="26" t="s">
        <v>60</v>
      </c>
      <c r="D3479" s="26" t="s">
        <v>64</v>
      </c>
      <c r="E3479" s="26" t="s">
        <v>240</v>
      </c>
      <c r="G3479" s="5" t="e">
        <f>image(H3479,1)</f>
        <v>#NAME?</v>
      </c>
      <c r="H3479" s="5" t="s">
        <v>5046</v>
      </c>
    </row>
    <row r="3480" customHeight="1" spans="1:8">
      <c r="A3480" s="65" t="s">
        <v>5047</v>
      </c>
      <c r="B3480" s="5" t="s">
        <v>5041</v>
      </c>
      <c r="C3480" s="26" t="s">
        <v>60</v>
      </c>
      <c r="D3480" s="26" t="s">
        <v>64</v>
      </c>
      <c r="E3480" s="26" t="s">
        <v>240</v>
      </c>
      <c r="G3480" s="5" t="e">
        <f>image(H3480,1)</f>
        <v>#NAME?</v>
      </c>
      <c r="H3480" s="5" t="s">
        <v>5048</v>
      </c>
    </row>
    <row r="3481" customHeight="1" spans="1:8">
      <c r="A3481" s="65" t="s">
        <v>5049</v>
      </c>
      <c r="B3481" s="5" t="s">
        <v>5041</v>
      </c>
      <c r="C3481" s="26" t="s">
        <v>58</v>
      </c>
      <c r="D3481" s="26" t="s">
        <v>64</v>
      </c>
      <c r="E3481" s="26" t="s">
        <v>240</v>
      </c>
      <c r="G3481" s="5" t="e">
        <f>image(H3481,1)</f>
        <v>#NAME?</v>
      </c>
      <c r="H3481" s="5" t="s">
        <v>5050</v>
      </c>
    </row>
    <row r="3482" customHeight="1" spans="1:8">
      <c r="A3482" s="65" t="s">
        <v>5051</v>
      </c>
      <c r="B3482" s="45" t="s">
        <v>5052</v>
      </c>
      <c r="C3482" s="26" t="s">
        <v>57</v>
      </c>
      <c r="D3482" s="26" t="s">
        <v>64</v>
      </c>
      <c r="E3482" s="26" t="s">
        <v>240</v>
      </c>
      <c r="G3482" s="5" t="e">
        <f>image(H3482,1)</f>
        <v>#NAME?</v>
      </c>
      <c r="H3482" s="5" t="s">
        <v>5053</v>
      </c>
    </row>
    <row r="3483" customHeight="1" spans="1:8">
      <c r="A3483" s="65" t="s">
        <v>5054</v>
      </c>
      <c r="B3483" s="45" t="s">
        <v>5052</v>
      </c>
      <c r="C3483" s="26" t="s">
        <v>57</v>
      </c>
      <c r="D3483" s="26" t="s">
        <v>64</v>
      </c>
      <c r="E3483" s="26" t="s">
        <v>240</v>
      </c>
      <c r="G3483" s="5" t="e">
        <f>image(H3483,1)</f>
        <v>#NAME?</v>
      </c>
      <c r="H3483" s="5" t="s">
        <v>5055</v>
      </c>
    </row>
    <row r="3484" customHeight="1" spans="1:8">
      <c r="A3484" s="65" t="s">
        <v>5056</v>
      </c>
      <c r="B3484" s="34" t="s">
        <v>5052</v>
      </c>
      <c r="C3484" s="26" t="s">
        <v>54</v>
      </c>
      <c r="D3484" s="26" t="s">
        <v>65</v>
      </c>
      <c r="H3484" s="5" t="e">
        <v>#N/A</v>
      </c>
    </row>
    <row r="3485" customHeight="1" spans="1:8">
      <c r="A3485" s="65">
        <v>45963215</v>
      </c>
      <c r="B3485" s="34" t="s">
        <v>5057</v>
      </c>
      <c r="C3485" s="26" t="s">
        <v>54</v>
      </c>
      <c r="D3485" s="26" t="s">
        <v>65</v>
      </c>
      <c r="H3485" s="5" t="e">
        <v>#N/A</v>
      </c>
    </row>
    <row r="3486" customHeight="1" spans="1:8">
      <c r="A3486" s="65" t="s">
        <v>5058</v>
      </c>
      <c r="B3486" s="5" t="s">
        <v>5057</v>
      </c>
      <c r="C3486" s="26" t="s">
        <v>60</v>
      </c>
      <c r="D3486" s="26" t="s">
        <v>64</v>
      </c>
      <c r="E3486" s="26" t="s">
        <v>240</v>
      </c>
      <c r="G3486" s="5" t="e">
        <f>image(H3486,1)</f>
        <v>#NAME?</v>
      </c>
      <c r="H3486" s="5" t="s">
        <v>5059</v>
      </c>
    </row>
    <row r="3487" customHeight="1" spans="1:8">
      <c r="A3487" s="65" t="s">
        <v>5060</v>
      </c>
      <c r="B3487" s="5" t="s">
        <v>5057</v>
      </c>
      <c r="C3487" s="26" t="s">
        <v>60</v>
      </c>
      <c r="D3487" s="26" t="s">
        <v>64</v>
      </c>
      <c r="E3487" s="26" t="s">
        <v>240</v>
      </c>
      <c r="G3487" s="5" t="e">
        <f>image(H3487,1)</f>
        <v>#NAME?</v>
      </c>
      <c r="H3487" s="5" t="s">
        <v>5061</v>
      </c>
    </row>
    <row r="3488" customHeight="1" spans="1:8">
      <c r="A3488" s="65" t="s">
        <v>5062</v>
      </c>
      <c r="B3488" s="5" t="s">
        <v>5057</v>
      </c>
      <c r="C3488" s="26" t="s">
        <v>60</v>
      </c>
      <c r="D3488" s="26" t="s">
        <v>64</v>
      </c>
      <c r="E3488" s="26" t="s">
        <v>240</v>
      </c>
      <c r="G3488" s="5" t="e">
        <f>image(H3488,1)</f>
        <v>#NAME?</v>
      </c>
      <c r="H3488" s="5" t="s">
        <v>5063</v>
      </c>
    </row>
    <row r="3489" customHeight="1" spans="1:8">
      <c r="A3489" s="65" t="s">
        <v>5064</v>
      </c>
      <c r="B3489" s="5" t="s">
        <v>5057</v>
      </c>
      <c r="C3489" s="26" t="s">
        <v>58</v>
      </c>
      <c r="D3489" s="26" t="s">
        <v>64</v>
      </c>
      <c r="E3489" s="26" t="s">
        <v>240</v>
      </c>
      <c r="G3489" s="5" t="e">
        <f>image(H3489,1)</f>
        <v>#NAME?</v>
      </c>
      <c r="H3489" s="5" t="s">
        <v>5065</v>
      </c>
    </row>
    <row r="3490" customHeight="1" spans="1:8">
      <c r="A3490" s="65" t="s">
        <v>5066</v>
      </c>
      <c r="B3490" s="5" t="s">
        <v>5057</v>
      </c>
      <c r="C3490" s="26" t="s">
        <v>58</v>
      </c>
      <c r="D3490" s="26" t="s">
        <v>64</v>
      </c>
      <c r="E3490" s="26" t="s">
        <v>240</v>
      </c>
      <c r="G3490" s="5" t="e">
        <f>image(H3490,1)</f>
        <v>#NAME?</v>
      </c>
      <c r="H3490" s="5" t="s">
        <v>5067</v>
      </c>
    </row>
    <row r="3491" customHeight="1" spans="1:8">
      <c r="A3491" s="65" t="s">
        <v>5068</v>
      </c>
      <c r="B3491" s="5" t="s">
        <v>5057</v>
      </c>
      <c r="C3491" s="26" t="s">
        <v>54</v>
      </c>
      <c r="D3491" s="26" t="s">
        <v>65</v>
      </c>
      <c r="H3491" s="5" t="e">
        <v>#N/A</v>
      </c>
    </row>
    <row r="3492" customHeight="1" spans="1:8">
      <c r="A3492" s="65" t="s">
        <v>5069</v>
      </c>
      <c r="B3492" s="5" t="s">
        <v>5070</v>
      </c>
      <c r="C3492" s="26" t="s">
        <v>60</v>
      </c>
      <c r="D3492" s="26" t="s">
        <v>64</v>
      </c>
      <c r="E3492" s="26" t="s">
        <v>240</v>
      </c>
      <c r="G3492" s="5" t="e">
        <f>image(H3492,1)</f>
        <v>#NAME?</v>
      </c>
      <c r="H3492" s="5" t="s">
        <v>5071</v>
      </c>
    </row>
    <row r="3493" customHeight="1" spans="1:8">
      <c r="A3493" s="65" t="s">
        <v>5072</v>
      </c>
      <c r="B3493" s="5" t="s">
        <v>5073</v>
      </c>
      <c r="C3493" s="26" t="s">
        <v>59</v>
      </c>
      <c r="D3493" s="26" t="s">
        <v>65</v>
      </c>
      <c r="H3493" s="5" t="e">
        <v>#N/A</v>
      </c>
    </row>
    <row r="3494" customHeight="1" spans="1:8">
      <c r="A3494" s="25" t="s">
        <v>5074</v>
      </c>
      <c r="B3494" s="5" t="s">
        <v>5075</v>
      </c>
      <c r="C3494" s="26" t="s">
        <v>57</v>
      </c>
      <c r="D3494" s="26" t="s">
        <v>55</v>
      </c>
      <c r="E3494" s="26" t="s">
        <v>76</v>
      </c>
      <c r="H3494" s="5" t="e">
        <f>VLOOKUP(A3494,'[1]#REF'!$A:$B,2,FALSE)</f>
        <v>#N/A</v>
      </c>
    </row>
    <row r="3495" customHeight="1" spans="1:8">
      <c r="A3495" s="25" t="s">
        <v>5076</v>
      </c>
      <c r="B3495" s="5" t="s">
        <v>5075</v>
      </c>
      <c r="C3495" s="26" t="s">
        <v>57</v>
      </c>
      <c r="D3495" s="26" t="s">
        <v>55</v>
      </c>
      <c r="E3495" s="26" t="s">
        <v>76</v>
      </c>
      <c r="H3495" s="5" t="e">
        <f>VLOOKUP(A3495,'[1]#REF'!$A:$B,2,FALSE)</f>
        <v>#N/A</v>
      </c>
    </row>
    <row r="3496" customHeight="1" spans="1:8">
      <c r="A3496" s="65" t="s">
        <v>5077</v>
      </c>
      <c r="B3496" s="5" t="s">
        <v>5078</v>
      </c>
      <c r="C3496" s="26" t="s">
        <v>59</v>
      </c>
      <c r="D3496" s="26" t="s">
        <v>65</v>
      </c>
      <c r="H3496" s="5" t="e">
        <v>#N/A</v>
      </c>
    </row>
    <row r="3497" customHeight="1" spans="1:8">
      <c r="A3497" s="65" t="s">
        <v>5079</v>
      </c>
      <c r="B3497" s="5" t="s">
        <v>5078</v>
      </c>
      <c r="C3497" s="26" t="s">
        <v>60</v>
      </c>
      <c r="D3497" s="26" t="s">
        <v>64</v>
      </c>
      <c r="E3497" s="26" t="s">
        <v>240</v>
      </c>
      <c r="G3497" s="5" t="e">
        <f>image(H3497,1)</f>
        <v>#NAME?</v>
      </c>
      <c r="H3497" s="5" t="s">
        <v>5080</v>
      </c>
    </row>
    <row r="3498" customHeight="1" spans="1:8">
      <c r="A3498" s="65" t="s">
        <v>5081</v>
      </c>
      <c r="B3498" s="5" t="s">
        <v>5082</v>
      </c>
      <c r="C3498" s="26" t="s">
        <v>59</v>
      </c>
      <c r="D3498" s="26" t="s">
        <v>64</v>
      </c>
      <c r="G3498" s="5" t="e">
        <f>image(H3498,1)</f>
        <v>#NAME?</v>
      </c>
      <c r="H3498" s="5" t="s">
        <v>5083</v>
      </c>
    </row>
    <row r="3499" customHeight="1" spans="1:8">
      <c r="A3499" s="65" t="s">
        <v>5084</v>
      </c>
      <c r="B3499" s="45" t="s">
        <v>5085</v>
      </c>
      <c r="C3499" s="26" t="s">
        <v>57</v>
      </c>
      <c r="D3499" s="26" t="s">
        <v>64</v>
      </c>
      <c r="E3499" s="26" t="s">
        <v>240</v>
      </c>
      <c r="G3499" s="5" t="e">
        <f>image(H3499,1)</f>
        <v>#NAME?</v>
      </c>
      <c r="H3499" s="5" t="s">
        <v>5086</v>
      </c>
    </row>
    <row r="3500" customHeight="1" spans="1:8">
      <c r="A3500" s="65" t="s">
        <v>5087</v>
      </c>
      <c r="B3500" s="5" t="s">
        <v>5085</v>
      </c>
      <c r="C3500" s="26" t="s">
        <v>60</v>
      </c>
      <c r="D3500" s="26" t="s">
        <v>64</v>
      </c>
      <c r="E3500" s="26" t="s">
        <v>240</v>
      </c>
      <c r="G3500" s="5" t="e">
        <f>image(H3500,1)</f>
        <v>#NAME?</v>
      </c>
      <c r="H3500" s="5" t="s">
        <v>5088</v>
      </c>
    </row>
    <row r="3501" customHeight="1" spans="1:8">
      <c r="A3501" s="65" t="s">
        <v>5089</v>
      </c>
      <c r="B3501" s="5" t="s">
        <v>5090</v>
      </c>
      <c r="C3501" s="26" t="s">
        <v>59</v>
      </c>
      <c r="D3501" s="26" t="s">
        <v>65</v>
      </c>
      <c r="H3501" s="5" t="e">
        <v>#N/A</v>
      </c>
    </row>
    <row r="3502" customHeight="1" spans="1:8">
      <c r="A3502" s="25" t="s">
        <v>5091</v>
      </c>
      <c r="B3502" s="5" t="s">
        <v>5090</v>
      </c>
      <c r="C3502" s="26" t="s">
        <v>57</v>
      </c>
      <c r="D3502" s="26" t="s">
        <v>55</v>
      </c>
      <c r="E3502" s="26" t="s">
        <v>76</v>
      </c>
      <c r="H3502" s="5" t="e">
        <f>VLOOKUP(A3502,'[1]#REF'!$A:$B,2,FALSE)</f>
        <v>#N/A</v>
      </c>
    </row>
    <row r="3503" customHeight="1" spans="1:8">
      <c r="A3503" s="65" t="s">
        <v>5092</v>
      </c>
      <c r="B3503" s="5" t="s">
        <v>5090</v>
      </c>
      <c r="C3503" s="26" t="s">
        <v>54</v>
      </c>
      <c r="D3503" s="26" t="s">
        <v>65</v>
      </c>
      <c r="H3503" s="5" t="e">
        <v>#N/A</v>
      </c>
    </row>
    <row r="3504" customHeight="1" spans="1:8">
      <c r="A3504" s="25" t="s">
        <v>5093</v>
      </c>
      <c r="B3504" s="5" t="s">
        <v>5094</v>
      </c>
      <c r="C3504" s="26" t="s">
        <v>57</v>
      </c>
      <c r="D3504" s="26" t="s">
        <v>55</v>
      </c>
      <c r="E3504" s="26" t="s">
        <v>76</v>
      </c>
      <c r="H3504" s="5" t="e">
        <f>VLOOKUP(A3504,'[1]#REF'!$A:$B,2,FALSE)</f>
        <v>#N/A</v>
      </c>
    </row>
    <row r="3505" customHeight="1" spans="1:4">
      <c r="A3505" s="65" t="s">
        <v>5095</v>
      </c>
      <c r="B3505" s="5" t="s">
        <v>5095</v>
      </c>
      <c r="C3505" s="26" t="s">
        <v>59</v>
      </c>
      <c r="D3505" s="26" t="s">
        <v>65</v>
      </c>
    </row>
    <row r="3506" customHeight="1" spans="1:8">
      <c r="A3506" s="65" t="s">
        <v>5095</v>
      </c>
      <c r="B3506" s="5" t="s">
        <v>5095</v>
      </c>
      <c r="C3506" s="26" t="s">
        <v>54</v>
      </c>
      <c r="D3506" s="26" t="s">
        <v>65</v>
      </c>
      <c r="H3506" s="5" t="e">
        <v>#N/A</v>
      </c>
    </row>
    <row r="3507" customHeight="1" spans="1:8">
      <c r="A3507" s="65">
        <v>32465180</v>
      </c>
      <c r="B3507" s="5" t="s">
        <v>5096</v>
      </c>
      <c r="C3507" s="26" t="s">
        <v>54</v>
      </c>
      <c r="D3507" s="26" t="s">
        <v>65</v>
      </c>
      <c r="H3507" s="5" t="e">
        <v>#N/A</v>
      </c>
    </row>
    <row r="3508" customHeight="1" spans="1:8">
      <c r="A3508" s="25" t="s">
        <v>5097</v>
      </c>
      <c r="B3508" s="5" t="s">
        <v>5096</v>
      </c>
      <c r="C3508" s="26" t="s">
        <v>57</v>
      </c>
      <c r="D3508" s="26" t="s">
        <v>55</v>
      </c>
      <c r="E3508" s="26" t="s">
        <v>76</v>
      </c>
      <c r="H3508" s="5" t="e">
        <f>VLOOKUP(A3508,'[1]#REF'!$A:$B,2,FALSE)</f>
        <v>#N/A</v>
      </c>
    </row>
    <row r="3509" customHeight="1" spans="1:8">
      <c r="A3509" s="25" t="s">
        <v>5098</v>
      </c>
      <c r="B3509" s="5" t="s">
        <v>5099</v>
      </c>
      <c r="C3509" s="26" t="s">
        <v>57</v>
      </c>
      <c r="D3509" s="26" t="s">
        <v>55</v>
      </c>
      <c r="E3509" s="26" t="s">
        <v>76</v>
      </c>
      <c r="H3509" s="5" t="e">
        <f>VLOOKUP(A3509,'[1]#REF'!$A:$B,2,FALSE)</f>
        <v>#N/A</v>
      </c>
    </row>
    <row r="3510" customHeight="1" spans="1:8">
      <c r="A3510" s="65" t="s">
        <v>5100</v>
      </c>
      <c r="B3510" s="5" t="s">
        <v>5100</v>
      </c>
      <c r="C3510" s="26" t="s">
        <v>60</v>
      </c>
      <c r="D3510" s="26" t="s">
        <v>64</v>
      </c>
      <c r="E3510" s="26" t="s">
        <v>240</v>
      </c>
      <c r="G3510" s="5" t="e">
        <f>image(H3510,1)</f>
        <v>#NAME?</v>
      </c>
      <c r="H3510" s="5" t="s">
        <v>5101</v>
      </c>
    </row>
    <row r="3511" customHeight="1" spans="1:8">
      <c r="A3511" s="65" t="s">
        <v>5102</v>
      </c>
      <c r="B3511" s="5" t="s">
        <v>5103</v>
      </c>
      <c r="C3511" s="26" t="s">
        <v>59</v>
      </c>
      <c r="D3511" s="26" t="s">
        <v>65</v>
      </c>
      <c r="H3511" s="5" t="e">
        <v>#N/A</v>
      </c>
    </row>
    <row r="3512" customHeight="1" spans="1:8">
      <c r="A3512" s="25" t="s">
        <v>5104</v>
      </c>
      <c r="B3512" s="5" t="s">
        <v>5103</v>
      </c>
      <c r="C3512" s="26" t="s">
        <v>57</v>
      </c>
      <c r="D3512" s="26" t="s">
        <v>55</v>
      </c>
      <c r="E3512" s="26" t="s">
        <v>76</v>
      </c>
      <c r="H3512" s="5" t="e">
        <f>VLOOKUP(A3512,'[1]#REF'!$A:$B,2,FALSE)</f>
        <v>#N/A</v>
      </c>
    </row>
    <row r="3513" customHeight="1" spans="1:8">
      <c r="A3513" s="25" t="s">
        <v>5105</v>
      </c>
      <c r="B3513" s="5" t="s">
        <v>5103</v>
      </c>
      <c r="C3513" s="26" t="s">
        <v>57</v>
      </c>
      <c r="D3513" s="26" t="s">
        <v>55</v>
      </c>
      <c r="E3513" s="26" t="s">
        <v>76</v>
      </c>
      <c r="H3513" s="5" t="e">
        <f>VLOOKUP(A3513,'[1]#REF'!$A:$B,2,FALSE)</f>
        <v>#N/A</v>
      </c>
    </row>
    <row r="3514" customHeight="1" spans="1:8">
      <c r="A3514" s="25" t="s">
        <v>5106</v>
      </c>
      <c r="B3514" s="5" t="s">
        <v>5103</v>
      </c>
      <c r="C3514" s="26" t="s">
        <v>57</v>
      </c>
      <c r="D3514" s="26" t="s">
        <v>55</v>
      </c>
      <c r="E3514" s="26" t="s">
        <v>76</v>
      </c>
      <c r="H3514" s="5" t="e">
        <f>VLOOKUP(A3514,'[1]#REF'!$A:$B,2,FALSE)</f>
        <v>#N/A</v>
      </c>
    </row>
    <row r="3515" customHeight="1" spans="1:8">
      <c r="A3515" s="25" t="s">
        <v>5107</v>
      </c>
      <c r="B3515" s="5" t="s">
        <v>5108</v>
      </c>
      <c r="C3515" s="26" t="s">
        <v>57</v>
      </c>
      <c r="D3515" s="26" t="s">
        <v>55</v>
      </c>
      <c r="E3515" s="26" t="s">
        <v>76</v>
      </c>
      <c r="H3515" s="5" t="e">
        <f>VLOOKUP(A3515,'[1]#REF'!$A:$B,2,FALSE)</f>
        <v>#N/A</v>
      </c>
    </row>
    <row r="3516" customHeight="1" spans="1:8">
      <c r="A3516" s="65" t="s">
        <v>5109</v>
      </c>
      <c r="B3516" s="5" t="s">
        <v>5108</v>
      </c>
      <c r="C3516" s="26" t="s">
        <v>60</v>
      </c>
      <c r="D3516" s="26" t="s">
        <v>64</v>
      </c>
      <c r="E3516" s="26" t="s">
        <v>240</v>
      </c>
      <c r="G3516" s="5" t="e">
        <f>image(H3516,1)</f>
        <v>#NAME?</v>
      </c>
      <c r="H3516" s="5" t="s">
        <v>5110</v>
      </c>
    </row>
    <row r="3517" customHeight="1" spans="1:8">
      <c r="A3517" s="65">
        <v>25647836</v>
      </c>
      <c r="B3517" s="5" t="s">
        <v>5111</v>
      </c>
      <c r="C3517" s="26" t="s">
        <v>54</v>
      </c>
      <c r="D3517" s="26" t="s">
        <v>65</v>
      </c>
      <c r="H3517" s="5" t="e">
        <v>#N/A</v>
      </c>
    </row>
    <row r="3518" customHeight="1" spans="1:8">
      <c r="A3518" s="65">
        <v>30213012</v>
      </c>
      <c r="B3518" s="5" t="s">
        <v>5112</v>
      </c>
      <c r="C3518" s="26" t="s">
        <v>54</v>
      </c>
      <c r="D3518" s="26" t="s">
        <v>65</v>
      </c>
      <c r="H3518" s="5" t="e">
        <v>#N/A</v>
      </c>
    </row>
    <row r="3519" customHeight="1" spans="1:8">
      <c r="A3519" s="25" t="s">
        <v>5113</v>
      </c>
      <c r="B3519" s="5" t="s">
        <v>5112</v>
      </c>
      <c r="C3519" s="26" t="s">
        <v>57</v>
      </c>
      <c r="D3519" s="26" t="s">
        <v>55</v>
      </c>
      <c r="E3519" s="26" t="s">
        <v>76</v>
      </c>
      <c r="H3519" s="5" t="e">
        <f>VLOOKUP(A3519,'[1]#REF'!$A:$B,2,FALSE)</f>
        <v>#N/A</v>
      </c>
    </row>
    <row r="3520" customHeight="1" spans="1:8">
      <c r="A3520" s="65" t="s">
        <v>5114</v>
      </c>
      <c r="B3520" s="5" t="s">
        <v>5112</v>
      </c>
      <c r="C3520" s="26" t="s">
        <v>58</v>
      </c>
      <c r="D3520" s="26" t="s">
        <v>64</v>
      </c>
      <c r="E3520" s="26" t="s">
        <v>240</v>
      </c>
      <c r="G3520" s="5" t="e">
        <f>image(H3520,1)</f>
        <v>#NAME?</v>
      </c>
      <c r="H3520" s="5" t="s">
        <v>5115</v>
      </c>
    </row>
    <row r="3521" customHeight="1" spans="1:8">
      <c r="A3521" s="65">
        <v>32025450</v>
      </c>
      <c r="B3521" s="5" t="s">
        <v>5116</v>
      </c>
      <c r="C3521" s="26" t="s">
        <v>54</v>
      </c>
      <c r="D3521" s="26" t="s">
        <v>65</v>
      </c>
      <c r="H3521" s="5" t="e">
        <v>#N/A</v>
      </c>
    </row>
    <row r="3522" customHeight="1" spans="1:8">
      <c r="A3522" s="65" t="s">
        <v>5117</v>
      </c>
      <c r="B3522" s="5" t="s">
        <v>5116</v>
      </c>
      <c r="C3522" s="26" t="s">
        <v>59</v>
      </c>
      <c r="D3522" s="26" t="s">
        <v>65</v>
      </c>
      <c r="H3522" s="5" t="e">
        <v>#N/A</v>
      </c>
    </row>
    <row r="3523" customHeight="1" spans="1:8">
      <c r="A3523" s="25" t="s">
        <v>5118</v>
      </c>
      <c r="B3523" s="5" t="s">
        <v>5116</v>
      </c>
      <c r="C3523" s="26" t="s">
        <v>57</v>
      </c>
      <c r="D3523" s="26" t="s">
        <v>55</v>
      </c>
      <c r="E3523" s="26" t="s">
        <v>76</v>
      </c>
      <c r="H3523" s="5" t="e">
        <f>VLOOKUP(A3523,'[1]#REF'!$A:$B,2,FALSE)</f>
        <v>#N/A</v>
      </c>
    </row>
    <row r="3524" customHeight="1" spans="1:8">
      <c r="A3524" s="25" t="s">
        <v>5119</v>
      </c>
      <c r="B3524" s="5" t="s">
        <v>5116</v>
      </c>
      <c r="C3524" s="26" t="s">
        <v>57</v>
      </c>
      <c r="D3524" s="26" t="s">
        <v>55</v>
      </c>
      <c r="E3524" s="26" t="s">
        <v>76</v>
      </c>
      <c r="H3524" s="5" t="e">
        <f>VLOOKUP(A3524,'[1]#REF'!$A:$B,2,FALSE)</f>
        <v>#N/A</v>
      </c>
    </row>
    <row r="3525" customHeight="1" spans="1:8">
      <c r="A3525" s="25" t="s">
        <v>5120</v>
      </c>
      <c r="B3525" s="5" t="s">
        <v>5121</v>
      </c>
      <c r="C3525" s="26" t="s">
        <v>57</v>
      </c>
      <c r="D3525" s="26" t="s">
        <v>55</v>
      </c>
      <c r="E3525" s="26" t="s">
        <v>76</v>
      </c>
      <c r="H3525" s="5" t="e">
        <f>VLOOKUP(A3525,'[1]#REF'!$A:$B,2,FALSE)</f>
        <v>#N/A</v>
      </c>
    </row>
    <row r="3526" customHeight="1" spans="1:8">
      <c r="A3526" s="25" t="s">
        <v>5122</v>
      </c>
      <c r="B3526" s="5" t="s">
        <v>5121</v>
      </c>
      <c r="C3526" s="26" t="s">
        <v>57</v>
      </c>
      <c r="D3526" s="26" t="s">
        <v>55</v>
      </c>
      <c r="E3526" s="26" t="s">
        <v>76</v>
      </c>
      <c r="H3526" s="5" t="e">
        <f>VLOOKUP(A3526,'[1]#REF'!$A:$B,2,FALSE)</f>
        <v>#N/A</v>
      </c>
    </row>
    <row r="3527" customHeight="1" spans="1:8">
      <c r="A3527" s="25" t="s">
        <v>5123</v>
      </c>
      <c r="B3527" s="5" t="s">
        <v>5121</v>
      </c>
      <c r="C3527" s="26" t="s">
        <v>57</v>
      </c>
      <c r="D3527" s="26" t="s">
        <v>55</v>
      </c>
      <c r="E3527" s="26" t="s">
        <v>76</v>
      </c>
      <c r="H3527" s="5" t="e">
        <f>VLOOKUP(A3527,'[1]#REF'!$A:$B,2,FALSE)</f>
        <v>#N/A</v>
      </c>
    </row>
    <row r="3528" customHeight="1" spans="1:8">
      <c r="A3528" s="25" t="s">
        <v>5124</v>
      </c>
      <c r="B3528" s="5" t="s">
        <v>5121</v>
      </c>
      <c r="C3528" s="26" t="s">
        <v>57</v>
      </c>
      <c r="D3528" s="26" t="s">
        <v>55</v>
      </c>
      <c r="E3528" s="26" t="s">
        <v>76</v>
      </c>
      <c r="H3528" s="5" t="e">
        <f>VLOOKUP(A3528,'[1]#REF'!$A:$B,2,FALSE)</f>
        <v>#N/A</v>
      </c>
    </row>
    <row r="3529" customHeight="1" spans="1:8">
      <c r="A3529" s="25" t="s">
        <v>5125</v>
      </c>
      <c r="B3529" s="5" t="s">
        <v>5121</v>
      </c>
      <c r="C3529" s="26" t="s">
        <v>57</v>
      </c>
      <c r="D3529" s="26" t="s">
        <v>55</v>
      </c>
      <c r="E3529" s="26" t="s">
        <v>76</v>
      </c>
      <c r="H3529" s="5" t="e">
        <f>VLOOKUP(A3529,'[1]#REF'!$A:$B,2,FALSE)</f>
        <v>#N/A</v>
      </c>
    </row>
    <row r="3530" customHeight="1" spans="1:8">
      <c r="A3530" s="65" t="s">
        <v>5126</v>
      </c>
      <c r="B3530" s="5" t="s">
        <v>5126</v>
      </c>
      <c r="C3530" s="26" t="s">
        <v>59</v>
      </c>
      <c r="D3530" s="26" t="s">
        <v>64</v>
      </c>
      <c r="G3530" s="5" t="e">
        <f>image(H3530,1)</f>
        <v>#NAME?</v>
      </c>
      <c r="H3530" s="5" t="s">
        <v>5127</v>
      </c>
    </row>
    <row r="3531" customHeight="1" spans="1:8">
      <c r="A3531" s="25" t="s">
        <v>5128</v>
      </c>
      <c r="B3531" s="5" t="s">
        <v>5129</v>
      </c>
      <c r="C3531" s="26" t="s">
        <v>57</v>
      </c>
      <c r="D3531" s="26" t="s">
        <v>55</v>
      </c>
      <c r="E3531" s="26" t="s">
        <v>76</v>
      </c>
      <c r="H3531" s="5" t="e">
        <f>VLOOKUP(A3531,'[1]#REF'!$A:$B,2,FALSE)</f>
        <v>#N/A</v>
      </c>
    </row>
    <row r="3532" customHeight="1" spans="1:8">
      <c r="A3532" s="25" t="s">
        <v>5130</v>
      </c>
      <c r="B3532" s="5" t="s">
        <v>5129</v>
      </c>
      <c r="C3532" s="26" t="s">
        <v>57</v>
      </c>
      <c r="D3532" s="26" t="s">
        <v>55</v>
      </c>
      <c r="E3532" s="26" t="s">
        <v>76</v>
      </c>
      <c r="H3532" s="5" t="e">
        <f>VLOOKUP(A3532,'[1]#REF'!$A:$B,2,FALSE)</f>
        <v>#N/A</v>
      </c>
    </row>
    <row r="3533" customHeight="1" spans="1:8">
      <c r="A3533" s="25" t="s">
        <v>5131</v>
      </c>
      <c r="B3533" s="5" t="s">
        <v>5129</v>
      </c>
      <c r="C3533" s="26" t="s">
        <v>57</v>
      </c>
      <c r="D3533" s="26" t="s">
        <v>55</v>
      </c>
      <c r="E3533" s="26" t="s">
        <v>76</v>
      </c>
      <c r="H3533" s="5" t="e">
        <f>VLOOKUP(A3533,'[1]#REF'!$A:$B,2,FALSE)</f>
        <v>#N/A</v>
      </c>
    </row>
    <row r="3534" customHeight="1" spans="1:8">
      <c r="A3534" s="25" t="s">
        <v>5132</v>
      </c>
      <c r="B3534" s="5" t="s">
        <v>5129</v>
      </c>
      <c r="C3534" s="26" t="s">
        <v>57</v>
      </c>
      <c r="D3534" s="26" t="s">
        <v>55</v>
      </c>
      <c r="E3534" s="26" t="s">
        <v>76</v>
      </c>
      <c r="H3534" s="5" t="e">
        <f>VLOOKUP(A3534,'[1]#REF'!$A:$B,2,FALSE)</f>
        <v>#N/A</v>
      </c>
    </row>
    <row r="3535" customHeight="1" spans="1:8">
      <c r="A3535" s="25" t="s">
        <v>5133</v>
      </c>
      <c r="B3535" s="5" t="s">
        <v>5129</v>
      </c>
      <c r="C3535" s="26" t="s">
        <v>57</v>
      </c>
      <c r="D3535" s="26" t="s">
        <v>55</v>
      </c>
      <c r="E3535" s="26" t="s">
        <v>76</v>
      </c>
      <c r="H3535" s="5" t="e">
        <f>VLOOKUP(A3535,'[1]#REF'!$A:$B,2,FALSE)</f>
        <v>#N/A</v>
      </c>
    </row>
    <row r="3536" customHeight="1" spans="1:8">
      <c r="A3536" s="25" t="s">
        <v>5134</v>
      </c>
      <c r="B3536" s="5" t="s">
        <v>5129</v>
      </c>
      <c r="C3536" s="26" t="s">
        <v>57</v>
      </c>
      <c r="D3536" s="26" t="s">
        <v>55</v>
      </c>
      <c r="E3536" s="26" t="s">
        <v>76</v>
      </c>
      <c r="H3536" s="5" t="e">
        <f>VLOOKUP(A3536,'[1]#REF'!$A:$B,2,FALSE)</f>
        <v>#N/A</v>
      </c>
    </row>
    <row r="3537" customHeight="1" spans="1:8">
      <c r="A3537" s="25" t="s">
        <v>5135</v>
      </c>
      <c r="B3537" s="5" t="s">
        <v>5129</v>
      </c>
      <c r="C3537" s="26" t="s">
        <v>57</v>
      </c>
      <c r="D3537" s="26" t="s">
        <v>55</v>
      </c>
      <c r="E3537" s="26" t="s">
        <v>76</v>
      </c>
      <c r="H3537" s="5" t="e">
        <f>VLOOKUP(A3537,'[1]#REF'!$A:$B,2,FALSE)</f>
        <v>#N/A</v>
      </c>
    </row>
    <row r="3538" customHeight="1" spans="1:8">
      <c r="A3538" s="25" t="s">
        <v>5136</v>
      </c>
      <c r="B3538" s="5" t="s">
        <v>5129</v>
      </c>
      <c r="C3538" s="26" t="s">
        <v>57</v>
      </c>
      <c r="D3538" s="26" t="s">
        <v>55</v>
      </c>
      <c r="E3538" s="26" t="s">
        <v>76</v>
      </c>
      <c r="H3538" s="5" t="e">
        <f>VLOOKUP(A3538,'[1]#REF'!$A:$B,2,FALSE)</f>
        <v>#N/A</v>
      </c>
    </row>
    <row r="3539" customHeight="1" spans="1:8">
      <c r="A3539" s="25" t="s">
        <v>5137</v>
      </c>
      <c r="B3539" s="5" t="s">
        <v>5129</v>
      </c>
      <c r="C3539" s="26" t="s">
        <v>57</v>
      </c>
      <c r="D3539" s="26" t="s">
        <v>55</v>
      </c>
      <c r="E3539" s="26" t="s">
        <v>76</v>
      </c>
      <c r="H3539" s="5" t="e">
        <f>VLOOKUP(A3539,'[1]#REF'!$A:$B,2,FALSE)</f>
        <v>#N/A</v>
      </c>
    </row>
    <row r="3540" customHeight="1" spans="1:8">
      <c r="A3540" s="25" t="s">
        <v>5138</v>
      </c>
      <c r="B3540" s="5" t="s">
        <v>5129</v>
      </c>
      <c r="C3540" s="26" t="s">
        <v>57</v>
      </c>
      <c r="D3540" s="26" t="s">
        <v>55</v>
      </c>
      <c r="E3540" s="26" t="s">
        <v>76</v>
      </c>
      <c r="H3540" s="5" t="e">
        <f>VLOOKUP(A3540,'[1]#REF'!$A:$B,2,FALSE)</f>
        <v>#N/A</v>
      </c>
    </row>
    <row r="3541" customHeight="1" spans="1:8">
      <c r="A3541" s="65" t="s">
        <v>5139</v>
      </c>
      <c r="B3541" s="5" t="s">
        <v>5129</v>
      </c>
      <c r="C3541" s="26" t="s">
        <v>58</v>
      </c>
      <c r="D3541" s="26" t="s">
        <v>64</v>
      </c>
      <c r="E3541" s="26" t="s">
        <v>240</v>
      </c>
      <c r="G3541" s="5" t="e">
        <f>image(H3541,1)</f>
        <v>#NAME?</v>
      </c>
      <c r="H3541" s="5" t="s">
        <v>5140</v>
      </c>
    </row>
    <row r="3542" customHeight="1" spans="1:8">
      <c r="A3542" s="65">
        <v>21457455</v>
      </c>
      <c r="B3542" s="5" t="s">
        <v>5141</v>
      </c>
      <c r="C3542" s="26" t="s">
        <v>59</v>
      </c>
      <c r="D3542" s="26" t="s">
        <v>65</v>
      </c>
      <c r="H3542" s="5" t="e">
        <v>#N/A</v>
      </c>
    </row>
    <row r="3543" customHeight="1" spans="1:8">
      <c r="A3543" s="65" t="s">
        <v>5142</v>
      </c>
      <c r="B3543" s="5" t="s">
        <v>5141</v>
      </c>
      <c r="C3543" s="26" t="s">
        <v>58</v>
      </c>
      <c r="D3543" s="26" t="s">
        <v>64</v>
      </c>
      <c r="E3543" s="26" t="s">
        <v>240</v>
      </c>
      <c r="G3543" s="5" t="e">
        <f>image(H3543,1)</f>
        <v>#NAME?</v>
      </c>
      <c r="H3543" s="5" t="s">
        <v>5143</v>
      </c>
    </row>
    <row r="3544" customHeight="1" spans="1:8">
      <c r="A3544" s="65" t="s">
        <v>5144</v>
      </c>
      <c r="B3544" s="5" t="s">
        <v>5141</v>
      </c>
      <c r="C3544" s="26" t="s">
        <v>58</v>
      </c>
      <c r="D3544" s="26" t="s">
        <v>64</v>
      </c>
      <c r="E3544" s="26" t="s">
        <v>240</v>
      </c>
      <c r="G3544" s="5" t="e">
        <f>image(H3544,1)</f>
        <v>#NAME?</v>
      </c>
      <c r="H3544" s="5" t="s">
        <v>5145</v>
      </c>
    </row>
    <row r="3545" customHeight="1" spans="1:8">
      <c r="A3545" s="65" t="s">
        <v>5146</v>
      </c>
      <c r="B3545" s="5" t="s">
        <v>5141</v>
      </c>
      <c r="C3545" s="26" t="s">
        <v>58</v>
      </c>
      <c r="D3545" s="26" t="s">
        <v>64</v>
      </c>
      <c r="E3545" s="26" t="s">
        <v>240</v>
      </c>
      <c r="G3545" s="5" t="e">
        <f>image(H3545,1)</f>
        <v>#NAME?</v>
      </c>
      <c r="H3545" s="5" t="s">
        <v>5147</v>
      </c>
    </row>
    <row r="3546" customHeight="1" spans="1:7">
      <c r="A3546" s="65" t="s">
        <v>5148</v>
      </c>
      <c r="B3546" s="5" t="s">
        <v>5141</v>
      </c>
      <c r="C3546" s="26" t="s">
        <v>58</v>
      </c>
      <c r="D3546" s="26" t="s">
        <v>64</v>
      </c>
      <c r="E3546" s="26" t="s">
        <v>240</v>
      </c>
      <c r="G3546" s="5" t="e">
        <f>image(H3546,1)</f>
        <v>#NAME?</v>
      </c>
    </row>
    <row r="3547" customHeight="1" spans="1:8">
      <c r="A3547" s="65">
        <v>20546001</v>
      </c>
      <c r="B3547" s="5" t="s">
        <v>5149</v>
      </c>
      <c r="C3547" s="26" t="s">
        <v>54</v>
      </c>
      <c r="D3547" s="26" t="s">
        <v>65</v>
      </c>
      <c r="H3547" s="5" t="e">
        <v>#N/A</v>
      </c>
    </row>
    <row r="3548" customHeight="1" spans="1:8">
      <c r="A3548" s="65" t="s">
        <v>5150</v>
      </c>
      <c r="B3548" s="5" t="s">
        <v>5149</v>
      </c>
      <c r="C3548" s="26" t="s">
        <v>60</v>
      </c>
      <c r="D3548" s="26" t="s">
        <v>64</v>
      </c>
      <c r="E3548" s="26" t="s">
        <v>240</v>
      </c>
      <c r="G3548" s="5" t="e">
        <f>image(H3548,1)</f>
        <v>#NAME?</v>
      </c>
      <c r="H3548" s="5" t="s">
        <v>5151</v>
      </c>
    </row>
    <row r="3549" customHeight="1" spans="1:8">
      <c r="A3549" s="65" t="s">
        <v>5152</v>
      </c>
      <c r="B3549" s="5" t="s">
        <v>5153</v>
      </c>
      <c r="C3549" s="26" t="s">
        <v>59</v>
      </c>
      <c r="D3549" s="26" t="s">
        <v>65</v>
      </c>
      <c r="H3549" s="5" t="e">
        <v>#N/A</v>
      </c>
    </row>
    <row r="3550" customHeight="1" spans="1:8">
      <c r="A3550" s="65" t="s">
        <v>5154</v>
      </c>
      <c r="B3550" s="5" t="s">
        <v>5153</v>
      </c>
      <c r="C3550" s="26" t="s">
        <v>59</v>
      </c>
      <c r="D3550" s="26" t="s">
        <v>65</v>
      </c>
      <c r="H3550" s="5" t="e">
        <v>#N/A</v>
      </c>
    </row>
    <row r="3551" customHeight="1" spans="1:8">
      <c r="A3551" s="65" t="s">
        <v>5155</v>
      </c>
      <c r="B3551" s="5" t="s">
        <v>5153</v>
      </c>
      <c r="C3551" s="26" t="s">
        <v>59</v>
      </c>
      <c r="D3551" s="26" t="s">
        <v>65</v>
      </c>
      <c r="H3551" s="5" t="e">
        <v>#N/A</v>
      </c>
    </row>
    <row r="3552" customHeight="1" spans="1:8">
      <c r="A3552" s="65" t="s">
        <v>5156</v>
      </c>
      <c r="B3552" s="45" t="s">
        <v>5156</v>
      </c>
      <c r="C3552" s="26" t="s">
        <v>57</v>
      </c>
      <c r="D3552" s="26" t="s">
        <v>64</v>
      </c>
      <c r="E3552" s="26" t="s">
        <v>240</v>
      </c>
      <c r="G3552" s="5" t="e">
        <f>image(H3552,1)</f>
        <v>#NAME?</v>
      </c>
      <c r="H3552" s="5" t="s">
        <v>5157</v>
      </c>
    </row>
    <row r="3553" customHeight="1" spans="1:8">
      <c r="A3553" s="65" t="s">
        <v>5158</v>
      </c>
      <c r="B3553" s="5" t="s">
        <v>5156</v>
      </c>
      <c r="C3553" s="26" t="s">
        <v>60</v>
      </c>
      <c r="D3553" s="26" t="s">
        <v>64</v>
      </c>
      <c r="E3553" s="26" t="s">
        <v>240</v>
      </c>
      <c r="G3553" s="5" t="e">
        <f>image(H3553,1)</f>
        <v>#NAME?</v>
      </c>
      <c r="H3553" s="5" t="s">
        <v>5159</v>
      </c>
    </row>
    <row r="3554" customHeight="1" spans="1:8">
      <c r="A3554" s="65" t="s">
        <v>5160</v>
      </c>
      <c r="B3554" s="45" t="s">
        <v>5160</v>
      </c>
      <c r="C3554" s="26" t="s">
        <v>57</v>
      </c>
      <c r="D3554" s="26" t="s">
        <v>64</v>
      </c>
      <c r="E3554" s="26" t="s">
        <v>240</v>
      </c>
      <c r="G3554" s="5" t="e">
        <f>image(H3554,1)</f>
        <v>#NAME?</v>
      </c>
      <c r="H3554" s="5" t="s">
        <v>5161</v>
      </c>
    </row>
    <row r="3555" customHeight="1" spans="1:8">
      <c r="A3555" s="65" t="s">
        <v>5162</v>
      </c>
      <c r="B3555" s="5" t="s">
        <v>5160</v>
      </c>
      <c r="C3555" s="26" t="s">
        <v>58</v>
      </c>
      <c r="D3555" s="26" t="s">
        <v>64</v>
      </c>
      <c r="E3555" s="26" t="s">
        <v>240</v>
      </c>
      <c r="G3555" s="5" t="e">
        <f>image(H3555,1)</f>
        <v>#NAME?</v>
      </c>
      <c r="H3555" s="5" t="s">
        <v>5163</v>
      </c>
    </row>
    <row r="3556" customHeight="1" spans="1:8">
      <c r="A3556" s="65" t="s">
        <v>5164</v>
      </c>
      <c r="B3556" s="5" t="s">
        <v>5160</v>
      </c>
      <c r="C3556" s="26" t="s">
        <v>59</v>
      </c>
      <c r="D3556" s="26" t="s">
        <v>64</v>
      </c>
      <c r="G3556" s="5" t="e">
        <f>image(H3556,1)</f>
        <v>#NAME?</v>
      </c>
      <c r="H3556" s="5" t="s">
        <v>5165</v>
      </c>
    </row>
    <row r="3557" customHeight="1" spans="1:8">
      <c r="A3557" s="65" t="s">
        <v>5164</v>
      </c>
      <c r="B3557" s="5" t="s">
        <v>5160</v>
      </c>
      <c r="C3557" s="26" t="s">
        <v>54</v>
      </c>
      <c r="D3557" s="26" t="s">
        <v>64</v>
      </c>
      <c r="G3557" s="5" t="e">
        <f>image(H3557,1)</f>
        <v>#NAME?</v>
      </c>
      <c r="H3557" s="5" t="s">
        <v>5166</v>
      </c>
    </row>
    <row r="3558" customHeight="1" spans="1:8">
      <c r="A3558" s="65" t="s">
        <v>5167</v>
      </c>
      <c r="B3558" s="45" t="s">
        <v>5167</v>
      </c>
      <c r="C3558" s="26" t="s">
        <v>57</v>
      </c>
      <c r="D3558" s="26" t="s">
        <v>64</v>
      </c>
      <c r="E3558" s="26" t="s">
        <v>240</v>
      </c>
      <c r="G3558" s="5" t="e">
        <f>image(H3558,1)</f>
        <v>#NAME?</v>
      </c>
      <c r="H3558" s="5" t="s">
        <v>5168</v>
      </c>
    </row>
    <row r="3559" customHeight="1" spans="1:8">
      <c r="A3559" s="65" t="s">
        <v>5169</v>
      </c>
      <c r="B3559" s="5" t="s">
        <v>5167</v>
      </c>
      <c r="C3559" s="26" t="s">
        <v>59</v>
      </c>
      <c r="D3559" s="26" t="s">
        <v>64</v>
      </c>
      <c r="G3559" s="5" t="e">
        <f>image(H3559,1)</f>
        <v>#NAME?</v>
      </c>
      <c r="H3559" s="5" t="s">
        <v>5170</v>
      </c>
    </row>
    <row r="3560" customHeight="1" spans="1:8">
      <c r="A3560" s="65" t="s">
        <v>5171</v>
      </c>
      <c r="B3560" s="5" t="s">
        <v>5167</v>
      </c>
      <c r="C3560" s="26" t="s">
        <v>59</v>
      </c>
      <c r="D3560" s="26" t="s">
        <v>64</v>
      </c>
      <c r="G3560" s="5" t="e">
        <f>image(H3560,1)</f>
        <v>#NAME?</v>
      </c>
      <c r="H3560" s="5" t="s">
        <v>5172</v>
      </c>
    </row>
    <row r="3561" customHeight="1" spans="1:8">
      <c r="A3561" s="65" t="s">
        <v>5173</v>
      </c>
      <c r="B3561" s="5" t="s">
        <v>5174</v>
      </c>
      <c r="C3561" s="26" t="s">
        <v>59</v>
      </c>
      <c r="D3561" s="26" t="s">
        <v>65</v>
      </c>
      <c r="H3561" s="5" t="e">
        <v>#N/A</v>
      </c>
    </row>
    <row r="3562" customHeight="1" spans="1:8">
      <c r="A3562" s="65" t="s">
        <v>5174</v>
      </c>
      <c r="B3562" s="45" t="s">
        <v>5174</v>
      </c>
      <c r="C3562" s="26" t="s">
        <v>57</v>
      </c>
      <c r="D3562" s="26" t="s">
        <v>64</v>
      </c>
      <c r="E3562" s="26" t="s">
        <v>240</v>
      </c>
      <c r="G3562" s="5" t="e">
        <f>image(H3562,1)</f>
        <v>#NAME?</v>
      </c>
      <c r="H3562" s="5" t="s">
        <v>5175</v>
      </c>
    </row>
    <row r="3563" customHeight="1" spans="1:8">
      <c r="A3563" s="65" t="s">
        <v>5176</v>
      </c>
      <c r="B3563" s="5" t="s">
        <v>5174</v>
      </c>
      <c r="C3563" s="26" t="s">
        <v>58</v>
      </c>
      <c r="D3563" s="26" t="s">
        <v>64</v>
      </c>
      <c r="E3563" s="26" t="s">
        <v>240</v>
      </c>
      <c r="G3563" s="5" t="e">
        <f>image(H3563,1)</f>
        <v>#NAME?</v>
      </c>
      <c r="H3563" s="5" t="s">
        <v>5177</v>
      </c>
    </row>
    <row r="3564" customHeight="1" spans="1:8">
      <c r="A3564" s="65" t="s">
        <v>5178</v>
      </c>
      <c r="B3564" s="5" t="s">
        <v>5174</v>
      </c>
      <c r="C3564" s="26" t="s">
        <v>59</v>
      </c>
      <c r="D3564" s="26" t="s">
        <v>64</v>
      </c>
      <c r="G3564" s="5" t="e">
        <f>image(H3564,1)</f>
        <v>#NAME?</v>
      </c>
      <c r="H3564" s="5" t="s">
        <v>5179</v>
      </c>
    </row>
    <row r="3565" customHeight="1" spans="1:8">
      <c r="A3565" s="65" t="s">
        <v>5180</v>
      </c>
      <c r="B3565" s="45" t="s">
        <v>5180</v>
      </c>
      <c r="C3565" s="26" t="s">
        <v>57</v>
      </c>
      <c r="D3565" s="26" t="s">
        <v>64</v>
      </c>
      <c r="E3565" s="26" t="s">
        <v>240</v>
      </c>
      <c r="G3565" s="5" t="e">
        <f>image(H3565,1)</f>
        <v>#NAME?</v>
      </c>
      <c r="H3565" s="5" t="s">
        <v>5181</v>
      </c>
    </row>
    <row r="3566" customHeight="1" spans="1:8">
      <c r="A3566" s="65" t="s">
        <v>5182</v>
      </c>
      <c r="B3566" s="5" t="s">
        <v>5180</v>
      </c>
      <c r="C3566" s="26" t="s">
        <v>60</v>
      </c>
      <c r="D3566" s="26" t="s">
        <v>64</v>
      </c>
      <c r="E3566" s="26" t="s">
        <v>240</v>
      </c>
      <c r="G3566" s="5" t="e">
        <f>image(H3566,1)</f>
        <v>#NAME?</v>
      </c>
      <c r="H3566" s="5" t="s">
        <v>5183</v>
      </c>
    </row>
    <row r="3567" customHeight="1" spans="1:8">
      <c r="A3567" s="65" t="s">
        <v>5184</v>
      </c>
      <c r="B3567" s="5" t="s">
        <v>5180</v>
      </c>
      <c r="C3567" s="26" t="s">
        <v>58</v>
      </c>
      <c r="D3567" s="26" t="s">
        <v>64</v>
      </c>
      <c r="E3567" s="26" t="s">
        <v>240</v>
      </c>
      <c r="G3567" s="5" t="e">
        <f>image(H3567,1)</f>
        <v>#NAME?</v>
      </c>
      <c r="H3567" s="5" t="s">
        <v>5185</v>
      </c>
    </row>
    <row r="3568" customHeight="1" spans="1:8">
      <c r="A3568" s="65" t="s">
        <v>5186</v>
      </c>
      <c r="B3568" s="5" t="s">
        <v>5180</v>
      </c>
      <c r="C3568" s="26" t="s">
        <v>59</v>
      </c>
      <c r="D3568" s="26" t="s">
        <v>64</v>
      </c>
      <c r="G3568" s="5" t="e">
        <f>image(H3568,1)</f>
        <v>#NAME?</v>
      </c>
      <c r="H3568" s="5" t="s">
        <v>5187</v>
      </c>
    </row>
    <row r="3569" customHeight="1" spans="1:8">
      <c r="A3569" s="65" t="s">
        <v>5188</v>
      </c>
      <c r="B3569" s="5" t="s">
        <v>5180</v>
      </c>
      <c r="C3569" s="26" t="s">
        <v>59</v>
      </c>
      <c r="D3569" s="26" t="s">
        <v>64</v>
      </c>
      <c r="G3569" s="5" t="e">
        <f>image(H3569,1)</f>
        <v>#NAME?</v>
      </c>
      <c r="H3569" s="5" t="s">
        <v>5189</v>
      </c>
    </row>
    <row r="3570" customHeight="1" spans="1:8">
      <c r="A3570" s="65" t="s">
        <v>5190</v>
      </c>
      <c r="B3570" s="5" t="s">
        <v>5191</v>
      </c>
      <c r="C3570" s="26" t="s">
        <v>59</v>
      </c>
      <c r="D3570" s="26" t="s">
        <v>65</v>
      </c>
      <c r="H3570" s="5" t="e">
        <v>#N/A</v>
      </c>
    </row>
    <row r="3571" customHeight="1" spans="1:8">
      <c r="A3571" s="65" t="s">
        <v>5192</v>
      </c>
      <c r="B3571" s="5" t="s">
        <v>5193</v>
      </c>
      <c r="C3571" s="26" t="s">
        <v>59</v>
      </c>
      <c r="D3571" s="26" t="s">
        <v>65</v>
      </c>
      <c r="H3571" s="5" t="e">
        <v>#N/A</v>
      </c>
    </row>
    <row r="3572" customHeight="1" spans="1:8">
      <c r="A3572" s="65" t="s">
        <v>5194</v>
      </c>
      <c r="B3572" s="5" t="s">
        <v>5195</v>
      </c>
      <c r="C3572" s="26" t="s">
        <v>60</v>
      </c>
      <c r="D3572" s="26" t="s">
        <v>64</v>
      </c>
      <c r="E3572" s="26" t="s">
        <v>240</v>
      </c>
      <c r="G3572" s="5" t="e">
        <f>image(H3572,1)</f>
        <v>#NAME?</v>
      </c>
      <c r="H3572" s="5" t="s">
        <v>5196</v>
      </c>
    </row>
    <row r="3573" customHeight="1" spans="1:8">
      <c r="A3573" s="65" t="s">
        <v>5197</v>
      </c>
      <c r="B3573" s="5" t="s">
        <v>5195</v>
      </c>
      <c r="C3573" s="26" t="s">
        <v>60</v>
      </c>
      <c r="D3573" s="26" t="s">
        <v>64</v>
      </c>
      <c r="E3573" s="26" t="s">
        <v>240</v>
      </c>
      <c r="G3573" s="5" t="e">
        <f>image(H3573,1)</f>
        <v>#NAME?</v>
      </c>
      <c r="H3573" s="5" t="s">
        <v>5198</v>
      </c>
    </row>
    <row r="3574" customHeight="1" spans="1:8">
      <c r="A3574" s="65" t="s">
        <v>5199</v>
      </c>
      <c r="B3574" s="5" t="s">
        <v>5195</v>
      </c>
      <c r="C3574" s="26" t="s">
        <v>58</v>
      </c>
      <c r="D3574" s="26" t="s">
        <v>64</v>
      </c>
      <c r="E3574" s="26" t="s">
        <v>240</v>
      </c>
      <c r="G3574" s="5" t="e">
        <f>image(H3574,1)</f>
        <v>#NAME?</v>
      </c>
      <c r="H3574" s="5" t="s">
        <v>5200</v>
      </c>
    </row>
    <row r="3575" customHeight="1" spans="1:8">
      <c r="A3575" s="65" t="s">
        <v>5201</v>
      </c>
      <c r="B3575" s="5" t="s">
        <v>5195</v>
      </c>
      <c r="C3575" s="26" t="s">
        <v>58</v>
      </c>
      <c r="D3575" s="26" t="s">
        <v>64</v>
      </c>
      <c r="E3575" s="26" t="s">
        <v>240</v>
      </c>
      <c r="G3575" s="5" t="e">
        <f>image(H3575,1)</f>
        <v>#NAME?</v>
      </c>
      <c r="H3575" s="5" t="s">
        <v>5202</v>
      </c>
    </row>
    <row r="3576" customHeight="1" spans="1:8">
      <c r="A3576" s="65" t="s">
        <v>5203</v>
      </c>
      <c r="B3576" s="5" t="s">
        <v>5195</v>
      </c>
      <c r="C3576" s="26" t="s">
        <v>58</v>
      </c>
      <c r="D3576" s="26" t="s">
        <v>64</v>
      </c>
      <c r="E3576" s="26" t="s">
        <v>240</v>
      </c>
      <c r="G3576" s="5" t="e">
        <f>image(H3576,1)</f>
        <v>#NAME?</v>
      </c>
      <c r="H3576" s="5" t="s">
        <v>5202</v>
      </c>
    </row>
    <row r="3577" customHeight="1" spans="1:8">
      <c r="A3577" s="65" t="s">
        <v>5204</v>
      </c>
      <c r="B3577" s="5" t="s">
        <v>5195</v>
      </c>
      <c r="C3577" s="26" t="s">
        <v>59</v>
      </c>
      <c r="D3577" s="26" t="s">
        <v>64</v>
      </c>
      <c r="G3577" s="5" t="e">
        <f>image(H3577,1)</f>
        <v>#NAME?</v>
      </c>
      <c r="H3577" s="5" t="s">
        <v>5205</v>
      </c>
    </row>
    <row r="3578" customHeight="1" spans="1:8">
      <c r="A3578" s="65" t="s">
        <v>5195</v>
      </c>
      <c r="B3578" s="45" t="s">
        <v>5206</v>
      </c>
      <c r="C3578" s="26" t="s">
        <v>57</v>
      </c>
      <c r="D3578" s="26" t="s">
        <v>64</v>
      </c>
      <c r="E3578" s="26" t="s">
        <v>240</v>
      </c>
      <c r="G3578" s="5" t="e">
        <f>image(H3578,1)</f>
        <v>#NAME?</v>
      </c>
      <c r="H3578" s="5" t="s">
        <v>5207</v>
      </c>
    </row>
    <row r="3579" customHeight="1" spans="1:8">
      <c r="A3579" s="65">
        <v>35641010</v>
      </c>
      <c r="B3579" s="5" t="s">
        <v>5208</v>
      </c>
      <c r="C3579" s="26" t="s">
        <v>54</v>
      </c>
      <c r="D3579" s="26" t="s">
        <v>65</v>
      </c>
      <c r="H3579" s="5" t="e">
        <v>#N/A</v>
      </c>
    </row>
    <row r="3580" customHeight="1" spans="1:8">
      <c r="A3580" s="65" t="s">
        <v>5209</v>
      </c>
      <c r="B3580" s="5" t="s">
        <v>5208</v>
      </c>
      <c r="C3580" s="26" t="s">
        <v>59</v>
      </c>
      <c r="D3580" s="26" t="s">
        <v>65</v>
      </c>
      <c r="H3580" s="5" t="e">
        <v>#N/A</v>
      </c>
    </row>
    <row r="3581" customHeight="1" spans="1:8">
      <c r="A3581" s="25" t="s">
        <v>5210</v>
      </c>
      <c r="B3581" s="5" t="s">
        <v>5208</v>
      </c>
      <c r="C3581" s="26" t="s">
        <v>57</v>
      </c>
      <c r="D3581" s="26" t="s">
        <v>55</v>
      </c>
      <c r="E3581" s="26" t="s">
        <v>76</v>
      </c>
      <c r="H3581" s="5" t="e">
        <f>VLOOKUP(A3581,'[1]#REF'!$A:$B,2,FALSE)</f>
        <v>#N/A</v>
      </c>
    </row>
    <row r="3582" customHeight="1" spans="1:8">
      <c r="A3582" s="65" t="s">
        <v>5211</v>
      </c>
      <c r="B3582" s="5" t="s">
        <v>5212</v>
      </c>
      <c r="C3582" s="26" t="s">
        <v>54</v>
      </c>
      <c r="D3582" s="26" t="s">
        <v>65</v>
      </c>
      <c r="H3582" s="5" t="e">
        <v>#N/A</v>
      </c>
    </row>
    <row r="3583" customHeight="1" spans="1:8">
      <c r="A3583" s="65" t="s">
        <v>5213</v>
      </c>
      <c r="B3583" s="45" t="s">
        <v>5212</v>
      </c>
      <c r="C3583" s="26" t="s">
        <v>57</v>
      </c>
      <c r="D3583" s="26" t="s">
        <v>64</v>
      </c>
      <c r="E3583" s="26" t="s">
        <v>240</v>
      </c>
      <c r="G3583" s="5" t="e">
        <f>image(H3583,1)</f>
        <v>#NAME?</v>
      </c>
      <c r="H3583" s="5" t="s">
        <v>5214</v>
      </c>
    </row>
    <row r="3584" customHeight="1" spans="1:8">
      <c r="A3584" s="65" t="s">
        <v>5215</v>
      </c>
      <c r="B3584" s="5" t="s">
        <v>5212</v>
      </c>
      <c r="C3584" s="26" t="s">
        <v>60</v>
      </c>
      <c r="D3584" s="26" t="s">
        <v>64</v>
      </c>
      <c r="E3584" s="26" t="s">
        <v>240</v>
      </c>
      <c r="G3584" s="5" t="e">
        <f>image(H3584,1)</f>
        <v>#NAME?</v>
      </c>
      <c r="H3584" s="5" t="s">
        <v>5216</v>
      </c>
    </row>
    <row r="3585" customHeight="1" spans="1:8">
      <c r="A3585" s="65" t="s">
        <v>5217</v>
      </c>
      <c r="B3585" s="5" t="s">
        <v>5212</v>
      </c>
      <c r="C3585" s="26" t="s">
        <v>58</v>
      </c>
      <c r="D3585" s="26" t="s">
        <v>64</v>
      </c>
      <c r="E3585" s="26" t="s">
        <v>240</v>
      </c>
      <c r="G3585" s="5" t="e">
        <f>image(H3585,1)</f>
        <v>#NAME?</v>
      </c>
      <c r="H3585" s="5" t="s">
        <v>5218</v>
      </c>
    </row>
    <row r="3586" customHeight="1" spans="1:8">
      <c r="A3586" s="65" t="s">
        <v>5219</v>
      </c>
      <c r="B3586" s="5" t="s">
        <v>5212</v>
      </c>
      <c r="C3586" s="26" t="s">
        <v>58</v>
      </c>
      <c r="D3586" s="26" t="s">
        <v>64</v>
      </c>
      <c r="E3586" s="26" t="s">
        <v>240</v>
      </c>
      <c r="G3586" s="5" t="e">
        <f>image(H3586,1)</f>
        <v>#NAME?</v>
      </c>
      <c r="H3586" s="5" t="s">
        <v>5220</v>
      </c>
    </row>
    <row r="3587" customHeight="1" spans="1:8">
      <c r="A3587" s="65" t="s">
        <v>5221</v>
      </c>
      <c r="B3587" s="5" t="s">
        <v>5212</v>
      </c>
      <c r="C3587" s="26" t="s">
        <v>59</v>
      </c>
      <c r="D3587" s="26" t="s">
        <v>65</v>
      </c>
      <c r="H3587" s="5" t="e">
        <v>#N/A</v>
      </c>
    </row>
    <row r="3588" customHeight="1" spans="1:8">
      <c r="A3588" s="65" t="s">
        <v>5222</v>
      </c>
      <c r="B3588" s="5" t="s">
        <v>5212</v>
      </c>
      <c r="C3588" s="26" t="s">
        <v>54</v>
      </c>
      <c r="D3588" s="26" t="s">
        <v>65</v>
      </c>
      <c r="H3588" s="5" t="e">
        <v>#N/A</v>
      </c>
    </row>
    <row r="3589" customHeight="1" spans="1:8">
      <c r="A3589" s="25" t="s">
        <v>5223</v>
      </c>
      <c r="B3589" s="5" t="s">
        <v>5224</v>
      </c>
      <c r="C3589" s="26" t="s">
        <v>57</v>
      </c>
      <c r="D3589" s="26" t="s">
        <v>55</v>
      </c>
      <c r="E3589" s="26" t="s">
        <v>76</v>
      </c>
      <c r="H3589" s="5" t="e">
        <f>VLOOKUP(A3589,'[1]#REF'!$A:$B,2,FALSE)</f>
        <v>#N/A</v>
      </c>
    </row>
    <row r="3590" customHeight="1" spans="1:8">
      <c r="A3590" s="25" t="s">
        <v>5225</v>
      </c>
      <c r="B3590" s="5" t="s">
        <v>5226</v>
      </c>
      <c r="C3590" s="26" t="s">
        <v>57</v>
      </c>
      <c r="D3590" s="26" t="s">
        <v>55</v>
      </c>
      <c r="E3590" s="26" t="s">
        <v>76</v>
      </c>
      <c r="H3590" s="5" t="e">
        <f>VLOOKUP(A3590,'[1]#REF'!$A:$B,2,FALSE)</f>
        <v>#N/A</v>
      </c>
    </row>
    <row r="3591" customHeight="1" spans="1:8">
      <c r="A3591" s="25" t="s">
        <v>5227</v>
      </c>
      <c r="B3591" s="5" t="s">
        <v>5226</v>
      </c>
      <c r="C3591" s="26" t="s">
        <v>57</v>
      </c>
      <c r="D3591" s="26" t="s">
        <v>55</v>
      </c>
      <c r="E3591" s="26" t="s">
        <v>76</v>
      </c>
      <c r="H3591" s="5" t="e">
        <f>VLOOKUP(A3591,'[1]#REF'!$A:$B,2,FALSE)</f>
        <v>#N/A</v>
      </c>
    </row>
    <row r="3592" customHeight="1" spans="1:8">
      <c r="A3592" s="65" t="s">
        <v>5228</v>
      </c>
      <c r="B3592" s="45" t="s">
        <v>5229</v>
      </c>
      <c r="C3592" s="26" t="s">
        <v>57</v>
      </c>
      <c r="D3592" s="26" t="s">
        <v>64</v>
      </c>
      <c r="E3592" s="26" t="s">
        <v>240</v>
      </c>
      <c r="G3592" s="5" t="e">
        <f>image(H3592,1)</f>
        <v>#NAME?</v>
      </c>
      <c r="H3592" s="5" t="s">
        <v>5230</v>
      </c>
    </row>
    <row r="3593" customHeight="1" spans="1:8">
      <c r="A3593" s="65" t="s">
        <v>5229</v>
      </c>
      <c r="B3593" s="5" t="s">
        <v>5229</v>
      </c>
      <c r="C3593" s="26" t="s">
        <v>60</v>
      </c>
      <c r="D3593" s="26" t="s">
        <v>64</v>
      </c>
      <c r="E3593" s="26" t="s">
        <v>240</v>
      </c>
      <c r="G3593" s="5" t="e">
        <f>image(H3593,1)</f>
        <v>#NAME?</v>
      </c>
      <c r="H3593" s="5" t="s">
        <v>5231</v>
      </c>
    </row>
    <row r="3594" customHeight="1" spans="1:8">
      <c r="A3594" s="65" t="s">
        <v>5232</v>
      </c>
      <c r="B3594" s="5" t="s">
        <v>5233</v>
      </c>
      <c r="C3594" s="26" t="s">
        <v>59</v>
      </c>
      <c r="D3594" s="26" t="s">
        <v>65</v>
      </c>
      <c r="H3594" s="5" t="e">
        <v>#N/A</v>
      </c>
    </row>
    <row r="3595" customHeight="1" spans="1:8">
      <c r="A3595" s="65" t="s">
        <v>5234</v>
      </c>
      <c r="B3595" s="5" t="s">
        <v>5233</v>
      </c>
      <c r="C3595" s="26" t="s">
        <v>54</v>
      </c>
      <c r="D3595" s="26" t="s">
        <v>65</v>
      </c>
      <c r="H3595" s="5" t="e">
        <v>#N/A</v>
      </c>
    </row>
    <row r="3596" customHeight="1" spans="1:8">
      <c r="A3596" s="25" t="s">
        <v>5235</v>
      </c>
      <c r="B3596" s="5" t="s">
        <v>5233</v>
      </c>
      <c r="C3596" s="26" t="s">
        <v>57</v>
      </c>
      <c r="D3596" s="26" t="s">
        <v>55</v>
      </c>
      <c r="E3596" s="26" t="s">
        <v>76</v>
      </c>
      <c r="H3596" s="5" t="e">
        <f>VLOOKUP(A3596,'[1]#REF'!$A:$B,2,FALSE)</f>
        <v>#N/A</v>
      </c>
    </row>
    <row r="3597" customHeight="1" spans="1:8">
      <c r="A3597" s="25" t="s">
        <v>5236</v>
      </c>
      <c r="B3597" s="5" t="s">
        <v>5233</v>
      </c>
      <c r="C3597" s="26" t="s">
        <v>57</v>
      </c>
      <c r="D3597" s="26" t="s">
        <v>55</v>
      </c>
      <c r="E3597" s="26" t="s">
        <v>76</v>
      </c>
      <c r="H3597" s="5" t="e">
        <f>VLOOKUP(A3597,'[1]#REF'!$A:$B,2,FALSE)</f>
        <v>#N/A</v>
      </c>
    </row>
    <row r="3598" customHeight="1" spans="1:8">
      <c r="A3598" s="65" t="s">
        <v>5237</v>
      </c>
      <c r="B3598" s="45" t="s">
        <v>5233</v>
      </c>
      <c r="C3598" s="26" t="s">
        <v>57</v>
      </c>
      <c r="D3598" s="26" t="s">
        <v>64</v>
      </c>
      <c r="E3598" s="26" t="s">
        <v>240</v>
      </c>
      <c r="G3598" s="5" t="e">
        <f>image(H3598,1)</f>
        <v>#NAME?</v>
      </c>
      <c r="H3598" s="5" t="s">
        <v>5238</v>
      </c>
    </row>
    <row r="3599" customHeight="1" spans="1:8">
      <c r="A3599" s="25" t="s">
        <v>5239</v>
      </c>
      <c r="B3599" s="5" t="s">
        <v>5240</v>
      </c>
      <c r="C3599" s="26" t="s">
        <v>57</v>
      </c>
      <c r="D3599" s="26" t="s">
        <v>55</v>
      </c>
      <c r="E3599" s="26" t="s">
        <v>76</v>
      </c>
      <c r="H3599" s="5" t="e">
        <f>VLOOKUP(A3599,'[1]#REF'!$A:$B,2,FALSE)</f>
        <v>#N/A</v>
      </c>
    </row>
    <row r="3600" customHeight="1" spans="1:8">
      <c r="A3600" s="65" t="s">
        <v>5241</v>
      </c>
      <c r="B3600" s="5" t="s">
        <v>5242</v>
      </c>
      <c r="C3600" s="26" t="s">
        <v>60</v>
      </c>
      <c r="D3600" s="26" t="s">
        <v>64</v>
      </c>
      <c r="E3600" s="26" t="s">
        <v>240</v>
      </c>
      <c r="G3600" s="5" t="e">
        <f>image(H3600,1)</f>
        <v>#NAME?</v>
      </c>
      <c r="H3600" s="5" t="s">
        <v>5243</v>
      </c>
    </row>
    <row r="3601" customHeight="1" spans="1:8">
      <c r="A3601" s="65" t="s">
        <v>5244</v>
      </c>
      <c r="B3601" s="5" t="s">
        <v>5245</v>
      </c>
      <c r="C3601" s="26" t="s">
        <v>59</v>
      </c>
      <c r="D3601" s="26" t="s">
        <v>65</v>
      </c>
      <c r="H3601" s="5" t="e">
        <v>#N/A</v>
      </c>
    </row>
    <row r="3602" customHeight="1" spans="1:8">
      <c r="A3602" s="65" t="s">
        <v>5246</v>
      </c>
      <c r="B3602" s="5" t="s">
        <v>5245</v>
      </c>
      <c r="C3602" s="26" t="s">
        <v>59</v>
      </c>
      <c r="D3602" s="26" t="s">
        <v>65</v>
      </c>
      <c r="H3602" s="5" t="e">
        <v>#N/A</v>
      </c>
    </row>
    <row r="3603" customHeight="1" spans="1:8">
      <c r="A3603" s="65" t="s">
        <v>5247</v>
      </c>
      <c r="B3603" s="5" t="s">
        <v>5245</v>
      </c>
      <c r="C3603" s="26" t="s">
        <v>59</v>
      </c>
      <c r="D3603" s="26" t="s">
        <v>65</v>
      </c>
      <c r="H3603" s="5" t="e">
        <v>#N/A</v>
      </c>
    </row>
    <row r="3604" customHeight="1" spans="1:8">
      <c r="A3604" s="25" t="s">
        <v>5248</v>
      </c>
      <c r="B3604" s="5" t="s">
        <v>5245</v>
      </c>
      <c r="C3604" s="26" t="s">
        <v>57</v>
      </c>
      <c r="D3604" s="26" t="s">
        <v>55</v>
      </c>
      <c r="E3604" s="26" t="s">
        <v>76</v>
      </c>
      <c r="H3604" s="5" t="e">
        <f>VLOOKUP(A3604,'[1]#REF'!$A:$B,2,FALSE)</f>
        <v>#N/A</v>
      </c>
    </row>
    <row r="3605" customHeight="1" spans="1:8">
      <c r="A3605" s="25" t="s">
        <v>5249</v>
      </c>
      <c r="B3605" s="5" t="s">
        <v>5245</v>
      </c>
      <c r="C3605" s="26" t="s">
        <v>57</v>
      </c>
      <c r="D3605" s="26" t="s">
        <v>55</v>
      </c>
      <c r="E3605" s="26" t="s">
        <v>76</v>
      </c>
      <c r="H3605" s="5" t="e">
        <f>VLOOKUP(A3605,'[1]#REF'!$A:$B,2,FALSE)</f>
        <v>#N/A</v>
      </c>
    </row>
    <row r="3606" customHeight="1" spans="1:8">
      <c r="A3606" s="65" t="s">
        <v>5250</v>
      </c>
      <c r="B3606" s="5" t="s">
        <v>5245</v>
      </c>
      <c r="C3606" s="26" t="s">
        <v>59</v>
      </c>
      <c r="D3606" s="26" t="s">
        <v>65</v>
      </c>
      <c r="H3606" s="5" t="e">
        <v>#N/A</v>
      </c>
    </row>
    <row r="3607" customHeight="1" spans="1:8">
      <c r="A3607" s="25" t="s">
        <v>5251</v>
      </c>
      <c r="B3607" s="5" t="s">
        <v>5252</v>
      </c>
      <c r="C3607" s="26" t="s">
        <v>57</v>
      </c>
      <c r="D3607" s="26" t="s">
        <v>55</v>
      </c>
      <c r="E3607" s="26" t="s">
        <v>76</v>
      </c>
      <c r="H3607" s="5" t="e">
        <f>VLOOKUP(A3607,'[1]#REF'!$A:$B,2,FALSE)</f>
        <v>#N/A</v>
      </c>
    </row>
    <row r="3608" customHeight="1" spans="1:8">
      <c r="A3608" s="25" t="s">
        <v>5253</v>
      </c>
      <c r="B3608" s="5" t="s">
        <v>5252</v>
      </c>
      <c r="C3608" s="26" t="s">
        <v>57</v>
      </c>
      <c r="D3608" s="26" t="s">
        <v>55</v>
      </c>
      <c r="E3608" s="26" t="s">
        <v>76</v>
      </c>
      <c r="H3608" s="5" t="e">
        <f>VLOOKUP(A3608,'[1]#REF'!$A:$B,2,FALSE)</f>
        <v>#N/A</v>
      </c>
    </row>
    <row r="3609" customHeight="1" spans="1:8">
      <c r="A3609" s="65" t="s">
        <v>5254</v>
      </c>
      <c r="B3609" s="5" t="s">
        <v>5252</v>
      </c>
      <c r="C3609" s="26" t="s">
        <v>60</v>
      </c>
      <c r="D3609" s="26" t="s">
        <v>64</v>
      </c>
      <c r="E3609" s="26" t="s">
        <v>240</v>
      </c>
      <c r="G3609" s="5" t="e">
        <f>image(H3609,1)</f>
        <v>#NAME?</v>
      </c>
      <c r="H3609" s="5" t="s">
        <v>5255</v>
      </c>
    </row>
    <row r="3610" customHeight="1" spans="1:8">
      <c r="A3610" s="65" t="s">
        <v>5256</v>
      </c>
      <c r="B3610" s="5" t="s">
        <v>5252</v>
      </c>
      <c r="C3610" s="26" t="s">
        <v>60</v>
      </c>
      <c r="D3610" s="26" t="s">
        <v>64</v>
      </c>
      <c r="E3610" s="26" t="s">
        <v>240</v>
      </c>
      <c r="G3610" s="5" t="e">
        <f>image(H3610,1)</f>
        <v>#NAME?</v>
      </c>
      <c r="H3610" s="5" t="s">
        <v>5257</v>
      </c>
    </row>
    <row r="3611" customHeight="1" spans="1:8">
      <c r="A3611" s="65" t="s">
        <v>5258</v>
      </c>
      <c r="B3611" s="5" t="s">
        <v>5252</v>
      </c>
      <c r="C3611" s="26" t="s">
        <v>58</v>
      </c>
      <c r="D3611" s="26" t="s">
        <v>64</v>
      </c>
      <c r="E3611" s="26" t="s">
        <v>240</v>
      </c>
      <c r="G3611" s="5" t="e">
        <f>image(H3611,1)</f>
        <v>#NAME?</v>
      </c>
      <c r="H3611" s="5" t="s">
        <v>5259</v>
      </c>
    </row>
    <row r="3612" customHeight="1" spans="1:8">
      <c r="A3612" s="65" t="s">
        <v>5260</v>
      </c>
      <c r="B3612" s="5" t="s">
        <v>5252</v>
      </c>
      <c r="C3612" s="26" t="s">
        <v>54</v>
      </c>
      <c r="D3612" s="26" t="s">
        <v>65</v>
      </c>
      <c r="H3612" s="5" t="e">
        <v>#N/A</v>
      </c>
    </row>
    <row r="3613" customHeight="1" spans="1:8">
      <c r="A3613" s="65" t="s">
        <v>5258</v>
      </c>
      <c r="B3613" s="5" t="s">
        <v>5252</v>
      </c>
      <c r="C3613" s="26" t="s">
        <v>59</v>
      </c>
      <c r="D3613" s="26" t="s">
        <v>65</v>
      </c>
      <c r="H3613" s="5" t="e">
        <v>#N/A</v>
      </c>
    </row>
    <row r="3614" customHeight="1" spans="1:8">
      <c r="A3614" s="65" t="s">
        <v>5261</v>
      </c>
      <c r="B3614" s="45" t="s">
        <v>5262</v>
      </c>
      <c r="C3614" s="26" t="s">
        <v>57</v>
      </c>
      <c r="D3614" s="26" t="s">
        <v>64</v>
      </c>
      <c r="E3614" s="26" t="s">
        <v>240</v>
      </c>
      <c r="G3614" s="5" t="e">
        <f>image(H3614,1)</f>
        <v>#NAME?</v>
      </c>
      <c r="H3614" s="5" t="s">
        <v>5263</v>
      </c>
    </row>
    <row r="3615" customHeight="1" spans="1:8">
      <c r="A3615" s="65" t="s">
        <v>5264</v>
      </c>
      <c r="B3615" s="45" t="s">
        <v>5262</v>
      </c>
      <c r="C3615" s="26" t="s">
        <v>57</v>
      </c>
      <c r="D3615" s="26" t="s">
        <v>64</v>
      </c>
      <c r="E3615" s="26" t="s">
        <v>240</v>
      </c>
      <c r="G3615" s="5" t="e">
        <f>image(H3615,1)</f>
        <v>#NAME?</v>
      </c>
      <c r="H3615" s="5" t="s">
        <v>5265</v>
      </c>
    </row>
    <row r="3616" customHeight="1" spans="1:8">
      <c r="A3616" s="65" t="s">
        <v>5266</v>
      </c>
      <c r="B3616" s="45" t="s">
        <v>5262</v>
      </c>
      <c r="C3616" s="26" t="s">
        <v>57</v>
      </c>
      <c r="D3616" s="26" t="s">
        <v>64</v>
      </c>
      <c r="E3616" s="26" t="s">
        <v>240</v>
      </c>
      <c r="G3616" s="5" t="e">
        <f>image(H3616,1)</f>
        <v>#NAME?</v>
      </c>
      <c r="H3616" s="5" t="s">
        <v>5265</v>
      </c>
    </row>
    <row r="3617" customHeight="1" spans="1:8">
      <c r="A3617" s="65" t="s">
        <v>5267</v>
      </c>
      <c r="B3617" s="5" t="s">
        <v>5262</v>
      </c>
      <c r="C3617" s="26" t="s">
        <v>60</v>
      </c>
      <c r="D3617" s="26" t="s">
        <v>64</v>
      </c>
      <c r="E3617" s="26" t="s">
        <v>240</v>
      </c>
      <c r="G3617" s="5" t="e">
        <f>image(H3617,1)</f>
        <v>#NAME?</v>
      </c>
      <c r="H3617" s="5" t="s">
        <v>5268</v>
      </c>
    </row>
    <row r="3618" customHeight="1" spans="1:8">
      <c r="A3618" s="65" t="s">
        <v>5269</v>
      </c>
      <c r="B3618" s="5" t="s">
        <v>5262</v>
      </c>
      <c r="C3618" s="26" t="s">
        <v>58</v>
      </c>
      <c r="D3618" s="26" t="s">
        <v>64</v>
      </c>
      <c r="E3618" s="26" t="s">
        <v>240</v>
      </c>
      <c r="G3618" s="5" t="e">
        <f>image(H3618,1)</f>
        <v>#NAME?</v>
      </c>
      <c r="H3618" s="5" t="s">
        <v>5270</v>
      </c>
    </row>
    <row r="3619" customHeight="1" spans="1:8">
      <c r="A3619" s="25" t="s">
        <v>5271</v>
      </c>
      <c r="B3619" s="5" t="s">
        <v>5272</v>
      </c>
      <c r="C3619" s="26" t="s">
        <v>57</v>
      </c>
      <c r="D3619" s="26" t="s">
        <v>55</v>
      </c>
      <c r="E3619" s="26" t="s">
        <v>76</v>
      </c>
      <c r="H3619" s="5" t="e">
        <f>VLOOKUP(A3619,'[1]#REF'!$A:$B,2,FALSE)</f>
        <v>#N/A</v>
      </c>
    </row>
    <row r="3620" customHeight="1" spans="1:8">
      <c r="A3620" s="25" t="s">
        <v>5273</v>
      </c>
      <c r="B3620" s="5" t="s">
        <v>5274</v>
      </c>
      <c r="C3620" s="26" t="s">
        <v>57</v>
      </c>
      <c r="D3620" s="26" t="s">
        <v>55</v>
      </c>
      <c r="E3620" s="26" t="s">
        <v>76</v>
      </c>
      <c r="H3620" s="5" t="e">
        <f>VLOOKUP(A3620,'[1]#REF'!$A:$B,2,FALSE)</f>
        <v>#N/A</v>
      </c>
    </row>
    <row r="3621" customHeight="1" spans="1:8">
      <c r="A3621" s="65" t="s">
        <v>5275</v>
      </c>
      <c r="B3621" s="5" t="s">
        <v>5274</v>
      </c>
      <c r="C3621" s="26" t="s">
        <v>60</v>
      </c>
      <c r="D3621" s="26" t="s">
        <v>64</v>
      </c>
      <c r="E3621" s="26" t="s">
        <v>240</v>
      </c>
      <c r="G3621" s="5" t="e">
        <f>image(H3621,1)</f>
        <v>#NAME?</v>
      </c>
      <c r="H3621" s="5" t="s">
        <v>5276</v>
      </c>
    </row>
    <row r="3622" customHeight="1" spans="1:7">
      <c r="A3622" s="65" t="s">
        <v>5277</v>
      </c>
      <c r="B3622" s="5" t="s">
        <v>5274</v>
      </c>
      <c r="C3622" s="26" t="s">
        <v>60</v>
      </c>
      <c r="D3622" s="26" t="s">
        <v>64</v>
      </c>
      <c r="E3622" s="26" t="s">
        <v>240</v>
      </c>
      <c r="G3622" s="5" t="e">
        <f>image(H3622,1)</f>
        <v>#NAME?</v>
      </c>
    </row>
    <row r="3623" customHeight="1" spans="1:8">
      <c r="A3623" s="65" t="s">
        <v>5278</v>
      </c>
      <c r="B3623" s="5" t="s">
        <v>5279</v>
      </c>
      <c r="C3623" s="26" t="s">
        <v>60</v>
      </c>
      <c r="D3623" s="26" t="s">
        <v>64</v>
      </c>
      <c r="E3623" s="26" t="s">
        <v>240</v>
      </c>
      <c r="G3623" s="5" t="e">
        <f>image(H3623,1)</f>
        <v>#NAME?</v>
      </c>
      <c r="H3623" s="5" t="s">
        <v>5280</v>
      </c>
    </row>
    <row r="3624" customHeight="1" spans="1:8">
      <c r="A3624" s="65" t="s">
        <v>5281</v>
      </c>
      <c r="B3624" s="5" t="s">
        <v>5282</v>
      </c>
      <c r="C3624" s="26" t="s">
        <v>59</v>
      </c>
      <c r="D3624" s="26" t="s">
        <v>64</v>
      </c>
      <c r="G3624" s="5" t="e">
        <f>image(H3624,1)</f>
        <v>#NAME?</v>
      </c>
      <c r="H3624" s="5" t="s">
        <v>5283</v>
      </c>
    </row>
    <row r="3625" customHeight="1" spans="1:8">
      <c r="A3625" s="65" t="s">
        <v>5284</v>
      </c>
      <c r="B3625" s="5" t="s">
        <v>5285</v>
      </c>
      <c r="C3625" s="26" t="s">
        <v>59</v>
      </c>
      <c r="D3625" s="26" t="s">
        <v>65</v>
      </c>
      <c r="H3625" s="5" t="e">
        <v>#N/A</v>
      </c>
    </row>
    <row r="3626" customHeight="1" spans="1:8">
      <c r="A3626" s="65" t="s">
        <v>5286</v>
      </c>
      <c r="B3626" s="5" t="s">
        <v>5285</v>
      </c>
      <c r="C3626" s="26" t="s">
        <v>58</v>
      </c>
      <c r="D3626" s="26" t="s">
        <v>64</v>
      </c>
      <c r="E3626" s="26" t="s">
        <v>240</v>
      </c>
      <c r="G3626" s="5" t="e">
        <f>image(H3626,1)</f>
        <v>#NAME?</v>
      </c>
      <c r="H3626" s="5" t="s">
        <v>5287</v>
      </c>
    </row>
    <row r="3627" customHeight="1" spans="1:8">
      <c r="A3627" s="65" t="s">
        <v>5288</v>
      </c>
      <c r="B3627" s="5" t="s">
        <v>5288</v>
      </c>
      <c r="C3627" s="26" t="s">
        <v>60</v>
      </c>
      <c r="D3627" s="26" t="s">
        <v>64</v>
      </c>
      <c r="E3627" s="26" t="s">
        <v>240</v>
      </c>
      <c r="G3627" s="5" t="e">
        <f>image(H3627,1)</f>
        <v>#NAME?</v>
      </c>
      <c r="H3627" s="5" t="s">
        <v>5289</v>
      </c>
    </row>
    <row r="3628" customHeight="1" spans="1:8">
      <c r="A3628" s="65" t="s">
        <v>5290</v>
      </c>
      <c r="B3628" s="5" t="s">
        <v>5288</v>
      </c>
      <c r="C3628" s="26" t="s">
        <v>59</v>
      </c>
      <c r="D3628" s="26" t="s">
        <v>65</v>
      </c>
      <c r="H3628" s="5" t="e">
        <v>#N/A</v>
      </c>
    </row>
    <row r="3629" customHeight="1" spans="1:8">
      <c r="A3629" s="25" t="s">
        <v>5291</v>
      </c>
      <c r="B3629" s="5" t="s">
        <v>5292</v>
      </c>
      <c r="C3629" s="26" t="s">
        <v>57</v>
      </c>
      <c r="D3629" s="26" t="s">
        <v>55</v>
      </c>
      <c r="E3629" s="26" t="s">
        <v>76</v>
      </c>
      <c r="H3629" s="5" t="e">
        <f>VLOOKUP(A3629,'[1]#REF'!$A:$B,2,FALSE)</f>
        <v>#N/A</v>
      </c>
    </row>
    <row r="3630" customHeight="1" spans="1:8">
      <c r="A3630" s="65" t="s">
        <v>5293</v>
      </c>
      <c r="B3630" s="5" t="s">
        <v>5292</v>
      </c>
      <c r="C3630" s="26" t="s">
        <v>60</v>
      </c>
      <c r="D3630" s="26" t="s">
        <v>64</v>
      </c>
      <c r="E3630" s="26" t="s">
        <v>240</v>
      </c>
      <c r="G3630" s="5" t="e">
        <f>image(H3630,1)</f>
        <v>#NAME?</v>
      </c>
      <c r="H3630" s="5" t="s">
        <v>5294</v>
      </c>
    </row>
    <row r="3631" customHeight="1" spans="1:8">
      <c r="A3631" s="65" t="s">
        <v>5295</v>
      </c>
      <c r="B3631" s="5" t="s">
        <v>5292</v>
      </c>
      <c r="C3631" s="26" t="s">
        <v>59</v>
      </c>
      <c r="D3631" s="26" t="s">
        <v>65</v>
      </c>
      <c r="H3631" s="5" t="e">
        <v>#N/A</v>
      </c>
    </row>
    <row r="3632" customHeight="1" spans="1:8">
      <c r="A3632" s="65" t="s">
        <v>5296</v>
      </c>
      <c r="B3632" s="5" t="s">
        <v>5297</v>
      </c>
      <c r="C3632" s="26" t="s">
        <v>59</v>
      </c>
      <c r="D3632" s="26" t="s">
        <v>65</v>
      </c>
      <c r="H3632" s="5" t="e">
        <v>#N/A</v>
      </c>
    </row>
    <row r="3633" customHeight="1" spans="1:8">
      <c r="A3633" s="25" t="s">
        <v>5298</v>
      </c>
      <c r="B3633" s="5" t="s">
        <v>5297</v>
      </c>
      <c r="C3633" s="26" t="s">
        <v>57</v>
      </c>
      <c r="D3633" s="26" t="s">
        <v>55</v>
      </c>
      <c r="E3633" s="26" t="s">
        <v>76</v>
      </c>
      <c r="H3633" s="5" t="e">
        <f>VLOOKUP(A3633,'[1]#REF'!$A:$B,2,FALSE)</f>
        <v>#N/A</v>
      </c>
    </row>
    <row r="3634" customHeight="1" spans="1:8">
      <c r="A3634" s="25" t="s">
        <v>5299</v>
      </c>
      <c r="B3634" s="5" t="s">
        <v>5297</v>
      </c>
      <c r="C3634" s="26" t="s">
        <v>57</v>
      </c>
      <c r="D3634" s="26" t="s">
        <v>55</v>
      </c>
      <c r="E3634" s="26" t="s">
        <v>76</v>
      </c>
      <c r="H3634" s="5" t="e">
        <f>VLOOKUP(A3634,'[1]#REF'!$A:$B,2,FALSE)</f>
        <v>#N/A</v>
      </c>
    </row>
    <row r="3635" customHeight="1" spans="1:8">
      <c r="A3635" s="25" t="s">
        <v>5300</v>
      </c>
      <c r="B3635" s="5" t="s">
        <v>5297</v>
      </c>
      <c r="C3635" s="26" t="s">
        <v>57</v>
      </c>
      <c r="D3635" s="26" t="s">
        <v>55</v>
      </c>
      <c r="E3635" s="26" t="s">
        <v>76</v>
      </c>
      <c r="H3635" s="5" t="e">
        <f>VLOOKUP(A3635,'[1]#REF'!$A:$B,2,FALSE)</f>
        <v>#N/A</v>
      </c>
    </row>
    <row r="3636" customHeight="1" spans="1:8">
      <c r="A3636" s="25" t="s">
        <v>5301</v>
      </c>
      <c r="B3636" s="5" t="s">
        <v>5297</v>
      </c>
      <c r="C3636" s="26" t="s">
        <v>57</v>
      </c>
      <c r="D3636" s="26" t="s">
        <v>55</v>
      </c>
      <c r="E3636" s="26" t="s">
        <v>76</v>
      </c>
      <c r="H3636" s="5" t="e">
        <f>VLOOKUP(A3636,'[1]#REF'!$A:$B,2,FALSE)</f>
        <v>#N/A</v>
      </c>
    </row>
    <row r="3637" customHeight="1" spans="1:8">
      <c r="A3637" s="25" t="s">
        <v>5302</v>
      </c>
      <c r="B3637" s="5" t="s">
        <v>5297</v>
      </c>
      <c r="C3637" s="26" t="s">
        <v>57</v>
      </c>
      <c r="D3637" s="26" t="s">
        <v>55</v>
      </c>
      <c r="E3637" s="26" t="s">
        <v>76</v>
      </c>
      <c r="H3637" s="5" t="e">
        <f>VLOOKUP(A3637,'[1]#REF'!$A:$B,2,FALSE)</f>
        <v>#N/A</v>
      </c>
    </row>
    <row r="3638" customHeight="1" spans="1:8">
      <c r="A3638" s="25" t="s">
        <v>5303</v>
      </c>
      <c r="B3638" s="5" t="s">
        <v>5297</v>
      </c>
      <c r="C3638" s="26" t="s">
        <v>57</v>
      </c>
      <c r="D3638" s="26" t="s">
        <v>55</v>
      </c>
      <c r="E3638" s="26" t="s">
        <v>76</v>
      </c>
      <c r="H3638" s="5" t="e">
        <f>VLOOKUP(A3638,'[1]#REF'!$A:$B,2,FALSE)</f>
        <v>#N/A</v>
      </c>
    </row>
    <row r="3639" customHeight="1" spans="1:8">
      <c r="A3639" s="25" t="s">
        <v>5304</v>
      </c>
      <c r="B3639" s="5" t="s">
        <v>5297</v>
      </c>
      <c r="C3639" s="26" t="s">
        <v>57</v>
      </c>
      <c r="D3639" s="26" t="s">
        <v>55</v>
      </c>
      <c r="E3639" s="26" t="s">
        <v>76</v>
      </c>
      <c r="H3639" s="5" t="e">
        <f>VLOOKUP(A3639,'[1]#REF'!$A:$B,2,FALSE)</f>
        <v>#N/A</v>
      </c>
    </row>
    <row r="3640" customHeight="1" spans="1:8">
      <c r="A3640" s="25" t="s">
        <v>5305</v>
      </c>
      <c r="B3640" s="5" t="s">
        <v>5297</v>
      </c>
      <c r="C3640" s="26" t="s">
        <v>57</v>
      </c>
      <c r="D3640" s="26" t="s">
        <v>55</v>
      </c>
      <c r="E3640" s="26" t="s">
        <v>76</v>
      </c>
      <c r="H3640" s="5" t="e">
        <f>VLOOKUP(A3640,'[1]#REF'!$A:$B,2,FALSE)</f>
        <v>#N/A</v>
      </c>
    </row>
    <row r="3641" customHeight="1" spans="1:8">
      <c r="A3641" s="65" t="s">
        <v>5306</v>
      </c>
      <c r="B3641" s="5" t="s">
        <v>5297</v>
      </c>
      <c r="C3641" s="26" t="s">
        <v>58</v>
      </c>
      <c r="D3641" s="26" t="s">
        <v>64</v>
      </c>
      <c r="E3641" s="26" t="s">
        <v>240</v>
      </c>
      <c r="G3641" s="5" t="e">
        <f>image(H3641,1)</f>
        <v>#NAME?</v>
      </c>
      <c r="H3641" s="5" t="s">
        <v>5307</v>
      </c>
    </row>
    <row r="3642" customHeight="1" spans="1:8">
      <c r="A3642" s="65" t="s">
        <v>5308</v>
      </c>
      <c r="B3642" s="5" t="s">
        <v>5309</v>
      </c>
      <c r="C3642" s="26" t="s">
        <v>54</v>
      </c>
      <c r="D3642" s="26" t="s">
        <v>65</v>
      </c>
      <c r="H3642" s="5" t="e">
        <v>#N/A</v>
      </c>
    </row>
    <row r="3643" customHeight="1" spans="1:8">
      <c r="A3643" s="65" t="s">
        <v>5310</v>
      </c>
      <c r="B3643" s="45" t="s">
        <v>5309</v>
      </c>
      <c r="C3643" s="26" t="s">
        <v>57</v>
      </c>
      <c r="D3643" s="26" t="s">
        <v>64</v>
      </c>
      <c r="E3643" s="26" t="s">
        <v>240</v>
      </c>
      <c r="G3643" s="5" t="e">
        <f>image(H3643,1)</f>
        <v>#NAME?</v>
      </c>
      <c r="H3643" s="5" t="s">
        <v>5311</v>
      </c>
    </row>
    <row r="3644" customHeight="1" spans="1:8">
      <c r="A3644" s="65" t="s">
        <v>5308</v>
      </c>
      <c r="B3644" s="5" t="s">
        <v>5309</v>
      </c>
      <c r="C3644" s="26" t="s">
        <v>60</v>
      </c>
      <c r="D3644" s="26" t="s">
        <v>64</v>
      </c>
      <c r="E3644" s="26" t="s">
        <v>240</v>
      </c>
      <c r="G3644" s="5" t="e">
        <f>image(H3644,1)</f>
        <v>#NAME?</v>
      </c>
      <c r="H3644" s="5" t="s">
        <v>5312</v>
      </c>
    </row>
    <row r="3645" customHeight="1" spans="1:8">
      <c r="A3645" s="65" t="s">
        <v>5308</v>
      </c>
      <c r="B3645" s="5" t="s">
        <v>5309</v>
      </c>
      <c r="C3645" s="26" t="s">
        <v>58</v>
      </c>
      <c r="D3645" s="26" t="s">
        <v>64</v>
      </c>
      <c r="E3645" s="26" t="s">
        <v>240</v>
      </c>
      <c r="G3645" s="5" t="e">
        <f>image(H3645,1)</f>
        <v>#NAME?</v>
      </c>
      <c r="H3645" s="5" t="s">
        <v>5313</v>
      </c>
    </row>
    <row r="3646" customHeight="1" spans="1:8">
      <c r="A3646" s="65" t="s">
        <v>5314</v>
      </c>
      <c r="B3646" s="5" t="s">
        <v>5309</v>
      </c>
      <c r="C3646" s="26" t="s">
        <v>59</v>
      </c>
      <c r="D3646" s="26" t="s">
        <v>64</v>
      </c>
      <c r="G3646" s="5" t="e">
        <f>image(H3646,1)</f>
        <v>#NAME?</v>
      </c>
      <c r="H3646" s="5" t="s">
        <v>5315</v>
      </c>
    </row>
    <row r="3647" customHeight="1" spans="1:8">
      <c r="A3647" s="65" t="s">
        <v>5316</v>
      </c>
      <c r="B3647" s="5" t="s">
        <v>5309</v>
      </c>
      <c r="C3647" s="26" t="s">
        <v>59</v>
      </c>
      <c r="D3647" s="26" t="s">
        <v>64</v>
      </c>
      <c r="G3647" s="5" t="e">
        <f>image(H3647,1)</f>
        <v>#NAME?</v>
      </c>
      <c r="H3647" s="5" t="s">
        <v>5317</v>
      </c>
    </row>
    <row r="3648" customHeight="1" spans="1:8">
      <c r="A3648" s="65" t="s">
        <v>5318</v>
      </c>
      <c r="B3648" s="5" t="s">
        <v>5309</v>
      </c>
      <c r="C3648" s="26" t="s">
        <v>59</v>
      </c>
      <c r="D3648" s="26" t="s">
        <v>64</v>
      </c>
      <c r="G3648" s="5" t="e">
        <f>image(H3648,1)</f>
        <v>#NAME?</v>
      </c>
      <c r="H3648" s="5" t="s">
        <v>5319</v>
      </c>
    </row>
    <row r="3649" customHeight="1" spans="1:8">
      <c r="A3649" s="65" t="s">
        <v>5320</v>
      </c>
      <c r="B3649" s="5" t="s">
        <v>5321</v>
      </c>
      <c r="C3649" s="26" t="s">
        <v>60</v>
      </c>
      <c r="D3649" s="26" t="s">
        <v>64</v>
      </c>
      <c r="E3649" s="26" t="s">
        <v>240</v>
      </c>
      <c r="G3649" s="5" t="e">
        <f>image(H3649,1)</f>
        <v>#NAME?</v>
      </c>
      <c r="H3649" s="5" t="s">
        <v>5322</v>
      </c>
    </row>
    <row r="3650" customHeight="1" spans="1:8">
      <c r="A3650" s="65" t="s">
        <v>5323</v>
      </c>
      <c r="B3650" s="5" t="s">
        <v>5321</v>
      </c>
      <c r="C3650" s="26" t="s">
        <v>58</v>
      </c>
      <c r="D3650" s="26" t="s">
        <v>64</v>
      </c>
      <c r="E3650" s="26" t="s">
        <v>240</v>
      </c>
      <c r="G3650" s="5" t="e">
        <f>image(H3650,1)</f>
        <v>#NAME?</v>
      </c>
      <c r="H3650" s="5" t="s">
        <v>5324</v>
      </c>
    </row>
    <row r="3651" customHeight="1" spans="1:8">
      <c r="A3651" s="65" t="s">
        <v>5325</v>
      </c>
      <c r="B3651" s="5" t="s">
        <v>5321</v>
      </c>
      <c r="C3651" s="26" t="s">
        <v>59</v>
      </c>
      <c r="D3651" s="26" t="s">
        <v>64</v>
      </c>
      <c r="G3651" s="5" t="e">
        <f>image(H3651,1)</f>
        <v>#NAME?</v>
      </c>
      <c r="H3651" s="5" t="s">
        <v>5326</v>
      </c>
    </row>
    <row r="3652" customHeight="1" spans="1:8">
      <c r="A3652" s="65" t="s">
        <v>5327</v>
      </c>
      <c r="B3652" s="5" t="s">
        <v>5321</v>
      </c>
      <c r="C3652" s="26" t="s">
        <v>54</v>
      </c>
      <c r="D3652" s="26" t="s">
        <v>64</v>
      </c>
      <c r="G3652" s="5" t="e">
        <f>image(H3652,1)</f>
        <v>#NAME?</v>
      </c>
      <c r="H3652" s="5" t="s">
        <v>5328</v>
      </c>
    </row>
    <row r="3653" customHeight="1" spans="1:8">
      <c r="A3653" s="65" t="s">
        <v>5329</v>
      </c>
      <c r="B3653" s="5" t="s">
        <v>5330</v>
      </c>
      <c r="C3653" s="26" t="s">
        <v>54</v>
      </c>
      <c r="D3653" s="26" t="s">
        <v>65</v>
      </c>
      <c r="H3653" s="5" t="e">
        <v>#N/A</v>
      </c>
    </row>
    <row r="3654" customHeight="1" spans="1:8">
      <c r="A3654" s="65" t="s">
        <v>5331</v>
      </c>
      <c r="B3654" s="45" t="s">
        <v>5330</v>
      </c>
      <c r="C3654" s="26" t="s">
        <v>57</v>
      </c>
      <c r="D3654" s="26" t="s">
        <v>64</v>
      </c>
      <c r="E3654" s="26" t="s">
        <v>240</v>
      </c>
      <c r="G3654" s="5" t="e">
        <f>image(H3654,1)</f>
        <v>#NAME?</v>
      </c>
      <c r="H3654" s="5" t="s">
        <v>5332</v>
      </c>
    </row>
    <row r="3655" customHeight="1" spans="1:8">
      <c r="A3655" s="65" t="s">
        <v>5333</v>
      </c>
      <c r="B3655" s="45" t="s">
        <v>5330</v>
      </c>
      <c r="C3655" s="26" t="s">
        <v>57</v>
      </c>
      <c r="D3655" s="26" t="s">
        <v>64</v>
      </c>
      <c r="E3655" s="26" t="s">
        <v>240</v>
      </c>
      <c r="G3655" s="5" t="e">
        <f>image(H3655,1)</f>
        <v>#NAME?</v>
      </c>
      <c r="H3655" s="5" t="s">
        <v>5334</v>
      </c>
    </row>
    <row r="3656" customHeight="1" spans="1:8">
      <c r="A3656" s="65" t="s">
        <v>5335</v>
      </c>
      <c r="B3656" s="5" t="s">
        <v>5330</v>
      </c>
      <c r="C3656" s="26" t="s">
        <v>60</v>
      </c>
      <c r="D3656" s="26" t="s">
        <v>64</v>
      </c>
      <c r="E3656" s="26" t="s">
        <v>240</v>
      </c>
      <c r="G3656" s="5" t="e">
        <f>image(H3656,1)</f>
        <v>#NAME?</v>
      </c>
      <c r="H3656" s="5" t="s">
        <v>5336</v>
      </c>
    </row>
    <row r="3657" customHeight="1" spans="1:8">
      <c r="A3657" s="65" t="s">
        <v>5337</v>
      </c>
      <c r="B3657" s="5" t="s">
        <v>5330</v>
      </c>
      <c r="C3657" s="26" t="s">
        <v>58</v>
      </c>
      <c r="D3657" s="26" t="s">
        <v>64</v>
      </c>
      <c r="E3657" s="26" t="s">
        <v>240</v>
      </c>
      <c r="G3657" s="5" t="e">
        <f>image(H3657,1)</f>
        <v>#NAME?</v>
      </c>
      <c r="H3657" s="5" t="s">
        <v>5338</v>
      </c>
    </row>
    <row r="3658" customHeight="1" spans="1:8">
      <c r="A3658" s="65" t="s">
        <v>5339</v>
      </c>
      <c r="B3658" s="5" t="s">
        <v>5330</v>
      </c>
      <c r="C3658" s="26" t="s">
        <v>59</v>
      </c>
      <c r="D3658" s="26" t="s">
        <v>64</v>
      </c>
      <c r="G3658" s="5" t="e">
        <f>image(H3658,1)</f>
        <v>#NAME?</v>
      </c>
      <c r="H3658" s="5" t="s">
        <v>5340</v>
      </c>
    </row>
    <row r="3659" customHeight="1" spans="1:8">
      <c r="A3659" s="65" t="s">
        <v>5341</v>
      </c>
      <c r="B3659" s="45" t="s">
        <v>5342</v>
      </c>
      <c r="C3659" s="26" t="s">
        <v>57</v>
      </c>
      <c r="D3659" s="26" t="s">
        <v>64</v>
      </c>
      <c r="E3659" s="26" t="s">
        <v>240</v>
      </c>
      <c r="G3659" s="5" t="e">
        <f>image(H3659,1)</f>
        <v>#NAME?</v>
      </c>
      <c r="H3659" s="5" t="s">
        <v>5343</v>
      </c>
    </row>
    <row r="3660" customHeight="1" spans="1:8">
      <c r="A3660" s="65" t="s">
        <v>5344</v>
      </c>
      <c r="B3660" s="5" t="s">
        <v>5342</v>
      </c>
      <c r="C3660" s="26" t="s">
        <v>60</v>
      </c>
      <c r="D3660" s="26" t="s">
        <v>64</v>
      </c>
      <c r="E3660" s="26" t="s">
        <v>240</v>
      </c>
      <c r="G3660" s="5" t="e">
        <f>image(H3660,1)</f>
        <v>#NAME?</v>
      </c>
      <c r="H3660" s="5" t="s">
        <v>5345</v>
      </c>
    </row>
    <row r="3661" customHeight="1" spans="1:8">
      <c r="A3661" s="65" t="s">
        <v>5344</v>
      </c>
      <c r="B3661" s="5" t="s">
        <v>5342</v>
      </c>
      <c r="C3661" s="26" t="s">
        <v>58</v>
      </c>
      <c r="D3661" s="26" t="s">
        <v>64</v>
      </c>
      <c r="E3661" s="26" t="s">
        <v>240</v>
      </c>
      <c r="G3661" s="5" t="e">
        <f>image(H3661,1)</f>
        <v>#NAME?</v>
      </c>
      <c r="H3661" s="5" t="s">
        <v>5346</v>
      </c>
    </row>
    <row r="3662" customHeight="1" spans="1:8">
      <c r="A3662" s="65" t="s">
        <v>5347</v>
      </c>
      <c r="B3662" s="5" t="s">
        <v>5342</v>
      </c>
      <c r="C3662" s="26" t="s">
        <v>59</v>
      </c>
      <c r="D3662" s="26" t="s">
        <v>64</v>
      </c>
      <c r="G3662" s="5" t="e">
        <f>image(H3662,1)</f>
        <v>#NAME?</v>
      </c>
      <c r="H3662" s="5" t="s">
        <v>5348</v>
      </c>
    </row>
    <row r="3663" customHeight="1" spans="1:8">
      <c r="A3663" s="65" t="s">
        <v>5344</v>
      </c>
      <c r="B3663" s="5" t="s">
        <v>5342</v>
      </c>
      <c r="C3663" s="26" t="s">
        <v>54</v>
      </c>
      <c r="D3663" s="26" t="s">
        <v>64</v>
      </c>
      <c r="G3663" s="5" t="e">
        <f>image(H3663,1)</f>
        <v>#NAME?</v>
      </c>
      <c r="H3663" s="5" t="s">
        <v>5349</v>
      </c>
    </row>
    <row r="3664" customHeight="1" spans="1:8">
      <c r="A3664" s="65">
        <v>23015410</v>
      </c>
      <c r="B3664" s="5" t="s">
        <v>5350</v>
      </c>
      <c r="C3664" s="26" t="s">
        <v>54</v>
      </c>
      <c r="D3664" s="26" t="s">
        <v>65</v>
      </c>
      <c r="H3664" s="5" t="e">
        <v>#N/A</v>
      </c>
    </row>
    <row r="3665" customHeight="1" spans="1:8">
      <c r="A3665" s="65" t="s">
        <v>5351</v>
      </c>
      <c r="B3665" s="5" t="s">
        <v>5350</v>
      </c>
      <c r="C3665" s="26" t="s">
        <v>54</v>
      </c>
      <c r="D3665" s="26" t="s">
        <v>65</v>
      </c>
      <c r="H3665" s="5" t="e">
        <v>#N/A</v>
      </c>
    </row>
    <row r="3666" customHeight="1" spans="1:8">
      <c r="A3666" s="25" t="s">
        <v>5352</v>
      </c>
      <c r="B3666" s="5" t="s">
        <v>5350</v>
      </c>
      <c r="C3666" s="26" t="s">
        <v>57</v>
      </c>
      <c r="D3666" s="26" t="s">
        <v>55</v>
      </c>
      <c r="E3666" s="26" t="s">
        <v>76</v>
      </c>
      <c r="H3666" s="5" t="e">
        <f>VLOOKUP(A3666,'[1]#REF'!$A:$B,2,FALSE)</f>
        <v>#N/A</v>
      </c>
    </row>
    <row r="3667" customHeight="1" spans="1:8">
      <c r="A3667" s="65" t="s">
        <v>5353</v>
      </c>
      <c r="B3667" s="5" t="s">
        <v>5354</v>
      </c>
      <c r="C3667" s="26" t="s">
        <v>59</v>
      </c>
      <c r="D3667" s="26" t="s">
        <v>65</v>
      </c>
      <c r="H3667" s="5" t="e">
        <v>#N/A</v>
      </c>
    </row>
    <row r="3668" customHeight="1" spans="1:8">
      <c r="A3668" s="65" t="s">
        <v>5355</v>
      </c>
      <c r="B3668" s="5" t="s">
        <v>5354</v>
      </c>
      <c r="C3668" s="26" t="s">
        <v>60</v>
      </c>
      <c r="D3668" s="26" t="s">
        <v>64</v>
      </c>
      <c r="E3668" s="26" t="s">
        <v>240</v>
      </c>
      <c r="G3668" s="5" t="e">
        <f>image(H3668,1)</f>
        <v>#NAME?</v>
      </c>
      <c r="H3668" s="5" t="s">
        <v>5356</v>
      </c>
    </row>
    <row r="3669" customHeight="1" spans="1:8">
      <c r="A3669" s="65" t="s">
        <v>5357</v>
      </c>
      <c r="B3669" s="5" t="s">
        <v>5354</v>
      </c>
      <c r="C3669" s="26" t="s">
        <v>60</v>
      </c>
      <c r="D3669" s="26" t="s">
        <v>64</v>
      </c>
      <c r="E3669" s="26" t="s">
        <v>240</v>
      </c>
      <c r="G3669" s="5" t="e">
        <f>image(H3669,1)</f>
        <v>#NAME?</v>
      </c>
      <c r="H3669" s="5" t="s">
        <v>5358</v>
      </c>
    </row>
    <row r="3670" customHeight="1" spans="1:8">
      <c r="A3670" s="65" t="s">
        <v>5353</v>
      </c>
      <c r="B3670" s="5" t="s">
        <v>5354</v>
      </c>
      <c r="C3670" s="26" t="s">
        <v>60</v>
      </c>
      <c r="D3670" s="26" t="s">
        <v>64</v>
      </c>
      <c r="E3670" s="26" t="s">
        <v>240</v>
      </c>
      <c r="G3670" s="5" t="e">
        <f>image(H3670,1)</f>
        <v>#NAME?</v>
      </c>
      <c r="H3670" s="5" t="s">
        <v>5356</v>
      </c>
    </row>
    <row r="3671" customHeight="1" spans="1:8">
      <c r="A3671" s="65" t="s">
        <v>5359</v>
      </c>
      <c r="B3671" s="5" t="s">
        <v>5354</v>
      </c>
      <c r="C3671" s="26" t="s">
        <v>58</v>
      </c>
      <c r="D3671" s="26" t="s">
        <v>64</v>
      </c>
      <c r="E3671" s="26" t="s">
        <v>240</v>
      </c>
      <c r="G3671" s="5" t="e">
        <f>image(H3671,1)</f>
        <v>#NAME?</v>
      </c>
      <c r="H3671" s="5" t="s">
        <v>5360</v>
      </c>
    </row>
    <row r="3672" customHeight="1" spans="1:8">
      <c r="A3672" s="65" t="s">
        <v>5355</v>
      </c>
      <c r="B3672" s="5" t="s">
        <v>5354</v>
      </c>
      <c r="C3672" s="26" t="s">
        <v>58</v>
      </c>
      <c r="D3672" s="26" t="s">
        <v>64</v>
      </c>
      <c r="E3672" s="26" t="s">
        <v>240</v>
      </c>
      <c r="G3672" s="5" t="e">
        <f>image(H3672,1)</f>
        <v>#NAME?</v>
      </c>
      <c r="H3672" s="5" t="s">
        <v>5356</v>
      </c>
    </row>
    <row r="3673" customHeight="1" spans="1:8">
      <c r="A3673" s="65" t="s">
        <v>5361</v>
      </c>
      <c r="B3673" s="5" t="s">
        <v>5362</v>
      </c>
      <c r="C3673" s="26" t="s">
        <v>59</v>
      </c>
      <c r="D3673" s="26" t="s">
        <v>65</v>
      </c>
      <c r="H3673" s="5" t="e">
        <v>#N/A</v>
      </c>
    </row>
    <row r="3674" customHeight="1" spans="1:8">
      <c r="A3674" s="65" t="s">
        <v>5363</v>
      </c>
      <c r="B3674" s="5" t="s">
        <v>5362</v>
      </c>
      <c r="C3674" s="26" t="s">
        <v>59</v>
      </c>
      <c r="D3674" s="26" t="s">
        <v>65</v>
      </c>
      <c r="H3674" s="5" t="e">
        <v>#N/A</v>
      </c>
    </row>
    <row r="3675" customHeight="1" spans="1:8">
      <c r="A3675" s="65" t="s">
        <v>5364</v>
      </c>
      <c r="B3675" s="5" t="s">
        <v>5362</v>
      </c>
      <c r="C3675" s="26" t="s">
        <v>60</v>
      </c>
      <c r="D3675" s="26" t="s">
        <v>64</v>
      </c>
      <c r="E3675" s="26" t="s">
        <v>240</v>
      </c>
      <c r="G3675" s="5" t="e">
        <f>image(H3675,1)</f>
        <v>#NAME?</v>
      </c>
      <c r="H3675" s="5" t="s">
        <v>5365</v>
      </c>
    </row>
    <row r="3676" customHeight="1" spans="1:8">
      <c r="A3676" s="65" t="s">
        <v>5366</v>
      </c>
      <c r="B3676" s="5" t="s">
        <v>5362</v>
      </c>
      <c r="C3676" s="26" t="s">
        <v>58</v>
      </c>
      <c r="D3676" s="26" t="s">
        <v>64</v>
      </c>
      <c r="E3676" s="26" t="s">
        <v>240</v>
      </c>
      <c r="G3676" s="5" t="e">
        <f>image(H3676,1)</f>
        <v>#NAME?</v>
      </c>
      <c r="H3676" s="5" t="s">
        <v>5365</v>
      </c>
    </row>
    <row r="3677" customHeight="1" spans="1:8">
      <c r="A3677" s="65" t="s">
        <v>5367</v>
      </c>
      <c r="B3677" s="5" t="s">
        <v>5368</v>
      </c>
      <c r="C3677" s="26" t="s">
        <v>59</v>
      </c>
      <c r="D3677" s="26" t="s">
        <v>65</v>
      </c>
      <c r="H3677" s="5" t="e">
        <v>#N/A</v>
      </c>
    </row>
    <row r="3678" customHeight="1" spans="1:8">
      <c r="A3678" s="65" t="s">
        <v>5369</v>
      </c>
      <c r="B3678" s="5" t="s">
        <v>5368</v>
      </c>
      <c r="C3678" s="26" t="s">
        <v>59</v>
      </c>
      <c r="D3678" s="26" t="s">
        <v>65</v>
      </c>
      <c r="H3678" s="5" t="e">
        <v>#N/A</v>
      </c>
    </row>
    <row r="3679" customHeight="1" spans="1:8">
      <c r="A3679" s="65" t="s">
        <v>5370</v>
      </c>
      <c r="B3679" s="5" t="s">
        <v>5368</v>
      </c>
      <c r="C3679" s="26" t="s">
        <v>60</v>
      </c>
      <c r="D3679" s="26" t="s">
        <v>64</v>
      </c>
      <c r="E3679" s="26" t="s">
        <v>240</v>
      </c>
      <c r="G3679" s="5" t="e">
        <f>image(H3679,1)</f>
        <v>#NAME?</v>
      </c>
      <c r="H3679" s="5" t="s">
        <v>5371</v>
      </c>
    </row>
    <row r="3680" customHeight="1" spans="1:8">
      <c r="A3680" s="65" t="s">
        <v>5369</v>
      </c>
      <c r="B3680" s="5" t="s">
        <v>5368</v>
      </c>
      <c r="C3680" s="26" t="s">
        <v>60</v>
      </c>
      <c r="D3680" s="26" t="s">
        <v>64</v>
      </c>
      <c r="E3680" s="26" t="s">
        <v>240</v>
      </c>
      <c r="G3680" s="5" t="e">
        <f>image(H3680,1)</f>
        <v>#NAME?</v>
      </c>
      <c r="H3680" s="5" t="s">
        <v>5372</v>
      </c>
    </row>
    <row r="3681" customHeight="1" spans="1:8">
      <c r="A3681" s="65" t="s">
        <v>5373</v>
      </c>
      <c r="B3681" s="5" t="s">
        <v>5368</v>
      </c>
      <c r="C3681" s="26" t="s">
        <v>58</v>
      </c>
      <c r="D3681" s="26" t="s">
        <v>64</v>
      </c>
      <c r="E3681" s="26" t="s">
        <v>240</v>
      </c>
      <c r="G3681" s="5" t="e">
        <f>image(H3681,1)</f>
        <v>#NAME?</v>
      </c>
      <c r="H3681" s="5" t="s">
        <v>5372</v>
      </c>
    </row>
    <row r="3682" customHeight="1" spans="1:7">
      <c r="A3682" s="65" t="s">
        <v>5374</v>
      </c>
      <c r="B3682" s="5" t="s">
        <v>5368</v>
      </c>
      <c r="C3682" s="26" t="s">
        <v>60</v>
      </c>
      <c r="D3682" s="26" t="s">
        <v>64</v>
      </c>
      <c r="E3682" s="26" t="s">
        <v>240</v>
      </c>
      <c r="G3682" s="5" t="e">
        <f>image(H3682,1)</f>
        <v>#NAME?</v>
      </c>
    </row>
    <row r="3683" customHeight="1" spans="1:8">
      <c r="A3683" s="25" t="s">
        <v>5375</v>
      </c>
      <c r="B3683" s="5" t="s">
        <v>5376</v>
      </c>
      <c r="C3683" s="26" t="s">
        <v>57</v>
      </c>
      <c r="D3683" s="26" t="s">
        <v>55</v>
      </c>
      <c r="E3683" s="26" t="s">
        <v>76</v>
      </c>
      <c r="H3683" s="5" t="e">
        <f>VLOOKUP(A3683,'[1]#REF'!$A:$B,2,FALSE)</f>
        <v>#N/A</v>
      </c>
    </row>
    <row r="3684" customHeight="1" spans="1:8">
      <c r="A3684" s="65" t="s">
        <v>5377</v>
      </c>
      <c r="B3684" s="5" t="s">
        <v>5378</v>
      </c>
      <c r="C3684" s="26" t="s">
        <v>59</v>
      </c>
      <c r="D3684" s="26" t="s">
        <v>64</v>
      </c>
      <c r="H3684" s="5" t="e">
        <v>#N/A</v>
      </c>
    </row>
    <row r="3685" customHeight="1" spans="1:8">
      <c r="A3685" s="65" t="s">
        <v>5379</v>
      </c>
      <c r="B3685" s="5" t="s">
        <v>5378</v>
      </c>
      <c r="C3685" s="26" t="s">
        <v>58</v>
      </c>
      <c r="D3685" s="26" t="s">
        <v>64</v>
      </c>
      <c r="E3685" s="26" t="s">
        <v>240</v>
      </c>
      <c r="G3685" s="5" t="e">
        <f>image(H3685,1)</f>
        <v>#NAME?</v>
      </c>
      <c r="H3685" s="5" t="s">
        <v>5380</v>
      </c>
    </row>
    <row r="3686" customHeight="1" spans="1:8">
      <c r="A3686" s="65">
        <v>757176048</v>
      </c>
      <c r="B3686" s="5" t="s">
        <v>5378</v>
      </c>
      <c r="C3686" s="26" t="s">
        <v>59</v>
      </c>
      <c r="D3686" s="26" t="s">
        <v>64</v>
      </c>
      <c r="G3686" s="5" t="e">
        <f>image(H3686,1)</f>
        <v>#NAME?</v>
      </c>
      <c r="H3686" s="5" t="s">
        <v>5381</v>
      </c>
    </row>
    <row r="3687" customHeight="1" spans="1:8">
      <c r="A3687" s="65" t="s">
        <v>5382</v>
      </c>
      <c r="B3687" s="5" t="s">
        <v>5378</v>
      </c>
      <c r="C3687" s="26" t="s">
        <v>54</v>
      </c>
      <c r="D3687" s="26" t="s">
        <v>64</v>
      </c>
      <c r="G3687" s="5" t="e">
        <f>image(H3687,1)</f>
        <v>#NAME?</v>
      </c>
      <c r="H3687" s="5" t="s">
        <v>5383</v>
      </c>
    </row>
    <row r="3688" customHeight="1" spans="1:8">
      <c r="A3688" s="65" t="s">
        <v>5384</v>
      </c>
      <c r="B3688" s="45" t="s">
        <v>5385</v>
      </c>
      <c r="C3688" s="26" t="s">
        <v>57</v>
      </c>
      <c r="D3688" s="26" t="s">
        <v>64</v>
      </c>
      <c r="E3688" s="26" t="s">
        <v>240</v>
      </c>
      <c r="G3688" s="5" t="e">
        <f>image(H3688,1)</f>
        <v>#NAME?</v>
      </c>
      <c r="H3688" s="5" t="s">
        <v>5386</v>
      </c>
    </row>
    <row r="3689" customHeight="1" spans="1:8">
      <c r="A3689" s="65" t="s">
        <v>5387</v>
      </c>
      <c r="B3689" s="5" t="s">
        <v>5385</v>
      </c>
      <c r="C3689" s="26" t="s">
        <v>60</v>
      </c>
      <c r="D3689" s="26" t="s">
        <v>64</v>
      </c>
      <c r="E3689" s="26" t="s">
        <v>240</v>
      </c>
      <c r="G3689" s="5" t="e">
        <f>image(H3689,1)</f>
        <v>#NAME?</v>
      </c>
      <c r="H3689" s="5" t="s">
        <v>5388</v>
      </c>
    </row>
    <row r="3690" customHeight="1" spans="1:8">
      <c r="A3690" s="65" t="s">
        <v>5389</v>
      </c>
      <c r="B3690" s="5" t="s">
        <v>5385</v>
      </c>
      <c r="C3690" s="26" t="s">
        <v>58</v>
      </c>
      <c r="D3690" s="26" t="s">
        <v>64</v>
      </c>
      <c r="E3690" s="26" t="s">
        <v>240</v>
      </c>
      <c r="G3690" s="5" t="e">
        <f>image(H3690,1)</f>
        <v>#NAME?</v>
      </c>
      <c r="H3690" s="5" t="s">
        <v>5390</v>
      </c>
    </row>
    <row r="3691" customHeight="1" spans="1:8">
      <c r="A3691" s="65" t="s">
        <v>5391</v>
      </c>
      <c r="B3691" s="5" t="s">
        <v>5391</v>
      </c>
      <c r="C3691" s="26" t="s">
        <v>60</v>
      </c>
      <c r="D3691" s="26" t="s">
        <v>64</v>
      </c>
      <c r="E3691" s="26" t="s">
        <v>240</v>
      </c>
      <c r="G3691" s="5" t="e">
        <f>image(H3691,1)</f>
        <v>#NAME?</v>
      </c>
      <c r="H3691" s="5" t="s">
        <v>5392</v>
      </c>
    </row>
    <row r="3692" customHeight="1" spans="1:8">
      <c r="A3692" s="65" t="s">
        <v>5393</v>
      </c>
      <c r="B3692" s="5" t="s">
        <v>5391</v>
      </c>
      <c r="C3692" s="26" t="s">
        <v>58</v>
      </c>
      <c r="D3692" s="26" t="s">
        <v>64</v>
      </c>
      <c r="E3692" s="26" t="s">
        <v>240</v>
      </c>
      <c r="G3692" s="5" t="e">
        <f>image(H3692,1)</f>
        <v>#NAME?</v>
      </c>
      <c r="H3692" s="5" t="s">
        <v>5394</v>
      </c>
    </row>
    <row r="3693" customHeight="1" spans="1:8">
      <c r="A3693" s="65" t="s">
        <v>5395</v>
      </c>
      <c r="B3693" s="5" t="s">
        <v>5391</v>
      </c>
      <c r="C3693" s="26" t="s">
        <v>54</v>
      </c>
      <c r="D3693" s="26" t="s">
        <v>64</v>
      </c>
      <c r="G3693" s="5" t="e">
        <f>image(H3693,1)</f>
        <v>#NAME?</v>
      </c>
      <c r="H3693" s="5" t="s">
        <v>5396</v>
      </c>
    </row>
    <row r="3694" customHeight="1" spans="1:8">
      <c r="A3694" s="65" t="s">
        <v>5397</v>
      </c>
      <c r="B3694" s="5" t="s">
        <v>5398</v>
      </c>
      <c r="C3694" s="26" t="s">
        <v>60</v>
      </c>
      <c r="D3694" s="26" t="s">
        <v>64</v>
      </c>
      <c r="E3694" s="26" t="s">
        <v>240</v>
      </c>
      <c r="G3694" s="5" t="e">
        <f>image(H3694,1)</f>
        <v>#NAME?</v>
      </c>
      <c r="H3694" s="5" t="s">
        <v>5399</v>
      </c>
    </row>
    <row r="3695" customHeight="1" spans="1:8">
      <c r="A3695" s="65" t="s">
        <v>5398</v>
      </c>
      <c r="B3695" s="5" t="s">
        <v>5398</v>
      </c>
      <c r="C3695" s="26" t="s">
        <v>60</v>
      </c>
      <c r="D3695" s="26" t="s">
        <v>64</v>
      </c>
      <c r="E3695" s="26" t="s">
        <v>240</v>
      </c>
      <c r="G3695" s="5" t="e">
        <f>image(H3695,1)</f>
        <v>#NAME?</v>
      </c>
      <c r="H3695" s="5" t="s">
        <v>5400</v>
      </c>
    </row>
    <row r="3696" customHeight="1" spans="1:8">
      <c r="A3696" s="65" t="s">
        <v>5401</v>
      </c>
      <c r="B3696" s="5" t="s">
        <v>5398</v>
      </c>
      <c r="C3696" s="26" t="s">
        <v>54</v>
      </c>
      <c r="D3696" s="26" t="s">
        <v>64</v>
      </c>
      <c r="G3696" s="5" t="e">
        <f>image(H3696,1)</f>
        <v>#NAME?</v>
      </c>
      <c r="H3696" s="5" t="s">
        <v>5402</v>
      </c>
    </row>
    <row r="3697" customHeight="1" spans="1:8">
      <c r="A3697" s="25" t="s">
        <v>5403</v>
      </c>
      <c r="B3697" s="5" t="s">
        <v>5404</v>
      </c>
      <c r="C3697" s="26" t="s">
        <v>57</v>
      </c>
      <c r="D3697" s="26" t="s">
        <v>55</v>
      </c>
      <c r="E3697" s="26" t="s">
        <v>76</v>
      </c>
      <c r="H3697" s="5" t="e">
        <f>VLOOKUP(A3697,'[1]#REF'!$A:$B,2,FALSE)</f>
        <v>#N/A</v>
      </c>
    </row>
    <row r="3698" customHeight="1" spans="1:8">
      <c r="A3698" s="65" t="s">
        <v>5405</v>
      </c>
      <c r="B3698" s="5" t="s">
        <v>5404</v>
      </c>
      <c r="C3698" s="26" t="s">
        <v>60</v>
      </c>
      <c r="D3698" s="26" t="s">
        <v>64</v>
      </c>
      <c r="E3698" s="26" t="s">
        <v>240</v>
      </c>
      <c r="G3698" s="5" t="e">
        <f>image(H3698,1)</f>
        <v>#NAME?</v>
      </c>
      <c r="H3698" s="5" t="s">
        <v>5406</v>
      </c>
    </row>
    <row r="3699" customHeight="1" spans="1:8">
      <c r="A3699" s="65" t="s">
        <v>5407</v>
      </c>
      <c r="B3699" s="5" t="s">
        <v>5404</v>
      </c>
      <c r="C3699" s="26" t="s">
        <v>54</v>
      </c>
      <c r="D3699" s="26" t="s">
        <v>64</v>
      </c>
      <c r="G3699" s="5" t="e">
        <f>image(H3699,1)</f>
        <v>#NAME?</v>
      </c>
      <c r="H3699" s="5" t="s">
        <v>5408</v>
      </c>
    </row>
    <row r="3700" customHeight="1" spans="1:8">
      <c r="A3700" s="65" t="s">
        <v>5409</v>
      </c>
      <c r="B3700" s="5" t="s">
        <v>5410</v>
      </c>
      <c r="C3700" s="26" t="s">
        <v>58</v>
      </c>
      <c r="D3700" s="26" t="s">
        <v>64</v>
      </c>
      <c r="E3700" s="26" t="s">
        <v>240</v>
      </c>
      <c r="G3700" s="5" t="e">
        <f>image(H3700,1)</f>
        <v>#NAME?</v>
      </c>
      <c r="H3700" s="5" t="s">
        <v>5411</v>
      </c>
    </row>
    <row r="3701" customHeight="1" spans="1:8">
      <c r="A3701" s="65" t="s">
        <v>5412</v>
      </c>
      <c r="B3701" s="5" t="s">
        <v>5410</v>
      </c>
      <c r="C3701" s="26" t="s">
        <v>59</v>
      </c>
      <c r="D3701" s="26" t="s">
        <v>64</v>
      </c>
      <c r="G3701" s="5" t="e">
        <f>image(H3701,1)</f>
        <v>#NAME?</v>
      </c>
      <c r="H3701" s="5" t="s">
        <v>5413</v>
      </c>
    </row>
    <row r="3702" customHeight="1" spans="1:8">
      <c r="A3702" s="65" t="s">
        <v>5414</v>
      </c>
      <c r="B3702" s="5" t="s">
        <v>5410</v>
      </c>
      <c r="C3702" s="26" t="s">
        <v>54</v>
      </c>
      <c r="D3702" s="26" t="s">
        <v>64</v>
      </c>
      <c r="G3702" s="5" t="e">
        <f>image(H3702,1)</f>
        <v>#NAME?</v>
      </c>
      <c r="H3702" s="5" t="s">
        <v>5415</v>
      </c>
    </row>
    <row r="3703" customHeight="1" spans="1:8">
      <c r="A3703" s="65" t="s">
        <v>5416</v>
      </c>
      <c r="B3703" s="5" t="s">
        <v>5417</v>
      </c>
      <c r="C3703" s="26" t="s">
        <v>59</v>
      </c>
      <c r="D3703" s="26" t="s">
        <v>64</v>
      </c>
      <c r="H3703" s="5" t="e">
        <v>#N/A</v>
      </c>
    </row>
    <row r="3704" customHeight="1" spans="1:8">
      <c r="A3704" s="65" t="s">
        <v>5418</v>
      </c>
      <c r="B3704" s="5" t="s">
        <v>5417</v>
      </c>
      <c r="C3704" s="26" t="s">
        <v>54</v>
      </c>
      <c r="D3704" s="26" t="s">
        <v>64</v>
      </c>
      <c r="H3704" s="5" t="e">
        <v>#N/A</v>
      </c>
    </row>
    <row r="3705" customHeight="1" spans="1:8">
      <c r="A3705" s="65" t="s">
        <v>5419</v>
      </c>
      <c r="B3705" s="5" t="s">
        <v>5417</v>
      </c>
      <c r="C3705" s="26" t="s">
        <v>59</v>
      </c>
      <c r="D3705" s="26" t="s">
        <v>64</v>
      </c>
      <c r="H3705" s="5" t="e">
        <v>#N/A</v>
      </c>
    </row>
    <row r="3706" customHeight="1" spans="1:8">
      <c r="A3706" s="65" t="s">
        <v>5419</v>
      </c>
      <c r="B3706" s="5" t="s">
        <v>5417</v>
      </c>
      <c r="C3706" s="26" t="s">
        <v>54</v>
      </c>
      <c r="D3706" s="26" t="s">
        <v>64</v>
      </c>
      <c r="H3706" s="5" t="e">
        <v>#N/A</v>
      </c>
    </row>
    <row r="3707" customHeight="1" spans="1:8">
      <c r="A3707" s="65" t="s">
        <v>5417</v>
      </c>
      <c r="B3707" s="5" t="s">
        <v>5417</v>
      </c>
      <c r="C3707" s="26" t="s">
        <v>60</v>
      </c>
      <c r="D3707" s="26" t="s">
        <v>64</v>
      </c>
      <c r="E3707" s="26" t="s">
        <v>240</v>
      </c>
      <c r="G3707" s="5" t="e">
        <f>image(H3707,1)</f>
        <v>#NAME?</v>
      </c>
      <c r="H3707" s="5" t="s">
        <v>5420</v>
      </c>
    </row>
    <row r="3708" customHeight="1" spans="1:8">
      <c r="A3708" s="65" t="s">
        <v>5419</v>
      </c>
      <c r="B3708" s="5" t="s">
        <v>5417</v>
      </c>
      <c r="C3708" s="26" t="s">
        <v>58</v>
      </c>
      <c r="D3708" s="26" t="s">
        <v>64</v>
      </c>
      <c r="E3708" s="26" t="s">
        <v>240</v>
      </c>
      <c r="G3708" s="5" t="e">
        <f>image(H3708,1)</f>
        <v>#NAME?</v>
      </c>
      <c r="H3708" s="5" t="s">
        <v>5421</v>
      </c>
    </row>
    <row r="3709" customHeight="1" spans="1:8">
      <c r="A3709" s="65" t="s">
        <v>5422</v>
      </c>
      <c r="B3709" s="45" t="s">
        <v>5423</v>
      </c>
      <c r="C3709" s="26" t="s">
        <v>57</v>
      </c>
      <c r="D3709" s="26" t="s">
        <v>64</v>
      </c>
      <c r="E3709" s="26" t="s">
        <v>240</v>
      </c>
      <c r="G3709" s="5" t="e">
        <f>image(H3709,1)</f>
        <v>#NAME?</v>
      </c>
      <c r="H3709" s="5" t="s">
        <v>5424</v>
      </c>
    </row>
    <row r="3710" customHeight="1" spans="1:8">
      <c r="A3710" s="65" t="s">
        <v>5425</v>
      </c>
      <c r="B3710" s="45" t="s">
        <v>5426</v>
      </c>
      <c r="C3710" s="26" t="s">
        <v>57</v>
      </c>
      <c r="D3710" s="26" t="s">
        <v>64</v>
      </c>
      <c r="E3710" s="26" t="s">
        <v>240</v>
      </c>
      <c r="G3710" s="5" t="e">
        <f>image(H3710,1)</f>
        <v>#NAME?</v>
      </c>
      <c r="H3710" s="5" t="s">
        <v>5427</v>
      </c>
    </row>
    <row r="3711" customHeight="1" spans="1:8">
      <c r="A3711" s="65" t="s">
        <v>5428</v>
      </c>
      <c r="B3711" s="5" t="s">
        <v>5428</v>
      </c>
      <c r="C3711" s="26" t="s">
        <v>60</v>
      </c>
      <c r="D3711" s="26" t="s">
        <v>64</v>
      </c>
      <c r="E3711" s="26" t="s">
        <v>240</v>
      </c>
      <c r="G3711" s="5" t="e">
        <f>image(H3711,1)</f>
        <v>#NAME?</v>
      </c>
      <c r="H3711" s="5" t="s">
        <v>5429</v>
      </c>
    </row>
    <row r="3712" customHeight="1" spans="1:8">
      <c r="A3712" s="65" t="s">
        <v>5430</v>
      </c>
      <c r="B3712" s="5" t="s">
        <v>5430</v>
      </c>
      <c r="C3712" s="26" t="s">
        <v>59</v>
      </c>
      <c r="D3712" s="26" t="s">
        <v>65</v>
      </c>
      <c r="H3712" s="5" t="e">
        <v>#N/A</v>
      </c>
    </row>
    <row r="3713" customHeight="1" spans="1:8">
      <c r="A3713" s="65" t="s">
        <v>5430</v>
      </c>
      <c r="B3713" s="5" t="s">
        <v>5430</v>
      </c>
      <c r="C3713" s="26" t="s">
        <v>54</v>
      </c>
      <c r="D3713" s="26" t="s">
        <v>65</v>
      </c>
      <c r="H3713" s="5" t="e">
        <v>#N/A</v>
      </c>
    </row>
    <row r="3714" customHeight="1" spans="1:8">
      <c r="A3714" s="65" t="s">
        <v>5430</v>
      </c>
      <c r="B3714" s="5" t="s">
        <v>5430</v>
      </c>
      <c r="C3714" s="26" t="s">
        <v>60</v>
      </c>
      <c r="D3714" s="26" t="s">
        <v>64</v>
      </c>
      <c r="E3714" s="26" t="s">
        <v>240</v>
      </c>
      <c r="G3714" s="5" t="e">
        <f>image(H3714,1)</f>
        <v>#NAME?</v>
      </c>
      <c r="H3714" s="5" t="s">
        <v>5431</v>
      </c>
    </row>
    <row r="3715" customHeight="1" spans="1:8">
      <c r="A3715" s="65" t="s">
        <v>5430</v>
      </c>
      <c r="B3715" s="5" t="s">
        <v>5430</v>
      </c>
      <c r="C3715" s="26" t="s">
        <v>58</v>
      </c>
      <c r="D3715" s="26" t="s">
        <v>64</v>
      </c>
      <c r="E3715" s="26" t="s">
        <v>240</v>
      </c>
      <c r="G3715" s="5" t="e">
        <f>image(H3715,1)</f>
        <v>#NAME?</v>
      </c>
      <c r="H3715" s="5" t="s">
        <v>5431</v>
      </c>
    </row>
    <row r="3716" customHeight="1" spans="1:8">
      <c r="A3716" s="65">
        <v>12568563</v>
      </c>
      <c r="B3716" s="5" t="s">
        <v>5432</v>
      </c>
      <c r="C3716" s="26" t="s">
        <v>54</v>
      </c>
      <c r="D3716" s="26" t="s">
        <v>65</v>
      </c>
      <c r="H3716" s="5" t="e">
        <v>#N/A</v>
      </c>
    </row>
    <row r="3717" customHeight="1" spans="1:8">
      <c r="A3717" s="25" t="s">
        <v>5433</v>
      </c>
      <c r="B3717" s="5" t="s">
        <v>5432</v>
      </c>
      <c r="C3717" s="26" t="s">
        <v>57</v>
      </c>
      <c r="D3717" s="26" t="s">
        <v>55</v>
      </c>
      <c r="E3717" s="26" t="s">
        <v>76</v>
      </c>
      <c r="H3717" s="5" t="e">
        <f>VLOOKUP(A3717,'[1]#REF'!$A:$B,2,FALSE)</f>
        <v>#N/A</v>
      </c>
    </row>
    <row r="3718" customHeight="1" spans="1:8">
      <c r="A3718" s="25" t="s">
        <v>5434</v>
      </c>
      <c r="B3718" s="5" t="s">
        <v>5432</v>
      </c>
      <c r="C3718" s="26" t="s">
        <v>57</v>
      </c>
      <c r="D3718" s="26" t="s">
        <v>55</v>
      </c>
      <c r="E3718" s="26" t="s">
        <v>76</v>
      </c>
      <c r="H3718" s="5" t="e">
        <f>VLOOKUP(A3718,'[1]#REF'!$A:$B,2,FALSE)</f>
        <v>#N/A</v>
      </c>
    </row>
    <row r="3719" customHeight="1" spans="1:8">
      <c r="A3719" s="65" t="s">
        <v>5435</v>
      </c>
      <c r="B3719" s="45" t="s">
        <v>5432</v>
      </c>
      <c r="C3719" s="26" t="s">
        <v>57</v>
      </c>
      <c r="D3719" s="26" t="s">
        <v>64</v>
      </c>
      <c r="E3719" s="26" t="s">
        <v>240</v>
      </c>
      <c r="G3719" s="5" t="e">
        <f>image(H3719,1)</f>
        <v>#NAME?</v>
      </c>
      <c r="H3719" s="5" t="s">
        <v>5436</v>
      </c>
    </row>
    <row r="3720" customHeight="1" spans="1:8">
      <c r="A3720" s="65" t="s">
        <v>5437</v>
      </c>
      <c r="B3720" s="5" t="s">
        <v>5432</v>
      </c>
      <c r="C3720" s="26" t="s">
        <v>60</v>
      </c>
      <c r="D3720" s="26" t="s">
        <v>64</v>
      </c>
      <c r="E3720" s="26" t="s">
        <v>240</v>
      </c>
      <c r="G3720" s="5" t="e">
        <f>image(H3720,1)</f>
        <v>#NAME?</v>
      </c>
      <c r="H3720" s="5" t="s">
        <v>5438</v>
      </c>
    </row>
    <row r="3721" customHeight="1" spans="1:8">
      <c r="A3721" s="65" t="s">
        <v>5439</v>
      </c>
      <c r="B3721" s="5" t="s">
        <v>5432</v>
      </c>
      <c r="C3721" s="26" t="s">
        <v>60</v>
      </c>
      <c r="D3721" s="26" t="s">
        <v>64</v>
      </c>
      <c r="E3721" s="26" t="s">
        <v>240</v>
      </c>
      <c r="G3721" s="5" t="e">
        <f>image(H3721,1)</f>
        <v>#NAME?</v>
      </c>
      <c r="H3721" s="5" t="s">
        <v>5440</v>
      </c>
    </row>
    <row r="3722" customHeight="1" spans="1:8">
      <c r="A3722" s="65" t="s">
        <v>5437</v>
      </c>
      <c r="B3722" s="5" t="s">
        <v>5432</v>
      </c>
      <c r="C3722" s="26" t="s">
        <v>58</v>
      </c>
      <c r="D3722" s="26" t="s">
        <v>64</v>
      </c>
      <c r="E3722" s="26" t="s">
        <v>240</v>
      </c>
      <c r="G3722" s="5" t="e">
        <f>image(H3722,1)</f>
        <v>#NAME?</v>
      </c>
      <c r="H3722" s="5" t="s">
        <v>5441</v>
      </c>
    </row>
    <row r="3723" customHeight="1" spans="1:8">
      <c r="A3723" s="65">
        <v>12547896</v>
      </c>
      <c r="B3723" s="5" t="s">
        <v>5432</v>
      </c>
      <c r="C3723" s="26" t="s">
        <v>54</v>
      </c>
      <c r="D3723" s="26" t="s">
        <v>64</v>
      </c>
      <c r="G3723" s="5" t="e">
        <f>image(H3723,1)</f>
        <v>#NAME?</v>
      </c>
      <c r="H3723" s="5" t="s">
        <v>5442</v>
      </c>
    </row>
    <row r="3724" customHeight="1" spans="1:8">
      <c r="A3724" s="65">
        <v>23589657</v>
      </c>
      <c r="B3724" s="5" t="s">
        <v>5432</v>
      </c>
      <c r="C3724" s="26" t="s">
        <v>54</v>
      </c>
      <c r="D3724" s="26" t="s">
        <v>64</v>
      </c>
      <c r="G3724" s="5" t="e">
        <f>image(H3724,1)</f>
        <v>#NAME?</v>
      </c>
      <c r="H3724" s="5" t="s">
        <v>5443</v>
      </c>
    </row>
    <row r="3725" customHeight="1" spans="1:8">
      <c r="A3725" s="65">
        <v>30144262</v>
      </c>
      <c r="B3725" s="5" t="s">
        <v>5432</v>
      </c>
      <c r="C3725" s="26" t="s">
        <v>54</v>
      </c>
      <c r="D3725" s="26" t="s">
        <v>64</v>
      </c>
      <c r="G3725" s="5" t="e">
        <f>image(H3725,1)</f>
        <v>#NAME?</v>
      </c>
      <c r="H3725" s="5" t="s">
        <v>5444</v>
      </c>
    </row>
    <row r="3726" customHeight="1" spans="1:8">
      <c r="A3726" s="65" t="s">
        <v>5445</v>
      </c>
      <c r="B3726" s="5" t="s">
        <v>5432</v>
      </c>
      <c r="C3726" s="26" t="s">
        <v>54</v>
      </c>
      <c r="D3726" s="26" t="s">
        <v>64</v>
      </c>
      <c r="G3726" s="5" t="e">
        <f>image(H3726,1)</f>
        <v>#NAME?</v>
      </c>
      <c r="H3726" s="5" t="s">
        <v>5446</v>
      </c>
    </row>
    <row r="3727" customHeight="1" spans="1:8">
      <c r="A3727" s="65">
        <v>21845710</v>
      </c>
      <c r="B3727" s="5" t="s">
        <v>5447</v>
      </c>
      <c r="C3727" s="26" t="s">
        <v>59</v>
      </c>
      <c r="D3727" s="26" t="s">
        <v>65</v>
      </c>
      <c r="H3727" s="5" t="e">
        <v>#N/A</v>
      </c>
    </row>
    <row r="3728" customHeight="1" spans="1:8">
      <c r="A3728" s="25" t="s">
        <v>5448</v>
      </c>
      <c r="B3728" s="5" t="s">
        <v>5447</v>
      </c>
      <c r="C3728" s="26" t="s">
        <v>57</v>
      </c>
      <c r="D3728" s="26" t="s">
        <v>55</v>
      </c>
      <c r="E3728" s="26" t="s">
        <v>76</v>
      </c>
      <c r="H3728" s="5" t="e">
        <f>VLOOKUP(A3728,'[1]#REF'!$A:$B,2,FALSE)</f>
        <v>#N/A</v>
      </c>
    </row>
    <row r="3729" customHeight="1" spans="1:8">
      <c r="A3729" s="25" t="s">
        <v>5449</v>
      </c>
      <c r="B3729" s="5" t="s">
        <v>5447</v>
      </c>
      <c r="C3729" s="26" t="s">
        <v>57</v>
      </c>
      <c r="D3729" s="26" t="s">
        <v>55</v>
      </c>
      <c r="E3729" s="26" t="s">
        <v>76</v>
      </c>
      <c r="H3729" s="5" t="e">
        <f>VLOOKUP(A3729,'[1]#REF'!$A:$B,2,FALSE)</f>
        <v>#N/A</v>
      </c>
    </row>
    <row r="3730" customHeight="1" spans="1:8">
      <c r="A3730" s="65" t="s">
        <v>5450</v>
      </c>
      <c r="B3730" s="5" t="s">
        <v>5451</v>
      </c>
      <c r="C3730" s="26" t="s">
        <v>59</v>
      </c>
      <c r="D3730" s="26" t="s">
        <v>65</v>
      </c>
      <c r="H3730" s="5" t="e">
        <v>#N/A</v>
      </c>
    </row>
    <row r="3731" customHeight="1" spans="1:8">
      <c r="A3731" s="65" t="s">
        <v>5452</v>
      </c>
      <c r="B3731" s="5" t="s">
        <v>5451</v>
      </c>
      <c r="C3731" s="26" t="s">
        <v>59</v>
      </c>
      <c r="D3731" s="26" t="s">
        <v>65</v>
      </c>
      <c r="H3731" s="5" t="e">
        <v>#N/A</v>
      </c>
    </row>
    <row r="3732" customHeight="1" spans="1:8">
      <c r="A3732" s="65" t="s">
        <v>5453</v>
      </c>
      <c r="B3732" s="5" t="s">
        <v>5454</v>
      </c>
      <c r="C3732" s="26" t="s">
        <v>59</v>
      </c>
      <c r="D3732" s="26" t="s">
        <v>65</v>
      </c>
      <c r="H3732" s="5" t="e">
        <v>#N/A</v>
      </c>
    </row>
    <row r="3733" customHeight="1" spans="1:8">
      <c r="A3733" s="65" t="s">
        <v>5455</v>
      </c>
      <c r="B3733" s="5" t="s">
        <v>5454</v>
      </c>
      <c r="C3733" s="26" t="s">
        <v>59</v>
      </c>
      <c r="D3733" s="26" t="s">
        <v>65</v>
      </c>
      <c r="H3733" s="5" t="e">
        <v>#N/A</v>
      </c>
    </row>
    <row r="3734" customHeight="1" spans="1:8">
      <c r="A3734" s="65" t="s">
        <v>5456</v>
      </c>
      <c r="B3734" s="5" t="s">
        <v>5454</v>
      </c>
      <c r="C3734" s="26" t="s">
        <v>59</v>
      </c>
      <c r="D3734" s="26" t="s">
        <v>65</v>
      </c>
      <c r="H3734" s="5" t="e">
        <v>#N/A</v>
      </c>
    </row>
    <row r="3735" customHeight="1" spans="1:8">
      <c r="A3735" s="65" t="s">
        <v>5457</v>
      </c>
      <c r="B3735" s="5" t="s">
        <v>5454</v>
      </c>
      <c r="C3735" s="26" t="s">
        <v>59</v>
      </c>
      <c r="D3735" s="26" t="s">
        <v>65</v>
      </c>
      <c r="H3735" s="5" t="e">
        <v>#N/A</v>
      </c>
    </row>
    <row r="3736" customHeight="1" spans="1:8">
      <c r="A3736" s="65" t="s">
        <v>5458</v>
      </c>
      <c r="B3736" s="5" t="s">
        <v>5459</v>
      </c>
      <c r="C3736" s="26" t="s">
        <v>59</v>
      </c>
      <c r="D3736" s="26" t="s">
        <v>65</v>
      </c>
      <c r="H3736" s="5" t="e">
        <v>#N/A</v>
      </c>
    </row>
    <row r="3737" customHeight="1" spans="1:8">
      <c r="A3737" s="25" t="s">
        <v>5460</v>
      </c>
      <c r="B3737" s="5" t="s">
        <v>5459</v>
      </c>
      <c r="C3737" s="26" t="s">
        <v>57</v>
      </c>
      <c r="D3737" s="26" t="s">
        <v>55</v>
      </c>
      <c r="E3737" s="26" t="s">
        <v>76</v>
      </c>
      <c r="H3737" s="5" t="e">
        <f>VLOOKUP(A3737,'[1]#REF'!$A:$B,2,FALSE)</f>
        <v>#N/A</v>
      </c>
    </row>
    <row r="3738" customHeight="1" spans="1:8">
      <c r="A3738" s="25" t="s">
        <v>5461</v>
      </c>
      <c r="B3738" s="5" t="s">
        <v>5459</v>
      </c>
      <c r="C3738" s="26" t="s">
        <v>57</v>
      </c>
      <c r="D3738" s="26" t="s">
        <v>55</v>
      </c>
      <c r="E3738" s="26" t="s">
        <v>76</v>
      </c>
      <c r="H3738" s="5" t="e">
        <f>VLOOKUP(A3738,'[1]#REF'!$A:$B,2,FALSE)</f>
        <v>#N/A</v>
      </c>
    </row>
    <row r="3739" customHeight="1" spans="1:8">
      <c r="A3739" s="25" t="s">
        <v>5462</v>
      </c>
      <c r="B3739" s="5" t="s">
        <v>5459</v>
      </c>
      <c r="C3739" s="26" t="s">
        <v>57</v>
      </c>
      <c r="D3739" s="26" t="s">
        <v>55</v>
      </c>
      <c r="E3739" s="26" t="s">
        <v>76</v>
      </c>
      <c r="H3739" s="5" t="e">
        <f>VLOOKUP(A3739,'[1]#REF'!$A:$B,2,FALSE)</f>
        <v>#N/A</v>
      </c>
    </row>
    <row r="3740" customHeight="1" spans="1:8">
      <c r="A3740" s="25" t="s">
        <v>5463</v>
      </c>
      <c r="B3740" s="5" t="s">
        <v>5459</v>
      </c>
      <c r="C3740" s="26" t="s">
        <v>57</v>
      </c>
      <c r="D3740" s="26" t="s">
        <v>55</v>
      </c>
      <c r="E3740" s="26" t="s">
        <v>76</v>
      </c>
      <c r="H3740" s="5" t="e">
        <f>VLOOKUP(A3740,'[1]#REF'!$A:$B,2,FALSE)</f>
        <v>#N/A</v>
      </c>
    </row>
    <row r="3741" customHeight="1" spans="1:8">
      <c r="A3741" s="25" t="s">
        <v>5464</v>
      </c>
      <c r="B3741" s="5" t="s">
        <v>5459</v>
      </c>
      <c r="C3741" s="26" t="s">
        <v>57</v>
      </c>
      <c r="D3741" s="26" t="s">
        <v>55</v>
      </c>
      <c r="E3741" s="26" t="s">
        <v>76</v>
      </c>
      <c r="H3741" s="5" t="e">
        <f>VLOOKUP(A3741,'[1]#REF'!$A:$B,2,FALSE)</f>
        <v>#N/A</v>
      </c>
    </row>
    <row r="3742" customHeight="1" spans="1:8">
      <c r="A3742" s="25" t="s">
        <v>5465</v>
      </c>
      <c r="B3742" s="5" t="s">
        <v>5459</v>
      </c>
      <c r="C3742" s="26" t="s">
        <v>57</v>
      </c>
      <c r="D3742" s="26" t="s">
        <v>55</v>
      </c>
      <c r="E3742" s="26" t="s">
        <v>76</v>
      </c>
      <c r="H3742" s="5" t="e">
        <f>VLOOKUP(A3742,'[1]#REF'!$A:$B,2,FALSE)</f>
        <v>#N/A</v>
      </c>
    </row>
    <row r="3743" customHeight="1" spans="1:8">
      <c r="A3743" s="25" t="s">
        <v>5466</v>
      </c>
      <c r="B3743" s="5" t="s">
        <v>5459</v>
      </c>
      <c r="C3743" s="26" t="s">
        <v>57</v>
      </c>
      <c r="D3743" s="26" t="s">
        <v>55</v>
      </c>
      <c r="E3743" s="26" t="s">
        <v>76</v>
      </c>
      <c r="H3743" s="5" t="e">
        <f>VLOOKUP(A3743,'[1]#REF'!$A:$B,2,FALSE)</f>
        <v>#N/A</v>
      </c>
    </row>
    <row r="3744" customHeight="1" spans="1:8">
      <c r="A3744" s="25" t="s">
        <v>5467</v>
      </c>
      <c r="B3744" s="5" t="s">
        <v>5459</v>
      </c>
      <c r="C3744" s="26" t="s">
        <v>57</v>
      </c>
      <c r="D3744" s="26" t="s">
        <v>55</v>
      </c>
      <c r="E3744" s="26" t="s">
        <v>76</v>
      </c>
      <c r="H3744" s="5" t="e">
        <f>VLOOKUP(A3744,'[1]#REF'!$A:$B,2,FALSE)</f>
        <v>#N/A</v>
      </c>
    </row>
    <row r="3745" customHeight="1" spans="1:8">
      <c r="A3745" s="25" t="s">
        <v>5468</v>
      </c>
      <c r="B3745" s="5" t="s">
        <v>5459</v>
      </c>
      <c r="C3745" s="26" t="s">
        <v>57</v>
      </c>
      <c r="D3745" s="26" t="s">
        <v>55</v>
      </c>
      <c r="E3745" s="26" t="s">
        <v>76</v>
      </c>
      <c r="H3745" s="5" t="e">
        <f>VLOOKUP(A3745,'[1]#REF'!$A:$B,2,FALSE)</f>
        <v>#N/A</v>
      </c>
    </row>
    <row r="3746" customHeight="1" spans="1:8">
      <c r="A3746" s="25" t="s">
        <v>5469</v>
      </c>
      <c r="B3746" s="5" t="s">
        <v>5459</v>
      </c>
      <c r="C3746" s="26" t="s">
        <v>57</v>
      </c>
      <c r="D3746" s="26" t="s">
        <v>55</v>
      </c>
      <c r="E3746" s="26" t="s">
        <v>76</v>
      </c>
      <c r="H3746" s="5" t="e">
        <f>VLOOKUP(A3746,'[1]#REF'!$A:$B,2,FALSE)</f>
        <v>#N/A</v>
      </c>
    </row>
    <row r="3747" customHeight="1" spans="1:8">
      <c r="A3747" s="25" t="s">
        <v>5470</v>
      </c>
      <c r="B3747" s="5" t="s">
        <v>5459</v>
      </c>
      <c r="C3747" s="26" t="s">
        <v>57</v>
      </c>
      <c r="D3747" s="26" t="s">
        <v>55</v>
      </c>
      <c r="E3747" s="26" t="s">
        <v>76</v>
      </c>
      <c r="H3747" s="5" t="e">
        <f>VLOOKUP(A3747,'[1]#REF'!$A:$B,2,FALSE)</f>
        <v>#N/A</v>
      </c>
    </row>
    <row r="3748" customHeight="1" spans="1:8">
      <c r="A3748" s="25" t="s">
        <v>5471</v>
      </c>
      <c r="B3748" s="5" t="s">
        <v>5459</v>
      </c>
      <c r="C3748" s="26" t="s">
        <v>57</v>
      </c>
      <c r="D3748" s="26" t="s">
        <v>55</v>
      </c>
      <c r="E3748" s="26" t="s">
        <v>76</v>
      </c>
      <c r="H3748" s="5" t="e">
        <f>VLOOKUP(A3748,'[1]#REF'!$A:$B,2,FALSE)</f>
        <v>#N/A</v>
      </c>
    </row>
    <row r="3749" customHeight="1" spans="1:8">
      <c r="A3749" s="25" t="s">
        <v>5472</v>
      </c>
      <c r="B3749" s="5" t="s">
        <v>5459</v>
      </c>
      <c r="C3749" s="26" t="s">
        <v>57</v>
      </c>
      <c r="D3749" s="26" t="s">
        <v>55</v>
      </c>
      <c r="E3749" s="26" t="s">
        <v>76</v>
      </c>
      <c r="H3749" s="5" t="e">
        <f>VLOOKUP(A3749,'[1]#REF'!$A:$B,2,FALSE)</f>
        <v>#N/A</v>
      </c>
    </row>
    <row r="3750" customHeight="1" spans="1:8">
      <c r="A3750" s="25" t="s">
        <v>5473</v>
      </c>
      <c r="B3750" s="5" t="s">
        <v>5459</v>
      </c>
      <c r="C3750" s="26" t="s">
        <v>57</v>
      </c>
      <c r="D3750" s="26" t="s">
        <v>55</v>
      </c>
      <c r="E3750" s="26" t="s">
        <v>76</v>
      </c>
      <c r="H3750" s="5" t="e">
        <f>VLOOKUP(A3750,'[1]#REF'!$A:$B,2,FALSE)</f>
        <v>#N/A</v>
      </c>
    </row>
    <row r="3751" customHeight="1" spans="1:8">
      <c r="A3751" s="25" t="s">
        <v>5474</v>
      </c>
      <c r="B3751" s="5" t="s">
        <v>5459</v>
      </c>
      <c r="C3751" s="26" t="s">
        <v>57</v>
      </c>
      <c r="D3751" s="26" t="s">
        <v>55</v>
      </c>
      <c r="E3751" s="26" t="s">
        <v>76</v>
      </c>
      <c r="H3751" s="5" t="e">
        <f>VLOOKUP(A3751,'[1]#REF'!$A:$B,2,FALSE)</f>
        <v>#N/A</v>
      </c>
    </row>
    <row r="3752" customHeight="1" spans="1:8">
      <c r="A3752" s="25" t="s">
        <v>5475</v>
      </c>
      <c r="B3752" s="5" t="s">
        <v>5459</v>
      </c>
      <c r="C3752" s="26" t="s">
        <v>57</v>
      </c>
      <c r="D3752" s="26" t="s">
        <v>55</v>
      </c>
      <c r="E3752" s="26" t="s">
        <v>76</v>
      </c>
      <c r="H3752" s="5" t="e">
        <f>VLOOKUP(A3752,'[1]#REF'!$A:$B,2,FALSE)</f>
        <v>#N/A</v>
      </c>
    </row>
    <row r="3753" customHeight="1" spans="1:8">
      <c r="A3753" s="25" t="s">
        <v>5476</v>
      </c>
      <c r="B3753" s="5" t="s">
        <v>5459</v>
      </c>
      <c r="C3753" s="26" t="s">
        <v>57</v>
      </c>
      <c r="D3753" s="26" t="s">
        <v>55</v>
      </c>
      <c r="E3753" s="26" t="s">
        <v>76</v>
      </c>
      <c r="H3753" s="5" t="e">
        <f>VLOOKUP(A3753,'[1]#REF'!$A:$B,2,FALSE)</f>
        <v>#N/A</v>
      </c>
    </row>
    <row r="3754" customHeight="1" spans="1:8">
      <c r="A3754" s="65" t="s">
        <v>5477</v>
      </c>
      <c r="B3754" s="5" t="s">
        <v>5478</v>
      </c>
      <c r="C3754" s="26" t="s">
        <v>59</v>
      </c>
      <c r="D3754" s="26" t="s">
        <v>65</v>
      </c>
      <c r="H3754" s="5" t="e">
        <v>#N/A</v>
      </c>
    </row>
    <row r="3755" customHeight="1" spans="1:8">
      <c r="A3755" s="65" t="s">
        <v>5479</v>
      </c>
      <c r="B3755" s="5" t="s">
        <v>5478</v>
      </c>
      <c r="C3755" s="26" t="s">
        <v>59</v>
      </c>
      <c r="D3755" s="26" t="s">
        <v>65</v>
      </c>
      <c r="H3755" s="5" t="e">
        <v>#N/A</v>
      </c>
    </row>
    <row r="3756" customHeight="1" spans="1:8">
      <c r="A3756" s="25" t="s">
        <v>5480</v>
      </c>
      <c r="B3756" s="5" t="s">
        <v>5478</v>
      </c>
      <c r="C3756" s="26" t="s">
        <v>57</v>
      </c>
      <c r="D3756" s="26" t="s">
        <v>55</v>
      </c>
      <c r="E3756" s="26" t="s">
        <v>76</v>
      </c>
      <c r="H3756" s="5" t="e">
        <f>VLOOKUP(A3756,'[1]#REF'!$A:$B,2,FALSE)</f>
        <v>#N/A</v>
      </c>
    </row>
    <row r="3757" customHeight="1" spans="1:8">
      <c r="A3757" s="25" t="s">
        <v>5481</v>
      </c>
      <c r="B3757" s="5" t="s">
        <v>5482</v>
      </c>
      <c r="C3757" s="26" t="s">
        <v>57</v>
      </c>
      <c r="D3757" s="26" t="s">
        <v>55</v>
      </c>
      <c r="E3757" s="26" t="s">
        <v>76</v>
      </c>
      <c r="H3757" s="5" t="e">
        <f>VLOOKUP(A3757,'[1]#REF'!$A:$B,2,FALSE)</f>
        <v>#N/A</v>
      </c>
    </row>
    <row r="3758" customHeight="1" spans="1:8">
      <c r="A3758" s="25" t="s">
        <v>87</v>
      </c>
      <c r="B3758" s="5" t="s">
        <v>5482</v>
      </c>
      <c r="C3758" s="26" t="s">
        <v>57</v>
      </c>
      <c r="D3758" s="26" t="s">
        <v>55</v>
      </c>
      <c r="E3758" s="26" t="s">
        <v>76</v>
      </c>
      <c r="H3758" s="5" t="e">
        <f>VLOOKUP(A3758,'[1]#REF'!$A:$B,2,FALSE)</f>
        <v>#N/A</v>
      </c>
    </row>
    <row r="3759" customHeight="1" spans="1:8">
      <c r="A3759" s="25" t="s">
        <v>5483</v>
      </c>
      <c r="B3759" s="5" t="s">
        <v>5482</v>
      </c>
      <c r="C3759" s="26" t="s">
        <v>57</v>
      </c>
      <c r="D3759" s="26" t="s">
        <v>55</v>
      </c>
      <c r="E3759" s="26" t="s">
        <v>76</v>
      </c>
      <c r="H3759" s="5" t="e">
        <f>VLOOKUP(A3759,'[1]#REF'!$A:$B,2,FALSE)</f>
        <v>#N/A</v>
      </c>
    </row>
    <row r="3760" customHeight="1" spans="1:8">
      <c r="A3760" s="65" t="s">
        <v>5484</v>
      </c>
      <c r="B3760" s="45" t="s">
        <v>5482</v>
      </c>
      <c r="C3760" s="26" t="s">
        <v>57</v>
      </c>
      <c r="D3760" s="26" t="s">
        <v>64</v>
      </c>
      <c r="E3760" s="26" t="s">
        <v>240</v>
      </c>
      <c r="G3760" s="5" t="e">
        <f>image(H3760,1)</f>
        <v>#NAME?</v>
      </c>
      <c r="H3760" s="5" t="s">
        <v>5485</v>
      </c>
    </row>
    <row r="3761" customHeight="1" spans="1:8">
      <c r="A3761" s="65" t="s">
        <v>5486</v>
      </c>
      <c r="B3761" s="45" t="s">
        <v>5482</v>
      </c>
      <c r="C3761" s="26" t="s">
        <v>57</v>
      </c>
      <c r="D3761" s="26" t="s">
        <v>64</v>
      </c>
      <c r="E3761" s="26" t="s">
        <v>240</v>
      </c>
      <c r="G3761" s="5" t="e">
        <f>image(H3761,1)</f>
        <v>#NAME?</v>
      </c>
      <c r="H3761" s="5" t="s">
        <v>5487</v>
      </c>
    </row>
    <row r="3762" customHeight="1" spans="1:8">
      <c r="A3762" s="65" t="s">
        <v>5488</v>
      </c>
      <c r="B3762" s="5" t="s">
        <v>5482</v>
      </c>
      <c r="C3762" s="26" t="s">
        <v>59</v>
      </c>
      <c r="D3762" s="26" t="s">
        <v>64</v>
      </c>
      <c r="G3762" s="5" t="e">
        <f>image(H3762,1)</f>
        <v>#NAME?</v>
      </c>
      <c r="H3762" s="5" t="s">
        <v>5489</v>
      </c>
    </row>
    <row r="3763" customHeight="1" spans="1:8">
      <c r="A3763" s="65" t="s">
        <v>5490</v>
      </c>
      <c r="B3763" s="5" t="s">
        <v>5482</v>
      </c>
      <c r="C3763" s="26" t="s">
        <v>54</v>
      </c>
      <c r="D3763" s="26" t="s">
        <v>64</v>
      </c>
      <c r="G3763" s="5" t="e">
        <f>image(H3763,1)</f>
        <v>#NAME?</v>
      </c>
      <c r="H3763" s="5" t="s">
        <v>5491</v>
      </c>
    </row>
    <row r="3764" customHeight="1" spans="1:8">
      <c r="A3764" s="25" t="s">
        <v>5492</v>
      </c>
      <c r="B3764" s="5" t="s">
        <v>5493</v>
      </c>
      <c r="C3764" s="26" t="s">
        <v>57</v>
      </c>
      <c r="D3764" s="26" t="s">
        <v>55</v>
      </c>
      <c r="E3764" s="26" t="s">
        <v>76</v>
      </c>
      <c r="H3764" s="5" t="e">
        <f>VLOOKUP(A3764,'[1]#REF'!$A:$B,2,FALSE)</f>
        <v>#N/A</v>
      </c>
    </row>
    <row r="3765" customHeight="1" spans="1:8">
      <c r="A3765" s="25" t="s">
        <v>5494</v>
      </c>
      <c r="B3765" s="5" t="s">
        <v>5493</v>
      </c>
      <c r="C3765" s="26" t="s">
        <v>57</v>
      </c>
      <c r="D3765" s="26" t="s">
        <v>55</v>
      </c>
      <c r="E3765" s="26" t="s">
        <v>76</v>
      </c>
      <c r="H3765" s="5" t="e">
        <f>VLOOKUP(A3765,'[1]#REF'!$A:$B,2,FALSE)</f>
        <v>#N/A</v>
      </c>
    </row>
    <row r="3766" customHeight="1" spans="1:8">
      <c r="A3766" s="25" t="s">
        <v>5495</v>
      </c>
      <c r="B3766" s="5" t="s">
        <v>5493</v>
      </c>
      <c r="C3766" s="26" t="s">
        <v>57</v>
      </c>
      <c r="D3766" s="26" t="s">
        <v>55</v>
      </c>
      <c r="E3766" s="26" t="s">
        <v>76</v>
      </c>
      <c r="H3766" s="5" t="e">
        <f>VLOOKUP(A3766,'[1]#REF'!$A:$B,2,FALSE)</f>
        <v>#N/A</v>
      </c>
    </row>
    <row r="3767" customHeight="1" spans="1:8">
      <c r="A3767" s="25" t="s">
        <v>5496</v>
      </c>
      <c r="B3767" s="5" t="s">
        <v>5493</v>
      </c>
      <c r="C3767" s="26" t="s">
        <v>57</v>
      </c>
      <c r="D3767" s="26" t="s">
        <v>55</v>
      </c>
      <c r="E3767" s="26" t="s">
        <v>76</v>
      </c>
      <c r="H3767" s="5" t="e">
        <f>VLOOKUP(A3767,'[1]#REF'!$A:$B,2,FALSE)</f>
        <v>#N/A</v>
      </c>
    </row>
    <row r="3768" customHeight="1" spans="1:8">
      <c r="A3768" s="25" t="s">
        <v>5497</v>
      </c>
      <c r="B3768" s="5" t="s">
        <v>5493</v>
      </c>
      <c r="C3768" s="26" t="s">
        <v>57</v>
      </c>
      <c r="D3768" s="26" t="s">
        <v>55</v>
      </c>
      <c r="E3768" s="26" t="s">
        <v>76</v>
      </c>
      <c r="H3768" s="5" t="e">
        <f>VLOOKUP(A3768,'[1]#REF'!$A:$B,2,FALSE)</f>
        <v>#N/A</v>
      </c>
    </row>
    <row r="3769" customHeight="1" spans="1:8">
      <c r="A3769" s="65" t="s">
        <v>5498</v>
      </c>
      <c r="B3769" s="5" t="s">
        <v>5493</v>
      </c>
      <c r="C3769" s="26" t="s">
        <v>60</v>
      </c>
      <c r="D3769" s="26" t="s">
        <v>64</v>
      </c>
      <c r="E3769" s="26" t="s">
        <v>240</v>
      </c>
      <c r="G3769" s="5" t="e">
        <f>image(H3769,1)</f>
        <v>#NAME?</v>
      </c>
      <c r="H3769" s="5" t="s">
        <v>5499</v>
      </c>
    </row>
    <row r="3770" customHeight="1" spans="1:8">
      <c r="A3770" s="65" t="s">
        <v>5500</v>
      </c>
      <c r="B3770" s="5" t="s">
        <v>5493</v>
      </c>
      <c r="C3770" s="26" t="s">
        <v>58</v>
      </c>
      <c r="D3770" s="26" t="s">
        <v>64</v>
      </c>
      <c r="E3770" s="26" t="s">
        <v>240</v>
      </c>
      <c r="G3770" s="5" t="e">
        <f>image(H3770,1)</f>
        <v>#NAME?</v>
      </c>
      <c r="H3770" s="5" t="s">
        <v>5501</v>
      </c>
    </row>
    <row r="3771" customHeight="1" spans="1:8">
      <c r="A3771" s="65" t="s">
        <v>5502</v>
      </c>
      <c r="B3771" s="5" t="s">
        <v>5493</v>
      </c>
      <c r="C3771" s="26" t="s">
        <v>59</v>
      </c>
      <c r="D3771" s="26" t="s">
        <v>65</v>
      </c>
      <c r="H3771" s="5" t="e">
        <v>#N/A</v>
      </c>
    </row>
    <row r="3772" customHeight="1" spans="1:8">
      <c r="A3772" s="65" t="s">
        <v>5503</v>
      </c>
      <c r="B3772" s="5" t="s">
        <v>5493</v>
      </c>
      <c r="C3772" s="26" t="s">
        <v>59</v>
      </c>
      <c r="D3772" s="26" t="s">
        <v>65</v>
      </c>
      <c r="H3772" s="5" t="e">
        <v>#N/A</v>
      </c>
    </row>
    <row r="3773" customHeight="1" spans="1:8">
      <c r="A3773" s="65" t="s">
        <v>5503</v>
      </c>
      <c r="B3773" s="5" t="s">
        <v>5493</v>
      </c>
      <c r="C3773" s="26" t="s">
        <v>54</v>
      </c>
      <c r="D3773" s="26" t="s">
        <v>65</v>
      </c>
      <c r="H3773" s="5" t="e">
        <v>#N/A</v>
      </c>
    </row>
    <row r="3774" customHeight="1" spans="1:8">
      <c r="A3774" s="65" t="s">
        <v>5504</v>
      </c>
      <c r="B3774" s="5" t="s">
        <v>5505</v>
      </c>
      <c r="C3774" s="26" t="s">
        <v>59</v>
      </c>
      <c r="D3774" s="26" t="s">
        <v>65</v>
      </c>
      <c r="H3774" s="5" t="e">
        <v>#N/A</v>
      </c>
    </row>
    <row r="3775" customHeight="1" spans="1:8">
      <c r="A3775" s="65" t="s">
        <v>5506</v>
      </c>
      <c r="B3775" s="5" t="s">
        <v>5505</v>
      </c>
      <c r="C3775" s="26" t="s">
        <v>59</v>
      </c>
      <c r="D3775" s="26" t="s">
        <v>65</v>
      </c>
      <c r="H3775" s="5" t="e">
        <v>#N/A</v>
      </c>
    </row>
    <row r="3776" customHeight="1" spans="1:8">
      <c r="A3776" s="65" t="s">
        <v>5507</v>
      </c>
      <c r="B3776" s="5" t="s">
        <v>5505</v>
      </c>
      <c r="C3776" s="26" t="s">
        <v>59</v>
      </c>
      <c r="D3776" s="26" t="s">
        <v>65</v>
      </c>
      <c r="H3776" s="5" t="e">
        <v>#N/A</v>
      </c>
    </row>
    <row r="3777" customHeight="1" spans="1:8">
      <c r="A3777" s="25" t="s">
        <v>5508</v>
      </c>
      <c r="B3777" s="5" t="s">
        <v>5505</v>
      </c>
      <c r="C3777" s="26" t="s">
        <v>57</v>
      </c>
      <c r="D3777" s="26" t="s">
        <v>55</v>
      </c>
      <c r="E3777" s="26" t="s">
        <v>76</v>
      </c>
      <c r="H3777" s="5" t="e">
        <f>VLOOKUP(A3777,'[1]#REF'!$A:$B,2,FALSE)</f>
        <v>#N/A</v>
      </c>
    </row>
    <row r="3778" customHeight="1" spans="1:8">
      <c r="A3778" s="25" t="s">
        <v>5509</v>
      </c>
      <c r="B3778" s="5" t="s">
        <v>5505</v>
      </c>
      <c r="C3778" s="26" t="s">
        <v>57</v>
      </c>
      <c r="D3778" s="26" t="s">
        <v>55</v>
      </c>
      <c r="E3778" s="26" t="s">
        <v>76</v>
      </c>
      <c r="H3778" s="5" t="e">
        <f>VLOOKUP(A3778,'[1]#REF'!$A:$B,2,FALSE)</f>
        <v>#N/A</v>
      </c>
    </row>
    <row r="3779" customHeight="1" spans="1:8">
      <c r="A3779" s="65" t="s">
        <v>5510</v>
      </c>
      <c r="B3779" s="5" t="s">
        <v>5511</v>
      </c>
      <c r="C3779" s="26" t="s">
        <v>59</v>
      </c>
      <c r="D3779" s="26" t="s">
        <v>65</v>
      </c>
      <c r="H3779" s="5" t="e">
        <v>#N/A</v>
      </c>
    </row>
    <row r="3780" customHeight="1" spans="1:8">
      <c r="A3780" s="25" t="s">
        <v>92</v>
      </c>
      <c r="B3780" s="5" t="s">
        <v>5511</v>
      </c>
      <c r="C3780" s="26" t="s">
        <v>57</v>
      </c>
      <c r="D3780" s="26" t="s">
        <v>55</v>
      </c>
      <c r="E3780" s="26" t="s">
        <v>76</v>
      </c>
      <c r="H3780" s="5" t="e">
        <f>VLOOKUP(A3780,'[1]#REF'!$A:$B,2,FALSE)</f>
        <v>#N/A</v>
      </c>
    </row>
    <row r="3781" customHeight="1" spans="1:8">
      <c r="A3781" s="25" t="s">
        <v>108</v>
      </c>
      <c r="B3781" s="5" t="s">
        <v>5511</v>
      </c>
      <c r="C3781" s="26" t="s">
        <v>57</v>
      </c>
      <c r="D3781" s="26" t="s">
        <v>55</v>
      </c>
      <c r="E3781" s="26" t="s">
        <v>76</v>
      </c>
      <c r="H3781" s="5" t="e">
        <f>VLOOKUP(A3781,'[1]#REF'!$A:$B,2,FALSE)</f>
        <v>#N/A</v>
      </c>
    </row>
    <row r="3782" customHeight="1" spans="1:8">
      <c r="A3782" s="25" t="s">
        <v>5512</v>
      </c>
      <c r="B3782" s="5" t="s">
        <v>5511</v>
      </c>
      <c r="C3782" s="26" t="s">
        <v>57</v>
      </c>
      <c r="D3782" s="26" t="s">
        <v>55</v>
      </c>
      <c r="E3782" s="26" t="s">
        <v>76</v>
      </c>
      <c r="H3782" s="5" t="e">
        <f>VLOOKUP(A3782,'[1]#REF'!$A:$B,2,FALSE)</f>
        <v>#N/A</v>
      </c>
    </row>
    <row r="3783" customHeight="1" spans="1:8">
      <c r="A3783" s="25" t="s">
        <v>5513</v>
      </c>
      <c r="B3783" s="5" t="s">
        <v>5511</v>
      </c>
      <c r="C3783" s="26" t="s">
        <v>57</v>
      </c>
      <c r="D3783" s="26" t="s">
        <v>55</v>
      </c>
      <c r="E3783" s="26" t="s">
        <v>76</v>
      </c>
      <c r="H3783" s="5" t="e">
        <f>VLOOKUP(A3783,'[1]#REF'!$A:$B,2,FALSE)</f>
        <v>#N/A</v>
      </c>
    </row>
    <row r="3784" customHeight="1" spans="1:8">
      <c r="A3784" s="25" t="s">
        <v>85</v>
      </c>
      <c r="B3784" s="5" t="s">
        <v>5511</v>
      </c>
      <c r="C3784" s="26" t="s">
        <v>57</v>
      </c>
      <c r="D3784" s="26" t="s">
        <v>55</v>
      </c>
      <c r="E3784" s="26" t="s">
        <v>76</v>
      </c>
      <c r="H3784" s="5" t="e">
        <f>VLOOKUP(A3784,'[1]#REF'!$A:$B,2,FALSE)</f>
        <v>#N/A</v>
      </c>
    </row>
    <row r="3785" customHeight="1" spans="1:8">
      <c r="A3785" s="25" t="s">
        <v>5514</v>
      </c>
      <c r="B3785" s="5" t="s">
        <v>5511</v>
      </c>
      <c r="C3785" s="26" t="s">
        <v>57</v>
      </c>
      <c r="D3785" s="26" t="s">
        <v>55</v>
      </c>
      <c r="E3785" s="26" t="s">
        <v>76</v>
      </c>
      <c r="H3785" s="5" t="e">
        <f>VLOOKUP(A3785,'[1]#REF'!$A:$B,2,FALSE)</f>
        <v>#N/A</v>
      </c>
    </row>
    <row r="3786" customHeight="1" spans="1:8">
      <c r="A3786" s="65" t="s">
        <v>5515</v>
      </c>
      <c r="B3786" s="5" t="s">
        <v>5511</v>
      </c>
      <c r="C3786" s="26" t="s">
        <v>60</v>
      </c>
      <c r="D3786" s="26" t="s">
        <v>64</v>
      </c>
      <c r="E3786" s="26" t="s">
        <v>240</v>
      </c>
      <c r="G3786" s="5" t="e">
        <f>image(H3786,1)</f>
        <v>#NAME?</v>
      </c>
      <c r="H3786" s="5" t="s">
        <v>5516</v>
      </c>
    </row>
    <row r="3787" customHeight="1" spans="1:8">
      <c r="A3787" s="65" t="s">
        <v>5517</v>
      </c>
      <c r="B3787" s="5" t="s">
        <v>5517</v>
      </c>
      <c r="C3787" s="26" t="s">
        <v>59</v>
      </c>
      <c r="D3787" s="26" t="s">
        <v>64</v>
      </c>
      <c r="G3787" s="5" t="e">
        <f>image(H3787,1)</f>
        <v>#NAME?</v>
      </c>
      <c r="H3787" s="5" t="s">
        <v>5518</v>
      </c>
    </row>
    <row r="3788" customHeight="1" spans="1:7">
      <c r="A3788" s="65" t="s">
        <v>5517</v>
      </c>
      <c r="B3788" s="5" t="s">
        <v>5517</v>
      </c>
      <c r="C3788" s="26" t="s">
        <v>58</v>
      </c>
      <c r="D3788" s="26" t="s">
        <v>64</v>
      </c>
      <c r="E3788" s="26" t="s">
        <v>240</v>
      </c>
      <c r="G3788" s="5" t="e">
        <f>image(H3788,1)</f>
        <v>#NAME?</v>
      </c>
    </row>
    <row r="3789" customHeight="1" spans="1:8">
      <c r="A3789" s="65" t="s">
        <v>5517</v>
      </c>
      <c r="B3789" s="5" t="s">
        <v>5517</v>
      </c>
      <c r="C3789" s="26" t="s">
        <v>54</v>
      </c>
      <c r="D3789" s="26" t="s">
        <v>64</v>
      </c>
      <c r="G3789" s="5" t="e">
        <f>image(H3789,1)</f>
        <v>#NAME?</v>
      </c>
      <c r="H3789" s="5" t="s">
        <v>5519</v>
      </c>
    </row>
    <row r="3790" customHeight="1" spans="1:7">
      <c r="A3790" s="65" t="s">
        <v>5520</v>
      </c>
      <c r="B3790" s="5" t="s">
        <v>5521</v>
      </c>
      <c r="C3790" s="26" t="s">
        <v>60</v>
      </c>
      <c r="D3790" s="26" t="s">
        <v>64</v>
      </c>
      <c r="E3790" s="26" t="s">
        <v>240</v>
      </c>
      <c r="G3790" s="5" t="e">
        <f>image(H3790,1)</f>
        <v>#NAME?</v>
      </c>
    </row>
    <row r="3791" customHeight="1" spans="1:8">
      <c r="A3791" s="25" t="s">
        <v>5522</v>
      </c>
      <c r="B3791" s="5" t="s">
        <v>5523</v>
      </c>
      <c r="C3791" s="26" t="s">
        <v>57</v>
      </c>
      <c r="D3791" s="26" t="s">
        <v>55</v>
      </c>
      <c r="E3791" s="26" t="s">
        <v>76</v>
      </c>
      <c r="H3791" s="5" t="e">
        <f>VLOOKUP(A3791,'[1]#REF'!$A:$B,2,FALSE)</f>
        <v>#N/A</v>
      </c>
    </row>
    <row r="3792" customHeight="1" spans="1:8">
      <c r="A3792" s="65" t="s">
        <v>5524</v>
      </c>
      <c r="B3792" s="5" t="s">
        <v>5525</v>
      </c>
      <c r="C3792" s="26" t="s">
        <v>59</v>
      </c>
      <c r="D3792" s="26" t="s">
        <v>65</v>
      </c>
      <c r="H3792" s="5" t="e">
        <v>#N/A</v>
      </c>
    </row>
    <row r="3793" customHeight="1" spans="1:8">
      <c r="A3793" s="65" t="s">
        <v>5524</v>
      </c>
      <c r="B3793" s="5" t="s">
        <v>5525</v>
      </c>
      <c r="C3793" s="26" t="s">
        <v>54</v>
      </c>
      <c r="D3793" s="26" t="s">
        <v>65</v>
      </c>
      <c r="H3793" s="5" t="e">
        <v>#N/A</v>
      </c>
    </row>
    <row r="3794" customHeight="1" spans="1:8">
      <c r="A3794" s="65" t="s">
        <v>5526</v>
      </c>
      <c r="B3794" s="5" t="s">
        <v>5525</v>
      </c>
      <c r="C3794" s="26" t="s">
        <v>60</v>
      </c>
      <c r="D3794" s="26" t="s">
        <v>64</v>
      </c>
      <c r="E3794" s="26" t="s">
        <v>240</v>
      </c>
      <c r="G3794" s="5" t="e">
        <f>image(H3794,1)</f>
        <v>#NAME?</v>
      </c>
      <c r="H3794" s="5" t="s">
        <v>5527</v>
      </c>
    </row>
    <row r="3795" customHeight="1" spans="1:8">
      <c r="A3795" s="65" t="s">
        <v>5528</v>
      </c>
      <c r="B3795" s="5" t="s">
        <v>5525</v>
      </c>
      <c r="C3795" s="26" t="s">
        <v>60</v>
      </c>
      <c r="D3795" s="26" t="s">
        <v>64</v>
      </c>
      <c r="E3795" s="26" t="s">
        <v>240</v>
      </c>
      <c r="G3795" s="5" t="e">
        <f>image(H3795,1)</f>
        <v>#NAME?</v>
      </c>
      <c r="H3795" s="5" t="s">
        <v>5529</v>
      </c>
    </row>
    <row r="3796" customHeight="1" spans="1:8">
      <c r="A3796" s="65" t="s">
        <v>5530</v>
      </c>
      <c r="B3796" s="5" t="s">
        <v>5531</v>
      </c>
      <c r="C3796" s="26" t="s">
        <v>58</v>
      </c>
      <c r="D3796" s="26" t="s">
        <v>64</v>
      </c>
      <c r="E3796" s="26" t="s">
        <v>240</v>
      </c>
      <c r="G3796" s="5" t="e">
        <f>image(H3796,1)</f>
        <v>#NAME?</v>
      </c>
      <c r="H3796" s="5" t="s">
        <v>5532</v>
      </c>
    </row>
    <row r="3797" customHeight="1" spans="1:8">
      <c r="A3797" s="65">
        <v>35412010</v>
      </c>
      <c r="B3797" s="5" t="s">
        <v>5533</v>
      </c>
      <c r="C3797" s="26" t="s">
        <v>54</v>
      </c>
      <c r="D3797" s="26" t="s">
        <v>65</v>
      </c>
      <c r="H3797" s="5" t="e">
        <v>#N/A</v>
      </c>
    </row>
    <row r="3798" customHeight="1" spans="1:8">
      <c r="A3798" s="25" t="s">
        <v>5534</v>
      </c>
      <c r="B3798" s="5" t="s">
        <v>5533</v>
      </c>
      <c r="C3798" s="26" t="s">
        <v>57</v>
      </c>
      <c r="D3798" s="26" t="s">
        <v>55</v>
      </c>
      <c r="E3798" s="26" t="s">
        <v>76</v>
      </c>
      <c r="H3798" s="5" t="e">
        <f>VLOOKUP(A3798,'[1]#REF'!$A:$B,2,FALSE)</f>
        <v>#N/A</v>
      </c>
    </row>
    <row r="3799" customHeight="1" spans="1:8">
      <c r="A3799" s="25" t="s">
        <v>5535</v>
      </c>
      <c r="B3799" s="5" t="s">
        <v>5533</v>
      </c>
      <c r="C3799" s="26" t="s">
        <v>57</v>
      </c>
      <c r="D3799" s="26" t="s">
        <v>55</v>
      </c>
      <c r="E3799" s="26" t="s">
        <v>76</v>
      </c>
      <c r="H3799" s="5" t="e">
        <f>VLOOKUP(A3799,'[1]#REF'!$A:$B,2,FALSE)</f>
        <v>#N/A</v>
      </c>
    </row>
    <row r="3800" customHeight="1" spans="1:8">
      <c r="A3800" s="65" t="s">
        <v>5536</v>
      </c>
      <c r="B3800" s="5" t="s">
        <v>5533</v>
      </c>
      <c r="C3800" s="26" t="s">
        <v>58</v>
      </c>
      <c r="D3800" s="26" t="s">
        <v>64</v>
      </c>
      <c r="E3800" s="26" t="s">
        <v>240</v>
      </c>
      <c r="G3800" s="5" t="e">
        <f>image(H3800,1)</f>
        <v>#NAME?</v>
      </c>
      <c r="H3800" s="5" t="s">
        <v>5537</v>
      </c>
    </row>
    <row r="3801" customHeight="1" spans="1:8">
      <c r="A3801" s="65">
        <v>25411486</v>
      </c>
      <c r="B3801" s="5" t="s">
        <v>5538</v>
      </c>
      <c r="C3801" s="26" t="s">
        <v>59</v>
      </c>
      <c r="D3801" s="26" t="s">
        <v>65</v>
      </c>
      <c r="H3801" s="5" t="e">
        <v>#N/A</v>
      </c>
    </row>
    <row r="3802" customHeight="1" spans="1:8">
      <c r="A3802" s="65">
        <v>32845665</v>
      </c>
      <c r="B3802" s="5" t="s">
        <v>5538</v>
      </c>
      <c r="C3802" s="26" t="s">
        <v>54</v>
      </c>
      <c r="D3802" s="26" t="s">
        <v>65</v>
      </c>
      <c r="H3802" s="5" t="e">
        <v>#N/A</v>
      </c>
    </row>
    <row r="3803" customHeight="1" spans="1:8">
      <c r="A3803" s="65" t="s">
        <v>5539</v>
      </c>
      <c r="B3803" s="5" t="s">
        <v>5540</v>
      </c>
      <c r="C3803" s="26" t="s">
        <v>60</v>
      </c>
      <c r="D3803" s="26" t="s">
        <v>64</v>
      </c>
      <c r="E3803" s="26" t="s">
        <v>240</v>
      </c>
      <c r="G3803" s="5" t="e">
        <f>image(H3803,1)</f>
        <v>#NAME?</v>
      </c>
      <c r="H3803" s="5" t="s">
        <v>5541</v>
      </c>
    </row>
    <row r="3804" customHeight="1" spans="1:8">
      <c r="A3804" s="65" t="s">
        <v>5542</v>
      </c>
      <c r="B3804" s="5" t="s">
        <v>5543</v>
      </c>
      <c r="C3804" s="26" t="s">
        <v>60</v>
      </c>
      <c r="D3804" s="26" t="s">
        <v>64</v>
      </c>
      <c r="E3804" s="26" t="s">
        <v>240</v>
      </c>
      <c r="G3804" s="5" t="e">
        <f>image(H3804,1)</f>
        <v>#NAME?</v>
      </c>
      <c r="H3804" s="5" t="s">
        <v>5544</v>
      </c>
    </row>
    <row r="3805" customHeight="1" spans="1:8">
      <c r="A3805" s="25" t="s">
        <v>5545</v>
      </c>
      <c r="B3805" s="5" t="s">
        <v>5546</v>
      </c>
      <c r="C3805" s="26" t="s">
        <v>57</v>
      </c>
      <c r="D3805" s="26" t="s">
        <v>55</v>
      </c>
      <c r="E3805" s="26" t="s">
        <v>76</v>
      </c>
      <c r="H3805" s="5" t="e">
        <f>VLOOKUP(A3805,'[1]#REF'!$A:$B,2,FALSE)</f>
        <v>#N/A</v>
      </c>
    </row>
    <row r="3806" customHeight="1" spans="1:8">
      <c r="A3806" s="25" t="s">
        <v>5547</v>
      </c>
      <c r="B3806" s="5" t="s">
        <v>5546</v>
      </c>
      <c r="C3806" s="26" t="s">
        <v>57</v>
      </c>
      <c r="D3806" s="26" t="s">
        <v>55</v>
      </c>
      <c r="E3806" s="26" t="s">
        <v>76</v>
      </c>
      <c r="H3806" s="5" t="e">
        <f>VLOOKUP(A3806,'[1]#REF'!$A:$B,2,FALSE)</f>
        <v>#N/A</v>
      </c>
    </row>
    <row r="3807" customHeight="1" spans="1:8">
      <c r="A3807" s="25" t="s">
        <v>176</v>
      </c>
      <c r="B3807" s="5" t="s">
        <v>5546</v>
      </c>
      <c r="C3807" s="26" t="s">
        <v>57</v>
      </c>
      <c r="D3807" s="26" t="s">
        <v>55</v>
      </c>
      <c r="E3807" s="26" t="s">
        <v>76</v>
      </c>
      <c r="H3807" s="5" t="e">
        <f>VLOOKUP(A3807,'[1]#REF'!$A:$B,2,FALSE)</f>
        <v>#N/A</v>
      </c>
    </row>
    <row r="3808" customHeight="1" spans="1:8">
      <c r="A3808" s="65" t="s">
        <v>5548</v>
      </c>
      <c r="B3808" s="5" t="s">
        <v>5546</v>
      </c>
      <c r="C3808" s="26" t="s">
        <v>60</v>
      </c>
      <c r="D3808" s="26" t="s">
        <v>64</v>
      </c>
      <c r="E3808" s="26" t="s">
        <v>240</v>
      </c>
      <c r="G3808" s="5" t="e">
        <f>image(H3808,1)</f>
        <v>#NAME?</v>
      </c>
      <c r="H3808" s="5" t="s">
        <v>5549</v>
      </c>
    </row>
    <row r="3809" customHeight="1" spans="1:8">
      <c r="A3809" s="65" t="s">
        <v>5550</v>
      </c>
      <c r="B3809" s="5" t="s">
        <v>5546</v>
      </c>
      <c r="C3809" s="26" t="s">
        <v>60</v>
      </c>
      <c r="D3809" s="26" t="s">
        <v>64</v>
      </c>
      <c r="E3809" s="26" t="s">
        <v>240</v>
      </c>
      <c r="G3809" s="5" t="e">
        <f>image(H3809,1)</f>
        <v>#NAME?</v>
      </c>
      <c r="H3809" s="5" t="s">
        <v>5551</v>
      </c>
    </row>
    <row r="3810" customHeight="1" spans="1:8">
      <c r="A3810" s="25" t="s">
        <v>5552</v>
      </c>
      <c r="B3810" s="5" t="s">
        <v>5553</v>
      </c>
      <c r="C3810" s="26" t="s">
        <v>57</v>
      </c>
      <c r="D3810" s="26" t="s">
        <v>55</v>
      </c>
      <c r="E3810" s="26" t="s">
        <v>76</v>
      </c>
      <c r="H3810" s="5" t="e">
        <f>VLOOKUP(A3810,'[1]#REF'!$A:$B,2,FALSE)</f>
        <v>#N/A</v>
      </c>
    </row>
    <row r="3811" customHeight="1" spans="1:8">
      <c r="A3811" s="65" t="s">
        <v>5554</v>
      </c>
      <c r="B3811" s="5" t="s">
        <v>5553</v>
      </c>
      <c r="C3811" s="26" t="s">
        <v>54</v>
      </c>
      <c r="D3811" s="26" t="s">
        <v>64</v>
      </c>
      <c r="G3811" s="5" t="e">
        <f>image(H3811,1)</f>
        <v>#NAME?</v>
      </c>
      <c r="H3811" s="5" t="s">
        <v>5555</v>
      </c>
    </row>
    <row r="3812" customHeight="1" spans="1:8">
      <c r="A3812" s="65" t="s">
        <v>5556</v>
      </c>
      <c r="B3812" s="5" t="s">
        <v>5553</v>
      </c>
      <c r="C3812" s="26" t="s">
        <v>54</v>
      </c>
      <c r="D3812" s="26" t="s">
        <v>64</v>
      </c>
      <c r="G3812" s="5" t="e">
        <f>image(H3812,1)</f>
        <v>#NAME?</v>
      </c>
      <c r="H3812" s="5" t="s">
        <v>5557</v>
      </c>
    </row>
    <row r="3813" customHeight="1" spans="1:8">
      <c r="A3813" s="65" t="s">
        <v>5558</v>
      </c>
      <c r="B3813" s="5" t="s">
        <v>5559</v>
      </c>
      <c r="C3813" s="26" t="s">
        <v>59</v>
      </c>
      <c r="D3813" s="26" t="s">
        <v>64</v>
      </c>
      <c r="G3813" s="5" t="e">
        <f>image(H3813,1)</f>
        <v>#NAME?</v>
      </c>
      <c r="H3813" s="5" t="s">
        <v>5560</v>
      </c>
    </row>
    <row r="3814" customHeight="1" spans="1:8">
      <c r="A3814" s="25" t="s">
        <v>5561</v>
      </c>
      <c r="B3814" s="5" t="s">
        <v>5562</v>
      </c>
      <c r="C3814" s="26" t="s">
        <v>57</v>
      </c>
      <c r="D3814" s="26" t="s">
        <v>55</v>
      </c>
      <c r="E3814" s="26" t="s">
        <v>76</v>
      </c>
      <c r="H3814" s="5" t="e">
        <f>VLOOKUP(A3814,'[1]#REF'!$A:$B,2,FALSE)</f>
        <v>#N/A</v>
      </c>
    </row>
    <row r="3815" customHeight="1" spans="1:8">
      <c r="A3815" s="65" t="s">
        <v>5563</v>
      </c>
      <c r="B3815" s="45" t="s">
        <v>5562</v>
      </c>
      <c r="C3815" s="26" t="s">
        <v>57</v>
      </c>
      <c r="D3815" s="26" t="s">
        <v>64</v>
      </c>
      <c r="E3815" s="26" t="s">
        <v>240</v>
      </c>
      <c r="G3815" s="5" t="e">
        <f>image(H3815,1)</f>
        <v>#NAME?</v>
      </c>
      <c r="H3815" s="5" t="s">
        <v>5564</v>
      </c>
    </row>
    <row r="3816" customHeight="1" spans="1:8">
      <c r="A3816" s="65" t="s">
        <v>5565</v>
      </c>
      <c r="B3816" s="5" t="s">
        <v>5562</v>
      </c>
      <c r="C3816" s="26" t="s">
        <v>60</v>
      </c>
      <c r="D3816" s="26" t="s">
        <v>64</v>
      </c>
      <c r="E3816" s="26" t="s">
        <v>240</v>
      </c>
      <c r="G3816" s="5" t="e">
        <f>image(H3816,1)</f>
        <v>#NAME?</v>
      </c>
      <c r="H3816" s="5" t="s">
        <v>5566</v>
      </c>
    </row>
    <row r="3817" customHeight="1" spans="1:8">
      <c r="A3817" s="65" t="s">
        <v>5567</v>
      </c>
      <c r="B3817" s="5" t="s">
        <v>5562</v>
      </c>
      <c r="C3817" s="26" t="s">
        <v>60</v>
      </c>
      <c r="D3817" s="26" t="s">
        <v>64</v>
      </c>
      <c r="E3817" s="26" t="s">
        <v>240</v>
      </c>
      <c r="G3817" s="5" t="e">
        <f>image(H3817,1)</f>
        <v>#NAME?</v>
      </c>
      <c r="H3817" s="5" t="s">
        <v>5568</v>
      </c>
    </row>
    <row r="3818" customHeight="1" spans="1:8">
      <c r="A3818" s="65" t="s">
        <v>5569</v>
      </c>
      <c r="B3818" s="5" t="s">
        <v>5562</v>
      </c>
      <c r="C3818" s="26" t="s">
        <v>60</v>
      </c>
      <c r="D3818" s="26" t="s">
        <v>64</v>
      </c>
      <c r="E3818" s="26" t="s">
        <v>240</v>
      </c>
      <c r="G3818" s="5" t="e">
        <f>image(H3818,1)</f>
        <v>#NAME?</v>
      </c>
      <c r="H3818" s="5" t="s">
        <v>5570</v>
      </c>
    </row>
    <row r="3819" customHeight="1" spans="1:8">
      <c r="A3819" s="65" t="s">
        <v>5571</v>
      </c>
      <c r="B3819" s="5" t="s">
        <v>5562</v>
      </c>
      <c r="C3819" s="26" t="s">
        <v>60</v>
      </c>
      <c r="D3819" s="26" t="s">
        <v>64</v>
      </c>
      <c r="E3819" s="26" t="s">
        <v>240</v>
      </c>
      <c r="G3819" s="5" t="e">
        <f>image(H3819,1)</f>
        <v>#NAME?</v>
      </c>
      <c r="H3819" s="5" t="s">
        <v>5572</v>
      </c>
    </row>
    <row r="3820" customHeight="1" spans="1:8">
      <c r="A3820" s="65" t="s">
        <v>5573</v>
      </c>
      <c r="B3820" s="5" t="s">
        <v>5562</v>
      </c>
      <c r="C3820" s="26" t="s">
        <v>60</v>
      </c>
      <c r="D3820" s="26" t="s">
        <v>64</v>
      </c>
      <c r="E3820" s="26" t="s">
        <v>240</v>
      </c>
      <c r="G3820" s="5" t="e">
        <f>image(H3820,1)</f>
        <v>#NAME?</v>
      </c>
      <c r="H3820" s="5" t="s">
        <v>5574</v>
      </c>
    </row>
    <row r="3821" customHeight="1" spans="1:8">
      <c r="A3821" s="65" t="s">
        <v>5575</v>
      </c>
      <c r="B3821" s="5" t="s">
        <v>5562</v>
      </c>
      <c r="C3821" s="26" t="s">
        <v>60</v>
      </c>
      <c r="D3821" s="26" t="s">
        <v>64</v>
      </c>
      <c r="E3821" s="26" t="s">
        <v>240</v>
      </c>
      <c r="G3821" s="5" t="e">
        <f>image(H3821,1)</f>
        <v>#NAME?</v>
      </c>
      <c r="H3821" s="5" t="s">
        <v>5576</v>
      </c>
    </row>
    <row r="3822" customHeight="1" spans="1:8">
      <c r="A3822" s="65" t="s">
        <v>5577</v>
      </c>
      <c r="B3822" s="5" t="s">
        <v>5562</v>
      </c>
      <c r="C3822" s="26" t="s">
        <v>60</v>
      </c>
      <c r="D3822" s="26" t="s">
        <v>64</v>
      </c>
      <c r="E3822" s="26" t="s">
        <v>240</v>
      </c>
      <c r="G3822" s="5" t="e">
        <f>image(H3822,1)</f>
        <v>#NAME?</v>
      </c>
      <c r="H3822" s="5" t="s">
        <v>5578</v>
      </c>
    </row>
    <row r="3823" customHeight="1" spans="1:8">
      <c r="A3823" s="65" t="s">
        <v>5579</v>
      </c>
      <c r="B3823" s="5" t="s">
        <v>5562</v>
      </c>
      <c r="C3823" s="26" t="s">
        <v>60</v>
      </c>
      <c r="D3823" s="26" t="s">
        <v>64</v>
      </c>
      <c r="E3823" s="26" t="s">
        <v>240</v>
      </c>
      <c r="G3823" s="5" t="e">
        <f>image(H3823,1)</f>
        <v>#NAME?</v>
      </c>
      <c r="H3823" s="5" t="s">
        <v>5580</v>
      </c>
    </row>
    <row r="3824" customHeight="1" spans="1:8">
      <c r="A3824" s="65" t="s">
        <v>5581</v>
      </c>
      <c r="B3824" s="5" t="s">
        <v>5562</v>
      </c>
      <c r="C3824" s="26" t="s">
        <v>60</v>
      </c>
      <c r="D3824" s="26" t="s">
        <v>64</v>
      </c>
      <c r="E3824" s="26" t="s">
        <v>240</v>
      </c>
      <c r="G3824" s="5" t="e">
        <f>image(H3824,1)</f>
        <v>#NAME?</v>
      </c>
      <c r="H3824" s="5" t="s">
        <v>5582</v>
      </c>
    </row>
    <row r="3825" customHeight="1" spans="1:8">
      <c r="A3825" s="65" t="s">
        <v>5565</v>
      </c>
      <c r="B3825" s="5" t="s">
        <v>5562</v>
      </c>
      <c r="C3825" s="26" t="s">
        <v>59</v>
      </c>
      <c r="D3825" s="26" t="s">
        <v>65</v>
      </c>
      <c r="H3825" s="5" t="e">
        <v>#N/A</v>
      </c>
    </row>
    <row r="3826" customHeight="1" spans="1:8">
      <c r="A3826" s="65" t="s">
        <v>5583</v>
      </c>
      <c r="B3826" s="5" t="s">
        <v>5562</v>
      </c>
      <c r="C3826" s="26" t="s">
        <v>54</v>
      </c>
      <c r="D3826" s="26" t="s">
        <v>65</v>
      </c>
      <c r="H3826" s="5" t="e">
        <v>#N/A</v>
      </c>
    </row>
    <row r="3827" customHeight="1" spans="1:8">
      <c r="A3827" s="65" t="s">
        <v>5584</v>
      </c>
      <c r="B3827" s="5" t="s">
        <v>5585</v>
      </c>
      <c r="C3827" s="26" t="s">
        <v>60</v>
      </c>
      <c r="D3827" s="26" t="s">
        <v>64</v>
      </c>
      <c r="E3827" s="26" t="s">
        <v>240</v>
      </c>
      <c r="G3827" s="5" t="e">
        <f>image(H3827,1)</f>
        <v>#NAME?</v>
      </c>
      <c r="H3827" s="5" t="s">
        <v>5586</v>
      </c>
    </row>
    <row r="3828" customHeight="1" spans="1:8">
      <c r="A3828" s="65" t="s">
        <v>5587</v>
      </c>
      <c r="B3828" s="5" t="s">
        <v>5585</v>
      </c>
      <c r="C3828" s="26" t="s">
        <v>60</v>
      </c>
      <c r="D3828" s="26" t="s">
        <v>64</v>
      </c>
      <c r="E3828" s="26" t="s">
        <v>240</v>
      </c>
      <c r="G3828" s="5" t="e">
        <f>image(H3828,1)</f>
        <v>#NAME?</v>
      </c>
      <c r="H3828" s="5" t="s">
        <v>5588</v>
      </c>
    </row>
    <row r="3829" customHeight="1" spans="1:8">
      <c r="A3829" s="65" t="s">
        <v>5589</v>
      </c>
      <c r="B3829" s="5" t="s">
        <v>5590</v>
      </c>
      <c r="C3829" s="26" t="s">
        <v>54</v>
      </c>
      <c r="D3829" s="26" t="s">
        <v>65</v>
      </c>
      <c r="H3829" s="5" t="e">
        <v>#N/A</v>
      </c>
    </row>
    <row r="3830" customHeight="1" spans="1:8">
      <c r="A3830" s="65" t="s">
        <v>5591</v>
      </c>
      <c r="B3830" s="45" t="s">
        <v>5590</v>
      </c>
      <c r="C3830" s="26" t="s">
        <v>57</v>
      </c>
      <c r="D3830" s="26" t="s">
        <v>64</v>
      </c>
      <c r="E3830" s="26" t="s">
        <v>240</v>
      </c>
      <c r="G3830" s="5" t="e">
        <f>image(H3830,1)</f>
        <v>#NAME?</v>
      </c>
      <c r="H3830" s="5" t="s">
        <v>5592</v>
      </c>
    </row>
    <row r="3831" customHeight="1" spans="1:8">
      <c r="A3831" s="65" t="s">
        <v>5593</v>
      </c>
      <c r="B3831" s="5" t="s">
        <v>5590</v>
      </c>
      <c r="C3831" s="26" t="s">
        <v>60</v>
      </c>
      <c r="D3831" s="26" t="s">
        <v>64</v>
      </c>
      <c r="E3831" s="26" t="s">
        <v>240</v>
      </c>
      <c r="G3831" s="5" t="e">
        <f>image(H3831,1)</f>
        <v>#NAME?</v>
      </c>
      <c r="H3831" s="5" t="s">
        <v>5594</v>
      </c>
    </row>
    <row r="3832" customHeight="1" spans="1:8">
      <c r="A3832" s="65" t="s">
        <v>5595</v>
      </c>
      <c r="B3832" s="5" t="s">
        <v>5590</v>
      </c>
      <c r="C3832" s="26" t="s">
        <v>60</v>
      </c>
      <c r="D3832" s="26" t="s">
        <v>64</v>
      </c>
      <c r="E3832" s="26" t="s">
        <v>240</v>
      </c>
      <c r="G3832" s="5" t="e">
        <f>image(H3832,1)</f>
        <v>#NAME?</v>
      </c>
      <c r="H3832" s="5" t="s">
        <v>5596</v>
      </c>
    </row>
    <row r="3833" customHeight="1" spans="1:8">
      <c r="A3833" s="65" t="s">
        <v>5597</v>
      </c>
      <c r="B3833" s="5" t="s">
        <v>5590</v>
      </c>
      <c r="C3833" s="26" t="s">
        <v>60</v>
      </c>
      <c r="D3833" s="26" t="s">
        <v>64</v>
      </c>
      <c r="E3833" s="26" t="s">
        <v>240</v>
      </c>
      <c r="G3833" s="5" t="e">
        <f>image(H3833,1)</f>
        <v>#NAME?</v>
      </c>
      <c r="H3833" s="5" t="s">
        <v>5594</v>
      </c>
    </row>
    <row r="3834" customHeight="1" spans="1:8">
      <c r="A3834" s="65" t="s">
        <v>5598</v>
      </c>
      <c r="B3834" s="5" t="s">
        <v>5590</v>
      </c>
      <c r="C3834" s="26" t="s">
        <v>58</v>
      </c>
      <c r="D3834" s="26" t="s">
        <v>64</v>
      </c>
      <c r="E3834" s="26" t="s">
        <v>240</v>
      </c>
      <c r="G3834" s="5" t="e">
        <f>image(H3834,1)</f>
        <v>#NAME?</v>
      </c>
      <c r="H3834" s="5" t="s">
        <v>5599</v>
      </c>
    </row>
    <row r="3835" customHeight="1" spans="1:8">
      <c r="A3835" s="65" t="s">
        <v>5600</v>
      </c>
      <c r="B3835" s="5" t="s">
        <v>5590</v>
      </c>
      <c r="C3835" s="26" t="s">
        <v>59</v>
      </c>
      <c r="D3835" s="26" t="s">
        <v>64</v>
      </c>
      <c r="G3835" s="5" t="e">
        <f>image(H3835,1)</f>
        <v>#NAME?</v>
      </c>
      <c r="H3835" s="5" t="s">
        <v>5601</v>
      </c>
    </row>
    <row r="3836" customHeight="1" spans="1:8">
      <c r="A3836" s="65" t="s">
        <v>5602</v>
      </c>
      <c r="B3836" s="5" t="s">
        <v>5590</v>
      </c>
      <c r="C3836" s="26" t="s">
        <v>59</v>
      </c>
      <c r="D3836" s="26" t="s">
        <v>64</v>
      </c>
      <c r="G3836" s="5" t="e">
        <f>image(H3836,1)</f>
        <v>#NAME?</v>
      </c>
      <c r="H3836" s="5" t="s">
        <v>5603</v>
      </c>
    </row>
    <row r="3837" customHeight="1" spans="1:7">
      <c r="A3837" s="65" t="s">
        <v>5604</v>
      </c>
      <c r="B3837" s="5" t="s">
        <v>5590</v>
      </c>
      <c r="C3837" s="26" t="s">
        <v>60</v>
      </c>
      <c r="D3837" s="26" t="s">
        <v>64</v>
      </c>
      <c r="E3837" s="26" t="s">
        <v>240</v>
      </c>
      <c r="G3837" s="5" t="e">
        <f>image(H3837,1)</f>
        <v>#NAME?</v>
      </c>
    </row>
    <row r="3838" customHeight="1" spans="1:8">
      <c r="A3838" s="65" t="s">
        <v>5605</v>
      </c>
      <c r="B3838" s="5" t="s">
        <v>5606</v>
      </c>
      <c r="C3838" s="26" t="s">
        <v>58</v>
      </c>
      <c r="D3838" s="26" t="s">
        <v>64</v>
      </c>
      <c r="E3838" s="26" t="s">
        <v>240</v>
      </c>
      <c r="G3838" s="5" t="e">
        <f>image(H3838,1)</f>
        <v>#NAME?</v>
      </c>
      <c r="H3838" s="5" t="s">
        <v>5607</v>
      </c>
    </row>
    <row r="3839" customHeight="1" spans="1:8">
      <c r="A3839" s="65" t="s">
        <v>5608</v>
      </c>
      <c r="B3839" s="5" t="s">
        <v>5609</v>
      </c>
      <c r="C3839" s="26" t="s">
        <v>59</v>
      </c>
      <c r="D3839" s="26" t="s">
        <v>64</v>
      </c>
      <c r="G3839" s="5" t="e">
        <f>image(H3839,1)</f>
        <v>#NAME?</v>
      </c>
      <c r="H3839" s="5" t="s">
        <v>5610</v>
      </c>
    </row>
    <row r="3840" customHeight="1" spans="1:8">
      <c r="A3840" s="65" t="s">
        <v>5611</v>
      </c>
      <c r="B3840" s="5" t="s">
        <v>5609</v>
      </c>
      <c r="C3840" s="26" t="s">
        <v>59</v>
      </c>
      <c r="D3840" s="26" t="s">
        <v>64</v>
      </c>
      <c r="G3840" s="5" t="e">
        <f>image(H3840,1)</f>
        <v>#NAME?</v>
      </c>
      <c r="H3840" s="5" t="s">
        <v>5612</v>
      </c>
    </row>
    <row r="3841" customHeight="1" spans="1:8">
      <c r="A3841" s="65" t="s">
        <v>5613</v>
      </c>
      <c r="B3841" s="5" t="s">
        <v>5609</v>
      </c>
      <c r="C3841" s="26" t="s">
        <v>54</v>
      </c>
      <c r="D3841" s="26" t="s">
        <v>65</v>
      </c>
      <c r="H3841" s="5" t="e">
        <v>#N/A</v>
      </c>
    </row>
    <row r="3842" customHeight="1" spans="1:8">
      <c r="A3842" s="65">
        <v>32123650</v>
      </c>
      <c r="B3842" s="5" t="s">
        <v>5614</v>
      </c>
      <c r="C3842" s="26" t="s">
        <v>59</v>
      </c>
      <c r="D3842" s="26" t="s">
        <v>65</v>
      </c>
      <c r="H3842" s="5" t="e">
        <v>#N/A</v>
      </c>
    </row>
    <row r="3843" customHeight="1" spans="1:8">
      <c r="A3843" s="65">
        <v>32487561</v>
      </c>
      <c r="B3843" s="5" t="s">
        <v>5614</v>
      </c>
      <c r="C3843" s="26" t="s">
        <v>54</v>
      </c>
      <c r="D3843" s="26" t="s">
        <v>65</v>
      </c>
      <c r="H3843" s="5" t="e">
        <v>#N/A</v>
      </c>
    </row>
    <row r="3844" customHeight="1" spans="1:8">
      <c r="A3844" s="65" t="s">
        <v>5615</v>
      </c>
      <c r="B3844" s="5" t="s">
        <v>5614</v>
      </c>
      <c r="C3844" s="26" t="s">
        <v>59</v>
      </c>
      <c r="D3844" s="26" t="s">
        <v>65</v>
      </c>
      <c r="H3844" s="5" t="e">
        <v>#N/A</v>
      </c>
    </row>
    <row r="3845" customHeight="1" spans="1:8">
      <c r="A3845" s="65" t="s">
        <v>5616</v>
      </c>
      <c r="B3845" s="5" t="s">
        <v>5614</v>
      </c>
      <c r="C3845" s="26" t="s">
        <v>59</v>
      </c>
      <c r="D3845" s="26" t="s">
        <v>65</v>
      </c>
      <c r="H3845" s="5" t="e">
        <v>#N/A</v>
      </c>
    </row>
    <row r="3846" customHeight="1" spans="1:8">
      <c r="A3846" s="25" t="s">
        <v>5617</v>
      </c>
      <c r="B3846" s="5" t="s">
        <v>5614</v>
      </c>
      <c r="C3846" s="26" t="s">
        <v>57</v>
      </c>
      <c r="D3846" s="26" t="s">
        <v>55</v>
      </c>
      <c r="E3846" s="26" t="s">
        <v>76</v>
      </c>
      <c r="H3846" s="5" t="e">
        <f>VLOOKUP(A3846,'[1]#REF'!$A:$B,2,FALSE)</f>
        <v>#N/A</v>
      </c>
    </row>
    <row r="3847" customHeight="1" spans="1:8">
      <c r="A3847" s="25" t="s">
        <v>5618</v>
      </c>
      <c r="B3847" s="5" t="s">
        <v>5619</v>
      </c>
      <c r="C3847" s="26" t="s">
        <v>57</v>
      </c>
      <c r="D3847" s="26" t="s">
        <v>55</v>
      </c>
      <c r="E3847" s="26" t="s">
        <v>76</v>
      </c>
      <c r="H3847" s="5" t="e">
        <f>VLOOKUP(A3847,'[1]#REF'!$A:$B,2,FALSE)</f>
        <v>#N/A</v>
      </c>
    </row>
    <row r="3848" customHeight="1" spans="1:8">
      <c r="A3848" s="65" t="s">
        <v>5620</v>
      </c>
      <c r="B3848" s="5" t="s">
        <v>5621</v>
      </c>
      <c r="C3848" s="26" t="s">
        <v>59</v>
      </c>
      <c r="D3848" s="26" t="s">
        <v>65</v>
      </c>
      <c r="H3848" s="5" t="e">
        <v>#N/A</v>
      </c>
    </row>
    <row r="3849" customHeight="1" spans="1:8">
      <c r="A3849" s="65" t="s">
        <v>5622</v>
      </c>
      <c r="B3849" s="5" t="s">
        <v>5621</v>
      </c>
      <c r="C3849" s="26" t="s">
        <v>59</v>
      </c>
      <c r="D3849" s="26" t="s">
        <v>65</v>
      </c>
      <c r="H3849" s="5" t="e">
        <v>#N/A</v>
      </c>
    </row>
    <row r="3850" customHeight="1" spans="1:8">
      <c r="A3850" s="65" t="s">
        <v>5622</v>
      </c>
      <c r="B3850" s="5" t="s">
        <v>5621</v>
      </c>
      <c r="C3850" s="26" t="s">
        <v>54</v>
      </c>
      <c r="D3850" s="26" t="s">
        <v>65</v>
      </c>
      <c r="H3850" s="5" t="e">
        <v>#N/A</v>
      </c>
    </row>
    <row r="3851" customHeight="1" spans="1:8">
      <c r="A3851" s="25" t="s">
        <v>5623</v>
      </c>
      <c r="B3851" s="5" t="s">
        <v>5621</v>
      </c>
      <c r="C3851" s="26" t="s">
        <v>57</v>
      </c>
      <c r="D3851" s="26" t="s">
        <v>55</v>
      </c>
      <c r="E3851" s="26" t="s">
        <v>76</v>
      </c>
      <c r="H3851" s="5" t="e">
        <f>VLOOKUP(A3851,'[1]#REF'!$A:$B,2,FALSE)</f>
        <v>#N/A</v>
      </c>
    </row>
    <row r="3852" customHeight="1" spans="1:8">
      <c r="A3852" s="25" t="s">
        <v>5624</v>
      </c>
      <c r="B3852" s="5" t="s">
        <v>5621</v>
      </c>
      <c r="C3852" s="26" t="s">
        <v>57</v>
      </c>
      <c r="D3852" s="26" t="s">
        <v>55</v>
      </c>
      <c r="E3852" s="26" t="s">
        <v>76</v>
      </c>
      <c r="H3852" s="5" t="e">
        <f>VLOOKUP(A3852,'[1]#REF'!$A:$B,2,FALSE)</f>
        <v>#N/A</v>
      </c>
    </row>
    <row r="3853" customHeight="1" spans="1:8">
      <c r="A3853" s="25" t="s">
        <v>5625</v>
      </c>
      <c r="B3853" s="5" t="s">
        <v>5621</v>
      </c>
      <c r="C3853" s="26" t="s">
        <v>57</v>
      </c>
      <c r="D3853" s="26" t="s">
        <v>55</v>
      </c>
      <c r="E3853" s="26" t="s">
        <v>76</v>
      </c>
      <c r="H3853" s="5" t="e">
        <f>VLOOKUP(A3853,'[1]#REF'!$A:$B,2,FALSE)</f>
        <v>#N/A</v>
      </c>
    </row>
    <row r="3854" customHeight="1" spans="1:8">
      <c r="A3854" s="25" t="s">
        <v>5626</v>
      </c>
      <c r="B3854" s="5" t="s">
        <v>5621</v>
      </c>
      <c r="C3854" s="26" t="s">
        <v>57</v>
      </c>
      <c r="D3854" s="26" t="s">
        <v>55</v>
      </c>
      <c r="E3854" s="26" t="s">
        <v>76</v>
      </c>
      <c r="H3854" s="5" t="e">
        <f>VLOOKUP(A3854,'[1]#REF'!$A:$B,2,FALSE)</f>
        <v>#N/A</v>
      </c>
    </row>
    <row r="3855" customHeight="1" spans="1:8">
      <c r="A3855" s="25" t="s">
        <v>5627</v>
      </c>
      <c r="B3855" s="5" t="s">
        <v>5621</v>
      </c>
      <c r="C3855" s="26" t="s">
        <v>57</v>
      </c>
      <c r="D3855" s="26" t="s">
        <v>55</v>
      </c>
      <c r="E3855" s="26" t="s">
        <v>76</v>
      </c>
      <c r="H3855" s="5" t="e">
        <f>VLOOKUP(A3855,'[1]#REF'!$A:$B,2,FALSE)</f>
        <v>#N/A</v>
      </c>
    </row>
    <row r="3856" customHeight="1" spans="1:8">
      <c r="A3856" s="25" t="s">
        <v>5628</v>
      </c>
      <c r="B3856" s="5" t="s">
        <v>5621</v>
      </c>
      <c r="C3856" s="26" t="s">
        <v>57</v>
      </c>
      <c r="D3856" s="26" t="s">
        <v>55</v>
      </c>
      <c r="E3856" s="26" t="s">
        <v>76</v>
      </c>
      <c r="H3856" s="5" t="e">
        <f>VLOOKUP(A3856,'[1]#REF'!$A:$B,2,FALSE)</f>
        <v>#N/A</v>
      </c>
    </row>
    <row r="3857" customHeight="1" spans="1:8">
      <c r="A3857" s="25" t="s">
        <v>5629</v>
      </c>
      <c r="B3857" s="5" t="s">
        <v>5621</v>
      </c>
      <c r="C3857" s="26" t="s">
        <v>57</v>
      </c>
      <c r="D3857" s="26" t="s">
        <v>55</v>
      </c>
      <c r="E3857" s="26" t="s">
        <v>76</v>
      </c>
      <c r="H3857" s="5" t="e">
        <f>VLOOKUP(A3857,'[1]#REF'!$A:$B,2,FALSE)</f>
        <v>#N/A</v>
      </c>
    </row>
    <row r="3858" customHeight="1" spans="1:8">
      <c r="A3858" s="25" t="s">
        <v>5630</v>
      </c>
      <c r="B3858" s="5" t="s">
        <v>5621</v>
      </c>
      <c r="C3858" s="26" t="s">
        <v>57</v>
      </c>
      <c r="D3858" s="26" t="s">
        <v>55</v>
      </c>
      <c r="E3858" s="26" t="s">
        <v>76</v>
      </c>
      <c r="H3858" s="5" t="e">
        <f>VLOOKUP(A3858,'[1]#REF'!$A:$B,2,FALSE)</f>
        <v>#N/A</v>
      </c>
    </row>
    <row r="3859" customHeight="1" spans="1:8">
      <c r="A3859" s="65" t="s">
        <v>5631</v>
      </c>
      <c r="B3859" s="5" t="s">
        <v>5621</v>
      </c>
      <c r="C3859" s="26" t="s">
        <v>60</v>
      </c>
      <c r="D3859" s="26" t="s">
        <v>64</v>
      </c>
      <c r="E3859" s="26" t="s">
        <v>240</v>
      </c>
      <c r="G3859" s="5" t="e">
        <f>image(H3859,1)</f>
        <v>#NAME?</v>
      </c>
      <c r="H3859" s="5" t="s">
        <v>5632</v>
      </c>
    </row>
    <row r="3860" customHeight="1" spans="1:8">
      <c r="A3860" s="65" t="s">
        <v>5633</v>
      </c>
      <c r="B3860" s="5" t="s">
        <v>5621</v>
      </c>
      <c r="C3860" s="26" t="s">
        <v>58</v>
      </c>
      <c r="D3860" s="26" t="s">
        <v>64</v>
      </c>
      <c r="E3860" s="26" t="s">
        <v>240</v>
      </c>
      <c r="G3860" s="5" t="e">
        <f>image(H3860,1)</f>
        <v>#NAME?</v>
      </c>
      <c r="H3860" s="5" t="s">
        <v>5634</v>
      </c>
    </row>
    <row r="3861" customHeight="1" spans="1:8">
      <c r="A3861" s="65" t="s">
        <v>5635</v>
      </c>
      <c r="B3861" s="5" t="s">
        <v>5621</v>
      </c>
      <c r="C3861" s="26" t="s">
        <v>58</v>
      </c>
      <c r="D3861" s="26" t="s">
        <v>64</v>
      </c>
      <c r="E3861" s="26" t="s">
        <v>240</v>
      </c>
      <c r="G3861" s="5" t="e">
        <f>image(H3861,1)</f>
        <v>#NAME?</v>
      </c>
      <c r="H3861" s="5" t="s">
        <v>5636</v>
      </c>
    </row>
    <row r="3862" customHeight="1" spans="1:8">
      <c r="A3862" s="65" t="s">
        <v>5637</v>
      </c>
      <c r="B3862" s="5" t="s">
        <v>5621</v>
      </c>
      <c r="C3862" s="26" t="s">
        <v>58</v>
      </c>
      <c r="D3862" s="26" t="s">
        <v>64</v>
      </c>
      <c r="E3862" s="26" t="s">
        <v>240</v>
      </c>
      <c r="G3862" s="5" t="e">
        <f>image(H3862,1)</f>
        <v>#NAME?</v>
      </c>
      <c r="H3862" s="5" t="s">
        <v>5638</v>
      </c>
    </row>
    <row r="3863" customHeight="1" spans="1:8">
      <c r="A3863" s="65" t="s">
        <v>5639</v>
      </c>
      <c r="B3863" s="5" t="s">
        <v>5621</v>
      </c>
      <c r="C3863" s="26" t="s">
        <v>58</v>
      </c>
      <c r="D3863" s="26" t="s">
        <v>64</v>
      </c>
      <c r="E3863" s="26" t="s">
        <v>240</v>
      </c>
      <c r="G3863" s="5" t="e">
        <f>image(H3863,1)</f>
        <v>#NAME?</v>
      </c>
      <c r="H3863" s="5" t="s">
        <v>5634</v>
      </c>
    </row>
    <row r="3864" customHeight="1" spans="1:8">
      <c r="A3864" s="65" t="s">
        <v>5640</v>
      </c>
      <c r="B3864" s="5" t="s">
        <v>5621</v>
      </c>
      <c r="C3864" s="26" t="s">
        <v>58</v>
      </c>
      <c r="D3864" s="26" t="s">
        <v>64</v>
      </c>
      <c r="E3864" s="26" t="s">
        <v>240</v>
      </c>
      <c r="G3864" s="5" t="e">
        <f>image(H3864,1)</f>
        <v>#NAME?</v>
      </c>
      <c r="H3864" s="5" t="s">
        <v>5641</v>
      </c>
    </row>
    <row r="3865" customHeight="1" spans="1:7">
      <c r="A3865" s="65" t="s">
        <v>5642</v>
      </c>
      <c r="B3865" s="5" t="s">
        <v>5621</v>
      </c>
      <c r="C3865" s="26" t="s">
        <v>60</v>
      </c>
      <c r="D3865" s="26" t="s">
        <v>64</v>
      </c>
      <c r="E3865" s="26" t="s">
        <v>240</v>
      </c>
      <c r="G3865" s="5" t="e">
        <f>image(H3865,1)</f>
        <v>#NAME?</v>
      </c>
    </row>
    <row r="3866" customHeight="1" spans="1:8">
      <c r="A3866" s="65" t="s">
        <v>5643</v>
      </c>
      <c r="B3866" s="5" t="s">
        <v>5644</v>
      </c>
      <c r="C3866" s="26" t="s">
        <v>58</v>
      </c>
      <c r="D3866" s="26" t="s">
        <v>64</v>
      </c>
      <c r="E3866" s="26" t="s">
        <v>240</v>
      </c>
      <c r="G3866" s="5" t="e">
        <f>image(H3866,1)</f>
        <v>#NAME?</v>
      </c>
      <c r="H3866" s="5" t="s">
        <v>5645</v>
      </c>
    </row>
    <row r="3867" customHeight="1" spans="1:8">
      <c r="A3867" s="65">
        <v>32847570</v>
      </c>
      <c r="B3867" s="5" t="s">
        <v>5646</v>
      </c>
      <c r="C3867" s="26" t="s">
        <v>54</v>
      </c>
      <c r="D3867" s="26" t="s">
        <v>64</v>
      </c>
      <c r="G3867" s="5" t="e">
        <f>image(H3867,1)</f>
        <v>#NAME?</v>
      </c>
      <c r="H3867" s="5" t="s">
        <v>5647</v>
      </c>
    </row>
    <row r="3868" customHeight="1" spans="1:8">
      <c r="A3868" s="25" t="s">
        <v>5648</v>
      </c>
      <c r="B3868" s="5" t="s">
        <v>5649</v>
      </c>
      <c r="C3868" s="26" t="s">
        <v>57</v>
      </c>
      <c r="D3868" s="26" t="s">
        <v>55</v>
      </c>
      <c r="E3868" s="26" t="s">
        <v>76</v>
      </c>
      <c r="H3868" s="5" t="e">
        <f>VLOOKUP(A3868,'[1]#REF'!$A:$B,2,FALSE)</f>
        <v>#N/A</v>
      </c>
    </row>
    <row r="3869" customHeight="1" spans="1:8">
      <c r="A3869" s="25" t="s">
        <v>5650</v>
      </c>
      <c r="B3869" s="5" t="s">
        <v>5649</v>
      </c>
      <c r="C3869" s="26" t="s">
        <v>57</v>
      </c>
      <c r="D3869" s="26" t="s">
        <v>55</v>
      </c>
      <c r="E3869" s="26" t="s">
        <v>76</v>
      </c>
      <c r="H3869" s="5" t="e">
        <f>VLOOKUP(A3869,'[1]#REF'!$A:$B,2,FALSE)</f>
        <v>#N/A</v>
      </c>
    </row>
    <row r="3870" customHeight="1" spans="1:8">
      <c r="A3870" s="65" t="s">
        <v>5651</v>
      </c>
      <c r="B3870" s="5" t="s">
        <v>5649</v>
      </c>
      <c r="C3870" s="26" t="s">
        <v>60</v>
      </c>
      <c r="D3870" s="26" t="s">
        <v>64</v>
      </c>
      <c r="E3870" s="26" t="s">
        <v>240</v>
      </c>
      <c r="G3870" s="5" t="e">
        <f>image(H3870,1)</f>
        <v>#NAME?</v>
      </c>
      <c r="H3870" s="5" t="s">
        <v>5652</v>
      </c>
    </row>
    <row r="3871" customHeight="1" spans="1:8">
      <c r="A3871" s="65" t="s">
        <v>5653</v>
      </c>
      <c r="B3871" s="5" t="s">
        <v>5649</v>
      </c>
      <c r="C3871" s="26" t="s">
        <v>60</v>
      </c>
      <c r="D3871" s="26" t="s">
        <v>64</v>
      </c>
      <c r="E3871" s="26" t="s">
        <v>240</v>
      </c>
      <c r="G3871" s="5" t="e">
        <f>image(H3871,1)</f>
        <v>#NAME?</v>
      </c>
      <c r="H3871" s="5" t="s">
        <v>5654</v>
      </c>
    </row>
    <row r="3872" customHeight="1" spans="1:8">
      <c r="A3872" s="65" t="s">
        <v>5655</v>
      </c>
      <c r="B3872" s="5" t="s">
        <v>5649</v>
      </c>
      <c r="C3872" s="26" t="s">
        <v>58</v>
      </c>
      <c r="D3872" s="26" t="s">
        <v>64</v>
      </c>
      <c r="E3872" s="26" t="s">
        <v>240</v>
      </c>
      <c r="G3872" s="5" t="e">
        <f>image(H3872,1)</f>
        <v>#NAME?</v>
      </c>
      <c r="H3872" s="5" t="s">
        <v>5656</v>
      </c>
    </row>
    <row r="3873" customHeight="1" spans="1:7">
      <c r="A3873" s="65" t="s">
        <v>5657</v>
      </c>
      <c r="B3873" s="5" t="s">
        <v>5649</v>
      </c>
      <c r="C3873" s="26" t="s">
        <v>58</v>
      </c>
      <c r="D3873" s="26" t="s">
        <v>64</v>
      </c>
      <c r="E3873" s="26" t="s">
        <v>240</v>
      </c>
      <c r="G3873" s="5" t="e">
        <f>image(H3873,1)</f>
        <v>#NAME?</v>
      </c>
    </row>
    <row r="3874" customHeight="1" spans="1:8">
      <c r="A3874" s="65" t="s">
        <v>5658</v>
      </c>
      <c r="B3874" s="45" t="s">
        <v>5659</v>
      </c>
      <c r="C3874" s="26" t="s">
        <v>57</v>
      </c>
      <c r="D3874" s="26" t="s">
        <v>64</v>
      </c>
      <c r="E3874" s="26" t="s">
        <v>240</v>
      </c>
      <c r="G3874" s="5" t="e">
        <f>image(H3874,1)</f>
        <v>#NAME?</v>
      </c>
      <c r="H3874" s="5" t="s">
        <v>5660</v>
      </c>
    </row>
    <row r="3875" customHeight="1" spans="1:8">
      <c r="A3875" s="65" t="s">
        <v>5661</v>
      </c>
      <c r="B3875" s="45" t="s">
        <v>5659</v>
      </c>
      <c r="C3875" s="26" t="s">
        <v>57</v>
      </c>
      <c r="D3875" s="26" t="s">
        <v>64</v>
      </c>
      <c r="E3875" s="26" t="s">
        <v>240</v>
      </c>
      <c r="G3875" s="5" t="e">
        <f>image(H3875,1)</f>
        <v>#NAME?</v>
      </c>
      <c r="H3875" s="5" t="s">
        <v>5662</v>
      </c>
    </row>
    <row r="3876" customHeight="1" spans="1:8">
      <c r="A3876" s="65" t="s">
        <v>5663</v>
      </c>
      <c r="B3876" s="5" t="s">
        <v>5659</v>
      </c>
      <c r="C3876" s="26" t="s">
        <v>60</v>
      </c>
      <c r="D3876" s="26" t="s">
        <v>64</v>
      </c>
      <c r="E3876" s="26" t="s">
        <v>240</v>
      </c>
      <c r="G3876" s="5" t="e">
        <f>image(H3876,1)</f>
        <v>#NAME?</v>
      </c>
      <c r="H3876" s="5" t="s">
        <v>5664</v>
      </c>
    </row>
    <row r="3877" customHeight="1" spans="1:8">
      <c r="A3877" s="65" t="s">
        <v>5665</v>
      </c>
      <c r="B3877" s="5" t="s">
        <v>5659</v>
      </c>
      <c r="C3877" s="26" t="s">
        <v>59</v>
      </c>
      <c r="D3877" s="26" t="s">
        <v>64</v>
      </c>
      <c r="G3877" s="5" t="e">
        <f>image(H3877,1)</f>
        <v>#NAME?</v>
      </c>
      <c r="H3877" s="5" t="s">
        <v>5666</v>
      </c>
    </row>
    <row r="3878" customHeight="1" spans="1:8">
      <c r="A3878" s="65" t="s">
        <v>5667</v>
      </c>
      <c r="B3878" s="5" t="s">
        <v>5659</v>
      </c>
      <c r="C3878" s="26" t="s">
        <v>54</v>
      </c>
      <c r="D3878" s="26" t="s">
        <v>64</v>
      </c>
      <c r="G3878" s="5" t="e">
        <f>image(H3878,1)</f>
        <v>#NAME?</v>
      </c>
      <c r="H3878" s="5" t="s">
        <v>5668</v>
      </c>
    </row>
    <row r="3879" customHeight="1" spans="1:8">
      <c r="A3879" s="65" t="s">
        <v>5669</v>
      </c>
      <c r="B3879" s="45" t="s">
        <v>5670</v>
      </c>
      <c r="C3879" s="26" t="s">
        <v>57</v>
      </c>
      <c r="D3879" s="26" t="s">
        <v>64</v>
      </c>
      <c r="E3879" s="26" t="s">
        <v>240</v>
      </c>
      <c r="G3879" s="5" t="e">
        <f>image(H3879,1)</f>
        <v>#NAME?</v>
      </c>
      <c r="H3879" s="5" t="s">
        <v>5671</v>
      </c>
    </row>
    <row r="3880" customHeight="1" spans="1:8">
      <c r="A3880" s="65" t="s">
        <v>5672</v>
      </c>
      <c r="B3880" s="45" t="s">
        <v>5670</v>
      </c>
      <c r="C3880" s="26" t="s">
        <v>57</v>
      </c>
      <c r="D3880" s="26" t="s">
        <v>64</v>
      </c>
      <c r="E3880" s="26" t="s">
        <v>240</v>
      </c>
      <c r="G3880" s="5" t="e">
        <f>image(H3880,1)</f>
        <v>#NAME?</v>
      </c>
      <c r="H3880" s="5" t="s">
        <v>5673</v>
      </c>
    </row>
    <row r="3881" customHeight="1" spans="1:8">
      <c r="A3881" s="65" t="s">
        <v>5674</v>
      </c>
      <c r="B3881" s="5" t="s">
        <v>5670</v>
      </c>
      <c r="C3881" s="26" t="s">
        <v>60</v>
      </c>
      <c r="D3881" s="26" t="s">
        <v>64</v>
      </c>
      <c r="E3881" s="26" t="s">
        <v>240</v>
      </c>
      <c r="G3881" s="5" t="e">
        <f>image(H3881,1)</f>
        <v>#NAME?</v>
      </c>
      <c r="H3881" s="5" t="s">
        <v>5675</v>
      </c>
    </row>
    <row r="3882" customHeight="1" spans="1:8">
      <c r="A3882" s="65" t="s">
        <v>5676</v>
      </c>
      <c r="B3882" s="5" t="s">
        <v>5670</v>
      </c>
      <c r="C3882" s="26" t="s">
        <v>60</v>
      </c>
      <c r="D3882" s="26" t="s">
        <v>64</v>
      </c>
      <c r="E3882" s="26" t="s">
        <v>240</v>
      </c>
      <c r="G3882" s="5" t="e">
        <f>image(H3882,1)</f>
        <v>#NAME?</v>
      </c>
      <c r="H3882" s="5" t="s">
        <v>5677</v>
      </c>
    </row>
    <row r="3883" customHeight="1" spans="1:8">
      <c r="A3883" s="65" t="s">
        <v>5678</v>
      </c>
      <c r="B3883" s="5" t="s">
        <v>5670</v>
      </c>
      <c r="C3883" s="26" t="s">
        <v>58</v>
      </c>
      <c r="D3883" s="26" t="s">
        <v>64</v>
      </c>
      <c r="E3883" s="26" t="s">
        <v>240</v>
      </c>
      <c r="G3883" s="5" t="e">
        <f>image(H3883,1)</f>
        <v>#NAME?</v>
      </c>
      <c r="H3883" s="5" t="s">
        <v>5675</v>
      </c>
    </row>
    <row r="3884" customHeight="1" spans="1:8">
      <c r="A3884" s="65" t="s">
        <v>5679</v>
      </c>
      <c r="B3884" s="5" t="s">
        <v>5670</v>
      </c>
      <c r="C3884" s="26" t="s">
        <v>59</v>
      </c>
      <c r="D3884" s="26" t="s">
        <v>64</v>
      </c>
      <c r="G3884" s="5" t="e">
        <f>image(H3884,1)</f>
        <v>#NAME?</v>
      </c>
      <c r="H3884" s="5" t="s">
        <v>5680</v>
      </c>
    </row>
    <row r="3885" customHeight="1" spans="1:8">
      <c r="A3885" s="65" t="s">
        <v>5681</v>
      </c>
      <c r="B3885" s="5" t="s">
        <v>5670</v>
      </c>
      <c r="C3885" s="26" t="s">
        <v>59</v>
      </c>
      <c r="D3885" s="26" t="s">
        <v>64</v>
      </c>
      <c r="G3885" s="5" t="e">
        <f>image(H3885,1)</f>
        <v>#NAME?</v>
      </c>
      <c r="H3885" s="5" t="s">
        <v>5682</v>
      </c>
    </row>
    <row r="3886" customHeight="1" spans="1:8">
      <c r="A3886" s="65" t="s">
        <v>5683</v>
      </c>
      <c r="B3886" s="5" t="s">
        <v>5670</v>
      </c>
      <c r="C3886" s="26" t="s">
        <v>59</v>
      </c>
      <c r="D3886" s="26" t="s">
        <v>64</v>
      </c>
      <c r="G3886" s="5" t="e">
        <f>image(H3886,1)</f>
        <v>#NAME?</v>
      </c>
      <c r="H3886" s="5" t="s">
        <v>5684</v>
      </c>
    </row>
    <row r="3887" customHeight="1" spans="1:8">
      <c r="A3887" s="65" t="s">
        <v>5679</v>
      </c>
      <c r="B3887" s="5" t="s">
        <v>5670</v>
      </c>
      <c r="C3887" s="26" t="s">
        <v>54</v>
      </c>
      <c r="D3887" s="26" t="s">
        <v>64</v>
      </c>
      <c r="G3887" s="5" t="e">
        <f>image(H3887,1)</f>
        <v>#NAME?</v>
      </c>
      <c r="H3887" s="5" t="s">
        <v>5685</v>
      </c>
    </row>
    <row r="3888" customHeight="1" spans="1:8">
      <c r="A3888" s="65" t="s">
        <v>5686</v>
      </c>
      <c r="B3888" s="5" t="s">
        <v>5686</v>
      </c>
      <c r="C3888" s="26" t="s">
        <v>59</v>
      </c>
      <c r="D3888" s="26" t="s">
        <v>64</v>
      </c>
      <c r="H3888" s="5" t="e">
        <v>#N/A</v>
      </c>
    </row>
    <row r="3889" customHeight="1" spans="1:8">
      <c r="A3889" s="65" t="s">
        <v>5686</v>
      </c>
      <c r="B3889" s="5" t="s">
        <v>5686</v>
      </c>
      <c r="C3889" s="26" t="s">
        <v>54</v>
      </c>
      <c r="D3889" s="26" t="s">
        <v>64</v>
      </c>
      <c r="H3889" s="5" t="e">
        <v>#N/A</v>
      </c>
    </row>
    <row r="3890" customHeight="1" spans="1:8">
      <c r="A3890" s="65" t="s">
        <v>5686</v>
      </c>
      <c r="B3890" s="5" t="s">
        <v>5686</v>
      </c>
      <c r="C3890" s="26" t="s">
        <v>60</v>
      </c>
      <c r="D3890" s="26" t="s">
        <v>64</v>
      </c>
      <c r="E3890" s="26" t="s">
        <v>240</v>
      </c>
      <c r="G3890" s="5" t="e">
        <f>image(H3890,1)</f>
        <v>#NAME?</v>
      </c>
      <c r="H3890" s="5" t="s">
        <v>5687</v>
      </c>
    </row>
    <row r="3891" customHeight="1" spans="1:8">
      <c r="A3891" s="65" t="s">
        <v>5686</v>
      </c>
      <c r="B3891" s="5" t="s">
        <v>5686</v>
      </c>
      <c r="C3891" s="26" t="s">
        <v>58</v>
      </c>
      <c r="D3891" s="26" t="s">
        <v>64</v>
      </c>
      <c r="E3891" s="26" t="s">
        <v>240</v>
      </c>
      <c r="G3891" s="5" t="e">
        <f>image(H3891,1)</f>
        <v>#NAME?</v>
      </c>
      <c r="H3891" s="5" t="s">
        <v>5687</v>
      </c>
    </row>
    <row r="3892" customHeight="1" spans="1:8">
      <c r="A3892" s="65" t="s">
        <v>5688</v>
      </c>
      <c r="B3892" s="5" t="s">
        <v>5689</v>
      </c>
      <c r="C3892" s="26" t="s">
        <v>59</v>
      </c>
      <c r="D3892" s="26" t="s">
        <v>65</v>
      </c>
      <c r="H3892" s="5" t="e">
        <v>#N/A</v>
      </c>
    </row>
    <row r="3893" customHeight="1" spans="1:8">
      <c r="A3893" s="65" t="s">
        <v>5690</v>
      </c>
      <c r="B3893" s="5" t="s">
        <v>5689</v>
      </c>
      <c r="C3893" s="26" t="s">
        <v>59</v>
      </c>
      <c r="D3893" s="26" t="s">
        <v>65</v>
      </c>
      <c r="H3893" s="5" t="e">
        <v>#N/A</v>
      </c>
    </row>
    <row r="3894" customHeight="1" spans="1:8">
      <c r="A3894" s="65" t="s">
        <v>5691</v>
      </c>
      <c r="B3894" s="5" t="s">
        <v>5689</v>
      </c>
      <c r="C3894" s="26" t="s">
        <v>59</v>
      </c>
      <c r="D3894" s="26" t="s">
        <v>65</v>
      </c>
      <c r="H3894" s="5" t="e">
        <v>#N/A</v>
      </c>
    </row>
    <row r="3895" customHeight="1" spans="1:8">
      <c r="A3895" s="65" t="s">
        <v>5692</v>
      </c>
      <c r="B3895" s="5" t="s">
        <v>5689</v>
      </c>
      <c r="C3895" s="26" t="s">
        <v>60</v>
      </c>
      <c r="D3895" s="26" t="s">
        <v>64</v>
      </c>
      <c r="E3895" s="26" t="s">
        <v>240</v>
      </c>
      <c r="G3895" s="5" t="e">
        <f>image(H3895,1)</f>
        <v>#NAME?</v>
      </c>
      <c r="H3895" s="5" t="s">
        <v>5693</v>
      </c>
    </row>
    <row r="3896" customHeight="1" spans="1:8">
      <c r="A3896" s="65" t="s">
        <v>5694</v>
      </c>
      <c r="B3896" s="5" t="s">
        <v>5689</v>
      </c>
      <c r="C3896" s="26" t="s">
        <v>58</v>
      </c>
      <c r="D3896" s="26" t="s">
        <v>64</v>
      </c>
      <c r="E3896" s="26" t="s">
        <v>240</v>
      </c>
      <c r="G3896" s="5" t="e">
        <f>image(H3896,1)</f>
        <v>#NAME?</v>
      </c>
      <c r="H3896" s="5" t="s">
        <v>5695</v>
      </c>
    </row>
    <row r="3897" customHeight="1" spans="1:8">
      <c r="A3897" s="65" t="s">
        <v>5696</v>
      </c>
      <c r="B3897" s="5" t="s">
        <v>5689</v>
      </c>
      <c r="C3897" s="26" t="s">
        <v>58</v>
      </c>
      <c r="D3897" s="26" t="s">
        <v>64</v>
      </c>
      <c r="E3897" s="26" t="s">
        <v>240</v>
      </c>
      <c r="G3897" s="5" t="e">
        <f>image(H3897,1)</f>
        <v>#NAME?</v>
      </c>
      <c r="H3897" s="5" t="s">
        <v>5697</v>
      </c>
    </row>
    <row r="3898" customHeight="1" spans="1:8">
      <c r="A3898" s="65" t="s">
        <v>5698</v>
      </c>
      <c r="B3898" s="5" t="s">
        <v>5689</v>
      </c>
      <c r="C3898" s="26" t="s">
        <v>58</v>
      </c>
      <c r="D3898" s="26" t="s">
        <v>64</v>
      </c>
      <c r="E3898" s="26" t="s">
        <v>240</v>
      </c>
      <c r="G3898" s="5" t="e">
        <f>image(H3898,1)</f>
        <v>#NAME?</v>
      </c>
      <c r="H3898" s="5" t="s">
        <v>5699</v>
      </c>
    </row>
    <row r="3899" customHeight="1" spans="1:8">
      <c r="A3899" s="65" t="s">
        <v>5700</v>
      </c>
      <c r="B3899" s="5" t="s">
        <v>5689</v>
      </c>
      <c r="C3899" s="26" t="s">
        <v>58</v>
      </c>
      <c r="D3899" s="26" t="s">
        <v>64</v>
      </c>
      <c r="E3899" s="26" t="s">
        <v>240</v>
      </c>
      <c r="G3899" s="5" t="e">
        <f>image(H3899,1)</f>
        <v>#NAME?</v>
      </c>
      <c r="H3899" s="5" t="s">
        <v>5701</v>
      </c>
    </row>
    <row r="3900" customHeight="1" spans="1:8">
      <c r="A3900" s="65" t="s">
        <v>5702</v>
      </c>
      <c r="B3900" s="5" t="s">
        <v>5689</v>
      </c>
      <c r="C3900" s="26" t="s">
        <v>58</v>
      </c>
      <c r="D3900" s="26" t="s">
        <v>64</v>
      </c>
      <c r="E3900" s="26" t="s">
        <v>240</v>
      </c>
      <c r="G3900" s="5" t="e">
        <f>image(H3900,1)</f>
        <v>#NAME?</v>
      </c>
      <c r="H3900" s="5" t="s">
        <v>5703</v>
      </c>
    </row>
    <row r="3901" customHeight="1" spans="1:7">
      <c r="A3901" s="65" t="s">
        <v>5704</v>
      </c>
      <c r="B3901" s="5" t="s">
        <v>5689</v>
      </c>
      <c r="C3901" s="26" t="s">
        <v>60</v>
      </c>
      <c r="D3901" s="26" t="s">
        <v>64</v>
      </c>
      <c r="E3901" s="26" t="s">
        <v>240</v>
      </c>
      <c r="G3901" s="5" t="e">
        <f>image(H3901,1)</f>
        <v>#NAME?</v>
      </c>
    </row>
    <row r="3902" customHeight="1" spans="1:8">
      <c r="A3902" s="25" t="s">
        <v>5705</v>
      </c>
      <c r="B3902" s="5" t="s">
        <v>5706</v>
      </c>
      <c r="C3902" s="26" t="s">
        <v>57</v>
      </c>
      <c r="D3902" s="26" t="s">
        <v>55</v>
      </c>
      <c r="E3902" s="26" t="s">
        <v>76</v>
      </c>
      <c r="H3902" s="5" t="e">
        <f>VLOOKUP(A3902,'[1]#REF'!$A:$B,2,FALSE)</f>
        <v>#N/A</v>
      </c>
    </row>
    <row r="3903" customHeight="1" spans="1:8">
      <c r="A3903" s="65" t="s">
        <v>5707</v>
      </c>
      <c r="B3903" s="45" t="s">
        <v>5706</v>
      </c>
      <c r="C3903" s="26" t="s">
        <v>57</v>
      </c>
      <c r="D3903" s="26" t="s">
        <v>64</v>
      </c>
      <c r="E3903" s="26" t="s">
        <v>240</v>
      </c>
      <c r="G3903" s="5" t="e">
        <f>image(H3903,1)</f>
        <v>#NAME?</v>
      </c>
      <c r="H3903" s="5" t="s">
        <v>5708</v>
      </c>
    </row>
    <row r="3904" customHeight="1" spans="1:8">
      <c r="A3904" s="65" t="s">
        <v>5709</v>
      </c>
      <c r="B3904" s="45" t="s">
        <v>5706</v>
      </c>
      <c r="C3904" s="26" t="s">
        <v>57</v>
      </c>
      <c r="D3904" s="26" t="s">
        <v>64</v>
      </c>
      <c r="E3904" s="26" t="s">
        <v>240</v>
      </c>
      <c r="G3904" s="5" t="e">
        <f>image(H3904,1)</f>
        <v>#NAME?</v>
      </c>
      <c r="H3904" s="5" t="s">
        <v>5710</v>
      </c>
    </row>
    <row r="3905" customHeight="1" spans="1:8">
      <c r="A3905" s="65" t="s">
        <v>5711</v>
      </c>
      <c r="B3905" s="72" t="s">
        <v>5706</v>
      </c>
      <c r="C3905" s="26" t="s">
        <v>57</v>
      </c>
      <c r="D3905" s="26" t="s">
        <v>64</v>
      </c>
      <c r="E3905" s="26" t="s">
        <v>240</v>
      </c>
      <c r="G3905" s="5" t="e">
        <f>image(H3905,1)</f>
        <v>#NAME?</v>
      </c>
      <c r="H3905" s="5" t="s">
        <v>5712</v>
      </c>
    </row>
    <row r="3906" customHeight="1" spans="1:8">
      <c r="A3906" s="65" t="s">
        <v>5713</v>
      </c>
      <c r="B3906" s="5" t="s">
        <v>5706</v>
      </c>
      <c r="C3906" s="26" t="s">
        <v>60</v>
      </c>
      <c r="D3906" s="26" t="s">
        <v>64</v>
      </c>
      <c r="E3906" s="26" t="s">
        <v>240</v>
      </c>
      <c r="G3906" s="5" t="e">
        <f>image(H3906,1)</f>
        <v>#NAME?</v>
      </c>
      <c r="H3906" s="5" t="s">
        <v>5714</v>
      </c>
    </row>
    <row r="3907" customHeight="1" spans="1:8">
      <c r="A3907" s="65" t="s">
        <v>5715</v>
      </c>
      <c r="B3907" s="5" t="s">
        <v>5706</v>
      </c>
      <c r="C3907" s="26" t="s">
        <v>58</v>
      </c>
      <c r="D3907" s="26" t="s">
        <v>64</v>
      </c>
      <c r="E3907" s="26" t="s">
        <v>240</v>
      </c>
      <c r="G3907" s="5" t="e">
        <f>image(H3907,1)</f>
        <v>#NAME?</v>
      </c>
      <c r="H3907" s="5" t="s">
        <v>5716</v>
      </c>
    </row>
    <row r="3908" customHeight="1" spans="1:8">
      <c r="A3908" s="65" t="s">
        <v>5717</v>
      </c>
      <c r="B3908" s="5" t="s">
        <v>5706</v>
      </c>
      <c r="C3908" s="26" t="s">
        <v>58</v>
      </c>
      <c r="D3908" s="26" t="s">
        <v>64</v>
      </c>
      <c r="E3908" s="26" t="s">
        <v>240</v>
      </c>
      <c r="G3908" s="5" t="e">
        <f>image(H3908,1)</f>
        <v>#NAME?</v>
      </c>
      <c r="H3908" s="5" t="s">
        <v>5718</v>
      </c>
    </row>
    <row r="3909" customHeight="1" spans="1:8">
      <c r="A3909" s="65" t="s">
        <v>5719</v>
      </c>
      <c r="B3909" s="46" t="s">
        <v>5706</v>
      </c>
      <c r="C3909" s="26" t="s">
        <v>58</v>
      </c>
      <c r="D3909" s="26" t="s">
        <v>64</v>
      </c>
      <c r="E3909" s="26" t="s">
        <v>240</v>
      </c>
      <c r="G3909" s="5" t="e">
        <f>image(H3909,1)</f>
        <v>#NAME?</v>
      </c>
      <c r="H3909" s="5" t="s">
        <v>5720</v>
      </c>
    </row>
    <row r="3910" customHeight="1" spans="1:7">
      <c r="A3910" s="65" t="s">
        <v>5721</v>
      </c>
      <c r="B3910" s="5" t="s">
        <v>5706</v>
      </c>
      <c r="C3910" s="26" t="s">
        <v>60</v>
      </c>
      <c r="D3910" s="26" t="s">
        <v>64</v>
      </c>
      <c r="E3910" s="26" t="s">
        <v>240</v>
      </c>
      <c r="G3910" s="5" t="e">
        <f>image(H3910,1)</f>
        <v>#NAME?</v>
      </c>
    </row>
    <row r="3911" customHeight="1" spans="1:8">
      <c r="A3911" s="65" t="s">
        <v>5722</v>
      </c>
      <c r="B3911" s="45" t="s">
        <v>5723</v>
      </c>
      <c r="C3911" s="26" t="s">
        <v>57</v>
      </c>
      <c r="D3911" s="26" t="s">
        <v>64</v>
      </c>
      <c r="E3911" s="26" t="s">
        <v>240</v>
      </c>
      <c r="G3911" s="5" t="e">
        <f>image(H3911,1)</f>
        <v>#NAME?</v>
      </c>
      <c r="H3911" s="5" t="s">
        <v>5724</v>
      </c>
    </row>
    <row r="3912" customHeight="1" spans="1:8">
      <c r="A3912" s="65" t="s">
        <v>5725</v>
      </c>
      <c r="B3912" s="45" t="s">
        <v>5723</v>
      </c>
      <c r="C3912" s="26" t="s">
        <v>57</v>
      </c>
      <c r="D3912" s="26" t="s">
        <v>64</v>
      </c>
      <c r="E3912" s="26" t="s">
        <v>240</v>
      </c>
      <c r="G3912" s="5" t="e">
        <f>image(H3912,1)</f>
        <v>#NAME?</v>
      </c>
      <c r="H3912" s="5" t="s">
        <v>5726</v>
      </c>
    </row>
    <row r="3913" customHeight="1" spans="1:8">
      <c r="A3913" s="65" t="s">
        <v>5727</v>
      </c>
      <c r="B3913" s="45" t="s">
        <v>5723</v>
      </c>
      <c r="C3913" s="26" t="s">
        <v>57</v>
      </c>
      <c r="D3913" s="26" t="s">
        <v>64</v>
      </c>
      <c r="E3913" s="26" t="s">
        <v>240</v>
      </c>
      <c r="G3913" s="5" t="e">
        <f>image(H3913,1)</f>
        <v>#NAME?</v>
      </c>
      <c r="H3913" s="5" t="s">
        <v>5728</v>
      </c>
    </row>
    <row r="3914" customHeight="1" spans="1:8">
      <c r="A3914" s="65" t="s">
        <v>5729</v>
      </c>
      <c r="B3914" s="45" t="s">
        <v>5723</v>
      </c>
      <c r="C3914" s="26" t="s">
        <v>57</v>
      </c>
      <c r="D3914" s="26" t="s">
        <v>64</v>
      </c>
      <c r="E3914" s="26" t="s">
        <v>240</v>
      </c>
      <c r="G3914" s="5" t="e">
        <f>image(H3914,1)</f>
        <v>#NAME?</v>
      </c>
      <c r="H3914" s="5" t="s">
        <v>5730</v>
      </c>
    </row>
    <row r="3915" customHeight="1" spans="1:7">
      <c r="A3915" s="65" t="s">
        <v>5731</v>
      </c>
      <c r="B3915" s="45" t="s">
        <v>5723</v>
      </c>
      <c r="C3915" s="26" t="s">
        <v>57</v>
      </c>
      <c r="D3915" s="26" t="s">
        <v>64</v>
      </c>
      <c r="E3915" s="26" t="s">
        <v>240</v>
      </c>
      <c r="G3915" s="5" t="e">
        <f>image(H3915,1)</f>
        <v>#NAME?</v>
      </c>
    </row>
    <row r="3916" customHeight="1" spans="1:8">
      <c r="A3916" s="65" t="s">
        <v>5732</v>
      </c>
      <c r="B3916" s="5" t="s">
        <v>5723</v>
      </c>
      <c r="C3916" s="26" t="s">
        <v>60</v>
      </c>
      <c r="D3916" s="26" t="s">
        <v>64</v>
      </c>
      <c r="E3916" s="26" t="s">
        <v>240</v>
      </c>
      <c r="G3916" s="5" t="e">
        <f>image(H3916,1)</f>
        <v>#NAME?</v>
      </c>
      <c r="H3916" s="5" t="s">
        <v>5733</v>
      </c>
    </row>
    <row r="3917" customHeight="1" spans="1:8">
      <c r="A3917" s="65" t="s">
        <v>5734</v>
      </c>
      <c r="B3917" s="5" t="s">
        <v>5723</v>
      </c>
      <c r="C3917" s="26" t="s">
        <v>60</v>
      </c>
      <c r="D3917" s="26" t="s">
        <v>64</v>
      </c>
      <c r="E3917" s="26" t="s">
        <v>240</v>
      </c>
      <c r="G3917" s="5" t="e">
        <f>image(H3917,1)</f>
        <v>#NAME?</v>
      </c>
      <c r="H3917" s="5" t="s">
        <v>5735</v>
      </c>
    </row>
    <row r="3918" customHeight="1" spans="1:8">
      <c r="A3918" s="65" t="s">
        <v>5736</v>
      </c>
      <c r="B3918" s="5" t="s">
        <v>5723</v>
      </c>
      <c r="C3918" s="26" t="s">
        <v>60</v>
      </c>
      <c r="D3918" s="26" t="s">
        <v>64</v>
      </c>
      <c r="E3918" s="26" t="s">
        <v>240</v>
      </c>
      <c r="G3918" s="5" t="e">
        <f>image(H3918,1)</f>
        <v>#NAME?</v>
      </c>
      <c r="H3918" s="5" t="s">
        <v>5737</v>
      </c>
    </row>
    <row r="3919" customHeight="1" spans="1:8">
      <c r="A3919" s="65" t="s">
        <v>5738</v>
      </c>
      <c r="B3919" s="5" t="s">
        <v>5723</v>
      </c>
      <c r="C3919" s="26" t="s">
        <v>60</v>
      </c>
      <c r="D3919" s="26" t="s">
        <v>64</v>
      </c>
      <c r="E3919" s="26" t="s">
        <v>240</v>
      </c>
      <c r="G3919" s="5" t="e">
        <f>image(H3919,1)</f>
        <v>#NAME?</v>
      </c>
      <c r="H3919" s="5" t="s">
        <v>5739</v>
      </c>
    </row>
    <row r="3920" customHeight="1" spans="1:8">
      <c r="A3920" s="65" t="s">
        <v>5740</v>
      </c>
      <c r="B3920" s="5" t="s">
        <v>5723</v>
      </c>
      <c r="C3920" s="26" t="s">
        <v>60</v>
      </c>
      <c r="D3920" s="26" t="s">
        <v>64</v>
      </c>
      <c r="E3920" s="26" t="s">
        <v>240</v>
      </c>
      <c r="G3920" s="5" t="e">
        <f>image(H3920,1)</f>
        <v>#NAME?</v>
      </c>
      <c r="H3920" s="5" t="s">
        <v>5741</v>
      </c>
    </row>
    <row r="3921" customHeight="1" spans="1:8">
      <c r="A3921" s="65" t="s">
        <v>5742</v>
      </c>
      <c r="B3921" s="5" t="s">
        <v>5723</v>
      </c>
      <c r="C3921" s="26" t="s">
        <v>60</v>
      </c>
      <c r="D3921" s="26" t="s">
        <v>64</v>
      </c>
      <c r="E3921" s="26" t="s">
        <v>240</v>
      </c>
      <c r="G3921" s="5" t="e">
        <f>image(H3921,1)</f>
        <v>#NAME?</v>
      </c>
      <c r="H3921" s="5" t="s">
        <v>5743</v>
      </c>
    </row>
    <row r="3922" customHeight="1" spans="1:8">
      <c r="A3922" s="65" t="s">
        <v>5744</v>
      </c>
      <c r="B3922" s="5" t="s">
        <v>5723</v>
      </c>
      <c r="C3922" s="26" t="s">
        <v>58</v>
      </c>
      <c r="D3922" s="26" t="s">
        <v>64</v>
      </c>
      <c r="E3922" s="26" t="s">
        <v>240</v>
      </c>
      <c r="G3922" s="5" t="e">
        <f>image(H3922,1)</f>
        <v>#NAME?</v>
      </c>
      <c r="H3922" s="5" t="s">
        <v>5745</v>
      </c>
    </row>
    <row r="3923" customHeight="1" spans="1:8">
      <c r="A3923" s="65" t="s">
        <v>5746</v>
      </c>
      <c r="B3923" s="5" t="s">
        <v>5723</v>
      </c>
      <c r="C3923" s="26" t="s">
        <v>58</v>
      </c>
      <c r="D3923" s="26" t="s">
        <v>64</v>
      </c>
      <c r="E3923" s="26" t="s">
        <v>240</v>
      </c>
      <c r="G3923" s="5" t="e">
        <f>image(H3923,1)</f>
        <v>#NAME?</v>
      </c>
      <c r="H3923" s="5" t="s">
        <v>5747</v>
      </c>
    </row>
    <row r="3924" customHeight="1" spans="1:7">
      <c r="A3924" s="65" t="s">
        <v>5748</v>
      </c>
      <c r="B3924" s="5" t="s">
        <v>5723</v>
      </c>
      <c r="C3924" s="26" t="s">
        <v>60</v>
      </c>
      <c r="D3924" s="26" t="s">
        <v>64</v>
      </c>
      <c r="E3924" s="26" t="s">
        <v>240</v>
      </c>
      <c r="G3924" s="5" t="e">
        <f>image(H3924,1)</f>
        <v>#NAME?</v>
      </c>
    </row>
    <row r="3925" customHeight="1" spans="1:7">
      <c r="A3925" s="65" t="s">
        <v>5749</v>
      </c>
      <c r="B3925" s="5" t="s">
        <v>5723</v>
      </c>
      <c r="C3925" s="26" t="s">
        <v>60</v>
      </c>
      <c r="D3925" s="26" t="s">
        <v>64</v>
      </c>
      <c r="E3925" s="26" t="s">
        <v>240</v>
      </c>
      <c r="G3925" s="5" t="e">
        <f>image(H3925,1)</f>
        <v>#NAME?</v>
      </c>
    </row>
    <row r="3926" customHeight="1" spans="1:7">
      <c r="A3926" s="65" t="s">
        <v>5750</v>
      </c>
      <c r="B3926" s="5" t="s">
        <v>5723</v>
      </c>
      <c r="C3926" s="26" t="s">
        <v>60</v>
      </c>
      <c r="D3926" s="26" t="s">
        <v>64</v>
      </c>
      <c r="E3926" s="26" t="s">
        <v>240</v>
      </c>
      <c r="G3926" s="5" t="e">
        <f>image(H3926,1)</f>
        <v>#NAME?</v>
      </c>
    </row>
    <row r="3927" customHeight="1" spans="1:8">
      <c r="A3927" s="65" t="s">
        <v>5751</v>
      </c>
      <c r="B3927" s="5" t="s">
        <v>5723</v>
      </c>
      <c r="C3927" s="26" t="s">
        <v>54</v>
      </c>
      <c r="D3927" s="26" t="s">
        <v>64</v>
      </c>
      <c r="H3927" s="5" t="e">
        <v>#N/A</v>
      </c>
    </row>
    <row r="3928" customHeight="1" spans="1:8">
      <c r="A3928" s="65" t="s">
        <v>5752</v>
      </c>
      <c r="B3928" s="5" t="s">
        <v>5723</v>
      </c>
      <c r="C3928" s="26" t="s">
        <v>59</v>
      </c>
      <c r="D3928" s="26" t="s">
        <v>64</v>
      </c>
      <c r="H3928" s="5" t="e">
        <v>#N/A</v>
      </c>
    </row>
    <row r="3929" customHeight="1" spans="1:8">
      <c r="A3929" s="65">
        <v>329055524</v>
      </c>
      <c r="B3929" s="5" t="s">
        <v>5753</v>
      </c>
      <c r="C3929" s="26" t="s">
        <v>54</v>
      </c>
      <c r="D3929" s="26" t="s">
        <v>64</v>
      </c>
      <c r="H3929" s="5" t="e">
        <v>#N/A</v>
      </c>
    </row>
    <row r="3930" customHeight="1" spans="1:8">
      <c r="A3930" s="65" t="s">
        <v>5754</v>
      </c>
      <c r="B3930" s="5" t="s">
        <v>5753</v>
      </c>
      <c r="C3930" s="26" t="s">
        <v>59</v>
      </c>
      <c r="D3930" s="26" t="s">
        <v>64</v>
      </c>
      <c r="H3930" s="5" t="e">
        <v>#N/A</v>
      </c>
    </row>
    <row r="3931" customHeight="1" spans="1:8">
      <c r="A3931" s="65" t="s">
        <v>5755</v>
      </c>
      <c r="B3931" s="5" t="s">
        <v>5753</v>
      </c>
      <c r="C3931" s="26" t="s">
        <v>58</v>
      </c>
      <c r="D3931" s="26" t="s">
        <v>64</v>
      </c>
      <c r="E3931" s="26" t="s">
        <v>240</v>
      </c>
      <c r="G3931" s="5" t="e">
        <f>image(H3931,1)</f>
        <v>#NAME?</v>
      </c>
      <c r="H3931" s="5" t="s">
        <v>5756</v>
      </c>
    </row>
    <row r="3932" customHeight="1" spans="1:8">
      <c r="A3932" s="65" t="s">
        <v>5757</v>
      </c>
      <c r="B3932" s="5" t="s">
        <v>5758</v>
      </c>
      <c r="C3932" s="26" t="s">
        <v>54</v>
      </c>
      <c r="D3932" s="26" t="s">
        <v>65</v>
      </c>
      <c r="H3932" s="5" t="e">
        <v>#N/A</v>
      </c>
    </row>
    <row r="3933" customHeight="1" spans="1:8">
      <c r="A3933" s="65" t="s">
        <v>5759</v>
      </c>
      <c r="B3933" s="5" t="s">
        <v>5758</v>
      </c>
      <c r="C3933" s="26" t="s">
        <v>59</v>
      </c>
      <c r="D3933" s="26" t="s">
        <v>65</v>
      </c>
      <c r="H3933" s="5" t="e">
        <v>#N/A</v>
      </c>
    </row>
    <row r="3934" customHeight="1" spans="1:8">
      <c r="A3934" s="65" t="s">
        <v>5760</v>
      </c>
      <c r="B3934" s="45" t="s">
        <v>5758</v>
      </c>
      <c r="C3934" s="26" t="s">
        <v>57</v>
      </c>
      <c r="D3934" s="26" t="s">
        <v>64</v>
      </c>
      <c r="E3934" s="26" t="s">
        <v>240</v>
      </c>
      <c r="G3934" s="5" t="e">
        <f>image(H3934,1)</f>
        <v>#NAME?</v>
      </c>
      <c r="H3934" s="5" t="s">
        <v>5761</v>
      </c>
    </row>
    <row r="3935" customHeight="1" spans="1:8">
      <c r="A3935" s="65" t="s">
        <v>5762</v>
      </c>
      <c r="B3935" s="45" t="s">
        <v>5758</v>
      </c>
      <c r="C3935" s="26" t="s">
        <v>57</v>
      </c>
      <c r="D3935" s="26" t="s">
        <v>64</v>
      </c>
      <c r="E3935" s="26" t="s">
        <v>240</v>
      </c>
      <c r="G3935" s="5" t="e">
        <f>image(H3935,1)</f>
        <v>#NAME?</v>
      </c>
      <c r="H3935" s="5" t="s">
        <v>5763</v>
      </c>
    </row>
    <row r="3936" customHeight="1" spans="1:8">
      <c r="A3936" s="65" t="s">
        <v>5764</v>
      </c>
      <c r="B3936" s="5" t="s">
        <v>5758</v>
      </c>
      <c r="C3936" s="26" t="s">
        <v>60</v>
      </c>
      <c r="D3936" s="26" t="s">
        <v>64</v>
      </c>
      <c r="E3936" s="26" t="s">
        <v>240</v>
      </c>
      <c r="G3936" s="5" t="e">
        <f>image(H3936,1)</f>
        <v>#NAME?</v>
      </c>
      <c r="H3936" s="5" t="s">
        <v>5765</v>
      </c>
    </row>
    <row r="3937" customHeight="1" spans="1:8">
      <c r="A3937" s="65" t="s">
        <v>5762</v>
      </c>
      <c r="B3937" s="5" t="s">
        <v>5758</v>
      </c>
      <c r="C3937" s="26" t="s">
        <v>60</v>
      </c>
      <c r="D3937" s="26" t="s">
        <v>64</v>
      </c>
      <c r="E3937" s="26" t="s">
        <v>240</v>
      </c>
      <c r="G3937" s="5" t="e">
        <f>image(H3937,1)</f>
        <v>#NAME?</v>
      </c>
      <c r="H3937" s="5" t="s">
        <v>5766</v>
      </c>
    </row>
    <row r="3938" customHeight="1" spans="1:8">
      <c r="A3938" s="65" t="s">
        <v>5764</v>
      </c>
      <c r="B3938" s="5" t="s">
        <v>5758</v>
      </c>
      <c r="C3938" s="26" t="s">
        <v>54</v>
      </c>
      <c r="D3938" s="26" t="s">
        <v>65</v>
      </c>
      <c r="H3938" s="5" t="e">
        <v>#N/A</v>
      </c>
    </row>
    <row r="3939" customHeight="1" spans="1:8">
      <c r="A3939" s="65" t="s">
        <v>5767</v>
      </c>
      <c r="B3939" s="5" t="s">
        <v>5758</v>
      </c>
      <c r="C3939" s="26" t="s">
        <v>59</v>
      </c>
      <c r="D3939" s="26" t="s">
        <v>65</v>
      </c>
      <c r="H3939" s="5" t="e">
        <v>#N/A</v>
      </c>
    </row>
    <row r="3940" customHeight="1" spans="1:8">
      <c r="A3940" s="25" t="s">
        <v>5768</v>
      </c>
      <c r="B3940" s="5" t="s">
        <v>5768</v>
      </c>
      <c r="C3940" s="26" t="s">
        <v>57</v>
      </c>
      <c r="D3940" s="26" t="s">
        <v>55</v>
      </c>
      <c r="E3940" s="26" t="s">
        <v>76</v>
      </c>
      <c r="H3940" s="5" t="e">
        <f>VLOOKUP(A3940,'[1]#REF'!$A:$B,2,FALSE)</f>
        <v>#N/A</v>
      </c>
    </row>
    <row r="3941" customHeight="1" spans="1:8">
      <c r="A3941" s="65" t="s">
        <v>5769</v>
      </c>
      <c r="B3941" s="5" t="s">
        <v>5768</v>
      </c>
      <c r="C3941" s="26" t="s">
        <v>60</v>
      </c>
      <c r="D3941" s="26" t="s">
        <v>64</v>
      </c>
      <c r="E3941" s="26" t="s">
        <v>240</v>
      </c>
      <c r="G3941" s="5" t="e">
        <f>image(H3941,1)</f>
        <v>#NAME?</v>
      </c>
      <c r="H3941" s="5" t="s">
        <v>5770</v>
      </c>
    </row>
    <row r="3942" customHeight="1" spans="1:8">
      <c r="A3942" s="65" t="s">
        <v>5769</v>
      </c>
      <c r="B3942" s="5" t="s">
        <v>5768</v>
      </c>
      <c r="C3942" s="26" t="s">
        <v>59</v>
      </c>
      <c r="D3942" s="26" t="s">
        <v>64</v>
      </c>
      <c r="G3942" s="5" t="e">
        <f>image(H3942,1)</f>
        <v>#NAME?</v>
      </c>
      <c r="H3942" s="5" t="s">
        <v>5771</v>
      </c>
    </row>
    <row r="3943" customHeight="1" spans="1:7">
      <c r="A3943" s="65" t="s">
        <v>5772</v>
      </c>
      <c r="B3943" s="5" t="s">
        <v>5768</v>
      </c>
      <c r="C3943" s="26" t="s">
        <v>58</v>
      </c>
      <c r="D3943" s="26" t="s">
        <v>64</v>
      </c>
      <c r="E3943" s="26" t="s">
        <v>240</v>
      </c>
      <c r="G3943" s="5" t="e">
        <f>image(H3943,1)</f>
        <v>#NAME?</v>
      </c>
    </row>
    <row r="3944" customHeight="1" spans="1:8">
      <c r="A3944" s="65" t="s">
        <v>5773</v>
      </c>
      <c r="B3944" s="5" t="s">
        <v>5768</v>
      </c>
      <c r="C3944" s="26" t="s">
        <v>54</v>
      </c>
      <c r="D3944" s="26" t="s">
        <v>64</v>
      </c>
      <c r="G3944" s="5" t="e">
        <f>image(H3944,1)</f>
        <v>#NAME?</v>
      </c>
      <c r="H3944" s="5" t="s">
        <v>5774</v>
      </c>
    </row>
    <row r="3945" customHeight="1" spans="1:8">
      <c r="A3945" s="25" t="s">
        <v>5775</v>
      </c>
      <c r="B3945" s="5" t="s">
        <v>5775</v>
      </c>
      <c r="C3945" s="26" t="s">
        <v>57</v>
      </c>
      <c r="D3945" s="26" t="s">
        <v>55</v>
      </c>
      <c r="E3945" s="26" t="s">
        <v>76</v>
      </c>
      <c r="H3945" s="5" t="e">
        <f>VLOOKUP(A3945,'[1]#REF'!$A:$B,2,FALSE)</f>
        <v>#N/A</v>
      </c>
    </row>
    <row r="3946" customHeight="1" spans="1:8">
      <c r="A3946" s="65" t="s">
        <v>5776</v>
      </c>
      <c r="B3946" s="5" t="s">
        <v>5775</v>
      </c>
      <c r="C3946" s="26" t="s">
        <v>54</v>
      </c>
      <c r="D3946" s="26" t="s">
        <v>65</v>
      </c>
      <c r="H3946" s="5" t="e">
        <v>#N/A</v>
      </c>
    </row>
    <row r="3947" customHeight="1" spans="1:8">
      <c r="A3947" s="65" t="s">
        <v>5777</v>
      </c>
      <c r="B3947" s="5" t="s">
        <v>5775</v>
      </c>
      <c r="C3947" s="26" t="s">
        <v>59</v>
      </c>
      <c r="D3947" s="26" t="s">
        <v>65</v>
      </c>
      <c r="H3947" s="5" t="e">
        <v>#N/A</v>
      </c>
    </row>
    <row r="3948" customHeight="1" spans="1:8">
      <c r="A3948" s="65" t="s">
        <v>5777</v>
      </c>
      <c r="B3948" s="5" t="s">
        <v>5775</v>
      </c>
      <c r="C3948" s="26" t="s">
        <v>54</v>
      </c>
      <c r="D3948" s="26" t="s">
        <v>65</v>
      </c>
      <c r="H3948" s="5" t="e">
        <v>#N/A</v>
      </c>
    </row>
    <row r="3949" customHeight="1" spans="1:8">
      <c r="A3949" s="65" t="s">
        <v>5778</v>
      </c>
      <c r="B3949" s="5" t="s">
        <v>5779</v>
      </c>
      <c r="C3949" s="26" t="s">
        <v>54</v>
      </c>
      <c r="D3949" s="26" t="s">
        <v>65</v>
      </c>
      <c r="H3949" s="5" t="e">
        <v>#N/A</v>
      </c>
    </row>
    <row r="3950" customHeight="1" spans="1:8">
      <c r="A3950" s="25" t="s">
        <v>5779</v>
      </c>
      <c r="B3950" s="5" t="s">
        <v>5779</v>
      </c>
      <c r="C3950" s="26" t="s">
        <v>57</v>
      </c>
      <c r="D3950" s="26" t="s">
        <v>55</v>
      </c>
      <c r="E3950" s="26" t="s">
        <v>76</v>
      </c>
      <c r="H3950" s="5" t="e">
        <f>VLOOKUP(A3950,'[1]#REF'!$A:$B,2,FALSE)</f>
        <v>#N/A</v>
      </c>
    </row>
    <row r="3951" customHeight="1" spans="1:8">
      <c r="A3951" s="65" t="s">
        <v>5780</v>
      </c>
      <c r="B3951" s="5" t="s">
        <v>5779</v>
      </c>
      <c r="C3951" s="26" t="s">
        <v>60</v>
      </c>
      <c r="D3951" s="26" t="s">
        <v>64</v>
      </c>
      <c r="E3951" s="26" t="s">
        <v>240</v>
      </c>
      <c r="G3951" s="5" t="e">
        <f>image(H3951,1)</f>
        <v>#NAME?</v>
      </c>
      <c r="H3951" s="5" t="s">
        <v>5781</v>
      </c>
    </row>
    <row r="3952" customHeight="1" spans="1:8">
      <c r="A3952" s="65" t="s">
        <v>5782</v>
      </c>
      <c r="B3952" s="5" t="s">
        <v>5779</v>
      </c>
      <c r="C3952" s="26" t="s">
        <v>58</v>
      </c>
      <c r="D3952" s="26" t="s">
        <v>64</v>
      </c>
      <c r="E3952" s="26" t="s">
        <v>240</v>
      </c>
      <c r="G3952" s="5" t="e">
        <f>image(H3952,1)</f>
        <v>#NAME?</v>
      </c>
      <c r="H3952" s="5" t="s">
        <v>5783</v>
      </c>
    </row>
    <row r="3953" customHeight="1" spans="1:8">
      <c r="A3953" s="65" t="s">
        <v>5784</v>
      </c>
      <c r="B3953" s="5" t="s">
        <v>5779</v>
      </c>
      <c r="C3953" s="26" t="s">
        <v>59</v>
      </c>
      <c r="D3953" s="26" t="s">
        <v>65</v>
      </c>
      <c r="H3953" s="5" t="e">
        <v>#N/A</v>
      </c>
    </row>
    <row r="3954" customHeight="1" spans="1:8">
      <c r="A3954" s="65" t="s">
        <v>5785</v>
      </c>
      <c r="B3954" s="5" t="s">
        <v>5786</v>
      </c>
      <c r="C3954" s="26" t="s">
        <v>59</v>
      </c>
      <c r="D3954" s="26" t="s">
        <v>65</v>
      </c>
      <c r="H3954" s="5" t="e">
        <v>#N/A</v>
      </c>
    </row>
    <row r="3955" customHeight="1" spans="1:8">
      <c r="A3955" s="65" t="s">
        <v>5787</v>
      </c>
      <c r="B3955" s="5" t="s">
        <v>5786</v>
      </c>
      <c r="C3955" s="26" t="s">
        <v>54</v>
      </c>
      <c r="D3955" s="26" t="s">
        <v>65</v>
      </c>
      <c r="H3955" s="5" t="e">
        <v>#N/A</v>
      </c>
    </row>
    <row r="3956" customHeight="1" spans="1:8">
      <c r="A3956" s="65" t="s">
        <v>5788</v>
      </c>
      <c r="B3956" s="5" t="s">
        <v>5786</v>
      </c>
      <c r="C3956" s="26" t="s">
        <v>54</v>
      </c>
      <c r="D3956" s="26" t="s">
        <v>65</v>
      </c>
      <c r="H3956" s="5" t="e">
        <v>#N/A</v>
      </c>
    </row>
    <row r="3957" customHeight="1" spans="1:8">
      <c r="A3957" s="25" t="s">
        <v>5786</v>
      </c>
      <c r="B3957" s="5" t="s">
        <v>5786</v>
      </c>
      <c r="C3957" s="26" t="s">
        <v>57</v>
      </c>
      <c r="D3957" s="26" t="s">
        <v>55</v>
      </c>
      <c r="E3957" s="26" t="s">
        <v>76</v>
      </c>
      <c r="H3957" s="5" t="e">
        <f>VLOOKUP(A3957,'[1]#REF'!$A:$B,2,FALSE)</f>
        <v>#N/A</v>
      </c>
    </row>
    <row r="3958" customHeight="1" spans="1:8">
      <c r="A3958" s="65" t="s">
        <v>5789</v>
      </c>
      <c r="B3958" s="5" t="s">
        <v>5786</v>
      </c>
      <c r="C3958" s="26" t="s">
        <v>60</v>
      </c>
      <c r="D3958" s="26" t="s">
        <v>64</v>
      </c>
      <c r="E3958" s="26" t="s">
        <v>240</v>
      </c>
      <c r="G3958" s="5" t="e">
        <f>image(H3958,1)</f>
        <v>#NAME?</v>
      </c>
      <c r="H3958" s="5" t="s">
        <v>5790</v>
      </c>
    </row>
    <row r="3959" customHeight="1" spans="1:8">
      <c r="A3959" s="65" t="s">
        <v>5791</v>
      </c>
      <c r="B3959" s="5" t="s">
        <v>5786</v>
      </c>
      <c r="C3959" s="26" t="s">
        <v>58</v>
      </c>
      <c r="D3959" s="26" t="s">
        <v>64</v>
      </c>
      <c r="E3959" s="26" t="s">
        <v>240</v>
      </c>
      <c r="G3959" s="5" t="e">
        <f>image(H3959,1)</f>
        <v>#NAME?</v>
      </c>
      <c r="H3959" s="5" t="s">
        <v>5790</v>
      </c>
    </row>
    <row r="3960" customHeight="1" spans="1:8">
      <c r="A3960" s="65" t="s">
        <v>5788</v>
      </c>
      <c r="B3960" s="5" t="s">
        <v>5786</v>
      </c>
      <c r="C3960" s="26" t="s">
        <v>59</v>
      </c>
      <c r="D3960" s="26" t="s">
        <v>64</v>
      </c>
      <c r="G3960" s="5" t="e">
        <f>image(H3960,1)</f>
        <v>#NAME?</v>
      </c>
      <c r="H3960" s="5" t="s">
        <v>5792</v>
      </c>
    </row>
    <row r="3961" customHeight="1" spans="1:8">
      <c r="A3961" s="65" t="s">
        <v>5793</v>
      </c>
      <c r="B3961" s="5" t="s">
        <v>5794</v>
      </c>
      <c r="C3961" s="26" t="s">
        <v>59</v>
      </c>
      <c r="D3961" s="26" t="s">
        <v>65</v>
      </c>
      <c r="H3961" s="5" t="e">
        <v>#N/A</v>
      </c>
    </row>
    <row r="3962" customHeight="1" spans="1:8">
      <c r="A3962" s="65" t="s">
        <v>5795</v>
      </c>
      <c r="B3962" s="5" t="s">
        <v>5794</v>
      </c>
      <c r="C3962" s="26" t="s">
        <v>54</v>
      </c>
      <c r="D3962" s="26" t="s">
        <v>65</v>
      </c>
      <c r="H3962" s="5" t="e">
        <v>#N/A</v>
      </c>
    </row>
    <row r="3963" customHeight="1" spans="1:8">
      <c r="A3963" s="25" t="s">
        <v>5794</v>
      </c>
      <c r="B3963" s="5" t="s">
        <v>5794</v>
      </c>
      <c r="C3963" s="26" t="s">
        <v>57</v>
      </c>
      <c r="D3963" s="26" t="s">
        <v>55</v>
      </c>
      <c r="E3963" s="26" t="s">
        <v>76</v>
      </c>
      <c r="H3963" s="5" t="e">
        <f>VLOOKUP(A3963,'[1]#REF'!$A:$B,2,FALSE)</f>
        <v>#N/A</v>
      </c>
    </row>
    <row r="3964" customHeight="1" spans="1:8">
      <c r="A3964" s="65" t="s">
        <v>5796</v>
      </c>
      <c r="B3964" s="5" t="s">
        <v>5794</v>
      </c>
      <c r="C3964" s="26" t="s">
        <v>60</v>
      </c>
      <c r="D3964" s="26" t="s">
        <v>64</v>
      </c>
      <c r="E3964" s="26" t="s">
        <v>240</v>
      </c>
      <c r="G3964" s="5" t="e">
        <f>image(H3964,1)</f>
        <v>#NAME?</v>
      </c>
      <c r="H3964" s="5" t="s">
        <v>5797</v>
      </c>
    </row>
    <row r="3965" customHeight="1" spans="1:8">
      <c r="A3965" s="65" t="s">
        <v>5793</v>
      </c>
      <c r="B3965" s="5" t="s">
        <v>5794</v>
      </c>
      <c r="C3965" s="26" t="s">
        <v>58</v>
      </c>
      <c r="D3965" s="26" t="s">
        <v>64</v>
      </c>
      <c r="E3965" s="26" t="s">
        <v>240</v>
      </c>
      <c r="G3965" s="5" t="e">
        <f>image(H3965,1)</f>
        <v>#NAME?</v>
      </c>
      <c r="H3965" s="5" t="s">
        <v>5798</v>
      </c>
    </row>
    <row r="3966" customHeight="1" spans="1:8">
      <c r="A3966" s="25" t="s">
        <v>5799</v>
      </c>
      <c r="B3966" s="5" t="s">
        <v>5800</v>
      </c>
      <c r="C3966" s="26" t="s">
        <v>57</v>
      </c>
      <c r="D3966" s="26" t="s">
        <v>55</v>
      </c>
      <c r="E3966" s="26" t="s">
        <v>76</v>
      </c>
      <c r="H3966" s="5" t="e">
        <f>VLOOKUP(A3966,'[1]#REF'!$A:$B,2,FALSE)</f>
        <v>#N/A</v>
      </c>
    </row>
    <row r="3967" customHeight="1" spans="1:8">
      <c r="A3967" s="65" t="s">
        <v>5801</v>
      </c>
      <c r="B3967" s="5" t="s">
        <v>5800</v>
      </c>
      <c r="C3967" s="26" t="s">
        <v>59</v>
      </c>
      <c r="D3967" s="26" t="s">
        <v>64</v>
      </c>
      <c r="G3967" s="5" t="e">
        <f>image(H3967,1)</f>
        <v>#NAME?</v>
      </c>
      <c r="H3967" s="5" t="s">
        <v>5802</v>
      </c>
    </row>
    <row r="3968" customHeight="1" spans="1:8">
      <c r="A3968" s="65" t="s">
        <v>5803</v>
      </c>
      <c r="B3968" s="5" t="s">
        <v>5800</v>
      </c>
      <c r="C3968" s="26" t="s">
        <v>59</v>
      </c>
      <c r="D3968" s="26" t="s">
        <v>64</v>
      </c>
      <c r="G3968" s="5" t="e">
        <f>image(H3968,1)</f>
        <v>#NAME?</v>
      </c>
      <c r="H3968" s="5" t="s">
        <v>5804</v>
      </c>
    </row>
    <row r="3969" customHeight="1" spans="1:8">
      <c r="A3969" s="65" t="s">
        <v>5805</v>
      </c>
      <c r="B3969" s="5" t="s">
        <v>5800</v>
      </c>
      <c r="C3969" s="26" t="s">
        <v>54</v>
      </c>
      <c r="D3969" s="26" t="s">
        <v>64</v>
      </c>
      <c r="G3969" s="5" t="e">
        <f>image(H3969,1)</f>
        <v>#NAME?</v>
      </c>
      <c r="H3969" s="5" t="s">
        <v>5806</v>
      </c>
    </row>
    <row r="3970" customHeight="1" spans="1:8">
      <c r="A3970" s="65" t="s">
        <v>5803</v>
      </c>
      <c r="B3970" s="5" t="s">
        <v>5800</v>
      </c>
      <c r="C3970" s="26" t="s">
        <v>54</v>
      </c>
      <c r="D3970" s="26" t="s">
        <v>65</v>
      </c>
      <c r="H3970" s="5" t="e">
        <v>#N/A</v>
      </c>
    </row>
    <row r="3971" customHeight="1" spans="1:8">
      <c r="A3971" s="25" t="s">
        <v>5807</v>
      </c>
      <c r="B3971" s="5" t="s">
        <v>5807</v>
      </c>
      <c r="C3971" s="26" t="s">
        <v>57</v>
      </c>
      <c r="D3971" s="26" t="s">
        <v>55</v>
      </c>
      <c r="E3971" s="26" t="s">
        <v>76</v>
      </c>
      <c r="H3971" s="5" t="e">
        <f>VLOOKUP(A3971,'[1]#REF'!$A:$B,2,FALSE)</f>
        <v>#N/A</v>
      </c>
    </row>
    <row r="3972" customHeight="1" spans="1:8">
      <c r="A3972" s="65" t="s">
        <v>5788</v>
      </c>
      <c r="B3972" s="72" t="s">
        <v>5807</v>
      </c>
      <c r="C3972" s="26" t="s">
        <v>60</v>
      </c>
      <c r="D3972" s="26" t="s">
        <v>64</v>
      </c>
      <c r="E3972" s="26" t="s">
        <v>240</v>
      </c>
      <c r="G3972" s="5" t="e">
        <f>image(H3972,1)</f>
        <v>#NAME?</v>
      </c>
      <c r="H3972" s="5" t="s">
        <v>5808</v>
      </c>
    </row>
    <row r="3973" customHeight="1" spans="1:8">
      <c r="A3973" s="65" t="s">
        <v>5788</v>
      </c>
      <c r="B3973" s="72" t="s">
        <v>5807</v>
      </c>
      <c r="C3973" s="26" t="s">
        <v>58</v>
      </c>
      <c r="D3973" s="26" t="s">
        <v>64</v>
      </c>
      <c r="E3973" s="26" t="s">
        <v>240</v>
      </c>
      <c r="G3973" s="5" t="e">
        <f>image(H3973,1)</f>
        <v>#NAME?</v>
      </c>
      <c r="H3973" s="5" t="s">
        <v>5808</v>
      </c>
    </row>
    <row r="3974" customHeight="1" spans="1:8">
      <c r="A3974" s="65" t="s">
        <v>5809</v>
      </c>
      <c r="B3974" s="5" t="s">
        <v>5807</v>
      </c>
      <c r="C3974" s="26" t="s">
        <v>60</v>
      </c>
      <c r="D3974" s="26" t="s">
        <v>64</v>
      </c>
      <c r="E3974" s="26" t="s">
        <v>240</v>
      </c>
      <c r="G3974" s="5" t="e">
        <f>image(H3974,1)</f>
        <v>#NAME?</v>
      </c>
      <c r="H3974" s="5" t="s">
        <v>5810</v>
      </c>
    </row>
    <row r="3975" customHeight="1" spans="1:8">
      <c r="A3975" s="65" t="s">
        <v>5811</v>
      </c>
      <c r="B3975" s="5" t="s">
        <v>5807</v>
      </c>
      <c r="C3975" s="26" t="s">
        <v>58</v>
      </c>
      <c r="D3975" s="26" t="s">
        <v>64</v>
      </c>
      <c r="E3975" s="26" t="s">
        <v>240</v>
      </c>
      <c r="G3975" s="5" t="e">
        <f>image(H3975,1)</f>
        <v>#NAME?</v>
      </c>
      <c r="H3975" s="5" t="s">
        <v>5812</v>
      </c>
    </row>
    <row r="3976" customHeight="1" spans="1:8">
      <c r="A3976" s="65" t="s">
        <v>5809</v>
      </c>
      <c r="B3976" s="5" t="s">
        <v>5807</v>
      </c>
      <c r="C3976" s="26" t="s">
        <v>59</v>
      </c>
      <c r="D3976" s="26" t="s">
        <v>65</v>
      </c>
      <c r="H3976" s="5" t="e">
        <v>#N/A</v>
      </c>
    </row>
    <row r="3977" customHeight="1" spans="1:8">
      <c r="A3977" s="65" t="s">
        <v>5813</v>
      </c>
      <c r="B3977" s="5" t="s">
        <v>5807</v>
      </c>
      <c r="C3977" s="26" t="s">
        <v>54</v>
      </c>
      <c r="D3977" s="26" t="s">
        <v>65</v>
      </c>
      <c r="H3977" s="5" t="e">
        <v>#N/A</v>
      </c>
    </row>
    <row r="3978" customHeight="1" spans="1:8">
      <c r="A3978" s="25" t="s">
        <v>5814</v>
      </c>
      <c r="B3978" s="5" t="s">
        <v>5815</v>
      </c>
      <c r="C3978" s="26" t="s">
        <v>57</v>
      </c>
      <c r="D3978" s="26" t="s">
        <v>55</v>
      </c>
      <c r="E3978" s="26" t="s">
        <v>76</v>
      </c>
      <c r="H3978" s="5" t="e">
        <f>VLOOKUP(A3978,'[1]#REF'!$A:$B,2,FALSE)</f>
        <v>#N/A</v>
      </c>
    </row>
    <row r="3979" customHeight="1" spans="1:8">
      <c r="A3979" s="25" t="s">
        <v>5816</v>
      </c>
      <c r="B3979" s="5" t="s">
        <v>5815</v>
      </c>
      <c r="C3979" s="26" t="s">
        <v>57</v>
      </c>
      <c r="D3979" s="26" t="s">
        <v>55</v>
      </c>
      <c r="E3979" s="26" t="s">
        <v>76</v>
      </c>
      <c r="H3979" s="5" t="e">
        <f>VLOOKUP(A3979,'[1]#REF'!$A:$B,2,FALSE)</f>
        <v>#N/A</v>
      </c>
    </row>
    <row r="3980" customHeight="1" spans="1:8">
      <c r="A3980" s="25" t="s">
        <v>5817</v>
      </c>
      <c r="B3980" s="5" t="s">
        <v>5815</v>
      </c>
      <c r="C3980" s="26" t="s">
        <v>57</v>
      </c>
      <c r="D3980" s="26" t="s">
        <v>55</v>
      </c>
      <c r="E3980" s="26" t="s">
        <v>76</v>
      </c>
      <c r="H3980" s="5" t="e">
        <f>VLOOKUP(A3980,'[1]#REF'!$A:$B,2,FALSE)</f>
        <v>#N/A</v>
      </c>
    </row>
    <row r="3981" customHeight="1" spans="1:8">
      <c r="A3981" s="25" t="s">
        <v>5818</v>
      </c>
      <c r="B3981" s="5" t="s">
        <v>5815</v>
      </c>
      <c r="C3981" s="26" t="s">
        <v>57</v>
      </c>
      <c r="D3981" s="26" t="s">
        <v>55</v>
      </c>
      <c r="E3981" s="26" t="s">
        <v>76</v>
      </c>
      <c r="H3981" s="5" t="e">
        <f>VLOOKUP(A3981,'[1]#REF'!$A:$B,2,FALSE)</f>
        <v>#N/A</v>
      </c>
    </row>
    <row r="3982" customHeight="1" spans="1:8">
      <c r="A3982" s="65" t="s">
        <v>5819</v>
      </c>
      <c r="B3982" s="5" t="s">
        <v>5815</v>
      </c>
      <c r="C3982" s="26" t="s">
        <v>60</v>
      </c>
      <c r="D3982" s="26" t="s">
        <v>64</v>
      </c>
      <c r="E3982" s="26" t="s">
        <v>240</v>
      </c>
      <c r="G3982" s="5" t="e">
        <f>image(H3982,1)</f>
        <v>#NAME?</v>
      </c>
      <c r="H3982" s="5" t="s">
        <v>5820</v>
      </c>
    </row>
    <row r="3983" customHeight="1" spans="1:8">
      <c r="A3983" s="25" t="s">
        <v>5821</v>
      </c>
      <c r="B3983" s="5" t="s">
        <v>5822</v>
      </c>
      <c r="C3983" s="26" t="s">
        <v>57</v>
      </c>
      <c r="D3983" s="26" t="s">
        <v>55</v>
      </c>
      <c r="E3983" s="26" t="s">
        <v>76</v>
      </c>
      <c r="H3983" s="5" t="e">
        <f>VLOOKUP(A3983,'[1]#REF'!$A:$B,2,FALSE)</f>
        <v>#N/A</v>
      </c>
    </row>
    <row r="3984" customHeight="1" spans="1:8">
      <c r="A3984" s="65" t="s">
        <v>5823</v>
      </c>
      <c r="B3984" s="5" t="s">
        <v>5822</v>
      </c>
      <c r="C3984" s="26" t="s">
        <v>58</v>
      </c>
      <c r="D3984" s="26" t="s">
        <v>64</v>
      </c>
      <c r="E3984" s="26" t="s">
        <v>240</v>
      </c>
      <c r="G3984" s="5" t="e">
        <f>image(H3984,1)</f>
        <v>#NAME?</v>
      </c>
      <c r="H3984" s="5" t="s">
        <v>5824</v>
      </c>
    </row>
    <row r="3985" customHeight="1" spans="1:8">
      <c r="A3985" s="65" t="s">
        <v>5825</v>
      </c>
      <c r="B3985" s="5" t="s">
        <v>5822</v>
      </c>
      <c r="C3985" s="26" t="s">
        <v>59</v>
      </c>
      <c r="D3985" s="26" t="s">
        <v>64</v>
      </c>
      <c r="G3985" s="5" t="e">
        <f>image(H3985,1)</f>
        <v>#NAME?</v>
      </c>
      <c r="H3985" s="5" t="s">
        <v>5826</v>
      </c>
    </row>
    <row r="3986" customHeight="1" spans="1:8">
      <c r="A3986" s="65" t="s">
        <v>5827</v>
      </c>
      <c r="B3986" s="5" t="s">
        <v>5822</v>
      </c>
      <c r="C3986" s="26" t="s">
        <v>59</v>
      </c>
      <c r="D3986" s="26" t="s">
        <v>64</v>
      </c>
      <c r="G3986" s="5" t="e">
        <f>image(H3986,1)</f>
        <v>#NAME?</v>
      </c>
      <c r="H3986" s="5" t="s">
        <v>5828</v>
      </c>
    </row>
    <row r="3987" customHeight="1" spans="1:8">
      <c r="A3987" s="65">
        <v>1921942272</v>
      </c>
      <c r="B3987" s="5" t="s">
        <v>5829</v>
      </c>
      <c r="C3987" s="26" t="s">
        <v>59</v>
      </c>
      <c r="D3987" s="26" t="s">
        <v>64</v>
      </c>
      <c r="H3987" s="5" t="e">
        <v>#N/A</v>
      </c>
    </row>
    <row r="3988" customHeight="1" spans="1:8">
      <c r="A3988" s="65" t="s">
        <v>5830</v>
      </c>
      <c r="B3988" s="5" t="s">
        <v>5829</v>
      </c>
      <c r="C3988" s="26" t="s">
        <v>59</v>
      </c>
      <c r="D3988" s="26" t="s">
        <v>64</v>
      </c>
      <c r="H3988" s="5" t="e">
        <v>#N/A</v>
      </c>
    </row>
    <row r="3989" customHeight="1" spans="1:8">
      <c r="A3989" s="65" t="s">
        <v>5831</v>
      </c>
      <c r="B3989" s="5" t="s">
        <v>5829</v>
      </c>
      <c r="C3989" s="26" t="s">
        <v>54</v>
      </c>
      <c r="D3989" s="26" t="s">
        <v>64</v>
      </c>
      <c r="H3989" s="5" t="e">
        <v>#N/A</v>
      </c>
    </row>
    <row r="3990" customHeight="1" spans="1:8">
      <c r="A3990" s="65" t="s">
        <v>5829</v>
      </c>
      <c r="B3990" s="45" t="s">
        <v>5829</v>
      </c>
      <c r="C3990" s="26" t="s">
        <v>57</v>
      </c>
      <c r="D3990" s="26" t="s">
        <v>64</v>
      </c>
      <c r="E3990" s="26" t="s">
        <v>240</v>
      </c>
      <c r="G3990" s="5" t="e">
        <f>image(H3990,1)</f>
        <v>#NAME?</v>
      </c>
      <c r="H3990" s="5" t="s">
        <v>5832</v>
      </c>
    </row>
    <row r="3991" customHeight="1" spans="1:8">
      <c r="A3991" s="65" t="s">
        <v>5833</v>
      </c>
      <c r="B3991" s="5" t="s">
        <v>5829</v>
      </c>
      <c r="C3991" s="26" t="s">
        <v>58</v>
      </c>
      <c r="D3991" s="26" t="s">
        <v>64</v>
      </c>
      <c r="E3991" s="26" t="s">
        <v>240</v>
      </c>
      <c r="G3991" s="5" t="e">
        <f>image(H3991,1)</f>
        <v>#NAME?</v>
      </c>
      <c r="H3991" s="5" t="s">
        <v>5834</v>
      </c>
    </row>
    <row r="3992" customHeight="1" spans="1:8">
      <c r="A3992" s="65" t="s">
        <v>5835</v>
      </c>
      <c r="B3992" s="5" t="s">
        <v>5836</v>
      </c>
      <c r="C3992" s="26" t="s">
        <v>60</v>
      </c>
      <c r="D3992" s="26" t="s">
        <v>64</v>
      </c>
      <c r="E3992" s="26" t="s">
        <v>240</v>
      </c>
      <c r="G3992" s="5" t="e">
        <f>image(H3992,1)</f>
        <v>#NAME?</v>
      </c>
      <c r="H3992" s="5" t="s">
        <v>5837</v>
      </c>
    </row>
    <row r="3993" customHeight="1" spans="1:8">
      <c r="A3993" s="65">
        <v>33212330</v>
      </c>
      <c r="B3993" s="5" t="s">
        <v>5836</v>
      </c>
      <c r="C3993" s="26" t="s">
        <v>59</v>
      </c>
      <c r="D3993" s="26" t="s">
        <v>64</v>
      </c>
      <c r="G3993" s="5" t="e">
        <f>image(H3993,1)</f>
        <v>#NAME?</v>
      </c>
      <c r="H3993" s="5" t="s">
        <v>5838</v>
      </c>
    </row>
    <row r="3994" customHeight="1" spans="1:8">
      <c r="A3994" s="65" t="s">
        <v>5839</v>
      </c>
      <c r="B3994" s="5" t="s">
        <v>5836</v>
      </c>
      <c r="C3994" s="26" t="s">
        <v>59</v>
      </c>
      <c r="D3994" s="26" t="s">
        <v>64</v>
      </c>
      <c r="G3994" s="5" t="e">
        <f>image(H3994,1)</f>
        <v>#NAME?</v>
      </c>
      <c r="H3994" s="5" t="s">
        <v>5840</v>
      </c>
    </row>
    <row r="3995" customHeight="1" spans="1:8">
      <c r="A3995" s="65">
        <v>36541259</v>
      </c>
      <c r="B3995" s="5" t="s">
        <v>5836</v>
      </c>
      <c r="C3995" s="26" t="s">
        <v>54</v>
      </c>
      <c r="D3995" s="26" t="s">
        <v>64</v>
      </c>
      <c r="G3995" s="5" t="e">
        <f>image(H3995,1)</f>
        <v>#NAME?</v>
      </c>
      <c r="H3995" s="5" t="s">
        <v>5841</v>
      </c>
    </row>
    <row r="3996" customHeight="1" spans="1:8">
      <c r="A3996" s="65">
        <v>30548720</v>
      </c>
      <c r="B3996" s="5" t="s">
        <v>5836</v>
      </c>
      <c r="C3996" s="26" t="s">
        <v>54</v>
      </c>
      <c r="D3996" s="26" t="s">
        <v>64</v>
      </c>
      <c r="G3996" s="5" t="e">
        <f>image(H3996,1)</f>
        <v>#NAME?</v>
      </c>
      <c r="H3996" s="5" t="s">
        <v>5842</v>
      </c>
    </row>
    <row r="3997" customHeight="1" spans="1:8">
      <c r="A3997" s="65" t="s">
        <v>5843</v>
      </c>
      <c r="B3997" s="5" t="s">
        <v>5844</v>
      </c>
      <c r="C3997" s="26" t="s">
        <v>60</v>
      </c>
      <c r="D3997" s="26" t="s">
        <v>64</v>
      </c>
      <c r="E3997" s="26" t="s">
        <v>240</v>
      </c>
      <c r="G3997" s="5" t="e">
        <f>image(H3997,1)</f>
        <v>#NAME?</v>
      </c>
      <c r="H3997" s="5" t="s">
        <v>5845</v>
      </c>
    </row>
    <row r="3998" customHeight="1" spans="1:8">
      <c r="A3998" s="65" t="s">
        <v>5846</v>
      </c>
      <c r="B3998" s="5" t="s">
        <v>5844</v>
      </c>
      <c r="C3998" s="26" t="s">
        <v>60</v>
      </c>
      <c r="D3998" s="26" t="s">
        <v>64</v>
      </c>
      <c r="E3998" s="26" t="s">
        <v>240</v>
      </c>
      <c r="G3998" s="5" t="e">
        <f>image(H3998,1)</f>
        <v>#NAME?</v>
      </c>
      <c r="H3998" s="5" t="s">
        <v>5847</v>
      </c>
    </row>
    <row r="3999" customHeight="1" spans="1:8">
      <c r="A3999" s="65" t="s">
        <v>5848</v>
      </c>
      <c r="B3999" s="5" t="s">
        <v>5844</v>
      </c>
      <c r="C3999" s="26" t="s">
        <v>60</v>
      </c>
      <c r="D3999" s="26" t="s">
        <v>64</v>
      </c>
      <c r="E3999" s="26" t="s">
        <v>240</v>
      </c>
      <c r="G3999" s="5" t="e">
        <f>image(H3999,1)</f>
        <v>#NAME?</v>
      </c>
      <c r="H3999" s="5" t="s">
        <v>5849</v>
      </c>
    </row>
    <row r="4000" customHeight="1" spans="1:8">
      <c r="A4000" s="65" t="s">
        <v>5850</v>
      </c>
      <c r="B4000" s="5" t="s">
        <v>5844</v>
      </c>
      <c r="C4000" s="26" t="s">
        <v>60</v>
      </c>
      <c r="D4000" s="26" t="s">
        <v>64</v>
      </c>
      <c r="E4000" s="26" t="s">
        <v>240</v>
      </c>
      <c r="G4000" s="5" t="e">
        <f>image(H4000,1)</f>
        <v>#NAME?</v>
      </c>
      <c r="H4000" s="5" t="s">
        <v>5851</v>
      </c>
    </row>
    <row r="4001" customHeight="1" spans="1:8">
      <c r="A4001" s="25" t="s">
        <v>5852</v>
      </c>
      <c r="B4001" s="5" t="s">
        <v>5853</v>
      </c>
      <c r="C4001" s="26" t="s">
        <v>57</v>
      </c>
      <c r="D4001" s="26" t="s">
        <v>55</v>
      </c>
      <c r="E4001" s="26" t="s">
        <v>76</v>
      </c>
      <c r="H4001" s="5" t="e">
        <f>VLOOKUP(A4001,'[1]#REF'!$A:$B,2,FALSE)</f>
        <v>#N/A</v>
      </c>
    </row>
    <row r="4002" customHeight="1" spans="1:8">
      <c r="A4002" s="25" t="s">
        <v>5854</v>
      </c>
      <c r="B4002" s="5" t="s">
        <v>5853</v>
      </c>
      <c r="C4002" s="26" t="s">
        <v>57</v>
      </c>
      <c r="D4002" s="26" t="s">
        <v>55</v>
      </c>
      <c r="E4002" s="26" t="s">
        <v>76</v>
      </c>
      <c r="H4002" s="5" t="e">
        <f>VLOOKUP(A4002,'[1]#REF'!$A:$B,2,FALSE)</f>
        <v>#N/A</v>
      </c>
    </row>
    <row r="4003" customHeight="1" spans="1:8">
      <c r="A4003" s="25" t="s">
        <v>5855</v>
      </c>
      <c r="B4003" s="5" t="s">
        <v>5853</v>
      </c>
      <c r="C4003" s="26" t="s">
        <v>57</v>
      </c>
      <c r="D4003" s="26" t="s">
        <v>55</v>
      </c>
      <c r="E4003" s="26" t="s">
        <v>76</v>
      </c>
      <c r="H4003" s="5" t="e">
        <f>VLOOKUP(A4003,'[1]#REF'!$A:$B,2,FALSE)</f>
        <v>#N/A</v>
      </c>
    </row>
    <row r="4004" customHeight="1" spans="1:8">
      <c r="A4004" s="65" t="s">
        <v>5856</v>
      </c>
      <c r="B4004" s="5" t="s">
        <v>5857</v>
      </c>
      <c r="C4004" s="26" t="s">
        <v>60</v>
      </c>
      <c r="D4004" s="26" t="s">
        <v>64</v>
      </c>
      <c r="E4004" s="26" t="s">
        <v>240</v>
      </c>
      <c r="G4004" s="5" t="e">
        <f>image(H4004,1)</f>
        <v>#NAME?</v>
      </c>
      <c r="H4004" s="5" t="s">
        <v>5858</v>
      </c>
    </row>
    <row r="4005" customHeight="1" spans="1:8">
      <c r="A4005" s="65" t="s">
        <v>5859</v>
      </c>
      <c r="B4005" s="5" t="s">
        <v>5857</v>
      </c>
      <c r="C4005" s="26" t="s">
        <v>60</v>
      </c>
      <c r="D4005" s="26" t="s">
        <v>64</v>
      </c>
      <c r="E4005" s="26" t="s">
        <v>240</v>
      </c>
      <c r="G4005" s="5" t="e">
        <f>image(H4005,1)</f>
        <v>#NAME?</v>
      </c>
      <c r="H4005" s="5" t="s">
        <v>5860</v>
      </c>
    </row>
    <row r="4006" customHeight="1" spans="1:8">
      <c r="A4006" s="65" t="s">
        <v>5861</v>
      </c>
      <c r="B4006" s="5" t="s">
        <v>5857</v>
      </c>
      <c r="C4006" s="26" t="s">
        <v>60</v>
      </c>
      <c r="D4006" s="26" t="s">
        <v>64</v>
      </c>
      <c r="E4006" s="26" t="s">
        <v>240</v>
      </c>
      <c r="G4006" s="5" t="e">
        <f>image(H4006,1)</f>
        <v>#NAME?</v>
      </c>
      <c r="H4006" s="5" t="s">
        <v>5862</v>
      </c>
    </row>
    <row r="4007" customHeight="1" spans="1:8">
      <c r="A4007" s="65">
        <v>32415146</v>
      </c>
      <c r="B4007" s="5" t="s">
        <v>5863</v>
      </c>
      <c r="C4007" s="26" t="s">
        <v>54</v>
      </c>
      <c r="D4007" s="26" t="s">
        <v>65</v>
      </c>
      <c r="H4007" s="5" t="e">
        <v>#N/A</v>
      </c>
    </row>
    <row r="4008" customHeight="1" spans="1:8">
      <c r="A4008" s="65">
        <v>38546924</v>
      </c>
      <c r="B4008" s="5" t="s">
        <v>5863</v>
      </c>
      <c r="C4008" s="26" t="s">
        <v>54</v>
      </c>
      <c r="D4008" s="26" t="s">
        <v>65</v>
      </c>
      <c r="H4008" s="5" t="e">
        <v>#N/A</v>
      </c>
    </row>
    <row r="4009" customHeight="1" spans="1:8">
      <c r="A4009" s="65" t="s">
        <v>5864</v>
      </c>
      <c r="B4009" s="45" t="s">
        <v>5863</v>
      </c>
      <c r="C4009" s="26" t="s">
        <v>57</v>
      </c>
      <c r="D4009" s="26" t="s">
        <v>64</v>
      </c>
      <c r="E4009" s="26" t="s">
        <v>240</v>
      </c>
      <c r="G4009" s="5" t="e">
        <f>image(H4009,1)</f>
        <v>#NAME?</v>
      </c>
      <c r="H4009" s="5" t="s">
        <v>5865</v>
      </c>
    </row>
    <row r="4010" customHeight="1" spans="1:8">
      <c r="A4010" s="65" t="s">
        <v>5866</v>
      </c>
      <c r="B4010" s="5" t="s">
        <v>5867</v>
      </c>
      <c r="C4010" s="26" t="s">
        <v>54</v>
      </c>
      <c r="D4010" s="26" t="s">
        <v>65</v>
      </c>
      <c r="H4010" s="5" t="e">
        <v>#N/A</v>
      </c>
    </row>
    <row r="4011" customHeight="1" spans="1:8">
      <c r="A4011" s="65" t="s">
        <v>5868</v>
      </c>
      <c r="B4011" s="5" t="s">
        <v>5867</v>
      </c>
      <c r="C4011" s="26" t="s">
        <v>59</v>
      </c>
      <c r="D4011" s="26" t="s">
        <v>65</v>
      </c>
      <c r="H4011" s="5" t="e">
        <v>#N/A</v>
      </c>
    </row>
    <row r="4012" customHeight="1" spans="1:8">
      <c r="A4012" s="65" t="s">
        <v>5868</v>
      </c>
      <c r="B4012" s="5" t="s">
        <v>5867</v>
      </c>
      <c r="C4012" s="26" t="s">
        <v>54</v>
      </c>
      <c r="D4012" s="26" t="s">
        <v>65</v>
      </c>
      <c r="H4012" s="5" t="e">
        <v>#N/A</v>
      </c>
    </row>
    <row r="4013" customHeight="1" spans="1:8">
      <c r="A4013" s="65" t="s">
        <v>5867</v>
      </c>
      <c r="B4013" s="45" t="s">
        <v>5867</v>
      </c>
      <c r="C4013" s="26" t="s">
        <v>57</v>
      </c>
      <c r="D4013" s="26" t="s">
        <v>64</v>
      </c>
      <c r="E4013" s="26" t="s">
        <v>240</v>
      </c>
      <c r="G4013" s="5" t="e">
        <f>image(H4013,1)</f>
        <v>#NAME?</v>
      </c>
      <c r="H4013" s="5" t="s">
        <v>5869</v>
      </c>
    </row>
    <row r="4014" customHeight="1" spans="1:8">
      <c r="A4014" s="65" t="s">
        <v>5868</v>
      </c>
      <c r="B4014" s="5" t="s">
        <v>5867</v>
      </c>
      <c r="C4014" s="26" t="s">
        <v>60</v>
      </c>
      <c r="D4014" s="26" t="s">
        <v>64</v>
      </c>
      <c r="E4014" s="26" t="s">
        <v>240</v>
      </c>
      <c r="G4014" s="5" t="e">
        <f>image(H4014,1)</f>
        <v>#NAME?</v>
      </c>
      <c r="H4014" s="5" t="s">
        <v>5870</v>
      </c>
    </row>
    <row r="4015" customHeight="1" spans="1:8">
      <c r="A4015" s="65" t="s">
        <v>5871</v>
      </c>
      <c r="B4015" s="5" t="s">
        <v>5867</v>
      </c>
      <c r="C4015" s="26" t="s">
        <v>58</v>
      </c>
      <c r="D4015" s="26" t="s">
        <v>64</v>
      </c>
      <c r="E4015" s="26" t="s">
        <v>240</v>
      </c>
      <c r="G4015" s="5" t="e">
        <f>image(H4015,1)</f>
        <v>#NAME?</v>
      </c>
      <c r="H4015" s="5" t="s">
        <v>5872</v>
      </c>
    </row>
    <row r="4016" customHeight="1" spans="1:8">
      <c r="A4016" s="65" t="s">
        <v>5873</v>
      </c>
      <c r="B4016" s="5" t="s">
        <v>5874</v>
      </c>
      <c r="C4016" s="26" t="s">
        <v>59</v>
      </c>
      <c r="D4016" s="26" t="s">
        <v>65</v>
      </c>
      <c r="H4016" s="5" t="e">
        <v>#N/A</v>
      </c>
    </row>
    <row r="4017" customHeight="1" spans="1:8">
      <c r="A4017" s="65" t="s">
        <v>5873</v>
      </c>
      <c r="B4017" s="5" t="s">
        <v>5874</v>
      </c>
      <c r="C4017" s="26" t="s">
        <v>54</v>
      </c>
      <c r="D4017" s="26" t="s">
        <v>65</v>
      </c>
      <c r="H4017" s="5" t="e">
        <v>#N/A</v>
      </c>
    </row>
    <row r="4018" customHeight="1" spans="1:8">
      <c r="A4018" s="65" t="s">
        <v>5873</v>
      </c>
      <c r="B4018" s="5" t="s">
        <v>5874</v>
      </c>
      <c r="C4018" s="26" t="s">
        <v>60</v>
      </c>
      <c r="D4018" s="26" t="s">
        <v>64</v>
      </c>
      <c r="E4018" s="26" t="s">
        <v>240</v>
      </c>
      <c r="G4018" s="5" t="e">
        <f>image(H4018,1)</f>
        <v>#NAME?</v>
      </c>
      <c r="H4018" s="5" t="s">
        <v>5875</v>
      </c>
    </row>
    <row r="4019" customHeight="1" spans="1:8">
      <c r="A4019" s="65" t="s">
        <v>5876</v>
      </c>
      <c r="B4019" s="5" t="s">
        <v>5874</v>
      </c>
      <c r="C4019" s="26" t="s">
        <v>58</v>
      </c>
      <c r="D4019" s="26" t="s">
        <v>64</v>
      </c>
      <c r="E4019" s="26" t="s">
        <v>240</v>
      </c>
      <c r="G4019" s="5" t="e">
        <f>image(H4019,1)</f>
        <v>#NAME?</v>
      </c>
      <c r="H4019" s="5" t="s">
        <v>5877</v>
      </c>
    </row>
    <row r="4020" customHeight="1" spans="1:8">
      <c r="A4020" s="65" t="s">
        <v>5878</v>
      </c>
      <c r="B4020" s="5" t="s">
        <v>5879</v>
      </c>
      <c r="C4020" s="26" t="s">
        <v>58</v>
      </c>
      <c r="D4020" s="26" t="s">
        <v>64</v>
      </c>
      <c r="E4020" s="26" t="s">
        <v>240</v>
      </c>
      <c r="G4020" s="5" t="e">
        <f>image(H4020,1)</f>
        <v>#NAME?</v>
      </c>
      <c r="H4020" s="5" t="s">
        <v>5880</v>
      </c>
    </row>
    <row r="4021" customHeight="1" spans="1:8">
      <c r="A4021" s="65" t="s">
        <v>5881</v>
      </c>
      <c r="B4021" s="5" t="s">
        <v>5879</v>
      </c>
      <c r="C4021" s="26" t="s">
        <v>58</v>
      </c>
      <c r="D4021" s="26" t="s">
        <v>64</v>
      </c>
      <c r="E4021" s="26" t="s">
        <v>240</v>
      </c>
      <c r="G4021" s="5" t="e">
        <f>image(H4021,1)</f>
        <v>#NAME?</v>
      </c>
      <c r="H4021" s="5" t="s">
        <v>5882</v>
      </c>
    </row>
    <row r="4022" customHeight="1" spans="1:8">
      <c r="A4022" s="65" t="s">
        <v>5883</v>
      </c>
      <c r="B4022" s="5" t="s">
        <v>5879</v>
      </c>
      <c r="C4022" s="26" t="s">
        <v>59</v>
      </c>
      <c r="D4022" s="26" t="s">
        <v>65</v>
      </c>
      <c r="H4022" s="5" t="e">
        <v>#N/A</v>
      </c>
    </row>
    <row r="4023" customHeight="1" spans="1:8">
      <c r="A4023" s="65" t="s">
        <v>5884</v>
      </c>
      <c r="B4023" s="45" t="s">
        <v>5885</v>
      </c>
      <c r="C4023" s="26" t="s">
        <v>57</v>
      </c>
      <c r="D4023" s="26" t="s">
        <v>64</v>
      </c>
      <c r="E4023" s="26" t="s">
        <v>240</v>
      </c>
      <c r="G4023" s="5" t="e">
        <f>image(H4023,1)</f>
        <v>#NAME?</v>
      </c>
      <c r="H4023" s="5" t="s">
        <v>5886</v>
      </c>
    </row>
    <row r="4024" customHeight="1" spans="1:8">
      <c r="A4024" s="65" t="s">
        <v>5887</v>
      </c>
      <c r="B4024" s="5" t="s">
        <v>5885</v>
      </c>
      <c r="C4024" s="26" t="s">
        <v>60</v>
      </c>
      <c r="D4024" s="26" t="s">
        <v>64</v>
      </c>
      <c r="E4024" s="26" t="s">
        <v>240</v>
      </c>
      <c r="G4024" s="5" t="e">
        <f>image(H4024,1)</f>
        <v>#NAME?</v>
      </c>
      <c r="H4024" s="5" t="s">
        <v>5888</v>
      </c>
    </row>
    <row r="4025" customHeight="1" spans="1:8">
      <c r="A4025" s="65" t="s">
        <v>5889</v>
      </c>
      <c r="B4025" s="5" t="s">
        <v>5885</v>
      </c>
      <c r="C4025" s="26" t="s">
        <v>60</v>
      </c>
      <c r="D4025" s="26" t="s">
        <v>64</v>
      </c>
      <c r="E4025" s="26" t="s">
        <v>240</v>
      </c>
      <c r="G4025" s="5" t="e">
        <f>image(H4025,1)</f>
        <v>#NAME?</v>
      </c>
      <c r="H4025" s="5" t="s">
        <v>5890</v>
      </c>
    </row>
    <row r="4026" customHeight="1" spans="1:8">
      <c r="A4026" s="65" t="s">
        <v>5889</v>
      </c>
      <c r="B4026" s="5" t="s">
        <v>5885</v>
      </c>
      <c r="C4026" s="26" t="s">
        <v>58</v>
      </c>
      <c r="D4026" s="26" t="s">
        <v>64</v>
      </c>
      <c r="E4026" s="26" t="s">
        <v>240</v>
      </c>
      <c r="G4026" s="5" t="e">
        <f>image(H4026,1)</f>
        <v>#NAME?</v>
      </c>
      <c r="H4026" s="5" t="s">
        <v>5891</v>
      </c>
    </row>
    <row r="4027" customHeight="1" spans="1:8">
      <c r="A4027" s="65" t="s">
        <v>5892</v>
      </c>
      <c r="B4027" s="5" t="s">
        <v>5885</v>
      </c>
      <c r="C4027" s="26" t="s">
        <v>58</v>
      </c>
      <c r="D4027" s="26" t="s">
        <v>64</v>
      </c>
      <c r="E4027" s="26" t="s">
        <v>240</v>
      </c>
      <c r="G4027" s="5" t="e">
        <f>image(H4027,1)</f>
        <v>#NAME?</v>
      </c>
      <c r="H4027" s="5" t="s">
        <v>5891</v>
      </c>
    </row>
    <row r="4028" customHeight="1" spans="1:8">
      <c r="A4028" s="65" t="s">
        <v>5893</v>
      </c>
      <c r="B4028" s="45" t="s">
        <v>5893</v>
      </c>
      <c r="C4028" s="26" t="s">
        <v>57</v>
      </c>
      <c r="D4028" s="26" t="s">
        <v>64</v>
      </c>
      <c r="E4028" s="26" t="s">
        <v>240</v>
      </c>
      <c r="G4028" s="5" t="e">
        <f>image(H4028,1)</f>
        <v>#NAME?</v>
      </c>
      <c r="H4028" s="5" t="s">
        <v>5894</v>
      </c>
    </row>
    <row r="4029" customHeight="1" spans="1:8">
      <c r="A4029" s="65" t="s">
        <v>5895</v>
      </c>
      <c r="B4029" s="5" t="s">
        <v>5893</v>
      </c>
      <c r="C4029" s="26" t="s">
        <v>60</v>
      </c>
      <c r="D4029" s="26" t="s">
        <v>64</v>
      </c>
      <c r="E4029" s="26" t="s">
        <v>240</v>
      </c>
      <c r="G4029" s="5" t="e">
        <f>image(H4029,1)</f>
        <v>#NAME?</v>
      </c>
      <c r="H4029" s="5" t="s">
        <v>5896</v>
      </c>
    </row>
    <row r="4030" customHeight="1" spans="1:8">
      <c r="A4030" s="65" t="s">
        <v>5897</v>
      </c>
      <c r="B4030" s="5" t="s">
        <v>5893</v>
      </c>
      <c r="C4030" s="26" t="s">
        <v>60</v>
      </c>
      <c r="D4030" s="26" t="s">
        <v>64</v>
      </c>
      <c r="E4030" s="26" t="s">
        <v>240</v>
      </c>
      <c r="G4030" s="5" t="e">
        <f>image(H4030,1)</f>
        <v>#NAME?</v>
      </c>
      <c r="H4030" s="5" t="s">
        <v>5898</v>
      </c>
    </row>
    <row r="4031" customHeight="1" spans="1:8">
      <c r="A4031" s="65" t="s">
        <v>5899</v>
      </c>
      <c r="B4031" s="5" t="s">
        <v>5893</v>
      </c>
      <c r="C4031" s="26" t="s">
        <v>60</v>
      </c>
      <c r="D4031" s="26" t="s">
        <v>64</v>
      </c>
      <c r="E4031" s="26" t="s">
        <v>240</v>
      </c>
      <c r="G4031" s="5" t="e">
        <f>image(H4031,1)</f>
        <v>#NAME?</v>
      </c>
      <c r="H4031" s="5" t="s">
        <v>5898</v>
      </c>
    </row>
    <row r="4032" customHeight="1" spans="1:8">
      <c r="A4032" s="65" t="s">
        <v>5900</v>
      </c>
      <c r="B4032" s="5" t="s">
        <v>5893</v>
      </c>
      <c r="C4032" s="26" t="s">
        <v>58</v>
      </c>
      <c r="D4032" s="26" t="s">
        <v>64</v>
      </c>
      <c r="E4032" s="26" t="s">
        <v>240</v>
      </c>
      <c r="G4032" s="5" t="e">
        <f>image(H4032,1)</f>
        <v>#NAME?</v>
      </c>
      <c r="H4032" s="5" t="s">
        <v>5901</v>
      </c>
    </row>
    <row r="4033" customHeight="1" spans="1:8">
      <c r="A4033" s="65" t="s">
        <v>5902</v>
      </c>
      <c r="B4033" s="5" t="s">
        <v>5893</v>
      </c>
      <c r="C4033" s="26" t="s">
        <v>58</v>
      </c>
      <c r="D4033" s="26" t="s">
        <v>64</v>
      </c>
      <c r="E4033" s="26" t="s">
        <v>240</v>
      </c>
      <c r="G4033" s="5" t="e">
        <f>image(H4033,1)</f>
        <v>#NAME?</v>
      </c>
      <c r="H4033" s="5" t="s">
        <v>5898</v>
      </c>
    </row>
    <row r="4034" customHeight="1" spans="1:8">
      <c r="A4034" s="65" t="s">
        <v>5903</v>
      </c>
      <c r="B4034" s="5" t="s">
        <v>5893</v>
      </c>
      <c r="C4034" s="26" t="s">
        <v>54</v>
      </c>
      <c r="D4034" s="26" t="s">
        <v>64</v>
      </c>
      <c r="G4034" s="5" t="e">
        <f>image(H4034,1)</f>
        <v>#NAME?</v>
      </c>
      <c r="H4034" s="5" t="s">
        <v>5904</v>
      </c>
    </row>
    <row r="4035" customHeight="1" spans="1:8">
      <c r="A4035" s="65" t="s">
        <v>5905</v>
      </c>
      <c r="B4035" s="5" t="s">
        <v>5906</v>
      </c>
      <c r="C4035" s="26" t="s">
        <v>60</v>
      </c>
      <c r="D4035" s="26" t="s">
        <v>64</v>
      </c>
      <c r="E4035" s="26" t="s">
        <v>240</v>
      </c>
      <c r="G4035" s="5" t="e">
        <f>image(H4035,1)</f>
        <v>#NAME?</v>
      </c>
      <c r="H4035" s="5" t="s">
        <v>5907</v>
      </c>
    </row>
    <row r="4036" customHeight="1" spans="1:8">
      <c r="A4036" s="65" t="s">
        <v>5908</v>
      </c>
      <c r="B4036" s="5" t="s">
        <v>5906</v>
      </c>
      <c r="C4036" s="26" t="s">
        <v>60</v>
      </c>
      <c r="D4036" s="26" t="s">
        <v>64</v>
      </c>
      <c r="E4036" s="26" t="s">
        <v>240</v>
      </c>
      <c r="G4036" s="5" t="e">
        <f>image(H4036,1)</f>
        <v>#NAME?</v>
      </c>
      <c r="H4036" s="5" t="s">
        <v>5909</v>
      </c>
    </row>
    <row r="4037" customHeight="1" spans="1:8">
      <c r="A4037" s="65" t="s">
        <v>5908</v>
      </c>
      <c r="B4037" s="5" t="s">
        <v>5906</v>
      </c>
      <c r="C4037" s="26" t="s">
        <v>58</v>
      </c>
      <c r="D4037" s="26" t="s">
        <v>64</v>
      </c>
      <c r="E4037" s="26" t="s">
        <v>240</v>
      </c>
      <c r="G4037" s="5" t="e">
        <f>image(H4037,1)</f>
        <v>#NAME?</v>
      </c>
      <c r="H4037" s="5" t="s">
        <v>5909</v>
      </c>
    </row>
    <row r="4038" customHeight="1" spans="1:8">
      <c r="A4038" s="65" t="s">
        <v>5910</v>
      </c>
      <c r="B4038" s="45" t="s">
        <v>5910</v>
      </c>
      <c r="C4038" s="26" t="s">
        <v>57</v>
      </c>
      <c r="D4038" s="26" t="s">
        <v>64</v>
      </c>
      <c r="E4038" s="26" t="s">
        <v>240</v>
      </c>
      <c r="G4038" s="5" t="e">
        <f>image(H4038,1)</f>
        <v>#NAME?</v>
      </c>
      <c r="H4038" s="5" t="s">
        <v>5911</v>
      </c>
    </row>
    <row r="4039" customHeight="1" spans="1:8">
      <c r="A4039" s="65" t="s">
        <v>5912</v>
      </c>
      <c r="B4039" s="5" t="s">
        <v>5910</v>
      </c>
      <c r="C4039" s="26" t="s">
        <v>58</v>
      </c>
      <c r="D4039" s="26" t="s">
        <v>64</v>
      </c>
      <c r="E4039" s="26" t="s">
        <v>240</v>
      </c>
      <c r="G4039" s="5" t="e">
        <f>image(H4039,1)</f>
        <v>#NAME?</v>
      </c>
      <c r="H4039" s="5" t="s">
        <v>5888</v>
      </c>
    </row>
    <row r="4040" customHeight="1" spans="1:8">
      <c r="A4040" s="65" t="s">
        <v>5913</v>
      </c>
      <c r="B4040" s="5" t="s">
        <v>5910</v>
      </c>
      <c r="C4040" s="26" t="s">
        <v>58</v>
      </c>
      <c r="D4040" s="26" t="s">
        <v>64</v>
      </c>
      <c r="E4040" s="26" t="s">
        <v>240</v>
      </c>
      <c r="G4040" s="5" t="e">
        <f>image(H4040,1)</f>
        <v>#NAME?</v>
      </c>
      <c r="H4040" s="5" t="s">
        <v>5914</v>
      </c>
    </row>
    <row r="4041" customHeight="1" spans="1:8">
      <c r="A4041" s="65" t="s">
        <v>5915</v>
      </c>
      <c r="B4041" s="5" t="s">
        <v>5910</v>
      </c>
      <c r="C4041" s="26" t="s">
        <v>59</v>
      </c>
      <c r="D4041" s="26" t="s">
        <v>64</v>
      </c>
      <c r="G4041" s="5" t="e">
        <f>image(H4041,1)</f>
        <v>#NAME?</v>
      </c>
      <c r="H4041" s="5" t="s">
        <v>5916</v>
      </c>
    </row>
    <row r="4042" customHeight="1" spans="1:8">
      <c r="A4042" s="65">
        <v>45932167</v>
      </c>
      <c r="B4042" s="5" t="s">
        <v>5917</v>
      </c>
      <c r="C4042" s="26" t="s">
        <v>54</v>
      </c>
      <c r="D4042" s="26" t="s">
        <v>65</v>
      </c>
      <c r="H4042" s="5" t="e">
        <v>#N/A</v>
      </c>
    </row>
    <row r="4043" customHeight="1" spans="1:8">
      <c r="A4043" s="65" t="s">
        <v>5918</v>
      </c>
      <c r="B4043" s="5" t="s">
        <v>5917</v>
      </c>
      <c r="C4043" s="26" t="s">
        <v>54</v>
      </c>
      <c r="D4043" s="26" t="s">
        <v>65</v>
      </c>
      <c r="H4043" s="5" t="e">
        <v>#N/A</v>
      </c>
    </row>
    <row r="4044" customHeight="1" spans="1:8">
      <c r="A4044" s="65" t="s">
        <v>5919</v>
      </c>
      <c r="B4044" s="5" t="s">
        <v>5917</v>
      </c>
      <c r="C4044" s="26" t="s">
        <v>60</v>
      </c>
      <c r="D4044" s="26" t="s">
        <v>64</v>
      </c>
      <c r="E4044" s="26" t="s">
        <v>240</v>
      </c>
      <c r="G4044" s="5" t="e">
        <f>image(H4044,1)</f>
        <v>#NAME?</v>
      </c>
      <c r="H4044" s="5" t="s">
        <v>5920</v>
      </c>
    </row>
    <row r="4045" customHeight="1" spans="1:8">
      <c r="A4045" s="65" t="s">
        <v>5921</v>
      </c>
      <c r="B4045" s="72" t="s">
        <v>5922</v>
      </c>
      <c r="C4045" s="26" t="s">
        <v>57</v>
      </c>
      <c r="D4045" s="26" t="s">
        <v>64</v>
      </c>
      <c r="E4045" s="26" t="s">
        <v>240</v>
      </c>
      <c r="G4045" s="5" t="e">
        <f>image(H4045,1)</f>
        <v>#NAME?</v>
      </c>
      <c r="H4045" s="5" t="s">
        <v>5923</v>
      </c>
    </row>
    <row r="4046" customHeight="1" spans="1:8">
      <c r="A4046" s="65" t="s">
        <v>5924</v>
      </c>
      <c r="B4046" s="5" t="s">
        <v>5925</v>
      </c>
      <c r="C4046" s="26" t="s">
        <v>54</v>
      </c>
      <c r="D4046" s="26" t="s">
        <v>65</v>
      </c>
      <c r="H4046" s="5" t="e">
        <v>#N/A</v>
      </c>
    </row>
    <row r="4047" customHeight="1" spans="1:8">
      <c r="A4047" s="65" t="s">
        <v>5926</v>
      </c>
      <c r="B4047" s="5" t="s">
        <v>5925</v>
      </c>
      <c r="C4047" s="26" t="s">
        <v>60</v>
      </c>
      <c r="D4047" s="26" t="s">
        <v>64</v>
      </c>
      <c r="E4047" s="26" t="s">
        <v>240</v>
      </c>
      <c r="G4047" s="5" t="e">
        <f>image(H4047,1)</f>
        <v>#NAME?</v>
      </c>
      <c r="H4047" s="5" t="s">
        <v>5927</v>
      </c>
    </row>
    <row r="4048" customHeight="1" spans="1:8">
      <c r="A4048" s="65" t="s">
        <v>5928</v>
      </c>
      <c r="B4048" s="5" t="s">
        <v>5929</v>
      </c>
      <c r="C4048" s="26" t="s">
        <v>60</v>
      </c>
      <c r="D4048" s="26" t="s">
        <v>64</v>
      </c>
      <c r="E4048" s="5" t="str">
        <f>VLOOKUP(A4048,'Combos skus'!$A:$P,16,FALSE)</f>
        <v>Combo</v>
      </c>
      <c r="G4048" s="5" t="e">
        <f>image(H4048,1)</f>
        <v>#NAME?</v>
      </c>
      <c r="H4048" s="5" t="s">
        <v>5930</v>
      </c>
    </row>
    <row r="4049" customHeight="1" spans="1:8">
      <c r="A4049" s="65" t="s">
        <v>5931</v>
      </c>
      <c r="B4049" s="5" t="s">
        <v>5929</v>
      </c>
      <c r="C4049" s="26" t="s">
        <v>58</v>
      </c>
      <c r="D4049" s="26" t="s">
        <v>64</v>
      </c>
      <c r="E4049" s="5" t="str">
        <f>VLOOKUP(A4049,'Combos skus'!$A:$P,16,FALSE)</f>
        <v>Combo</v>
      </c>
      <c r="G4049" s="5" t="e">
        <f>image(H4049,1)</f>
        <v>#NAME?</v>
      </c>
      <c r="H4049" s="5" t="s">
        <v>5932</v>
      </c>
    </row>
    <row r="4050" customHeight="1" spans="1:8">
      <c r="A4050" s="65" t="s">
        <v>5933</v>
      </c>
      <c r="B4050" s="5" t="s">
        <v>5929</v>
      </c>
      <c r="C4050" s="26" t="s">
        <v>59</v>
      </c>
      <c r="D4050" s="26" t="s">
        <v>64</v>
      </c>
      <c r="E4050" s="5" t="str">
        <f>VLOOKUP(A4050,'Combos skus'!$A:$P,16,FALSE)</f>
        <v>Combo</v>
      </c>
      <c r="H4050" s="5" t="e">
        <v>#N/A</v>
      </c>
    </row>
    <row r="4051" customHeight="1" spans="1:8">
      <c r="A4051" s="65" t="s">
        <v>5933</v>
      </c>
      <c r="B4051" s="5" t="s">
        <v>5929</v>
      </c>
      <c r="C4051" s="26" t="s">
        <v>54</v>
      </c>
      <c r="D4051" s="26" t="s">
        <v>64</v>
      </c>
      <c r="E4051" s="5" t="str">
        <f>VLOOKUP(A4051,'Combos skus'!$A:$P,16,FALSE)</f>
        <v>Combo</v>
      </c>
      <c r="H4051" s="5" t="e">
        <v>#N/A</v>
      </c>
    </row>
    <row r="4052" customHeight="1" spans="1:8">
      <c r="A4052" s="25" t="s">
        <v>5934</v>
      </c>
      <c r="B4052" s="5" t="s">
        <v>5929</v>
      </c>
      <c r="C4052" s="26" t="s">
        <v>57</v>
      </c>
      <c r="D4052" s="26" t="s">
        <v>55</v>
      </c>
      <c r="E4052" s="26" t="s">
        <v>76</v>
      </c>
      <c r="H4052" s="5" t="e">
        <f>VLOOKUP(A4052,'[1]#REF'!$A:$B,2,FALSE)</f>
        <v>#N/A</v>
      </c>
    </row>
    <row r="4053" customHeight="1" spans="1:8">
      <c r="A4053" s="65" t="s">
        <v>5935</v>
      </c>
      <c r="B4053" s="5" t="s">
        <v>5936</v>
      </c>
      <c r="C4053" s="26" t="s">
        <v>54</v>
      </c>
      <c r="D4053" s="26" t="s">
        <v>65</v>
      </c>
      <c r="H4053" s="5" t="e">
        <v>#N/A</v>
      </c>
    </row>
    <row r="4054" customHeight="1" spans="1:8">
      <c r="A4054" s="65" t="s">
        <v>5937</v>
      </c>
      <c r="B4054" s="5" t="s">
        <v>5936</v>
      </c>
      <c r="C4054" s="26" t="s">
        <v>59</v>
      </c>
      <c r="D4054" s="26" t="s">
        <v>65</v>
      </c>
      <c r="H4054" s="5" t="e">
        <v>#N/A</v>
      </c>
    </row>
    <row r="4055" customHeight="1" spans="1:8">
      <c r="A4055" s="65" t="s">
        <v>5938</v>
      </c>
      <c r="B4055" s="45" t="s">
        <v>5936</v>
      </c>
      <c r="C4055" s="26" t="s">
        <v>57</v>
      </c>
      <c r="D4055" s="26" t="s">
        <v>64</v>
      </c>
      <c r="E4055" s="26" t="s">
        <v>240</v>
      </c>
      <c r="G4055" s="5" t="e">
        <f>image(H4055,1)</f>
        <v>#NAME?</v>
      </c>
      <c r="H4055" s="5" t="s">
        <v>5939</v>
      </c>
    </row>
    <row r="4056" customHeight="1" spans="1:8">
      <c r="A4056" s="65" t="s">
        <v>5940</v>
      </c>
      <c r="B4056" s="5" t="s">
        <v>5936</v>
      </c>
      <c r="C4056" s="26" t="s">
        <v>60</v>
      </c>
      <c r="D4056" s="26" t="s">
        <v>64</v>
      </c>
      <c r="E4056" s="26" t="s">
        <v>240</v>
      </c>
      <c r="G4056" s="5" t="e">
        <f>image(H4056,1)</f>
        <v>#NAME?</v>
      </c>
      <c r="H4056" s="5" t="s">
        <v>5941</v>
      </c>
    </row>
    <row r="4057" customHeight="1" spans="1:8">
      <c r="A4057" s="65" t="s">
        <v>5942</v>
      </c>
      <c r="B4057" s="5" t="s">
        <v>5936</v>
      </c>
      <c r="C4057" s="26" t="s">
        <v>58</v>
      </c>
      <c r="D4057" s="26" t="s">
        <v>64</v>
      </c>
      <c r="E4057" s="26" t="s">
        <v>240</v>
      </c>
      <c r="G4057" s="5" t="e">
        <f>image(H4057,1)</f>
        <v>#NAME?</v>
      </c>
      <c r="H4057" s="5" t="s">
        <v>5941</v>
      </c>
    </row>
    <row r="4058" customHeight="1" spans="1:8">
      <c r="A4058" s="65" t="s">
        <v>5943</v>
      </c>
      <c r="B4058" s="5" t="s">
        <v>5944</v>
      </c>
      <c r="C4058" s="26" t="s">
        <v>59</v>
      </c>
      <c r="D4058" s="26" t="s">
        <v>65</v>
      </c>
      <c r="H4058" s="5" t="e">
        <v>#N/A</v>
      </c>
    </row>
    <row r="4059" customHeight="1" spans="1:8">
      <c r="A4059" s="65" t="s">
        <v>5945</v>
      </c>
      <c r="B4059" s="5" t="s">
        <v>5944</v>
      </c>
      <c r="C4059" s="26" t="s">
        <v>60</v>
      </c>
      <c r="D4059" s="26" t="s">
        <v>64</v>
      </c>
      <c r="E4059" s="26" t="s">
        <v>240</v>
      </c>
      <c r="G4059" s="5" t="e">
        <f>image(H4059,1)</f>
        <v>#NAME?</v>
      </c>
      <c r="H4059" s="5" t="s">
        <v>5946</v>
      </c>
    </row>
    <row r="4060" customHeight="1" spans="1:8">
      <c r="A4060" s="65" t="s">
        <v>5947</v>
      </c>
      <c r="B4060" s="5" t="s">
        <v>5944</v>
      </c>
      <c r="C4060" s="26" t="s">
        <v>58</v>
      </c>
      <c r="D4060" s="26" t="s">
        <v>64</v>
      </c>
      <c r="E4060" s="26" t="s">
        <v>240</v>
      </c>
      <c r="G4060" s="5" t="e">
        <f>image(H4060,1)</f>
        <v>#NAME?</v>
      </c>
      <c r="H4060" s="5" t="s">
        <v>5948</v>
      </c>
    </row>
    <row r="4061" customHeight="1" spans="1:8">
      <c r="A4061" s="65" t="s">
        <v>5949</v>
      </c>
      <c r="B4061" s="5" t="s">
        <v>5944</v>
      </c>
      <c r="C4061" s="26" t="s">
        <v>54</v>
      </c>
      <c r="D4061" s="26" t="s">
        <v>65</v>
      </c>
      <c r="H4061" s="5" t="e">
        <v>#N/A</v>
      </c>
    </row>
    <row r="4062" customHeight="1" spans="1:8">
      <c r="A4062" s="65" t="s">
        <v>5950</v>
      </c>
      <c r="B4062" s="5" t="s">
        <v>5951</v>
      </c>
      <c r="C4062" s="26" t="s">
        <v>58</v>
      </c>
      <c r="D4062" s="26" t="s">
        <v>64</v>
      </c>
      <c r="E4062" s="26" t="s">
        <v>240</v>
      </c>
      <c r="G4062" s="5" t="e">
        <f>image(H4062,1)</f>
        <v>#NAME?</v>
      </c>
      <c r="H4062" s="5" t="s">
        <v>5952</v>
      </c>
    </row>
    <row r="4063" customHeight="1" spans="1:8">
      <c r="A4063" s="65" t="s">
        <v>5953</v>
      </c>
      <c r="B4063" s="5" t="s">
        <v>5951</v>
      </c>
      <c r="C4063" s="26" t="s">
        <v>54</v>
      </c>
      <c r="D4063" s="26" t="s">
        <v>65</v>
      </c>
      <c r="H4063" s="5" t="e">
        <v>#N/A</v>
      </c>
    </row>
    <row r="4064" customHeight="1" spans="1:8">
      <c r="A4064" s="65" t="s">
        <v>5954</v>
      </c>
      <c r="B4064" s="5" t="s">
        <v>5951</v>
      </c>
      <c r="C4064" s="26" t="s">
        <v>59</v>
      </c>
      <c r="D4064" s="26" t="s">
        <v>65</v>
      </c>
      <c r="H4064" s="5" t="e">
        <v>#N/A</v>
      </c>
    </row>
    <row r="4065" customHeight="1" spans="1:8">
      <c r="A4065" s="65" t="s">
        <v>5955</v>
      </c>
      <c r="B4065" s="5" t="s">
        <v>5951</v>
      </c>
      <c r="C4065" s="26" t="s">
        <v>59</v>
      </c>
      <c r="D4065" s="26" t="s">
        <v>65</v>
      </c>
      <c r="H4065" s="5" t="e">
        <v>#N/A</v>
      </c>
    </row>
    <row r="4066" customHeight="1" spans="1:8">
      <c r="A4066" s="65" t="s">
        <v>5956</v>
      </c>
      <c r="B4066" s="5" t="s">
        <v>5951</v>
      </c>
      <c r="C4066" s="26" t="s">
        <v>54</v>
      </c>
      <c r="D4066" s="26" t="s">
        <v>65</v>
      </c>
      <c r="H4066" s="5" t="e">
        <v>#N/A</v>
      </c>
    </row>
    <row r="4067" customHeight="1" spans="1:8">
      <c r="A4067" s="65" t="s">
        <v>75</v>
      </c>
      <c r="B4067" s="5" t="s">
        <v>5957</v>
      </c>
      <c r="C4067" s="26" t="s">
        <v>54</v>
      </c>
      <c r="D4067" s="26" t="s">
        <v>65</v>
      </c>
      <c r="H4067" s="5" t="e">
        <v>#N/A</v>
      </c>
    </row>
    <row r="4068" customHeight="1" spans="1:8">
      <c r="A4068" s="65" t="s">
        <v>5958</v>
      </c>
      <c r="B4068" s="45" t="s">
        <v>5957</v>
      </c>
      <c r="C4068" s="26" t="s">
        <v>57</v>
      </c>
      <c r="D4068" s="26" t="s">
        <v>64</v>
      </c>
      <c r="E4068" s="5">
        <f>VLOOKUP(A4068,'Combos skus'!$A:$P,16,FALSE)</f>
        <v>0</v>
      </c>
      <c r="G4068" s="5" t="e">
        <f>image(H4068,1)</f>
        <v>#NAME?</v>
      </c>
      <c r="H4068" s="5" t="s">
        <v>5959</v>
      </c>
    </row>
    <row r="4069" customHeight="1" spans="1:8">
      <c r="A4069" s="65" t="s">
        <v>5958</v>
      </c>
      <c r="B4069" s="5" t="s">
        <v>5957</v>
      </c>
      <c r="C4069" s="26" t="s">
        <v>58</v>
      </c>
      <c r="D4069" s="26" t="s">
        <v>64</v>
      </c>
      <c r="E4069" s="5">
        <f>VLOOKUP(A4069,'Combos skus'!$A:$P,16,FALSE)</f>
        <v>0</v>
      </c>
      <c r="G4069" s="5" t="e">
        <f>image(H4069,1)</f>
        <v>#NAME?</v>
      </c>
      <c r="H4069" s="5" t="s">
        <v>5960</v>
      </c>
    </row>
    <row r="4070" customHeight="1" spans="1:8">
      <c r="A4070" s="25" t="s">
        <v>5961</v>
      </c>
      <c r="B4070" s="5" t="s">
        <v>5957</v>
      </c>
      <c r="C4070" s="26" t="s">
        <v>57</v>
      </c>
      <c r="D4070" s="26" t="s">
        <v>55</v>
      </c>
      <c r="E4070" s="26" t="s">
        <v>76</v>
      </c>
      <c r="H4070" s="5" t="e">
        <f>VLOOKUP(A4070,'[1]#REF'!$A:$B,2,FALSE)</f>
        <v>#N/A</v>
      </c>
    </row>
    <row r="4071" customHeight="1" spans="1:8">
      <c r="A4071" s="65" t="s">
        <v>5962</v>
      </c>
      <c r="B4071" s="72" t="s">
        <v>5957</v>
      </c>
      <c r="C4071" s="26" t="s">
        <v>57</v>
      </c>
      <c r="D4071" s="26" t="s">
        <v>64</v>
      </c>
      <c r="E4071" s="26" t="s">
        <v>240</v>
      </c>
      <c r="G4071" s="5" t="e">
        <f>image(H4071,1)</f>
        <v>#NAME?</v>
      </c>
      <c r="H4071" s="5" t="s">
        <v>5959</v>
      </c>
    </row>
    <row r="4072" customHeight="1" spans="1:8">
      <c r="A4072" s="65" t="s">
        <v>75</v>
      </c>
      <c r="B4072" s="45" t="s">
        <v>5957</v>
      </c>
      <c r="C4072" s="26" t="s">
        <v>57</v>
      </c>
      <c r="D4072" s="26" t="s">
        <v>64</v>
      </c>
      <c r="E4072" s="26" t="s">
        <v>240</v>
      </c>
      <c r="G4072" s="5" t="e">
        <f>image(H4072,1)</f>
        <v>#NAME?</v>
      </c>
      <c r="H4072" s="5" t="s">
        <v>5959</v>
      </c>
    </row>
    <row r="4073" customHeight="1" spans="1:8">
      <c r="A4073" s="65" t="s">
        <v>5963</v>
      </c>
      <c r="B4073" s="72" t="s">
        <v>5957</v>
      </c>
      <c r="C4073" s="26" t="s">
        <v>58</v>
      </c>
      <c r="D4073" s="26" t="s">
        <v>64</v>
      </c>
      <c r="E4073" s="26" t="s">
        <v>240</v>
      </c>
      <c r="G4073" s="5" t="e">
        <f>image(H4073,1)</f>
        <v>#NAME?</v>
      </c>
      <c r="H4073" s="5" t="s">
        <v>5964</v>
      </c>
    </row>
    <row r="4074" customHeight="1" spans="1:8">
      <c r="A4074" s="65" t="s">
        <v>5965</v>
      </c>
      <c r="B4074" s="5" t="s">
        <v>5957</v>
      </c>
      <c r="C4074" s="26" t="s">
        <v>60</v>
      </c>
      <c r="D4074" s="26" t="s">
        <v>64</v>
      </c>
      <c r="E4074" s="26" t="s">
        <v>240</v>
      </c>
      <c r="G4074" s="5" t="e">
        <f>image(H4074,1)</f>
        <v>#NAME?</v>
      </c>
      <c r="H4074" s="5" t="s">
        <v>5964</v>
      </c>
    </row>
    <row r="4075" customHeight="1" spans="1:8">
      <c r="A4075" s="65" t="s">
        <v>5966</v>
      </c>
      <c r="B4075" s="5" t="s">
        <v>5957</v>
      </c>
      <c r="C4075" s="26" t="s">
        <v>59</v>
      </c>
      <c r="D4075" s="26" t="s">
        <v>64</v>
      </c>
      <c r="G4075" s="5" t="e">
        <f>image(H4075,1)</f>
        <v>#NAME?</v>
      </c>
      <c r="H4075" s="5" t="s">
        <v>5967</v>
      </c>
    </row>
    <row r="4076" customHeight="1" spans="1:8">
      <c r="A4076" s="65" t="s">
        <v>5968</v>
      </c>
      <c r="B4076" s="72" t="s">
        <v>5957</v>
      </c>
      <c r="C4076" s="26" t="s">
        <v>59</v>
      </c>
      <c r="D4076" s="26" t="s">
        <v>64</v>
      </c>
      <c r="G4076" s="5" t="e">
        <f>image(H4076,1)</f>
        <v>#NAME?</v>
      </c>
      <c r="H4076" s="5" t="s">
        <v>5969</v>
      </c>
    </row>
    <row r="4077" customHeight="1" spans="1:8">
      <c r="A4077" s="65" t="s">
        <v>5970</v>
      </c>
      <c r="B4077" s="72" t="s">
        <v>5957</v>
      </c>
      <c r="C4077" s="26" t="s">
        <v>59</v>
      </c>
      <c r="D4077" s="26" t="s">
        <v>64</v>
      </c>
      <c r="G4077" s="5" t="e">
        <f>image(H4077,1)</f>
        <v>#NAME?</v>
      </c>
      <c r="H4077" s="5" t="s">
        <v>5971</v>
      </c>
    </row>
    <row r="4078" customHeight="1" spans="1:8">
      <c r="A4078" s="65" t="s">
        <v>5972</v>
      </c>
      <c r="B4078" s="5" t="s">
        <v>5957</v>
      </c>
      <c r="C4078" s="26" t="s">
        <v>59</v>
      </c>
      <c r="D4078" s="26" t="s">
        <v>64</v>
      </c>
      <c r="G4078" s="5" t="e">
        <f>image(H4078,1)</f>
        <v>#NAME?</v>
      </c>
      <c r="H4078" s="5" t="s">
        <v>5973</v>
      </c>
    </row>
    <row r="4079" customHeight="1" spans="1:8">
      <c r="A4079" s="65" t="s">
        <v>5974</v>
      </c>
      <c r="B4079" s="5" t="s">
        <v>5957</v>
      </c>
      <c r="C4079" s="26" t="s">
        <v>54</v>
      </c>
      <c r="D4079" s="26" t="s">
        <v>64</v>
      </c>
      <c r="G4079" s="5" t="e">
        <f>image(H4079,1)</f>
        <v>#NAME?</v>
      </c>
      <c r="H4079" s="5" t="s">
        <v>5975</v>
      </c>
    </row>
    <row r="4080" customHeight="1" spans="1:8">
      <c r="A4080" s="25" t="s">
        <v>5976</v>
      </c>
      <c r="B4080" s="5" t="s">
        <v>5976</v>
      </c>
      <c r="C4080" s="26" t="s">
        <v>57</v>
      </c>
      <c r="D4080" s="26" t="s">
        <v>55</v>
      </c>
      <c r="E4080" s="26" t="s">
        <v>76</v>
      </c>
      <c r="H4080" s="5" t="e">
        <f>VLOOKUP(A4080,'[1]#REF'!$A:$B,2,FALSE)</f>
        <v>#N/A</v>
      </c>
    </row>
    <row r="4081" customHeight="1" spans="1:8">
      <c r="A4081" s="65" t="s">
        <v>5977</v>
      </c>
      <c r="B4081" s="5" t="s">
        <v>5976</v>
      </c>
      <c r="C4081" s="26" t="s">
        <v>60</v>
      </c>
      <c r="D4081" s="26" t="s">
        <v>64</v>
      </c>
      <c r="E4081" s="26" t="s">
        <v>240</v>
      </c>
      <c r="G4081" s="5" t="e">
        <f>image(H4081,1)</f>
        <v>#NAME?</v>
      </c>
      <c r="H4081" s="5" t="s">
        <v>5978</v>
      </c>
    </row>
    <row r="4082" customHeight="1" spans="1:8">
      <c r="A4082" s="65" t="s">
        <v>5979</v>
      </c>
      <c r="B4082" s="5" t="s">
        <v>5976</v>
      </c>
      <c r="C4082" s="26" t="s">
        <v>60</v>
      </c>
      <c r="D4082" s="26" t="s">
        <v>64</v>
      </c>
      <c r="E4082" s="26" t="s">
        <v>240</v>
      </c>
      <c r="G4082" s="5" t="e">
        <f>image(H4082,1)</f>
        <v>#NAME?</v>
      </c>
      <c r="H4082" s="5" t="s">
        <v>5980</v>
      </c>
    </row>
    <row r="4083" customHeight="1" spans="1:8">
      <c r="A4083" s="65" t="s">
        <v>5981</v>
      </c>
      <c r="B4083" s="5" t="s">
        <v>5976</v>
      </c>
      <c r="C4083" s="26" t="s">
        <v>60</v>
      </c>
      <c r="D4083" s="26" t="s">
        <v>64</v>
      </c>
      <c r="E4083" s="26" t="s">
        <v>240</v>
      </c>
      <c r="G4083" s="5" t="e">
        <f>image(H4083,1)</f>
        <v>#NAME?</v>
      </c>
      <c r="H4083" s="5" t="s">
        <v>5982</v>
      </c>
    </row>
    <row r="4084" customHeight="1" spans="1:8">
      <c r="A4084" s="65" t="s">
        <v>5983</v>
      </c>
      <c r="B4084" s="45" t="s">
        <v>5983</v>
      </c>
      <c r="C4084" s="26" t="s">
        <v>57</v>
      </c>
      <c r="D4084" s="26" t="s">
        <v>64</v>
      </c>
      <c r="E4084" s="26" t="s">
        <v>240</v>
      </c>
      <c r="G4084" s="5" t="e">
        <f>image(H4084,1)</f>
        <v>#NAME?</v>
      </c>
      <c r="H4084" s="5" t="s">
        <v>5984</v>
      </c>
    </row>
    <row r="4085" customHeight="1" spans="1:8">
      <c r="A4085" s="65" t="s">
        <v>5985</v>
      </c>
      <c r="B4085" s="5" t="s">
        <v>5983</v>
      </c>
      <c r="C4085" s="26" t="s">
        <v>60</v>
      </c>
      <c r="D4085" s="26" t="s">
        <v>64</v>
      </c>
      <c r="E4085" s="26" t="s">
        <v>240</v>
      </c>
      <c r="G4085" s="5" t="e">
        <f>image(H4085,1)</f>
        <v>#NAME?</v>
      </c>
      <c r="H4085" s="5" t="s">
        <v>5986</v>
      </c>
    </row>
    <row r="4086" customHeight="1" spans="1:8">
      <c r="A4086" s="65" t="s">
        <v>5987</v>
      </c>
      <c r="B4086" s="5" t="s">
        <v>5983</v>
      </c>
      <c r="C4086" s="26" t="s">
        <v>60</v>
      </c>
      <c r="D4086" s="26" t="s">
        <v>64</v>
      </c>
      <c r="E4086" s="26" t="s">
        <v>240</v>
      </c>
      <c r="G4086" s="5" t="e">
        <f>image(H4086,1)</f>
        <v>#NAME?</v>
      </c>
      <c r="H4086" s="5" t="s">
        <v>5988</v>
      </c>
    </row>
    <row r="4087" customHeight="1" spans="1:8">
      <c r="A4087" s="65" t="s">
        <v>5983</v>
      </c>
      <c r="B4087" s="5" t="s">
        <v>5983</v>
      </c>
      <c r="C4087" s="26" t="s">
        <v>59</v>
      </c>
      <c r="D4087" s="26" t="s">
        <v>64</v>
      </c>
      <c r="G4087" s="5" t="e">
        <f>image(H4087,1)</f>
        <v>#NAME?</v>
      </c>
      <c r="H4087" s="5" t="s">
        <v>5989</v>
      </c>
    </row>
    <row r="4088" customHeight="1" spans="1:8">
      <c r="A4088" s="65" t="s">
        <v>5990</v>
      </c>
      <c r="B4088" s="5" t="s">
        <v>5983</v>
      </c>
      <c r="C4088" s="26" t="s">
        <v>59</v>
      </c>
      <c r="D4088" s="26" t="s">
        <v>64</v>
      </c>
      <c r="G4088" s="5" t="e">
        <f>image(H4088,1)</f>
        <v>#NAME?</v>
      </c>
      <c r="H4088" s="5" t="s">
        <v>5991</v>
      </c>
    </row>
    <row r="4089" customHeight="1" spans="1:8">
      <c r="A4089" s="65" t="s">
        <v>5983</v>
      </c>
      <c r="B4089" s="5" t="s">
        <v>5983</v>
      </c>
      <c r="C4089" s="26" t="s">
        <v>54</v>
      </c>
      <c r="D4089" s="26" t="s">
        <v>64</v>
      </c>
      <c r="G4089" s="5" t="e">
        <f>image(H4089,1)</f>
        <v>#NAME?</v>
      </c>
      <c r="H4089" s="5" t="s">
        <v>5992</v>
      </c>
    </row>
    <row r="4090" customHeight="1" spans="1:8">
      <c r="A4090" s="65" t="s">
        <v>5993</v>
      </c>
      <c r="B4090" s="5" t="s">
        <v>5993</v>
      </c>
      <c r="C4090" s="26" t="s">
        <v>59</v>
      </c>
      <c r="D4090" s="26" t="s">
        <v>65</v>
      </c>
      <c r="H4090" s="5" t="e">
        <v>#N/A</v>
      </c>
    </row>
    <row r="4091" customHeight="1" spans="1:8">
      <c r="A4091" s="65" t="s">
        <v>5993</v>
      </c>
      <c r="B4091" s="5" t="s">
        <v>5993</v>
      </c>
      <c r="C4091" s="26" t="s">
        <v>54</v>
      </c>
      <c r="D4091" s="26" t="s">
        <v>65</v>
      </c>
      <c r="H4091" s="5" t="e">
        <v>#N/A</v>
      </c>
    </row>
    <row r="4092" customHeight="1" spans="1:8">
      <c r="A4092" s="65" t="s">
        <v>5993</v>
      </c>
      <c r="B4092" s="45" t="s">
        <v>5993</v>
      </c>
      <c r="C4092" s="26" t="s">
        <v>57</v>
      </c>
      <c r="D4092" s="26" t="s">
        <v>64</v>
      </c>
      <c r="E4092" s="26" t="s">
        <v>240</v>
      </c>
      <c r="G4092" s="5" t="e">
        <f>image(H4092,1)</f>
        <v>#NAME?</v>
      </c>
      <c r="H4092" s="5" t="s">
        <v>5994</v>
      </c>
    </row>
    <row r="4093" customHeight="1" spans="1:8">
      <c r="A4093" s="65" t="s">
        <v>5993</v>
      </c>
      <c r="B4093" s="5" t="s">
        <v>5993</v>
      </c>
      <c r="C4093" s="26" t="s">
        <v>60</v>
      </c>
      <c r="D4093" s="26" t="s">
        <v>64</v>
      </c>
      <c r="E4093" s="26" t="s">
        <v>240</v>
      </c>
      <c r="G4093" s="5" t="e">
        <f>image(H4093,1)</f>
        <v>#NAME?</v>
      </c>
      <c r="H4093" s="5" t="s">
        <v>5995</v>
      </c>
    </row>
    <row r="4094" customHeight="1" spans="1:8">
      <c r="A4094" s="65" t="s">
        <v>5993</v>
      </c>
      <c r="B4094" s="5" t="s">
        <v>5993</v>
      </c>
      <c r="C4094" s="26" t="s">
        <v>58</v>
      </c>
      <c r="D4094" s="26" t="s">
        <v>64</v>
      </c>
      <c r="E4094" s="26" t="s">
        <v>240</v>
      </c>
      <c r="G4094" s="5" t="e">
        <f>image(H4094,1)</f>
        <v>#NAME?</v>
      </c>
      <c r="H4094" s="5" t="s">
        <v>5996</v>
      </c>
    </row>
    <row r="4095" customHeight="1" spans="1:8">
      <c r="A4095" s="65" t="s">
        <v>3677</v>
      </c>
      <c r="B4095" s="72" t="s">
        <v>5997</v>
      </c>
      <c r="C4095" s="26" t="s">
        <v>60</v>
      </c>
      <c r="D4095" s="26" t="s">
        <v>64</v>
      </c>
      <c r="E4095" s="5" t="str">
        <f>VLOOKUP(A4095,'Combos skus'!$A:$P,16,FALSE)</f>
        <v>Combo</v>
      </c>
      <c r="G4095" s="5" t="e">
        <f>image(H4095,1)</f>
        <v>#NAME?</v>
      </c>
      <c r="H4095" s="5" t="s">
        <v>5998</v>
      </c>
    </row>
    <row r="4096" customHeight="1" spans="1:8">
      <c r="A4096" s="65" t="s">
        <v>3677</v>
      </c>
      <c r="B4096" s="72" t="s">
        <v>5997</v>
      </c>
      <c r="C4096" s="26" t="s">
        <v>58</v>
      </c>
      <c r="D4096" s="26" t="s">
        <v>64</v>
      </c>
      <c r="E4096" s="5" t="str">
        <f>VLOOKUP(A4096,'Combos skus'!$A:$P,16,FALSE)</f>
        <v>Combo</v>
      </c>
      <c r="G4096" s="5" t="e">
        <f>image(H4096,1)</f>
        <v>#NAME?</v>
      </c>
      <c r="H4096" s="5" t="s">
        <v>5999</v>
      </c>
    </row>
    <row r="4097" customHeight="1" spans="1:8">
      <c r="A4097" s="65" t="s">
        <v>6000</v>
      </c>
      <c r="B4097" s="45" t="s">
        <v>5997</v>
      </c>
      <c r="C4097" s="26" t="s">
        <v>57</v>
      </c>
      <c r="D4097" s="26" t="s">
        <v>64</v>
      </c>
      <c r="E4097" s="26" t="s">
        <v>240</v>
      </c>
      <c r="G4097" s="5" t="e">
        <f>image(H4097,1)</f>
        <v>#NAME?</v>
      </c>
      <c r="H4097" s="5" t="s">
        <v>6001</v>
      </c>
    </row>
    <row r="4098" customHeight="1" spans="1:8">
      <c r="A4098" s="65" t="s">
        <v>6002</v>
      </c>
      <c r="B4098" s="5" t="s">
        <v>6002</v>
      </c>
      <c r="C4098" s="26" t="s">
        <v>54</v>
      </c>
      <c r="D4098" s="26" t="s">
        <v>65</v>
      </c>
      <c r="H4098" s="5" t="e">
        <v>#N/A</v>
      </c>
    </row>
    <row r="4099" customHeight="1" spans="1:8">
      <c r="A4099" s="65" t="s">
        <v>6002</v>
      </c>
      <c r="B4099" s="45" t="s">
        <v>6002</v>
      </c>
      <c r="C4099" s="26" t="s">
        <v>57</v>
      </c>
      <c r="D4099" s="26" t="s">
        <v>64</v>
      </c>
      <c r="E4099" s="26" t="s">
        <v>240</v>
      </c>
      <c r="G4099" s="5" t="e">
        <f>image(H4099,1)</f>
        <v>#NAME?</v>
      </c>
      <c r="H4099" s="5" t="s">
        <v>6003</v>
      </c>
    </row>
    <row r="4100" customHeight="1" spans="1:8">
      <c r="A4100" s="65" t="s">
        <v>6002</v>
      </c>
      <c r="B4100" s="5" t="s">
        <v>6002</v>
      </c>
      <c r="C4100" s="26" t="s">
        <v>60</v>
      </c>
      <c r="D4100" s="26" t="s">
        <v>64</v>
      </c>
      <c r="E4100" s="26" t="s">
        <v>240</v>
      </c>
      <c r="G4100" s="5" t="e">
        <f>image(H4100,1)</f>
        <v>#NAME?</v>
      </c>
      <c r="H4100" s="5" t="s">
        <v>6004</v>
      </c>
    </row>
    <row r="4101" customHeight="1" spans="1:8">
      <c r="A4101" s="65" t="s">
        <v>6002</v>
      </c>
      <c r="B4101" s="5" t="s">
        <v>6002</v>
      </c>
      <c r="C4101" s="26" t="s">
        <v>58</v>
      </c>
      <c r="D4101" s="26" t="s">
        <v>64</v>
      </c>
      <c r="E4101" s="26" t="s">
        <v>240</v>
      </c>
      <c r="G4101" s="5" t="e">
        <f>image(H4101,1)</f>
        <v>#NAME?</v>
      </c>
      <c r="H4101" s="5" t="s">
        <v>6004</v>
      </c>
    </row>
    <row r="4102" customHeight="1" spans="1:8">
      <c r="A4102" s="65" t="s">
        <v>6002</v>
      </c>
      <c r="B4102" s="5" t="s">
        <v>6002</v>
      </c>
      <c r="C4102" s="26" t="s">
        <v>59</v>
      </c>
      <c r="D4102" s="26" t="s">
        <v>64</v>
      </c>
      <c r="G4102" s="5" t="e">
        <f>image(H4102,1)</f>
        <v>#NAME?</v>
      </c>
      <c r="H4102" s="5" t="s">
        <v>6005</v>
      </c>
    </row>
    <row r="4103" customHeight="1" spans="1:8">
      <c r="A4103" s="65" t="s">
        <v>6006</v>
      </c>
      <c r="B4103" s="5" t="s">
        <v>6006</v>
      </c>
      <c r="C4103" s="26" t="s">
        <v>59</v>
      </c>
      <c r="D4103" s="26" t="s">
        <v>65</v>
      </c>
      <c r="H4103" s="5" t="e">
        <v>#N/A</v>
      </c>
    </row>
    <row r="4104" customHeight="1" spans="1:8">
      <c r="A4104" s="65" t="s">
        <v>6006</v>
      </c>
      <c r="B4104" s="5" t="s">
        <v>6006</v>
      </c>
      <c r="C4104" s="26" t="s">
        <v>54</v>
      </c>
      <c r="D4104" s="26" t="s">
        <v>65</v>
      </c>
      <c r="H4104" s="5" t="e">
        <v>#N/A</v>
      </c>
    </row>
    <row r="4105" customHeight="1" spans="1:8">
      <c r="A4105" s="65" t="s">
        <v>6006</v>
      </c>
      <c r="B4105" s="5" t="s">
        <v>6006</v>
      </c>
      <c r="C4105" s="26" t="s">
        <v>60</v>
      </c>
      <c r="D4105" s="26" t="s">
        <v>64</v>
      </c>
      <c r="E4105" s="26" t="s">
        <v>240</v>
      </c>
      <c r="G4105" s="5" t="e">
        <f>image(H4105,1)</f>
        <v>#NAME?</v>
      </c>
      <c r="H4105" s="5" t="s">
        <v>6007</v>
      </c>
    </row>
    <row r="4106" customHeight="1" spans="1:8">
      <c r="A4106" s="65" t="s">
        <v>6006</v>
      </c>
      <c r="B4106" s="5" t="s">
        <v>6006</v>
      </c>
      <c r="C4106" s="26" t="s">
        <v>58</v>
      </c>
      <c r="D4106" s="26" t="s">
        <v>64</v>
      </c>
      <c r="E4106" s="26" t="s">
        <v>240</v>
      </c>
      <c r="G4106" s="5" t="e">
        <f>image(H4106,1)</f>
        <v>#NAME?</v>
      </c>
      <c r="H4106" s="5" t="s">
        <v>6007</v>
      </c>
    </row>
    <row r="4107" customHeight="1" spans="1:8">
      <c r="A4107" s="65" t="s">
        <v>6008</v>
      </c>
      <c r="B4107" s="45" t="s">
        <v>6008</v>
      </c>
      <c r="C4107" s="26" t="s">
        <v>57</v>
      </c>
      <c r="D4107" s="26" t="s">
        <v>64</v>
      </c>
      <c r="E4107" s="5">
        <f>VLOOKUP(A4107,'Combos skus'!$A:$P,16,FALSE)</f>
        <v>0</v>
      </c>
      <c r="G4107" s="5" t="e">
        <f>image(H4107,1)</f>
        <v>#NAME?</v>
      </c>
      <c r="H4107" s="5" t="s">
        <v>6009</v>
      </c>
    </row>
    <row r="4108" customHeight="1" spans="1:8">
      <c r="A4108" s="65" t="s">
        <v>6010</v>
      </c>
      <c r="B4108" s="5" t="s">
        <v>6010</v>
      </c>
      <c r="C4108" s="26" t="s">
        <v>59</v>
      </c>
      <c r="D4108" s="26" t="s">
        <v>65</v>
      </c>
      <c r="H4108" s="5" t="e">
        <v>#N/A</v>
      </c>
    </row>
    <row r="4109" customHeight="1" spans="1:8">
      <c r="A4109" s="65" t="s">
        <v>6010</v>
      </c>
      <c r="B4109" s="5" t="s">
        <v>6010</v>
      </c>
      <c r="C4109" s="26" t="s">
        <v>54</v>
      </c>
      <c r="D4109" s="26" t="s">
        <v>65</v>
      </c>
      <c r="H4109" s="5" t="e">
        <v>#N/A</v>
      </c>
    </row>
    <row r="4110" customHeight="1" spans="1:8">
      <c r="A4110" s="65" t="s">
        <v>6010</v>
      </c>
      <c r="B4110" s="45" t="s">
        <v>6010</v>
      </c>
      <c r="C4110" s="26" t="s">
        <v>57</v>
      </c>
      <c r="D4110" s="26" t="s">
        <v>64</v>
      </c>
      <c r="E4110" s="26" t="s">
        <v>240</v>
      </c>
      <c r="G4110" s="5" t="e">
        <f>image(H4110,1)</f>
        <v>#NAME?</v>
      </c>
      <c r="H4110" s="5" t="s">
        <v>6011</v>
      </c>
    </row>
    <row r="4111" customHeight="1" spans="1:8">
      <c r="A4111" s="65" t="s">
        <v>6010</v>
      </c>
      <c r="B4111" s="5" t="s">
        <v>6010</v>
      </c>
      <c r="C4111" s="26" t="s">
        <v>60</v>
      </c>
      <c r="D4111" s="26" t="s">
        <v>64</v>
      </c>
      <c r="E4111" s="26" t="s">
        <v>240</v>
      </c>
      <c r="G4111" s="5" t="e">
        <f>image(H4111,1)</f>
        <v>#NAME?</v>
      </c>
      <c r="H4111" s="5" t="s">
        <v>6012</v>
      </c>
    </row>
    <row r="4112" customHeight="1" spans="1:8">
      <c r="A4112" s="65" t="s">
        <v>6010</v>
      </c>
      <c r="B4112" s="5" t="s">
        <v>6010</v>
      </c>
      <c r="C4112" s="26" t="s">
        <v>58</v>
      </c>
      <c r="D4112" s="26" t="s">
        <v>64</v>
      </c>
      <c r="E4112" s="26" t="s">
        <v>240</v>
      </c>
      <c r="G4112" s="5" t="e">
        <f>image(H4112,1)</f>
        <v>#NAME?</v>
      </c>
      <c r="H4112" s="5" t="s">
        <v>6013</v>
      </c>
    </row>
    <row r="4113" customHeight="1" spans="1:8">
      <c r="A4113" s="65" t="s">
        <v>6014</v>
      </c>
      <c r="B4113" s="5" t="s">
        <v>6015</v>
      </c>
      <c r="C4113" s="26" t="s">
        <v>60</v>
      </c>
      <c r="D4113" s="26" t="s">
        <v>64</v>
      </c>
      <c r="E4113" s="26" t="s">
        <v>240</v>
      </c>
      <c r="G4113" s="5" t="e">
        <f>image(H4113,1)</f>
        <v>#NAME?</v>
      </c>
      <c r="H4113" s="5" t="s">
        <v>6016</v>
      </c>
    </row>
    <row r="4114" customHeight="1" spans="1:8">
      <c r="A4114" s="65" t="s">
        <v>6015</v>
      </c>
      <c r="B4114" s="5" t="s">
        <v>6015</v>
      </c>
      <c r="C4114" s="26" t="s">
        <v>58</v>
      </c>
      <c r="D4114" s="26" t="s">
        <v>64</v>
      </c>
      <c r="E4114" s="26" t="s">
        <v>240</v>
      </c>
      <c r="G4114" s="5" t="e">
        <f>image(H4114,1)</f>
        <v>#NAME?</v>
      </c>
      <c r="H4114" s="5" t="s">
        <v>6016</v>
      </c>
    </row>
    <row r="4115" customHeight="1" spans="1:8">
      <c r="A4115" s="65" t="s">
        <v>6015</v>
      </c>
      <c r="B4115" s="5" t="s">
        <v>6015</v>
      </c>
      <c r="C4115" s="26" t="s">
        <v>59</v>
      </c>
      <c r="D4115" s="26" t="s">
        <v>64</v>
      </c>
      <c r="G4115" s="5" t="e">
        <f>image(H4115,1)</f>
        <v>#NAME?</v>
      </c>
      <c r="H4115" s="5" t="s">
        <v>6017</v>
      </c>
    </row>
    <row r="4116" customHeight="1" spans="1:8">
      <c r="A4116" s="65" t="s">
        <v>6015</v>
      </c>
      <c r="B4116" s="5" t="s">
        <v>6015</v>
      </c>
      <c r="C4116" s="26" t="s">
        <v>54</v>
      </c>
      <c r="D4116" s="26" t="s">
        <v>64</v>
      </c>
      <c r="G4116" s="5" t="e">
        <f>image(H4116,1)</f>
        <v>#NAME?</v>
      </c>
      <c r="H4116" s="5" t="s">
        <v>6018</v>
      </c>
    </row>
    <row r="4117" customHeight="1" spans="1:8">
      <c r="A4117" s="65" t="s">
        <v>6019</v>
      </c>
      <c r="B4117" s="5" t="s">
        <v>6019</v>
      </c>
      <c r="C4117" s="26" t="s">
        <v>60</v>
      </c>
      <c r="D4117" s="26" t="s">
        <v>64</v>
      </c>
      <c r="E4117" s="5" t="str">
        <f>VLOOKUP(A4117,'Combos skus'!$A:$P,16,FALSE)</f>
        <v>Combo</v>
      </c>
      <c r="G4117" s="5" t="e">
        <f>image(H4117,1)</f>
        <v>#NAME?</v>
      </c>
      <c r="H4117" s="5" t="s">
        <v>6020</v>
      </c>
    </row>
    <row r="4118" customHeight="1" spans="1:8">
      <c r="A4118" s="65" t="s">
        <v>6019</v>
      </c>
      <c r="B4118" s="5" t="s">
        <v>6019</v>
      </c>
      <c r="C4118" s="26" t="s">
        <v>58</v>
      </c>
      <c r="D4118" s="26" t="s">
        <v>64</v>
      </c>
      <c r="E4118" s="5" t="str">
        <f>VLOOKUP(A4118,'Combos skus'!$A:$P,16,FALSE)</f>
        <v>Combo</v>
      </c>
      <c r="G4118" s="5" t="e">
        <f>image(H4118,1)</f>
        <v>#NAME?</v>
      </c>
      <c r="H4118" s="5" t="s">
        <v>6020</v>
      </c>
    </row>
    <row r="4119" customHeight="1" spans="1:8">
      <c r="A4119" s="65" t="s">
        <v>6019</v>
      </c>
      <c r="B4119" s="5" t="s">
        <v>6019</v>
      </c>
      <c r="C4119" s="26" t="s">
        <v>59</v>
      </c>
      <c r="D4119" s="26" t="s">
        <v>64</v>
      </c>
      <c r="E4119" s="5" t="str">
        <f>VLOOKUP(A4119,'Combos skus'!$A:$P,16,FALSE)</f>
        <v>Combo</v>
      </c>
      <c r="H4119" s="5" t="e">
        <v>#N/A</v>
      </c>
    </row>
    <row r="4120" customHeight="1" spans="1:8">
      <c r="A4120" s="65" t="s">
        <v>6019</v>
      </c>
      <c r="B4120" s="5" t="s">
        <v>6019</v>
      </c>
      <c r="C4120" s="26" t="s">
        <v>54</v>
      </c>
      <c r="D4120" s="26" t="s">
        <v>64</v>
      </c>
      <c r="E4120" s="5" t="str">
        <f>VLOOKUP(A4120,'Combos skus'!$A:$P,16,FALSE)</f>
        <v>Combo</v>
      </c>
      <c r="H4120" s="5" t="e">
        <v>#N/A</v>
      </c>
    </row>
    <row r="4121" customHeight="1" spans="1:8">
      <c r="A4121" s="25" t="s">
        <v>6021</v>
      </c>
      <c r="B4121" s="5" t="s">
        <v>6019</v>
      </c>
      <c r="C4121" s="26" t="s">
        <v>57</v>
      </c>
      <c r="D4121" s="26" t="s">
        <v>55</v>
      </c>
      <c r="E4121" s="26" t="s">
        <v>76</v>
      </c>
      <c r="H4121" s="5" t="e">
        <f>VLOOKUP(A4121,'[1]#REF'!$A:$B,2,FALSE)</f>
        <v>#N/A</v>
      </c>
    </row>
    <row r="4122" customHeight="1" spans="1:8">
      <c r="A4122" s="25" t="s">
        <v>6022</v>
      </c>
      <c r="B4122" s="5" t="s">
        <v>6023</v>
      </c>
      <c r="C4122" s="26" t="s">
        <v>57</v>
      </c>
      <c r="D4122" s="26" t="s">
        <v>55</v>
      </c>
      <c r="E4122" s="26" t="s">
        <v>76</v>
      </c>
      <c r="H4122" s="5" t="e">
        <f>VLOOKUP(A4122,'[1]#REF'!$A:$B,2,FALSE)</f>
        <v>#N/A</v>
      </c>
    </row>
    <row r="4123" customHeight="1" spans="1:8">
      <c r="A4123" s="65" t="s">
        <v>6024</v>
      </c>
      <c r="B4123" s="5" t="s">
        <v>6023</v>
      </c>
      <c r="C4123" s="26" t="s">
        <v>60</v>
      </c>
      <c r="D4123" s="26" t="s">
        <v>64</v>
      </c>
      <c r="E4123" s="26" t="s">
        <v>240</v>
      </c>
      <c r="G4123" s="5" t="e">
        <f>image(H4123,1)</f>
        <v>#NAME?</v>
      </c>
      <c r="H4123" s="5" t="s">
        <v>6025</v>
      </c>
    </row>
    <row r="4124" customHeight="1" spans="1:8">
      <c r="A4124" s="65" t="s">
        <v>6026</v>
      </c>
      <c r="B4124" s="5" t="s">
        <v>6023</v>
      </c>
      <c r="C4124" s="26" t="s">
        <v>60</v>
      </c>
      <c r="D4124" s="26" t="s">
        <v>64</v>
      </c>
      <c r="E4124" s="26" t="s">
        <v>240</v>
      </c>
      <c r="G4124" s="5" t="e">
        <f>image(H4124,1)</f>
        <v>#NAME?</v>
      </c>
      <c r="H4124" s="5" t="s">
        <v>6027</v>
      </c>
    </row>
    <row r="4125" customHeight="1" spans="1:8">
      <c r="A4125" s="65" t="s">
        <v>6028</v>
      </c>
      <c r="B4125" s="5" t="s">
        <v>6023</v>
      </c>
      <c r="C4125" s="26" t="s">
        <v>60</v>
      </c>
      <c r="D4125" s="26" t="s">
        <v>64</v>
      </c>
      <c r="E4125" s="26" t="s">
        <v>240</v>
      </c>
      <c r="G4125" s="5" t="e">
        <f>image(H4125,1)</f>
        <v>#NAME?</v>
      </c>
      <c r="H4125" s="5" t="s">
        <v>6029</v>
      </c>
    </row>
    <row r="4126" customHeight="1" spans="1:8">
      <c r="A4126" s="65" t="s">
        <v>6030</v>
      </c>
      <c r="B4126" s="5" t="s">
        <v>6023</v>
      </c>
      <c r="C4126" s="26" t="s">
        <v>60</v>
      </c>
      <c r="D4126" s="26" t="s">
        <v>64</v>
      </c>
      <c r="E4126" s="26" t="s">
        <v>240</v>
      </c>
      <c r="G4126" s="5" t="e">
        <f>image(H4126,1)</f>
        <v>#NAME?</v>
      </c>
      <c r="H4126" s="5" t="s">
        <v>6031</v>
      </c>
    </row>
    <row r="4127" customHeight="1" spans="1:8">
      <c r="A4127" s="65" t="s">
        <v>6032</v>
      </c>
      <c r="B4127" s="5" t="s">
        <v>6033</v>
      </c>
      <c r="C4127" s="26" t="s">
        <v>59</v>
      </c>
      <c r="D4127" s="26" t="s">
        <v>65</v>
      </c>
      <c r="H4127" s="5" t="e">
        <v>#N/A</v>
      </c>
    </row>
    <row r="4128" customHeight="1" spans="1:8">
      <c r="A4128" s="25" t="s">
        <v>6034</v>
      </c>
      <c r="B4128" s="5" t="s">
        <v>6033</v>
      </c>
      <c r="C4128" s="26" t="s">
        <v>57</v>
      </c>
      <c r="D4128" s="26" t="s">
        <v>55</v>
      </c>
      <c r="E4128" s="26" t="s">
        <v>76</v>
      </c>
      <c r="H4128" s="5" t="e">
        <f>VLOOKUP(A4128,'[1]#REF'!$A:$B,2,FALSE)</f>
        <v>#N/A</v>
      </c>
    </row>
    <row r="4129" customHeight="1" spans="1:8">
      <c r="A4129" s="25" t="s">
        <v>6035</v>
      </c>
      <c r="B4129" s="5" t="s">
        <v>6033</v>
      </c>
      <c r="C4129" s="26" t="s">
        <v>57</v>
      </c>
      <c r="D4129" s="26" t="s">
        <v>55</v>
      </c>
      <c r="E4129" s="26" t="s">
        <v>76</v>
      </c>
      <c r="H4129" s="5" t="e">
        <f>VLOOKUP(A4129,'[1]#REF'!$A:$B,2,FALSE)</f>
        <v>#N/A</v>
      </c>
    </row>
    <row r="4130" customHeight="1" spans="1:8">
      <c r="A4130" s="65" t="s">
        <v>6036</v>
      </c>
      <c r="B4130" s="5" t="s">
        <v>6033</v>
      </c>
      <c r="C4130" s="26" t="s">
        <v>60</v>
      </c>
      <c r="D4130" s="26" t="s">
        <v>64</v>
      </c>
      <c r="E4130" s="26" t="s">
        <v>240</v>
      </c>
      <c r="G4130" s="5" t="e">
        <f>image(H4130,1)</f>
        <v>#NAME?</v>
      </c>
      <c r="H4130" s="5" t="s">
        <v>6037</v>
      </c>
    </row>
    <row r="4131" customHeight="1" spans="1:8">
      <c r="A4131" s="65" t="s">
        <v>6038</v>
      </c>
      <c r="B4131" s="5" t="s">
        <v>6033</v>
      </c>
      <c r="C4131" s="26" t="s">
        <v>60</v>
      </c>
      <c r="D4131" s="26" t="s">
        <v>64</v>
      </c>
      <c r="E4131" s="26" t="s">
        <v>240</v>
      </c>
      <c r="G4131" s="5" t="e">
        <f>image(H4131,1)</f>
        <v>#NAME?</v>
      </c>
      <c r="H4131" s="5" t="s">
        <v>6039</v>
      </c>
    </row>
    <row r="4132" customHeight="1" spans="1:8">
      <c r="A4132" s="65" t="s">
        <v>6040</v>
      </c>
      <c r="B4132" s="5" t="s">
        <v>6033</v>
      </c>
      <c r="C4132" s="26" t="s">
        <v>60</v>
      </c>
      <c r="D4132" s="26" t="s">
        <v>64</v>
      </c>
      <c r="E4132" s="26" t="s">
        <v>240</v>
      </c>
      <c r="G4132" s="5" t="e">
        <f>image(H4132,1)</f>
        <v>#NAME?</v>
      </c>
      <c r="H4132" s="5" t="s">
        <v>6041</v>
      </c>
    </row>
    <row r="4133" customHeight="1" spans="1:8">
      <c r="A4133" s="65" t="s">
        <v>6042</v>
      </c>
      <c r="B4133" s="5" t="s">
        <v>6033</v>
      </c>
      <c r="C4133" s="26" t="s">
        <v>60</v>
      </c>
      <c r="D4133" s="26" t="s">
        <v>64</v>
      </c>
      <c r="E4133" s="26" t="s">
        <v>240</v>
      </c>
      <c r="G4133" s="5" t="e">
        <f>image(H4133,1)</f>
        <v>#NAME?</v>
      </c>
      <c r="H4133" s="5" t="s">
        <v>6043</v>
      </c>
    </row>
    <row r="4134" customHeight="1" spans="1:8">
      <c r="A4134" s="65" t="s">
        <v>6044</v>
      </c>
      <c r="B4134" s="5" t="s">
        <v>6033</v>
      </c>
      <c r="C4134" s="26" t="s">
        <v>60</v>
      </c>
      <c r="D4134" s="26" t="s">
        <v>64</v>
      </c>
      <c r="E4134" s="26" t="s">
        <v>240</v>
      </c>
      <c r="G4134" s="5" t="e">
        <f>image(H4134,1)</f>
        <v>#NAME?</v>
      </c>
      <c r="H4134" s="5" t="s">
        <v>6045</v>
      </c>
    </row>
    <row r="4135" customHeight="1" spans="1:8">
      <c r="A4135" s="65">
        <v>464567234</v>
      </c>
      <c r="B4135" s="5" t="s">
        <v>6046</v>
      </c>
      <c r="C4135" s="26" t="s">
        <v>59</v>
      </c>
      <c r="D4135" s="26" t="s">
        <v>65</v>
      </c>
      <c r="H4135" s="5" t="e">
        <v>#N/A</v>
      </c>
    </row>
    <row r="4136" customHeight="1" spans="1:8">
      <c r="A4136" s="65" t="s">
        <v>6047</v>
      </c>
      <c r="B4136" s="5" t="s">
        <v>6046</v>
      </c>
      <c r="C4136" s="26" t="s">
        <v>59</v>
      </c>
      <c r="D4136" s="26" t="s">
        <v>65</v>
      </c>
      <c r="H4136" s="5" t="e">
        <v>#N/A</v>
      </c>
    </row>
    <row r="4137" customHeight="1" spans="1:8">
      <c r="A4137" s="65" t="s">
        <v>6048</v>
      </c>
      <c r="B4137" s="72" t="s">
        <v>6049</v>
      </c>
      <c r="C4137" s="26" t="s">
        <v>58</v>
      </c>
      <c r="D4137" s="26" t="s">
        <v>64</v>
      </c>
      <c r="E4137" s="26" t="s">
        <v>240</v>
      </c>
      <c r="G4137" s="5" t="e">
        <f>image(H4137,1)</f>
        <v>#NAME?</v>
      </c>
      <c r="H4137" s="5" t="s">
        <v>6050</v>
      </c>
    </row>
    <row r="4138" customHeight="1" spans="1:8">
      <c r="A4138" s="65" t="s">
        <v>6051</v>
      </c>
      <c r="B4138" s="5" t="s">
        <v>6051</v>
      </c>
      <c r="C4138" s="26" t="s">
        <v>59</v>
      </c>
      <c r="D4138" s="26" t="s">
        <v>65</v>
      </c>
      <c r="H4138" s="5" t="e">
        <v>#N/A</v>
      </c>
    </row>
    <row r="4139" customHeight="1" spans="1:8">
      <c r="A4139" s="65" t="s">
        <v>6051</v>
      </c>
      <c r="B4139" s="5" t="s">
        <v>6051</v>
      </c>
      <c r="C4139" s="26" t="s">
        <v>54</v>
      </c>
      <c r="D4139" s="26" t="s">
        <v>65</v>
      </c>
      <c r="H4139" s="5" t="e">
        <v>#N/A</v>
      </c>
    </row>
    <row r="4140" customHeight="1" spans="1:8">
      <c r="A4140" s="65" t="s">
        <v>6052</v>
      </c>
      <c r="B4140" s="45" t="s">
        <v>6051</v>
      </c>
      <c r="C4140" s="26" t="s">
        <v>57</v>
      </c>
      <c r="D4140" s="26" t="s">
        <v>64</v>
      </c>
      <c r="E4140" s="26" t="s">
        <v>240</v>
      </c>
      <c r="G4140" s="5" t="e">
        <f>image(H4140,1)</f>
        <v>#NAME?</v>
      </c>
      <c r="H4140" s="5" t="s">
        <v>6053</v>
      </c>
    </row>
    <row r="4141" customHeight="1" spans="1:8">
      <c r="A4141" s="65" t="s">
        <v>6051</v>
      </c>
      <c r="B4141" s="5" t="s">
        <v>6051</v>
      </c>
      <c r="C4141" s="26" t="s">
        <v>60</v>
      </c>
      <c r="D4141" s="26" t="s">
        <v>64</v>
      </c>
      <c r="E4141" s="26" t="s">
        <v>240</v>
      </c>
      <c r="G4141" s="5" t="e">
        <f>image(H4141,1)</f>
        <v>#NAME?</v>
      </c>
      <c r="H4141" s="5" t="s">
        <v>6054</v>
      </c>
    </row>
    <row r="4142" customHeight="1" spans="1:8">
      <c r="A4142" s="65" t="s">
        <v>6051</v>
      </c>
      <c r="B4142" s="5" t="s">
        <v>6051</v>
      </c>
      <c r="C4142" s="26" t="s">
        <v>58</v>
      </c>
      <c r="D4142" s="26" t="s">
        <v>64</v>
      </c>
      <c r="E4142" s="26" t="s">
        <v>240</v>
      </c>
      <c r="G4142" s="5" t="e">
        <f>image(H4142,1)</f>
        <v>#NAME?</v>
      </c>
      <c r="H4142" s="5" t="s">
        <v>6054</v>
      </c>
    </row>
    <row r="4143" customHeight="1" spans="1:8">
      <c r="A4143" s="65" t="s">
        <v>6055</v>
      </c>
      <c r="B4143" s="5" t="s">
        <v>6055</v>
      </c>
      <c r="C4143" s="26" t="s">
        <v>59</v>
      </c>
      <c r="D4143" s="26" t="s">
        <v>65</v>
      </c>
      <c r="H4143" s="5" t="e">
        <v>#N/A</v>
      </c>
    </row>
    <row r="4144" customHeight="1" spans="1:8">
      <c r="A4144" s="65" t="s">
        <v>6055</v>
      </c>
      <c r="B4144" s="5" t="s">
        <v>6055</v>
      </c>
      <c r="C4144" s="26" t="s">
        <v>54</v>
      </c>
      <c r="D4144" s="26" t="s">
        <v>65</v>
      </c>
      <c r="H4144" s="5" t="e">
        <v>#N/A</v>
      </c>
    </row>
    <row r="4145" customHeight="1" spans="1:8">
      <c r="A4145" s="65" t="s">
        <v>6056</v>
      </c>
      <c r="B4145" s="5" t="s">
        <v>6055</v>
      </c>
      <c r="C4145" s="26" t="s">
        <v>59</v>
      </c>
      <c r="D4145" s="26" t="s">
        <v>65</v>
      </c>
      <c r="H4145" s="5" t="e">
        <v>#N/A</v>
      </c>
    </row>
    <row r="4146" customHeight="1" spans="1:8">
      <c r="A4146" s="65" t="s">
        <v>6056</v>
      </c>
      <c r="B4146" s="5" t="s">
        <v>6055</v>
      </c>
      <c r="C4146" s="26" t="s">
        <v>54</v>
      </c>
      <c r="D4146" s="26" t="s">
        <v>65</v>
      </c>
      <c r="H4146" s="5" t="e">
        <v>#N/A</v>
      </c>
    </row>
    <row r="4147" customHeight="1" spans="1:8">
      <c r="A4147" s="65" t="s">
        <v>6057</v>
      </c>
      <c r="B4147" s="5" t="s">
        <v>6055</v>
      </c>
      <c r="C4147" s="26" t="s">
        <v>59</v>
      </c>
      <c r="D4147" s="26" t="s">
        <v>65</v>
      </c>
      <c r="H4147" s="5" t="e">
        <v>#N/A</v>
      </c>
    </row>
    <row r="4148" customHeight="1" spans="1:8">
      <c r="A4148" s="65" t="s">
        <v>6057</v>
      </c>
      <c r="B4148" s="5" t="s">
        <v>6055</v>
      </c>
      <c r="C4148" s="26" t="s">
        <v>54</v>
      </c>
      <c r="D4148" s="26" t="s">
        <v>65</v>
      </c>
      <c r="H4148" s="5" t="e">
        <v>#N/A</v>
      </c>
    </row>
    <row r="4149" customHeight="1" spans="1:8">
      <c r="A4149" s="65" t="s">
        <v>6058</v>
      </c>
      <c r="B4149" s="5" t="s">
        <v>6055</v>
      </c>
      <c r="C4149" s="26" t="s">
        <v>59</v>
      </c>
      <c r="D4149" s="26" t="s">
        <v>65</v>
      </c>
      <c r="H4149" s="5" t="e">
        <v>#N/A</v>
      </c>
    </row>
    <row r="4150" customHeight="1" spans="1:8">
      <c r="A4150" s="65" t="s">
        <v>6058</v>
      </c>
      <c r="B4150" s="5" t="s">
        <v>6055</v>
      </c>
      <c r="C4150" s="26" t="s">
        <v>54</v>
      </c>
      <c r="D4150" s="26" t="s">
        <v>65</v>
      </c>
      <c r="H4150" s="5" t="e">
        <v>#N/A</v>
      </c>
    </row>
    <row r="4151" customHeight="1" spans="1:8">
      <c r="A4151" s="65" t="s">
        <v>6059</v>
      </c>
      <c r="B4151" s="5" t="s">
        <v>6055</v>
      </c>
      <c r="C4151" s="26" t="s">
        <v>59</v>
      </c>
      <c r="D4151" s="26" t="s">
        <v>65</v>
      </c>
      <c r="H4151" s="5" t="e">
        <v>#N/A</v>
      </c>
    </row>
    <row r="4152" customHeight="1" spans="1:8">
      <c r="A4152" s="65" t="s">
        <v>6059</v>
      </c>
      <c r="B4152" s="5" t="s">
        <v>6055</v>
      </c>
      <c r="C4152" s="26" t="s">
        <v>54</v>
      </c>
      <c r="D4152" s="26" t="s">
        <v>65</v>
      </c>
      <c r="H4152" s="5" t="e">
        <v>#N/A</v>
      </c>
    </row>
    <row r="4153" customHeight="1" spans="1:8">
      <c r="A4153" s="25" t="s">
        <v>6060</v>
      </c>
      <c r="B4153" s="5" t="s">
        <v>6055</v>
      </c>
      <c r="C4153" s="26" t="s">
        <v>57</v>
      </c>
      <c r="D4153" s="26" t="s">
        <v>55</v>
      </c>
      <c r="E4153" s="26" t="s">
        <v>76</v>
      </c>
      <c r="H4153" s="5" t="e">
        <f>VLOOKUP(A4153,'[1]#REF'!$A:$B,2,FALSE)</f>
        <v>#N/A</v>
      </c>
    </row>
    <row r="4154" customHeight="1" spans="1:8">
      <c r="A4154" s="25" t="s">
        <v>6061</v>
      </c>
      <c r="B4154" s="5" t="s">
        <v>6055</v>
      </c>
      <c r="C4154" s="26" t="s">
        <v>57</v>
      </c>
      <c r="D4154" s="26" t="s">
        <v>55</v>
      </c>
      <c r="E4154" s="26" t="s">
        <v>76</v>
      </c>
      <c r="H4154" s="5" t="e">
        <f>VLOOKUP(A4154,'[1]#REF'!$A:$B,2,FALSE)</f>
        <v>#N/A</v>
      </c>
    </row>
    <row r="4155" customHeight="1" spans="1:8">
      <c r="A4155" s="25" t="s">
        <v>6062</v>
      </c>
      <c r="B4155" s="5" t="s">
        <v>6055</v>
      </c>
      <c r="C4155" s="26" t="s">
        <v>57</v>
      </c>
      <c r="D4155" s="26" t="s">
        <v>55</v>
      </c>
      <c r="E4155" s="26" t="s">
        <v>76</v>
      </c>
      <c r="H4155" s="5" t="e">
        <f>VLOOKUP(A4155,'[1]#REF'!$A:$B,2,FALSE)</f>
        <v>#N/A</v>
      </c>
    </row>
    <row r="4156" customHeight="1" spans="1:8">
      <c r="A4156" s="25" t="s">
        <v>6063</v>
      </c>
      <c r="B4156" s="5" t="s">
        <v>6055</v>
      </c>
      <c r="C4156" s="26" t="s">
        <v>57</v>
      </c>
      <c r="D4156" s="26" t="s">
        <v>55</v>
      </c>
      <c r="E4156" s="26" t="s">
        <v>76</v>
      </c>
      <c r="H4156" s="5" t="e">
        <f>VLOOKUP(A4156,'[1]#REF'!$A:$B,2,FALSE)</f>
        <v>#N/A</v>
      </c>
    </row>
    <row r="4157" customHeight="1" spans="1:8">
      <c r="A4157" s="25" t="s">
        <v>6064</v>
      </c>
      <c r="B4157" s="5" t="s">
        <v>6055</v>
      </c>
      <c r="C4157" s="26" t="s">
        <v>57</v>
      </c>
      <c r="D4157" s="26" t="s">
        <v>55</v>
      </c>
      <c r="E4157" s="26" t="s">
        <v>76</v>
      </c>
      <c r="H4157" s="5" t="e">
        <f>VLOOKUP(A4157,'[1]#REF'!$A:$B,2,FALSE)</f>
        <v>#N/A</v>
      </c>
    </row>
    <row r="4158" customHeight="1" spans="1:8">
      <c r="A4158" s="25" t="s">
        <v>6065</v>
      </c>
      <c r="B4158" s="5" t="s">
        <v>6055</v>
      </c>
      <c r="C4158" s="26" t="s">
        <v>57</v>
      </c>
      <c r="D4158" s="26" t="s">
        <v>55</v>
      </c>
      <c r="E4158" s="26" t="s">
        <v>76</v>
      </c>
      <c r="H4158" s="5" t="e">
        <f>VLOOKUP(A4158,'[1]#REF'!$A:$B,2,FALSE)</f>
        <v>#N/A</v>
      </c>
    </row>
    <row r="4159" customHeight="1" spans="1:8">
      <c r="A4159" s="65" t="s">
        <v>6058</v>
      </c>
      <c r="B4159" s="5" t="s">
        <v>6055</v>
      </c>
      <c r="C4159" s="26" t="s">
        <v>60</v>
      </c>
      <c r="D4159" s="26" t="s">
        <v>64</v>
      </c>
      <c r="E4159" s="26" t="s">
        <v>240</v>
      </c>
      <c r="G4159" s="5" t="e">
        <f>image(H4159,1)</f>
        <v>#NAME?</v>
      </c>
      <c r="H4159" s="5" t="s">
        <v>6066</v>
      </c>
    </row>
    <row r="4160" customHeight="1" spans="1:8">
      <c r="A4160" s="65" t="s">
        <v>6056</v>
      </c>
      <c r="B4160" s="5" t="s">
        <v>6055</v>
      </c>
      <c r="C4160" s="26" t="s">
        <v>60</v>
      </c>
      <c r="D4160" s="26" t="s">
        <v>64</v>
      </c>
      <c r="E4160" s="26" t="s">
        <v>240</v>
      </c>
      <c r="G4160" s="5" t="e">
        <f>image(H4160,1)</f>
        <v>#NAME?</v>
      </c>
      <c r="H4160" s="5" t="s">
        <v>6067</v>
      </c>
    </row>
    <row r="4161" customHeight="1" spans="1:8">
      <c r="A4161" s="65" t="s">
        <v>6055</v>
      </c>
      <c r="B4161" s="5" t="s">
        <v>6055</v>
      </c>
      <c r="C4161" s="26" t="s">
        <v>60</v>
      </c>
      <c r="D4161" s="26" t="s">
        <v>64</v>
      </c>
      <c r="E4161" s="26" t="s">
        <v>240</v>
      </c>
      <c r="G4161" s="5" t="e">
        <f>image(H4161,1)</f>
        <v>#NAME?</v>
      </c>
      <c r="H4161" s="5" t="s">
        <v>6068</v>
      </c>
    </row>
    <row r="4162" customHeight="1" spans="1:8">
      <c r="A4162" s="65" t="s">
        <v>6057</v>
      </c>
      <c r="B4162" s="5" t="s">
        <v>6055</v>
      </c>
      <c r="C4162" s="26" t="s">
        <v>60</v>
      </c>
      <c r="D4162" s="26" t="s">
        <v>64</v>
      </c>
      <c r="E4162" s="26" t="s">
        <v>240</v>
      </c>
      <c r="G4162" s="5" t="e">
        <f>image(H4162,1)</f>
        <v>#NAME?</v>
      </c>
      <c r="H4162" s="5" t="s">
        <v>6069</v>
      </c>
    </row>
    <row r="4163" customHeight="1" spans="1:8">
      <c r="A4163" s="65" t="s">
        <v>6059</v>
      </c>
      <c r="B4163" s="5" t="s">
        <v>6055</v>
      </c>
      <c r="C4163" s="26" t="s">
        <v>60</v>
      </c>
      <c r="D4163" s="26" t="s">
        <v>64</v>
      </c>
      <c r="E4163" s="26" t="s">
        <v>240</v>
      </c>
      <c r="G4163" s="5" t="e">
        <f>image(H4163,1)</f>
        <v>#NAME?</v>
      </c>
      <c r="H4163" s="5" t="s">
        <v>6070</v>
      </c>
    </row>
    <row r="4164" customHeight="1" spans="1:8">
      <c r="A4164" s="65" t="s">
        <v>6059</v>
      </c>
      <c r="B4164" s="5" t="s">
        <v>6055</v>
      </c>
      <c r="C4164" s="26" t="s">
        <v>58</v>
      </c>
      <c r="D4164" s="26" t="s">
        <v>64</v>
      </c>
      <c r="E4164" s="26" t="s">
        <v>240</v>
      </c>
      <c r="G4164" s="5" t="e">
        <f>image(H4164,1)</f>
        <v>#NAME?</v>
      </c>
      <c r="H4164" s="5" t="s">
        <v>6070</v>
      </c>
    </row>
    <row r="4165" customHeight="1" spans="1:8">
      <c r="A4165" s="65" t="s">
        <v>6056</v>
      </c>
      <c r="B4165" s="5" t="s">
        <v>6055</v>
      </c>
      <c r="C4165" s="26" t="s">
        <v>58</v>
      </c>
      <c r="D4165" s="26" t="s">
        <v>64</v>
      </c>
      <c r="E4165" s="26" t="s">
        <v>240</v>
      </c>
      <c r="G4165" s="5" t="e">
        <f>image(H4165,1)</f>
        <v>#NAME?</v>
      </c>
      <c r="H4165" s="5" t="s">
        <v>6067</v>
      </c>
    </row>
    <row r="4166" customHeight="1" spans="1:8">
      <c r="A4166" s="65" t="s">
        <v>6055</v>
      </c>
      <c r="B4166" s="5" t="s">
        <v>6055</v>
      </c>
      <c r="C4166" s="26" t="s">
        <v>58</v>
      </c>
      <c r="D4166" s="26" t="s">
        <v>64</v>
      </c>
      <c r="E4166" s="26" t="s">
        <v>240</v>
      </c>
      <c r="G4166" s="5" t="e">
        <f>image(H4166,1)</f>
        <v>#NAME?</v>
      </c>
      <c r="H4166" s="5" t="s">
        <v>6068</v>
      </c>
    </row>
    <row r="4167" customHeight="1" spans="1:8">
      <c r="A4167" s="65" t="s">
        <v>6058</v>
      </c>
      <c r="B4167" s="5" t="s">
        <v>6055</v>
      </c>
      <c r="C4167" s="26" t="s">
        <v>58</v>
      </c>
      <c r="D4167" s="26" t="s">
        <v>64</v>
      </c>
      <c r="E4167" s="26" t="s">
        <v>240</v>
      </c>
      <c r="G4167" s="5" t="e">
        <f>image(H4167,1)</f>
        <v>#NAME?</v>
      </c>
      <c r="H4167" s="5" t="s">
        <v>6071</v>
      </c>
    </row>
    <row r="4168" customHeight="1" spans="1:8">
      <c r="A4168" s="65" t="s">
        <v>6072</v>
      </c>
      <c r="B4168" s="5" t="s">
        <v>6072</v>
      </c>
      <c r="C4168" s="26" t="s">
        <v>59</v>
      </c>
      <c r="D4168" s="26" t="s">
        <v>65</v>
      </c>
      <c r="H4168" s="5" t="e">
        <v>#N/A</v>
      </c>
    </row>
    <row r="4169" customHeight="1" spans="1:8">
      <c r="A4169" s="65" t="s">
        <v>6072</v>
      </c>
      <c r="B4169" s="5" t="s">
        <v>6072</v>
      </c>
      <c r="C4169" s="26" t="s">
        <v>54</v>
      </c>
      <c r="D4169" s="26" t="s">
        <v>65</v>
      </c>
      <c r="H4169" s="5" t="e">
        <v>#N/A</v>
      </c>
    </row>
    <row r="4170" customHeight="1" spans="1:8">
      <c r="A4170" s="65" t="s">
        <v>6072</v>
      </c>
      <c r="B4170" s="45" t="s">
        <v>6072</v>
      </c>
      <c r="C4170" s="26" t="s">
        <v>57</v>
      </c>
      <c r="D4170" s="26" t="s">
        <v>64</v>
      </c>
      <c r="E4170" s="26" t="s">
        <v>240</v>
      </c>
      <c r="G4170" s="5" t="e">
        <f>image(H4170,1)</f>
        <v>#NAME?</v>
      </c>
      <c r="H4170" s="5" t="s">
        <v>6073</v>
      </c>
    </row>
    <row r="4171" customHeight="1" spans="1:8">
      <c r="A4171" s="65" t="s">
        <v>6072</v>
      </c>
      <c r="B4171" s="5" t="s">
        <v>6072</v>
      </c>
      <c r="C4171" s="26" t="s">
        <v>60</v>
      </c>
      <c r="D4171" s="26" t="s">
        <v>64</v>
      </c>
      <c r="E4171" s="26" t="s">
        <v>240</v>
      </c>
      <c r="G4171" s="5" t="e">
        <f>image(H4171,1)</f>
        <v>#NAME?</v>
      </c>
      <c r="H4171" s="5" t="s">
        <v>6074</v>
      </c>
    </row>
    <row r="4172" customHeight="1" spans="1:8">
      <c r="A4172" s="65" t="s">
        <v>6075</v>
      </c>
      <c r="B4172" s="5" t="s">
        <v>6072</v>
      </c>
      <c r="C4172" s="26" t="s">
        <v>58</v>
      </c>
      <c r="D4172" s="26" t="s">
        <v>64</v>
      </c>
      <c r="E4172" s="26" t="s">
        <v>240</v>
      </c>
      <c r="G4172" s="5" t="e">
        <f>image(H4172,1)</f>
        <v>#NAME?</v>
      </c>
      <c r="H4172" s="5" t="s">
        <v>6076</v>
      </c>
    </row>
    <row r="4173" customHeight="1" spans="1:8">
      <c r="A4173" s="65" t="s">
        <v>6072</v>
      </c>
      <c r="B4173" s="5" t="s">
        <v>6072</v>
      </c>
      <c r="C4173" s="26" t="s">
        <v>58</v>
      </c>
      <c r="D4173" s="26" t="s">
        <v>64</v>
      </c>
      <c r="E4173" s="26" t="s">
        <v>240</v>
      </c>
      <c r="G4173" s="5" t="e">
        <f>image(H4173,1)</f>
        <v>#NAME?</v>
      </c>
      <c r="H4173" s="5" t="s">
        <v>6077</v>
      </c>
    </row>
    <row r="4174" customHeight="1" spans="1:7">
      <c r="A4174" s="65" t="s">
        <v>6078</v>
      </c>
      <c r="B4174" s="5" t="s">
        <v>6072</v>
      </c>
      <c r="C4174" s="26" t="s">
        <v>60</v>
      </c>
      <c r="D4174" s="26" t="s">
        <v>64</v>
      </c>
      <c r="E4174" s="26" t="s">
        <v>240</v>
      </c>
      <c r="G4174" s="5" t="e">
        <f>image(H4174,1)</f>
        <v>#NAME?</v>
      </c>
    </row>
    <row r="4175" customHeight="1" spans="1:8">
      <c r="A4175" s="65" t="s">
        <v>6079</v>
      </c>
      <c r="B4175" s="5" t="s">
        <v>6079</v>
      </c>
      <c r="C4175" s="26" t="s">
        <v>54</v>
      </c>
      <c r="D4175" s="26" t="s">
        <v>65</v>
      </c>
      <c r="H4175" s="5" t="e">
        <v>#N/A</v>
      </c>
    </row>
    <row r="4176" customHeight="1" spans="1:8">
      <c r="A4176" s="65" t="s">
        <v>6080</v>
      </c>
      <c r="B4176" s="5" t="s">
        <v>6079</v>
      </c>
      <c r="C4176" s="26" t="s">
        <v>54</v>
      </c>
      <c r="D4176" s="26" t="s">
        <v>65</v>
      </c>
      <c r="H4176" s="5" t="e">
        <v>#N/A</v>
      </c>
    </row>
    <row r="4177" customHeight="1" spans="1:8">
      <c r="A4177" s="65" t="s">
        <v>6081</v>
      </c>
      <c r="B4177" s="5" t="s">
        <v>6079</v>
      </c>
      <c r="C4177" s="26" t="s">
        <v>54</v>
      </c>
      <c r="D4177" s="26" t="s">
        <v>65</v>
      </c>
      <c r="H4177" s="5" t="e">
        <v>#N/A</v>
      </c>
    </row>
    <row r="4178" customHeight="1" spans="1:8">
      <c r="A4178" s="65" t="s">
        <v>6082</v>
      </c>
      <c r="B4178" s="5" t="s">
        <v>6079</v>
      </c>
      <c r="C4178" s="26" t="s">
        <v>54</v>
      </c>
      <c r="D4178" s="26" t="s">
        <v>65</v>
      </c>
      <c r="H4178" s="5" t="e">
        <v>#N/A</v>
      </c>
    </row>
    <row r="4179" customHeight="1" spans="1:8">
      <c r="A4179" s="65" t="s">
        <v>6083</v>
      </c>
      <c r="B4179" s="5" t="s">
        <v>6079</v>
      </c>
      <c r="C4179" s="26" t="s">
        <v>54</v>
      </c>
      <c r="D4179" s="26" t="s">
        <v>65</v>
      </c>
      <c r="H4179" s="5" t="e">
        <v>#N/A</v>
      </c>
    </row>
    <row r="4180" customHeight="1" spans="1:8">
      <c r="A4180" s="65" t="s">
        <v>6084</v>
      </c>
      <c r="B4180" s="5" t="s">
        <v>6079</v>
      </c>
      <c r="C4180" s="26" t="s">
        <v>54</v>
      </c>
      <c r="D4180" s="26" t="s">
        <v>65</v>
      </c>
      <c r="H4180" s="5" t="e">
        <v>#N/A</v>
      </c>
    </row>
    <row r="4181" customHeight="1" spans="1:8">
      <c r="A4181" s="25" t="s">
        <v>6085</v>
      </c>
      <c r="B4181" s="5" t="s">
        <v>6079</v>
      </c>
      <c r="C4181" s="26" t="s">
        <v>57</v>
      </c>
      <c r="D4181" s="26" t="s">
        <v>55</v>
      </c>
      <c r="E4181" s="26" t="s">
        <v>76</v>
      </c>
      <c r="H4181" s="5" t="e">
        <f>VLOOKUP(A4181,'[1]#REF'!$A:$B,2,FALSE)</f>
        <v>#N/A</v>
      </c>
    </row>
    <row r="4182" customHeight="1" spans="1:8">
      <c r="A4182" s="65" t="s">
        <v>6086</v>
      </c>
      <c r="B4182" s="5" t="s">
        <v>6079</v>
      </c>
      <c r="C4182" s="26" t="s">
        <v>60</v>
      </c>
      <c r="D4182" s="26" t="s">
        <v>64</v>
      </c>
      <c r="E4182" s="26" t="s">
        <v>240</v>
      </c>
      <c r="G4182" s="5" t="e">
        <f>image(H4182,1)</f>
        <v>#NAME?</v>
      </c>
      <c r="H4182" s="5" t="s">
        <v>6087</v>
      </c>
    </row>
    <row r="4183" customHeight="1" spans="1:8">
      <c r="A4183" s="65" t="s">
        <v>6088</v>
      </c>
      <c r="B4183" s="5" t="s">
        <v>6079</v>
      </c>
      <c r="C4183" s="26" t="s">
        <v>60</v>
      </c>
      <c r="D4183" s="26" t="s">
        <v>64</v>
      </c>
      <c r="E4183" s="26" t="s">
        <v>240</v>
      </c>
      <c r="G4183" s="5" t="e">
        <f>image(H4183,1)</f>
        <v>#NAME?</v>
      </c>
      <c r="H4183" s="5" t="s">
        <v>6089</v>
      </c>
    </row>
    <row r="4184" customHeight="1" spans="1:8">
      <c r="A4184" s="65" t="s">
        <v>6090</v>
      </c>
      <c r="B4184" s="5" t="s">
        <v>6079</v>
      </c>
      <c r="C4184" s="26" t="s">
        <v>60</v>
      </c>
      <c r="D4184" s="26" t="s">
        <v>64</v>
      </c>
      <c r="E4184" s="26" t="s">
        <v>240</v>
      </c>
      <c r="G4184" s="5" t="e">
        <f>image(H4184,1)</f>
        <v>#NAME?</v>
      </c>
      <c r="H4184" s="5" t="s">
        <v>6091</v>
      </c>
    </row>
    <row r="4185" customHeight="1" spans="1:8">
      <c r="A4185" s="65" t="s">
        <v>6079</v>
      </c>
      <c r="B4185" s="5" t="s">
        <v>6079</v>
      </c>
      <c r="C4185" s="26" t="s">
        <v>60</v>
      </c>
      <c r="D4185" s="26" t="s">
        <v>64</v>
      </c>
      <c r="E4185" s="26" t="s">
        <v>240</v>
      </c>
      <c r="G4185" s="5" t="e">
        <f>image(H4185,1)</f>
        <v>#NAME?</v>
      </c>
      <c r="H4185" s="5" t="s">
        <v>3667</v>
      </c>
    </row>
    <row r="4186" customHeight="1" spans="1:8">
      <c r="A4186" s="65" t="s">
        <v>6092</v>
      </c>
      <c r="B4186" s="5" t="s">
        <v>6079</v>
      </c>
      <c r="C4186" s="26" t="s">
        <v>58</v>
      </c>
      <c r="D4186" s="26" t="s">
        <v>64</v>
      </c>
      <c r="E4186" s="26" t="s">
        <v>240</v>
      </c>
      <c r="G4186" s="5" t="e">
        <f>image(H4186,1)</f>
        <v>#NAME?</v>
      </c>
      <c r="H4186" s="5" t="s">
        <v>6093</v>
      </c>
    </row>
    <row r="4187" customHeight="1" spans="1:8">
      <c r="A4187" s="65" t="s">
        <v>6094</v>
      </c>
      <c r="B4187" s="5" t="s">
        <v>6079</v>
      </c>
      <c r="C4187" s="26" t="s">
        <v>58</v>
      </c>
      <c r="D4187" s="26" t="s">
        <v>64</v>
      </c>
      <c r="E4187" s="26" t="s">
        <v>240</v>
      </c>
      <c r="G4187" s="5" t="e">
        <f>image(H4187,1)</f>
        <v>#NAME?</v>
      </c>
      <c r="H4187" s="5" t="s">
        <v>6091</v>
      </c>
    </row>
    <row r="4188" customHeight="1" spans="1:8">
      <c r="A4188" s="65" t="s">
        <v>6095</v>
      </c>
      <c r="B4188" s="5" t="s">
        <v>6079</v>
      </c>
      <c r="C4188" s="26" t="s">
        <v>58</v>
      </c>
      <c r="D4188" s="26" t="s">
        <v>64</v>
      </c>
      <c r="E4188" s="26" t="s">
        <v>240</v>
      </c>
      <c r="G4188" s="5" t="e">
        <f>image(H4188,1)</f>
        <v>#NAME?</v>
      </c>
      <c r="H4188" s="5" t="s">
        <v>6089</v>
      </c>
    </row>
    <row r="4189" customHeight="1" spans="1:8">
      <c r="A4189" s="65" t="s">
        <v>6079</v>
      </c>
      <c r="B4189" s="5" t="s">
        <v>6079</v>
      </c>
      <c r="C4189" s="26" t="s">
        <v>58</v>
      </c>
      <c r="D4189" s="26" t="s">
        <v>64</v>
      </c>
      <c r="E4189" s="26" t="s">
        <v>240</v>
      </c>
      <c r="G4189" s="5" t="e">
        <f>image(H4189,1)</f>
        <v>#NAME?</v>
      </c>
      <c r="H4189" s="5" t="s">
        <v>6087</v>
      </c>
    </row>
    <row r="4190" customHeight="1" spans="1:8">
      <c r="A4190" s="65" t="s">
        <v>6082</v>
      </c>
      <c r="B4190" s="5" t="s">
        <v>6079</v>
      </c>
      <c r="C4190" s="26" t="s">
        <v>59</v>
      </c>
      <c r="D4190" s="26" t="s">
        <v>64</v>
      </c>
      <c r="G4190" s="5" t="e">
        <f>image(H4190,1)</f>
        <v>#NAME?</v>
      </c>
      <c r="H4190" s="5" t="s">
        <v>6096</v>
      </c>
    </row>
    <row r="4191" customHeight="1" spans="1:8">
      <c r="A4191" s="65" t="s">
        <v>6083</v>
      </c>
      <c r="B4191" s="5" t="s">
        <v>6079</v>
      </c>
      <c r="C4191" s="26" t="s">
        <v>59</v>
      </c>
      <c r="D4191" s="26" t="s">
        <v>64</v>
      </c>
      <c r="G4191" s="5" t="e">
        <f>image(H4191,1)</f>
        <v>#NAME?</v>
      </c>
      <c r="H4191" s="5" t="s">
        <v>6097</v>
      </c>
    </row>
    <row r="4192" customHeight="1" spans="1:8">
      <c r="A4192" s="65" t="s">
        <v>6098</v>
      </c>
      <c r="B4192" s="5" t="s">
        <v>6079</v>
      </c>
      <c r="C4192" s="26" t="s">
        <v>59</v>
      </c>
      <c r="D4192" s="26" t="s">
        <v>64</v>
      </c>
      <c r="G4192" s="5" t="e">
        <f>image(H4192,1)</f>
        <v>#NAME?</v>
      </c>
      <c r="H4192" s="5" t="s">
        <v>6099</v>
      </c>
    </row>
    <row r="4193" customHeight="1" spans="1:8">
      <c r="A4193" s="65" t="s">
        <v>6084</v>
      </c>
      <c r="B4193" s="5" t="s">
        <v>6079</v>
      </c>
      <c r="C4193" s="26" t="s">
        <v>59</v>
      </c>
      <c r="D4193" s="26" t="s">
        <v>64</v>
      </c>
      <c r="G4193" s="5" t="e">
        <f>image(H4193,1)</f>
        <v>#NAME?</v>
      </c>
      <c r="H4193" s="5" t="s">
        <v>6100</v>
      </c>
    </row>
    <row r="4194" customHeight="1" spans="1:8">
      <c r="A4194" s="65" t="s">
        <v>6101</v>
      </c>
      <c r="B4194" s="5" t="s">
        <v>6079</v>
      </c>
      <c r="C4194" s="26" t="s">
        <v>59</v>
      </c>
      <c r="D4194" s="26" t="s">
        <v>64</v>
      </c>
      <c r="G4194" s="5" t="e">
        <f>image(H4194,1)</f>
        <v>#NAME?</v>
      </c>
      <c r="H4194" s="5" t="s">
        <v>6102</v>
      </c>
    </row>
    <row r="4195" customHeight="1" spans="1:8">
      <c r="A4195" s="65" t="s">
        <v>6079</v>
      </c>
      <c r="B4195" s="5" t="s">
        <v>6079</v>
      </c>
      <c r="C4195" s="26" t="s">
        <v>59</v>
      </c>
      <c r="D4195" s="26" t="s">
        <v>64</v>
      </c>
      <c r="G4195" s="5" t="e">
        <f>image(H4195,1)</f>
        <v>#NAME?</v>
      </c>
      <c r="H4195" s="5" t="s">
        <v>6103</v>
      </c>
    </row>
    <row r="4196" customHeight="1" spans="1:8">
      <c r="A4196" s="65" t="s">
        <v>6080</v>
      </c>
      <c r="B4196" s="5" t="s">
        <v>6079</v>
      </c>
      <c r="C4196" s="26" t="s">
        <v>59</v>
      </c>
      <c r="D4196" s="26" t="s">
        <v>64</v>
      </c>
      <c r="G4196" s="5" t="e">
        <f>image(H4196,1)</f>
        <v>#NAME?</v>
      </c>
      <c r="H4196" s="5" t="s">
        <v>6104</v>
      </c>
    </row>
    <row r="4197" customHeight="1" spans="1:8">
      <c r="A4197" s="65" t="s">
        <v>6081</v>
      </c>
      <c r="B4197" s="5" t="s">
        <v>6079</v>
      </c>
      <c r="C4197" s="26" t="s">
        <v>59</v>
      </c>
      <c r="D4197" s="26" t="s">
        <v>64</v>
      </c>
      <c r="G4197" s="5" t="e">
        <f>image(H4197,1)</f>
        <v>#NAME?</v>
      </c>
      <c r="H4197" s="5" t="s">
        <v>6105</v>
      </c>
    </row>
    <row r="4198" customHeight="1" spans="1:8">
      <c r="A4198" s="65" t="s">
        <v>6098</v>
      </c>
      <c r="B4198" s="5" t="s">
        <v>6079</v>
      </c>
      <c r="C4198" s="26" t="s">
        <v>54</v>
      </c>
      <c r="D4198" s="26" t="s">
        <v>64</v>
      </c>
      <c r="G4198" s="5" t="e">
        <f>image(H4198,1)</f>
        <v>#NAME?</v>
      </c>
      <c r="H4198" s="5" t="s">
        <v>6106</v>
      </c>
    </row>
    <row r="4199" customHeight="1" spans="1:8">
      <c r="A4199" s="65" t="s">
        <v>6101</v>
      </c>
      <c r="B4199" s="5" t="s">
        <v>6079</v>
      </c>
      <c r="C4199" s="26" t="s">
        <v>54</v>
      </c>
      <c r="D4199" s="26" t="s">
        <v>64</v>
      </c>
      <c r="G4199" s="5" t="e">
        <f>image(H4199,1)</f>
        <v>#NAME?</v>
      </c>
      <c r="H4199" s="5" t="s">
        <v>6107</v>
      </c>
    </row>
    <row r="4200" customHeight="1" spans="1:8">
      <c r="A4200" s="65" t="s">
        <v>6108</v>
      </c>
      <c r="B4200" s="5" t="s">
        <v>6108</v>
      </c>
      <c r="C4200" s="26" t="s">
        <v>59</v>
      </c>
      <c r="D4200" s="26" t="s">
        <v>65</v>
      </c>
      <c r="H4200" s="5" t="e">
        <v>#N/A</v>
      </c>
    </row>
    <row r="4201" customHeight="1" spans="1:8">
      <c r="A4201" s="65" t="s">
        <v>6108</v>
      </c>
      <c r="B4201" s="5" t="s">
        <v>6108</v>
      </c>
      <c r="C4201" s="26" t="s">
        <v>54</v>
      </c>
      <c r="D4201" s="26" t="s">
        <v>65</v>
      </c>
      <c r="H4201" s="5" t="e">
        <v>#N/A</v>
      </c>
    </row>
    <row r="4202" customHeight="1" spans="1:4">
      <c r="A4202" s="65">
        <v>38547820</v>
      </c>
      <c r="B4202" s="5" t="s">
        <v>6109</v>
      </c>
      <c r="C4202" s="26" t="s">
        <v>54</v>
      </c>
      <c r="D4202" s="26" t="s">
        <v>65</v>
      </c>
    </row>
    <row r="4203" customHeight="1" spans="1:4">
      <c r="A4203" s="65" t="s">
        <v>6110</v>
      </c>
      <c r="B4203" s="5" t="s">
        <v>6109</v>
      </c>
      <c r="C4203" s="26" t="s">
        <v>59</v>
      </c>
      <c r="D4203" s="26" t="s">
        <v>65</v>
      </c>
    </row>
    <row r="4204" customHeight="1" spans="1:4">
      <c r="A4204" s="65">
        <v>30548751</v>
      </c>
      <c r="B4204" s="5" t="s">
        <v>6111</v>
      </c>
      <c r="C4204" s="26" t="s">
        <v>54</v>
      </c>
      <c r="D4204" s="26" t="s">
        <v>65</v>
      </c>
    </row>
    <row r="4205" customHeight="1" spans="1:8">
      <c r="A4205" s="25" t="s">
        <v>6112</v>
      </c>
      <c r="B4205" s="5" t="s">
        <v>6111</v>
      </c>
      <c r="C4205" s="26" t="s">
        <v>57</v>
      </c>
      <c r="D4205" s="26" t="s">
        <v>55</v>
      </c>
      <c r="E4205" s="26" t="s">
        <v>76</v>
      </c>
      <c r="H4205" s="5" t="e">
        <f>VLOOKUP(A4205,'[1]#REF'!$A:$B,2,FALSE)</f>
        <v>#N/A</v>
      </c>
    </row>
    <row r="4206" customHeight="1" spans="1:4">
      <c r="A4206" s="65" t="s">
        <v>6113</v>
      </c>
      <c r="B4206" s="5" t="s">
        <v>6114</v>
      </c>
      <c r="C4206" s="26" t="s">
        <v>54</v>
      </c>
      <c r="D4206" s="26" t="s">
        <v>65</v>
      </c>
    </row>
    <row r="4207" customHeight="1" spans="1:4">
      <c r="A4207" s="65" t="s">
        <v>6115</v>
      </c>
      <c r="B4207" s="5" t="s">
        <v>6114</v>
      </c>
      <c r="C4207" s="26" t="s">
        <v>59</v>
      </c>
      <c r="D4207" s="26" t="s">
        <v>65</v>
      </c>
    </row>
    <row r="4208" customHeight="1" spans="1:8">
      <c r="A4208" s="25" t="s">
        <v>6116</v>
      </c>
      <c r="B4208" s="5" t="s">
        <v>6114</v>
      </c>
      <c r="C4208" s="26" t="s">
        <v>57</v>
      </c>
      <c r="D4208" s="26" t="s">
        <v>55</v>
      </c>
      <c r="E4208" s="26" t="s">
        <v>76</v>
      </c>
      <c r="H4208" s="5" t="e">
        <f>VLOOKUP(A4208,'[1]#REF'!$A:$B,2,FALSE)</f>
        <v>#N/A</v>
      </c>
    </row>
    <row r="4209" customHeight="1" spans="1:8">
      <c r="A4209" s="25" t="s">
        <v>6117</v>
      </c>
      <c r="B4209" s="5" t="s">
        <v>6118</v>
      </c>
      <c r="C4209" s="26" t="s">
        <v>57</v>
      </c>
      <c r="D4209" s="26" t="s">
        <v>55</v>
      </c>
      <c r="E4209" s="26" t="s">
        <v>76</v>
      </c>
      <c r="H4209" s="5" t="e">
        <f>VLOOKUP(A4209,'[1]#REF'!$A:$B,2,FALSE)</f>
        <v>#N/A</v>
      </c>
    </row>
    <row r="4210" customHeight="1" spans="1:8">
      <c r="A4210" s="65">
        <v>32105465</v>
      </c>
      <c r="B4210" s="5" t="s">
        <v>6118</v>
      </c>
      <c r="C4210" s="26" t="s">
        <v>59</v>
      </c>
      <c r="D4210" s="26" t="s">
        <v>64</v>
      </c>
      <c r="G4210" s="5" t="e">
        <f>image(H4210,1)</f>
        <v>#NAME?</v>
      </c>
      <c r="H4210" s="5" t="s">
        <v>6119</v>
      </c>
    </row>
    <row r="4211" customHeight="1" spans="1:8">
      <c r="A4211" s="65" t="s">
        <v>6120</v>
      </c>
      <c r="B4211" s="5" t="s">
        <v>6118</v>
      </c>
      <c r="C4211" s="26" t="s">
        <v>54</v>
      </c>
      <c r="D4211" s="26" t="s">
        <v>64</v>
      </c>
      <c r="G4211" s="5" t="e">
        <f>image(H4211,1)</f>
        <v>#NAME?</v>
      </c>
      <c r="H4211" s="5" t="s">
        <v>6121</v>
      </c>
    </row>
    <row r="4212" customHeight="1" spans="1:8">
      <c r="A4212" s="65">
        <v>32021052</v>
      </c>
      <c r="B4212" s="5" t="s">
        <v>6118</v>
      </c>
      <c r="C4212" s="26" t="s">
        <v>54</v>
      </c>
      <c r="D4212" s="26" t="s">
        <v>64</v>
      </c>
      <c r="G4212" s="5" t="e">
        <f>image(H4212,1)</f>
        <v>#NAME?</v>
      </c>
      <c r="H4212" s="5" t="s">
        <v>6122</v>
      </c>
    </row>
    <row r="4213" customHeight="1" spans="1:8">
      <c r="A4213" s="65">
        <v>35847564</v>
      </c>
      <c r="B4213" s="5" t="s">
        <v>6118</v>
      </c>
      <c r="C4213" s="26" t="s">
        <v>54</v>
      </c>
      <c r="D4213" s="26" t="s">
        <v>64</v>
      </c>
      <c r="G4213" s="5" t="e">
        <f>image(H4213,1)</f>
        <v>#NAME?</v>
      </c>
      <c r="H4213" s="5" t="s">
        <v>6123</v>
      </c>
    </row>
    <row r="4214" customHeight="1" spans="1:8">
      <c r="A4214" s="25" t="s">
        <v>6124</v>
      </c>
      <c r="B4214" s="5" t="s">
        <v>6125</v>
      </c>
      <c r="C4214" s="26" t="s">
        <v>57</v>
      </c>
      <c r="D4214" s="26" t="s">
        <v>55</v>
      </c>
      <c r="E4214" s="26" t="s">
        <v>76</v>
      </c>
      <c r="H4214" s="5" t="e">
        <f>VLOOKUP(A4214,'[1]#REF'!$A:$B,2,FALSE)</f>
        <v>#N/A</v>
      </c>
    </row>
    <row r="4215" customHeight="1" spans="1:8">
      <c r="A4215" s="25" t="s">
        <v>6126</v>
      </c>
      <c r="B4215" s="5" t="s">
        <v>6125</v>
      </c>
      <c r="C4215" s="26" t="s">
        <v>57</v>
      </c>
      <c r="D4215" s="26" t="s">
        <v>55</v>
      </c>
      <c r="E4215" s="26" t="s">
        <v>76</v>
      </c>
      <c r="H4215" s="5" t="e">
        <f>VLOOKUP(A4215,'[1]#REF'!$A:$B,2,FALSE)</f>
        <v>#N/A</v>
      </c>
    </row>
    <row r="4216" customHeight="1" spans="1:8">
      <c r="A4216" s="25" t="s">
        <v>6127</v>
      </c>
      <c r="B4216" s="5" t="s">
        <v>6125</v>
      </c>
      <c r="C4216" s="26" t="s">
        <v>57</v>
      </c>
      <c r="D4216" s="26" t="s">
        <v>55</v>
      </c>
      <c r="E4216" s="26" t="s">
        <v>76</v>
      </c>
      <c r="H4216" s="5" t="e">
        <f>VLOOKUP(A4216,'[1]#REF'!$A:$B,2,FALSE)</f>
        <v>#N/A</v>
      </c>
    </row>
    <row r="4217" customHeight="1" spans="1:8">
      <c r="A4217" s="25" t="s">
        <v>6128</v>
      </c>
      <c r="B4217" s="5" t="s">
        <v>6125</v>
      </c>
      <c r="C4217" s="26" t="s">
        <v>57</v>
      </c>
      <c r="D4217" s="26" t="s">
        <v>55</v>
      </c>
      <c r="E4217" s="26" t="s">
        <v>76</v>
      </c>
      <c r="H4217" s="5" t="e">
        <f>VLOOKUP(A4217,'[1]#REF'!$A:$B,2,FALSE)</f>
        <v>#N/A</v>
      </c>
    </row>
    <row r="4218" customHeight="1" spans="1:8">
      <c r="A4218" s="65" t="s">
        <v>6129</v>
      </c>
      <c r="B4218" s="45" t="s">
        <v>6125</v>
      </c>
      <c r="C4218" s="26" t="s">
        <v>57</v>
      </c>
      <c r="D4218" s="26" t="s">
        <v>64</v>
      </c>
      <c r="E4218" s="26" t="s">
        <v>240</v>
      </c>
      <c r="G4218" s="5" t="e">
        <f>image(H4218,1)</f>
        <v>#NAME?</v>
      </c>
      <c r="H4218" s="5" t="s">
        <v>6130</v>
      </c>
    </row>
    <row r="4219" customHeight="1" spans="1:8">
      <c r="A4219" s="65" t="s">
        <v>6131</v>
      </c>
      <c r="B4219" s="45" t="s">
        <v>6125</v>
      </c>
      <c r="C4219" s="26" t="s">
        <v>57</v>
      </c>
      <c r="D4219" s="26" t="s">
        <v>64</v>
      </c>
      <c r="E4219" s="26" t="s">
        <v>240</v>
      </c>
      <c r="G4219" s="5" t="e">
        <f>image(H4219,1)</f>
        <v>#NAME?</v>
      </c>
      <c r="H4219" s="5" t="s">
        <v>6132</v>
      </c>
    </row>
    <row r="4220" customHeight="1" spans="1:8">
      <c r="A4220" s="65" t="s">
        <v>6133</v>
      </c>
      <c r="B4220" s="5" t="s">
        <v>6133</v>
      </c>
      <c r="C4220" s="26" t="s">
        <v>60</v>
      </c>
      <c r="D4220" s="26" t="s">
        <v>64</v>
      </c>
      <c r="E4220" s="26" t="s">
        <v>240</v>
      </c>
      <c r="G4220" s="5" t="e">
        <f>image(H4220,1)</f>
        <v>#NAME?</v>
      </c>
      <c r="H4220" s="5" t="s">
        <v>6134</v>
      </c>
    </row>
    <row r="4221" customHeight="1" spans="1:8">
      <c r="A4221" s="65" t="s">
        <v>6133</v>
      </c>
      <c r="B4221" s="5" t="s">
        <v>6133</v>
      </c>
      <c r="C4221" s="26" t="s">
        <v>58</v>
      </c>
      <c r="D4221" s="26" t="s">
        <v>64</v>
      </c>
      <c r="E4221" s="26" t="s">
        <v>240</v>
      </c>
      <c r="G4221" s="5" t="e">
        <f>image(H4221,1)</f>
        <v>#NAME?</v>
      </c>
      <c r="H4221" s="5" t="s">
        <v>6134</v>
      </c>
    </row>
    <row r="4222" customHeight="1" spans="1:8">
      <c r="A4222" s="65" t="s">
        <v>6133</v>
      </c>
      <c r="B4222" s="5" t="s">
        <v>6133</v>
      </c>
      <c r="C4222" s="26" t="s">
        <v>59</v>
      </c>
      <c r="D4222" s="26" t="s">
        <v>64</v>
      </c>
      <c r="G4222" s="5" t="e">
        <f>image(H4222,1)</f>
        <v>#NAME?</v>
      </c>
      <c r="H4222" s="5" t="s">
        <v>6135</v>
      </c>
    </row>
    <row r="4223" customHeight="1" spans="1:8">
      <c r="A4223" s="65" t="s">
        <v>6133</v>
      </c>
      <c r="B4223" s="5" t="s">
        <v>6133</v>
      </c>
      <c r="C4223" s="26" t="s">
        <v>54</v>
      </c>
      <c r="D4223" s="26" t="s">
        <v>64</v>
      </c>
      <c r="G4223" s="5" t="e">
        <f>image(H4223,1)</f>
        <v>#NAME?</v>
      </c>
      <c r="H4223" s="5" t="s">
        <v>6136</v>
      </c>
    </row>
    <row r="4224" customHeight="1" spans="1:8">
      <c r="A4224" s="65" t="s">
        <v>6137</v>
      </c>
      <c r="B4224" s="5" t="s">
        <v>6137</v>
      </c>
      <c r="C4224" s="26" t="s">
        <v>60</v>
      </c>
      <c r="D4224" s="26" t="s">
        <v>64</v>
      </c>
      <c r="E4224" s="26" t="s">
        <v>240</v>
      </c>
      <c r="G4224" s="5" t="e">
        <f>image(H4224,1)</f>
        <v>#NAME?</v>
      </c>
      <c r="H4224" s="5" t="s">
        <v>6138</v>
      </c>
    </row>
    <row r="4225" customHeight="1" spans="1:8">
      <c r="A4225" s="65" t="s">
        <v>6137</v>
      </c>
      <c r="B4225" s="5" t="s">
        <v>6137</v>
      </c>
      <c r="C4225" s="26" t="s">
        <v>58</v>
      </c>
      <c r="D4225" s="26" t="s">
        <v>64</v>
      </c>
      <c r="E4225" s="26" t="s">
        <v>240</v>
      </c>
      <c r="G4225" s="5" t="e">
        <f>image(H4225,1)</f>
        <v>#NAME?</v>
      </c>
      <c r="H4225" s="5" t="s">
        <v>6138</v>
      </c>
    </row>
    <row r="4226" customHeight="1" spans="1:8">
      <c r="A4226" s="65" t="s">
        <v>6137</v>
      </c>
      <c r="B4226" s="5" t="s">
        <v>6137</v>
      </c>
      <c r="C4226" s="26" t="s">
        <v>59</v>
      </c>
      <c r="D4226" s="26" t="s">
        <v>64</v>
      </c>
      <c r="G4226" s="5" t="e">
        <f>image(H4226,1)</f>
        <v>#NAME?</v>
      </c>
      <c r="H4226" s="5" t="s">
        <v>6139</v>
      </c>
    </row>
    <row r="4227" customHeight="1" spans="1:8">
      <c r="A4227" s="65" t="s">
        <v>6137</v>
      </c>
      <c r="B4227" s="5" t="s">
        <v>6137</v>
      </c>
      <c r="C4227" s="26" t="s">
        <v>54</v>
      </c>
      <c r="D4227" s="26" t="s">
        <v>64</v>
      </c>
      <c r="G4227" s="5" t="e">
        <f>image(H4227,1)</f>
        <v>#NAME?</v>
      </c>
      <c r="H4227" s="5" t="s">
        <v>6140</v>
      </c>
    </row>
    <row r="4228" customHeight="1" spans="1:4">
      <c r="A4228" s="65" t="s">
        <v>6141</v>
      </c>
      <c r="B4228" s="5" t="s">
        <v>6142</v>
      </c>
      <c r="C4228" s="26" t="s">
        <v>59</v>
      </c>
      <c r="D4228" s="26" t="s">
        <v>65</v>
      </c>
    </row>
    <row r="4229" customHeight="1" spans="1:4">
      <c r="A4229" s="65" t="s">
        <v>6143</v>
      </c>
      <c r="B4229" s="5" t="s">
        <v>6142</v>
      </c>
      <c r="C4229" s="26" t="s">
        <v>54</v>
      </c>
      <c r="D4229" s="26" t="s">
        <v>65</v>
      </c>
    </row>
    <row r="4230" customHeight="1" spans="1:7">
      <c r="A4230" s="65" t="s">
        <v>6144</v>
      </c>
      <c r="B4230" s="5" t="s">
        <v>6145</v>
      </c>
      <c r="C4230" s="26" t="s">
        <v>59</v>
      </c>
      <c r="D4230" s="26" t="s">
        <v>64</v>
      </c>
      <c r="E4230" s="5">
        <f>VLOOKUP(A4230,'Combos skus'!$A:$P,16,FALSE)</f>
        <v>0</v>
      </c>
      <c r="G4230" s="5" t="e">
        <f>image(H4230,1)</f>
        <v>#NAME?</v>
      </c>
    </row>
    <row r="4231" customHeight="1" spans="1:7">
      <c r="A4231" s="65" t="s">
        <v>6144</v>
      </c>
      <c r="B4231" s="5" t="s">
        <v>6145</v>
      </c>
      <c r="C4231" s="26" t="s">
        <v>54</v>
      </c>
      <c r="D4231" s="26" t="s">
        <v>64</v>
      </c>
      <c r="E4231" s="5">
        <f>VLOOKUP(A4231,'Combos skus'!$A:$P,16,FALSE)</f>
        <v>0</v>
      </c>
      <c r="G4231" s="5" t="e">
        <f>image(H4231,1)</f>
        <v>#NAME?</v>
      </c>
    </row>
    <row r="4232" customHeight="1" spans="1:8">
      <c r="A4232" s="25" t="s">
        <v>6146</v>
      </c>
      <c r="B4232" s="5" t="s">
        <v>6147</v>
      </c>
      <c r="C4232" s="26" t="s">
        <v>57</v>
      </c>
      <c r="D4232" s="26" t="s">
        <v>55</v>
      </c>
      <c r="E4232" s="26" t="s">
        <v>76</v>
      </c>
      <c r="H4232" s="5" t="e">
        <f>VLOOKUP(A4232,'[1]#REF'!$A:$B,2,FALSE)</f>
        <v>#N/A</v>
      </c>
    </row>
    <row r="4233" customHeight="1" spans="1:8">
      <c r="A4233" s="65" t="s">
        <v>6148</v>
      </c>
      <c r="B4233" s="5" t="s">
        <v>6148</v>
      </c>
      <c r="C4233" s="26" t="s">
        <v>60</v>
      </c>
      <c r="D4233" s="26" t="s">
        <v>64</v>
      </c>
      <c r="E4233" s="26" t="s">
        <v>240</v>
      </c>
      <c r="G4233" s="5" t="e">
        <f>image(H4233,1)</f>
        <v>#NAME?</v>
      </c>
      <c r="H4233" s="5" t="s">
        <v>6149</v>
      </c>
    </row>
    <row r="4234" customHeight="1" spans="1:8">
      <c r="A4234" s="65" t="s">
        <v>6150</v>
      </c>
      <c r="B4234" s="45" t="s">
        <v>6151</v>
      </c>
      <c r="C4234" s="26" t="s">
        <v>57</v>
      </c>
      <c r="D4234" s="26" t="s">
        <v>64</v>
      </c>
      <c r="E4234" s="26" t="s">
        <v>240</v>
      </c>
      <c r="G4234" s="5" t="e">
        <f>image(H4234,1)</f>
        <v>#NAME?</v>
      </c>
      <c r="H4234" s="5" t="s">
        <v>6152</v>
      </c>
    </row>
    <row r="4235" customHeight="1" spans="1:8">
      <c r="A4235" s="65" t="s">
        <v>6153</v>
      </c>
      <c r="B4235" s="45" t="s">
        <v>6151</v>
      </c>
      <c r="C4235" s="26" t="s">
        <v>57</v>
      </c>
      <c r="D4235" s="26" t="s">
        <v>64</v>
      </c>
      <c r="E4235" s="26" t="s">
        <v>240</v>
      </c>
      <c r="G4235" s="5" t="e">
        <f>image(H4235,1)</f>
        <v>#NAME?</v>
      </c>
      <c r="H4235" s="5" t="s">
        <v>6154</v>
      </c>
    </row>
    <row r="4236" customHeight="1" spans="1:8">
      <c r="A4236" s="65" t="s">
        <v>6155</v>
      </c>
      <c r="B4236" s="5" t="s">
        <v>6151</v>
      </c>
      <c r="C4236" s="26" t="s">
        <v>60</v>
      </c>
      <c r="D4236" s="26" t="s">
        <v>64</v>
      </c>
      <c r="E4236" s="26" t="s">
        <v>240</v>
      </c>
      <c r="G4236" s="5" t="e">
        <f>image(H4236,1)</f>
        <v>#NAME?</v>
      </c>
      <c r="H4236" s="5" t="s">
        <v>6156</v>
      </c>
    </row>
    <row r="4237" customHeight="1" spans="1:8">
      <c r="A4237" s="65" t="s">
        <v>6157</v>
      </c>
      <c r="B4237" s="5" t="s">
        <v>6151</v>
      </c>
      <c r="C4237" s="26" t="s">
        <v>60</v>
      </c>
      <c r="D4237" s="26" t="s">
        <v>64</v>
      </c>
      <c r="E4237" s="26" t="s">
        <v>240</v>
      </c>
      <c r="G4237" s="5" t="e">
        <f>image(H4237,1)</f>
        <v>#NAME?</v>
      </c>
      <c r="H4237" s="5" t="s">
        <v>6158</v>
      </c>
    </row>
    <row r="4238" customHeight="1" spans="1:8">
      <c r="A4238" s="65" t="s">
        <v>6151</v>
      </c>
      <c r="B4238" s="5" t="s">
        <v>6151</v>
      </c>
      <c r="C4238" s="26" t="s">
        <v>58</v>
      </c>
      <c r="D4238" s="26" t="s">
        <v>64</v>
      </c>
      <c r="E4238" s="26" t="s">
        <v>240</v>
      </c>
      <c r="G4238" s="5" t="e">
        <f>image(H4238,1)</f>
        <v>#NAME?</v>
      </c>
      <c r="H4238" s="5" t="s">
        <v>6159</v>
      </c>
    </row>
    <row r="4239" customHeight="1" spans="1:8">
      <c r="A4239" s="65" t="s">
        <v>6153</v>
      </c>
      <c r="B4239" s="5" t="s">
        <v>6151</v>
      </c>
      <c r="C4239" s="26" t="s">
        <v>59</v>
      </c>
      <c r="D4239" s="26" t="s">
        <v>64</v>
      </c>
      <c r="G4239" s="5" t="e">
        <f>image(H4239,1)</f>
        <v>#NAME?</v>
      </c>
      <c r="H4239" s="5" t="s">
        <v>6160</v>
      </c>
    </row>
    <row r="4240" customHeight="1" spans="1:8">
      <c r="A4240" s="65" t="s">
        <v>6151</v>
      </c>
      <c r="B4240" s="5" t="s">
        <v>6151</v>
      </c>
      <c r="C4240" s="26" t="s">
        <v>59</v>
      </c>
      <c r="D4240" s="26" t="s">
        <v>64</v>
      </c>
      <c r="G4240" s="5" t="e">
        <f>image(H4240,1)</f>
        <v>#NAME?</v>
      </c>
      <c r="H4240" s="5" t="s">
        <v>6161</v>
      </c>
    </row>
    <row r="4241" customHeight="1" spans="1:8">
      <c r="A4241" s="65" t="s">
        <v>6151</v>
      </c>
      <c r="B4241" s="5" t="s">
        <v>6151</v>
      </c>
      <c r="C4241" s="26" t="s">
        <v>54</v>
      </c>
      <c r="D4241" s="26" t="s">
        <v>64</v>
      </c>
      <c r="G4241" s="5" t="e">
        <f>image(H4241,1)</f>
        <v>#NAME?</v>
      </c>
      <c r="H4241" s="5" t="s">
        <v>6162</v>
      </c>
    </row>
    <row r="4242" customHeight="1" spans="1:8">
      <c r="A4242" s="65" t="s">
        <v>6163</v>
      </c>
      <c r="B4242" s="45" t="s">
        <v>6163</v>
      </c>
      <c r="C4242" s="26" t="s">
        <v>57</v>
      </c>
      <c r="D4242" s="26" t="s">
        <v>64</v>
      </c>
      <c r="E4242" s="26" t="s">
        <v>240</v>
      </c>
      <c r="G4242" s="5" t="e">
        <f>image(H4242,1)</f>
        <v>#NAME?</v>
      </c>
      <c r="H4242" s="5" t="s">
        <v>6164</v>
      </c>
    </row>
    <row r="4243" customHeight="1" spans="1:8">
      <c r="A4243" s="65" t="s">
        <v>6163</v>
      </c>
      <c r="B4243" s="5" t="s">
        <v>6163</v>
      </c>
      <c r="C4243" s="26" t="s">
        <v>58</v>
      </c>
      <c r="D4243" s="26" t="s">
        <v>64</v>
      </c>
      <c r="E4243" s="26" t="s">
        <v>240</v>
      </c>
      <c r="G4243" s="5" t="e">
        <f>image(H4243,1)</f>
        <v>#NAME?</v>
      </c>
      <c r="H4243" s="5" t="s">
        <v>6165</v>
      </c>
    </row>
    <row r="4244" customHeight="1" spans="1:7">
      <c r="A4244" s="65" t="s">
        <v>6163</v>
      </c>
      <c r="B4244" s="5" t="s">
        <v>6163</v>
      </c>
      <c r="C4244" s="26" t="s">
        <v>59</v>
      </c>
      <c r="D4244" s="26" t="s">
        <v>64</v>
      </c>
      <c r="G4244" s="5" t="e">
        <f>image(H4244,1)</f>
        <v>#NAME?</v>
      </c>
    </row>
    <row r="4245" customHeight="1" spans="1:7">
      <c r="A4245" s="65" t="s">
        <v>6163</v>
      </c>
      <c r="B4245" s="5" t="s">
        <v>6163</v>
      </c>
      <c r="C4245" s="26" t="s">
        <v>54</v>
      </c>
      <c r="D4245" s="26" t="s">
        <v>64</v>
      </c>
      <c r="G4245" s="5" t="e">
        <f>image(H4245,1)</f>
        <v>#NAME?</v>
      </c>
    </row>
    <row r="4246" customHeight="1" spans="1:8">
      <c r="A4246" s="65" t="s">
        <v>6166</v>
      </c>
      <c r="B4246" s="45" t="s">
        <v>6166</v>
      </c>
      <c r="C4246" s="26" t="s">
        <v>57</v>
      </c>
      <c r="D4246" s="26" t="s">
        <v>64</v>
      </c>
      <c r="E4246" s="26" t="s">
        <v>240</v>
      </c>
      <c r="G4246" s="5" t="e">
        <f>image(H4246,1)</f>
        <v>#NAME?</v>
      </c>
      <c r="H4246" s="5" t="s">
        <v>6167</v>
      </c>
    </row>
    <row r="4247" customHeight="1" spans="1:8">
      <c r="A4247" s="65" t="s">
        <v>6166</v>
      </c>
      <c r="B4247" s="5" t="s">
        <v>6166</v>
      </c>
      <c r="C4247" s="26" t="s">
        <v>60</v>
      </c>
      <c r="D4247" s="26" t="s">
        <v>64</v>
      </c>
      <c r="E4247" s="26" t="s">
        <v>240</v>
      </c>
      <c r="G4247" s="5" t="e">
        <f>image(H4247,1)</f>
        <v>#NAME?</v>
      </c>
      <c r="H4247" s="5" t="s">
        <v>6168</v>
      </c>
    </row>
    <row r="4248" customHeight="1" spans="1:8">
      <c r="A4248" s="65" t="s">
        <v>6166</v>
      </c>
      <c r="B4248" s="5" t="s">
        <v>6166</v>
      </c>
      <c r="C4248" s="26" t="s">
        <v>58</v>
      </c>
      <c r="D4248" s="26" t="s">
        <v>64</v>
      </c>
      <c r="E4248" s="26" t="s">
        <v>240</v>
      </c>
      <c r="G4248" s="5" t="e">
        <f>image(H4248,1)</f>
        <v>#NAME?</v>
      </c>
      <c r="H4248" s="5" t="s">
        <v>6168</v>
      </c>
    </row>
    <row r="4249" customHeight="1" spans="1:7">
      <c r="A4249" s="65" t="s">
        <v>6166</v>
      </c>
      <c r="B4249" s="5" t="s">
        <v>6166</v>
      </c>
      <c r="C4249" s="26" t="s">
        <v>59</v>
      </c>
      <c r="D4249" s="26" t="s">
        <v>64</v>
      </c>
      <c r="G4249" s="5" t="e">
        <f>image(H4249,1)</f>
        <v>#NAME?</v>
      </c>
    </row>
    <row r="4250" customHeight="1" spans="1:7">
      <c r="A4250" s="65" t="s">
        <v>6166</v>
      </c>
      <c r="B4250" s="5" t="s">
        <v>6166</v>
      </c>
      <c r="C4250" s="26" t="s">
        <v>54</v>
      </c>
      <c r="D4250" s="26" t="s">
        <v>64</v>
      </c>
      <c r="G4250" s="5" t="e">
        <f>image(H4250,1)</f>
        <v>#NAME?</v>
      </c>
    </row>
    <row r="4251" customHeight="1" spans="1:8">
      <c r="A4251" s="65" t="s">
        <v>6169</v>
      </c>
      <c r="B4251" s="45" t="s">
        <v>6169</v>
      </c>
      <c r="C4251" s="26" t="s">
        <v>57</v>
      </c>
      <c r="D4251" s="26" t="s">
        <v>64</v>
      </c>
      <c r="E4251" s="26" t="s">
        <v>240</v>
      </c>
      <c r="G4251" s="5" t="e">
        <f>image(H4251,1)</f>
        <v>#NAME?</v>
      </c>
      <c r="H4251" s="5" t="s">
        <v>6170</v>
      </c>
    </row>
    <row r="4252" customHeight="1" spans="1:8">
      <c r="A4252" s="65" t="s">
        <v>6169</v>
      </c>
      <c r="B4252" s="5" t="s">
        <v>6169</v>
      </c>
      <c r="C4252" s="26" t="s">
        <v>60</v>
      </c>
      <c r="D4252" s="26" t="s">
        <v>64</v>
      </c>
      <c r="E4252" s="26" t="s">
        <v>240</v>
      </c>
      <c r="G4252" s="5" t="e">
        <f>image(H4252,1)</f>
        <v>#NAME?</v>
      </c>
      <c r="H4252" s="5" t="s">
        <v>6171</v>
      </c>
    </row>
    <row r="4253" customHeight="1" spans="1:8">
      <c r="A4253" s="65" t="s">
        <v>6169</v>
      </c>
      <c r="B4253" s="5" t="s">
        <v>6169</v>
      </c>
      <c r="C4253" s="26" t="s">
        <v>59</v>
      </c>
      <c r="D4253" s="26" t="s">
        <v>64</v>
      </c>
      <c r="G4253" s="5" t="e">
        <f>image(H4253,1)</f>
        <v>#NAME?</v>
      </c>
      <c r="H4253" s="5" t="s">
        <v>6172</v>
      </c>
    </row>
    <row r="4254" customHeight="1" spans="1:8">
      <c r="A4254" s="65" t="s">
        <v>6169</v>
      </c>
      <c r="B4254" s="5" t="s">
        <v>6169</v>
      </c>
      <c r="C4254" s="26" t="s">
        <v>54</v>
      </c>
      <c r="D4254" s="26" t="s">
        <v>64</v>
      </c>
      <c r="G4254" s="5" t="e">
        <f>image(H4254,1)</f>
        <v>#NAME?</v>
      </c>
      <c r="H4254" s="5" t="s">
        <v>6173</v>
      </c>
    </row>
    <row r="4255" customHeight="1" spans="1:7">
      <c r="A4255" s="65" t="s">
        <v>6169</v>
      </c>
      <c r="B4255" s="5" t="s">
        <v>6169</v>
      </c>
      <c r="C4255" s="26" t="s">
        <v>58</v>
      </c>
      <c r="D4255" s="26" t="s">
        <v>64</v>
      </c>
      <c r="E4255" s="26" t="s">
        <v>240</v>
      </c>
      <c r="G4255" s="5" t="e">
        <f>image(H4255,1)</f>
        <v>#NAME?</v>
      </c>
    </row>
    <row r="4256" customHeight="1" spans="1:8">
      <c r="A4256" s="65" t="s">
        <v>6174</v>
      </c>
      <c r="B4256" s="45" t="s">
        <v>6174</v>
      </c>
      <c r="C4256" s="26" t="s">
        <v>57</v>
      </c>
      <c r="D4256" s="26" t="s">
        <v>64</v>
      </c>
      <c r="E4256" s="26" t="s">
        <v>240</v>
      </c>
      <c r="G4256" s="5" t="e">
        <f>image(H4256,1)</f>
        <v>#NAME?</v>
      </c>
      <c r="H4256" s="5" t="s">
        <v>6175</v>
      </c>
    </row>
    <row r="4257" customHeight="1" spans="1:8">
      <c r="A4257" s="65" t="s">
        <v>6174</v>
      </c>
      <c r="B4257" s="5" t="s">
        <v>6174</v>
      </c>
      <c r="C4257" s="26" t="s">
        <v>60</v>
      </c>
      <c r="D4257" s="26" t="s">
        <v>64</v>
      </c>
      <c r="E4257" s="26" t="s">
        <v>240</v>
      </c>
      <c r="G4257" s="5" t="e">
        <f>image(H4257,1)</f>
        <v>#NAME?</v>
      </c>
      <c r="H4257" s="5" t="s">
        <v>6176</v>
      </c>
    </row>
    <row r="4258" customHeight="1" spans="1:8">
      <c r="A4258" s="65" t="s">
        <v>6174</v>
      </c>
      <c r="B4258" s="5" t="s">
        <v>6174</v>
      </c>
      <c r="C4258" s="26" t="s">
        <v>58</v>
      </c>
      <c r="D4258" s="26" t="s">
        <v>64</v>
      </c>
      <c r="E4258" s="26" t="s">
        <v>240</v>
      </c>
      <c r="G4258" s="5" t="e">
        <f>image(H4258,1)</f>
        <v>#NAME?</v>
      </c>
      <c r="H4258" s="5" t="s">
        <v>6176</v>
      </c>
    </row>
    <row r="4259" customHeight="1" spans="1:8">
      <c r="A4259" s="65" t="s">
        <v>6174</v>
      </c>
      <c r="B4259" s="5" t="s">
        <v>6174</v>
      </c>
      <c r="C4259" s="26" t="s">
        <v>59</v>
      </c>
      <c r="D4259" s="26" t="s">
        <v>64</v>
      </c>
      <c r="G4259" s="5" t="e">
        <f>image(H4259,1)</f>
        <v>#NAME?</v>
      </c>
      <c r="H4259" s="5" t="s">
        <v>6177</v>
      </c>
    </row>
    <row r="4260" customHeight="1" spans="1:8">
      <c r="A4260" s="65" t="s">
        <v>6174</v>
      </c>
      <c r="B4260" s="5" t="s">
        <v>6174</v>
      </c>
      <c r="C4260" s="26" t="s">
        <v>54</v>
      </c>
      <c r="D4260" s="26" t="s">
        <v>64</v>
      </c>
      <c r="G4260" s="5" t="e">
        <f>image(H4260,1)</f>
        <v>#NAME?</v>
      </c>
      <c r="H4260" s="5" t="s">
        <v>6178</v>
      </c>
    </row>
    <row r="4261" customHeight="1" spans="1:8">
      <c r="A4261" s="65" t="s">
        <v>6179</v>
      </c>
      <c r="B4261" s="45" t="s">
        <v>6179</v>
      </c>
      <c r="C4261" s="26" t="s">
        <v>57</v>
      </c>
      <c r="D4261" s="26" t="s">
        <v>64</v>
      </c>
      <c r="E4261" s="26" t="s">
        <v>240</v>
      </c>
      <c r="G4261" s="5" t="e">
        <f>image(H4261,1)</f>
        <v>#NAME?</v>
      </c>
      <c r="H4261" s="5" t="s">
        <v>6180</v>
      </c>
    </row>
    <row r="4262" customHeight="1" spans="1:8">
      <c r="A4262" s="65" t="s">
        <v>6179</v>
      </c>
      <c r="B4262" s="5" t="s">
        <v>6179</v>
      </c>
      <c r="C4262" s="26" t="s">
        <v>60</v>
      </c>
      <c r="D4262" s="26" t="s">
        <v>64</v>
      </c>
      <c r="E4262" s="26" t="s">
        <v>240</v>
      </c>
      <c r="G4262" s="5" t="e">
        <f>image(H4262,1)</f>
        <v>#NAME?</v>
      </c>
      <c r="H4262" s="5" t="s">
        <v>6181</v>
      </c>
    </row>
    <row r="4263" customHeight="1" spans="1:8">
      <c r="A4263" s="65" t="s">
        <v>6179</v>
      </c>
      <c r="B4263" s="5" t="s">
        <v>6179</v>
      </c>
      <c r="C4263" s="26" t="s">
        <v>58</v>
      </c>
      <c r="D4263" s="26" t="s">
        <v>64</v>
      </c>
      <c r="E4263" s="26" t="s">
        <v>240</v>
      </c>
      <c r="G4263" s="5" t="e">
        <f>image(H4263,1)</f>
        <v>#NAME?</v>
      </c>
      <c r="H4263" s="5" t="s">
        <v>6182</v>
      </c>
    </row>
    <row r="4264" customHeight="1" spans="1:7">
      <c r="A4264" s="65" t="s">
        <v>6179</v>
      </c>
      <c r="B4264" s="5" t="s">
        <v>6179</v>
      </c>
      <c r="C4264" s="26" t="s">
        <v>59</v>
      </c>
      <c r="D4264" s="26" t="s">
        <v>64</v>
      </c>
      <c r="G4264" s="5" t="e">
        <f>image(H4264,1)</f>
        <v>#NAME?</v>
      </c>
    </row>
    <row r="4265" customHeight="1" spans="1:7">
      <c r="A4265" s="65" t="s">
        <v>6179</v>
      </c>
      <c r="B4265" s="5" t="s">
        <v>6179</v>
      </c>
      <c r="C4265" s="26" t="s">
        <v>54</v>
      </c>
      <c r="D4265" s="26" t="s">
        <v>64</v>
      </c>
      <c r="G4265" s="5" t="e">
        <f>image(H4265,1)</f>
        <v>#NAME?</v>
      </c>
    </row>
    <row r="4266" customHeight="1" spans="1:8">
      <c r="A4266" s="65" t="s">
        <v>6183</v>
      </c>
      <c r="B4266" s="45" t="s">
        <v>6183</v>
      </c>
      <c r="C4266" s="26" t="s">
        <v>57</v>
      </c>
      <c r="D4266" s="26" t="s">
        <v>64</v>
      </c>
      <c r="E4266" s="26" t="s">
        <v>240</v>
      </c>
      <c r="G4266" s="5" t="e">
        <f>image(H4266,1)</f>
        <v>#NAME?</v>
      </c>
      <c r="H4266" s="5" t="s">
        <v>6184</v>
      </c>
    </row>
    <row r="4267" customHeight="1" spans="1:8">
      <c r="A4267" s="65" t="s">
        <v>6183</v>
      </c>
      <c r="B4267" s="5" t="s">
        <v>6183</v>
      </c>
      <c r="C4267" s="26" t="s">
        <v>58</v>
      </c>
      <c r="D4267" s="26" t="s">
        <v>64</v>
      </c>
      <c r="E4267" s="26" t="s">
        <v>240</v>
      </c>
      <c r="G4267" s="5" t="e">
        <f>image(H4267,1)</f>
        <v>#NAME?</v>
      </c>
      <c r="H4267" s="5" t="s">
        <v>6185</v>
      </c>
    </row>
    <row r="4268" customHeight="1" spans="1:7">
      <c r="A4268" s="65" t="s">
        <v>6183</v>
      </c>
      <c r="B4268" s="5" t="s">
        <v>6183</v>
      </c>
      <c r="C4268" s="26" t="s">
        <v>59</v>
      </c>
      <c r="D4268" s="26" t="s">
        <v>64</v>
      </c>
      <c r="G4268" s="5" t="e">
        <f>image(H4268,1)</f>
        <v>#NAME?</v>
      </c>
    </row>
    <row r="4269" customHeight="1" spans="1:7">
      <c r="A4269" s="65" t="s">
        <v>6183</v>
      </c>
      <c r="B4269" s="5" t="s">
        <v>6183</v>
      </c>
      <c r="C4269" s="26" t="s">
        <v>54</v>
      </c>
      <c r="D4269" s="26" t="s">
        <v>64</v>
      </c>
      <c r="G4269" s="5" t="e">
        <f>image(H4269,1)</f>
        <v>#NAME?</v>
      </c>
    </row>
    <row r="4270" customHeight="1" spans="1:8">
      <c r="A4270" s="65" t="s">
        <v>6186</v>
      </c>
      <c r="B4270" s="45" t="s">
        <v>6186</v>
      </c>
      <c r="C4270" s="26" t="s">
        <v>57</v>
      </c>
      <c r="D4270" s="26" t="s">
        <v>64</v>
      </c>
      <c r="E4270" s="26" t="s">
        <v>240</v>
      </c>
      <c r="G4270" s="5" t="e">
        <f>image(H4270,1)</f>
        <v>#NAME?</v>
      </c>
      <c r="H4270" s="5" t="s">
        <v>6187</v>
      </c>
    </row>
    <row r="4271" customHeight="1" spans="1:8">
      <c r="A4271" s="65" t="s">
        <v>6186</v>
      </c>
      <c r="B4271" s="5" t="s">
        <v>6186</v>
      </c>
      <c r="C4271" s="26" t="s">
        <v>60</v>
      </c>
      <c r="D4271" s="26" t="s">
        <v>64</v>
      </c>
      <c r="E4271" s="26" t="s">
        <v>240</v>
      </c>
      <c r="G4271" s="5" t="e">
        <f>image(H4271,1)</f>
        <v>#NAME?</v>
      </c>
      <c r="H4271" s="5" t="s">
        <v>6188</v>
      </c>
    </row>
    <row r="4272" customHeight="1" spans="1:8">
      <c r="A4272" s="65" t="s">
        <v>6186</v>
      </c>
      <c r="B4272" s="5" t="s">
        <v>6186</v>
      </c>
      <c r="C4272" s="26" t="s">
        <v>58</v>
      </c>
      <c r="D4272" s="26" t="s">
        <v>64</v>
      </c>
      <c r="E4272" s="26" t="s">
        <v>240</v>
      </c>
      <c r="G4272" s="5" t="e">
        <f>image(H4272,1)</f>
        <v>#NAME?</v>
      </c>
      <c r="H4272" s="5" t="s">
        <v>6189</v>
      </c>
    </row>
    <row r="4273" customHeight="1" spans="1:8">
      <c r="A4273" s="65" t="s">
        <v>6186</v>
      </c>
      <c r="B4273" s="5" t="s">
        <v>6186</v>
      </c>
      <c r="C4273" s="26" t="s">
        <v>54</v>
      </c>
      <c r="D4273" s="26" t="s">
        <v>64</v>
      </c>
      <c r="G4273" s="5" t="e">
        <f>image(H4273,1)</f>
        <v>#NAME?</v>
      </c>
      <c r="H4273" s="5" t="s">
        <v>6190</v>
      </c>
    </row>
    <row r="4274" customHeight="1" spans="1:7">
      <c r="A4274" s="65" t="s">
        <v>6186</v>
      </c>
      <c r="B4274" s="5" t="s">
        <v>6186</v>
      </c>
      <c r="C4274" s="26" t="s">
        <v>59</v>
      </c>
      <c r="D4274" s="26" t="s">
        <v>64</v>
      </c>
      <c r="G4274" s="5" t="e">
        <f>image(H4274,1)</f>
        <v>#NAME?</v>
      </c>
    </row>
    <row r="4275" customHeight="1" spans="1:8">
      <c r="A4275" s="65" t="s">
        <v>6191</v>
      </c>
      <c r="B4275" s="45" t="s">
        <v>6191</v>
      </c>
      <c r="C4275" s="26" t="s">
        <v>57</v>
      </c>
      <c r="D4275" s="26" t="s">
        <v>64</v>
      </c>
      <c r="E4275" s="26" t="s">
        <v>240</v>
      </c>
      <c r="G4275" s="5" t="e">
        <f>image(H4275,1)</f>
        <v>#NAME?</v>
      </c>
      <c r="H4275" s="5" t="s">
        <v>6192</v>
      </c>
    </row>
    <row r="4276" customHeight="1" spans="1:8">
      <c r="A4276" s="65" t="s">
        <v>6193</v>
      </c>
      <c r="B4276" s="5" t="s">
        <v>6191</v>
      </c>
      <c r="C4276" s="26" t="s">
        <v>60</v>
      </c>
      <c r="D4276" s="26" t="s">
        <v>64</v>
      </c>
      <c r="E4276" s="26" t="s">
        <v>240</v>
      </c>
      <c r="G4276" s="5" t="e">
        <f>image(H4276,1)</f>
        <v>#NAME?</v>
      </c>
      <c r="H4276" s="5" t="s">
        <v>6194</v>
      </c>
    </row>
    <row r="4277" customHeight="1" spans="1:8">
      <c r="A4277" s="65" t="s">
        <v>6191</v>
      </c>
      <c r="B4277" s="5" t="s">
        <v>6191</v>
      </c>
      <c r="C4277" s="26" t="s">
        <v>60</v>
      </c>
      <c r="D4277" s="26" t="s">
        <v>64</v>
      </c>
      <c r="E4277" s="26" t="s">
        <v>240</v>
      </c>
      <c r="G4277" s="5" t="e">
        <f>image(H4277,1)</f>
        <v>#NAME?</v>
      </c>
      <c r="H4277" s="5" t="s">
        <v>6195</v>
      </c>
    </row>
    <row r="4278" customHeight="1" spans="1:8">
      <c r="A4278" s="65" t="s">
        <v>6191</v>
      </c>
      <c r="B4278" s="5" t="s">
        <v>6191</v>
      </c>
      <c r="C4278" s="26" t="s">
        <v>58</v>
      </c>
      <c r="D4278" s="26" t="s">
        <v>64</v>
      </c>
      <c r="E4278" s="26" t="s">
        <v>240</v>
      </c>
      <c r="G4278" s="5" t="e">
        <f>image(H4278,1)</f>
        <v>#NAME?</v>
      </c>
      <c r="H4278" s="5" t="s">
        <v>6196</v>
      </c>
    </row>
    <row r="4279" customHeight="1" spans="1:7">
      <c r="A4279" s="65" t="s">
        <v>6191</v>
      </c>
      <c r="B4279" s="5" t="s">
        <v>6191</v>
      </c>
      <c r="C4279" s="26" t="s">
        <v>59</v>
      </c>
      <c r="D4279" s="26" t="s">
        <v>64</v>
      </c>
      <c r="G4279" s="5" t="e">
        <f>image(H4279,1)</f>
        <v>#NAME?</v>
      </c>
    </row>
    <row r="4280" customHeight="1" spans="1:7">
      <c r="A4280" s="65" t="s">
        <v>6191</v>
      </c>
      <c r="B4280" s="5" t="s">
        <v>6191</v>
      </c>
      <c r="C4280" s="26" t="s">
        <v>54</v>
      </c>
      <c r="D4280" s="26" t="s">
        <v>64</v>
      </c>
      <c r="G4280" s="5" t="e">
        <f>image(H4280,1)</f>
        <v>#NAME?</v>
      </c>
    </row>
    <row r="4281" customHeight="1" spans="1:8">
      <c r="A4281" s="65" t="s">
        <v>6197</v>
      </c>
      <c r="B4281" s="45" t="s">
        <v>6197</v>
      </c>
      <c r="C4281" s="26" t="s">
        <v>57</v>
      </c>
      <c r="D4281" s="26" t="s">
        <v>64</v>
      </c>
      <c r="E4281" s="26" t="s">
        <v>240</v>
      </c>
      <c r="G4281" s="5" t="e">
        <f>image(H4281,1)</f>
        <v>#NAME?</v>
      </c>
      <c r="H4281" s="5" t="s">
        <v>6198</v>
      </c>
    </row>
    <row r="4282" customHeight="1" spans="1:8">
      <c r="A4282" s="65" t="s">
        <v>6197</v>
      </c>
      <c r="B4282" s="5" t="s">
        <v>6197</v>
      </c>
      <c r="C4282" s="26" t="s">
        <v>60</v>
      </c>
      <c r="D4282" s="26" t="s">
        <v>64</v>
      </c>
      <c r="E4282" s="26" t="s">
        <v>240</v>
      </c>
      <c r="G4282" s="5" t="e">
        <f>image(H4282,1)</f>
        <v>#NAME?</v>
      </c>
      <c r="H4282" s="5" t="s">
        <v>6199</v>
      </c>
    </row>
    <row r="4283" customHeight="1" spans="1:8">
      <c r="A4283" s="65" t="s">
        <v>6197</v>
      </c>
      <c r="B4283" s="5" t="s">
        <v>6197</v>
      </c>
      <c r="C4283" s="26" t="s">
        <v>58</v>
      </c>
      <c r="D4283" s="26" t="s">
        <v>64</v>
      </c>
      <c r="E4283" s="26" t="s">
        <v>240</v>
      </c>
      <c r="G4283" s="5" t="e">
        <f>image(H4283,1)</f>
        <v>#NAME?</v>
      </c>
      <c r="H4283" s="5" t="s">
        <v>6200</v>
      </c>
    </row>
    <row r="4284" customHeight="1" spans="1:7">
      <c r="A4284" s="65" t="s">
        <v>6197</v>
      </c>
      <c r="B4284" s="5" t="s">
        <v>6197</v>
      </c>
      <c r="C4284" s="26" t="s">
        <v>59</v>
      </c>
      <c r="D4284" s="26" t="s">
        <v>64</v>
      </c>
      <c r="G4284" s="5" t="e">
        <f>image(H4284,1)</f>
        <v>#NAME?</v>
      </c>
    </row>
    <row r="4285" customHeight="1" spans="1:7">
      <c r="A4285" s="65" t="s">
        <v>6197</v>
      </c>
      <c r="B4285" s="5" t="s">
        <v>6197</v>
      </c>
      <c r="C4285" s="26" t="s">
        <v>54</v>
      </c>
      <c r="D4285" s="26" t="s">
        <v>64</v>
      </c>
      <c r="G4285" s="5" t="e">
        <f>image(H4285,1)</f>
        <v>#NAME?</v>
      </c>
    </row>
    <row r="4286" customHeight="1" spans="1:8">
      <c r="A4286" s="65" t="s">
        <v>6201</v>
      </c>
      <c r="B4286" s="45" t="s">
        <v>6202</v>
      </c>
      <c r="C4286" s="26" t="s">
        <v>57</v>
      </c>
      <c r="D4286" s="26" t="s">
        <v>64</v>
      </c>
      <c r="E4286" s="26" t="s">
        <v>240</v>
      </c>
      <c r="G4286" s="5" t="e">
        <f>image(H4286,1)</f>
        <v>#NAME?</v>
      </c>
      <c r="H4286" s="5" t="s">
        <v>6203</v>
      </c>
    </row>
    <row r="4287" customHeight="1" spans="1:8">
      <c r="A4287" s="65" t="s">
        <v>6204</v>
      </c>
      <c r="B4287" s="5" t="s">
        <v>6202</v>
      </c>
      <c r="C4287" s="26" t="s">
        <v>60</v>
      </c>
      <c r="D4287" s="26" t="s">
        <v>64</v>
      </c>
      <c r="E4287" s="26" t="s">
        <v>240</v>
      </c>
      <c r="G4287" s="5" t="e">
        <f>image(H4287,1)</f>
        <v>#NAME?</v>
      </c>
      <c r="H4287" s="5" t="s">
        <v>6205</v>
      </c>
    </row>
    <row r="4288" customHeight="1" spans="1:8">
      <c r="A4288" s="65" t="s">
        <v>6206</v>
      </c>
      <c r="B4288" s="5" t="s">
        <v>6202</v>
      </c>
      <c r="C4288" s="26" t="s">
        <v>58</v>
      </c>
      <c r="D4288" s="26" t="s">
        <v>64</v>
      </c>
      <c r="E4288" s="26" t="s">
        <v>240</v>
      </c>
      <c r="G4288" s="5" t="e">
        <f>image(H4288,1)</f>
        <v>#NAME?</v>
      </c>
      <c r="H4288" s="5" t="s">
        <v>6205</v>
      </c>
    </row>
    <row r="4289" customHeight="1" spans="1:7">
      <c r="A4289" s="65" t="s">
        <v>6207</v>
      </c>
      <c r="B4289" s="5" t="s">
        <v>6202</v>
      </c>
      <c r="C4289" s="26" t="s">
        <v>59</v>
      </c>
      <c r="D4289" s="26" t="s">
        <v>64</v>
      </c>
      <c r="G4289" s="5" t="e">
        <f>image(H4289,1)</f>
        <v>#NAME?</v>
      </c>
    </row>
    <row r="4290" customHeight="1" spans="1:7">
      <c r="A4290" s="65" t="s">
        <v>6208</v>
      </c>
      <c r="B4290" s="5" t="s">
        <v>6202</v>
      </c>
      <c r="C4290" s="26" t="s">
        <v>54</v>
      </c>
      <c r="D4290" s="26" t="s">
        <v>64</v>
      </c>
      <c r="G4290" s="5" t="e">
        <f>image(H4290,1)</f>
        <v>#NAME?</v>
      </c>
    </row>
    <row r="4291" customHeight="1" spans="1:8">
      <c r="A4291" s="65" t="s">
        <v>6209</v>
      </c>
      <c r="B4291" s="49" t="s">
        <v>6210</v>
      </c>
      <c r="C4291" s="26" t="s">
        <v>58</v>
      </c>
      <c r="D4291" s="26" t="s">
        <v>64</v>
      </c>
      <c r="E4291" s="5">
        <f>VLOOKUP(A4291,'Combos skus'!$A:$P,16,FALSE)</f>
        <v>0</v>
      </c>
      <c r="G4291" s="5" t="e">
        <f>image(H4291,1)</f>
        <v>#NAME?</v>
      </c>
      <c r="H4291" s="5" t="s">
        <v>6211</v>
      </c>
    </row>
    <row r="4292" customHeight="1" spans="1:8">
      <c r="A4292" s="65" t="s">
        <v>6212</v>
      </c>
      <c r="B4292" s="45" t="s">
        <v>6210</v>
      </c>
      <c r="C4292" s="26" t="s">
        <v>57</v>
      </c>
      <c r="D4292" s="26" t="s">
        <v>64</v>
      </c>
      <c r="E4292" s="26" t="s">
        <v>240</v>
      </c>
      <c r="G4292" s="5" t="e">
        <f>image(H4292,1)</f>
        <v>#NAME?</v>
      </c>
      <c r="H4292" s="5" t="s">
        <v>6213</v>
      </c>
    </row>
    <row r="4293" customHeight="1" spans="1:7">
      <c r="A4293" s="65" t="s">
        <v>6214</v>
      </c>
      <c r="B4293" s="5" t="s">
        <v>6210</v>
      </c>
      <c r="C4293" s="26" t="s">
        <v>59</v>
      </c>
      <c r="D4293" s="26" t="s">
        <v>64</v>
      </c>
      <c r="G4293" s="5" t="e">
        <f>image(H4293,1)</f>
        <v>#NAME?</v>
      </c>
    </row>
    <row r="4294" customHeight="1" spans="1:7">
      <c r="A4294" s="65" t="s">
        <v>6215</v>
      </c>
      <c r="B4294" s="5" t="s">
        <v>6210</v>
      </c>
      <c r="C4294" s="26" t="s">
        <v>54</v>
      </c>
      <c r="D4294" s="26" t="s">
        <v>64</v>
      </c>
      <c r="G4294" s="5" t="e">
        <f>image(H4294,1)</f>
        <v>#NAME?</v>
      </c>
    </row>
    <row r="4295" customHeight="1" spans="1:8">
      <c r="A4295" s="65" t="s">
        <v>6216</v>
      </c>
      <c r="B4295" s="45" t="s">
        <v>6217</v>
      </c>
      <c r="C4295" s="26" t="s">
        <v>57</v>
      </c>
      <c r="D4295" s="26" t="s">
        <v>64</v>
      </c>
      <c r="E4295" s="26" t="s">
        <v>240</v>
      </c>
      <c r="G4295" s="5" t="e">
        <f>image(H4295,1)</f>
        <v>#NAME?</v>
      </c>
      <c r="H4295" s="5" t="s">
        <v>6218</v>
      </c>
    </row>
    <row r="4296" customHeight="1" spans="1:8">
      <c r="A4296" s="65" t="s">
        <v>6219</v>
      </c>
      <c r="B4296" s="5" t="s">
        <v>6217</v>
      </c>
      <c r="C4296" s="26" t="s">
        <v>60</v>
      </c>
      <c r="D4296" s="26" t="s">
        <v>64</v>
      </c>
      <c r="E4296" s="26" t="s">
        <v>240</v>
      </c>
      <c r="G4296" s="5" t="e">
        <f>image(H4296,1)</f>
        <v>#NAME?</v>
      </c>
      <c r="H4296" s="5" t="s">
        <v>6220</v>
      </c>
    </row>
    <row r="4297" customHeight="1" spans="1:8">
      <c r="A4297" s="65" t="s">
        <v>6221</v>
      </c>
      <c r="B4297" s="5" t="s">
        <v>6217</v>
      </c>
      <c r="C4297" s="26" t="s">
        <v>58</v>
      </c>
      <c r="D4297" s="26" t="s">
        <v>64</v>
      </c>
      <c r="E4297" s="26" t="s">
        <v>240</v>
      </c>
      <c r="G4297" s="5" t="e">
        <f>image(H4297,1)</f>
        <v>#NAME?</v>
      </c>
      <c r="H4297" s="5" t="s">
        <v>6220</v>
      </c>
    </row>
    <row r="4298" customHeight="1" spans="1:7">
      <c r="A4298" s="65" t="s">
        <v>6222</v>
      </c>
      <c r="B4298" s="5" t="s">
        <v>6217</v>
      </c>
      <c r="C4298" s="26" t="s">
        <v>59</v>
      </c>
      <c r="D4298" s="26" t="s">
        <v>64</v>
      </c>
      <c r="G4298" s="5" t="e">
        <f>image(H4298,1)</f>
        <v>#NAME?</v>
      </c>
    </row>
    <row r="4299" customHeight="1" spans="1:7">
      <c r="A4299" s="65" t="s">
        <v>6223</v>
      </c>
      <c r="B4299" s="5" t="s">
        <v>6217</v>
      </c>
      <c r="C4299" s="26" t="s">
        <v>54</v>
      </c>
      <c r="D4299" s="26" t="s">
        <v>64</v>
      </c>
      <c r="G4299" s="5" t="e">
        <f>image(H4299,1)</f>
        <v>#NAME?</v>
      </c>
    </row>
    <row r="4300" customHeight="1" spans="1:8">
      <c r="A4300" s="65" t="s">
        <v>6224</v>
      </c>
      <c r="B4300" s="45" t="s">
        <v>6225</v>
      </c>
      <c r="C4300" s="26" t="s">
        <v>57</v>
      </c>
      <c r="D4300" s="26" t="s">
        <v>64</v>
      </c>
      <c r="E4300" s="26" t="s">
        <v>240</v>
      </c>
      <c r="G4300" s="5" t="e">
        <f>image(H4300,1)</f>
        <v>#NAME?</v>
      </c>
      <c r="H4300" s="5" t="s">
        <v>6226</v>
      </c>
    </row>
    <row r="4301" customHeight="1" spans="1:8">
      <c r="A4301" s="65" t="s">
        <v>6227</v>
      </c>
      <c r="B4301" s="5" t="s">
        <v>6225</v>
      </c>
      <c r="C4301" s="26" t="s">
        <v>60</v>
      </c>
      <c r="D4301" s="26" t="s">
        <v>64</v>
      </c>
      <c r="E4301" s="26" t="s">
        <v>240</v>
      </c>
      <c r="G4301" s="5" t="e">
        <f>image(H4301,1)</f>
        <v>#NAME?</v>
      </c>
      <c r="H4301" s="5" t="s">
        <v>6228</v>
      </c>
    </row>
    <row r="4302" customHeight="1" spans="1:8">
      <c r="A4302" s="65" t="s">
        <v>6229</v>
      </c>
      <c r="B4302" s="5" t="s">
        <v>6225</v>
      </c>
      <c r="C4302" s="26" t="s">
        <v>58</v>
      </c>
      <c r="D4302" s="26" t="s">
        <v>64</v>
      </c>
      <c r="E4302" s="26" t="s">
        <v>240</v>
      </c>
      <c r="G4302" s="5" t="e">
        <f>image(H4302,1)</f>
        <v>#NAME?</v>
      </c>
      <c r="H4302" s="5" t="s">
        <v>6230</v>
      </c>
    </row>
    <row r="4303" customHeight="1" spans="1:7">
      <c r="A4303" s="65" t="s">
        <v>6231</v>
      </c>
      <c r="B4303" s="5" t="s">
        <v>6225</v>
      </c>
      <c r="C4303" s="26" t="s">
        <v>59</v>
      </c>
      <c r="D4303" s="26" t="s">
        <v>64</v>
      </c>
      <c r="G4303" s="5" t="e">
        <f>image(H4303,1)</f>
        <v>#NAME?</v>
      </c>
    </row>
    <row r="4304" customHeight="1" spans="1:7">
      <c r="A4304" s="65" t="s">
        <v>6232</v>
      </c>
      <c r="B4304" s="5" t="s">
        <v>6225</v>
      </c>
      <c r="C4304" s="26" t="s">
        <v>54</v>
      </c>
      <c r="D4304" s="26" t="s">
        <v>64</v>
      </c>
      <c r="G4304" s="5" t="e">
        <f>image(H4304,1)</f>
        <v>#NAME?</v>
      </c>
    </row>
    <row r="4305" customHeight="1" spans="1:8">
      <c r="A4305" s="65" t="s">
        <v>6233</v>
      </c>
      <c r="B4305" s="45" t="s">
        <v>6234</v>
      </c>
      <c r="C4305" s="26" t="s">
        <v>57</v>
      </c>
      <c r="D4305" s="26" t="s">
        <v>64</v>
      </c>
      <c r="E4305" s="26" t="s">
        <v>240</v>
      </c>
      <c r="G4305" s="5" t="e">
        <f>image(H4305,1)</f>
        <v>#NAME?</v>
      </c>
      <c r="H4305" s="5" t="s">
        <v>6235</v>
      </c>
    </row>
    <row r="4306" customHeight="1" spans="1:8">
      <c r="A4306" s="65" t="s">
        <v>6236</v>
      </c>
      <c r="B4306" s="5" t="s">
        <v>6234</v>
      </c>
      <c r="C4306" s="26" t="s">
        <v>58</v>
      </c>
      <c r="D4306" s="26" t="s">
        <v>64</v>
      </c>
      <c r="E4306" s="26" t="s">
        <v>240</v>
      </c>
      <c r="G4306" s="5" t="e">
        <f>image(H4306,1)</f>
        <v>#NAME?</v>
      </c>
      <c r="H4306" s="5" t="s">
        <v>6237</v>
      </c>
    </row>
    <row r="4307" customHeight="1" spans="1:8">
      <c r="A4307" s="65" t="s">
        <v>6236</v>
      </c>
      <c r="B4307" s="5" t="s">
        <v>6234</v>
      </c>
      <c r="C4307" s="26" t="s">
        <v>54</v>
      </c>
      <c r="D4307" s="26" t="s">
        <v>64</v>
      </c>
      <c r="G4307" s="5" t="e">
        <f>image(H4307,1)</f>
        <v>#NAME?</v>
      </c>
      <c r="H4307" s="5" t="s">
        <v>6238</v>
      </c>
    </row>
    <row r="4308" customHeight="1" spans="1:7">
      <c r="A4308" s="65" t="s">
        <v>6236</v>
      </c>
      <c r="B4308" s="5" t="s">
        <v>6234</v>
      </c>
      <c r="C4308" s="26" t="s">
        <v>59</v>
      </c>
      <c r="D4308" s="26" t="s">
        <v>64</v>
      </c>
      <c r="G4308" s="5" t="e">
        <f>image(H4308,1)</f>
        <v>#NAME?</v>
      </c>
    </row>
    <row r="4309" customHeight="1" spans="1:8">
      <c r="A4309" s="65" t="s">
        <v>6239</v>
      </c>
      <c r="B4309" s="45" t="s">
        <v>6240</v>
      </c>
      <c r="C4309" s="26" t="s">
        <v>57</v>
      </c>
      <c r="D4309" s="26" t="s">
        <v>64</v>
      </c>
      <c r="E4309" s="26" t="s">
        <v>240</v>
      </c>
      <c r="G4309" s="5" t="e">
        <f>image(H4309,1)</f>
        <v>#NAME?</v>
      </c>
      <c r="H4309" s="5" t="s">
        <v>6241</v>
      </c>
    </row>
    <row r="4310" customHeight="1" spans="1:8">
      <c r="A4310" s="65" t="s">
        <v>6242</v>
      </c>
      <c r="B4310" s="5" t="s">
        <v>6240</v>
      </c>
      <c r="C4310" s="26" t="s">
        <v>58</v>
      </c>
      <c r="D4310" s="26" t="s">
        <v>64</v>
      </c>
      <c r="E4310" s="26" t="s">
        <v>240</v>
      </c>
      <c r="G4310" s="5" t="e">
        <f>image(H4310,1)</f>
        <v>#NAME?</v>
      </c>
      <c r="H4310" s="5" t="s">
        <v>6243</v>
      </c>
    </row>
    <row r="4311" customHeight="1" spans="1:7">
      <c r="A4311" s="65">
        <v>2115515125</v>
      </c>
      <c r="B4311" s="5" t="s">
        <v>6240</v>
      </c>
      <c r="C4311" s="26" t="s">
        <v>59</v>
      </c>
      <c r="D4311" s="26" t="s">
        <v>64</v>
      </c>
      <c r="G4311" s="5" t="e">
        <f>image(H4311,1)</f>
        <v>#NAME?</v>
      </c>
    </row>
    <row r="4312" customHeight="1" spans="1:7">
      <c r="A4312" s="65" t="s">
        <v>6242</v>
      </c>
      <c r="B4312" s="5" t="s">
        <v>6240</v>
      </c>
      <c r="C4312" s="26" t="s">
        <v>54</v>
      </c>
      <c r="D4312" s="26" t="s">
        <v>64</v>
      </c>
      <c r="G4312" s="5" t="e">
        <f>image(H4312,1)</f>
        <v>#NAME?</v>
      </c>
    </row>
    <row r="4313" customHeight="1" spans="1:8">
      <c r="A4313" s="65" t="s">
        <v>6244</v>
      </c>
      <c r="B4313" s="5" t="s">
        <v>6244</v>
      </c>
      <c r="C4313" s="26" t="s">
        <v>60</v>
      </c>
      <c r="D4313" s="26" t="s">
        <v>64</v>
      </c>
      <c r="E4313" s="26" t="s">
        <v>240</v>
      </c>
      <c r="G4313" s="5" t="e">
        <f>image(H4313,1)</f>
        <v>#NAME?</v>
      </c>
      <c r="H4313" s="5" t="s">
        <v>6245</v>
      </c>
    </row>
    <row r="4314" customHeight="1" spans="1:8">
      <c r="A4314" s="65" t="s">
        <v>6244</v>
      </c>
      <c r="B4314" s="5" t="s">
        <v>6244</v>
      </c>
      <c r="C4314" s="26" t="s">
        <v>58</v>
      </c>
      <c r="D4314" s="26" t="s">
        <v>64</v>
      </c>
      <c r="E4314" s="26" t="s">
        <v>240</v>
      </c>
      <c r="G4314" s="5" t="e">
        <f>image(H4314,1)</f>
        <v>#NAME?</v>
      </c>
      <c r="H4314" s="5" t="s">
        <v>6245</v>
      </c>
    </row>
    <row r="4315" customHeight="1" spans="1:7">
      <c r="A4315" s="65" t="s">
        <v>6246</v>
      </c>
      <c r="B4315" s="5" t="s">
        <v>6244</v>
      </c>
      <c r="C4315" s="26" t="s">
        <v>59</v>
      </c>
      <c r="D4315" s="26" t="s">
        <v>64</v>
      </c>
      <c r="G4315" s="5" t="e">
        <f>image(H4315,1)</f>
        <v>#NAME?</v>
      </c>
    </row>
    <row r="4316" customHeight="1" spans="1:7">
      <c r="A4316" s="65" t="s">
        <v>6247</v>
      </c>
      <c r="B4316" s="5" t="s">
        <v>6244</v>
      </c>
      <c r="C4316" s="26" t="s">
        <v>54</v>
      </c>
      <c r="D4316" s="26" t="s">
        <v>64</v>
      </c>
      <c r="G4316" s="5" t="e">
        <f>image(H4316,1)</f>
        <v>#NAME?</v>
      </c>
    </row>
    <row r="4317" customHeight="1" spans="1:8">
      <c r="A4317" s="65" t="s">
        <v>6248</v>
      </c>
      <c r="B4317" s="5" t="s">
        <v>6248</v>
      </c>
      <c r="C4317" s="26" t="s">
        <v>60</v>
      </c>
      <c r="D4317" s="26" t="s">
        <v>64</v>
      </c>
      <c r="E4317" s="26" t="s">
        <v>240</v>
      </c>
      <c r="G4317" s="5" t="e">
        <f>image(H4317,1)</f>
        <v>#NAME?</v>
      </c>
      <c r="H4317" s="5" t="s">
        <v>6249</v>
      </c>
    </row>
    <row r="4318" customHeight="1" spans="1:8">
      <c r="A4318" s="65" t="s">
        <v>6248</v>
      </c>
      <c r="B4318" s="5" t="s">
        <v>6248</v>
      </c>
      <c r="C4318" s="26" t="s">
        <v>58</v>
      </c>
      <c r="D4318" s="26" t="s">
        <v>64</v>
      </c>
      <c r="E4318" s="26" t="s">
        <v>240</v>
      </c>
      <c r="G4318" s="5" t="e">
        <f>image(H4318,1)</f>
        <v>#NAME?</v>
      </c>
      <c r="H4318" s="5" t="s">
        <v>6250</v>
      </c>
    </row>
    <row r="4319" customHeight="1" spans="1:7">
      <c r="A4319" s="65" t="s">
        <v>6251</v>
      </c>
      <c r="B4319" s="5" t="s">
        <v>6248</v>
      </c>
      <c r="C4319" s="26" t="s">
        <v>59</v>
      </c>
      <c r="D4319" s="26" t="s">
        <v>64</v>
      </c>
      <c r="G4319" s="5" t="e">
        <f>image(H4319,1)</f>
        <v>#NAME?</v>
      </c>
    </row>
    <row r="4320" customHeight="1" spans="1:7">
      <c r="A4320" s="65" t="s">
        <v>6251</v>
      </c>
      <c r="B4320" s="5" t="s">
        <v>6248</v>
      </c>
      <c r="C4320" s="26" t="s">
        <v>54</v>
      </c>
      <c r="D4320" s="26" t="s">
        <v>64</v>
      </c>
      <c r="G4320" s="5" t="e">
        <f>image(H4320,1)</f>
        <v>#NAME?</v>
      </c>
    </row>
    <row r="4321" customHeight="1" spans="1:8">
      <c r="A4321" s="65" t="s">
        <v>6252</v>
      </c>
      <c r="B4321" s="5" t="s">
        <v>6252</v>
      </c>
      <c r="C4321" s="26" t="s">
        <v>60</v>
      </c>
      <c r="D4321" s="26" t="s">
        <v>64</v>
      </c>
      <c r="E4321" s="26" t="s">
        <v>240</v>
      </c>
      <c r="G4321" s="5" t="e">
        <f>image(H4321,1)</f>
        <v>#NAME?</v>
      </c>
      <c r="H4321" s="5" t="s">
        <v>6249</v>
      </c>
    </row>
    <row r="4322" customHeight="1" spans="1:8">
      <c r="A4322" s="65" t="s">
        <v>6252</v>
      </c>
      <c r="B4322" s="5" t="s">
        <v>6252</v>
      </c>
      <c r="C4322" s="26" t="s">
        <v>58</v>
      </c>
      <c r="D4322" s="26" t="s">
        <v>64</v>
      </c>
      <c r="E4322" s="26" t="s">
        <v>240</v>
      </c>
      <c r="G4322" s="5" t="e">
        <f>image(H4322,1)</f>
        <v>#NAME?</v>
      </c>
      <c r="H4322" s="5" t="s">
        <v>6253</v>
      </c>
    </row>
    <row r="4323" customHeight="1" spans="1:7">
      <c r="A4323" s="65" t="s">
        <v>6254</v>
      </c>
      <c r="B4323" s="5" t="s">
        <v>6252</v>
      </c>
      <c r="C4323" s="26" t="s">
        <v>59</v>
      </c>
      <c r="D4323" s="26" t="s">
        <v>64</v>
      </c>
      <c r="G4323" s="5" t="e">
        <f>image(H4323,1)</f>
        <v>#NAME?</v>
      </c>
    </row>
    <row r="4324" customHeight="1" spans="1:7">
      <c r="A4324" s="65" t="s">
        <v>6254</v>
      </c>
      <c r="B4324" s="5" t="s">
        <v>6252</v>
      </c>
      <c r="C4324" s="26" t="s">
        <v>54</v>
      </c>
      <c r="D4324" s="26" t="s">
        <v>64</v>
      </c>
      <c r="G4324" s="5" t="e">
        <f>image(H4324,1)</f>
        <v>#NAME?</v>
      </c>
    </row>
    <row r="4325" customHeight="1" spans="1:8">
      <c r="A4325" s="65" t="s">
        <v>6255</v>
      </c>
      <c r="B4325" s="5" t="s">
        <v>6255</v>
      </c>
      <c r="C4325" s="26" t="s">
        <v>60</v>
      </c>
      <c r="D4325" s="26" t="s">
        <v>64</v>
      </c>
      <c r="E4325" s="26" t="s">
        <v>240</v>
      </c>
      <c r="G4325" s="5" t="e">
        <f>image(H4325,1)</f>
        <v>#NAME?</v>
      </c>
      <c r="H4325" s="5" t="s">
        <v>6256</v>
      </c>
    </row>
    <row r="4326" customHeight="1" spans="1:8">
      <c r="A4326" s="65" t="s">
        <v>6255</v>
      </c>
      <c r="B4326" s="5" t="s">
        <v>6255</v>
      </c>
      <c r="C4326" s="26" t="s">
        <v>58</v>
      </c>
      <c r="D4326" s="26" t="s">
        <v>64</v>
      </c>
      <c r="E4326" s="26" t="s">
        <v>240</v>
      </c>
      <c r="G4326" s="5" t="e">
        <f>image(H4326,1)</f>
        <v>#NAME?</v>
      </c>
      <c r="H4326" s="5" t="s">
        <v>6256</v>
      </c>
    </row>
    <row r="4327" customHeight="1" spans="1:7">
      <c r="A4327" s="65" t="s">
        <v>6257</v>
      </c>
      <c r="B4327" s="5" t="s">
        <v>6255</v>
      </c>
      <c r="C4327" s="26" t="s">
        <v>59</v>
      </c>
      <c r="D4327" s="26" t="s">
        <v>64</v>
      </c>
      <c r="G4327" s="5" t="e">
        <f>image(H4327,1)</f>
        <v>#NAME?</v>
      </c>
    </row>
    <row r="4328" customHeight="1" spans="1:7">
      <c r="A4328" s="65" t="s">
        <v>6258</v>
      </c>
      <c r="B4328" s="5" t="s">
        <v>6255</v>
      </c>
      <c r="C4328" s="26" t="s">
        <v>54</v>
      </c>
      <c r="D4328" s="26" t="s">
        <v>64</v>
      </c>
      <c r="G4328" s="5" t="e">
        <f>image(H4328,1)</f>
        <v>#NAME?</v>
      </c>
    </row>
    <row r="4329" customHeight="1" spans="1:8">
      <c r="A4329" s="65" t="s">
        <v>6259</v>
      </c>
      <c r="B4329" s="45" t="s">
        <v>6259</v>
      </c>
      <c r="C4329" s="26" t="s">
        <v>57</v>
      </c>
      <c r="D4329" s="26" t="s">
        <v>64</v>
      </c>
      <c r="E4329" s="26" t="s">
        <v>240</v>
      </c>
      <c r="G4329" s="5" t="e">
        <f>image(H4329,1)</f>
        <v>#NAME?</v>
      </c>
      <c r="H4329" s="5" t="s">
        <v>6260</v>
      </c>
    </row>
    <row r="4330" customHeight="1" spans="1:8">
      <c r="A4330" s="65" t="s">
        <v>6261</v>
      </c>
      <c r="B4330" s="5" t="s">
        <v>6259</v>
      </c>
      <c r="C4330" s="26" t="s">
        <v>60</v>
      </c>
      <c r="D4330" s="26" t="s">
        <v>64</v>
      </c>
      <c r="E4330" s="26" t="s">
        <v>240</v>
      </c>
      <c r="G4330" s="5" t="e">
        <f>image(H4330,1)</f>
        <v>#NAME?</v>
      </c>
      <c r="H4330" s="5" t="s">
        <v>6262</v>
      </c>
    </row>
    <row r="4331" customHeight="1" spans="1:8">
      <c r="A4331" s="65" t="s">
        <v>6259</v>
      </c>
      <c r="B4331" s="5" t="s">
        <v>6259</v>
      </c>
      <c r="C4331" s="26" t="s">
        <v>58</v>
      </c>
      <c r="D4331" s="26" t="s">
        <v>64</v>
      </c>
      <c r="E4331" s="26" t="s">
        <v>240</v>
      </c>
      <c r="G4331" s="5" t="e">
        <f>image(H4331,1)</f>
        <v>#NAME?</v>
      </c>
      <c r="H4331" s="5" t="s">
        <v>6263</v>
      </c>
    </row>
    <row r="4332" customHeight="1" spans="1:7">
      <c r="A4332" s="65" t="s">
        <v>6261</v>
      </c>
      <c r="B4332" s="5" t="s">
        <v>6259</v>
      </c>
      <c r="C4332" s="26" t="s">
        <v>59</v>
      </c>
      <c r="D4332" s="26" t="s">
        <v>64</v>
      </c>
      <c r="G4332" s="5" t="e">
        <f>image(H4332,1)</f>
        <v>#NAME?</v>
      </c>
    </row>
    <row r="4333" customHeight="1" spans="1:7">
      <c r="A4333" s="65" t="s">
        <v>6261</v>
      </c>
      <c r="B4333" s="5" t="s">
        <v>6259</v>
      </c>
      <c r="C4333" s="26" t="s">
        <v>54</v>
      </c>
      <c r="D4333" s="26" t="s">
        <v>64</v>
      </c>
      <c r="G4333" s="5" t="e">
        <f>image(H4333,1)</f>
        <v>#NAME?</v>
      </c>
    </row>
    <row r="4334" customHeight="1" spans="1:8">
      <c r="A4334" s="65" t="s">
        <v>6264</v>
      </c>
      <c r="B4334" s="45" t="s">
        <v>6264</v>
      </c>
      <c r="C4334" s="26" t="s">
        <v>57</v>
      </c>
      <c r="D4334" s="26" t="s">
        <v>64</v>
      </c>
      <c r="E4334" s="26" t="s">
        <v>240</v>
      </c>
      <c r="G4334" s="5" t="e">
        <f>image(H4334,1)</f>
        <v>#NAME?</v>
      </c>
      <c r="H4334" s="5" t="s">
        <v>6265</v>
      </c>
    </row>
    <row r="4335" customHeight="1" spans="1:8">
      <c r="A4335" s="65" t="s">
        <v>6266</v>
      </c>
      <c r="B4335" s="5" t="s">
        <v>6264</v>
      </c>
      <c r="C4335" s="26" t="s">
        <v>60</v>
      </c>
      <c r="D4335" s="26" t="s">
        <v>64</v>
      </c>
      <c r="E4335" s="26" t="s">
        <v>240</v>
      </c>
      <c r="G4335" s="5" t="e">
        <f>image(H4335,1)</f>
        <v>#NAME?</v>
      </c>
      <c r="H4335" s="5" t="s">
        <v>6267</v>
      </c>
    </row>
    <row r="4336" customHeight="1" spans="1:8">
      <c r="A4336" s="65" t="s">
        <v>6268</v>
      </c>
      <c r="B4336" s="5" t="s">
        <v>6264</v>
      </c>
      <c r="C4336" s="26" t="s">
        <v>60</v>
      </c>
      <c r="D4336" s="26" t="s">
        <v>64</v>
      </c>
      <c r="E4336" s="26" t="s">
        <v>240</v>
      </c>
      <c r="G4336" s="5" t="e">
        <f>image(H4336,1)</f>
        <v>#NAME?</v>
      </c>
      <c r="H4336" s="5" t="s">
        <v>6269</v>
      </c>
    </row>
    <row r="4337" customHeight="1" spans="1:8">
      <c r="A4337" s="65" t="s">
        <v>6264</v>
      </c>
      <c r="B4337" s="5" t="s">
        <v>6264</v>
      </c>
      <c r="C4337" s="26" t="s">
        <v>58</v>
      </c>
      <c r="D4337" s="26" t="s">
        <v>64</v>
      </c>
      <c r="E4337" s="26" t="s">
        <v>240</v>
      </c>
      <c r="G4337" s="5" t="e">
        <f>image(H4337,1)</f>
        <v>#NAME?</v>
      </c>
      <c r="H4337" s="5" t="s">
        <v>6270</v>
      </c>
    </row>
    <row r="4338" customHeight="1" spans="1:7">
      <c r="A4338" s="65" t="s">
        <v>6268</v>
      </c>
      <c r="B4338" s="5" t="s">
        <v>6264</v>
      </c>
      <c r="C4338" s="26" t="s">
        <v>59</v>
      </c>
      <c r="D4338" s="26" t="s">
        <v>64</v>
      </c>
      <c r="G4338" s="5" t="e">
        <f>image(H4338,1)</f>
        <v>#NAME?</v>
      </c>
    </row>
    <row r="4339" customHeight="1" spans="1:7">
      <c r="A4339" s="65" t="s">
        <v>6268</v>
      </c>
      <c r="B4339" s="5" t="s">
        <v>6264</v>
      </c>
      <c r="C4339" s="26" t="s">
        <v>54</v>
      </c>
      <c r="D4339" s="26" t="s">
        <v>64</v>
      </c>
      <c r="G4339" s="5" t="e">
        <f>image(H4339,1)</f>
        <v>#NAME?</v>
      </c>
    </row>
    <row r="4340" customHeight="1" spans="1:8">
      <c r="A4340" s="65" t="s">
        <v>6271</v>
      </c>
      <c r="B4340" s="45" t="s">
        <v>6271</v>
      </c>
      <c r="C4340" s="26" t="s">
        <v>57</v>
      </c>
      <c r="D4340" s="26" t="s">
        <v>64</v>
      </c>
      <c r="E4340" s="26" t="s">
        <v>240</v>
      </c>
      <c r="G4340" s="5" t="e">
        <f>image(H4340,1)</f>
        <v>#NAME?</v>
      </c>
      <c r="H4340" s="5" t="s">
        <v>6272</v>
      </c>
    </row>
    <row r="4341" customHeight="1" spans="1:8">
      <c r="A4341" s="65" t="s">
        <v>6271</v>
      </c>
      <c r="B4341" s="5" t="s">
        <v>6271</v>
      </c>
      <c r="C4341" s="26" t="s">
        <v>60</v>
      </c>
      <c r="D4341" s="26" t="s">
        <v>64</v>
      </c>
      <c r="E4341" s="26" t="s">
        <v>240</v>
      </c>
      <c r="G4341" s="5" t="e">
        <f>image(H4341,1)</f>
        <v>#NAME?</v>
      </c>
      <c r="H4341" s="5" t="s">
        <v>6273</v>
      </c>
    </row>
    <row r="4342" customHeight="1" spans="1:8">
      <c r="A4342" s="65" t="s">
        <v>6271</v>
      </c>
      <c r="B4342" s="5" t="s">
        <v>6271</v>
      </c>
      <c r="C4342" s="26" t="s">
        <v>58</v>
      </c>
      <c r="D4342" s="26" t="s">
        <v>64</v>
      </c>
      <c r="E4342" s="26" t="s">
        <v>240</v>
      </c>
      <c r="G4342" s="5" t="e">
        <f>image(H4342,1)</f>
        <v>#NAME?</v>
      </c>
      <c r="H4342" s="5" t="s">
        <v>6273</v>
      </c>
    </row>
    <row r="4343" customHeight="1" spans="1:8">
      <c r="A4343" s="65" t="s">
        <v>6274</v>
      </c>
      <c r="B4343" s="5" t="s">
        <v>6271</v>
      </c>
      <c r="C4343" s="26" t="s">
        <v>59</v>
      </c>
      <c r="D4343" s="26" t="s">
        <v>64</v>
      </c>
      <c r="G4343" s="5" t="e">
        <f>image(H4343,1)</f>
        <v>#NAME?</v>
      </c>
      <c r="H4343" s="5" t="s">
        <v>6275</v>
      </c>
    </row>
    <row r="4344" customHeight="1" spans="1:7">
      <c r="A4344" s="65" t="s">
        <v>6276</v>
      </c>
      <c r="B4344" s="5" t="s">
        <v>6271</v>
      </c>
      <c r="C4344" s="26" t="s">
        <v>54</v>
      </c>
      <c r="D4344" s="26" t="s">
        <v>64</v>
      </c>
      <c r="G4344" s="5" t="e">
        <f>image(H4344,1)</f>
        <v>#NAME?</v>
      </c>
    </row>
    <row r="4345" customHeight="1" spans="1:8">
      <c r="A4345" s="65" t="s">
        <v>6277</v>
      </c>
      <c r="B4345" s="45" t="s">
        <v>6277</v>
      </c>
      <c r="C4345" s="26" t="s">
        <v>57</v>
      </c>
      <c r="D4345" s="26" t="s">
        <v>64</v>
      </c>
      <c r="E4345" s="26" t="s">
        <v>240</v>
      </c>
      <c r="G4345" s="5" t="e">
        <f>image(H4345,1)</f>
        <v>#NAME?</v>
      </c>
      <c r="H4345" s="5" t="s">
        <v>6278</v>
      </c>
    </row>
    <row r="4346" customHeight="1" spans="1:8">
      <c r="A4346" s="65" t="s">
        <v>6277</v>
      </c>
      <c r="B4346" s="5" t="s">
        <v>6277</v>
      </c>
      <c r="C4346" s="26" t="s">
        <v>60</v>
      </c>
      <c r="D4346" s="26" t="s">
        <v>64</v>
      </c>
      <c r="E4346" s="26" t="s">
        <v>240</v>
      </c>
      <c r="G4346" s="5" t="e">
        <f>image(H4346,1)</f>
        <v>#NAME?</v>
      </c>
      <c r="H4346" s="5" t="s">
        <v>6279</v>
      </c>
    </row>
    <row r="4347" customHeight="1" spans="1:8">
      <c r="A4347" s="65" t="s">
        <v>6277</v>
      </c>
      <c r="B4347" s="5" t="s">
        <v>6277</v>
      </c>
      <c r="C4347" s="26" t="s">
        <v>58</v>
      </c>
      <c r="D4347" s="26" t="s">
        <v>64</v>
      </c>
      <c r="E4347" s="26" t="s">
        <v>240</v>
      </c>
      <c r="G4347" s="5" t="e">
        <f>image(H4347,1)</f>
        <v>#NAME?</v>
      </c>
      <c r="H4347" s="5" t="s">
        <v>6279</v>
      </c>
    </row>
    <row r="4348" customHeight="1" spans="1:8">
      <c r="A4348" s="65" t="s">
        <v>6280</v>
      </c>
      <c r="B4348" s="5" t="s">
        <v>6277</v>
      </c>
      <c r="C4348" s="26" t="s">
        <v>54</v>
      </c>
      <c r="D4348" s="26" t="s">
        <v>64</v>
      </c>
      <c r="G4348" s="5" t="e">
        <f>image(H4348,1)</f>
        <v>#NAME?</v>
      </c>
      <c r="H4348" s="5" t="s">
        <v>6281</v>
      </c>
    </row>
    <row r="4349" customHeight="1" spans="1:8">
      <c r="A4349" s="65" t="s">
        <v>6282</v>
      </c>
      <c r="B4349" s="5" t="s">
        <v>6277</v>
      </c>
      <c r="C4349" s="26" t="s">
        <v>54</v>
      </c>
      <c r="D4349" s="26" t="s">
        <v>64</v>
      </c>
      <c r="G4349" s="5" t="e">
        <f>image(H4349,1)</f>
        <v>#NAME?</v>
      </c>
      <c r="H4349" s="5" t="s">
        <v>6283</v>
      </c>
    </row>
    <row r="4350" customHeight="1" spans="1:7">
      <c r="A4350" s="65" t="s">
        <v>6284</v>
      </c>
      <c r="B4350" s="5" t="s">
        <v>6277</v>
      </c>
      <c r="C4350" s="26" t="s">
        <v>59</v>
      </c>
      <c r="D4350" s="26" t="s">
        <v>64</v>
      </c>
      <c r="G4350" s="5" t="e">
        <f>image(H4350,1)</f>
        <v>#NAME?</v>
      </c>
    </row>
    <row r="4351" customHeight="1" spans="1:8">
      <c r="A4351" s="65" t="s">
        <v>6285</v>
      </c>
      <c r="B4351" s="45" t="s">
        <v>6285</v>
      </c>
      <c r="C4351" s="26" t="s">
        <v>57</v>
      </c>
      <c r="D4351" s="26" t="s">
        <v>64</v>
      </c>
      <c r="E4351" s="26" t="s">
        <v>240</v>
      </c>
      <c r="G4351" s="5" t="e">
        <f>image(H4351,1)</f>
        <v>#NAME?</v>
      </c>
      <c r="H4351" s="5" t="s">
        <v>6286</v>
      </c>
    </row>
    <row r="4352" customHeight="1" spans="1:8">
      <c r="A4352" s="65" t="s">
        <v>6285</v>
      </c>
      <c r="B4352" s="5" t="s">
        <v>6285</v>
      </c>
      <c r="C4352" s="26" t="s">
        <v>60</v>
      </c>
      <c r="D4352" s="26" t="s">
        <v>64</v>
      </c>
      <c r="E4352" s="26" t="s">
        <v>240</v>
      </c>
      <c r="G4352" s="5" t="e">
        <f>image(H4352,1)</f>
        <v>#NAME?</v>
      </c>
      <c r="H4352" s="5" t="s">
        <v>6287</v>
      </c>
    </row>
    <row r="4353" customHeight="1" spans="1:8">
      <c r="A4353" s="65" t="s">
        <v>6285</v>
      </c>
      <c r="B4353" s="5" t="s">
        <v>6285</v>
      </c>
      <c r="C4353" s="26" t="s">
        <v>58</v>
      </c>
      <c r="D4353" s="26" t="s">
        <v>64</v>
      </c>
      <c r="E4353" s="26" t="s">
        <v>240</v>
      </c>
      <c r="G4353" s="5" t="e">
        <f>image(H4353,1)</f>
        <v>#NAME?</v>
      </c>
      <c r="H4353" s="5" t="s">
        <v>6287</v>
      </c>
    </row>
    <row r="4354" customHeight="1" spans="1:7">
      <c r="A4354" s="65" t="s">
        <v>6285</v>
      </c>
      <c r="B4354" s="5" t="s">
        <v>6285</v>
      </c>
      <c r="C4354" s="26" t="s">
        <v>59</v>
      </c>
      <c r="D4354" s="26" t="s">
        <v>64</v>
      </c>
      <c r="G4354" s="5" t="e">
        <f>image(H4354,1)</f>
        <v>#NAME?</v>
      </c>
    </row>
    <row r="4355" customHeight="1" spans="1:8">
      <c r="A4355" s="65" t="s">
        <v>6288</v>
      </c>
      <c r="B4355" s="45" t="s">
        <v>6289</v>
      </c>
      <c r="C4355" s="26" t="s">
        <v>57</v>
      </c>
      <c r="D4355" s="26" t="s">
        <v>64</v>
      </c>
      <c r="E4355" s="26" t="s">
        <v>240</v>
      </c>
      <c r="G4355" s="5" t="e">
        <f>image(H4355,1)</f>
        <v>#NAME?</v>
      </c>
      <c r="H4355" s="5" t="s">
        <v>6290</v>
      </c>
    </row>
    <row r="4356" customHeight="1" spans="1:8">
      <c r="A4356" s="65" t="s">
        <v>6291</v>
      </c>
      <c r="B4356" s="45" t="s">
        <v>6292</v>
      </c>
      <c r="C4356" s="26" t="s">
        <v>57</v>
      </c>
      <c r="D4356" s="26" t="s">
        <v>64</v>
      </c>
      <c r="E4356" s="26" t="s">
        <v>240</v>
      </c>
      <c r="G4356" s="5" t="e">
        <f>image(H4356,1)</f>
        <v>#NAME?</v>
      </c>
      <c r="H4356" s="5" t="s">
        <v>6293</v>
      </c>
    </row>
    <row r="4357" customHeight="1" spans="1:8">
      <c r="A4357" s="65" t="s">
        <v>6294</v>
      </c>
      <c r="B4357" s="45" t="s">
        <v>6292</v>
      </c>
      <c r="C4357" s="26" t="s">
        <v>57</v>
      </c>
      <c r="D4357" s="26" t="s">
        <v>64</v>
      </c>
      <c r="E4357" s="26" t="s">
        <v>240</v>
      </c>
      <c r="G4357" s="5" t="e">
        <f>image(H4357,1)</f>
        <v>#NAME?</v>
      </c>
      <c r="H4357" s="5" t="s">
        <v>6293</v>
      </c>
    </row>
    <row r="4358" customHeight="1" spans="1:8">
      <c r="A4358" s="65" t="s">
        <v>6295</v>
      </c>
      <c r="B4358" s="45" t="s">
        <v>6292</v>
      </c>
      <c r="C4358" s="26" t="s">
        <v>57</v>
      </c>
      <c r="D4358" s="26" t="s">
        <v>64</v>
      </c>
      <c r="E4358" s="26" t="s">
        <v>240</v>
      </c>
      <c r="G4358" s="5" t="e">
        <f>image(H4358,1)</f>
        <v>#NAME?</v>
      </c>
      <c r="H4358" s="5" t="s">
        <v>6296</v>
      </c>
    </row>
    <row r="4359" customHeight="1" spans="1:7">
      <c r="A4359" s="65" t="s">
        <v>6297</v>
      </c>
      <c r="B4359" s="72" t="s">
        <v>6292</v>
      </c>
      <c r="C4359" s="26" t="s">
        <v>57</v>
      </c>
      <c r="D4359" s="26" t="s">
        <v>64</v>
      </c>
      <c r="E4359" s="26" t="s">
        <v>240</v>
      </c>
      <c r="G4359" s="5" t="e">
        <f>image(H4359,1)</f>
        <v>#NAME?</v>
      </c>
    </row>
    <row r="4360" customHeight="1" spans="1:8">
      <c r="A4360" s="65" t="s">
        <v>6298</v>
      </c>
      <c r="B4360" s="5" t="s">
        <v>6292</v>
      </c>
      <c r="C4360" s="26" t="s">
        <v>58</v>
      </c>
      <c r="D4360" s="26" t="s">
        <v>64</v>
      </c>
      <c r="E4360" s="26" t="s">
        <v>240</v>
      </c>
      <c r="G4360" s="5" t="e">
        <f>image(H4360,1)</f>
        <v>#NAME?</v>
      </c>
      <c r="H4360" s="5" t="s">
        <v>6299</v>
      </c>
    </row>
    <row r="4361" customHeight="1" spans="1:7">
      <c r="A4361" s="65" t="s">
        <v>6300</v>
      </c>
      <c r="B4361" s="5" t="s">
        <v>6292</v>
      </c>
      <c r="C4361" s="26" t="s">
        <v>54</v>
      </c>
      <c r="D4361" s="26" t="s">
        <v>64</v>
      </c>
      <c r="G4361" s="5" t="e">
        <f>image(H4361,1)</f>
        <v>#NAME?</v>
      </c>
    </row>
    <row r="4362" customHeight="1" spans="1:7">
      <c r="A4362" s="65" t="s">
        <v>6301</v>
      </c>
      <c r="B4362" s="5" t="s">
        <v>6292</v>
      </c>
      <c r="C4362" s="26" t="s">
        <v>54</v>
      </c>
      <c r="D4362" s="26" t="s">
        <v>64</v>
      </c>
      <c r="G4362" s="5" t="e">
        <f>image(H4362,1)</f>
        <v>#NAME?</v>
      </c>
    </row>
    <row r="4363" customHeight="1" spans="1:7">
      <c r="A4363" s="65">
        <v>14646645</v>
      </c>
      <c r="B4363" s="5" t="s">
        <v>6302</v>
      </c>
      <c r="C4363" s="26" t="s">
        <v>54</v>
      </c>
      <c r="D4363" s="26" t="s">
        <v>64</v>
      </c>
      <c r="G4363" s="5" t="e">
        <f>image(H4363,1)</f>
        <v>#NAME?</v>
      </c>
    </row>
    <row r="4364" customHeight="1" spans="1:8">
      <c r="A4364" s="25" t="s">
        <v>6303</v>
      </c>
      <c r="B4364" s="5" t="s">
        <v>6304</v>
      </c>
      <c r="C4364" s="26" t="s">
        <v>57</v>
      </c>
      <c r="D4364" s="26" t="s">
        <v>55</v>
      </c>
      <c r="E4364" s="26" t="s">
        <v>76</v>
      </c>
      <c r="H4364" s="5" t="e">
        <f>VLOOKUP(A4364,'[1]#REF'!$A:$B,2,FALSE)</f>
        <v>#N/A</v>
      </c>
    </row>
    <row r="4365" customHeight="1" spans="1:7">
      <c r="A4365" s="65" t="s">
        <v>6305</v>
      </c>
      <c r="B4365" s="5" t="s">
        <v>6304</v>
      </c>
      <c r="C4365" s="26" t="s">
        <v>59</v>
      </c>
      <c r="D4365" s="26" t="s">
        <v>64</v>
      </c>
      <c r="G4365" s="5" t="e">
        <f>image(H4365,1)</f>
        <v>#NAME?</v>
      </c>
    </row>
    <row r="4366" customHeight="1" spans="1:7">
      <c r="A4366" s="65" t="s">
        <v>6306</v>
      </c>
      <c r="B4366" s="5" t="s">
        <v>6304</v>
      </c>
      <c r="C4366" s="26" t="s">
        <v>59</v>
      </c>
      <c r="D4366" s="26" t="s">
        <v>64</v>
      </c>
      <c r="G4366" s="5" t="e">
        <f>image(H4366,1)</f>
        <v>#NAME?</v>
      </c>
    </row>
    <row r="4367" customHeight="1" spans="1:7">
      <c r="A4367" s="65">
        <v>32502544</v>
      </c>
      <c r="B4367" s="5" t="s">
        <v>6304</v>
      </c>
      <c r="C4367" s="26" t="s">
        <v>54</v>
      </c>
      <c r="D4367" s="26" t="s">
        <v>64</v>
      </c>
      <c r="G4367" s="5" t="e">
        <f>image(H4367,1)</f>
        <v>#NAME?</v>
      </c>
    </row>
    <row r="4368" customHeight="1" spans="1:8">
      <c r="A4368" s="65">
        <v>25465045</v>
      </c>
      <c r="B4368" s="5" t="s">
        <v>6304</v>
      </c>
      <c r="C4368" s="26" t="s">
        <v>54</v>
      </c>
      <c r="D4368" s="26" t="s">
        <v>64</v>
      </c>
      <c r="G4368" s="5" t="e">
        <f>image(H4368,1)</f>
        <v>#NAME?</v>
      </c>
      <c r="H4368" s="5" t="s">
        <v>6307</v>
      </c>
    </row>
    <row r="4369" customHeight="1" spans="1:8">
      <c r="A4369" s="25" t="s">
        <v>6308</v>
      </c>
      <c r="B4369" s="5" t="s">
        <v>6309</v>
      </c>
      <c r="C4369" s="26" t="s">
        <v>57</v>
      </c>
      <c r="D4369" s="26" t="s">
        <v>55</v>
      </c>
      <c r="E4369" s="26" t="s">
        <v>76</v>
      </c>
      <c r="H4369" s="5" t="e">
        <f>VLOOKUP(A4369,'[1]#REF'!$A:$B,2,FALSE)</f>
        <v>#N/A</v>
      </c>
    </row>
    <row r="4370" customHeight="1" spans="1:8">
      <c r="A4370" s="25" t="s">
        <v>186</v>
      </c>
      <c r="B4370" s="5" t="s">
        <v>6309</v>
      </c>
      <c r="C4370" s="26" t="s">
        <v>57</v>
      </c>
      <c r="D4370" s="26" t="s">
        <v>55</v>
      </c>
      <c r="E4370" s="26" t="s">
        <v>76</v>
      </c>
      <c r="H4370" s="5" t="e">
        <f>VLOOKUP(A4370,'[1]#REF'!$A:$B,2,FALSE)</f>
        <v>#N/A</v>
      </c>
    </row>
    <row r="4371" customHeight="1" spans="1:7">
      <c r="A4371" s="65" t="s">
        <v>6310</v>
      </c>
      <c r="B4371" s="5" t="s">
        <v>6309</v>
      </c>
      <c r="C4371" s="26" t="s">
        <v>59</v>
      </c>
      <c r="D4371" s="26" t="s">
        <v>64</v>
      </c>
      <c r="G4371" s="5" t="e">
        <f>image(H4371,1)</f>
        <v>#NAME?</v>
      </c>
    </row>
    <row r="4372" customHeight="1" spans="1:8">
      <c r="A4372" s="65">
        <v>25478436</v>
      </c>
      <c r="B4372" s="5" t="s">
        <v>6309</v>
      </c>
      <c r="C4372" s="26" t="s">
        <v>54</v>
      </c>
      <c r="D4372" s="26" t="s">
        <v>64</v>
      </c>
      <c r="G4372" s="5" t="e">
        <f>image(H4372,1)</f>
        <v>#NAME?</v>
      </c>
      <c r="H4372" s="5" t="s">
        <v>6311</v>
      </c>
    </row>
    <row r="4373" customHeight="1" spans="1:8">
      <c r="A4373" s="25" t="s">
        <v>6312</v>
      </c>
      <c r="B4373" s="5" t="s">
        <v>6313</v>
      </c>
      <c r="C4373" s="26" t="s">
        <v>57</v>
      </c>
      <c r="D4373" s="26" t="s">
        <v>55</v>
      </c>
      <c r="E4373" s="26" t="s">
        <v>76</v>
      </c>
      <c r="H4373" s="5" t="e">
        <f>VLOOKUP(A4373,'[1]#REF'!$A:$B,2,FALSE)</f>
        <v>#N/A</v>
      </c>
    </row>
    <row r="4374" customHeight="1" spans="1:8">
      <c r="A4374" s="65" t="s">
        <v>6314</v>
      </c>
      <c r="B4374" s="45" t="s">
        <v>6313</v>
      </c>
      <c r="C4374" s="26" t="s">
        <v>58</v>
      </c>
      <c r="D4374" s="26" t="s">
        <v>64</v>
      </c>
      <c r="E4374" s="26" t="s">
        <v>240</v>
      </c>
      <c r="G4374" s="5" t="e">
        <f>image(H4374,1)</f>
        <v>#NAME?</v>
      </c>
      <c r="H4374" s="5" t="s">
        <v>6315</v>
      </c>
    </row>
    <row r="4375" customHeight="1" spans="1:8">
      <c r="A4375" s="65" t="s">
        <v>6316</v>
      </c>
      <c r="B4375" s="5" t="s">
        <v>6313</v>
      </c>
      <c r="C4375" s="26" t="s">
        <v>60</v>
      </c>
      <c r="D4375" s="26" t="s">
        <v>64</v>
      </c>
      <c r="E4375" s="26" t="s">
        <v>240</v>
      </c>
      <c r="G4375" s="5" t="e">
        <f>image(H4375,1)</f>
        <v>#NAME?</v>
      </c>
      <c r="H4375" s="5" t="s">
        <v>6317</v>
      </c>
    </row>
    <row r="4376" customHeight="1" spans="1:8">
      <c r="A4376" s="65" t="s">
        <v>6318</v>
      </c>
      <c r="B4376" s="5" t="s">
        <v>6313</v>
      </c>
      <c r="C4376" s="26" t="s">
        <v>60</v>
      </c>
      <c r="D4376" s="26" t="s">
        <v>64</v>
      </c>
      <c r="E4376" s="26" t="s">
        <v>240</v>
      </c>
      <c r="G4376" s="5" t="e">
        <f>image(H4376,1)</f>
        <v>#NAME?</v>
      </c>
      <c r="H4376" s="5" t="s">
        <v>6319</v>
      </c>
    </row>
    <row r="4377" customHeight="1" spans="1:8">
      <c r="A4377" s="65" t="s">
        <v>6320</v>
      </c>
      <c r="B4377" s="5" t="s">
        <v>6313</v>
      </c>
      <c r="C4377" s="26" t="s">
        <v>60</v>
      </c>
      <c r="D4377" s="26" t="s">
        <v>64</v>
      </c>
      <c r="E4377" s="26" t="s">
        <v>240</v>
      </c>
      <c r="G4377" s="5" t="e">
        <f>image(H4377,1)</f>
        <v>#NAME?</v>
      </c>
      <c r="H4377" s="5" t="s">
        <v>6319</v>
      </c>
    </row>
    <row r="4378" customHeight="1" spans="1:7">
      <c r="A4378" s="65" t="s">
        <v>6321</v>
      </c>
      <c r="B4378" s="5" t="s">
        <v>6313</v>
      </c>
      <c r="C4378" s="26" t="s">
        <v>54</v>
      </c>
      <c r="D4378" s="26" t="s">
        <v>64</v>
      </c>
      <c r="G4378" s="5" t="e">
        <f>image(H4378,1)</f>
        <v>#NAME?</v>
      </c>
    </row>
    <row r="4379" customHeight="1" spans="1:8">
      <c r="A4379" s="65">
        <v>25468471</v>
      </c>
      <c r="B4379" s="5" t="s">
        <v>6313</v>
      </c>
      <c r="C4379" s="26" t="s">
        <v>54</v>
      </c>
      <c r="D4379" s="26" t="s">
        <v>64</v>
      </c>
      <c r="G4379" s="5" t="e">
        <f>image(H4379,1)</f>
        <v>#NAME?</v>
      </c>
      <c r="H4379" s="5" t="s">
        <v>6322</v>
      </c>
    </row>
    <row r="4380" customHeight="1" spans="1:8">
      <c r="A4380" s="25" t="s">
        <v>6323</v>
      </c>
      <c r="B4380" s="5" t="s">
        <v>6324</v>
      </c>
      <c r="C4380" s="26" t="s">
        <v>57</v>
      </c>
      <c r="D4380" s="26" t="s">
        <v>55</v>
      </c>
      <c r="E4380" s="26" t="s">
        <v>76</v>
      </c>
      <c r="H4380" s="5" t="e">
        <f>VLOOKUP(A4380,'[1]#REF'!$A:$B,2,FALSE)</f>
        <v>#N/A</v>
      </c>
    </row>
    <row r="4381" customHeight="1" spans="1:8">
      <c r="A4381" s="25" t="s">
        <v>6325</v>
      </c>
      <c r="B4381" s="5" t="s">
        <v>6326</v>
      </c>
      <c r="C4381" s="26" t="s">
        <v>57</v>
      </c>
      <c r="D4381" s="26" t="s">
        <v>55</v>
      </c>
      <c r="E4381" s="26" t="s">
        <v>76</v>
      </c>
      <c r="H4381" s="5" t="e">
        <f>VLOOKUP(A4381,'[1]#REF'!$A:$B,2,FALSE)</f>
        <v>#N/A</v>
      </c>
    </row>
    <row r="4382" customHeight="1" spans="1:8">
      <c r="A4382" s="25" t="s">
        <v>6327</v>
      </c>
      <c r="B4382" s="5" t="s">
        <v>6328</v>
      </c>
      <c r="C4382" s="26" t="s">
        <v>57</v>
      </c>
      <c r="D4382" s="26" t="s">
        <v>55</v>
      </c>
      <c r="E4382" s="26" t="s">
        <v>76</v>
      </c>
      <c r="H4382" s="5" t="e">
        <f>VLOOKUP(A4382,'[1]#REF'!$A:$B,2,FALSE)</f>
        <v>#N/A</v>
      </c>
    </row>
    <row r="4383" customHeight="1" spans="1:8">
      <c r="A4383" s="25" t="s">
        <v>6329</v>
      </c>
      <c r="B4383" s="5" t="s">
        <v>6328</v>
      </c>
      <c r="C4383" s="26" t="s">
        <v>57</v>
      </c>
      <c r="D4383" s="26" t="s">
        <v>55</v>
      </c>
      <c r="E4383" s="26" t="s">
        <v>76</v>
      </c>
      <c r="H4383" s="5" t="e">
        <f>VLOOKUP(A4383,'[1]#REF'!$A:$B,2,FALSE)</f>
        <v>#N/A</v>
      </c>
    </row>
    <row r="4384" customHeight="1" spans="1:8">
      <c r="A4384" s="25" t="s">
        <v>6330</v>
      </c>
      <c r="B4384" s="5" t="s">
        <v>6328</v>
      </c>
      <c r="C4384" s="26" t="s">
        <v>57</v>
      </c>
      <c r="D4384" s="26" t="s">
        <v>55</v>
      </c>
      <c r="E4384" s="26" t="s">
        <v>76</v>
      </c>
      <c r="H4384" s="5" t="e">
        <f>VLOOKUP(A4384,'[1]#REF'!$A:$B,2,FALSE)</f>
        <v>#N/A</v>
      </c>
    </row>
    <row r="4385" customHeight="1" spans="1:8">
      <c r="A4385" s="25" t="s">
        <v>6331</v>
      </c>
      <c r="B4385" s="5" t="s">
        <v>6328</v>
      </c>
      <c r="C4385" s="26" t="s">
        <v>57</v>
      </c>
      <c r="D4385" s="26" t="s">
        <v>55</v>
      </c>
      <c r="E4385" s="26" t="s">
        <v>76</v>
      </c>
      <c r="H4385" s="5" t="e">
        <f>VLOOKUP(A4385,'[1]#REF'!$A:$B,2,FALSE)</f>
        <v>#N/A</v>
      </c>
    </row>
    <row r="4386" customHeight="1" spans="1:8">
      <c r="A4386" s="25" t="s">
        <v>6332</v>
      </c>
      <c r="B4386" s="5" t="s">
        <v>6328</v>
      </c>
      <c r="C4386" s="26" t="s">
        <v>57</v>
      </c>
      <c r="D4386" s="26" t="s">
        <v>55</v>
      </c>
      <c r="E4386" s="26" t="s">
        <v>76</v>
      </c>
      <c r="H4386" s="5" t="e">
        <f>VLOOKUP(A4386,'[1]#REF'!$A:$B,2,FALSE)</f>
        <v>#N/A</v>
      </c>
    </row>
    <row r="4387" customHeight="1" spans="1:8">
      <c r="A4387" s="25" t="s">
        <v>6333</v>
      </c>
      <c r="B4387" s="5" t="s">
        <v>6328</v>
      </c>
      <c r="C4387" s="26" t="s">
        <v>57</v>
      </c>
      <c r="D4387" s="26" t="s">
        <v>55</v>
      </c>
      <c r="E4387" s="26" t="s">
        <v>76</v>
      </c>
      <c r="H4387" s="5" t="e">
        <f>VLOOKUP(A4387,'[1]#REF'!$A:$B,2,FALSE)</f>
        <v>#N/A</v>
      </c>
    </row>
    <row r="4388" customHeight="1" spans="1:8">
      <c r="A4388" s="25" t="s">
        <v>6334</v>
      </c>
      <c r="B4388" s="5" t="s">
        <v>6328</v>
      </c>
      <c r="C4388" s="26" t="s">
        <v>57</v>
      </c>
      <c r="D4388" s="26" t="s">
        <v>55</v>
      </c>
      <c r="E4388" s="26" t="s">
        <v>76</v>
      </c>
      <c r="H4388" s="5" t="e">
        <f>VLOOKUP(A4388,'[1]#REF'!$A:$B,2,FALSE)</f>
        <v>#N/A</v>
      </c>
    </row>
    <row r="4389" customHeight="1" spans="1:8">
      <c r="A4389" s="25" t="s">
        <v>6335</v>
      </c>
      <c r="B4389" s="5" t="s">
        <v>6336</v>
      </c>
      <c r="C4389" s="26" t="s">
        <v>57</v>
      </c>
      <c r="D4389" s="26" t="s">
        <v>55</v>
      </c>
      <c r="E4389" s="26" t="s">
        <v>76</v>
      </c>
      <c r="H4389" s="5" t="e">
        <f>VLOOKUP(A4389,'[1]#REF'!$A:$B,2,FALSE)</f>
        <v>#N/A</v>
      </c>
    </row>
    <row r="4390" customHeight="1" spans="1:8">
      <c r="A4390" s="25" t="s">
        <v>6337</v>
      </c>
      <c r="B4390" s="5" t="s">
        <v>6336</v>
      </c>
      <c r="C4390" s="26" t="s">
        <v>57</v>
      </c>
      <c r="D4390" s="26" t="s">
        <v>55</v>
      </c>
      <c r="E4390" s="26" t="s">
        <v>76</v>
      </c>
      <c r="H4390" s="5" t="e">
        <f>VLOOKUP(A4390,'[1]#REF'!$A:$B,2,FALSE)</f>
        <v>#N/A</v>
      </c>
    </row>
    <row r="4391" customHeight="1" spans="1:8">
      <c r="A4391" s="25" t="s">
        <v>6338</v>
      </c>
      <c r="B4391" s="5" t="s">
        <v>6336</v>
      </c>
      <c r="C4391" s="26" t="s">
        <v>57</v>
      </c>
      <c r="D4391" s="26" t="s">
        <v>55</v>
      </c>
      <c r="E4391" s="26" t="s">
        <v>76</v>
      </c>
      <c r="H4391" s="5" t="e">
        <f>VLOOKUP(A4391,'[1]#REF'!$A:$B,2,FALSE)</f>
        <v>#N/A</v>
      </c>
    </row>
    <row r="4392" customHeight="1" spans="1:8">
      <c r="A4392" s="25" t="s">
        <v>6339</v>
      </c>
      <c r="B4392" s="5" t="s">
        <v>6336</v>
      </c>
      <c r="C4392" s="26" t="s">
        <v>57</v>
      </c>
      <c r="D4392" s="26" t="s">
        <v>55</v>
      </c>
      <c r="E4392" s="26" t="s">
        <v>76</v>
      </c>
      <c r="H4392" s="5" t="e">
        <f>VLOOKUP(A4392,'[1]#REF'!$A:$B,2,FALSE)</f>
        <v>#N/A</v>
      </c>
    </row>
    <row r="4393" customHeight="1" spans="1:8">
      <c r="A4393" s="25" t="s">
        <v>6340</v>
      </c>
      <c r="B4393" s="5" t="s">
        <v>6336</v>
      </c>
      <c r="C4393" s="26" t="s">
        <v>57</v>
      </c>
      <c r="D4393" s="26" t="s">
        <v>55</v>
      </c>
      <c r="E4393" s="26" t="s">
        <v>76</v>
      </c>
      <c r="H4393" s="5" t="e">
        <f>VLOOKUP(A4393,'[1]#REF'!$A:$B,2,FALSE)</f>
        <v>#N/A</v>
      </c>
    </row>
    <row r="4394" customHeight="1" spans="1:8">
      <c r="A4394" s="25" t="s">
        <v>6341</v>
      </c>
      <c r="B4394" s="5" t="s">
        <v>6336</v>
      </c>
      <c r="C4394" s="26" t="s">
        <v>57</v>
      </c>
      <c r="D4394" s="26" t="s">
        <v>55</v>
      </c>
      <c r="E4394" s="26" t="s">
        <v>76</v>
      </c>
      <c r="H4394" s="5" t="e">
        <f>VLOOKUP(A4394,'[1]#REF'!$A:$B,2,FALSE)</f>
        <v>#N/A</v>
      </c>
    </row>
    <row r="4395" customHeight="1" spans="1:8">
      <c r="A4395" s="25" t="s">
        <v>6342</v>
      </c>
      <c r="B4395" s="5" t="s">
        <v>6336</v>
      </c>
      <c r="C4395" s="26" t="s">
        <v>57</v>
      </c>
      <c r="D4395" s="26" t="s">
        <v>55</v>
      </c>
      <c r="E4395" s="26" t="s">
        <v>76</v>
      </c>
      <c r="H4395" s="5" t="e">
        <f>VLOOKUP(A4395,'[1]#REF'!$A:$B,2,FALSE)</f>
        <v>#N/A</v>
      </c>
    </row>
    <row r="4396" customHeight="1" spans="1:8">
      <c r="A4396" s="25" t="s">
        <v>6343</v>
      </c>
      <c r="B4396" s="5" t="s">
        <v>6336</v>
      </c>
      <c r="C4396" s="26" t="s">
        <v>57</v>
      </c>
      <c r="D4396" s="26" t="s">
        <v>55</v>
      </c>
      <c r="E4396" s="26" t="s">
        <v>76</v>
      </c>
      <c r="H4396" s="5" t="e">
        <f>VLOOKUP(A4396,'[1]#REF'!$A:$B,2,FALSE)</f>
        <v>#N/A</v>
      </c>
    </row>
    <row r="4397" customHeight="1" spans="1:8">
      <c r="A4397" s="25" t="s">
        <v>6344</v>
      </c>
      <c r="B4397" s="5" t="s">
        <v>6345</v>
      </c>
      <c r="C4397" s="26" t="s">
        <v>57</v>
      </c>
      <c r="D4397" s="26" t="s">
        <v>55</v>
      </c>
      <c r="E4397" s="26" t="s">
        <v>76</v>
      </c>
      <c r="H4397" s="5" t="e">
        <f>VLOOKUP(A4397,'[1]#REF'!$A:$B,2,FALSE)</f>
        <v>#N/A</v>
      </c>
    </row>
    <row r="4398" customHeight="1" spans="1:8">
      <c r="A4398" s="25" t="s">
        <v>6346</v>
      </c>
      <c r="B4398" s="5" t="s">
        <v>6345</v>
      </c>
      <c r="C4398" s="26" t="s">
        <v>57</v>
      </c>
      <c r="D4398" s="26" t="s">
        <v>55</v>
      </c>
      <c r="E4398" s="26" t="s">
        <v>76</v>
      </c>
      <c r="H4398" s="5" t="e">
        <f>VLOOKUP(A4398,'[1]#REF'!$A:$B,2,FALSE)</f>
        <v>#N/A</v>
      </c>
    </row>
    <row r="4399" customHeight="1" spans="1:8">
      <c r="A4399" s="25" t="s">
        <v>6347</v>
      </c>
      <c r="B4399" s="5" t="s">
        <v>6348</v>
      </c>
      <c r="C4399" s="26" t="s">
        <v>57</v>
      </c>
      <c r="D4399" s="26" t="s">
        <v>55</v>
      </c>
      <c r="E4399" s="26" t="s">
        <v>76</v>
      </c>
      <c r="H4399" s="5" t="e">
        <f>VLOOKUP(A4399,'[1]#REF'!$A:$B,2,FALSE)</f>
        <v>#N/A</v>
      </c>
    </row>
    <row r="4400" customHeight="1" spans="1:8">
      <c r="A4400" s="25" t="s">
        <v>6349</v>
      </c>
      <c r="B4400" s="5" t="s">
        <v>6350</v>
      </c>
      <c r="C4400" s="26" t="s">
        <v>57</v>
      </c>
      <c r="D4400" s="26" t="s">
        <v>55</v>
      </c>
      <c r="E4400" s="26" t="s">
        <v>76</v>
      </c>
      <c r="H4400" s="5" t="e">
        <f>VLOOKUP(A4400,'[1]#REF'!$A:$B,2,FALSE)</f>
        <v>#N/A</v>
      </c>
    </row>
    <row r="4401" customHeight="1" spans="1:8">
      <c r="A4401" s="25" t="s">
        <v>6351</v>
      </c>
      <c r="B4401" s="5" t="s">
        <v>6350</v>
      </c>
      <c r="C4401" s="26" t="s">
        <v>57</v>
      </c>
      <c r="D4401" s="26" t="s">
        <v>55</v>
      </c>
      <c r="E4401" s="26" t="s">
        <v>76</v>
      </c>
      <c r="H4401" s="5" t="e">
        <f>VLOOKUP(A4401,'[1]#REF'!$A:$B,2,FALSE)</f>
        <v>#N/A</v>
      </c>
    </row>
    <row r="4402" customHeight="1" spans="1:8">
      <c r="A4402" s="25" t="s">
        <v>6352</v>
      </c>
      <c r="B4402" s="5" t="s">
        <v>6350</v>
      </c>
      <c r="C4402" s="26" t="s">
        <v>57</v>
      </c>
      <c r="D4402" s="26" t="s">
        <v>55</v>
      </c>
      <c r="E4402" s="26" t="s">
        <v>76</v>
      </c>
      <c r="H4402" s="5" t="e">
        <f>VLOOKUP(A4402,'[1]#REF'!$A:$B,2,FALSE)</f>
        <v>#N/A</v>
      </c>
    </row>
    <row r="4403" customHeight="1" spans="1:8">
      <c r="A4403" s="25" t="s">
        <v>6353</v>
      </c>
      <c r="B4403" s="5" t="s">
        <v>6350</v>
      </c>
      <c r="C4403" s="26" t="s">
        <v>57</v>
      </c>
      <c r="D4403" s="26" t="s">
        <v>55</v>
      </c>
      <c r="E4403" s="26" t="s">
        <v>76</v>
      </c>
      <c r="H4403" s="5" t="e">
        <f>VLOOKUP(A4403,'[1]#REF'!$A:$B,2,FALSE)</f>
        <v>#N/A</v>
      </c>
    </row>
    <row r="4404" customHeight="1" spans="1:8">
      <c r="A4404" s="25" t="s">
        <v>6354</v>
      </c>
      <c r="B4404" s="5" t="s">
        <v>6350</v>
      </c>
      <c r="C4404" s="26" t="s">
        <v>57</v>
      </c>
      <c r="D4404" s="26" t="s">
        <v>55</v>
      </c>
      <c r="E4404" s="26" t="s">
        <v>76</v>
      </c>
      <c r="H4404" s="5" t="e">
        <f>VLOOKUP(A4404,'[1]#REF'!$A:$B,2,FALSE)</f>
        <v>#N/A</v>
      </c>
    </row>
    <row r="4405" customHeight="1" spans="1:8">
      <c r="A4405" s="25" t="s">
        <v>6355</v>
      </c>
      <c r="B4405" s="5" t="s">
        <v>6350</v>
      </c>
      <c r="C4405" s="26" t="s">
        <v>57</v>
      </c>
      <c r="D4405" s="26" t="s">
        <v>55</v>
      </c>
      <c r="E4405" s="26" t="s">
        <v>76</v>
      </c>
      <c r="H4405" s="5" t="e">
        <f>VLOOKUP(A4405,'[1]#REF'!$A:$B,2,FALSE)</f>
        <v>#N/A</v>
      </c>
    </row>
    <row r="4406" customHeight="1" spans="1:8">
      <c r="A4406" s="25" t="s">
        <v>6356</v>
      </c>
      <c r="B4406" s="5" t="s">
        <v>6350</v>
      </c>
      <c r="C4406" s="26" t="s">
        <v>57</v>
      </c>
      <c r="D4406" s="26" t="s">
        <v>55</v>
      </c>
      <c r="E4406" s="26" t="s">
        <v>76</v>
      </c>
      <c r="H4406" s="5" t="e">
        <f>VLOOKUP(A4406,'[1]#REF'!$A:$B,2,FALSE)</f>
        <v>#N/A</v>
      </c>
    </row>
    <row r="4407" customHeight="1" spans="1:8">
      <c r="A4407" s="25" t="s">
        <v>6357</v>
      </c>
      <c r="B4407" s="5" t="s">
        <v>6358</v>
      </c>
      <c r="C4407" s="26" t="s">
        <v>57</v>
      </c>
      <c r="D4407" s="26" t="s">
        <v>55</v>
      </c>
      <c r="E4407" s="26" t="s">
        <v>76</v>
      </c>
      <c r="H4407" s="5" t="e">
        <f>VLOOKUP(A4407,'[1]#REF'!$A:$B,2,FALSE)</f>
        <v>#N/A</v>
      </c>
    </row>
    <row r="4408" customHeight="1" spans="1:8">
      <c r="A4408" s="25" t="s">
        <v>6359</v>
      </c>
      <c r="B4408" s="5" t="s">
        <v>6358</v>
      </c>
      <c r="C4408" s="26" t="s">
        <v>57</v>
      </c>
      <c r="D4408" s="26" t="s">
        <v>55</v>
      </c>
      <c r="E4408" s="26" t="s">
        <v>76</v>
      </c>
      <c r="H4408" s="5" t="e">
        <f>VLOOKUP(A4408,'[1]#REF'!$A:$B,2,FALSE)</f>
        <v>#N/A</v>
      </c>
    </row>
    <row r="4409" customHeight="1" spans="1:8">
      <c r="A4409" s="25" t="s">
        <v>6360</v>
      </c>
      <c r="B4409" s="5" t="s">
        <v>6358</v>
      </c>
      <c r="C4409" s="26" t="s">
        <v>57</v>
      </c>
      <c r="D4409" s="26" t="s">
        <v>55</v>
      </c>
      <c r="E4409" s="26" t="s">
        <v>76</v>
      </c>
      <c r="H4409" s="5" t="e">
        <f>VLOOKUP(A4409,'[1]#REF'!$A:$B,2,FALSE)</f>
        <v>#N/A</v>
      </c>
    </row>
    <row r="4410" customHeight="1" spans="1:8">
      <c r="A4410" s="25" t="s">
        <v>6361</v>
      </c>
      <c r="B4410" s="5" t="s">
        <v>6358</v>
      </c>
      <c r="C4410" s="26" t="s">
        <v>57</v>
      </c>
      <c r="D4410" s="26" t="s">
        <v>55</v>
      </c>
      <c r="E4410" s="26" t="s">
        <v>76</v>
      </c>
      <c r="H4410" s="5" t="e">
        <f>VLOOKUP(A4410,'[1]#REF'!$A:$B,2,FALSE)</f>
        <v>#N/A</v>
      </c>
    </row>
    <row r="4411" customHeight="1" spans="1:8">
      <c r="A4411" s="25" t="s">
        <v>6362</v>
      </c>
      <c r="B4411" s="5" t="s">
        <v>6358</v>
      </c>
      <c r="C4411" s="26" t="s">
        <v>57</v>
      </c>
      <c r="D4411" s="26" t="s">
        <v>55</v>
      </c>
      <c r="E4411" s="26" t="s">
        <v>76</v>
      </c>
      <c r="H4411" s="5" t="e">
        <f>VLOOKUP(A4411,'[1]#REF'!$A:$B,2,FALSE)</f>
        <v>#N/A</v>
      </c>
    </row>
    <row r="4412" customHeight="1" spans="1:8">
      <c r="A4412" s="25" t="s">
        <v>6363</v>
      </c>
      <c r="B4412" s="5" t="s">
        <v>6358</v>
      </c>
      <c r="C4412" s="26" t="s">
        <v>57</v>
      </c>
      <c r="D4412" s="26" t="s">
        <v>55</v>
      </c>
      <c r="E4412" s="26" t="s">
        <v>76</v>
      </c>
      <c r="H4412" s="5" t="e">
        <f>VLOOKUP(A4412,'[1]#REF'!$A:$B,2,FALSE)</f>
        <v>#N/A</v>
      </c>
    </row>
    <row r="4413" customHeight="1" spans="1:8">
      <c r="A4413" s="25" t="s">
        <v>6364</v>
      </c>
      <c r="B4413" s="5" t="s">
        <v>6358</v>
      </c>
      <c r="C4413" s="26" t="s">
        <v>57</v>
      </c>
      <c r="D4413" s="26" t="s">
        <v>55</v>
      </c>
      <c r="E4413" s="26" t="s">
        <v>76</v>
      </c>
      <c r="H4413" s="5" t="e">
        <f>VLOOKUP(A4413,'[1]#REF'!$A:$B,2,FALSE)</f>
        <v>#N/A</v>
      </c>
    </row>
    <row r="4414" customHeight="1" spans="1:8">
      <c r="A4414" s="25" t="s">
        <v>6365</v>
      </c>
      <c r="B4414" s="5" t="s">
        <v>6366</v>
      </c>
      <c r="C4414" s="26" t="s">
        <v>57</v>
      </c>
      <c r="D4414" s="26" t="s">
        <v>55</v>
      </c>
      <c r="E4414" s="26" t="s">
        <v>76</v>
      </c>
      <c r="H4414" s="5" t="e">
        <f>VLOOKUP(A4414,'[1]#REF'!$A:$B,2,FALSE)</f>
        <v>#N/A</v>
      </c>
    </row>
    <row r="4415" customHeight="1" spans="1:8">
      <c r="A4415" s="25" t="s">
        <v>6367</v>
      </c>
      <c r="B4415" s="5" t="s">
        <v>6366</v>
      </c>
      <c r="C4415" s="26" t="s">
        <v>57</v>
      </c>
      <c r="D4415" s="26" t="s">
        <v>55</v>
      </c>
      <c r="E4415" s="26" t="s">
        <v>76</v>
      </c>
      <c r="H4415" s="5" t="e">
        <f>VLOOKUP(A4415,'[1]#REF'!$A:$B,2,FALSE)</f>
        <v>#N/A</v>
      </c>
    </row>
    <row r="4416" customHeight="1" spans="1:8">
      <c r="A4416" s="25" t="s">
        <v>6368</v>
      </c>
      <c r="B4416" s="5" t="s">
        <v>6366</v>
      </c>
      <c r="C4416" s="26" t="s">
        <v>57</v>
      </c>
      <c r="D4416" s="26" t="s">
        <v>55</v>
      </c>
      <c r="E4416" s="26" t="s">
        <v>76</v>
      </c>
      <c r="H4416" s="5" t="e">
        <f>VLOOKUP(A4416,'[1]#REF'!$A:$B,2,FALSE)</f>
        <v>#N/A</v>
      </c>
    </row>
    <row r="4417" customHeight="1" spans="1:8">
      <c r="A4417" s="65" t="s">
        <v>6369</v>
      </c>
      <c r="B4417" s="5" t="s">
        <v>6370</v>
      </c>
      <c r="C4417" s="26" t="s">
        <v>59</v>
      </c>
      <c r="D4417" s="26" t="s">
        <v>64</v>
      </c>
      <c r="G4417" s="5" t="e">
        <f>image(H4417,1)</f>
        <v>#NAME?</v>
      </c>
      <c r="H4417" s="5" t="s">
        <v>6371</v>
      </c>
    </row>
    <row r="4418" customHeight="1" spans="1:8">
      <c r="A4418" s="65" t="s">
        <v>6372</v>
      </c>
      <c r="B4418" s="5" t="s">
        <v>6370</v>
      </c>
      <c r="C4418" s="26" t="s">
        <v>54</v>
      </c>
      <c r="D4418" s="26" t="s">
        <v>64</v>
      </c>
      <c r="G4418" s="5" t="e">
        <f>image(H4418,1)</f>
        <v>#NAME?</v>
      </c>
      <c r="H4418" s="5" t="s">
        <v>6373</v>
      </c>
    </row>
    <row r="4419" customHeight="1" spans="1:7">
      <c r="A4419" s="65" t="s">
        <v>6374</v>
      </c>
      <c r="B4419" s="5" t="s">
        <v>6375</v>
      </c>
      <c r="C4419" s="26" t="s">
        <v>58</v>
      </c>
      <c r="D4419" s="26" t="s">
        <v>64</v>
      </c>
      <c r="E4419" s="26" t="s">
        <v>240</v>
      </c>
      <c r="G4419" s="5" t="e">
        <f>image(H4419,1)</f>
        <v>#NAME?</v>
      </c>
    </row>
    <row r="4420" customHeight="1" spans="1:8">
      <c r="A4420" s="25" t="s">
        <v>6376</v>
      </c>
      <c r="B4420" s="5" t="s">
        <v>6377</v>
      </c>
      <c r="C4420" s="26" t="s">
        <v>57</v>
      </c>
      <c r="D4420" s="26" t="s">
        <v>55</v>
      </c>
      <c r="E4420" s="26" t="s">
        <v>76</v>
      </c>
      <c r="H4420" s="5" t="e">
        <f>VLOOKUP(A4420,'[1]#REF'!$A:$B,2,FALSE)</f>
        <v>#N/A</v>
      </c>
    </row>
    <row r="4421" customHeight="1" spans="1:8">
      <c r="A4421" s="25" t="s">
        <v>211</v>
      </c>
      <c r="B4421" s="5" t="s">
        <v>6377</v>
      </c>
      <c r="C4421" s="26" t="s">
        <v>57</v>
      </c>
      <c r="D4421" s="26" t="s">
        <v>55</v>
      </c>
      <c r="E4421" s="26" t="s">
        <v>76</v>
      </c>
      <c r="H4421" s="5" t="e">
        <f>VLOOKUP(A4421,'[1]#REF'!$A:$B,2,FALSE)</f>
        <v>#N/A</v>
      </c>
    </row>
    <row r="4422" customHeight="1" spans="1:8">
      <c r="A4422" s="65" t="s">
        <v>6378</v>
      </c>
      <c r="B4422" s="45" t="s">
        <v>6378</v>
      </c>
      <c r="C4422" s="26" t="s">
        <v>57</v>
      </c>
      <c r="D4422" s="26" t="s">
        <v>64</v>
      </c>
      <c r="E4422" s="5">
        <f>VLOOKUP(A4422,'Combos skus'!$A:$P,16,FALSE)</f>
        <v>0</v>
      </c>
      <c r="G4422" s="5" t="e">
        <f>image(H4422,1)</f>
        <v>#NAME?</v>
      </c>
      <c r="H4422" s="5" t="s">
        <v>6379</v>
      </c>
    </row>
    <row r="4423" customHeight="1" spans="1:8">
      <c r="A4423" s="65" t="s">
        <v>6380</v>
      </c>
      <c r="B4423" s="5" t="s">
        <v>6381</v>
      </c>
      <c r="C4423" s="26" t="s">
        <v>58</v>
      </c>
      <c r="D4423" s="26" t="s">
        <v>64</v>
      </c>
      <c r="E4423" s="5" t="str">
        <f>VLOOKUP(A4423,'Combos skus'!$A:$P,16,FALSE)</f>
        <v>Combo</v>
      </c>
      <c r="G4423" s="5" t="e">
        <f>image(H4423,1)</f>
        <v>#NAME?</v>
      </c>
      <c r="H4423" s="5" t="s">
        <v>6382</v>
      </c>
    </row>
    <row r="4424" customHeight="1" spans="1:7">
      <c r="A4424" s="65" t="s">
        <v>6380</v>
      </c>
      <c r="B4424" s="5" t="s">
        <v>6381</v>
      </c>
      <c r="C4424" s="26" t="s">
        <v>59</v>
      </c>
      <c r="D4424" s="26" t="s">
        <v>64</v>
      </c>
      <c r="E4424" s="5" t="str">
        <f>VLOOKUP(A4424,'Combos skus'!$A:$P,16,FALSE)</f>
        <v>Combo</v>
      </c>
      <c r="G4424" s="5" t="e">
        <f>image(H4424,1)</f>
        <v>#NAME?</v>
      </c>
    </row>
    <row r="4425" customHeight="1" spans="1:7">
      <c r="A4425" s="65" t="s">
        <v>6380</v>
      </c>
      <c r="B4425" s="5" t="s">
        <v>6381</v>
      </c>
      <c r="C4425" s="26" t="s">
        <v>54</v>
      </c>
      <c r="D4425" s="26" t="s">
        <v>64</v>
      </c>
      <c r="E4425" s="5" t="str">
        <f>VLOOKUP(A4425,'Combos skus'!$A:$P,16,FALSE)</f>
        <v>Combo</v>
      </c>
      <c r="G4425" s="5" t="e">
        <f>image(H4425,1)</f>
        <v>#NAME?</v>
      </c>
    </row>
    <row r="4426" customHeight="1" spans="1:8">
      <c r="A4426" s="65" t="s">
        <v>6383</v>
      </c>
      <c r="B4426" s="45" t="s">
        <v>6383</v>
      </c>
      <c r="C4426" s="26" t="s">
        <v>57</v>
      </c>
      <c r="D4426" s="26" t="s">
        <v>64</v>
      </c>
      <c r="E4426" s="5">
        <f>VLOOKUP(A4426,'Combos skus'!$A:$P,16,FALSE)</f>
        <v>0</v>
      </c>
      <c r="G4426" s="5" t="e">
        <f>image(H4426,1)</f>
        <v>#NAME?</v>
      </c>
      <c r="H4426" s="5" t="s">
        <v>6384</v>
      </c>
    </row>
    <row r="4427" customHeight="1" spans="1:8">
      <c r="A4427" s="65" t="s">
        <v>6385</v>
      </c>
      <c r="B4427" s="45" t="s">
        <v>6385</v>
      </c>
      <c r="C4427" s="26" t="s">
        <v>57</v>
      </c>
      <c r="D4427" s="26" t="s">
        <v>64</v>
      </c>
      <c r="E4427" s="5">
        <f>VLOOKUP(A4427,'Combos skus'!$A:$P,16,FALSE)</f>
        <v>0</v>
      </c>
      <c r="G4427" s="5" t="e">
        <f>image(H4427,1)</f>
        <v>#NAME?</v>
      </c>
      <c r="H4427" s="5" t="s">
        <v>6386</v>
      </c>
    </row>
    <row r="4428" customHeight="1" spans="1:8">
      <c r="A4428" s="65" t="s">
        <v>6387</v>
      </c>
      <c r="B4428" s="45" t="s">
        <v>6387</v>
      </c>
      <c r="C4428" s="26" t="s">
        <v>57</v>
      </c>
      <c r="D4428" s="26" t="s">
        <v>64</v>
      </c>
      <c r="E4428" s="5">
        <f>VLOOKUP(A4428,'Combos skus'!$A:$P,16,FALSE)</f>
        <v>0</v>
      </c>
      <c r="G4428" s="5" t="e">
        <f>image(H4428,1)</f>
        <v>#NAME?</v>
      </c>
      <c r="H4428" s="5" t="s">
        <v>6388</v>
      </c>
    </row>
    <row r="4429" customHeight="1" spans="1:8">
      <c r="A4429" s="65" t="s">
        <v>6387</v>
      </c>
      <c r="B4429" s="5" t="s">
        <v>6387</v>
      </c>
      <c r="C4429" s="26" t="s">
        <v>58</v>
      </c>
      <c r="D4429" s="26" t="s">
        <v>64</v>
      </c>
      <c r="E4429" s="5">
        <f>VLOOKUP(A4429,'Combos skus'!$A:$P,16,FALSE)</f>
        <v>0</v>
      </c>
      <c r="G4429" s="5" t="e">
        <f>image(H4429,1)</f>
        <v>#NAME?</v>
      </c>
      <c r="H4429" s="5" t="s">
        <v>6389</v>
      </c>
    </row>
    <row r="4430" customHeight="1" spans="1:8">
      <c r="A4430" s="65" t="s">
        <v>6387</v>
      </c>
      <c r="B4430" s="5" t="s">
        <v>6387</v>
      </c>
      <c r="C4430" s="26" t="s">
        <v>59</v>
      </c>
      <c r="D4430" s="26" t="s">
        <v>64</v>
      </c>
      <c r="E4430" s="5">
        <f>VLOOKUP(A4430,'Combos skus'!$A:$P,16,FALSE)</f>
        <v>0</v>
      </c>
      <c r="G4430" s="5" t="e">
        <f>image(H4430,1)</f>
        <v>#NAME?</v>
      </c>
      <c r="H4430" s="5" t="s">
        <v>6390</v>
      </c>
    </row>
    <row r="4431" customHeight="1" spans="1:8">
      <c r="A4431" s="65" t="s">
        <v>6387</v>
      </c>
      <c r="B4431" s="5" t="s">
        <v>6387</v>
      </c>
      <c r="C4431" s="26" t="s">
        <v>54</v>
      </c>
      <c r="D4431" s="26" t="s">
        <v>64</v>
      </c>
      <c r="E4431" s="5">
        <f>VLOOKUP(A4431,'Combos skus'!$A:$P,16,FALSE)</f>
        <v>0</v>
      </c>
      <c r="G4431" s="5" t="e">
        <f>image(H4431,1)</f>
        <v>#NAME?</v>
      </c>
      <c r="H4431" s="5" t="s">
        <v>6391</v>
      </c>
    </row>
    <row r="4432" customHeight="1" spans="1:8">
      <c r="A4432" s="65" t="s">
        <v>6392</v>
      </c>
      <c r="B4432" s="45" t="s">
        <v>6392</v>
      </c>
      <c r="C4432" s="26" t="s">
        <v>57</v>
      </c>
      <c r="D4432" s="26" t="s">
        <v>64</v>
      </c>
      <c r="E4432" s="5">
        <f>VLOOKUP(A4432,'Combos skus'!$A:$P,16,FALSE)</f>
        <v>0</v>
      </c>
      <c r="G4432" s="5" t="e">
        <f>image(H4432,1)</f>
        <v>#NAME?</v>
      </c>
      <c r="H4432" s="5" t="s">
        <v>6393</v>
      </c>
    </row>
    <row r="4433" customHeight="1" spans="1:8">
      <c r="A4433" s="65" t="s">
        <v>6392</v>
      </c>
      <c r="B4433" s="5" t="s">
        <v>6392</v>
      </c>
      <c r="C4433" s="26" t="s">
        <v>58</v>
      </c>
      <c r="D4433" s="26" t="s">
        <v>64</v>
      </c>
      <c r="E4433" s="5">
        <f>VLOOKUP(A4433,'Combos skus'!$A:$P,16,FALSE)</f>
        <v>0</v>
      </c>
      <c r="G4433" s="5" t="e">
        <f>image(H4433,1)</f>
        <v>#NAME?</v>
      </c>
      <c r="H4433" s="5" t="s">
        <v>6394</v>
      </c>
    </row>
    <row r="4434" customHeight="1" spans="1:8">
      <c r="A4434" s="65" t="s">
        <v>6392</v>
      </c>
      <c r="B4434" s="5" t="s">
        <v>6392</v>
      </c>
      <c r="C4434" s="26" t="s">
        <v>59</v>
      </c>
      <c r="D4434" s="26" t="s">
        <v>64</v>
      </c>
      <c r="E4434" s="5">
        <f>VLOOKUP(A4434,'Combos skus'!$A:$P,16,FALSE)</f>
        <v>0</v>
      </c>
      <c r="G4434" s="5" t="e">
        <f>image(H4434,1)</f>
        <v>#NAME?</v>
      </c>
      <c r="H4434" s="5" t="s">
        <v>6395</v>
      </c>
    </row>
    <row r="4435" customHeight="1" spans="1:8">
      <c r="A4435" s="65" t="s">
        <v>6392</v>
      </c>
      <c r="B4435" s="5" t="s">
        <v>6392</v>
      </c>
      <c r="C4435" s="26" t="s">
        <v>54</v>
      </c>
      <c r="D4435" s="26" t="s">
        <v>64</v>
      </c>
      <c r="E4435" s="5">
        <f>VLOOKUP(A4435,'Combos skus'!$A:$P,16,FALSE)</f>
        <v>0</v>
      </c>
      <c r="G4435" s="5" t="e">
        <f>image(H4435,1)</f>
        <v>#NAME?</v>
      </c>
      <c r="H4435" s="5" t="s">
        <v>6396</v>
      </c>
    </row>
    <row r="4436" customHeight="1" spans="1:8">
      <c r="A4436" s="65" t="s">
        <v>6397</v>
      </c>
      <c r="B4436" s="45" t="s">
        <v>351</v>
      </c>
      <c r="C4436" s="26" t="s">
        <v>57</v>
      </c>
      <c r="D4436" s="26" t="s">
        <v>64</v>
      </c>
      <c r="E4436" s="26" t="s">
        <v>240</v>
      </c>
      <c r="G4436" s="5" t="e">
        <f>image(H4436,1)</f>
        <v>#NAME?</v>
      </c>
      <c r="H4436" s="5" t="s">
        <v>6398</v>
      </c>
    </row>
    <row r="4437" customHeight="1" spans="1:8">
      <c r="A4437" s="25" t="s">
        <v>6399</v>
      </c>
      <c r="B4437" s="5" t="s">
        <v>5495</v>
      </c>
      <c r="C4437" s="26" t="s">
        <v>57</v>
      </c>
      <c r="D4437" s="26" t="s">
        <v>55</v>
      </c>
      <c r="E4437" s="26" t="s">
        <v>76</v>
      </c>
      <c r="H4437" s="5" t="e">
        <f>VLOOKUP(A4437,'[1]#REF'!$A:$B,2,FALSE)</f>
        <v>#N/A</v>
      </c>
    </row>
    <row r="4438" customHeight="1" spans="1:8">
      <c r="A4438" s="25" t="s">
        <v>6400</v>
      </c>
      <c r="B4438" s="5" t="s">
        <v>5630</v>
      </c>
      <c r="C4438" s="26" t="s">
        <v>57</v>
      </c>
      <c r="D4438" s="26" t="s">
        <v>55</v>
      </c>
      <c r="E4438" s="26" t="s">
        <v>76</v>
      </c>
      <c r="H4438" s="5" t="e">
        <f>VLOOKUP(A4438,'[1]#REF'!$A:$B,2,FALSE)</f>
        <v>#N/A</v>
      </c>
    </row>
    <row r="4439" customHeight="1" spans="1:8">
      <c r="A4439" s="65" t="s">
        <v>6401</v>
      </c>
      <c r="B4439" s="5" t="s">
        <v>6401</v>
      </c>
      <c r="C4439" s="26" t="s">
        <v>58</v>
      </c>
      <c r="D4439" s="26" t="s">
        <v>64</v>
      </c>
      <c r="E4439" s="5" t="str">
        <f>VLOOKUP(A4439,'Combos skus'!$A:$P,16,FALSE)</f>
        <v>Combo</v>
      </c>
      <c r="G4439" s="5" t="e">
        <f>image(H4439,1)</f>
        <v>#NAME?</v>
      </c>
      <c r="H4439" s="5" t="s">
        <v>6402</v>
      </c>
    </row>
    <row r="4440" customHeight="1" spans="1:8">
      <c r="A4440" s="65" t="s">
        <v>6403</v>
      </c>
      <c r="B4440" s="5" t="s">
        <v>6403</v>
      </c>
      <c r="C4440" s="26" t="s">
        <v>58</v>
      </c>
      <c r="D4440" s="26" t="s">
        <v>64</v>
      </c>
      <c r="E4440" s="5" t="str">
        <f>VLOOKUP(A4440,'Combos skus'!$A:$P,16,FALSE)</f>
        <v>Combo</v>
      </c>
      <c r="G4440" s="5" t="e">
        <f>image(H4440,1)</f>
        <v>#NAME?</v>
      </c>
      <c r="H4440" s="5" t="s">
        <v>6404</v>
      </c>
    </row>
    <row r="4441" customHeight="1" spans="1:8">
      <c r="A4441" s="25" t="s">
        <v>6405</v>
      </c>
      <c r="B4441" s="5" t="s">
        <v>2111</v>
      </c>
      <c r="C4441" s="26" t="s">
        <v>57</v>
      </c>
      <c r="D4441" s="26" t="s">
        <v>55</v>
      </c>
      <c r="E4441" s="26" t="s">
        <v>76</v>
      </c>
      <c r="H4441" s="5" t="e">
        <f>VLOOKUP(A4441,'[1]#REF'!$A:$B,2,FALSE)</f>
        <v>#N/A</v>
      </c>
    </row>
    <row r="4442" customHeight="1" spans="1:8">
      <c r="A4442" s="25" t="s">
        <v>6406</v>
      </c>
      <c r="B4442" s="5" t="s">
        <v>2111</v>
      </c>
      <c r="C4442" s="26" t="s">
        <v>57</v>
      </c>
      <c r="D4442" s="26" t="s">
        <v>55</v>
      </c>
      <c r="E4442" s="26" t="s">
        <v>76</v>
      </c>
      <c r="H4442" s="5" t="e">
        <f>VLOOKUP(A4442,'[1]#REF'!$A:$B,2,FALSE)</f>
        <v>#N/A</v>
      </c>
    </row>
    <row r="4443" customHeight="1" spans="1:8">
      <c r="A4443" s="25" t="s">
        <v>6407</v>
      </c>
      <c r="B4443" s="5" t="s">
        <v>5467</v>
      </c>
      <c r="C4443" s="26" t="s">
        <v>57</v>
      </c>
      <c r="D4443" s="26" t="s">
        <v>55</v>
      </c>
      <c r="E4443" s="26" t="s">
        <v>76</v>
      </c>
      <c r="H4443" s="5" t="e">
        <f>VLOOKUP(A4443,'[1]#REF'!$A:$B,2,FALSE)</f>
        <v>#N/A</v>
      </c>
    </row>
    <row r="4444" customHeight="1" spans="1:8">
      <c r="A4444" s="25" t="s">
        <v>6408</v>
      </c>
      <c r="B4444" s="5" t="s">
        <v>5661</v>
      </c>
      <c r="C4444" s="26" t="s">
        <v>57</v>
      </c>
      <c r="D4444" s="26" t="s">
        <v>55</v>
      </c>
      <c r="E4444" s="26" t="s">
        <v>76</v>
      </c>
      <c r="H4444" s="5" t="e">
        <f>VLOOKUP(A4444,'[1]#REF'!$A:$B,2,FALSE)</f>
        <v>#N/A</v>
      </c>
    </row>
    <row r="4445" customHeight="1" spans="1:8">
      <c r="A4445" s="25" t="s">
        <v>6409</v>
      </c>
      <c r="B4445" s="5" t="s">
        <v>5672</v>
      </c>
      <c r="C4445" s="26" t="s">
        <v>57</v>
      </c>
      <c r="D4445" s="26" t="s">
        <v>55</v>
      </c>
      <c r="E4445" s="26" t="s">
        <v>76</v>
      </c>
      <c r="H4445" s="5" t="e">
        <f>VLOOKUP(A4445,'[1]#REF'!$A:$B,2,FALSE)</f>
        <v>#N/A</v>
      </c>
    </row>
    <row r="4446" customHeight="1" spans="1:8">
      <c r="A4446" s="25" t="s">
        <v>6410</v>
      </c>
      <c r="B4446" s="5" t="s">
        <v>5672</v>
      </c>
      <c r="C4446" s="26" t="s">
        <v>57</v>
      </c>
      <c r="D4446" s="26" t="s">
        <v>55</v>
      </c>
      <c r="E4446" s="26" t="s">
        <v>76</v>
      </c>
      <c r="H4446" s="5" t="e">
        <f>VLOOKUP(A4446,'[1]#REF'!$A:$B,2,FALSE)</f>
        <v>#N/A</v>
      </c>
    </row>
    <row r="4447" customHeight="1" spans="1:8">
      <c r="A4447" s="25" t="s">
        <v>6411</v>
      </c>
      <c r="B4447" s="5" t="s">
        <v>1780</v>
      </c>
      <c r="C4447" s="26" t="s">
        <v>57</v>
      </c>
      <c r="D4447" s="26" t="s">
        <v>55</v>
      </c>
      <c r="E4447" s="26" t="s">
        <v>76</v>
      </c>
      <c r="H4447" s="5" t="e">
        <f>VLOOKUP(A4447,'[1]#REF'!$A:$B,2,FALSE)</f>
        <v>#N/A</v>
      </c>
    </row>
    <row r="4448" customHeight="1" spans="1:8">
      <c r="A4448" s="25" t="s">
        <v>6412</v>
      </c>
      <c r="B4448" s="5" t="s">
        <v>1829</v>
      </c>
      <c r="C4448" s="26" t="s">
        <v>57</v>
      </c>
      <c r="D4448" s="26" t="s">
        <v>55</v>
      </c>
      <c r="E4448" s="26" t="s">
        <v>76</v>
      </c>
      <c r="H4448" s="5" t="e">
        <f>VLOOKUP(A4448,'[1]#REF'!$A:$B,2,FALSE)</f>
        <v>#N/A</v>
      </c>
    </row>
    <row r="4449" customHeight="1" spans="1:8">
      <c r="A4449" s="25" t="s">
        <v>6413</v>
      </c>
      <c r="B4449" s="5" t="s">
        <v>1829</v>
      </c>
      <c r="C4449" s="26" t="s">
        <v>57</v>
      </c>
      <c r="D4449" s="26" t="s">
        <v>55</v>
      </c>
      <c r="E4449" s="26" t="s">
        <v>76</v>
      </c>
      <c r="H4449" s="5" t="e">
        <f>VLOOKUP(A4449,'[1]#REF'!$A:$B,2,FALSE)</f>
        <v>#N/A</v>
      </c>
    </row>
    <row r="4450" customHeight="1" spans="1:8">
      <c r="A4450" s="25" t="s">
        <v>6414</v>
      </c>
      <c r="B4450" s="5" t="s">
        <v>6335</v>
      </c>
      <c r="C4450" s="26" t="s">
        <v>57</v>
      </c>
      <c r="D4450" s="26" t="s">
        <v>55</v>
      </c>
      <c r="E4450" s="26" t="s">
        <v>76</v>
      </c>
      <c r="H4450" s="5" t="e">
        <f>VLOOKUP(A4450,'[1]#REF'!$A:$B,2,FALSE)</f>
        <v>#N/A</v>
      </c>
    </row>
    <row r="4451" customHeight="1" spans="1:8">
      <c r="A4451" s="65" t="s">
        <v>6415</v>
      </c>
      <c r="B4451" s="5" t="s">
        <v>6415</v>
      </c>
      <c r="C4451" s="26" t="s">
        <v>58</v>
      </c>
      <c r="D4451" s="26" t="s">
        <v>64</v>
      </c>
      <c r="E4451" s="5">
        <f>VLOOKUP(A4451,'Combos skus'!$A:$P,16,FALSE)</f>
        <v>0</v>
      </c>
      <c r="G4451" s="5" t="e">
        <f>image(H4451,1)</f>
        <v>#NAME?</v>
      </c>
      <c r="H4451" s="5" t="s">
        <v>6416</v>
      </c>
    </row>
    <row r="4452" customHeight="1" spans="1:8">
      <c r="A4452" s="25" t="s">
        <v>6417</v>
      </c>
      <c r="B4452" s="5" t="s">
        <v>5122</v>
      </c>
      <c r="C4452" s="26" t="s">
        <v>57</v>
      </c>
      <c r="D4452" s="26" t="s">
        <v>55</v>
      </c>
      <c r="E4452" s="26" t="s">
        <v>76</v>
      </c>
      <c r="H4452" s="5" t="e">
        <f>VLOOKUP(A4452,'[1]#REF'!$A:$B,2,FALSE)</f>
        <v>#N/A</v>
      </c>
    </row>
    <row r="4453" customHeight="1" spans="1:8">
      <c r="A4453" s="25" t="s">
        <v>6418</v>
      </c>
      <c r="B4453" s="5" t="s">
        <v>5123</v>
      </c>
      <c r="C4453" s="26" t="s">
        <v>57</v>
      </c>
      <c r="D4453" s="26" t="s">
        <v>55</v>
      </c>
      <c r="E4453" s="26" t="s">
        <v>76</v>
      </c>
      <c r="H4453" s="5" t="e">
        <f>VLOOKUP(A4453,'[1]#REF'!$A:$B,2,FALSE)</f>
        <v>#N/A</v>
      </c>
    </row>
    <row r="4454" customHeight="1" spans="1:8">
      <c r="A4454" s="25" t="s">
        <v>6419</v>
      </c>
      <c r="B4454" s="5" t="s">
        <v>5469</v>
      </c>
      <c r="C4454" s="26" t="s">
        <v>57</v>
      </c>
      <c r="D4454" s="26" t="s">
        <v>55</v>
      </c>
      <c r="E4454" s="26" t="s">
        <v>76</v>
      </c>
      <c r="H4454" s="5" t="e">
        <f>VLOOKUP(A4454,'[1]#REF'!$A:$B,2,FALSE)</f>
        <v>#N/A</v>
      </c>
    </row>
    <row r="4455" customHeight="1" spans="1:8">
      <c r="A4455" s="25" t="s">
        <v>6420</v>
      </c>
      <c r="B4455" s="5" t="s">
        <v>1695</v>
      </c>
      <c r="C4455" s="26" t="s">
        <v>57</v>
      </c>
      <c r="D4455" s="26" t="s">
        <v>55</v>
      </c>
      <c r="E4455" s="26" t="s">
        <v>76</v>
      </c>
      <c r="H4455" s="5" t="e">
        <f>VLOOKUP(A4455,'[1]#REF'!$A:$B,2,FALSE)</f>
        <v>#N/A</v>
      </c>
    </row>
    <row r="4456" customHeight="1" spans="1:8">
      <c r="A4456" s="25" t="s">
        <v>6421</v>
      </c>
      <c r="B4456" s="5" t="s">
        <v>1618</v>
      </c>
      <c r="C4456" s="26" t="s">
        <v>57</v>
      </c>
      <c r="D4456" s="26" t="s">
        <v>55</v>
      </c>
      <c r="E4456" s="26" t="s">
        <v>76</v>
      </c>
      <c r="H4456" s="5" t="e">
        <f>VLOOKUP(A4456,'[1]#REF'!$A:$B,2,FALSE)</f>
        <v>#N/A</v>
      </c>
    </row>
    <row r="4457" customHeight="1" spans="1:8">
      <c r="A4457" s="25" t="s">
        <v>6422</v>
      </c>
      <c r="B4457" s="5" t="s">
        <v>5705</v>
      </c>
      <c r="C4457" s="26" t="s">
        <v>57</v>
      </c>
      <c r="D4457" s="26" t="s">
        <v>55</v>
      </c>
      <c r="E4457" s="26" t="s">
        <v>76</v>
      </c>
      <c r="H4457" s="5" t="e">
        <f>VLOOKUP(A4457,'[1]#REF'!$A:$B,2,FALSE)</f>
        <v>#N/A</v>
      </c>
    </row>
    <row r="4458" customHeight="1" spans="1:8">
      <c r="A4458" s="25" t="s">
        <v>6423</v>
      </c>
      <c r="B4458" s="5" t="s">
        <v>6124</v>
      </c>
      <c r="C4458" s="26" t="s">
        <v>57</v>
      </c>
      <c r="D4458" s="26" t="s">
        <v>55</v>
      </c>
      <c r="E4458" s="26" t="s">
        <v>76</v>
      </c>
      <c r="H4458" s="5" t="e">
        <f>VLOOKUP(A4458,'[1]#REF'!$A:$B,2,FALSE)</f>
        <v>#N/A</v>
      </c>
    </row>
    <row r="4459" customHeight="1" spans="1:8">
      <c r="A4459" s="25" t="s">
        <v>6424</v>
      </c>
      <c r="B4459" s="5" t="s">
        <v>5707</v>
      </c>
      <c r="C4459" s="26" t="s">
        <v>57</v>
      </c>
      <c r="D4459" s="26" t="s">
        <v>55</v>
      </c>
      <c r="E4459" s="26" t="s">
        <v>76</v>
      </c>
      <c r="H4459" s="5" t="e">
        <f>VLOOKUP(A4459,'[1]#REF'!$A:$B,2,FALSE)</f>
        <v>#N/A</v>
      </c>
    </row>
    <row r="4460" customHeight="1" spans="1:8">
      <c r="A4460" s="25" t="s">
        <v>6425</v>
      </c>
      <c r="B4460" s="5" t="s">
        <v>3645</v>
      </c>
      <c r="C4460" s="26" t="s">
        <v>57</v>
      </c>
      <c r="D4460" s="26" t="s">
        <v>55</v>
      </c>
      <c r="E4460" s="26" t="s">
        <v>76</v>
      </c>
      <c r="H4460" s="5" t="e">
        <f>VLOOKUP(A4460,'[1]#REF'!$A:$B,2,FALSE)</f>
        <v>#N/A</v>
      </c>
    </row>
    <row r="4461" customHeight="1" spans="1:8">
      <c r="A4461" s="65" t="s">
        <v>6426</v>
      </c>
      <c r="B4461" s="5" t="s">
        <v>6426</v>
      </c>
      <c r="C4461" s="26" t="s">
        <v>60</v>
      </c>
      <c r="D4461" s="26" t="s">
        <v>64</v>
      </c>
      <c r="E4461" s="5">
        <f>VLOOKUP(A4461,'Combos skus'!$A:$P,16,FALSE)</f>
        <v>0</v>
      </c>
      <c r="G4461" s="5" t="e">
        <f>image(H4461,1)</f>
        <v>#NAME?</v>
      </c>
      <c r="H4461" s="5" t="s">
        <v>6427</v>
      </c>
    </row>
    <row r="4462" customHeight="1" spans="1:8">
      <c r="A4462" s="65" t="s">
        <v>6426</v>
      </c>
      <c r="B4462" s="5" t="s">
        <v>6426</v>
      </c>
      <c r="C4462" s="26" t="s">
        <v>58</v>
      </c>
      <c r="D4462" s="26" t="s">
        <v>64</v>
      </c>
      <c r="E4462" s="5">
        <f>VLOOKUP(A4462,'Combos skus'!$A:$P,16,FALSE)</f>
        <v>0</v>
      </c>
      <c r="G4462" s="5" t="e">
        <f>image(H4462,1)</f>
        <v>#NAME?</v>
      </c>
      <c r="H4462" s="5" t="s">
        <v>6428</v>
      </c>
    </row>
    <row r="4463" customHeight="1" spans="1:8">
      <c r="A4463" s="25" t="s">
        <v>6429</v>
      </c>
      <c r="B4463" s="5" t="s">
        <v>533</v>
      </c>
      <c r="C4463" s="26" t="s">
        <v>57</v>
      </c>
      <c r="D4463" s="26" t="s">
        <v>55</v>
      </c>
      <c r="E4463" s="26" t="s">
        <v>76</v>
      </c>
      <c r="H4463" s="5" t="e">
        <f>VLOOKUP(A4463,'[1]#REF'!$A:$B,2,FALSE)</f>
        <v>#N/A</v>
      </c>
    </row>
    <row r="4464" customHeight="1" spans="1:8">
      <c r="A4464" s="25" t="s">
        <v>6430</v>
      </c>
      <c r="B4464" s="5" t="s">
        <v>3619</v>
      </c>
      <c r="C4464" s="26" t="s">
        <v>57</v>
      </c>
      <c r="D4464" s="26" t="s">
        <v>55</v>
      </c>
      <c r="E4464" s="26" t="s">
        <v>76</v>
      </c>
      <c r="H4464" s="5" t="e">
        <f>VLOOKUP(A4464,'[1]#REF'!$A:$B,2,FALSE)</f>
        <v>#N/A</v>
      </c>
    </row>
    <row r="4465" customHeight="1" spans="1:8">
      <c r="A4465" s="25" t="s">
        <v>6431</v>
      </c>
      <c r="B4465" s="5" t="s">
        <v>905</v>
      </c>
      <c r="C4465" s="26" t="s">
        <v>57</v>
      </c>
      <c r="D4465" s="26" t="s">
        <v>55</v>
      </c>
      <c r="E4465" s="26" t="s">
        <v>76</v>
      </c>
      <c r="H4465" s="5" t="e">
        <f>VLOOKUP(A4465,'[1]#REF'!$A:$B,2,FALSE)</f>
        <v>#N/A</v>
      </c>
    </row>
    <row r="4466" customHeight="1" spans="1:8">
      <c r="A4466" s="25" t="s">
        <v>6432</v>
      </c>
      <c r="B4466" s="5" t="s">
        <v>5465</v>
      </c>
      <c r="C4466" s="26" t="s">
        <v>57</v>
      </c>
      <c r="D4466" s="26" t="s">
        <v>55</v>
      </c>
      <c r="E4466" s="26" t="s">
        <v>76</v>
      </c>
      <c r="H4466" s="5" t="e">
        <f>VLOOKUP(A4466,'[1]#REF'!$A:$B,2,FALSE)</f>
        <v>#N/A</v>
      </c>
    </row>
    <row r="4467" customHeight="1" spans="1:8">
      <c r="A4467" s="65" t="s">
        <v>6433</v>
      </c>
      <c r="B4467" s="5" t="s">
        <v>6433</v>
      </c>
      <c r="C4467" s="26" t="s">
        <v>58</v>
      </c>
      <c r="D4467" s="26" t="s">
        <v>64</v>
      </c>
      <c r="E4467" s="5" t="str">
        <f>VLOOKUP(A4467,'Combos skus'!$A:$P,16,FALSE)</f>
        <v>Combo</v>
      </c>
      <c r="G4467" s="5" t="e">
        <f>image(H4467,1)</f>
        <v>#NAME?</v>
      </c>
      <c r="H4467" s="5" t="s">
        <v>6434</v>
      </c>
    </row>
    <row r="4468" customHeight="1" spans="1:8">
      <c r="A4468" s="25" t="s">
        <v>6435</v>
      </c>
      <c r="B4468" s="5" t="s">
        <v>640</v>
      </c>
      <c r="C4468" s="26" t="s">
        <v>57</v>
      </c>
      <c r="D4468" s="26" t="s">
        <v>55</v>
      </c>
      <c r="E4468" s="26" t="s">
        <v>76</v>
      </c>
      <c r="H4468" s="5" t="e">
        <f>VLOOKUP(A4468,'[1]#REF'!$A:$B,2,FALSE)</f>
        <v>#N/A</v>
      </c>
    </row>
    <row r="4469" customHeight="1" spans="1:8">
      <c r="A4469" s="25" t="s">
        <v>6436</v>
      </c>
      <c r="B4469" s="5" t="s">
        <v>560</v>
      </c>
      <c r="C4469" s="26" t="s">
        <v>57</v>
      </c>
      <c r="D4469" s="26" t="s">
        <v>55</v>
      </c>
      <c r="E4469" s="26" t="s">
        <v>76</v>
      </c>
      <c r="H4469" s="5" t="e">
        <f>VLOOKUP(A4469,'[1]#REF'!$A:$B,2,FALSE)</f>
        <v>#N/A</v>
      </c>
    </row>
    <row r="4470" customHeight="1" spans="1:8">
      <c r="A4470" s="25" t="s">
        <v>6437</v>
      </c>
      <c r="B4470" s="5" t="s">
        <v>659</v>
      </c>
      <c r="C4470" s="26" t="s">
        <v>57</v>
      </c>
      <c r="D4470" s="26" t="s">
        <v>55</v>
      </c>
      <c r="E4470" s="26" t="s">
        <v>76</v>
      </c>
      <c r="H4470" s="5" t="e">
        <f>VLOOKUP(A4470,'[1]#REF'!$A:$B,2,FALSE)</f>
        <v>#N/A</v>
      </c>
    </row>
    <row r="4471" customHeight="1" spans="1:8">
      <c r="A4471" s="25" t="s">
        <v>6438</v>
      </c>
      <c r="B4471" s="5" t="s">
        <v>3084</v>
      </c>
      <c r="C4471" s="26" t="s">
        <v>57</v>
      </c>
      <c r="D4471" s="26" t="s">
        <v>55</v>
      </c>
      <c r="E4471" s="26" t="s">
        <v>76</v>
      </c>
      <c r="H4471" s="5" t="e">
        <f>VLOOKUP(A4471,'[1]#REF'!$A:$B,2,FALSE)</f>
        <v>#N/A</v>
      </c>
    </row>
    <row r="4472" customHeight="1" spans="1:8">
      <c r="A4472" s="25" t="s">
        <v>6439</v>
      </c>
      <c r="B4472" s="5" t="s">
        <v>496</v>
      </c>
      <c r="C4472" s="26" t="s">
        <v>57</v>
      </c>
      <c r="D4472" s="26" t="s">
        <v>55</v>
      </c>
      <c r="E4472" s="26" t="s">
        <v>76</v>
      </c>
      <c r="H4472" s="5" t="e">
        <f>VLOOKUP(A4472,'[1]#REF'!$A:$B,2,FALSE)</f>
        <v>#N/A</v>
      </c>
    </row>
    <row r="4473" customHeight="1" spans="1:8">
      <c r="A4473" s="25" t="s">
        <v>6440</v>
      </c>
      <c r="B4473" s="5" t="s">
        <v>907</v>
      </c>
      <c r="C4473" s="26" t="s">
        <v>57</v>
      </c>
      <c r="D4473" s="26" t="s">
        <v>55</v>
      </c>
      <c r="E4473" s="26" t="s">
        <v>76</v>
      </c>
      <c r="H4473" s="5" t="e">
        <f>VLOOKUP(A4473,'[1]#REF'!$A:$B,2,FALSE)</f>
        <v>#N/A</v>
      </c>
    </row>
    <row r="4474" customHeight="1" spans="1:8">
      <c r="A4474" s="25" t="s">
        <v>6441</v>
      </c>
      <c r="B4474" s="5" t="s">
        <v>1627</v>
      </c>
      <c r="C4474" s="26" t="s">
        <v>57</v>
      </c>
      <c r="D4474" s="26" t="s">
        <v>55</v>
      </c>
      <c r="E4474" s="26" t="s">
        <v>76</v>
      </c>
      <c r="H4474" s="5" t="e">
        <f>VLOOKUP(A4474,'[1]#REF'!$A:$B,2,FALSE)</f>
        <v>#N/A</v>
      </c>
    </row>
    <row r="4475" customHeight="1" spans="1:8">
      <c r="A4475" s="25" t="s">
        <v>6442</v>
      </c>
      <c r="B4475" s="5" t="s">
        <v>5468</v>
      </c>
      <c r="C4475" s="26" t="s">
        <v>57</v>
      </c>
      <c r="D4475" s="26" t="s">
        <v>55</v>
      </c>
      <c r="E4475" s="26" t="s">
        <v>76</v>
      </c>
      <c r="H4475" s="5" t="e">
        <f>VLOOKUP(A4475,'[1]#REF'!$A:$B,2,FALSE)</f>
        <v>#N/A</v>
      </c>
    </row>
    <row r="4476" customHeight="1" spans="1:8">
      <c r="A4476" s="25" t="s">
        <v>6443</v>
      </c>
      <c r="B4476" s="5" t="s">
        <v>5468</v>
      </c>
      <c r="C4476" s="26" t="s">
        <v>57</v>
      </c>
      <c r="D4476" s="26" t="s">
        <v>55</v>
      </c>
      <c r="E4476" s="26" t="s">
        <v>76</v>
      </c>
      <c r="H4476" s="5" t="e">
        <f>VLOOKUP(A4476,'[1]#REF'!$A:$B,2,FALSE)</f>
        <v>#N/A</v>
      </c>
    </row>
    <row r="4477" customHeight="1" spans="1:8">
      <c r="A4477" s="25" t="s">
        <v>6444</v>
      </c>
      <c r="B4477" s="5" t="s">
        <v>5468</v>
      </c>
      <c r="C4477" s="26" t="s">
        <v>57</v>
      </c>
      <c r="D4477" s="26" t="s">
        <v>55</v>
      </c>
      <c r="E4477" s="26" t="s">
        <v>76</v>
      </c>
      <c r="H4477" s="5" t="e">
        <f>VLOOKUP(A4477,'[1]#REF'!$A:$B,2,FALSE)</f>
        <v>#N/A</v>
      </c>
    </row>
    <row r="4478" customHeight="1" spans="1:8">
      <c r="A4478" s="65" t="s">
        <v>6445</v>
      </c>
      <c r="B4478" s="5" t="s">
        <v>6446</v>
      </c>
      <c r="C4478" s="26" t="s">
        <v>58</v>
      </c>
      <c r="D4478" s="26" t="s">
        <v>64</v>
      </c>
      <c r="E4478" s="5" t="str">
        <f>VLOOKUP(A4478,'Combos skus'!$A:$P,16,FALSE)</f>
        <v>Combo</v>
      </c>
      <c r="G4478" s="5" t="e">
        <f>image(H4478,1)</f>
        <v>#NAME?</v>
      </c>
      <c r="H4478" s="5" t="s">
        <v>6447</v>
      </c>
    </row>
    <row r="4479" customHeight="1" spans="1:8">
      <c r="A4479" s="65" t="s">
        <v>6448</v>
      </c>
      <c r="B4479" s="5" t="s">
        <v>6448</v>
      </c>
      <c r="C4479" s="26" t="s">
        <v>58</v>
      </c>
      <c r="D4479" s="26" t="s">
        <v>64</v>
      </c>
      <c r="E4479" s="5">
        <f>VLOOKUP(A4479,'Combos skus'!$A:$P,16,FALSE)</f>
        <v>0</v>
      </c>
      <c r="G4479" s="5" t="e">
        <f>image(H4479,1)</f>
        <v>#NAME?</v>
      </c>
      <c r="H4479" s="5" t="s">
        <v>6449</v>
      </c>
    </row>
    <row r="4480" customHeight="1" spans="1:8">
      <c r="A4480" s="65" t="s">
        <v>6450</v>
      </c>
      <c r="B4480" s="5" t="s">
        <v>6450</v>
      </c>
      <c r="C4480" s="26" t="s">
        <v>58</v>
      </c>
      <c r="D4480" s="26" t="s">
        <v>64</v>
      </c>
      <c r="E4480" s="5">
        <f>VLOOKUP(A4480,'Combos skus'!$A:$P,16,FALSE)</f>
        <v>0</v>
      </c>
      <c r="G4480" s="5" t="e">
        <f>image(H4480,1)</f>
        <v>#NAME?</v>
      </c>
      <c r="H4480" s="5" t="s">
        <v>6451</v>
      </c>
    </row>
    <row r="4481" customHeight="1" spans="1:8">
      <c r="A4481" s="65" t="s">
        <v>6452</v>
      </c>
      <c r="B4481" s="5" t="s">
        <v>6452</v>
      </c>
      <c r="C4481" s="26" t="s">
        <v>58</v>
      </c>
      <c r="D4481" s="26" t="s">
        <v>64</v>
      </c>
      <c r="E4481" s="5">
        <f>VLOOKUP(A4481,'Combos skus'!$A:$P,16,FALSE)</f>
        <v>0</v>
      </c>
      <c r="G4481" s="5" t="e">
        <f>image(H4481,1)</f>
        <v>#NAME?</v>
      </c>
      <c r="H4481" s="5" t="s">
        <v>6453</v>
      </c>
    </row>
    <row r="4482" customHeight="1" spans="1:8">
      <c r="A4482" s="65" t="s">
        <v>6454</v>
      </c>
      <c r="B4482" s="5" t="s">
        <v>6454</v>
      </c>
      <c r="C4482" s="26" t="s">
        <v>58</v>
      </c>
      <c r="D4482" s="26" t="s">
        <v>64</v>
      </c>
      <c r="E4482" s="5">
        <f>VLOOKUP(A4482,'Combos skus'!$A:$P,16,FALSE)</f>
        <v>0</v>
      </c>
      <c r="G4482" s="5" t="e">
        <f>image(H4482,1)</f>
        <v>#NAME?</v>
      </c>
      <c r="H4482" s="5" t="s">
        <v>6455</v>
      </c>
    </row>
    <row r="4483" customHeight="1" spans="1:8">
      <c r="A4483" s="65" t="s">
        <v>6456</v>
      </c>
      <c r="B4483" s="5" t="s">
        <v>6456</v>
      </c>
      <c r="C4483" s="26" t="s">
        <v>58</v>
      </c>
      <c r="D4483" s="26" t="s">
        <v>64</v>
      </c>
      <c r="E4483" s="5">
        <f>VLOOKUP(A4483,'Combos skus'!$A:$P,16,FALSE)</f>
        <v>0</v>
      </c>
      <c r="G4483" s="5" t="e">
        <f>image(H4483,1)</f>
        <v>#NAME?</v>
      </c>
      <c r="H4483" s="5" t="s">
        <v>6457</v>
      </c>
    </row>
    <row r="4484" customHeight="1" spans="1:8">
      <c r="A4484" s="65" t="s">
        <v>6458</v>
      </c>
      <c r="B4484" s="5" t="s">
        <v>6458</v>
      </c>
      <c r="C4484" s="26" t="s">
        <v>60</v>
      </c>
      <c r="D4484" s="26" t="s">
        <v>64</v>
      </c>
      <c r="E4484" s="5">
        <f>VLOOKUP(A4484,'Combos skus'!$A:$P,16,FALSE)</f>
        <v>0</v>
      </c>
      <c r="G4484" s="5" t="e">
        <f>image(H4484,1)</f>
        <v>#NAME?</v>
      </c>
      <c r="H4484" s="5" t="s">
        <v>6459</v>
      </c>
    </row>
    <row r="4485" customHeight="1" spans="1:8">
      <c r="A4485" s="65" t="s">
        <v>6460</v>
      </c>
      <c r="B4485" s="5" t="s">
        <v>6460</v>
      </c>
      <c r="C4485" s="26" t="s">
        <v>60</v>
      </c>
      <c r="D4485" s="26" t="s">
        <v>64</v>
      </c>
      <c r="E4485" s="5">
        <f>VLOOKUP(A4485,'Combos skus'!$A:$P,16,FALSE)</f>
        <v>0</v>
      </c>
      <c r="G4485" s="5" t="e">
        <f>image(H4485,1)</f>
        <v>#NAME?</v>
      </c>
      <c r="H4485" s="5" t="s">
        <v>6149</v>
      </c>
    </row>
    <row r="4486" customHeight="1" spans="1:8">
      <c r="A4486" s="65" t="s">
        <v>6461</v>
      </c>
      <c r="B4486" s="5" t="s">
        <v>6461</v>
      </c>
      <c r="C4486" s="26" t="s">
        <v>60</v>
      </c>
      <c r="D4486" s="26" t="s">
        <v>64</v>
      </c>
      <c r="E4486" s="5">
        <f>VLOOKUP(A4486,'Combos skus'!$A:$P,16,FALSE)</f>
        <v>0</v>
      </c>
      <c r="G4486" s="5" t="e">
        <f>image(H4486,1)</f>
        <v>#NAME?</v>
      </c>
      <c r="H4486" s="5" t="s">
        <v>6149</v>
      </c>
    </row>
    <row r="4487" customHeight="1" spans="1:8">
      <c r="A4487" s="65" t="s">
        <v>6462</v>
      </c>
      <c r="B4487" s="5" t="s">
        <v>6461</v>
      </c>
      <c r="C4487" s="26" t="s">
        <v>58</v>
      </c>
      <c r="D4487" s="26" t="s">
        <v>64</v>
      </c>
      <c r="E4487" s="5">
        <f>VLOOKUP(A4487,'Combos skus'!$A:$P,16,FALSE)</f>
        <v>0</v>
      </c>
      <c r="G4487" s="5" t="e">
        <f>image(H4487,1)</f>
        <v>#NAME?</v>
      </c>
      <c r="H4487" s="5" t="s">
        <v>6149</v>
      </c>
    </row>
    <row r="4488" customHeight="1" spans="1:8">
      <c r="A4488" s="65" t="s">
        <v>6463</v>
      </c>
      <c r="B4488" s="5" t="s">
        <v>6463</v>
      </c>
      <c r="C4488" s="26" t="s">
        <v>60</v>
      </c>
      <c r="D4488" s="26" t="s">
        <v>64</v>
      </c>
      <c r="E4488" s="5">
        <f>VLOOKUP(A4488,'Combos skus'!$A:$P,16,FALSE)</f>
        <v>0</v>
      </c>
      <c r="G4488" s="5" t="e">
        <f>image(H4488,1)</f>
        <v>#NAME?</v>
      </c>
      <c r="H4488" s="5" t="s">
        <v>6149</v>
      </c>
    </row>
    <row r="4489" customHeight="1" spans="1:8">
      <c r="A4489" s="65" t="s">
        <v>6464</v>
      </c>
      <c r="B4489" s="5" t="s">
        <v>6463</v>
      </c>
      <c r="C4489" s="26" t="s">
        <v>58</v>
      </c>
      <c r="D4489" s="26" t="s">
        <v>64</v>
      </c>
      <c r="E4489" s="5">
        <f>VLOOKUP(A4489,'Combos skus'!$A:$P,16,FALSE)</f>
        <v>0</v>
      </c>
      <c r="G4489" s="5" t="e">
        <f>image(H4489,1)</f>
        <v>#NAME?</v>
      </c>
      <c r="H4489" s="5" t="s">
        <v>6149</v>
      </c>
    </row>
    <row r="4490" customHeight="1" spans="1:8">
      <c r="A4490" s="65" t="s">
        <v>6465</v>
      </c>
      <c r="B4490" s="5" t="s">
        <v>6465</v>
      </c>
      <c r="C4490" s="26" t="s">
        <v>58</v>
      </c>
      <c r="D4490" s="26" t="s">
        <v>64</v>
      </c>
      <c r="E4490" s="5">
        <f>VLOOKUP(A4490,'Combos skus'!$A:$P,16,FALSE)</f>
        <v>0</v>
      </c>
      <c r="G4490" s="5" t="e">
        <f>image(H4490,1)</f>
        <v>#NAME?</v>
      </c>
      <c r="H4490" s="5" t="s">
        <v>6149</v>
      </c>
    </row>
    <row r="4491" customHeight="1" spans="1:8">
      <c r="A4491" s="65" t="s">
        <v>6466</v>
      </c>
      <c r="B4491" s="5" t="s">
        <v>6467</v>
      </c>
      <c r="C4491" s="26" t="s">
        <v>60</v>
      </c>
      <c r="D4491" s="26" t="s">
        <v>64</v>
      </c>
      <c r="E4491" s="5">
        <f>VLOOKUP(A4491,'Combos skus'!$A:$P,16,FALSE)</f>
        <v>0</v>
      </c>
      <c r="G4491" s="5" t="e">
        <f>image(H4491,1)</f>
        <v>#NAME?</v>
      </c>
      <c r="H4491" s="5" t="s">
        <v>6149</v>
      </c>
    </row>
    <row r="4492" customHeight="1" spans="1:8">
      <c r="A4492" s="65" t="s">
        <v>6467</v>
      </c>
      <c r="B4492" s="5" t="s">
        <v>6467</v>
      </c>
      <c r="C4492" s="26" t="s">
        <v>58</v>
      </c>
      <c r="D4492" s="26" t="s">
        <v>64</v>
      </c>
      <c r="E4492" s="5">
        <f>VLOOKUP(A4492,'Combos skus'!$A:$P,16,FALSE)</f>
        <v>0</v>
      </c>
      <c r="G4492" s="5" t="e">
        <f>image(H4492,1)</f>
        <v>#NAME?</v>
      </c>
      <c r="H4492" s="5" t="s">
        <v>6149</v>
      </c>
    </row>
    <row r="4493" customHeight="1" spans="1:8">
      <c r="A4493" s="25" t="s">
        <v>6468</v>
      </c>
      <c r="B4493" s="5" t="s">
        <v>4748</v>
      </c>
      <c r="C4493" s="26" t="s">
        <v>57</v>
      </c>
      <c r="D4493" s="26" t="s">
        <v>55</v>
      </c>
      <c r="E4493" s="26" t="s">
        <v>76</v>
      </c>
      <c r="H4493" s="5" t="e">
        <f>VLOOKUP(A4493,'[1]#REF'!$A:$B,2,FALSE)</f>
        <v>#N/A</v>
      </c>
    </row>
    <row r="4494" customHeight="1" spans="1:8">
      <c r="A4494" s="25" t="s">
        <v>6469</v>
      </c>
      <c r="B4494" s="5" t="s">
        <v>975</v>
      </c>
      <c r="C4494" s="26" t="s">
        <v>57</v>
      </c>
      <c r="D4494" s="26" t="s">
        <v>55</v>
      </c>
      <c r="E4494" s="26" t="s">
        <v>76</v>
      </c>
      <c r="H4494" s="5" t="e">
        <f>VLOOKUP(A4494,'[1]#REF'!$A:$B,2,FALSE)</f>
        <v>#N/A</v>
      </c>
    </row>
    <row r="4495" customHeight="1" spans="1:8">
      <c r="A4495" s="25" t="s">
        <v>6470</v>
      </c>
      <c r="B4495" s="5" t="s">
        <v>4543</v>
      </c>
      <c r="C4495" s="26" t="s">
        <v>57</v>
      </c>
      <c r="D4495" s="26" t="s">
        <v>55</v>
      </c>
      <c r="E4495" s="26" t="s">
        <v>76</v>
      </c>
      <c r="H4495" s="5" t="e">
        <f>VLOOKUP(A4495,'[1]#REF'!$A:$B,2,FALSE)</f>
        <v>#N/A</v>
      </c>
    </row>
    <row r="4496" customHeight="1" spans="1:8">
      <c r="A4496" s="25" t="s">
        <v>6471</v>
      </c>
      <c r="B4496" s="5" t="s">
        <v>2094</v>
      </c>
      <c r="C4496" s="26" t="s">
        <v>57</v>
      </c>
      <c r="D4496" s="26" t="s">
        <v>55</v>
      </c>
      <c r="E4496" s="26" t="s">
        <v>76</v>
      </c>
      <c r="H4496" s="5" t="e">
        <f>VLOOKUP(A4496,'[1]#REF'!$A:$B,2,FALSE)</f>
        <v>#N/A</v>
      </c>
    </row>
    <row r="4497" customHeight="1" spans="1:8">
      <c r="A4497" s="25" t="s">
        <v>6472</v>
      </c>
      <c r="B4497" s="5" t="s">
        <v>2094</v>
      </c>
      <c r="C4497" s="26" t="s">
        <v>57</v>
      </c>
      <c r="D4497" s="26" t="s">
        <v>55</v>
      </c>
      <c r="E4497" s="26" t="s">
        <v>76</v>
      </c>
      <c r="H4497" s="5" t="e">
        <f>VLOOKUP(A4497,'[1]#REF'!$A:$B,2,FALSE)</f>
        <v>#N/A</v>
      </c>
    </row>
    <row r="4498" customHeight="1" spans="1:8">
      <c r="A4498" s="25" t="s">
        <v>6473</v>
      </c>
      <c r="B4498" s="5" t="s">
        <v>5508</v>
      </c>
      <c r="C4498" s="26" t="s">
        <v>57</v>
      </c>
      <c r="D4498" s="26" t="s">
        <v>55</v>
      </c>
      <c r="E4498" s="26" t="s">
        <v>76</v>
      </c>
      <c r="H4498" s="5" t="e">
        <f>VLOOKUP(A4498,'[1]#REF'!$A:$B,2,FALSE)</f>
        <v>#N/A</v>
      </c>
    </row>
    <row r="4499" customHeight="1" spans="1:8">
      <c r="A4499" s="65" t="s">
        <v>6474</v>
      </c>
      <c r="B4499" s="5" t="s">
        <v>6474</v>
      </c>
      <c r="C4499" s="26" t="s">
        <v>58</v>
      </c>
      <c r="D4499" s="26" t="s">
        <v>64</v>
      </c>
      <c r="E4499" s="5" t="str">
        <f>VLOOKUP(A4499,'Combos skus'!$A:$P,16,FALSE)</f>
        <v>Combo</v>
      </c>
      <c r="G4499" s="5" t="e">
        <f>image(H4499,1)</f>
        <v>#NAME?</v>
      </c>
      <c r="H4499" s="5" t="s">
        <v>6475</v>
      </c>
    </row>
    <row r="4500" customHeight="1" spans="1:8">
      <c r="A4500" s="25" t="s">
        <v>6476</v>
      </c>
      <c r="B4500" s="5" t="s">
        <v>5132</v>
      </c>
      <c r="C4500" s="26" t="s">
        <v>57</v>
      </c>
      <c r="D4500" s="26" t="s">
        <v>55</v>
      </c>
      <c r="E4500" s="26" t="s">
        <v>76</v>
      </c>
      <c r="H4500" s="5" t="e">
        <f>VLOOKUP(A4500,'[1]#REF'!$A:$B,2,FALSE)</f>
        <v>#N/A</v>
      </c>
    </row>
    <row r="4501" customHeight="1" spans="1:8">
      <c r="A4501" s="25" t="s">
        <v>6477</v>
      </c>
      <c r="B4501" s="5" t="s">
        <v>493</v>
      </c>
      <c r="C4501" s="26" t="s">
        <v>57</v>
      </c>
      <c r="D4501" s="26" t="s">
        <v>55</v>
      </c>
      <c r="E4501" s="26" t="s">
        <v>76</v>
      </c>
      <c r="H4501" s="5" t="e">
        <f>VLOOKUP(A4501,'[1]#REF'!$A:$B,2,FALSE)</f>
        <v>#N/A</v>
      </c>
    </row>
    <row r="4502" customHeight="1" spans="1:8">
      <c r="A4502" s="25" t="s">
        <v>6478</v>
      </c>
      <c r="B4502" s="5" t="s">
        <v>447</v>
      </c>
      <c r="C4502" s="26" t="s">
        <v>57</v>
      </c>
      <c r="D4502" s="26" t="s">
        <v>55</v>
      </c>
      <c r="E4502" s="26" t="s">
        <v>76</v>
      </c>
      <c r="H4502" s="5" t="e">
        <f>VLOOKUP(A4502,'[1]#REF'!$A:$B,2,FALSE)</f>
        <v>#N/A</v>
      </c>
    </row>
    <row r="4503" customHeight="1" spans="1:8">
      <c r="A4503" s="25" t="s">
        <v>472</v>
      </c>
      <c r="B4503" s="5" t="s">
        <v>447</v>
      </c>
      <c r="C4503" s="26" t="s">
        <v>57</v>
      </c>
      <c r="D4503" s="26" t="s">
        <v>55</v>
      </c>
      <c r="E4503" s="26" t="s">
        <v>76</v>
      </c>
      <c r="H4503" s="5" t="e">
        <f>VLOOKUP(A4503,'[1]#REF'!$A:$B,2,FALSE)</f>
        <v>#N/A</v>
      </c>
    </row>
    <row r="4504" customHeight="1" spans="1:8">
      <c r="A4504" s="25" t="s">
        <v>6479</v>
      </c>
      <c r="B4504" s="5" t="s">
        <v>447</v>
      </c>
      <c r="C4504" s="26" t="s">
        <v>57</v>
      </c>
      <c r="D4504" s="26" t="s">
        <v>55</v>
      </c>
      <c r="E4504" s="26" t="s">
        <v>76</v>
      </c>
      <c r="H4504" s="5" t="e">
        <f>VLOOKUP(A4504,'[1]#REF'!$A:$B,2,FALSE)</f>
        <v>#N/A</v>
      </c>
    </row>
    <row r="4505" customHeight="1" spans="1:8">
      <c r="A4505" s="25" t="s">
        <v>6480</v>
      </c>
      <c r="B4505" s="5" t="s">
        <v>964</v>
      </c>
      <c r="C4505" s="26" t="s">
        <v>57</v>
      </c>
      <c r="D4505" s="26" t="s">
        <v>55</v>
      </c>
      <c r="E4505" s="26" t="s">
        <v>76</v>
      </c>
      <c r="H4505" s="5" t="e">
        <f>VLOOKUP(A4505,'[1]#REF'!$A:$B,2,FALSE)</f>
        <v>#N/A</v>
      </c>
    </row>
    <row r="4506" customHeight="1" spans="1:8">
      <c r="A4506" s="25" t="s">
        <v>6481</v>
      </c>
      <c r="B4506" s="5" t="s">
        <v>1445</v>
      </c>
      <c r="C4506" s="26" t="s">
        <v>57</v>
      </c>
      <c r="D4506" s="26" t="s">
        <v>55</v>
      </c>
      <c r="E4506" s="26" t="s">
        <v>76</v>
      </c>
      <c r="H4506" s="5" t="e">
        <f>VLOOKUP(A4506,'[1]#REF'!$A:$B,2,FALSE)</f>
        <v>#N/A</v>
      </c>
    </row>
    <row r="4507" customHeight="1" spans="1:8">
      <c r="A4507" s="25" t="s">
        <v>1281</v>
      </c>
      <c r="B4507" s="5" t="s">
        <v>1276</v>
      </c>
      <c r="C4507" s="26" t="s">
        <v>57</v>
      </c>
      <c r="D4507" s="26" t="s">
        <v>55</v>
      </c>
      <c r="E4507" s="26" t="s">
        <v>76</v>
      </c>
      <c r="H4507" s="5" t="e">
        <f>VLOOKUP(A4507,'[1]#REF'!$A:$B,2,FALSE)</f>
        <v>#N/A</v>
      </c>
    </row>
    <row r="4508" customHeight="1" spans="1:8">
      <c r="A4508" s="25" t="s">
        <v>6482</v>
      </c>
      <c r="B4508" s="5" t="s">
        <v>1284</v>
      </c>
      <c r="C4508" s="26" t="s">
        <v>57</v>
      </c>
      <c r="D4508" s="26" t="s">
        <v>55</v>
      </c>
      <c r="E4508" s="26" t="s">
        <v>76</v>
      </c>
      <c r="H4508" s="5" t="e">
        <f>VLOOKUP(A4508,'[1]#REF'!$A:$B,2,FALSE)</f>
        <v>#N/A</v>
      </c>
    </row>
    <row r="4509" customHeight="1" spans="1:8">
      <c r="A4509" s="25" t="s">
        <v>6483</v>
      </c>
      <c r="B4509" s="5" t="s">
        <v>1487</v>
      </c>
      <c r="C4509" s="26" t="s">
        <v>57</v>
      </c>
      <c r="D4509" s="26" t="s">
        <v>55</v>
      </c>
      <c r="E4509" s="26" t="s">
        <v>76</v>
      </c>
      <c r="H4509" s="5" t="e">
        <f>VLOOKUP(A4509,'[1]#REF'!$A:$B,2,FALSE)</f>
        <v>#N/A</v>
      </c>
    </row>
    <row r="4510" customHeight="1" spans="1:8">
      <c r="A4510" s="25" t="s">
        <v>6484</v>
      </c>
      <c r="B4510" s="5" t="s">
        <v>1319</v>
      </c>
      <c r="C4510" s="26" t="s">
        <v>57</v>
      </c>
      <c r="D4510" s="26" t="s">
        <v>55</v>
      </c>
      <c r="E4510" s="26" t="s">
        <v>76</v>
      </c>
      <c r="H4510" s="5" t="e">
        <f>VLOOKUP(A4510,'[1]#REF'!$A:$B,2,FALSE)</f>
        <v>#N/A</v>
      </c>
    </row>
    <row r="4511" customHeight="1" spans="1:8">
      <c r="A4511" s="25" t="s">
        <v>6485</v>
      </c>
      <c r="B4511" s="5" t="s">
        <v>566</v>
      </c>
      <c r="C4511" s="26" t="s">
        <v>57</v>
      </c>
      <c r="D4511" s="26" t="s">
        <v>55</v>
      </c>
      <c r="E4511" s="26" t="s">
        <v>76</v>
      </c>
      <c r="H4511" s="5" t="e">
        <f>VLOOKUP(A4511,'[1]#REF'!$A:$B,2,FALSE)</f>
        <v>#N/A</v>
      </c>
    </row>
    <row r="4512" customHeight="1" spans="1:8">
      <c r="A4512" s="65" t="s">
        <v>6486</v>
      </c>
      <c r="B4512" s="45" t="s">
        <v>6486</v>
      </c>
      <c r="C4512" s="26" t="s">
        <v>57</v>
      </c>
      <c r="D4512" s="26" t="s">
        <v>64</v>
      </c>
      <c r="E4512" s="5" t="str">
        <f>VLOOKUP(A4512,'Combos skus'!$A:$P,16,FALSE)</f>
        <v>Combo</v>
      </c>
      <c r="G4512" s="5" t="e">
        <f>image(H4512,1)</f>
        <v>#NAME?</v>
      </c>
      <c r="H4512" s="5" t="s">
        <v>6487</v>
      </c>
    </row>
    <row r="4513" customHeight="1" spans="1:8">
      <c r="A4513" s="65" t="s">
        <v>6486</v>
      </c>
      <c r="B4513" s="5" t="s">
        <v>6486</v>
      </c>
      <c r="C4513" s="26" t="s">
        <v>54</v>
      </c>
      <c r="D4513" s="26" t="s">
        <v>64</v>
      </c>
      <c r="E4513" s="5" t="str">
        <f>VLOOKUP(A4513,'Combos skus'!$A:$P,16,FALSE)</f>
        <v>Combo</v>
      </c>
      <c r="G4513" s="5" t="e">
        <f>image(H4513,1)</f>
        <v>#NAME?</v>
      </c>
      <c r="H4513" s="5" t="s">
        <v>6488</v>
      </c>
    </row>
    <row r="4514" customHeight="1" spans="1:8">
      <c r="A4514" s="65" t="s">
        <v>6489</v>
      </c>
      <c r="B4514" s="45" t="s">
        <v>6489</v>
      </c>
      <c r="C4514" s="26" t="s">
        <v>57</v>
      </c>
      <c r="D4514" s="26" t="s">
        <v>64</v>
      </c>
      <c r="E4514" s="5" t="str">
        <f>VLOOKUP(A4514,'Combos skus'!$A:$P,16,FALSE)</f>
        <v>Combo</v>
      </c>
      <c r="G4514" s="5" t="e">
        <f>image(H4514,1)</f>
        <v>#NAME?</v>
      </c>
      <c r="H4514" s="5" t="s">
        <v>6490</v>
      </c>
    </row>
    <row r="4515" customHeight="1" spans="1:8">
      <c r="A4515" s="25" t="s">
        <v>6491</v>
      </c>
      <c r="B4515" s="5" t="s">
        <v>1202</v>
      </c>
      <c r="C4515" s="26" t="s">
        <v>57</v>
      </c>
      <c r="D4515" s="26" t="s">
        <v>55</v>
      </c>
      <c r="E4515" s="26" t="s">
        <v>76</v>
      </c>
      <c r="H4515" s="5" t="e">
        <f>VLOOKUP(A4515,'[1]#REF'!$A:$B,2,FALSE)</f>
        <v>#N/A</v>
      </c>
    </row>
    <row r="4516" customHeight="1" spans="1:8">
      <c r="A4516" s="25" t="s">
        <v>6492</v>
      </c>
      <c r="B4516" s="5" t="s">
        <v>2196</v>
      </c>
      <c r="C4516" s="26" t="s">
        <v>57</v>
      </c>
      <c r="D4516" s="26" t="s">
        <v>55</v>
      </c>
      <c r="E4516" s="26" t="s">
        <v>76</v>
      </c>
      <c r="H4516" s="5" t="e">
        <f>VLOOKUP(A4516,'[1]#REF'!$A:$B,2,FALSE)</f>
        <v>#N/A</v>
      </c>
    </row>
    <row r="4517" customHeight="1" spans="1:8">
      <c r="A4517" s="25" t="s">
        <v>6493</v>
      </c>
      <c r="B4517" s="5" t="s">
        <v>1771</v>
      </c>
      <c r="C4517" s="26" t="s">
        <v>57</v>
      </c>
      <c r="D4517" s="26" t="s">
        <v>55</v>
      </c>
      <c r="E4517" s="26" t="s">
        <v>76</v>
      </c>
      <c r="H4517" s="5" t="e">
        <f>VLOOKUP(A4517,'[1]#REF'!$A:$B,2,FALSE)</f>
        <v>#N/A</v>
      </c>
    </row>
    <row r="4518" customHeight="1" spans="1:8">
      <c r="A4518" s="25" t="s">
        <v>6494</v>
      </c>
      <c r="B4518" s="5" t="s">
        <v>1771</v>
      </c>
      <c r="C4518" s="26" t="s">
        <v>57</v>
      </c>
      <c r="D4518" s="26" t="s">
        <v>55</v>
      </c>
      <c r="E4518" s="26" t="s">
        <v>76</v>
      </c>
      <c r="H4518" s="5" t="e">
        <f>VLOOKUP(A4518,'[1]#REF'!$A:$B,2,FALSE)</f>
        <v>#N/A</v>
      </c>
    </row>
    <row r="4519" customHeight="1" spans="1:8">
      <c r="A4519" s="25" t="s">
        <v>1745</v>
      </c>
      <c r="B4519" s="5" t="s">
        <v>1739</v>
      </c>
      <c r="C4519" s="26" t="s">
        <v>57</v>
      </c>
      <c r="D4519" s="26" t="s">
        <v>55</v>
      </c>
      <c r="E4519" s="26" t="s">
        <v>76</v>
      </c>
      <c r="H4519" s="5" t="e">
        <f>VLOOKUP(A4519,'[1]#REF'!$A:$B,2,FALSE)</f>
        <v>#N/A</v>
      </c>
    </row>
    <row r="4520" customHeight="1" spans="1:8">
      <c r="A4520" s="25" t="s">
        <v>6495</v>
      </c>
      <c r="B4520" s="5" t="s">
        <v>1739</v>
      </c>
      <c r="C4520" s="26" t="s">
        <v>57</v>
      </c>
      <c r="D4520" s="26" t="s">
        <v>55</v>
      </c>
      <c r="E4520" s="26" t="s">
        <v>76</v>
      </c>
      <c r="H4520" s="5" t="e">
        <f>VLOOKUP(A4520,'[1]#REF'!$A:$B,2,FALSE)</f>
        <v>#N/A</v>
      </c>
    </row>
    <row r="4521" customHeight="1" spans="1:8">
      <c r="A4521" s="25" t="s">
        <v>6496</v>
      </c>
      <c r="B4521" s="5" t="s">
        <v>1739</v>
      </c>
      <c r="C4521" s="26" t="s">
        <v>57</v>
      </c>
      <c r="D4521" s="26" t="s">
        <v>55</v>
      </c>
      <c r="E4521" s="26" t="s">
        <v>76</v>
      </c>
      <c r="H4521" s="5" t="e">
        <f>VLOOKUP(A4521,'[1]#REF'!$A:$B,2,FALSE)</f>
        <v>#N/A</v>
      </c>
    </row>
    <row r="4522" customHeight="1" spans="1:8">
      <c r="A4522" s="25" t="s">
        <v>6497</v>
      </c>
      <c r="B4522" s="5" t="s">
        <v>1739</v>
      </c>
      <c r="C4522" s="26" t="s">
        <v>57</v>
      </c>
      <c r="D4522" s="26" t="s">
        <v>55</v>
      </c>
      <c r="E4522" s="26" t="s">
        <v>76</v>
      </c>
      <c r="H4522" s="5" t="e">
        <f>VLOOKUP(A4522,'[1]#REF'!$A:$B,2,FALSE)</f>
        <v>#N/A</v>
      </c>
    </row>
    <row r="4523" customHeight="1" spans="1:8">
      <c r="A4523" s="25" t="s">
        <v>6498</v>
      </c>
      <c r="B4523" s="5" t="s">
        <v>1729</v>
      </c>
      <c r="C4523" s="26" t="s">
        <v>57</v>
      </c>
      <c r="D4523" s="26" t="s">
        <v>55</v>
      </c>
      <c r="E4523" s="26" t="s">
        <v>76</v>
      </c>
      <c r="H4523" s="5" t="e">
        <f>VLOOKUP(A4523,'[1]#REF'!$A:$B,2,FALSE)</f>
        <v>#N/A</v>
      </c>
    </row>
    <row r="4524" customHeight="1" spans="1:8">
      <c r="A4524" s="25" t="s">
        <v>6499</v>
      </c>
      <c r="B4524" s="5" t="s">
        <v>1755</v>
      </c>
      <c r="C4524" s="26" t="s">
        <v>57</v>
      </c>
      <c r="D4524" s="26" t="s">
        <v>55</v>
      </c>
      <c r="E4524" s="26" t="s">
        <v>76</v>
      </c>
      <c r="H4524" s="5" t="e">
        <f>VLOOKUP(A4524,'[1]#REF'!$A:$B,2,FALSE)</f>
        <v>#N/A</v>
      </c>
    </row>
    <row r="4525" customHeight="1" spans="1:8">
      <c r="A4525" s="25" t="s">
        <v>6500</v>
      </c>
      <c r="B4525" s="5" t="s">
        <v>1755</v>
      </c>
      <c r="C4525" s="26" t="s">
        <v>57</v>
      </c>
      <c r="D4525" s="26" t="s">
        <v>55</v>
      </c>
      <c r="E4525" s="26" t="s">
        <v>76</v>
      </c>
      <c r="H4525" s="5" t="e">
        <f>VLOOKUP(A4525,'[1]#REF'!$A:$B,2,FALSE)</f>
        <v>#N/A</v>
      </c>
    </row>
    <row r="4526" customHeight="1" spans="1:8">
      <c r="A4526" s="25" t="s">
        <v>6501</v>
      </c>
      <c r="B4526" s="5" t="s">
        <v>1755</v>
      </c>
      <c r="C4526" s="26" t="s">
        <v>57</v>
      </c>
      <c r="D4526" s="26" t="s">
        <v>55</v>
      </c>
      <c r="E4526" s="26" t="s">
        <v>76</v>
      </c>
      <c r="H4526" s="5" t="e">
        <f>VLOOKUP(A4526,'[1]#REF'!$A:$B,2,FALSE)</f>
        <v>#N/A</v>
      </c>
    </row>
    <row r="4527" customHeight="1" spans="1:8">
      <c r="A4527" s="25" t="s">
        <v>6502</v>
      </c>
      <c r="B4527" s="5" t="s">
        <v>1755</v>
      </c>
      <c r="C4527" s="26" t="s">
        <v>57</v>
      </c>
      <c r="D4527" s="26" t="s">
        <v>55</v>
      </c>
      <c r="E4527" s="26" t="s">
        <v>76</v>
      </c>
      <c r="H4527" s="5" t="e">
        <f>VLOOKUP(A4527,'[1]#REF'!$A:$B,2,FALSE)</f>
        <v>#N/A</v>
      </c>
    </row>
    <row r="4528" customHeight="1" spans="1:8">
      <c r="A4528" s="25" t="s">
        <v>6503</v>
      </c>
      <c r="B4528" s="5" t="s">
        <v>1755</v>
      </c>
      <c r="C4528" s="26" t="s">
        <v>57</v>
      </c>
      <c r="D4528" s="26" t="s">
        <v>55</v>
      </c>
      <c r="E4528" s="26" t="s">
        <v>76</v>
      </c>
      <c r="H4528" s="5" t="e">
        <f>VLOOKUP(A4528,'[1]#REF'!$A:$B,2,FALSE)</f>
        <v>#N/A</v>
      </c>
    </row>
    <row r="4529" customHeight="1" spans="1:8">
      <c r="A4529" s="25" t="s">
        <v>6504</v>
      </c>
      <c r="B4529" s="5" t="s">
        <v>1755</v>
      </c>
      <c r="C4529" s="26" t="s">
        <v>57</v>
      </c>
      <c r="D4529" s="26" t="s">
        <v>55</v>
      </c>
      <c r="E4529" s="26" t="s">
        <v>76</v>
      </c>
      <c r="H4529" s="5" t="e">
        <f>VLOOKUP(A4529,'[1]#REF'!$A:$B,2,FALSE)</f>
        <v>#N/A</v>
      </c>
    </row>
    <row r="4530" customHeight="1" spans="1:8">
      <c r="A4530" s="25" t="s">
        <v>6505</v>
      </c>
      <c r="B4530" s="5" t="s">
        <v>1773</v>
      </c>
      <c r="C4530" s="26" t="s">
        <v>57</v>
      </c>
      <c r="D4530" s="26" t="s">
        <v>55</v>
      </c>
      <c r="E4530" s="26" t="s">
        <v>76</v>
      </c>
      <c r="H4530" s="5" t="e">
        <f>VLOOKUP(A4530,'[1]#REF'!$A:$B,2,FALSE)</f>
        <v>#N/A</v>
      </c>
    </row>
    <row r="4531" customHeight="1" spans="1:8">
      <c r="A4531" s="25" t="s">
        <v>6506</v>
      </c>
      <c r="B4531" s="5" t="s">
        <v>1773</v>
      </c>
      <c r="C4531" s="26" t="s">
        <v>57</v>
      </c>
      <c r="D4531" s="26" t="s">
        <v>55</v>
      </c>
      <c r="E4531" s="26" t="s">
        <v>76</v>
      </c>
      <c r="H4531" s="5" t="e">
        <f>VLOOKUP(A4531,'[1]#REF'!$A:$B,2,FALSE)</f>
        <v>#N/A</v>
      </c>
    </row>
    <row r="4532" customHeight="1" spans="1:8">
      <c r="A4532" s="25" t="s">
        <v>6507</v>
      </c>
      <c r="B4532" s="5" t="s">
        <v>1773</v>
      </c>
      <c r="C4532" s="26" t="s">
        <v>57</v>
      </c>
      <c r="D4532" s="26" t="s">
        <v>55</v>
      </c>
      <c r="E4532" s="26" t="s">
        <v>76</v>
      </c>
      <c r="H4532" s="5" t="e">
        <f>VLOOKUP(A4532,'[1]#REF'!$A:$B,2,FALSE)</f>
        <v>#N/A</v>
      </c>
    </row>
    <row r="4533" customHeight="1" spans="1:8">
      <c r="A4533" s="25" t="s">
        <v>6508</v>
      </c>
      <c r="B4533" s="5" t="s">
        <v>1773</v>
      </c>
      <c r="C4533" s="26" t="s">
        <v>57</v>
      </c>
      <c r="D4533" s="26" t="s">
        <v>55</v>
      </c>
      <c r="E4533" s="26" t="s">
        <v>76</v>
      </c>
      <c r="H4533" s="5" t="e">
        <f>VLOOKUP(A4533,'[1]#REF'!$A:$B,2,FALSE)</f>
        <v>#N/A</v>
      </c>
    </row>
    <row r="4534" customHeight="1" spans="1:8">
      <c r="A4534" s="25" t="s">
        <v>6509</v>
      </c>
      <c r="B4534" s="5" t="s">
        <v>1773</v>
      </c>
      <c r="C4534" s="26" t="s">
        <v>57</v>
      </c>
      <c r="D4534" s="26" t="s">
        <v>55</v>
      </c>
      <c r="E4534" s="26" t="s">
        <v>76</v>
      </c>
      <c r="H4534" s="5" t="e">
        <f>VLOOKUP(A4534,'[1]#REF'!$A:$B,2,FALSE)</f>
        <v>#N/A</v>
      </c>
    </row>
    <row r="4535" customHeight="1" spans="1:8">
      <c r="A4535" s="25" t="s">
        <v>6510</v>
      </c>
      <c r="B4535" s="5" t="s">
        <v>1773</v>
      </c>
      <c r="C4535" s="26" t="s">
        <v>57</v>
      </c>
      <c r="D4535" s="26" t="s">
        <v>55</v>
      </c>
      <c r="E4535" s="26" t="s">
        <v>76</v>
      </c>
      <c r="H4535" s="5" t="e">
        <f>VLOOKUP(A4535,'[1]#REF'!$A:$B,2,FALSE)</f>
        <v>#N/A</v>
      </c>
    </row>
    <row r="4536" customHeight="1" spans="1:8">
      <c r="A4536" s="25" t="s">
        <v>6511</v>
      </c>
      <c r="B4536" s="5" t="s">
        <v>1773</v>
      </c>
      <c r="C4536" s="26" t="s">
        <v>57</v>
      </c>
      <c r="D4536" s="26" t="s">
        <v>55</v>
      </c>
      <c r="E4536" s="26" t="s">
        <v>76</v>
      </c>
      <c r="H4536" s="5" t="e">
        <f>VLOOKUP(A4536,'[1]#REF'!$A:$B,2,FALSE)</f>
        <v>#N/A</v>
      </c>
    </row>
    <row r="4537" customHeight="1" spans="1:8">
      <c r="A4537" s="25" t="s">
        <v>6512</v>
      </c>
      <c r="B4537" s="5" t="s">
        <v>1773</v>
      </c>
      <c r="C4537" s="26" t="s">
        <v>57</v>
      </c>
      <c r="D4537" s="26" t="s">
        <v>55</v>
      </c>
      <c r="E4537" s="26" t="s">
        <v>76</v>
      </c>
      <c r="H4537" s="5" t="e">
        <f>VLOOKUP(A4537,'[1]#REF'!$A:$B,2,FALSE)</f>
        <v>#N/A</v>
      </c>
    </row>
    <row r="4538" customHeight="1" spans="1:8">
      <c r="A4538" s="25" t="s">
        <v>6513</v>
      </c>
      <c r="B4538" s="5" t="s">
        <v>1783</v>
      </c>
      <c r="C4538" s="26" t="s">
        <v>57</v>
      </c>
      <c r="D4538" s="26" t="s">
        <v>55</v>
      </c>
      <c r="E4538" s="26" t="s">
        <v>76</v>
      </c>
      <c r="H4538" s="5" t="e">
        <f>VLOOKUP(A4538,'[1]#REF'!$A:$B,2,FALSE)</f>
        <v>#N/A</v>
      </c>
    </row>
    <row r="4539" customHeight="1" spans="1:8">
      <c r="A4539" s="25" t="s">
        <v>6514</v>
      </c>
      <c r="B4539" s="5" t="s">
        <v>1783</v>
      </c>
      <c r="C4539" s="26" t="s">
        <v>57</v>
      </c>
      <c r="D4539" s="26" t="s">
        <v>55</v>
      </c>
      <c r="E4539" s="26" t="s">
        <v>76</v>
      </c>
      <c r="H4539" s="5" t="e">
        <f>VLOOKUP(A4539,'[1]#REF'!$A:$B,2,FALSE)</f>
        <v>#N/A</v>
      </c>
    </row>
    <row r="4540" customHeight="1" spans="1:8">
      <c r="A4540" s="25" t="s">
        <v>6515</v>
      </c>
      <c r="B4540" s="5" t="s">
        <v>1783</v>
      </c>
      <c r="C4540" s="26" t="s">
        <v>57</v>
      </c>
      <c r="D4540" s="26" t="s">
        <v>55</v>
      </c>
      <c r="E4540" s="26" t="s">
        <v>76</v>
      </c>
      <c r="H4540" s="5" t="e">
        <f>VLOOKUP(A4540,'[1]#REF'!$A:$B,2,FALSE)</f>
        <v>#N/A</v>
      </c>
    </row>
    <row r="4541" customHeight="1" spans="1:8">
      <c r="A4541" s="25" t="s">
        <v>6516</v>
      </c>
      <c r="B4541" s="5" t="s">
        <v>1783</v>
      </c>
      <c r="C4541" s="26" t="s">
        <v>57</v>
      </c>
      <c r="D4541" s="26" t="s">
        <v>55</v>
      </c>
      <c r="E4541" s="26" t="s">
        <v>76</v>
      </c>
      <c r="H4541" s="5" t="e">
        <f>VLOOKUP(A4541,'[1]#REF'!$A:$B,2,FALSE)</f>
        <v>#N/A</v>
      </c>
    </row>
    <row r="4542" customHeight="1" spans="1:8">
      <c r="A4542" s="25" t="s">
        <v>1788</v>
      </c>
      <c r="B4542" s="5" t="s">
        <v>1783</v>
      </c>
      <c r="C4542" s="26" t="s">
        <v>57</v>
      </c>
      <c r="D4542" s="26" t="s">
        <v>55</v>
      </c>
      <c r="E4542" s="26" t="s">
        <v>76</v>
      </c>
      <c r="H4542" s="5" t="e">
        <f>VLOOKUP(A4542,'[1]#REF'!$A:$B,2,FALSE)</f>
        <v>#N/A</v>
      </c>
    </row>
    <row r="4543" customHeight="1" spans="1:8">
      <c r="A4543" s="25" t="s">
        <v>6517</v>
      </c>
      <c r="B4543" s="5" t="s">
        <v>1783</v>
      </c>
      <c r="C4543" s="26" t="s">
        <v>57</v>
      </c>
      <c r="D4543" s="26" t="s">
        <v>55</v>
      </c>
      <c r="E4543" s="26" t="s">
        <v>76</v>
      </c>
      <c r="H4543" s="5" t="e">
        <f>VLOOKUP(A4543,'[1]#REF'!$A:$B,2,FALSE)</f>
        <v>#N/A</v>
      </c>
    </row>
    <row r="4544" customHeight="1" spans="1:8">
      <c r="A4544" s="25" t="s">
        <v>6518</v>
      </c>
      <c r="B4544" s="5" t="s">
        <v>1805</v>
      </c>
      <c r="C4544" s="26" t="s">
        <v>57</v>
      </c>
      <c r="D4544" s="26" t="s">
        <v>55</v>
      </c>
      <c r="E4544" s="26" t="s">
        <v>76</v>
      </c>
      <c r="H4544" s="5" t="e">
        <f>VLOOKUP(A4544,'[1]#REF'!$A:$B,2,FALSE)</f>
        <v>#N/A</v>
      </c>
    </row>
    <row r="4545" customHeight="1" spans="1:8">
      <c r="A4545" s="25" t="s">
        <v>6519</v>
      </c>
      <c r="B4545" s="5" t="s">
        <v>1805</v>
      </c>
      <c r="C4545" s="26" t="s">
        <v>57</v>
      </c>
      <c r="D4545" s="26" t="s">
        <v>55</v>
      </c>
      <c r="E4545" s="26" t="s">
        <v>76</v>
      </c>
      <c r="H4545" s="5" t="e">
        <f>VLOOKUP(A4545,'[1]#REF'!$A:$B,2,FALSE)</f>
        <v>#N/A</v>
      </c>
    </row>
    <row r="4546" customHeight="1" spans="1:8">
      <c r="A4546" s="25" t="s">
        <v>6520</v>
      </c>
      <c r="B4546" s="5" t="s">
        <v>1805</v>
      </c>
      <c r="C4546" s="26" t="s">
        <v>57</v>
      </c>
      <c r="D4546" s="26" t="s">
        <v>55</v>
      </c>
      <c r="E4546" s="26" t="s">
        <v>76</v>
      </c>
      <c r="H4546" s="5" t="e">
        <f>VLOOKUP(A4546,'[1]#REF'!$A:$B,2,FALSE)</f>
        <v>#N/A</v>
      </c>
    </row>
    <row r="4547" customHeight="1" spans="1:8">
      <c r="A4547" s="25" t="s">
        <v>6521</v>
      </c>
      <c r="B4547" s="5" t="s">
        <v>1805</v>
      </c>
      <c r="C4547" s="26" t="s">
        <v>57</v>
      </c>
      <c r="D4547" s="26" t="s">
        <v>55</v>
      </c>
      <c r="E4547" s="26" t="s">
        <v>76</v>
      </c>
      <c r="H4547" s="5" t="e">
        <f>VLOOKUP(A4547,'[1]#REF'!$A:$B,2,FALSE)</f>
        <v>#N/A</v>
      </c>
    </row>
    <row r="4548" customHeight="1" spans="1:8">
      <c r="A4548" s="25" t="s">
        <v>6522</v>
      </c>
      <c r="B4548" s="5" t="s">
        <v>1805</v>
      </c>
      <c r="C4548" s="26" t="s">
        <v>57</v>
      </c>
      <c r="D4548" s="26" t="s">
        <v>55</v>
      </c>
      <c r="E4548" s="26" t="s">
        <v>76</v>
      </c>
      <c r="H4548" s="5" t="e">
        <f>VLOOKUP(A4548,'[1]#REF'!$A:$B,2,FALSE)</f>
        <v>#N/A</v>
      </c>
    </row>
    <row r="4549" customHeight="1" spans="1:8">
      <c r="A4549" s="25" t="s">
        <v>6523</v>
      </c>
      <c r="B4549" s="5" t="s">
        <v>1805</v>
      </c>
      <c r="C4549" s="26" t="s">
        <v>57</v>
      </c>
      <c r="D4549" s="26" t="s">
        <v>55</v>
      </c>
      <c r="E4549" s="26" t="s">
        <v>76</v>
      </c>
      <c r="H4549" s="5" t="e">
        <f>VLOOKUP(A4549,'[1]#REF'!$A:$B,2,FALSE)</f>
        <v>#N/A</v>
      </c>
    </row>
    <row r="4550" customHeight="1" spans="1:8">
      <c r="A4550" s="25" t="s">
        <v>6524</v>
      </c>
      <c r="B4550" s="5" t="s">
        <v>1805</v>
      </c>
      <c r="C4550" s="26" t="s">
        <v>57</v>
      </c>
      <c r="D4550" s="26" t="s">
        <v>55</v>
      </c>
      <c r="E4550" s="26" t="s">
        <v>76</v>
      </c>
      <c r="H4550" s="5" t="e">
        <f>VLOOKUP(A4550,'[1]#REF'!$A:$B,2,FALSE)</f>
        <v>#N/A</v>
      </c>
    </row>
    <row r="4551" customHeight="1" spans="1:8">
      <c r="A4551" s="25" t="s">
        <v>6525</v>
      </c>
      <c r="B4551" s="5" t="s">
        <v>1805</v>
      </c>
      <c r="C4551" s="26" t="s">
        <v>57</v>
      </c>
      <c r="D4551" s="26" t="s">
        <v>55</v>
      </c>
      <c r="E4551" s="26" t="s">
        <v>76</v>
      </c>
      <c r="H4551" s="5" t="e">
        <f>VLOOKUP(A4551,'[1]#REF'!$A:$B,2,FALSE)</f>
        <v>#N/A</v>
      </c>
    </row>
    <row r="4552" customHeight="1" spans="1:8">
      <c r="A4552" s="25" t="s">
        <v>6526</v>
      </c>
      <c r="B4552" s="5" t="s">
        <v>1805</v>
      </c>
      <c r="C4552" s="26" t="s">
        <v>57</v>
      </c>
      <c r="D4552" s="26" t="s">
        <v>55</v>
      </c>
      <c r="E4552" s="26" t="s">
        <v>76</v>
      </c>
      <c r="H4552" s="5" t="e">
        <f>VLOOKUP(A4552,'[1]#REF'!$A:$B,2,FALSE)</f>
        <v>#N/A</v>
      </c>
    </row>
    <row r="4553" customHeight="1" spans="1:8">
      <c r="A4553" s="25" t="s">
        <v>6527</v>
      </c>
      <c r="B4553" s="5" t="s">
        <v>1770</v>
      </c>
      <c r="C4553" s="26" t="s">
        <v>57</v>
      </c>
      <c r="D4553" s="26" t="s">
        <v>55</v>
      </c>
      <c r="E4553" s="26" t="s">
        <v>76</v>
      </c>
      <c r="H4553" s="5" t="e">
        <f>VLOOKUP(A4553,'[1]#REF'!$A:$B,2,FALSE)</f>
        <v>#N/A</v>
      </c>
    </row>
    <row r="4554" customHeight="1" spans="1:8">
      <c r="A4554" s="25" t="s">
        <v>6528</v>
      </c>
      <c r="B4554" s="5" t="s">
        <v>1770</v>
      </c>
      <c r="C4554" s="26" t="s">
        <v>57</v>
      </c>
      <c r="D4554" s="26" t="s">
        <v>55</v>
      </c>
      <c r="E4554" s="26" t="s">
        <v>76</v>
      </c>
      <c r="H4554" s="5" t="e">
        <f>VLOOKUP(A4554,'[1]#REF'!$A:$B,2,FALSE)</f>
        <v>#N/A</v>
      </c>
    </row>
    <row r="4555" customHeight="1" spans="1:8">
      <c r="A4555" s="25" t="s">
        <v>6529</v>
      </c>
      <c r="B4555" s="5" t="s">
        <v>1770</v>
      </c>
      <c r="C4555" s="26" t="s">
        <v>57</v>
      </c>
      <c r="D4555" s="26" t="s">
        <v>55</v>
      </c>
      <c r="E4555" s="26" t="s">
        <v>76</v>
      </c>
      <c r="H4555" s="5" t="e">
        <f>VLOOKUP(A4555,'[1]#REF'!$A:$B,2,FALSE)</f>
        <v>#N/A</v>
      </c>
    </row>
    <row r="4556" customHeight="1" spans="1:8">
      <c r="A4556" s="25" t="s">
        <v>6530</v>
      </c>
      <c r="B4556" s="5" t="s">
        <v>1770</v>
      </c>
      <c r="C4556" s="26" t="s">
        <v>57</v>
      </c>
      <c r="D4556" s="26" t="s">
        <v>55</v>
      </c>
      <c r="E4556" s="26" t="s">
        <v>76</v>
      </c>
      <c r="H4556" s="5" t="e">
        <f>VLOOKUP(A4556,'[1]#REF'!$A:$B,2,FALSE)</f>
        <v>#N/A</v>
      </c>
    </row>
    <row r="4557" customHeight="1" spans="1:8">
      <c r="A4557" s="25" t="s">
        <v>6531</v>
      </c>
      <c r="B4557" s="5" t="s">
        <v>1770</v>
      </c>
      <c r="C4557" s="26" t="s">
        <v>57</v>
      </c>
      <c r="D4557" s="26" t="s">
        <v>55</v>
      </c>
      <c r="E4557" s="26" t="s">
        <v>76</v>
      </c>
      <c r="H4557" s="5" t="e">
        <f>VLOOKUP(A4557,'[1]#REF'!$A:$B,2,FALSE)</f>
        <v>#N/A</v>
      </c>
    </row>
    <row r="4558" customHeight="1" spans="1:8">
      <c r="A4558" s="25" t="s">
        <v>6532</v>
      </c>
      <c r="B4558" s="5" t="s">
        <v>1770</v>
      </c>
      <c r="C4558" s="26" t="s">
        <v>57</v>
      </c>
      <c r="D4558" s="26" t="s">
        <v>55</v>
      </c>
      <c r="E4558" s="26" t="s">
        <v>76</v>
      </c>
      <c r="H4558" s="5" t="e">
        <f>VLOOKUP(A4558,'[1]#REF'!$A:$B,2,FALSE)</f>
        <v>#N/A</v>
      </c>
    </row>
    <row r="4559" customHeight="1" spans="1:8">
      <c r="A4559" s="25" t="s">
        <v>6533</v>
      </c>
      <c r="B4559" s="5" t="s">
        <v>1800</v>
      </c>
      <c r="C4559" s="26" t="s">
        <v>57</v>
      </c>
      <c r="D4559" s="26" t="s">
        <v>55</v>
      </c>
      <c r="E4559" s="26" t="s">
        <v>76</v>
      </c>
      <c r="H4559" s="5" t="e">
        <f>VLOOKUP(A4559,'[1]#REF'!$A:$B,2,FALSE)</f>
        <v>#N/A</v>
      </c>
    </row>
    <row r="4560" customHeight="1" spans="1:8">
      <c r="A4560" s="25" t="s">
        <v>6534</v>
      </c>
      <c r="B4560" s="5" t="s">
        <v>1782</v>
      </c>
      <c r="C4560" s="26" t="s">
        <v>57</v>
      </c>
      <c r="D4560" s="26" t="s">
        <v>55</v>
      </c>
      <c r="E4560" s="26" t="s">
        <v>76</v>
      </c>
      <c r="H4560" s="5" t="e">
        <f>VLOOKUP(A4560,'[1]#REF'!$A:$B,2,FALSE)</f>
        <v>#N/A</v>
      </c>
    </row>
    <row r="4561" customHeight="1" spans="1:8">
      <c r="A4561" s="25" t="s">
        <v>6535</v>
      </c>
      <c r="B4561" s="5" t="s">
        <v>1803</v>
      </c>
      <c r="C4561" s="26" t="s">
        <v>57</v>
      </c>
      <c r="D4561" s="26" t="s">
        <v>55</v>
      </c>
      <c r="E4561" s="26" t="s">
        <v>76</v>
      </c>
      <c r="H4561" s="5" t="e">
        <f>VLOOKUP(A4561,'[1]#REF'!$A:$B,2,FALSE)</f>
        <v>#N/A</v>
      </c>
    </row>
    <row r="4562" customHeight="1" spans="1:8">
      <c r="A4562" s="25" t="s">
        <v>6536</v>
      </c>
      <c r="B4562" s="5" t="s">
        <v>1730</v>
      </c>
      <c r="C4562" s="26" t="s">
        <v>57</v>
      </c>
      <c r="D4562" s="26" t="s">
        <v>55</v>
      </c>
      <c r="E4562" s="26" t="s">
        <v>76</v>
      </c>
      <c r="H4562" s="5" t="e">
        <f>VLOOKUP(A4562,'[1]#REF'!$A:$B,2,FALSE)</f>
        <v>#N/A</v>
      </c>
    </row>
    <row r="4563" customHeight="1" spans="1:8">
      <c r="A4563" s="25" t="s">
        <v>6537</v>
      </c>
      <c r="B4563" s="5" t="s">
        <v>1772</v>
      </c>
      <c r="C4563" s="26" t="s">
        <v>57</v>
      </c>
      <c r="D4563" s="26" t="s">
        <v>55</v>
      </c>
      <c r="E4563" s="26" t="s">
        <v>76</v>
      </c>
      <c r="H4563" s="5" t="e">
        <f>VLOOKUP(A4563,'[1]#REF'!$A:$B,2,FALSE)</f>
        <v>#N/A</v>
      </c>
    </row>
    <row r="4564" customHeight="1" spans="1:8">
      <c r="A4564" s="25" t="s">
        <v>6538</v>
      </c>
      <c r="B4564" s="5" t="s">
        <v>1784</v>
      </c>
      <c r="C4564" s="26" t="s">
        <v>57</v>
      </c>
      <c r="D4564" s="26" t="s">
        <v>55</v>
      </c>
      <c r="E4564" s="26" t="s">
        <v>76</v>
      </c>
      <c r="H4564" s="5" t="e">
        <f>VLOOKUP(A4564,'[1]#REF'!$A:$B,2,FALSE)</f>
        <v>#N/A</v>
      </c>
    </row>
    <row r="4565" customHeight="1" spans="1:8">
      <c r="A4565" s="25" t="s">
        <v>6539</v>
      </c>
      <c r="B4565" s="5" t="s">
        <v>1784</v>
      </c>
      <c r="C4565" s="26" t="s">
        <v>57</v>
      </c>
      <c r="D4565" s="26" t="s">
        <v>55</v>
      </c>
      <c r="E4565" s="26" t="s">
        <v>76</v>
      </c>
      <c r="H4565" s="5" t="e">
        <f>VLOOKUP(A4565,'[1]#REF'!$A:$B,2,FALSE)</f>
        <v>#N/A</v>
      </c>
    </row>
    <row r="4566" customHeight="1" spans="1:8">
      <c r="A4566" s="25" t="s">
        <v>6540</v>
      </c>
      <c r="B4566" s="5" t="s">
        <v>1640</v>
      </c>
      <c r="C4566" s="26" t="s">
        <v>57</v>
      </c>
      <c r="D4566" s="26" t="s">
        <v>55</v>
      </c>
      <c r="E4566" s="26" t="s">
        <v>76</v>
      </c>
      <c r="H4566" s="5" t="e">
        <f>VLOOKUP(A4566,'[1]#REF'!$A:$B,2,FALSE)</f>
        <v>#N/A</v>
      </c>
    </row>
    <row r="4567" customHeight="1" spans="1:8">
      <c r="A4567" s="25" t="s">
        <v>6541</v>
      </c>
      <c r="B4567" s="5" t="s">
        <v>2834</v>
      </c>
      <c r="C4567" s="26" t="s">
        <v>57</v>
      </c>
      <c r="D4567" s="26" t="s">
        <v>55</v>
      </c>
      <c r="E4567" s="26" t="s">
        <v>76</v>
      </c>
      <c r="H4567" s="5" t="e">
        <f>VLOOKUP(A4567,'[1]#REF'!$A:$B,2,FALSE)</f>
        <v>#N/A</v>
      </c>
    </row>
    <row r="4568" customHeight="1" spans="1:8">
      <c r="A4568" s="25" t="s">
        <v>6542</v>
      </c>
      <c r="B4568" s="5" t="s">
        <v>2323</v>
      </c>
      <c r="C4568" s="26" t="s">
        <v>57</v>
      </c>
      <c r="D4568" s="26" t="s">
        <v>55</v>
      </c>
      <c r="E4568" s="26" t="s">
        <v>76</v>
      </c>
      <c r="H4568" s="5" t="e">
        <f>VLOOKUP(A4568,'[1]#REF'!$A:$B,2,FALSE)</f>
        <v>#N/A</v>
      </c>
    </row>
    <row r="4569" customHeight="1" spans="1:8">
      <c r="A4569" s="25" t="s">
        <v>6543</v>
      </c>
      <c r="B4569" s="5" t="s">
        <v>2323</v>
      </c>
      <c r="C4569" s="26" t="s">
        <v>57</v>
      </c>
      <c r="D4569" s="26" t="s">
        <v>55</v>
      </c>
      <c r="E4569" s="26" t="s">
        <v>76</v>
      </c>
      <c r="H4569" s="5" t="e">
        <f>VLOOKUP(A4569,'[1]#REF'!$A:$B,2,FALSE)</f>
        <v>#N/A</v>
      </c>
    </row>
    <row r="4570" customHeight="1" spans="1:8">
      <c r="A4570" s="25" t="s">
        <v>6544</v>
      </c>
      <c r="B4570" s="5" t="s">
        <v>2323</v>
      </c>
      <c r="C4570" s="26" t="s">
        <v>57</v>
      </c>
      <c r="D4570" s="26" t="s">
        <v>55</v>
      </c>
      <c r="E4570" s="26" t="s">
        <v>76</v>
      </c>
      <c r="H4570" s="5" t="e">
        <f>VLOOKUP(A4570,'[1]#REF'!$A:$B,2,FALSE)</f>
        <v>#N/A</v>
      </c>
    </row>
    <row r="4571" customHeight="1" spans="1:8">
      <c r="A4571" s="25" t="s">
        <v>6545</v>
      </c>
      <c r="B4571" s="5" t="s">
        <v>5471</v>
      </c>
      <c r="C4571" s="26" t="s">
        <v>57</v>
      </c>
      <c r="D4571" s="26" t="s">
        <v>55</v>
      </c>
      <c r="E4571" s="26" t="s">
        <v>76</v>
      </c>
      <c r="H4571" s="5" t="e">
        <f>VLOOKUP(A4571,'[1]#REF'!$A:$B,2,FALSE)</f>
        <v>#N/A</v>
      </c>
    </row>
    <row r="4572" customHeight="1" spans="1:8">
      <c r="A4572" s="25" t="s">
        <v>6546</v>
      </c>
      <c r="B4572" s="5" t="s">
        <v>6546</v>
      </c>
      <c r="C4572" s="26" t="s">
        <v>57</v>
      </c>
      <c r="D4572" s="26" t="s">
        <v>55</v>
      </c>
      <c r="E4572" s="26" t="s">
        <v>76</v>
      </c>
      <c r="H4572" s="5" t="e">
        <f>VLOOKUP(A4572,'[1]#REF'!$A:$B,2,FALSE)</f>
        <v>#N/A</v>
      </c>
    </row>
    <row r="4573" customHeight="1" spans="1:8">
      <c r="A4573" s="25" t="s">
        <v>6547</v>
      </c>
      <c r="B4573" s="5" t="s">
        <v>2189</v>
      </c>
      <c r="C4573" s="26" t="s">
        <v>57</v>
      </c>
      <c r="D4573" s="26" t="s">
        <v>55</v>
      </c>
      <c r="E4573" s="26" t="s">
        <v>76</v>
      </c>
      <c r="H4573" s="5" t="e">
        <f>VLOOKUP(A4573,'[1]#REF'!$A:$B,2,FALSE)</f>
        <v>#N/A</v>
      </c>
    </row>
    <row r="4574" customHeight="1" spans="1:8">
      <c r="A4574" s="25" t="s">
        <v>6548</v>
      </c>
      <c r="B4574" s="5" t="s">
        <v>1946</v>
      </c>
      <c r="C4574" s="26" t="s">
        <v>57</v>
      </c>
      <c r="D4574" s="26" t="s">
        <v>55</v>
      </c>
      <c r="E4574" s="26" t="s">
        <v>76</v>
      </c>
      <c r="H4574" s="5" t="e">
        <f>VLOOKUP(A4574,'[1]#REF'!$A:$B,2,FALSE)</f>
        <v>#N/A</v>
      </c>
    </row>
    <row r="4575" customHeight="1" spans="1:8">
      <c r="A4575" s="25" t="s">
        <v>6549</v>
      </c>
      <c r="B4575" s="5" t="s">
        <v>2321</v>
      </c>
      <c r="C4575" s="26" t="s">
        <v>57</v>
      </c>
      <c r="D4575" s="26" t="s">
        <v>55</v>
      </c>
      <c r="E4575" s="26" t="s">
        <v>76</v>
      </c>
      <c r="H4575" s="5" t="e">
        <f>VLOOKUP(A4575,'[1]#REF'!$A:$B,2,FALSE)</f>
        <v>#N/A</v>
      </c>
    </row>
    <row r="4576" customHeight="1" spans="1:8">
      <c r="A4576" s="25" t="s">
        <v>6550</v>
      </c>
      <c r="B4576" s="5" t="s">
        <v>2234</v>
      </c>
      <c r="C4576" s="26" t="s">
        <v>57</v>
      </c>
      <c r="D4576" s="26" t="s">
        <v>55</v>
      </c>
      <c r="E4576" s="26" t="s">
        <v>76</v>
      </c>
      <c r="H4576" s="5" t="e">
        <f>VLOOKUP(A4576,'[1]#REF'!$A:$B,2,FALSE)</f>
        <v>#N/A</v>
      </c>
    </row>
    <row r="4577" customHeight="1" spans="1:8">
      <c r="A4577" s="25" t="s">
        <v>1673</v>
      </c>
      <c r="B4577" s="5" t="s">
        <v>1664</v>
      </c>
      <c r="C4577" s="26" t="s">
        <v>57</v>
      </c>
      <c r="D4577" s="26" t="s">
        <v>55</v>
      </c>
      <c r="E4577" s="26" t="s">
        <v>76</v>
      </c>
      <c r="H4577" s="5" t="e">
        <f>VLOOKUP(A4577,'[1]#REF'!$A:$B,2,FALSE)</f>
        <v>#N/A</v>
      </c>
    </row>
    <row r="4578" customHeight="1" spans="1:8">
      <c r="A4578" s="25" t="s">
        <v>6551</v>
      </c>
      <c r="B4578" s="5" t="s">
        <v>2968</v>
      </c>
      <c r="C4578" s="26" t="s">
        <v>57</v>
      </c>
      <c r="D4578" s="26" t="s">
        <v>55</v>
      </c>
      <c r="E4578" s="26" t="s">
        <v>76</v>
      </c>
      <c r="H4578" s="5" t="e">
        <f>VLOOKUP(A4578,'[1]#REF'!$A:$B,2,FALSE)</f>
        <v>#N/A</v>
      </c>
    </row>
    <row r="4579" customHeight="1" spans="1:8">
      <c r="A4579" s="25" t="s">
        <v>6552</v>
      </c>
      <c r="B4579" s="5" t="s">
        <v>2881</v>
      </c>
      <c r="C4579" s="26" t="s">
        <v>57</v>
      </c>
      <c r="D4579" s="26" t="s">
        <v>55</v>
      </c>
      <c r="E4579" s="26" t="s">
        <v>76</v>
      </c>
      <c r="H4579" s="5" t="e">
        <f>VLOOKUP(A4579,'[1]#REF'!$A:$B,2,FALSE)</f>
        <v>#N/A</v>
      </c>
    </row>
    <row r="4580" customHeight="1" spans="1:8">
      <c r="A4580" s="25" t="s">
        <v>6553</v>
      </c>
      <c r="B4580" s="5" t="s">
        <v>2253</v>
      </c>
      <c r="C4580" s="26" t="s">
        <v>57</v>
      </c>
      <c r="D4580" s="26" t="s">
        <v>55</v>
      </c>
      <c r="E4580" s="26" t="s">
        <v>76</v>
      </c>
      <c r="H4580" s="5" t="e">
        <f>VLOOKUP(A4580,'[1]#REF'!$A:$B,2,FALSE)</f>
        <v>#N/A</v>
      </c>
    </row>
    <row r="4581" customHeight="1" spans="1:8">
      <c r="A4581" s="25" t="s">
        <v>1671</v>
      </c>
      <c r="B4581" s="5" t="s">
        <v>1663</v>
      </c>
      <c r="C4581" s="26" t="s">
        <v>57</v>
      </c>
      <c r="D4581" s="26" t="s">
        <v>55</v>
      </c>
      <c r="E4581" s="26" t="s">
        <v>76</v>
      </c>
      <c r="H4581" s="5" t="e">
        <f>VLOOKUP(A4581,'[1]#REF'!$A:$B,2,FALSE)</f>
        <v>#N/A</v>
      </c>
    </row>
    <row r="4582" customHeight="1" spans="1:8">
      <c r="A4582" s="25" t="s">
        <v>6554</v>
      </c>
      <c r="B4582" s="5" t="s">
        <v>1661</v>
      </c>
      <c r="C4582" s="26" t="s">
        <v>57</v>
      </c>
      <c r="D4582" s="26" t="s">
        <v>55</v>
      </c>
      <c r="E4582" s="26" t="s">
        <v>76</v>
      </c>
      <c r="H4582" s="5" t="e">
        <f>VLOOKUP(A4582,'[1]#REF'!$A:$B,2,FALSE)</f>
        <v>#N/A</v>
      </c>
    </row>
    <row r="4583" customHeight="1" spans="1:8">
      <c r="A4583" s="25" t="s">
        <v>6555</v>
      </c>
      <c r="B4583" s="5" t="s">
        <v>1919</v>
      </c>
      <c r="C4583" s="26" t="s">
        <v>57</v>
      </c>
      <c r="D4583" s="26" t="s">
        <v>55</v>
      </c>
      <c r="E4583" s="26" t="s">
        <v>76</v>
      </c>
      <c r="H4583" s="5" t="e">
        <f>VLOOKUP(A4583,'[1]#REF'!$A:$B,2,FALSE)</f>
        <v>#N/A</v>
      </c>
    </row>
    <row r="4584" customHeight="1" spans="1:8">
      <c r="A4584" s="25" t="s">
        <v>6556</v>
      </c>
      <c r="B4584" s="5" t="s">
        <v>1656</v>
      </c>
      <c r="C4584" s="26" t="s">
        <v>57</v>
      </c>
      <c r="D4584" s="26" t="s">
        <v>55</v>
      </c>
      <c r="E4584" s="26" t="s">
        <v>76</v>
      </c>
      <c r="H4584" s="5" t="e">
        <f>VLOOKUP(A4584,'[1]#REF'!$A:$B,2,FALSE)</f>
        <v>#N/A</v>
      </c>
    </row>
    <row r="4585" customHeight="1" spans="1:8">
      <c r="A4585" s="25" t="s">
        <v>6557</v>
      </c>
      <c r="B4585" s="5" t="s">
        <v>2150</v>
      </c>
      <c r="C4585" s="26" t="s">
        <v>57</v>
      </c>
      <c r="D4585" s="26" t="s">
        <v>55</v>
      </c>
      <c r="E4585" s="26" t="s">
        <v>76</v>
      </c>
      <c r="H4585" s="5" t="e">
        <f>VLOOKUP(A4585,'[1]#REF'!$A:$B,2,FALSE)</f>
        <v>#N/A</v>
      </c>
    </row>
    <row r="4586" customHeight="1" spans="1:8">
      <c r="A4586" s="25" t="s">
        <v>6558</v>
      </c>
      <c r="B4586" s="5" t="s">
        <v>2163</v>
      </c>
      <c r="C4586" s="26" t="s">
        <v>57</v>
      </c>
      <c r="D4586" s="26" t="s">
        <v>55</v>
      </c>
      <c r="E4586" s="26" t="s">
        <v>76</v>
      </c>
      <c r="H4586" s="5" t="e">
        <f>VLOOKUP(A4586,'[1]#REF'!$A:$B,2,FALSE)</f>
        <v>#N/A</v>
      </c>
    </row>
    <row r="4587" customHeight="1" spans="1:8">
      <c r="A4587" s="25" t="s">
        <v>6559</v>
      </c>
      <c r="B4587" s="5" t="s">
        <v>1918</v>
      </c>
      <c r="C4587" s="26" t="s">
        <v>57</v>
      </c>
      <c r="D4587" s="26" t="s">
        <v>55</v>
      </c>
      <c r="E4587" s="26" t="s">
        <v>76</v>
      </c>
      <c r="H4587" s="5" t="e">
        <f>VLOOKUP(A4587,'[1]#REF'!$A:$B,2,FALSE)</f>
        <v>#N/A</v>
      </c>
    </row>
    <row r="4588" customHeight="1" spans="1:8">
      <c r="A4588" s="25" t="s">
        <v>6560</v>
      </c>
      <c r="B4588" s="5" t="s">
        <v>4528</v>
      </c>
      <c r="C4588" s="26" t="s">
        <v>57</v>
      </c>
      <c r="D4588" s="26" t="s">
        <v>55</v>
      </c>
      <c r="E4588" s="26" t="s">
        <v>76</v>
      </c>
      <c r="H4588" s="5" t="e">
        <f>VLOOKUP(A4588,'[1]#REF'!$A:$B,2,FALSE)</f>
        <v>#N/A</v>
      </c>
    </row>
    <row r="4589" customHeight="1" spans="1:8">
      <c r="A4589" s="25" t="s">
        <v>6561</v>
      </c>
      <c r="B4589" s="5" t="s">
        <v>278</v>
      </c>
      <c r="C4589" s="26" t="s">
        <v>57</v>
      </c>
      <c r="D4589" s="26" t="s">
        <v>55</v>
      </c>
      <c r="E4589" s="26" t="s">
        <v>76</v>
      </c>
      <c r="H4589" s="5" t="e">
        <f>VLOOKUP(A4589,'[1]#REF'!$A:$B,2,FALSE)</f>
        <v>#N/A</v>
      </c>
    </row>
    <row r="4590" customHeight="1" spans="1:8">
      <c r="A4590" s="25" t="s">
        <v>6562</v>
      </c>
      <c r="B4590" s="5" t="s">
        <v>5727</v>
      </c>
      <c r="C4590" s="26" t="s">
        <v>57</v>
      </c>
      <c r="D4590" s="26" t="s">
        <v>55</v>
      </c>
      <c r="E4590" s="26" t="s">
        <v>76</v>
      </c>
      <c r="H4590" s="5" t="e">
        <f>VLOOKUP(A4590,'[1]#REF'!$A:$B,2,FALSE)</f>
        <v>#N/A</v>
      </c>
    </row>
    <row r="4591" customHeight="1" spans="1:8">
      <c r="A4591" s="25" t="s">
        <v>6563</v>
      </c>
      <c r="B4591" s="5" t="s">
        <v>6376</v>
      </c>
      <c r="C4591" s="26" t="s">
        <v>57</v>
      </c>
      <c r="D4591" s="26" t="s">
        <v>55</v>
      </c>
      <c r="E4591" s="26" t="s">
        <v>76</v>
      </c>
      <c r="H4591" s="5" t="e">
        <f>VLOOKUP(A4591,'[1]#REF'!$A:$B,2,FALSE)</f>
        <v>#N/A</v>
      </c>
    </row>
    <row r="4592" customHeight="1" spans="1:8">
      <c r="A4592" s="25" t="s">
        <v>6564</v>
      </c>
      <c r="B4592" s="5" t="s">
        <v>1660</v>
      </c>
      <c r="C4592" s="26" t="s">
        <v>57</v>
      </c>
      <c r="D4592" s="26" t="s">
        <v>55</v>
      </c>
      <c r="E4592" s="26" t="s">
        <v>76</v>
      </c>
      <c r="H4592" s="5" t="e">
        <f>VLOOKUP(A4592,'[1]#REF'!$A:$B,2,FALSE)</f>
        <v>#N/A</v>
      </c>
    </row>
    <row r="4593" customHeight="1" spans="1:8">
      <c r="A4593" s="65" t="s">
        <v>6565</v>
      </c>
      <c r="B4593" s="45" t="s">
        <v>3123</v>
      </c>
      <c r="C4593" s="26" t="s">
        <v>57</v>
      </c>
      <c r="D4593" s="26" t="s">
        <v>64</v>
      </c>
      <c r="E4593" s="5" t="str">
        <f>VLOOKUP(A4593,'Combos skus'!$A:$P,16,FALSE)</f>
        <v>Combo</v>
      </c>
      <c r="G4593" s="5" t="e">
        <f>image(H4593,1)</f>
        <v>#NAME?</v>
      </c>
      <c r="H4593" s="5" t="s">
        <v>6566</v>
      </c>
    </row>
    <row r="4594" customHeight="1" spans="1:8">
      <c r="A4594" s="65" t="s">
        <v>6567</v>
      </c>
      <c r="B4594" s="45" t="s">
        <v>3052</v>
      </c>
      <c r="C4594" s="26" t="s">
        <v>57</v>
      </c>
      <c r="D4594" s="26" t="s">
        <v>64</v>
      </c>
      <c r="E4594" s="5" t="str">
        <f>VLOOKUP(A4594,'Combos skus'!$A:$P,16,FALSE)</f>
        <v>Combo</v>
      </c>
      <c r="G4594" s="5" t="e">
        <f>image(H4594,1)</f>
        <v>#NAME?</v>
      </c>
      <c r="H4594" s="5" t="s">
        <v>6568</v>
      </c>
    </row>
    <row r="4595" customHeight="1" spans="1:8">
      <c r="A4595" s="25" t="s">
        <v>6569</v>
      </c>
      <c r="B4595" s="5" t="s">
        <v>6570</v>
      </c>
      <c r="C4595" s="26" t="s">
        <v>57</v>
      </c>
      <c r="D4595" s="26" t="s">
        <v>55</v>
      </c>
      <c r="E4595" s="26" t="s">
        <v>76</v>
      </c>
      <c r="H4595" s="5" t="e">
        <f>VLOOKUP(A4595,'[1]#REF'!$A:$B,2,FALSE)</f>
        <v>#N/A</v>
      </c>
    </row>
    <row r="4596" customHeight="1" spans="1:8">
      <c r="A4596" s="65" t="s">
        <v>6571</v>
      </c>
      <c r="B4596" s="45" t="s">
        <v>3596</v>
      </c>
      <c r="C4596" s="26" t="s">
        <v>57</v>
      </c>
      <c r="D4596" s="26" t="s">
        <v>64</v>
      </c>
      <c r="E4596" s="5" t="str">
        <f>VLOOKUP(A4596,'Combos skus'!$A:$P,16,FALSE)</f>
        <v>Combo</v>
      </c>
      <c r="G4596" s="5" t="e">
        <f>image(H4596,1)</f>
        <v>#NAME?</v>
      </c>
      <c r="H4596" s="5" t="s">
        <v>6572</v>
      </c>
    </row>
    <row r="4597" customHeight="1" spans="1:8">
      <c r="A4597" s="25" t="s">
        <v>6573</v>
      </c>
      <c r="B4597" s="5" t="s">
        <v>6574</v>
      </c>
      <c r="C4597" s="26" t="s">
        <v>57</v>
      </c>
      <c r="D4597" s="26" t="s">
        <v>55</v>
      </c>
      <c r="E4597" s="26" t="s">
        <v>76</v>
      </c>
      <c r="H4597" s="5" t="e">
        <f>VLOOKUP(A4597,'[1]#REF'!$A:$B,2,FALSE)</f>
        <v>#N/A</v>
      </c>
    </row>
    <row r="4598" customHeight="1" spans="1:8">
      <c r="A4598" s="65" t="s">
        <v>6575</v>
      </c>
      <c r="B4598" s="45" t="s">
        <v>3058</v>
      </c>
      <c r="C4598" s="26" t="s">
        <v>57</v>
      </c>
      <c r="D4598" s="26" t="s">
        <v>64</v>
      </c>
      <c r="E4598" s="5" t="str">
        <f>VLOOKUP(A4598,'Combos skus'!$A:$P,16,FALSE)</f>
        <v>Combo</v>
      </c>
      <c r="G4598" s="5" t="e">
        <f>image(H4598,1)</f>
        <v>#NAME?</v>
      </c>
      <c r="H4598" s="5" t="s">
        <v>6576</v>
      </c>
    </row>
    <row r="4599" customHeight="1" spans="1:8">
      <c r="A4599" s="25" t="s">
        <v>6577</v>
      </c>
      <c r="B4599" s="5" t="s">
        <v>6578</v>
      </c>
      <c r="C4599" s="26" t="s">
        <v>57</v>
      </c>
      <c r="D4599" s="26" t="s">
        <v>55</v>
      </c>
      <c r="E4599" s="26" t="s">
        <v>76</v>
      </c>
      <c r="H4599" s="5" t="e">
        <f>VLOOKUP(A4599,'[1]#REF'!$A:$B,2,FALSE)</f>
        <v>#N/A</v>
      </c>
    </row>
    <row r="4600" customHeight="1" spans="1:8">
      <c r="A4600" s="65" t="s">
        <v>6579</v>
      </c>
      <c r="B4600" s="45" t="s">
        <v>3019</v>
      </c>
      <c r="C4600" s="26" t="s">
        <v>57</v>
      </c>
      <c r="D4600" s="26" t="s">
        <v>64</v>
      </c>
      <c r="E4600" s="5" t="str">
        <f>VLOOKUP(A4600,'Combos skus'!$A:$P,16,FALSE)</f>
        <v>Combo</v>
      </c>
      <c r="G4600" s="5" t="e">
        <f>image(H4600,1)</f>
        <v>#NAME?</v>
      </c>
      <c r="H4600" s="5" t="s">
        <v>6580</v>
      </c>
    </row>
    <row r="4601" customHeight="1" spans="1:8">
      <c r="A4601" s="25" t="s">
        <v>6581</v>
      </c>
      <c r="B4601" s="5" t="s">
        <v>3019</v>
      </c>
      <c r="C4601" s="26" t="s">
        <v>57</v>
      </c>
      <c r="D4601" s="26" t="s">
        <v>55</v>
      </c>
      <c r="E4601" s="26" t="s">
        <v>76</v>
      </c>
      <c r="H4601" s="5" t="e">
        <f>VLOOKUP(A4601,'[1]#REF'!$A:$B,2,FALSE)</f>
        <v>#N/A</v>
      </c>
    </row>
    <row r="4602" customHeight="1" spans="1:8">
      <c r="A4602" s="25" t="s">
        <v>6582</v>
      </c>
      <c r="B4602" s="5" t="s">
        <v>3031</v>
      </c>
      <c r="C4602" s="26" t="s">
        <v>57</v>
      </c>
      <c r="D4602" s="26" t="s">
        <v>55</v>
      </c>
      <c r="E4602" s="26" t="s">
        <v>76</v>
      </c>
      <c r="H4602" s="5" t="e">
        <f>VLOOKUP(A4602,'[1]#REF'!$A:$B,2,FALSE)</f>
        <v>#N/A</v>
      </c>
    </row>
    <row r="4603" customHeight="1" spans="1:8">
      <c r="A4603" s="25" t="s">
        <v>6583</v>
      </c>
      <c r="B4603" s="5" t="s">
        <v>6584</v>
      </c>
      <c r="C4603" s="26" t="s">
        <v>57</v>
      </c>
      <c r="D4603" s="26" t="s">
        <v>55</v>
      </c>
      <c r="E4603" s="26" t="s">
        <v>76</v>
      </c>
      <c r="H4603" s="5" t="e">
        <f>VLOOKUP(A4603,'[1]#REF'!$A:$B,2,FALSE)</f>
        <v>#N/A</v>
      </c>
    </row>
    <row r="4604" customHeight="1" spans="1:8">
      <c r="A4604" s="25" t="s">
        <v>6585</v>
      </c>
      <c r="B4604" s="5" t="s">
        <v>6586</v>
      </c>
      <c r="C4604" s="26" t="s">
        <v>57</v>
      </c>
      <c r="D4604" s="26" t="s">
        <v>55</v>
      </c>
      <c r="E4604" s="26" t="s">
        <v>76</v>
      </c>
      <c r="H4604" s="5" t="e">
        <f>VLOOKUP(A4604,'[1]#REF'!$A:$B,2,FALSE)</f>
        <v>#N/A</v>
      </c>
    </row>
    <row r="4605" customHeight="1" spans="1:8">
      <c r="A4605" s="25" t="s">
        <v>6587</v>
      </c>
      <c r="B4605" s="5" t="s">
        <v>6588</v>
      </c>
      <c r="C4605" s="26" t="s">
        <v>57</v>
      </c>
      <c r="D4605" s="26" t="s">
        <v>55</v>
      </c>
      <c r="E4605" s="26" t="s">
        <v>76</v>
      </c>
      <c r="H4605" s="5" t="e">
        <f>VLOOKUP(A4605,'[1]#REF'!$A:$B,2,FALSE)</f>
        <v>#N/A</v>
      </c>
    </row>
    <row r="4606" customHeight="1" spans="1:8">
      <c r="A4606" s="25" t="s">
        <v>6589</v>
      </c>
      <c r="B4606" s="5" t="s">
        <v>6590</v>
      </c>
      <c r="C4606" s="26" t="s">
        <v>57</v>
      </c>
      <c r="D4606" s="26" t="s">
        <v>55</v>
      </c>
      <c r="E4606" s="26" t="s">
        <v>76</v>
      </c>
      <c r="H4606" s="5" t="e">
        <f>VLOOKUP(A4606,'[1]#REF'!$A:$B,2,FALSE)</f>
        <v>#N/A</v>
      </c>
    </row>
    <row r="4607" customHeight="1" spans="1:8">
      <c r="A4607" s="25" t="s">
        <v>6591</v>
      </c>
      <c r="B4607" s="5" t="s">
        <v>6592</v>
      </c>
      <c r="C4607" s="26" t="s">
        <v>57</v>
      </c>
      <c r="D4607" s="26" t="s">
        <v>55</v>
      </c>
      <c r="E4607" s="26" t="s">
        <v>76</v>
      </c>
      <c r="H4607" s="5" t="e">
        <f>VLOOKUP(A4607,'[1]#REF'!$A:$B,2,FALSE)</f>
        <v>#N/A</v>
      </c>
    </row>
    <row r="4608" customHeight="1" spans="1:8">
      <c r="A4608" s="25" t="s">
        <v>6593</v>
      </c>
      <c r="B4608" s="5" t="s">
        <v>6592</v>
      </c>
      <c r="C4608" s="26" t="s">
        <v>57</v>
      </c>
      <c r="D4608" s="26" t="s">
        <v>55</v>
      </c>
      <c r="E4608" s="26" t="s">
        <v>76</v>
      </c>
      <c r="H4608" s="5" t="e">
        <f>VLOOKUP(A4608,'[1]#REF'!$A:$B,2,FALSE)</f>
        <v>#N/A</v>
      </c>
    </row>
    <row r="4609" customHeight="1" spans="1:8">
      <c r="A4609" s="65" t="s">
        <v>6594</v>
      </c>
      <c r="B4609" s="45" t="s">
        <v>3060</v>
      </c>
      <c r="C4609" s="26" t="s">
        <v>57</v>
      </c>
      <c r="D4609" s="26" t="s">
        <v>64</v>
      </c>
      <c r="E4609" s="5" t="str">
        <f>VLOOKUP(A4609,'Combos skus'!$A:$P,16,FALSE)</f>
        <v>Combo</v>
      </c>
      <c r="G4609" s="5" t="e">
        <f>image(H4609,1)</f>
        <v>#NAME?</v>
      </c>
      <c r="H4609" s="5" t="s">
        <v>6595</v>
      </c>
    </row>
    <row r="4610" customHeight="1" spans="1:8">
      <c r="A4610" s="25" t="s">
        <v>6596</v>
      </c>
      <c r="B4610" s="5" t="s">
        <v>3037</v>
      </c>
      <c r="C4610" s="26" t="s">
        <v>57</v>
      </c>
      <c r="D4610" s="26" t="s">
        <v>55</v>
      </c>
      <c r="E4610" s="26" t="s">
        <v>76</v>
      </c>
      <c r="H4610" s="5" t="e">
        <f>VLOOKUP(A4610,'[1]#REF'!$A:$B,2,FALSE)</f>
        <v>#N/A</v>
      </c>
    </row>
    <row r="4611" customHeight="1" spans="1:8">
      <c r="A4611" s="65" t="s">
        <v>6597</v>
      </c>
      <c r="B4611" s="45" t="s">
        <v>3125</v>
      </c>
      <c r="C4611" s="26" t="s">
        <v>57</v>
      </c>
      <c r="D4611" s="26" t="s">
        <v>64</v>
      </c>
      <c r="E4611" s="5" t="str">
        <f>VLOOKUP(A4611,'Combos skus'!$A:$P,16,FALSE)</f>
        <v>Combo</v>
      </c>
      <c r="G4611" s="5" t="e">
        <f>image(H4611,1)</f>
        <v>#NAME?</v>
      </c>
      <c r="H4611" s="5" t="s">
        <v>6598</v>
      </c>
    </row>
    <row r="4612" customHeight="1" spans="1:8">
      <c r="A4612" s="65" t="s">
        <v>6599</v>
      </c>
      <c r="B4612" s="45" t="s">
        <v>3048</v>
      </c>
      <c r="C4612" s="26" t="s">
        <v>57</v>
      </c>
      <c r="D4612" s="26" t="s">
        <v>64</v>
      </c>
      <c r="E4612" s="5" t="str">
        <f>VLOOKUP(A4612,'Combos skus'!$A:$P,16,FALSE)</f>
        <v>Combo</v>
      </c>
      <c r="G4612" s="5" t="e">
        <f>image(H4612,1)</f>
        <v>#NAME?</v>
      </c>
      <c r="H4612" s="5" t="s">
        <v>6600</v>
      </c>
    </row>
    <row r="4613" customHeight="1" spans="1:8">
      <c r="A4613" s="65" t="s">
        <v>6601</v>
      </c>
      <c r="B4613" s="45" t="s">
        <v>3050</v>
      </c>
      <c r="C4613" s="26" t="s">
        <v>57</v>
      </c>
      <c r="D4613" s="26" t="s">
        <v>64</v>
      </c>
      <c r="E4613" s="5" t="str">
        <f>VLOOKUP(A4613,'Combos skus'!$A:$P,16,FALSE)</f>
        <v>Combo</v>
      </c>
      <c r="G4613" s="5" t="e">
        <f>image(H4613,1)</f>
        <v>#NAME?</v>
      </c>
      <c r="H4613" s="5" t="s">
        <v>6602</v>
      </c>
    </row>
    <row r="4614" customHeight="1" spans="1:8">
      <c r="A4614" s="25" t="s">
        <v>6603</v>
      </c>
      <c r="B4614" s="5" t="s">
        <v>6604</v>
      </c>
      <c r="C4614" s="26" t="s">
        <v>57</v>
      </c>
      <c r="D4614" s="26" t="s">
        <v>55</v>
      </c>
      <c r="E4614" s="26" t="s">
        <v>76</v>
      </c>
      <c r="H4614" s="5" t="e">
        <f>VLOOKUP(A4614,'[1]#REF'!$A:$B,2,FALSE)</f>
        <v>#N/A</v>
      </c>
    </row>
    <row r="4615" customHeight="1" spans="1:8">
      <c r="A4615" s="25" t="s">
        <v>6605</v>
      </c>
      <c r="B4615" s="5" t="s">
        <v>6606</v>
      </c>
      <c r="C4615" s="26" t="s">
        <v>57</v>
      </c>
      <c r="D4615" s="26" t="s">
        <v>55</v>
      </c>
      <c r="E4615" s="26" t="s">
        <v>76</v>
      </c>
      <c r="H4615" s="5" t="e">
        <f>VLOOKUP(A4615,'[1]#REF'!$A:$B,2,FALSE)</f>
        <v>#N/A</v>
      </c>
    </row>
    <row r="4616" customHeight="1" spans="1:8">
      <c r="A4616" s="25" t="s">
        <v>6607</v>
      </c>
      <c r="B4616" s="5" t="s">
        <v>6608</v>
      </c>
      <c r="C4616" s="26" t="s">
        <v>57</v>
      </c>
      <c r="D4616" s="26" t="s">
        <v>55</v>
      </c>
      <c r="E4616" s="26" t="s">
        <v>76</v>
      </c>
      <c r="H4616" s="5" t="e">
        <f>VLOOKUP(A4616,'[1]#REF'!$A:$B,2,FALSE)</f>
        <v>#N/A</v>
      </c>
    </row>
    <row r="4617" customHeight="1" spans="1:8">
      <c r="A4617" s="65" t="s">
        <v>6609</v>
      </c>
      <c r="B4617" s="45" t="s">
        <v>3021</v>
      </c>
      <c r="C4617" s="26" t="s">
        <v>57</v>
      </c>
      <c r="D4617" s="26" t="s">
        <v>64</v>
      </c>
      <c r="E4617" s="5" t="str">
        <f>VLOOKUP(A4617,'Combos skus'!$A:$P,16,FALSE)</f>
        <v>Combo</v>
      </c>
      <c r="G4617" s="5" t="e">
        <f>image(H4617,1)</f>
        <v>#NAME?</v>
      </c>
      <c r="H4617" s="5" t="s">
        <v>6610</v>
      </c>
    </row>
    <row r="4618" customHeight="1" spans="1:8">
      <c r="A4618" s="25" t="s">
        <v>6611</v>
      </c>
      <c r="B4618" s="5" t="s">
        <v>3607</v>
      </c>
      <c r="C4618" s="26" t="s">
        <v>57</v>
      </c>
      <c r="D4618" s="26" t="s">
        <v>55</v>
      </c>
      <c r="E4618" s="26" t="s">
        <v>76</v>
      </c>
      <c r="H4618" s="5" t="e">
        <f>VLOOKUP(A4618,'[1]#REF'!$A:$B,2,FALSE)</f>
        <v>#N/A</v>
      </c>
    </row>
    <row r="4619" customHeight="1" spans="1:8">
      <c r="A4619" s="25" t="s">
        <v>6612</v>
      </c>
      <c r="B4619" s="5" t="s">
        <v>3023</v>
      </c>
      <c r="C4619" s="26" t="s">
        <v>57</v>
      </c>
      <c r="D4619" s="26" t="s">
        <v>55</v>
      </c>
      <c r="E4619" s="26" t="s">
        <v>76</v>
      </c>
      <c r="H4619" s="5" t="e">
        <f>VLOOKUP(A4619,'[1]#REF'!$A:$B,2,FALSE)</f>
        <v>#N/A</v>
      </c>
    </row>
    <row r="4620" customHeight="1" spans="1:8">
      <c r="A4620" s="65" t="s">
        <v>6613</v>
      </c>
      <c r="B4620" s="45" t="s">
        <v>3056</v>
      </c>
      <c r="C4620" s="26" t="s">
        <v>57</v>
      </c>
      <c r="D4620" s="26" t="s">
        <v>64</v>
      </c>
      <c r="E4620" s="5" t="str">
        <f>VLOOKUP(A4620,'Combos skus'!$A:$P,16,FALSE)</f>
        <v>Combo</v>
      </c>
      <c r="G4620" s="5" t="e">
        <f>image(H4620,1)</f>
        <v>#NAME?</v>
      </c>
      <c r="H4620" s="5" t="s">
        <v>6614</v>
      </c>
    </row>
    <row r="4621" customHeight="1" spans="1:8">
      <c r="A4621" s="25" t="s">
        <v>6615</v>
      </c>
      <c r="B4621" s="5" t="s">
        <v>3028</v>
      </c>
      <c r="C4621" s="26" t="s">
        <v>57</v>
      </c>
      <c r="D4621" s="26" t="s">
        <v>55</v>
      </c>
      <c r="E4621" s="26" t="s">
        <v>76</v>
      </c>
      <c r="H4621" s="5" t="e">
        <f>VLOOKUP(A4621,'[1]#REF'!$A:$B,2,FALSE)</f>
        <v>#N/A</v>
      </c>
    </row>
    <row r="4622" customHeight="1" spans="1:8">
      <c r="A4622" s="65" t="s">
        <v>6616</v>
      </c>
      <c r="B4622" s="45" t="s">
        <v>3054</v>
      </c>
      <c r="C4622" s="26" t="s">
        <v>57</v>
      </c>
      <c r="D4622" s="26" t="s">
        <v>64</v>
      </c>
      <c r="E4622" s="5" t="str">
        <f>VLOOKUP(A4622,'Combos skus'!$A:$P,16,FALSE)</f>
        <v>Combo</v>
      </c>
      <c r="G4622" s="5" t="e">
        <f>image(H4622,1)</f>
        <v>#NAME?</v>
      </c>
      <c r="H4622" s="5" t="s">
        <v>6617</v>
      </c>
    </row>
    <row r="4623" customHeight="1" spans="1:8">
      <c r="A4623" s="25" t="s">
        <v>6618</v>
      </c>
      <c r="B4623" s="5" t="s">
        <v>291</v>
      </c>
      <c r="C4623" s="26" t="s">
        <v>57</v>
      </c>
      <c r="D4623" s="26" t="s">
        <v>55</v>
      </c>
      <c r="E4623" s="26" t="s">
        <v>76</v>
      </c>
      <c r="H4623" s="5" t="e">
        <f>VLOOKUP(A4623,'[1]#REF'!$A:$B,2,FALSE)</f>
        <v>#N/A</v>
      </c>
    </row>
    <row r="4624" customHeight="1" spans="1:8">
      <c r="A4624" s="25" t="s">
        <v>6619</v>
      </c>
      <c r="B4624" s="5" t="s">
        <v>6620</v>
      </c>
      <c r="C4624" s="26" t="s">
        <v>57</v>
      </c>
      <c r="D4624" s="26" t="s">
        <v>55</v>
      </c>
      <c r="E4624" s="26" t="s">
        <v>76</v>
      </c>
      <c r="H4624" s="5" t="e">
        <f>VLOOKUP(A4624,'[1]#REF'!$A:$B,2,FALSE)</f>
        <v>#N/A</v>
      </c>
    </row>
    <row r="4625" customHeight="1" spans="1:8">
      <c r="A4625" s="25" t="s">
        <v>6621</v>
      </c>
      <c r="B4625" s="5" t="s">
        <v>276</v>
      </c>
      <c r="C4625" s="26" t="s">
        <v>57</v>
      </c>
      <c r="D4625" s="26" t="s">
        <v>55</v>
      </c>
      <c r="E4625" s="26" t="s">
        <v>76</v>
      </c>
      <c r="H4625" s="5" t="e">
        <f>VLOOKUP(A4625,'[1]#REF'!$A:$B,2,FALSE)</f>
        <v>#N/A</v>
      </c>
    </row>
    <row r="4626" customHeight="1" spans="1:8">
      <c r="A4626" s="25" t="s">
        <v>6622</v>
      </c>
      <c r="B4626" s="5" t="s">
        <v>2332</v>
      </c>
      <c r="C4626" s="26" t="s">
        <v>57</v>
      </c>
      <c r="D4626" s="26" t="s">
        <v>55</v>
      </c>
      <c r="E4626" s="26" t="s">
        <v>76</v>
      </c>
      <c r="H4626" s="5" t="e">
        <f>VLOOKUP(A4626,'[1]#REF'!$A:$B,2,FALSE)</f>
        <v>#N/A</v>
      </c>
    </row>
    <row r="4627" customHeight="1" spans="1:8">
      <c r="A4627" s="25" t="s">
        <v>6623</v>
      </c>
      <c r="B4627" s="5" t="s">
        <v>2332</v>
      </c>
      <c r="C4627" s="26" t="s">
        <v>57</v>
      </c>
      <c r="D4627" s="26" t="s">
        <v>55</v>
      </c>
      <c r="E4627" s="26" t="s">
        <v>76</v>
      </c>
      <c r="H4627" s="5" t="e">
        <f>VLOOKUP(A4627,'[1]#REF'!$A:$B,2,FALSE)</f>
        <v>#N/A</v>
      </c>
    </row>
    <row r="4628" customHeight="1" spans="1:8">
      <c r="A4628" s="25" t="s">
        <v>6624</v>
      </c>
      <c r="B4628" s="5" t="s">
        <v>1140</v>
      </c>
      <c r="C4628" s="26" t="s">
        <v>57</v>
      </c>
      <c r="D4628" s="26" t="s">
        <v>55</v>
      </c>
      <c r="E4628" s="26" t="s">
        <v>76</v>
      </c>
      <c r="H4628" s="5" t="e">
        <f>VLOOKUP(A4628,'[1]#REF'!$A:$B,2,FALSE)</f>
        <v>#N/A</v>
      </c>
    </row>
    <row r="4629" customHeight="1" spans="1:8">
      <c r="A4629" s="25" t="s">
        <v>6625</v>
      </c>
      <c r="B4629" s="5" t="s">
        <v>1747</v>
      </c>
      <c r="C4629" s="26" t="s">
        <v>57</v>
      </c>
      <c r="D4629" s="26" t="s">
        <v>55</v>
      </c>
      <c r="E4629" s="26" t="s">
        <v>76</v>
      </c>
      <c r="H4629" s="5" t="e">
        <f>VLOOKUP(A4629,'[1]#REF'!$A:$B,2,FALSE)</f>
        <v>#N/A</v>
      </c>
    </row>
    <row r="4630" customHeight="1" spans="1:8">
      <c r="A4630" s="25" t="s">
        <v>6626</v>
      </c>
      <c r="B4630" s="5" t="s">
        <v>1738</v>
      </c>
      <c r="C4630" s="26" t="s">
        <v>57</v>
      </c>
      <c r="D4630" s="26" t="s">
        <v>55</v>
      </c>
      <c r="E4630" s="26" t="s">
        <v>76</v>
      </c>
      <c r="H4630" s="5" t="e">
        <f>VLOOKUP(A4630,'[1]#REF'!$A:$B,2,FALSE)</f>
        <v>#N/A</v>
      </c>
    </row>
    <row r="4631" customHeight="1" spans="1:8">
      <c r="A4631" s="25" t="s">
        <v>6627</v>
      </c>
      <c r="B4631" s="5" t="s">
        <v>2659</v>
      </c>
      <c r="C4631" s="26" t="s">
        <v>57</v>
      </c>
      <c r="D4631" s="26" t="s">
        <v>55</v>
      </c>
      <c r="E4631" s="26" t="s">
        <v>76</v>
      </c>
      <c r="H4631" s="5" t="e">
        <f>VLOOKUP(A4631,'[1]#REF'!$A:$B,2,FALSE)</f>
        <v>#N/A</v>
      </c>
    </row>
    <row r="4632" customHeight="1" spans="1:8">
      <c r="A4632" s="25" t="s">
        <v>6628</v>
      </c>
      <c r="B4632" s="5" t="s">
        <v>1926</v>
      </c>
      <c r="C4632" s="26" t="s">
        <v>57</v>
      </c>
      <c r="D4632" s="26" t="s">
        <v>55</v>
      </c>
      <c r="E4632" s="26" t="s">
        <v>76</v>
      </c>
      <c r="H4632" s="5" t="e">
        <f>VLOOKUP(A4632,'[1]#REF'!$A:$B,2,FALSE)</f>
        <v>#N/A</v>
      </c>
    </row>
    <row r="4633" customHeight="1" spans="1:8">
      <c r="A4633" s="25" t="s">
        <v>6629</v>
      </c>
      <c r="B4633" s="5" t="s">
        <v>2783</v>
      </c>
      <c r="C4633" s="26" t="s">
        <v>57</v>
      </c>
      <c r="D4633" s="26" t="s">
        <v>55</v>
      </c>
      <c r="E4633" s="26" t="s">
        <v>76</v>
      </c>
      <c r="H4633" s="5" t="e">
        <f>VLOOKUP(A4633,'[1]#REF'!$A:$B,2,FALSE)</f>
        <v>#N/A</v>
      </c>
    </row>
    <row r="4634" customHeight="1" spans="1:8">
      <c r="A4634" s="25" t="s">
        <v>6630</v>
      </c>
      <c r="B4634" s="5" t="s">
        <v>2686</v>
      </c>
      <c r="C4634" s="26" t="s">
        <v>57</v>
      </c>
      <c r="D4634" s="26" t="s">
        <v>55</v>
      </c>
      <c r="E4634" s="26" t="s">
        <v>76</v>
      </c>
      <c r="H4634" s="5" t="e">
        <f>VLOOKUP(A4634,'[1]#REF'!$A:$B,2,FALSE)</f>
        <v>#N/A</v>
      </c>
    </row>
    <row r="4635" customHeight="1" spans="1:8">
      <c r="A4635" s="25" t="s">
        <v>6631</v>
      </c>
      <c r="B4635" s="5" t="s">
        <v>2686</v>
      </c>
      <c r="C4635" s="26" t="s">
        <v>57</v>
      </c>
      <c r="D4635" s="26" t="s">
        <v>55</v>
      </c>
      <c r="E4635" s="26" t="s">
        <v>76</v>
      </c>
      <c r="H4635" s="5" t="e">
        <f>VLOOKUP(A4635,'[1]#REF'!$A:$B,2,FALSE)</f>
        <v>#N/A</v>
      </c>
    </row>
    <row r="4636" customHeight="1" spans="1:8">
      <c r="A4636" s="25" t="s">
        <v>6632</v>
      </c>
      <c r="B4636" s="5" t="s">
        <v>2727</v>
      </c>
      <c r="C4636" s="26" t="s">
        <v>57</v>
      </c>
      <c r="D4636" s="26" t="s">
        <v>55</v>
      </c>
      <c r="E4636" s="26" t="s">
        <v>76</v>
      </c>
      <c r="H4636" s="5" t="e">
        <f>VLOOKUP(A4636,'[1]#REF'!$A:$B,2,FALSE)</f>
        <v>#N/A</v>
      </c>
    </row>
    <row r="4637" customHeight="1" spans="1:8">
      <c r="A4637" s="65" t="s">
        <v>6633</v>
      </c>
      <c r="B4637" s="5" t="s">
        <v>6633</v>
      </c>
      <c r="C4637" s="26" t="s">
        <v>58</v>
      </c>
      <c r="D4637" s="26" t="s">
        <v>64</v>
      </c>
      <c r="E4637" s="5">
        <f>VLOOKUP(A4637,'Combos skus'!$A:$P,16,FALSE)</f>
        <v>0</v>
      </c>
      <c r="G4637" s="5" t="e">
        <f>image(H4637,1)</f>
        <v>#NAME?</v>
      </c>
      <c r="H4637" s="5" t="s">
        <v>6459</v>
      </c>
    </row>
    <row r="4638" customHeight="1" spans="1:8">
      <c r="A4638" s="25" t="s">
        <v>6634</v>
      </c>
      <c r="B4638" s="5" t="s">
        <v>1066</v>
      </c>
      <c r="C4638" s="26" t="s">
        <v>57</v>
      </c>
      <c r="D4638" s="26" t="s">
        <v>55</v>
      </c>
      <c r="E4638" s="26" t="s">
        <v>76</v>
      </c>
      <c r="H4638" s="5" t="e">
        <f>VLOOKUP(A4638,'[1]#REF'!$A:$B,2,FALSE)</f>
        <v>#N/A</v>
      </c>
    </row>
    <row r="4639" customHeight="1" spans="1:8">
      <c r="A4639" s="25" t="s">
        <v>6635</v>
      </c>
      <c r="B4639" s="5" t="s">
        <v>1658</v>
      </c>
      <c r="C4639" s="26" t="s">
        <v>57</v>
      </c>
      <c r="D4639" s="26" t="s">
        <v>55</v>
      </c>
      <c r="E4639" s="26" t="s">
        <v>76</v>
      </c>
      <c r="H4639" s="5" t="e">
        <f>VLOOKUP(A4639,'[1]#REF'!$A:$B,2,FALSE)</f>
        <v>#N/A</v>
      </c>
    </row>
    <row r="4640" customHeight="1" spans="1:8">
      <c r="A4640" s="25" t="s">
        <v>6636</v>
      </c>
      <c r="B4640" s="5" t="s">
        <v>1512</v>
      </c>
      <c r="C4640" s="26" t="s">
        <v>57</v>
      </c>
      <c r="D4640" s="26" t="s">
        <v>55</v>
      </c>
      <c r="E4640" s="26" t="s">
        <v>76</v>
      </c>
      <c r="H4640" s="5" t="e">
        <f>VLOOKUP(A4640,'[1]#REF'!$A:$B,2,FALSE)</f>
        <v>#N/A</v>
      </c>
    </row>
    <row r="4641" customHeight="1" spans="1:8">
      <c r="A4641" s="25" t="s">
        <v>6637</v>
      </c>
      <c r="B4641" s="5" t="s">
        <v>1539</v>
      </c>
      <c r="C4641" s="26" t="s">
        <v>57</v>
      </c>
      <c r="D4641" s="26" t="s">
        <v>55</v>
      </c>
      <c r="E4641" s="26" t="s">
        <v>76</v>
      </c>
      <c r="H4641" s="5" t="e">
        <f>VLOOKUP(A4641,'[1]#REF'!$A:$B,2,FALSE)</f>
        <v>#N/A</v>
      </c>
    </row>
    <row r="4642" customHeight="1" spans="1:5">
      <c r="A4642" s="72" t="s">
        <v>5659</v>
      </c>
      <c r="B4642" s="73" t="s">
        <v>6638</v>
      </c>
      <c r="C4642" s="26" t="s">
        <v>58</v>
      </c>
      <c r="D4642" s="26" t="s">
        <v>64</v>
      </c>
      <c r="E4642" s="26" t="s">
        <v>240</v>
      </c>
    </row>
    <row r="4643" customHeight="1" spans="1:8">
      <c r="A4643" s="65" t="s">
        <v>6639</v>
      </c>
      <c r="B4643" s="5" t="s">
        <v>6639</v>
      </c>
      <c r="C4643" s="26" t="s">
        <v>60</v>
      </c>
      <c r="D4643" s="26" t="s">
        <v>64</v>
      </c>
      <c r="E4643" s="5">
        <f>VLOOKUP(A4643,'Combos skus'!$A:$P,16,FALSE)</f>
        <v>0</v>
      </c>
      <c r="G4643" s="5" t="e">
        <f>image(H4643,1)</f>
        <v>#NAME?</v>
      </c>
      <c r="H4643" s="5" t="s">
        <v>6640</v>
      </c>
    </row>
    <row r="4644" customHeight="1" spans="1:8">
      <c r="A4644" s="65" t="s">
        <v>6641</v>
      </c>
      <c r="B4644" s="5" t="s">
        <v>6641</v>
      </c>
      <c r="C4644" s="26" t="s">
        <v>60</v>
      </c>
      <c r="D4644" s="26" t="s">
        <v>64</v>
      </c>
      <c r="E4644" s="5">
        <f>VLOOKUP(A4644,'Combos skus'!$A:$P,16,FALSE)</f>
        <v>0</v>
      </c>
      <c r="G4644" s="5" t="e">
        <f>image(H4644,1)</f>
        <v>#NAME?</v>
      </c>
      <c r="H4644" s="5" t="s">
        <v>6642</v>
      </c>
    </row>
    <row r="4645" customHeight="1" spans="1:8">
      <c r="A4645" s="65" t="s">
        <v>6643</v>
      </c>
      <c r="B4645" s="5" t="s">
        <v>6643</v>
      </c>
      <c r="C4645" s="26" t="s">
        <v>60</v>
      </c>
      <c r="D4645" s="26" t="s">
        <v>64</v>
      </c>
      <c r="E4645" s="5">
        <f>VLOOKUP(A4645,'Combos skus'!$A:$P,16,FALSE)</f>
        <v>0</v>
      </c>
      <c r="G4645" s="5" t="e">
        <f>image(H4645,1)</f>
        <v>#NAME?</v>
      </c>
      <c r="H4645" s="5" t="s">
        <v>6644</v>
      </c>
    </row>
    <row r="4646" customHeight="1" spans="1:8">
      <c r="A4646" s="25" t="s">
        <v>6645</v>
      </c>
      <c r="B4646" s="5" t="s">
        <v>1590</v>
      </c>
      <c r="C4646" s="26" t="s">
        <v>57</v>
      </c>
      <c r="D4646" s="26" t="s">
        <v>55</v>
      </c>
      <c r="E4646" s="26" t="s">
        <v>76</v>
      </c>
      <c r="H4646" s="5" t="e">
        <f>VLOOKUP(A4646,'[1]#REF'!$A:$B,2,FALSE)</f>
        <v>#N/A</v>
      </c>
    </row>
    <row r="4647" customHeight="1" spans="1:8">
      <c r="A4647" s="25" t="s">
        <v>6646</v>
      </c>
      <c r="B4647" s="5" t="s">
        <v>2876</v>
      </c>
      <c r="C4647" s="26" t="s">
        <v>57</v>
      </c>
      <c r="D4647" s="26" t="s">
        <v>55</v>
      </c>
      <c r="E4647" s="26" t="s">
        <v>76</v>
      </c>
      <c r="H4647" s="5" t="e">
        <f>VLOOKUP(A4647,'[1]#REF'!$A:$B,2,FALSE)</f>
        <v>#N/A</v>
      </c>
    </row>
    <row r="4648" customHeight="1" spans="1:8">
      <c r="A4648" s="25" t="s">
        <v>6647</v>
      </c>
      <c r="B4648" s="5" t="s">
        <v>1691</v>
      </c>
      <c r="C4648" s="26" t="s">
        <v>57</v>
      </c>
      <c r="D4648" s="26" t="s">
        <v>55</v>
      </c>
      <c r="E4648" s="26" t="s">
        <v>76</v>
      </c>
      <c r="H4648" s="5" t="e">
        <f>VLOOKUP(A4648,'[1]#REF'!$A:$B,2,FALSE)</f>
        <v>#N/A</v>
      </c>
    </row>
    <row r="4649" customHeight="1" spans="1:8">
      <c r="A4649" s="25" t="s">
        <v>6648</v>
      </c>
      <c r="B4649" s="5" t="s">
        <v>1828</v>
      </c>
      <c r="C4649" s="26" t="s">
        <v>57</v>
      </c>
      <c r="D4649" s="26" t="s">
        <v>55</v>
      </c>
      <c r="E4649" s="26" t="s">
        <v>76</v>
      </c>
      <c r="H4649" s="5" t="e">
        <f>VLOOKUP(A4649,'[1]#REF'!$A:$B,2,FALSE)</f>
        <v>#N/A</v>
      </c>
    </row>
    <row r="4650" customHeight="1" spans="1:8">
      <c r="A4650" s="65" t="s">
        <v>6649</v>
      </c>
      <c r="B4650" s="45" t="s">
        <v>6650</v>
      </c>
      <c r="C4650" s="26" t="s">
        <v>57</v>
      </c>
      <c r="D4650" s="26" t="s">
        <v>64</v>
      </c>
      <c r="E4650" s="26" t="s">
        <v>240</v>
      </c>
      <c r="G4650" s="5" t="e">
        <f>image(H4650,1)</f>
        <v>#NAME?</v>
      </c>
      <c r="H4650" s="5" t="s">
        <v>6651</v>
      </c>
    </row>
    <row r="4651" customHeight="1" spans="1:8">
      <c r="A4651" s="65" t="s">
        <v>6652</v>
      </c>
      <c r="B4651" s="45" t="s">
        <v>6653</v>
      </c>
      <c r="C4651" s="26" t="s">
        <v>57</v>
      </c>
      <c r="D4651" s="26" t="s">
        <v>64</v>
      </c>
      <c r="E4651" s="26" t="s">
        <v>240</v>
      </c>
      <c r="G4651" s="5" t="e">
        <f>image(H4651,1)</f>
        <v>#NAME?</v>
      </c>
      <c r="H4651" s="5" t="s">
        <v>6654</v>
      </c>
    </row>
    <row r="4652" customHeight="1" spans="1:8">
      <c r="A4652" s="65" t="s">
        <v>6653</v>
      </c>
      <c r="B4652" s="5" t="s">
        <v>6653</v>
      </c>
      <c r="C4652" s="26" t="s">
        <v>59</v>
      </c>
      <c r="D4652" s="26" t="s">
        <v>64</v>
      </c>
      <c r="G4652" s="5" t="e">
        <f>image(H4652,1)</f>
        <v>#NAME?</v>
      </c>
      <c r="H4652" s="5" t="s">
        <v>6655</v>
      </c>
    </row>
    <row r="4653" customHeight="1" spans="1:8">
      <c r="A4653" s="65" t="s">
        <v>6653</v>
      </c>
      <c r="B4653" s="5" t="s">
        <v>6653</v>
      </c>
      <c r="C4653" s="26" t="s">
        <v>54</v>
      </c>
      <c r="D4653" s="26" t="s">
        <v>64</v>
      </c>
      <c r="G4653" s="5" t="e">
        <f>image(H4653,1)</f>
        <v>#NAME?</v>
      </c>
      <c r="H4653" s="5" t="s">
        <v>6656</v>
      </c>
    </row>
    <row r="4654" customHeight="1" spans="1:7">
      <c r="A4654" s="65" t="s">
        <v>6653</v>
      </c>
      <c r="B4654" s="5" t="s">
        <v>6653</v>
      </c>
      <c r="C4654" s="26" t="s">
        <v>58</v>
      </c>
      <c r="D4654" s="26" t="s">
        <v>64</v>
      </c>
      <c r="E4654" s="26" t="s">
        <v>240</v>
      </c>
      <c r="G4654" s="5" t="e">
        <f>image(H4654,1)</f>
        <v>#NAME?</v>
      </c>
    </row>
    <row r="4655" customHeight="1" spans="1:8">
      <c r="A4655" s="65" t="s">
        <v>6657</v>
      </c>
      <c r="B4655" s="45" t="s">
        <v>6658</v>
      </c>
      <c r="C4655" s="26" t="s">
        <v>57</v>
      </c>
      <c r="D4655" s="26" t="s">
        <v>64</v>
      </c>
      <c r="E4655" s="26" t="s">
        <v>240</v>
      </c>
      <c r="G4655" s="5" t="e">
        <f>image(H4655,1)</f>
        <v>#NAME?</v>
      </c>
      <c r="H4655" s="5" t="s">
        <v>6659</v>
      </c>
    </row>
    <row r="4656" customHeight="1" spans="1:8">
      <c r="A4656" s="65" t="s">
        <v>6658</v>
      </c>
      <c r="B4656" s="5" t="s">
        <v>6658</v>
      </c>
      <c r="C4656" s="26" t="s">
        <v>58</v>
      </c>
      <c r="D4656" s="26" t="s">
        <v>64</v>
      </c>
      <c r="E4656" s="26" t="s">
        <v>240</v>
      </c>
      <c r="G4656" s="5" t="e">
        <f>image(H4656,1)</f>
        <v>#NAME?</v>
      </c>
      <c r="H4656" s="5" t="s">
        <v>6660</v>
      </c>
    </row>
    <row r="4657" customHeight="1" spans="1:7">
      <c r="A4657" s="65" t="s">
        <v>6658</v>
      </c>
      <c r="B4657" s="5" t="s">
        <v>6658</v>
      </c>
      <c r="C4657" s="26" t="s">
        <v>59</v>
      </c>
      <c r="D4657" s="26" t="s">
        <v>64</v>
      </c>
      <c r="G4657" s="5" t="e">
        <f>image(H4657,1)</f>
        <v>#NAME?</v>
      </c>
    </row>
    <row r="4658" customHeight="1" spans="1:8">
      <c r="A4658" s="65" t="s">
        <v>6661</v>
      </c>
      <c r="B4658" s="45" t="s">
        <v>6661</v>
      </c>
      <c r="C4658" s="26" t="s">
        <v>57</v>
      </c>
      <c r="D4658" s="26" t="s">
        <v>64</v>
      </c>
      <c r="E4658" s="26" t="s">
        <v>240</v>
      </c>
      <c r="G4658" s="5" t="e">
        <f>image(H4658,1)</f>
        <v>#NAME?</v>
      </c>
      <c r="H4658" s="5" t="s">
        <v>6662</v>
      </c>
    </row>
    <row r="4659" customHeight="1" spans="1:8">
      <c r="A4659" s="65" t="s">
        <v>6661</v>
      </c>
      <c r="B4659" s="5" t="s">
        <v>6661</v>
      </c>
      <c r="C4659" s="26" t="s">
        <v>58</v>
      </c>
      <c r="D4659" s="26" t="s">
        <v>64</v>
      </c>
      <c r="E4659" s="26" t="s">
        <v>240</v>
      </c>
      <c r="G4659" s="5" t="e">
        <f>image(H4659,1)</f>
        <v>#NAME?</v>
      </c>
      <c r="H4659" s="5" t="s">
        <v>6663</v>
      </c>
    </row>
    <row r="4660" customHeight="1" spans="1:7">
      <c r="A4660" s="65" t="s">
        <v>6661</v>
      </c>
      <c r="B4660" s="5" t="s">
        <v>6661</v>
      </c>
      <c r="C4660" s="26" t="s">
        <v>59</v>
      </c>
      <c r="D4660" s="26" t="s">
        <v>64</v>
      </c>
      <c r="G4660" s="5" t="e">
        <f>image(H4660,1)</f>
        <v>#NAME?</v>
      </c>
    </row>
    <row r="4661" customHeight="1" spans="1:8">
      <c r="A4661" s="65" t="s">
        <v>6664</v>
      </c>
      <c r="B4661" s="45" t="s">
        <v>6664</v>
      </c>
      <c r="C4661" s="26" t="s">
        <v>57</v>
      </c>
      <c r="D4661" s="26" t="s">
        <v>64</v>
      </c>
      <c r="E4661" s="26" t="s">
        <v>240</v>
      </c>
      <c r="G4661" s="5" t="e">
        <f>image(H4661,1)</f>
        <v>#NAME?</v>
      </c>
      <c r="H4661" s="5" t="s">
        <v>6665</v>
      </c>
    </row>
    <row r="4662" customHeight="1" spans="1:8">
      <c r="A4662" s="65" t="s">
        <v>6664</v>
      </c>
      <c r="B4662" s="5" t="s">
        <v>6664</v>
      </c>
      <c r="C4662" s="26" t="s">
        <v>58</v>
      </c>
      <c r="D4662" s="26" t="s">
        <v>64</v>
      </c>
      <c r="E4662" s="26" t="s">
        <v>240</v>
      </c>
      <c r="G4662" s="5" t="e">
        <f>image(H4662,1)</f>
        <v>#NAME?</v>
      </c>
      <c r="H4662" s="5" t="s">
        <v>6666</v>
      </c>
    </row>
    <row r="4663" customHeight="1" spans="1:8">
      <c r="A4663" s="65" t="s">
        <v>6667</v>
      </c>
      <c r="B4663" s="45" t="s">
        <v>6668</v>
      </c>
      <c r="C4663" s="26" t="s">
        <v>57</v>
      </c>
      <c r="D4663" s="26" t="s">
        <v>64</v>
      </c>
      <c r="E4663" s="26" t="s">
        <v>240</v>
      </c>
      <c r="G4663" s="5" t="e">
        <f>image(H4663,1)</f>
        <v>#NAME?</v>
      </c>
      <c r="H4663" s="5" t="s">
        <v>6669</v>
      </c>
    </row>
    <row r="4664" customHeight="1" spans="1:8">
      <c r="A4664" s="65" t="s">
        <v>6668</v>
      </c>
      <c r="B4664" s="5" t="s">
        <v>6668</v>
      </c>
      <c r="C4664" s="26" t="s">
        <v>58</v>
      </c>
      <c r="D4664" s="26" t="s">
        <v>64</v>
      </c>
      <c r="E4664" s="26" t="s">
        <v>240</v>
      </c>
      <c r="G4664" s="5" t="e">
        <f>image(H4664,1)</f>
        <v>#NAME?</v>
      </c>
      <c r="H4664" s="5" t="s">
        <v>6670</v>
      </c>
    </row>
    <row r="4665" customHeight="1" spans="1:8">
      <c r="A4665" s="65" t="s">
        <v>6668</v>
      </c>
      <c r="B4665" s="5" t="s">
        <v>6668</v>
      </c>
      <c r="C4665" s="26" t="s">
        <v>59</v>
      </c>
      <c r="D4665" s="26" t="s">
        <v>64</v>
      </c>
      <c r="G4665" s="5" t="e">
        <f>image(H4665,1)</f>
        <v>#NAME?</v>
      </c>
      <c r="H4665" s="5" t="s">
        <v>6671</v>
      </c>
    </row>
    <row r="4666" customHeight="1" spans="1:8">
      <c r="A4666" s="65" t="s">
        <v>6668</v>
      </c>
      <c r="B4666" s="5" t="s">
        <v>6668</v>
      </c>
      <c r="C4666" s="26" t="s">
        <v>54</v>
      </c>
      <c r="D4666" s="26" t="s">
        <v>64</v>
      </c>
      <c r="G4666" s="5" t="e">
        <f>image(H4666,1)</f>
        <v>#NAME?</v>
      </c>
      <c r="H4666" s="5" t="s">
        <v>6672</v>
      </c>
    </row>
    <row r="4667" customHeight="1" spans="1:8">
      <c r="A4667" s="25" t="s">
        <v>6673</v>
      </c>
      <c r="B4667" s="5" t="s">
        <v>1205</v>
      </c>
      <c r="C4667" s="26" t="s">
        <v>57</v>
      </c>
      <c r="D4667" s="26" t="s">
        <v>55</v>
      </c>
      <c r="E4667" s="26" t="s">
        <v>76</v>
      </c>
      <c r="H4667" s="5" t="e">
        <f>VLOOKUP(A4667,'[1]#REF'!$A:$B,2,FALSE)</f>
        <v>#N/A</v>
      </c>
    </row>
    <row r="4668" customHeight="1" spans="1:8">
      <c r="A4668" s="25" t="s">
        <v>6674</v>
      </c>
      <c r="B4668" s="5" t="s">
        <v>1205</v>
      </c>
      <c r="C4668" s="26" t="s">
        <v>57</v>
      </c>
      <c r="D4668" s="26" t="s">
        <v>55</v>
      </c>
      <c r="E4668" s="26" t="s">
        <v>76</v>
      </c>
      <c r="H4668" s="5" t="e">
        <f>VLOOKUP(A4668,'[1]#REF'!$A:$B,2,FALSE)</f>
        <v>#N/A</v>
      </c>
    </row>
    <row r="4669" customHeight="1" spans="1:8">
      <c r="A4669" s="25" t="s">
        <v>6675</v>
      </c>
      <c r="B4669" s="5" t="s">
        <v>2284</v>
      </c>
      <c r="C4669" s="26" t="s">
        <v>57</v>
      </c>
      <c r="D4669" s="26" t="s">
        <v>55</v>
      </c>
      <c r="E4669" s="26" t="s">
        <v>76</v>
      </c>
      <c r="H4669" s="5" t="e">
        <f>VLOOKUP(A4669,'[1]#REF'!$A:$B,2,FALSE)</f>
        <v>#N/A</v>
      </c>
    </row>
    <row r="4670" customHeight="1" spans="1:8">
      <c r="A4670" s="65">
        <v>2054025</v>
      </c>
      <c r="C4670" s="26" t="s">
        <v>59</v>
      </c>
      <c r="D4670" s="5"/>
      <c r="H4670" s="5" t="e">
        <v>#N/A</v>
      </c>
    </row>
    <row r="4671" customHeight="1" spans="1:8">
      <c r="A4671" s="65" t="s">
        <v>6676</v>
      </c>
      <c r="C4671" s="26" t="s">
        <v>59</v>
      </c>
      <c r="D4671" s="5"/>
      <c r="H4671" s="5" t="e">
        <v>#N/A</v>
      </c>
    </row>
    <row r="4672" customHeight="1" spans="1:8">
      <c r="A4672" s="65" t="s">
        <v>6677</v>
      </c>
      <c r="C4672" s="26" t="s">
        <v>59</v>
      </c>
      <c r="D4672" s="5"/>
      <c r="H4672" s="5" t="e">
        <v>#N/A</v>
      </c>
    </row>
    <row r="4673" customHeight="1" spans="1:8">
      <c r="A4673" s="65" t="s">
        <v>6678</v>
      </c>
      <c r="C4673" s="26" t="s">
        <v>59</v>
      </c>
      <c r="D4673" s="5"/>
      <c r="H4673" s="5" t="e">
        <v>#N/A</v>
      </c>
    </row>
    <row r="4674" customHeight="1" spans="1:8">
      <c r="A4674" s="65" t="s">
        <v>6679</v>
      </c>
      <c r="C4674" s="26" t="s">
        <v>59</v>
      </c>
      <c r="D4674" s="5"/>
      <c r="H4674" s="5" t="e">
        <v>#N/A</v>
      </c>
    </row>
    <row r="4675" customHeight="1" spans="1:8">
      <c r="A4675" s="65" t="s">
        <v>6680</v>
      </c>
      <c r="C4675" s="26" t="s">
        <v>59</v>
      </c>
      <c r="D4675" s="5"/>
      <c r="H4675" s="5" t="e">
        <v>#N/A</v>
      </c>
    </row>
    <row r="4676" customHeight="1" spans="1:8">
      <c r="A4676" s="65" t="s">
        <v>6681</v>
      </c>
      <c r="C4676" s="26" t="s">
        <v>59</v>
      </c>
      <c r="D4676" s="5"/>
      <c r="H4676" s="5" t="e">
        <v>#N/A</v>
      </c>
    </row>
    <row r="4677" customHeight="1" spans="1:8">
      <c r="A4677" s="65" t="s">
        <v>6682</v>
      </c>
      <c r="C4677" s="26" t="s">
        <v>59</v>
      </c>
      <c r="D4677" s="5"/>
      <c r="H4677" s="5" t="e">
        <v>#N/A</v>
      </c>
    </row>
    <row r="4678" customHeight="1" spans="1:8">
      <c r="A4678" s="65" t="s">
        <v>6683</v>
      </c>
      <c r="C4678" s="26" t="s">
        <v>59</v>
      </c>
      <c r="D4678" s="5"/>
      <c r="H4678" s="5" t="e">
        <v>#N/A</v>
      </c>
    </row>
    <row r="4679" customHeight="1" spans="1:8">
      <c r="A4679" s="65" t="s">
        <v>6684</v>
      </c>
      <c r="C4679" s="26" t="s">
        <v>59</v>
      </c>
      <c r="D4679" s="5"/>
      <c r="H4679" s="5" t="e">
        <v>#N/A</v>
      </c>
    </row>
    <row r="4680" customHeight="1" spans="1:8">
      <c r="A4680" s="65" t="s">
        <v>6685</v>
      </c>
      <c r="C4680" s="26" t="s">
        <v>59</v>
      </c>
      <c r="D4680" s="5"/>
      <c r="H4680" s="5" t="e">
        <v>#N/A</v>
      </c>
    </row>
    <row r="4681" customHeight="1" spans="1:8">
      <c r="A4681" s="65" t="s">
        <v>6686</v>
      </c>
      <c r="C4681" s="26" t="s">
        <v>59</v>
      </c>
      <c r="D4681" s="5"/>
      <c r="H4681" s="5" t="e">
        <v>#N/A</v>
      </c>
    </row>
    <row r="4682" customHeight="1" spans="1:8">
      <c r="A4682" s="65" t="s">
        <v>6687</v>
      </c>
      <c r="C4682" s="26" t="s">
        <v>59</v>
      </c>
      <c r="D4682" s="5"/>
      <c r="H4682" s="5" t="e">
        <v>#N/A</v>
      </c>
    </row>
    <row r="4683" customHeight="1" spans="1:8">
      <c r="A4683" s="65" t="s">
        <v>6688</v>
      </c>
      <c r="C4683" s="26" t="s">
        <v>59</v>
      </c>
      <c r="D4683" s="5"/>
      <c r="H4683" s="5" t="e">
        <v>#N/A</v>
      </c>
    </row>
    <row r="4684" customHeight="1" spans="1:8">
      <c r="A4684" s="65" t="s">
        <v>6689</v>
      </c>
      <c r="C4684" s="26" t="s">
        <v>59</v>
      </c>
      <c r="D4684" s="5"/>
      <c r="H4684" s="5" t="e">
        <v>#N/A</v>
      </c>
    </row>
    <row r="4685" customHeight="1" spans="1:8">
      <c r="A4685" s="65" t="s">
        <v>6690</v>
      </c>
      <c r="C4685" s="26" t="s">
        <v>59</v>
      </c>
      <c r="D4685" s="5"/>
      <c r="H4685" s="5" t="e">
        <v>#N/A</v>
      </c>
    </row>
    <row r="4686" customHeight="1" spans="1:8">
      <c r="A4686" s="65" t="s">
        <v>6691</v>
      </c>
      <c r="C4686" s="26" t="s">
        <v>59</v>
      </c>
      <c r="D4686" s="5"/>
      <c r="H4686" s="5" t="e">
        <v>#N/A</v>
      </c>
    </row>
    <row r="4687" customHeight="1" spans="1:8">
      <c r="A4687" s="65" t="s">
        <v>6692</v>
      </c>
      <c r="C4687" s="26" t="s">
        <v>59</v>
      </c>
      <c r="D4687" s="5"/>
      <c r="H4687" s="5" t="e">
        <v>#N/A</v>
      </c>
    </row>
    <row r="4688" customHeight="1" spans="1:8">
      <c r="A4688" s="65" t="s">
        <v>6693</v>
      </c>
      <c r="C4688" s="26" t="s">
        <v>59</v>
      </c>
      <c r="D4688" s="5"/>
      <c r="H4688" s="5" t="e">
        <v>#N/A</v>
      </c>
    </row>
    <row r="4689" customHeight="1" spans="1:8">
      <c r="A4689" s="65" t="s">
        <v>6694</v>
      </c>
      <c r="C4689" s="26" t="s">
        <v>59</v>
      </c>
      <c r="D4689" s="5"/>
      <c r="H4689" s="5" t="e">
        <v>#N/A</v>
      </c>
    </row>
    <row r="4690" customHeight="1" spans="1:8">
      <c r="A4690" s="65" t="s">
        <v>6695</v>
      </c>
      <c r="C4690" s="26" t="s">
        <v>59</v>
      </c>
      <c r="D4690" s="5"/>
      <c r="H4690" s="5" t="e">
        <v>#N/A</v>
      </c>
    </row>
    <row r="4691" customHeight="1" spans="1:8">
      <c r="A4691" s="65" t="s">
        <v>6696</v>
      </c>
      <c r="C4691" s="26" t="s">
        <v>59</v>
      </c>
      <c r="D4691" s="5"/>
      <c r="H4691" s="5" t="e">
        <v>#N/A</v>
      </c>
    </row>
    <row r="4692" customHeight="1" spans="1:8">
      <c r="A4692" s="65" t="s">
        <v>6697</v>
      </c>
      <c r="C4692" s="26" t="s">
        <v>59</v>
      </c>
      <c r="D4692" s="5"/>
      <c r="H4692" s="5" t="e">
        <v>#N/A</v>
      </c>
    </row>
    <row r="4693" customHeight="1" spans="1:8">
      <c r="A4693" s="65" t="s">
        <v>6698</v>
      </c>
      <c r="C4693" s="26" t="s">
        <v>59</v>
      </c>
      <c r="D4693" s="5"/>
      <c r="H4693" s="5" t="e">
        <v>#N/A</v>
      </c>
    </row>
    <row r="4694" customHeight="1" spans="1:8">
      <c r="A4694" s="65" t="s">
        <v>6699</v>
      </c>
      <c r="C4694" s="26" t="s">
        <v>59</v>
      </c>
      <c r="D4694" s="5"/>
      <c r="H4694" s="5" t="e">
        <v>#N/A</v>
      </c>
    </row>
    <row r="4695" customHeight="1" spans="1:8">
      <c r="A4695" s="65" t="s">
        <v>6700</v>
      </c>
      <c r="C4695" s="26" t="s">
        <v>59</v>
      </c>
      <c r="D4695" s="5"/>
      <c r="H4695" s="5" t="e">
        <v>#N/A</v>
      </c>
    </row>
    <row r="4696" customHeight="1" spans="1:8">
      <c r="A4696" s="65" t="s">
        <v>6701</v>
      </c>
      <c r="C4696" s="26" t="s">
        <v>59</v>
      </c>
      <c r="D4696" s="5"/>
      <c r="H4696" s="5" t="e">
        <v>#N/A</v>
      </c>
    </row>
    <row r="4697" customHeight="1" spans="1:8">
      <c r="A4697" s="65" t="s">
        <v>6702</v>
      </c>
      <c r="C4697" s="26" t="s">
        <v>59</v>
      </c>
      <c r="D4697" s="5"/>
      <c r="H4697" s="5" t="e">
        <v>#N/A</v>
      </c>
    </row>
    <row r="4698" customHeight="1" spans="1:8">
      <c r="A4698" s="65" t="s">
        <v>6703</v>
      </c>
      <c r="C4698" s="26" t="s">
        <v>59</v>
      </c>
      <c r="D4698" s="5"/>
      <c r="H4698" s="5" t="e">
        <v>#N/A</v>
      </c>
    </row>
    <row r="4699" customHeight="1" spans="1:8">
      <c r="A4699" s="65" t="s">
        <v>6704</v>
      </c>
      <c r="C4699" s="26" t="s">
        <v>59</v>
      </c>
      <c r="D4699" s="5"/>
      <c r="H4699" s="5" t="e">
        <v>#N/A</v>
      </c>
    </row>
    <row r="4700" customHeight="1" spans="1:8">
      <c r="A4700" s="65" t="s">
        <v>6705</v>
      </c>
      <c r="C4700" s="26" t="s">
        <v>59</v>
      </c>
      <c r="D4700" s="5"/>
      <c r="H4700" s="5" t="e">
        <v>#N/A</v>
      </c>
    </row>
    <row r="4701" customHeight="1" spans="1:8">
      <c r="A4701" s="65" t="s">
        <v>6706</v>
      </c>
      <c r="C4701" s="26" t="s">
        <v>59</v>
      </c>
      <c r="D4701" s="5"/>
      <c r="H4701" s="5" t="e">
        <v>#N/A</v>
      </c>
    </row>
    <row r="4702" customHeight="1" spans="1:8">
      <c r="A4702" s="65" t="s">
        <v>6707</v>
      </c>
      <c r="C4702" s="26" t="s">
        <v>59</v>
      </c>
      <c r="D4702" s="5"/>
      <c r="H4702" s="5" t="e">
        <v>#N/A</v>
      </c>
    </row>
    <row r="4703" customHeight="1" spans="1:8">
      <c r="A4703" s="65" t="s">
        <v>6708</v>
      </c>
      <c r="C4703" s="26" t="s">
        <v>59</v>
      </c>
      <c r="D4703" s="5"/>
      <c r="H4703" s="5" t="e">
        <v>#N/A</v>
      </c>
    </row>
    <row r="4704" customHeight="1" spans="1:8">
      <c r="A4704" s="65" t="s">
        <v>6709</v>
      </c>
      <c r="C4704" s="26" t="s">
        <v>59</v>
      </c>
      <c r="D4704" s="5"/>
      <c r="H4704" s="5" t="e">
        <v>#N/A</v>
      </c>
    </row>
    <row r="4705" customHeight="1" spans="1:8">
      <c r="A4705" s="65" t="s">
        <v>6710</v>
      </c>
      <c r="C4705" s="26" t="s">
        <v>59</v>
      </c>
      <c r="D4705" s="5"/>
      <c r="H4705" s="5" t="e">
        <v>#N/A</v>
      </c>
    </row>
    <row r="4706" customHeight="1" spans="1:8">
      <c r="A4706" s="65" t="s">
        <v>6711</v>
      </c>
      <c r="C4706" s="26" t="s">
        <v>59</v>
      </c>
      <c r="D4706" s="5"/>
      <c r="H4706" s="5" t="e">
        <v>#N/A</v>
      </c>
    </row>
    <row r="4707" customHeight="1" spans="1:8">
      <c r="A4707" s="65" t="s">
        <v>6712</v>
      </c>
      <c r="C4707" s="26" t="s">
        <v>59</v>
      </c>
      <c r="D4707" s="5"/>
      <c r="H4707" s="5" t="e">
        <v>#N/A</v>
      </c>
    </row>
    <row r="4708" customHeight="1" spans="1:8">
      <c r="A4708" s="65" t="s">
        <v>6713</v>
      </c>
      <c r="C4708" s="26" t="s">
        <v>59</v>
      </c>
      <c r="D4708" s="5"/>
      <c r="H4708" s="5" t="e">
        <v>#N/A</v>
      </c>
    </row>
    <row r="4709" customHeight="1" spans="1:8">
      <c r="A4709" s="65" t="s">
        <v>6714</v>
      </c>
      <c r="C4709" s="26" t="s">
        <v>59</v>
      </c>
      <c r="D4709" s="5"/>
      <c r="H4709" s="5" t="e">
        <v>#N/A</v>
      </c>
    </row>
    <row r="4710" customHeight="1" spans="1:8">
      <c r="A4710" s="65" t="s">
        <v>6715</v>
      </c>
      <c r="B4710" s="34"/>
      <c r="C4710" s="26" t="s">
        <v>54</v>
      </c>
      <c r="D4710" s="5"/>
      <c r="H4710" s="5" t="e">
        <v>#N/A</v>
      </c>
    </row>
    <row r="4711" customHeight="1" spans="1:8">
      <c r="A4711" s="65" t="s">
        <v>6716</v>
      </c>
      <c r="B4711" s="34"/>
      <c r="C4711" s="26" t="s">
        <v>59</v>
      </c>
      <c r="D4711" s="5"/>
      <c r="H4711" s="5" t="e">
        <v>#N/A</v>
      </c>
    </row>
    <row r="4712" customHeight="1" spans="1:8">
      <c r="A4712" s="65" t="s">
        <v>6717</v>
      </c>
      <c r="C4712" s="26" t="s">
        <v>59</v>
      </c>
      <c r="D4712" s="5"/>
      <c r="H4712" s="5" t="e">
        <v>#N/A</v>
      </c>
    </row>
    <row r="4713" customHeight="1" spans="1:8">
      <c r="A4713" s="65" t="s">
        <v>6718</v>
      </c>
      <c r="C4713" s="26" t="s">
        <v>59</v>
      </c>
      <c r="D4713" s="5"/>
      <c r="H4713" s="5" t="e">
        <v>#N/A</v>
      </c>
    </row>
    <row r="4714" customHeight="1" spans="1:8">
      <c r="A4714" s="65" t="s">
        <v>6719</v>
      </c>
      <c r="C4714" s="26" t="s">
        <v>59</v>
      </c>
      <c r="D4714" s="5"/>
      <c r="H4714" s="5" t="e">
        <v>#N/A</v>
      </c>
    </row>
    <row r="4715" customHeight="1" spans="1:8">
      <c r="A4715" s="65" t="s">
        <v>6719</v>
      </c>
      <c r="C4715" s="26" t="s">
        <v>54</v>
      </c>
      <c r="D4715" s="5"/>
      <c r="H4715" s="5" t="e">
        <v>#N/A</v>
      </c>
    </row>
    <row r="4716" customHeight="1" spans="1:8">
      <c r="A4716" s="65" t="s">
        <v>6720</v>
      </c>
      <c r="C4716" s="26" t="s">
        <v>59</v>
      </c>
      <c r="D4716" s="5"/>
      <c r="H4716" s="5" t="e">
        <v>#N/A</v>
      </c>
    </row>
    <row r="4717" customHeight="1" spans="1:8">
      <c r="A4717" s="65" t="s">
        <v>6721</v>
      </c>
      <c r="C4717" s="26" t="s">
        <v>59</v>
      </c>
      <c r="D4717" s="5"/>
      <c r="H4717" s="5" t="e">
        <v>#N/A</v>
      </c>
    </row>
    <row r="4718" customHeight="1" spans="1:8">
      <c r="A4718" s="65" t="s">
        <v>6722</v>
      </c>
      <c r="C4718" s="26" t="s">
        <v>59</v>
      </c>
      <c r="D4718" s="5"/>
      <c r="H4718" s="5" t="e">
        <v>#N/A</v>
      </c>
    </row>
    <row r="4719" customHeight="1" spans="1:8">
      <c r="A4719" s="65" t="s">
        <v>6723</v>
      </c>
      <c r="C4719" s="26" t="s">
        <v>59</v>
      </c>
      <c r="D4719" s="5"/>
      <c r="H4719" s="5" t="e">
        <v>#N/A</v>
      </c>
    </row>
    <row r="4720" customHeight="1" spans="1:8">
      <c r="A4720" s="65" t="s">
        <v>6724</v>
      </c>
      <c r="C4720" s="26" t="s">
        <v>59</v>
      </c>
      <c r="D4720" s="5"/>
      <c r="H4720" s="5" t="e">
        <v>#N/A</v>
      </c>
    </row>
    <row r="4721" customHeight="1" spans="1:8">
      <c r="A4721" s="65" t="s">
        <v>6725</v>
      </c>
      <c r="C4721" s="26" t="s">
        <v>59</v>
      </c>
      <c r="D4721" s="5"/>
      <c r="H4721" s="5" t="e">
        <v>#N/A</v>
      </c>
    </row>
    <row r="4722" customHeight="1" spans="1:8">
      <c r="A4722" s="65" t="s">
        <v>6726</v>
      </c>
      <c r="C4722" s="26" t="s">
        <v>54</v>
      </c>
      <c r="D4722" s="5"/>
      <c r="H4722" s="5" t="e">
        <v>#N/A</v>
      </c>
    </row>
    <row r="4723" customHeight="1" spans="1:8">
      <c r="A4723" s="65" t="s">
        <v>6727</v>
      </c>
      <c r="C4723" s="26" t="s">
        <v>59</v>
      </c>
      <c r="D4723" s="5"/>
      <c r="H4723" s="5" t="e">
        <v>#N/A</v>
      </c>
    </row>
    <row r="4724" customHeight="1" spans="1:8">
      <c r="A4724" s="65" t="s">
        <v>6728</v>
      </c>
      <c r="C4724" s="26" t="s">
        <v>59</v>
      </c>
      <c r="D4724" s="5"/>
      <c r="H4724" s="5" t="e">
        <v>#N/A</v>
      </c>
    </row>
    <row r="4725" customHeight="1" spans="1:8">
      <c r="A4725" s="65" t="s">
        <v>6729</v>
      </c>
      <c r="C4725" s="26" t="s">
        <v>59</v>
      </c>
      <c r="D4725" s="5"/>
      <c r="H4725" s="5" t="e">
        <v>#N/A</v>
      </c>
    </row>
    <row r="4726" customHeight="1" spans="1:8">
      <c r="A4726" s="65" t="s">
        <v>6730</v>
      </c>
      <c r="C4726" s="26" t="s">
        <v>59</v>
      </c>
      <c r="D4726" s="5"/>
      <c r="H4726" s="5" t="e">
        <v>#N/A</v>
      </c>
    </row>
    <row r="4727" customHeight="1" spans="1:8">
      <c r="A4727" s="65" t="s">
        <v>6731</v>
      </c>
      <c r="C4727" s="26" t="s">
        <v>59</v>
      </c>
      <c r="D4727" s="5"/>
      <c r="H4727" s="5" t="e">
        <v>#N/A</v>
      </c>
    </row>
    <row r="4728" customHeight="1" spans="1:8">
      <c r="A4728" s="65" t="s">
        <v>6732</v>
      </c>
      <c r="C4728" s="26" t="s">
        <v>59</v>
      </c>
      <c r="D4728" s="5"/>
      <c r="H4728" s="5" t="e">
        <v>#N/A</v>
      </c>
    </row>
    <row r="4729" customHeight="1" spans="1:8">
      <c r="A4729" s="65" t="s">
        <v>6733</v>
      </c>
      <c r="C4729" s="26" t="s">
        <v>59</v>
      </c>
      <c r="D4729" s="5"/>
      <c r="H4729" s="5" t="e">
        <v>#N/A</v>
      </c>
    </row>
    <row r="4730" customHeight="1" spans="1:8">
      <c r="A4730" s="65" t="s">
        <v>6734</v>
      </c>
      <c r="C4730" s="26" t="s">
        <v>59</v>
      </c>
      <c r="D4730" s="5"/>
      <c r="H4730" s="5" t="e">
        <v>#N/A</v>
      </c>
    </row>
    <row r="4731" customHeight="1" spans="1:8">
      <c r="A4731" s="65" t="s">
        <v>6735</v>
      </c>
      <c r="C4731" s="26" t="s">
        <v>59</v>
      </c>
      <c r="D4731" s="5"/>
      <c r="H4731" s="5" t="e">
        <v>#N/A</v>
      </c>
    </row>
    <row r="4732" customHeight="1" spans="1:8">
      <c r="A4732" s="65" t="s">
        <v>6736</v>
      </c>
      <c r="C4732" s="26" t="s">
        <v>59</v>
      </c>
      <c r="D4732" s="5"/>
      <c r="H4732" s="5" t="e">
        <v>#N/A</v>
      </c>
    </row>
    <row r="4733" customHeight="1" spans="1:8">
      <c r="A4733" s="65" t="s">
        <v>6737</v>
      </c>
      <c r="C4733" s="26" t="s">
        <v>59</v>
      </c>
      <c r="D4733" s="5"/>
      <c r="H4733" s="5" t="e">
        <v>#N/A</v>
      </c>
    </row>
    <row r="4734" customHeight="1" spans="1:8">
      <c r="A4734" s="65" t="s">
        <v>6738</v>
      </c>
      <c r="C4734" s="26" t="s">
        <v>54</v>
      </c>
      <c r="D4734" s="5"/>
      <c r="H4734" s="5" t="e">
        <v>#N/A</v>
      </c>
    </row>
    <row r="4735" customHeight="1" spans="1:8">
      <c r="A4735" s="65" t="s">
        <v>6739</v>
      </c>
      <c r="C4735" s="26" t="s">
        <v>54</v>
      </c>
      <c r="D4735" s="5"/>
      <c r="H4735" s="5" t="e">
        <v>#N/A</v>
      </c>
    </row>
    <row r="4736" customHeight="1" spans="1:8">
      <c r="A4736" s="65" t="s">
        <v>6740</v>
      </c>
      <c r="C4736" s="26" t="s">
        <v>54</v>
      </c>
      <c r="D4736" s="5"/>
      <c r="H4736" s="5" t="e">
        <v>#N/A</v>
      </c>
    </row>
    <row r="4737" customHeight="1" spans="1:8">
      <c r="A4737" s="65" t="s">
        <v>6741</v>
      </c>
      <c r="C4737" s="26" t="s">
        <v>59</v>
      </c>
      <c r="D4737" s="5"/>
      <c r="H4737" s="5" t="e">
        <v>#N/A</v>
      </c>
    </row>
    <row r="4738" customHeight="1" spans="1:8">
      <c r="A4738" s="65" t="s">
        <v>6742</v>
      </c>
      <c r="C4738" s="26" t="s">
        <v>59</v>
      </c>
      <c r="D4738" s="5"/>
      <c r="H4738" s="5" t="e">
        <v>#N/A</v>
      </c>
    </row>
    <row r="4739" customHeight="1" spans="1:8">
      <c r="A4739" s="65" t="s">
        <v>6743</v>
      </c>
      <c r="C4739" s="26" t="s">
        <v>59</v>
      </c>
      <c r="D4739" s="5"/>
      <c r="H4739" s="5" t="e">
        <v>#N/A</v>
      </c>
    </row>
    <row r="4740" customHeight="1" spans="1:8">
      <c r="A4740" s="65" t="s">
        <v>6744</v>
      </c>
      <c r="C4740" s="26" t="s">
        <v>59</v>
      </c>
      <c r="D4740" s="5"/>
      <c r="H4740" s="5" t="e">
        <v>#N/A</v>
      </c>
    </row>
    <row r="4741" customHeight="1" spans="1:8">
      <c r="A4741" s="65" t="s">
        <v>6744</v>
      </c>
      <c r="C4741" s="26" t="s">
        <v>54</v>
      </c>
      <c r="D4741" s="5"/>
      <c r="H4741" s="5" t="e">
        <v>#N/A</v>
      </c>
    </row>
    <row r="4742" customHeight="1" spans="1:8">
      <c r="A4742" s="65" t="s">
        <v>6745</v>
      </c>
      <c r="C4742" s="26" t="s">
        <v>59</v>
      </c>
      <c r="D4742" s="5"/>
      <c r="H4742" s="5" t="e">
        <v>#N/A</v>
      </c>
    </row>
    <row r="4743" customHeight="1" spans="1:8">
      <c r="A4743" s="65" t="s">
        <v>6746</v>
      </c>
      <c r="C4743" s="26" t="s">
        <v>59</v>
      </c>
      <c r="D4743" s="5"/>
      <c r="H4743" s="5" t="e">
        <v>#N/A</v>
      </c>
    </row>
    <row r="4744" customHeight="1" spans="1:8">
      <c r="A4744" s="65" t="s">
        <v>6747</v>
      </c>
      <c r="C4744" s="26" t="s">
        <v>54</v>
      </c>
      <c r="D4744" s="5"/>
      <c r="H4744" s="5" t="e">
        <v>#N/A</v>
      </c>
    </row>
    <row r="4745" customHeight="1" spans="1:8">
      <c r="A4745" s="65" t="s">
        <v>6748</v>
      </c>
      <c r="C4745" s="26" t="s">
        <v>59</v>
      </c>
      <c r="D4745" s="5"/>
      <c r="H4745" s="5" t="e">
        <v>#N/A</v>
      </c>
    </row>
    <row r="4746" customHeight="1" spans="1:8">
      <c r="A4746" s="65" t="s">
        <v>6749</v>
      </c>
      <c r="C4746" s="26" t="s">
        <v>59</v>
      </c>
      <c r="D4746" s="5"/>
      <c r="H4746" s="5" t="e">
        <v>#N/A</v>
      </c>
    </row>
    <row r="4747" customHeight="1" spans="1:8">
      <c r="A4747" s="65" t="s">
        <v>6750</v>
      </c>
      <c r="C4747" s="26" t="s">
        <v>59</v>
      </c>
      <c r="D4747" s="5"/>
      <c r="H4747" s="5" t="e">
        <v>#N/A</v>
      </c>
    </row>
    <row r="4748" customHeight="1" spans="1:8">
      <c r="A4748" s="65" t="s">
        <v>6751</v>
      </c>
      <c r="C4748" s="26" t="s">
        <v>59</v>
      </c>
      <c r="D4748" s="5"/>
      <c r="H4748" s="5" t="e">
        <v>#N/A</v>
      </c>
    </row>
    <row r="4749" customHeight="1" spans="1:8">
      <c r="A4749" s="65" t="s">
        <v>6752</v>
      </c>
      <c r="C4749" s="26" t="s">
        <v>59</v>
      </c>
      <c r="D4749" s="5"/>
      <c r="H4749" s="5" t="e">
        <v>#N/A</v>
      </c>
    </row>
    <row r="4750" customHeight="1" spans="1:8">
      <c r="A4750" s="65" t="s">
        <v>6753</v>
      </c>
      <c r="C4750" s="26" t="s">
        <v>59</v>
      </c>
      <c r="D4750" s="5"/>
      <c r="H4750" s="5" t="e">
        <v>#N/A</v>
      </c>
    </row>
    <row r="4751" customHeight="1" spans="1:8">
      <c r="A4751" s="65" t="s">
        <v>6754</v>
      </c>
      <c r="C4751" s="26" t="s">
        <v>59</v>
      </c>
      <c r="D4751" s="5"/>
      <c r="H4751" s="5" t="e">
        <v>#N/A</v>
      </c>
    </row>
    <row r="4752" customHeight="1" spans="1:8">
      <c r="A4752" s="65" t="s">
        <v>6754</v>
      </c>
      <c r="C4752" s="26" t="s">
        <v>54</v>
      </c>
      <c r="D4752" s="5"/>
      <c r="H4752" s="5" t="e">
        <v>#N/A</v>
      </c>
    </row>
    <row r="4753" customHeight="1" spans="1:8">
      <c r="A4753" s="65" t="s">
        <v>6426</v>
      </c>
      <c r="C4753" s="26" t="s">
        <v>59</v>
      </c>
      <c r="D4753" s="5"/>
      <c r="H4753" s="5" t="e">
        <v>#N/A</v>
      </c>
    </row>
    <row r="4754" customHeight="1" spans="1:8">
      <c r="A4754" s="65" t="s">
        <v>6426</v>
      </c>
      <c r="C4754" s="26" t="s">
        <v>54</v>
      </c>
      <c r="D4754" s="5"/>
      <c r="H4754" s="5" t="e">
        <v>#N/A</v>
      </c>
    </row>
    <row r="4755" customHeight="1" spans="1:8">
      <c r="A4755" s="65" t="s">
        <v>6755</v>
      </c>
      <c r="C4755" s="26" t="s">
        <v>59</v>
      </c>
      <c r="D4755" s="5"/>
      <c r="H4755" s="5" t="e">
        <v>#N/A</v>
      </c>
    </row>
    <row r="4756" customHeight="1" spans="1:8">
      <c r="A4756" s="65" t="s">
        <v>6755</v>
      </c>
      <c r="C4756" s="26" t="s">
        <v>54</v>
      </c>
      <c r="D4756" s="5"/>
      <c r="H4756" s="5" t="e">
        <v>#N/A</v>
      </c>
    </row>
    <row r="4757" customHeight="1" spans="1:8">
      <c r="A4757" s="65" t="s">
        <v>6756</v>
      </c>
      <c r="C4757" s="26" t="s">
        <v>59</v>
      </c>
      <c r="D4757" s="5"/>
      <c r="H4757" s="5" t="e">
        <v>#N/A</v>
      </c>
    </row>
    <row r="4758" customHeight="1" spans="1:8">
      <c r="A4758" s="65" t="s">
        <v>6756</v>
      </c>
      <c r="C4758" s="26" t="s">
        <v>54</v>
      </c>
      <c r="D4758" s="5"/>
      <c r="H4758" s="5" t="e">
        <v>#N/A</v>
      </c>
    </row>
    <row r="4759" customHeight="1" spans="1:8">
      <c r="A4759" s="65" t="s">
        <v>6757</v>
      </c>
      <c r="C4759" s="26" t="s">
        <v>59</v>
      </c>
      <c r="D4759" s="5"/>
      <c r="H4759" s="5" t="e">
        <v>#N/A</v>
      </c>
    </row>
    <row r="4760" customHeight="1" spans="1:8">
      <c r="A4760" s="65" t="s">
        <v>6758</v>
      </c>
      <c r="C4760" s="26" t="s">
        <v>59</v>
      </c>
      <c r="D4760" s="5"/>
      <c r="H4760" s="5" t="e">
        <v>#N/A</v>
      </c>
    </row>
    <row r="4761" customHeight="1" spans="1:8">
      <c r="A4761" s="65" t="s">
        <v>6759</v>
      </c>
      <c r="C4761" s="26" t="s">
        <v>59</v>
      </c>
      <c r="D4761" s="5"/>
      <c r="H4761" s="5" t="e">
        <v>#N/A</v>
      </c>
    </row>
    <row r="4762" customHeight="1" spans="1:8">
      <c r="A4762" s="65" t="s">
        <v>6759</v>
      </c>
      <c r="C4762" s="26" t="s">
        <v>59</v>
      </c>
      <c r="D4762" s="5"/>
      <c r="H4762" s="5" t="e">
        <v>#N/A</v>
      </c>
    </row>
    <row r="4763" customHeight="1" spans="1:8">
      <c r="A4763" s="65" t="s">
        <v>6759</v>
      </c>
      <c r="C4763" s="26" t="s">
        <v>59</v>
      </c>
      <c r="D4763" s="5"/>
      <c r="H4763" s="5" t="e">
        <v>#N/A</v>
      </c>
    </row>
    <row r="4764" customHeight="1" spans="1:8">
      <c r="A4764" s="65" t="s">
        <v>6759</v>
      </c>
      <c r="C4764" s="26" t="s">
        <v>59</v>
      </c>
      <c r="D4764" s="5"/>
      <c r="H4764" s="5" t="e">
        <v>#N/A</v>
      </c>
    </row>
    <row r="4765" customHeight="1" spans="1:8">
      <c r="A4765" s="65" t="s">
        <v>6760</v>
      </c>
      <c r="C4765" s="26" t="s">
        <v>54</v>
      </c>
      <c r="D4765" s="5"/>
      <c r="H4765" s="5" t="e">
        <v>#N/A</v>
      </c>
    </row>
    <row r="4766" customHeight="1" spans="1:8">
      <c r="A4766" s="65" t="s">
        <v>6760</v>
      </c>
      <c r="C4766" s="26" t="s">
        <v>54</v>
      </c>
      <c r="D4766" s="5"/>
      <c r="H4766" s="5" t="e">
        <v>#N/A</v>
      </c>
    </row>
    <row r="4767" customHeight="1" spans="1:8">
      <c r="A4767" s="65" t="s">
        <v>6760</v>
      </c>
      <c r="C4767" s="26" t="s">
        <v>54</v>
      </c>
      <c r="D4767" s="5"/>
      <c r="H4767" s="5" t="e">
        <v>#N/A</v>
      </c>
    </row>
    <row r="4768" customHeight="1" spans="1:8">
      <c r="A4768" s="65" t="s">
        <v>6760</v>
      </c>
      <c r="C4768" s="26" t="s">
        <v>54</v>
      </c>
      <c r="D4768" s="5"/>
      <c r="H4768" s="5" t="e">
        <v>#N/A</v>
      </c>
    </row>
    <row r="4769" customHeight="1" spans="1:8">
      <c r="A4769" s="65" t="s">
        <v>6761</v>
      </c>
      <c r="C4769" s="26" t="s">
        <v>59</v>
      </c>
      <c r="D4769" s="5"/>
      <c r="H4769" s="5" t="e">
        <v>#N/A</v>
      </c>
    </row>
    <row r="4770" customHeight="1" spans="1:8">
      <c r="A4770" s="65" t="s">
        <v>6762</v>
      </c>
      <c r="C4770" s="26" t="s">
        <v>59</v>
      </c>
      <c r="D4770" s="5"/>
      <c r="H4770" s="5" t="e">
        <v>#N/A</v>
      </c>
    </row>
    <row r="4771" customHeight="1" spans="1:8">
      <c r="A4771" s="65" t="s">
        <v>6763</v>
      </c>
      <c r="C4771" s="26" t="s">
        <v>59</v>
      </c>
      <c r="D4771" s="5"/>
      <c r="H4771" s="5" t="e">
        <v>#N/A</v>
      </c>
    </row>
    <row r="4772" customHeight="1" spans="1:8">
      <c r="A4772" s="65" t="s">
        <v>6764</v>
      </c>
      <c r="C4772" s="26" t="s">
        <v>59</v>
      </c>
      <c r="D4772" s="5"/>
      <c r="H4772" s="5" t="e">
        <v>#N/A</v>
      </c>
    </row>
    <row r="4773" customHeight="1" spans="1:8">
      <c r="A4773" s="65" t="s">
        <v>6764</v>
      </c>
      <c r="C4773" s="26" t="s">
        <v>54</v>
      </c>
      <c r="D4773" s="5"/>
      <c r="H4773" s="5" t="e">
        <v>#N/A</v>
      </c>
    </row>
    <row r="4774" customHeight="1" spans="1:8">
      <c r="A4774" s="65" t="s">
        <v>6765</v>
      </c>
      <c r="C4774" s="26" t="s">
        <v>59</v>
      </c>
      <c r="D4774" s="5"/>
      <c r="H4774" s="5" t="e">
        <v>#N/A</v>
      </c>
    </row>
    <row r="4775" customHeight="1" spans="1:8">
      <c r="A4775" s="65" t="s">
        <v>6765</v>
      </c>
      <c r="C4775" s="26" t="s">
        <v>54</v>
      </c>
      <c r="D4775" s="5"/>
      <c r="H4775" s="5" t="e">
        <v>#N/A</v>
      </c>
    </row>
    <row r="4776" customHeight="1" spans="1:8">
      <c r="A4776" s="65" t="s">
        <v>6766</v>
      </c>
      <c r="C4776" s="26" t="s">
        <v>59</v>
      </c>
      <c r="D4776" s="5"/>
      <c r="H4776" s="5" t="e">
        <v>#N/A</v>
      </c>
    </row>
    <row r="4777" customHeight="1" spans="1:8">
      <c r="A4777" s="65">
        <v>25476592</v>
      </c>
      <c r="C4777" s="26" t="s">
        <v>59</v>
      </c>
      <c r="D4777" s="26" t="s">
        <v>55</v>
      </c>
      <c r="E4777" s="5" t="str">
        <f>VLOOKUP(A4777,'Combos skus'!$A:$P,16,FALSE)</f>
        <v>Paused</v>
      </c>
      <c r="H4777" s="5" t="e">
        <v>#N/A</v>
      </c>
    </row>
    <row r="4778" customHeight="1" spans="1:8">
      <c r="A4778" s="65" t="s">
        <v>6766</v>
      </c>
      <c r="C4778" s="26" t="s">
        <v>54</v>
      </c>
      <c r="D4778" s="5"/>
      <c r="H4778" s="5" t="e">
        <v>#N/A</v>
      </c>
    </row>
    <row r="4779" customHeight="1" spans="1:8">
      <c r="A4779" s="65" t="s">
        <v>6458</v>
      </c>
      <c r="C4779" s="26" t="s">
        <v>59</v>
      </c>
      <c r="D4779" s="5"/>
      <c r="H4779" s="5" t="e">
        <v>#N/A</v>
      </c>
    </row>
    <row r="4780" customHeight="1" spans="1:8">
      <c r="A4780" s="65" t="s">
        <v>6458</v>
      </c>
      <c r="C4780" s="26" t="s">
        <v>54</v>
      </c>
      <c r="D4780" s="5"/>
      <c r="H4780" s="5" t="e">
        <v>#N/A</v>
      </c>
    </row>
    <row r="4781" customHeight="1" spans="1:8">
      <c r="A4781" s="65" t="s">
        <v>6767</v>
      </c>
      <c r="C4781" s="26" t="s">
        <v>59</v>
      </c>
      <c r="D4781" s="5"/>
      <c r="H4781" s="5" t="e">
        <v>#N/A</v>
      </c>
    </row>
    <row r="4782" customHeight="1" spans="1:8">
      <c r="A4782" s="65" t="s">
        <v>6768</v>
      </c>
      <c r="C4782" s="26" t="s">
        <v>59</v>
      </c>
      <c r="D4782" s="5"/>
      <c r="H4782" s="5" t="e">
        <v>#N/A</v>
      </c>
    </row>
    <row r="4783" customHeight="1" spans="1:8">
      <c r="A4783" s="65" t="s">
        <v>6769</v>
      </c>
      <c r="C4783" s="26" t="s">
        <v>59</v>
      </c>
      <c r="D4783" s="5"/>
      <c r="H4783" s="5" t="e">
        <v>#N/A</v>
      </c>
    </row>
    <row r="4784" customHeight="1" spans="1:8">
      <c r="A4784" s="65" t="s">
        <v>6770</v>
      </c>
      <c r="C4784" s="26" t="s">
        <v>59</v>
      </c>
      <c r="D4784" s="5"/>
      <c r="H4784" s="5" t="e">
        <v>#N/A</v>
      </c>
    </row>
    <row r="4785" customHeight="1" spans="1:8">
      <c r="A4785" s="65" t="s">
        <v>6771</v>
      </c>
      <c r="C4785" s="26" t="s">
        <v>59</v>
      </c>
      <c r="D4785" s="5"/>
      <c r="H4785" s="5" t="e">
        <v>#N/A</v>
      </c>
    </row>
    <row r="4786" customHeight="1" spans="1:8">
      <c r="A4786" s="65" t="s">
        <v>6772</v>
      </c>
      <c r="C4786" s="26" t="s">
        <v>59</v>
      </c>
      <c r="D4786" s="5"/>
      <c r="H4786" s="5" t="e">
        <v>#N/A</v>
      </c>
    </row>
    <row r="4787" customHeight="1" spans="1:8">
      <c r="A4787" s="65" t="s">
        <v>6773</v>
      </c>
      <c r="C4787" s="26" t="s">
        <v>59</v>
      </c>
      <c r="D4787" s="5"/>
      <c r="H4787" s="5" t="e">
        <v>#N/A</v>
      </c>
    </row>
    <row r="4788" customHeight="1" spans="1:8">
      <c r="A4788" s="65" t="s">
        <v>6774</v>
      </c>
      <c r="C4788" s="26" t="s">
        <v>59</v>
      </c>
      <c r="D4788" s="5"/>
      <c r="H4788" s="5" t="e">
        <v>#N/A</v>
      </c>
    </row>
    <row r="4789" customHeight="1" spans="1:8">
      <c r="A4789" s="65" t="s">
        <v>6775</v>
      </c>
      <c r="C4789" s="26" t="s">
        <v>59</v>
      </c>
      <c r="D4789" s="5"/>
      <c r="H4789" s="5" t="e">
        <v>#N/A</v>
      </c>
    </row>
    <row r="4790" customHeight="1" spans="1:8">
      <c r="A4790" s="65" t="s">
        <v>6776</v>
      </c>
      <c r="C4790" s="26" t="s">
        <v>59</v>
      </c>
      <c r="D4790" s="5"/>
      <c r="H4790" s="5" t="e">
        <v>#N/A</v>
      </c>
    </row>
    <row r="4791" customHeight="1" spans="1:8">
      <c r="A4791" s="65" t="s">
        <v>6777</v>
      </c>
      <c r="C4791" s="26" t="s">
        <v>59</v>
      </c>
      <c r="D4791" s="5"/>
      <c r="H4791" s="5" t="e">
        <v>#N/A</v>
      </c>
    </row>
    <row r="4792" customHeight="1" spans="1:8">
      <c r="A4792" s="65" t="s">
        <v>6778</v>
      </c>
      <c r="C4792" s="26" t="s">
        <v>59</v>
      </c>
      <c r="D4792" s="5"/>
      <c r="H4792" s="5" t="e">
        <v>#N/A</v>
      </c>
    </row>
    <row r="4793" customHeight="1" spans="1:8">
      <c r="A4793" s="65" t="s">
        <v>6779</v>
      </c>
      <c r="C4793" s="26" t="s">
        <v>54</v>
      </c>
      <c r="D4793" s="5"/>
      <c r="H4793" s="5" t="e">
        <v>#N/A</v>
      </c>
    </row>
    <row r="4794" customHeight="1" spans="1:8">
      <c r="A4794" s="65" t="s">
        <v>6780</v>
      </c>
      <c r="C4794" s="26" t="s">
        <v>59</v>
      </c>
      <c r="D4794" s="5"/>
      <c r="H4794" s="5" t="e">
        <v>#N/A</v>
      </c>
    </row>
    <row r="4795" customHeight="1" spans="1:8">
      <c r="A4795" s="65" t="s">
        <v>6781</v>
      </c>
      <c r="C4795" s="26" t="s">
        <v>59</v>
      </c>
      <c r="D4795" s="5"/>
      <c r="H4795" s="5" t="e">
        <v>#N/A</v>
      </c>
    </row>
    <row r="4796" customHeight="1" spans="1:8">
      <c r="A4796" s="65" t="s">
        <v>6782</v>
      </c>
      <c r="C4796" s="26" t="s">
        <v>59</v>
      </c>
      <c r="D4796" s="5"/>
      <c r="H4796" s="5" t="e">
        <v>#N/A</v>
      </c>
    </row>
    <row r="4797" customHeight="1" spans="1:8">
      <c r="A4797" s="65" t="s">
        <v>6783</v>
      </c>
      <c r="C4797" s="26" t="s">
        <v>59</v>
      </c>
      <c r="D4797" s="5"/>
      <c r="H4797" s="5" t="e">
        <v>#N/A</v>
      </c>
    </row>
    <row r="4798" customHeight="1" spans="1:8">
      <c r="A4798" s="65" t="s">
        <v>6784</v>
      </c>
      <c r="C4798" s="26" t="s">
        <v>59</v>
      </c>
      <c r="D4798" s="5"/>
      <c r="H4798" s="5" t="e">
        <v>#N/A</v>
      </c>
    </row>
    <row r="4799" customHeight="1" spans="1:8">
      <c r="A4799" s="65" t="s">
        <v>6785</v>
      </c>
      <c r="C4799" s="26" t="s">
        <v>59</v>
      </c>
      <c r="D4799" s="5"/>
      <c r="H4799" s="5" t="e">
        <v>#N/A</v>
      </c>
    </row>
    <row r="4800" customHeight="1" spans="1:8">
      <c r="A4800" s="65" t="s">
        <v>6786</v>
      </c>
      <c r="C4800" s="26" t="s">
        <v>59</v>
      </c>
      <c r="D4800" s="5"/>
      <c r="H4800" s="5" t="e">
        <v>#N/A</v>
      </c>
    </row>
    <row r="4801" customHeight="1" spans="1:8">
      <c r="A4801" s="65" t="s">
        <v>6787</v>
      </c>
      <c r="C4801" s="26" t="s">
        <v>59</v>
      </c>
      <c r="D4801" s="5"/>
      <c r="H4801" s="5" t="e">
        <v>#N/A</v>
      </c>
    </row>
    <row r="4802" customHeight="1" spans="1:8">
      <c r="A4802" s="65" t="s">
        <v>6788</v>
      </c>
      <c r="C4802" s="26" t="s">
        <v>59</v>
      </c>
      <c r="D4802" s="5"/>
      <c r="H4802" s="5" t="e">
        <v>#N/A</v>
      </c>
    </row>
    <row r="4803" customHeight="1" spans="1:8">
      <c r="A4803" s="65" t="s">
        <v>6789</v>
      </c>
      <c r="C4803" s="26" t="s">
        <v>59</v>
      </c>
      <c r="D4803" s="5"/>
      <c r="H4803" s="5" t="e">
        <v>#N/A</v>
      </c>
    </row>
    <row r="4804" customHeight="1" spans="1:8">
      <c r="A4804" s="65" t="s">
        <v>6790</v>
      </c>
      <c r="C4804" s="26" t="s">
        <v>59</v>
      </c>
      <c r="D4804" s="5"/>
      <c r="H4804" s="5" t="e">
        <v>#N/A</v>
      </c>
    </row>
    <row r="4805" customHeight="1" spans="1:8">
      <c r="A4805" s="65" t="s">
        <v>6791</v>
      </c>
      <c r="C4805" s="26" t="s">
        <v>59</v>
      </c>
      <c r="D4805" s="5"/>
      <c r="H4805" s="5" t="e">
        <v>#N/A</v>
      </c>
    </row>
    <row r="4806" customHeight="1" spans="1:8">
      <c r="A4806" s="65" t="s">
        <v>6792</v>
      </c>
      <c r="C4806" s="26" t="s">
        <v>59</v>
      </c>
      <c r="D4806" s="5"/>
      <c r="H4806" s="5" t="e">
        <v>#N/A</v>
      </c>
    </row>
    <row r="4807" customHeight="1" spans="1:8">
      <c r="A4807" s="65" t="s">
        <v>6793</v>
      </c>
      <c r="C4807" s="26" t="s">
        <v>59</v>
      </c>
      <c r="D4807" s="5"/>
      <c r="H4807" s="5" t="e">
        <v>#N/A</v>
      </c>
    </row>
    <row r="4808" customHeight="1" spans="1:8">
      <c r="A4808" s="65" t="s">
        <v>6794</v>
      </c>
      <c r="C4808" s="26" t="s">
        <v>59</v>
      </c>
      <c r="D4808" s="5"/>
      <c r="H4808" s="5" t="e">
        <v>#N/A</v>
      </c>
    </row>
    <row r="4809" customHeight="1" spans="1:8">
      <c r="A4809" s="65" t="s">
        <v>6795</v>
      </c>
      <c r="C4809" s="26" t="s">
        <v>59</v>
      </c>
      <c r="D4809" s="5"/>
      <c r="H4809" s="5" t="e">
        <v>#N/A</v>
      </c>
    </row>
    <row r="4810" customHeight="1" spans="1:8">
      <c r="A4810" s="65" t="s">
        <v>6796</v>
      </c>
      <c r="C4810" s="26" t="s">
        <v>54</v>
      </c>
      <c r="D4810" s="5"/>
      <c r="H4810" s="5" t="e">
        <v>#N/A</v>
      </c>
    </row>
    <row r="4811" customHeight="1" spans="1:8">
      <c r="A4811" s="65" t="s">
        <v>6797</v>
      </c>
      <c r="C4811" s="26" t="s">
        <v>54</v>
      </c>
      <c r="D4811" s="5"/>
      <c r="H4811" s="5" t="e">
        <v>#N/A</v>
      </c>
    </row>
    <row r="4812" customHeight="1" spans="1:8">
      <c r="A4812" s="65" t="s">
        <v>6798</v>
      </c>
      <c r="C4812" s="26" t="s">
        <v>54</v>
      </c>
      <c r="D4812" s="5"/>
      <c r="H4812" s="5" t="e">
        <v>#N/A</v>
      </c>
    </row>
    <row r="4813" customHeight="1" spans="1:8">
      <c r="A4813" s="65" t="s">
        <v>6799</v>
      </c>
      <c r="C4813" s="26" t="s">
        <v>59</v>
      </c>
      <c r="D4813" s="5"/>
      <c r="H4813" s="5" t="e">
        <v>#N/A</v>
      </c>
    </row>
    <row r="4814" customHeight="1" spans="1:8">
      <c r="A4814" s="65" t="s">
        <v>6800</v>
      </c>
      <c r="C4814" s="26" t="s">
        <v>59</v>
      </c>
      <c r="D4814" s="5"/>
      <c r="H4814" s="5" t="e">
        <v>#N/A</v>
      </c>
    </row>
    <row r="4815" customHeight="1" spans="1:8">
      <c r="A4815" s="65" t="s">
        <v>6801</v>
      </c>
      <c r="C4815" s="26" t="s">
        <v>59</v>
      </c>
      <c r="D4815" s="5"/>
      <c r="H4815" s="5" t="e">
        <v>#N/A</v>
      </c>
    </row>
    <row r="4816" customHeight="1" spans="1:8">
      <c r="A4816" s="65" t="s">
        <v>6802</v>
      </c>
      <c r="C4816" s="26" t="s">
        <v>59</v>
      </c>
      <c r="D4816" s="5"/>
      <c r="H4816" s="5" t="e">
        <v>#N/A</v>
      </c>
    </row>
    <row r="4817" customHeight="1" spans="1:8">
      <c r="A4817" s="65" t="s">
        <v>6803</v>
      </c>
      <c r="C4817" s="26" t="s">
        <v>59</v>
      </c>
      <c r="D4817" s="5"/>
      <c r="H4817" s="5" t="e">
        <v>#N/A</v>
      </c>
    </row>
    <row r="4818" customHeight="1" spans="1:8">
      <c r="A4818" s="65" t="s">
        <v>6804</v>
      </c>
      <c r="C4818" s="26" t="s">
        <v>59</v>
      </c>
      <c r="D4818" s="5"/>
      <c r="H4818" s="5" t="e">
        <v>#N/A</v>
      </c>
    </row>
    <row r="4819" customHeight="1" spans="1:8">
      <c r="A4819" s="65" t="s">
        <v>6805</v>
      </c>
      <c r="C4819" s="26" t="s">
        <v>59</v>
      </c>
      <c r="D4819" s="5"/>
      <c r="H4819" s="5" t="e">
        <v>#N/A</v>
      </c>
    </row>
    <row r="4820" customHeight="1" spans="1:8">
      <c r="A4820" s="65" t="s">
        <v>6805</v>
      </c>
      <c r="C4820" s="26" t="s">
        <v>59</v>
      </c>
      <c r="D4820" s="5"/>
      <c r="H4820" s="5" t="e">
        <v>#N/A</v>
      </c>
    </row>
    <row r="4821" customHeight="1" spans="1:8">
      <c r="A4821" s="65" t="s">
        <v>6805</v>
      </c>
      <c r="C4821" s="26" t="s">
        <v>59</v>
      </c>
      <c r="D4821" s="5"/>
      <c r="H4821" s="5" t="e">
        <v>#N/A</v>
      </c>
    </row>
    <row r="4822" customHeight="1" spans="1:8">
      <c r="A4822" s="65" t="s">
        <v>6806</v>
      </c>
      <c r="C4822" s="26" t="s">
        <v>59</v>
      </c>
      <c r="D4822" s="5"/>
      <c r="H4822" s="5" t="e">
        <v>#N/A</v>
      </c>
    </row>
    <row r="4823" customHeight="1" spans="1:8">
      <c r="A4823" s="65" t="s">
        <v>6807</v>
      </c>
      <c r="C4823" s="26" t="s">
        <v>59</v>
      </c>
      <c r="D4823" s="5"/>
      <c r="H4823" s="5" t="e">
        <v>#N/A</v>
      </c>
    </row>
    <row r="4824" customHeight="1" spans="1:8">
      <c r="A4824" s="65" t="s">
        <v>6808</v>
      </c>
      <c r="C4824" s="26" t="s">
        <v>59</v>
      </c>
      <c r="D4824" s="5"/>
      <c r="H4824" s="5" t="e">
        <v>#N/A</v>
      </c>
    </row>
    <row r="4825" customHeight="1" spans="1:8">
      <c r="A4825" s="65" t="s">
        <v>6809</v>
      </c>
      <c r="C4825" s="26" t="s">
        <v>59</v>
      </c>
      <c r="D4825" s="5"/>
      <c r="H4825" s="5" t="e">
        <v>#N/A</v>
      </c>
    </row>
    <row r="4826" customHeight="1" spans="1:8">
      <c r="A4826" s="65" t="s">
        <v>6810</v>
      </c>
      <c r="C4826" s="26" t="s">
        <v>59</v>
      </c>
      <c r="D4826" s="5"/>
      <c r="H4826" s="5" t="e">
        <v>#N/A</v>
      </c>
    </row>
    <row r="4827" customHeight="1" spans="1:8">
      <c r="A4827" s="65" t="s">
        <v>6811</v>
      </c>
      <c r="C4827" s="26" t="s">
        <v>59</v>
      </c>
      <c r="D4827" s="5"/>
      <c r="H4827" s="5" t="e">
        <v>#N/A</v>
      </c>
    </row>
    <row r="4828" customHeight="1" spans="1:8">
      <c r="A4828" s="65" t="s">
        <v>6812</v>
      </c>
      <c r="C4828" s="26" t="s">
        <v>59</v>
      </c>
      <c r="D4828" s="5"/>
      <c r="H4828" s="5" t="e">
        <v>#N/A</v>
      </c>
    </row>
    <row r="4829" customHeight="1" spans="1:8">
      <c r="A4829" s="65" t="s">
        <v>6813</v>
      </c>
      <c r="C4829" s="26" t="s">
        <v>59</v>
      </c>
      <c r="D4829" s="5"/>
      <c r="H4829" s="5" t="e">
        <v>#N/A</v>
      </c>
    </row>
    <row r="4830" customHeight="1" spans="1:8">
      <c r="A4830" s="65" t="s">
        <v>6814</v>
      </c>
      <c r="C4830" s="26" t="s">
        <v>59</v>
      </c>
      <c r="D4830" s="5"/>
      <c r="H4830" s="5" t="e">
        <v>#N/A</v>
      </c>
    </row>
    <row r="4831" customHeight="1" spans="1:8">
      <c r="A4831" s="65" t="s">
        <v>6815</v>
      </c>
      <c r="C4831" s="26" t="s">
        <v>59</v>
      </c>
      <c r="D4831" s="5"/>
      <c r="H4831" s="5" t="e">
        <v>#N/A</v>
      </c>
    </row>
    <row r="4832" customHeight="1" spans="1:8">
      <c r="A4832" s="65" t="s">
        <v>6816</v>
      </c>
      <c r="C4832" s="26" t="s">
        <v>59</v>
      </c>
      <c r="D4832" s="5"/>
      <c r="H4832" s="5" t="e">
        <v>#N/A</v>
      </c>
    </row>
    <row r="4833" customHeight="1" spans="1:8">
      <c r="A4833" s="65" t="s">
        <v>6817</v>
      </c>
      <c r="C4833" s="26" t="s">
        <v>59</v>
      </c>
      <c r="D4833" s="5"/>
      <c r="H4833" s="5" t="e">
        <v>#N/A</v>
      </c>
    </row>
    <row r="4834" customHeight="1" spans="1:8">
      <c r="A4834" s="65" t="s">
        <v>6818</v>
      </c>
      <c r="C4834" s="26" t="s">
        <v>59</v>
      </c>
      <c r="D4834" s="5"/>
      <c r="H4834" s="5" t="e">
        <v>#N/A</v>
      </c>
    </row>
    <row r="4835" customHeight="1" spans="1:8">
      <c r="A4835" s="65" t="s">
        <v>6819</v>
      </c>
      <c r="C4835" s="26" t="s">
        <v>59</v>
      </c>
      <c r="D4835" s="5"/>
      <c r="H4835" s="5" t="e">
        <v>#N/A</v>
      </c>
    </row>
    <row r="4836" customHeight="1" spans="1:8">
      <c r="A4836" s="65" t="s">
        <v>6820</v>
      </c>
      <c r="C4836" s="26" t="s">
        <v>59</v>
      </c>
      <c r="D4836" s="5"/>
      <c r="H4836" s="5" t="e">
        <v>#N/A</v>
      </c>
    </row>
    <row r="4837" customHeight="1" spans="1:8">
      <c r="A4837" s="65" t="s">
        <v>6821</v>
      </c>
      <c r="C4837" s="26" t="s">
        <v>59</v>
      </c>
      <c r="D4837" s="5"/>
      <c r="H4837" s="5" t="e">
        <v>#N/A</v>
      </c>
    </row>
    <row r="4838" customHeight="1" spans="1:8">
      <c r="A4838" s="65" t="s">
        <v>6822</v>
      </c>
      <c r="C4838" s="26" t="s">
        <v>59</v>
      </c>
      <c r="D4838" s="5"/>
      <c r="H4838" s="5" t="e">
        <v>#N/A</v>
      </c>
    </row>
    <row r="4839" customHeight="1" spans="1:8">
      <c r="A4839" s="65" t="s">
        <v>6823</v>
      </c>
      <c r="C4839" s="26" t="s">
        <v>59</v>
      </c>
      <c r="D4839" s="5"/>
      <c r="H4839" s="5" t="e">
        <v>#N/A</v>
      </c>
    </row>
    <row r="4840" customHeight="1" spans="1:8">
      <c r="A4840" s="65" t="s">
        <v>6824</v>
      </c>
      <c r="C4840" s="26" t="s">
        <v>59</v>
      </c>
      <c r="D4840" s="5"/>
      <c r="H4840" s="5" t="e">
        <v>#N/A</v>
      </c>
    </row>
    <row r="4841" customHeight="1" spans="1:8">
      <c r="A4841" s="65" t="s">
        <v>6825</v>
      </c>
      <c r="C4841" s="26" t="s">
        <v>59</v>
      </c>
      <c r="D4841" s="5"/>
      <c r="H4841" s="5" t="e">
        <v>#N/A</v>
      </c>
    </row>
    <row r="4842" customHeight="1" spans="1:8">
      <c r="A4842" s="65" t="s">
        <v>6826</v>
      </c>
      <c r="C4842" s="26" t="s">
        <v>59</v>
      </c>
      <c r="D4842" s="5"/>
      <c r="H4842" s="5" t="e">
        <v>#N/A</v>
      </c>
    </row>
    <row r="4843" customHeight="1" spans="1:8">
      <c r="A4843" s="65" t="s">
        <v>6827</v>
      </c>
      <c r="C4843" s="26" t="s">
        <v>59</v>
      </c>
      <c r="D4843" s="5"/>
      <c r="H4843" s="5" t="e">
        <v>#N/A</v>
      </c>
    </row>
    <row r="4844" customHeight="1" spans="1:8">
      <c r="A4844" s="65" t="s">
        <v>6828</v>
      </c>
      <c r="C4844" s="26" t="s">
        <v>59</v>
      </c>
      <c r="D4844" s="5"/>
      <c r="H4844" s="5" t="e">
        <v>#N/A</v>
      </c>
    </row>
    <row r="4845" customHeight="1" spans="1:8">
      <c r="A4845" s="65" t="s">
        <v>6829</v>
      </c>
      <c r="C4845" s="26" t="s">
        <v>59</v>
      </c>
      <c r="D4845" s="5"/>
      <c r="H4845" s="5" t="e">
        <v>#N/A</v>
      </c>
    </row>
    <row r="4846" customHeight="1" spans="1:8">
      <c r="A4846" s="65" t="s">
        <v>6830</v>
      </c>
      <c r="C4846" s="26" t="s">
        <v>59</v>
      </c>
      <c r="D4846" s="5"/>
      <c r="H4846" s="5" t="e">
        <v>#N/A</v>
      </c>
    </row>
    <row r="4847" customHeight="1" spans="1:8">
      <c r="A4847" s="65" t="s">
        <v>6831</v>
      </c>
      <c r="C4847" s="26" t="s">
        <v>59</v>
      </c>
      <c r="D4847" s="5"/>
      <c r="H4847" s="5" t="e">
        <v>#N/A</v>
      </c>
    </row>
    <row r="4848" customHeight="1" spans="1:8">
      <c r="A4848" s="65" t="s">
        <v>6832</v>
      </c>
      <c r="C4848" s="26" t="s">
        <v>59</v>
      </c>
      <c r="D4848" s="5"/>
      <c r="H4848" s="5" t="e">
        <v>#N/A</v>
      </c>
    </row>
    <row r="4849" customHeight="1" spans="1:8">
      <c r="A4849" s="65" t="s">
        <v>6833</v>
      </c>
      <c r="C4849" s="26" t="s">
        <v>59</v>
      </c>
      <c r="D4849" s="5"/>
      <c r="H4849" s="5" t="e">
        <v>#N/A</v>
      </c>
    </row>
    <row r="4850" customHeight="1" spans="1:8">
      <c r="A4850" s="65" t="s">
        <v>6834</v>
      </c>
      <c r="C4850" s="26" t="s">
        <v>59</v>
      </c>
      <c r="D4850" s="5"/>
      <c r="H4850" s="5" t="e">
        <v>#N/A</v>
      </c>
    </row>
    <row r="4851" customHeight="1" spans="1:8">
      <c r="A4851" s="65" t="s">
        <v>6835</v>
      </c>
      <c r="C4851" s="26" t="s">
        <v>59</v>
      </c>
      <c r="D4851" s="5"/>
      <c r="H4851" s="5" t="e">
        <v>#N/A</v>
      </c>
    </row>
    <row r="4852" customHeight="1" spans="1:8">
      <c r="A4852" s="65" t="s">
        <v>6836</v>
      </c>
      <c r="C4852" s="26" t="s">
        <v>59</v>
      </c>
      <c r="D4852" s="5"/>
      <c r="H4852" s="5" t="e">
        <v>#N/A</v>
      </c>
    </row>
    <row r="4853" customHeight="1" spans="1:8">
      <c r="A4853" s="65" t="s">
        <v>6837</v>
      </c>
      <c r="C4853" s="26" t="s">
        <v>59</v>
      </c>
      <c r="D4853" s="5"/>
      <c r="H4853" s="5" t="e">
        <v>#N/A</v>
      </c>
    </row>
    <row r="4854" customHeight="1" spans="1:8">
      <c r="A4854" s="65" t="s">
        <v>6838</v>
      </c>
      <c r="C4854" s="26" t="s">
        <v>59</v>
      </c>
      <c r="D4854" s="5"/>
      <c r="H4854" s="5" t="e">
        <v>#N/A</v>
      </c>
    </row>
    <row r="4855" customHeight="1" spans="1:8">
      <c r="A4855" s="65" t="s">
        <v>6839</v>
      </c>
      <c r="C4855" s="26" t="s">
        <v>59</v>
      </c>
      <c r="D4855" s="5"/>
      <c r="H4855" s="5" t="e">
        <v>#N/A</v>
      </c>
    </row>
    <row r="4856" customHeight="1" spans="1:8">
      <c r="A4856" s="65" t="s">
        <v>6840</v>
      </c>
      <c r="C4856" s="26" t="s">
        <v>59</v>
      </c>
      <c r="D4856" s="5"/>
      <c r="H4856" s="5" t="e">
        <v>#N/A</v>
      </c>
    </row>
    <row r="4857" customHeight="1" spans="1:8">
      <c r="A4857" s="65" t="s">
        <v>6841</v>
      </c>
      <c r="C4857" s="26" t="s">
        <v>54</v>
      </c>
      <c r="D4857" s="5"/>
      <c r="H4857" s="5" t="e">
        <v>#N/A</v>
      </c>
    </row>
    <row r="4858" customHeight="1" spans="1:8">
      <c r="A4858" s="65" t="s">
        <v>6842</v>
      </c>
      <c r="C4858" s="26" t="s">
        <v>59</v>
      </c>
      <c r="D4858" s="5"/>
      <c r="H4858" s="5" t="e">
        <v>#N/A</v>
      </c>
    </row>
    <row r="4859" customHeight="1" spans="1:8">
      <c r="A4859" s="65" t="s">
        <v>6843</v>
      </c>
      <c r="C4859" s="26" t="s">
        <v>59</v>
      </c>
      <c r="D4859" s="5"/>
      <c r="H4859" s="5" t="e">
        <v>#N/A</v>
      </c>
    </row>
    <row r="4860" customHeight="1" spans="1:8">
      <c r="A4860" s="65" t="s">
        <v>6844</v>
      </c>
      <c r="C4860" s="26" t="s">
        <v>59</v>
      </c>
      <c r="D4860" s="5"/>
      <c r="H4860" s="5" t="e">
        <v>#N/A</v>
      </c>
    </row>
    <row r="4861" customHeight="1" spans="1:8">
      <c r="A4861" s="65" t="s">
        <v>6845</v>
      </c>
      <c r="C4861" s="26" t="s">
        <v>59</v>
      </c>
      <c r="D4861" s="5"/>
      <c r="H4861" s="5" t="e">
        <v>#N/A</v>
      </c>
    </row>
    <row r="4862" customHeight="1" spans="1:8">
      <c r="A4862" s="65" t="s">
        <v>6846</v>
      </c>
      <c r="C4862" s="26" t="s">
        <v>59</v>
      </c>
      <c r="D4862" s="5"/>
      <c r="H4862" s="5" t="e">
        <v>#N/A</v>
      </c>
    </row>
    <row r="4863" customHeight="1" spans="1:8">
      <c r="A4863" s="65" t="s">
        <v>6847</v>
      </c>
      <c r="C4863" s="26" t="s">
        <v>59</v>
      </c>
      <c r="D4863" s="5"/>
      <c r="H4863" s="5" t="e">
        <v>#N/A</v>
      </c>
    </row>
    <row r="4864" customHeight="1" spans="1:8">
      <c r="A4864" s="65" t="s">
        <v>6848</v>
      </c>
      <c r="C4864" s="26" t="s">
        <v>59</v>
      </c>
      <c r="D4864" s="5"/>
      <c r="H4864" s="5" t="e">
        <v>#N/A</v>
      </c>
    </row>
    <row r="4865" customHeight="1" spans="1:8">
      <c r="A4865" s="65" t="s">
        <v>6849</v>
      </c>
      <c r="C4865" s="26" t="s">
        <v>59</v>
      </c>
      <c r="D4865" s="5"/>
      <c r="H4865" s="5" t="e">
        <v>#N/A</v>
      </c>
    </row>
    <row r="4866" customHeight="1" spans="1:8">
      <c r="A4866" s="65" t="s">
        <v>6850</v>
      </c>
      <c r="C4866" s="26" t="s">
        <v>59</v>
      </c>
      <c r="D4866" s="5"/>
      <c r="H4866" s="5" t="e">
        <v>#N/A</v>
      </c>
    </row>
    <row r="4867" customHeight="1" spans="1:8">
      <c r="A4867" s="65" t="s">
        <v>6851</v>
      </c>
      <c r="C4867" s="26" t="s">
        <v>59</v>
      </c>
      <c r="D4867" s="5"/>
      <c r="H4867" s="5" t="e">
        <v>#N/A</v>
      </c>
    </row>
    <row r="4868" customHeight="1" spans="1:8">
      <c r="A4868" s="65" t="s">
        <v>6852</v>
      </c>
      <c r="C4868" s="26" t="s">
        <v>59</v>
      </c>
      <c r="D4868" s="5"/>
      <c r="H4868" s="5" t="e">
        <v>#N/A</v>
      </c>
    </row>
    <row r="4869" customHeight="1" spans="1:8">
      <c r="A4869" s="65" t="s">
        <v>6853</v>
      </c>
      <c r="C4869" s="26" t="s">
        <v>59</v>
      </c>
      <c r="D4869" s="5"/>
      <c r="H4869" s="5" t="e">
        <v>#N/A</v>
      </c>
    </row>
    <row r="4870" customHeight="1" spans="1:8">
      <c r="A4870" s="65" t="s">
        <v>6854</v>
      </c>
      <c r="C4870" s="26" t="s">
        <v>59</v>
      </c>
      <c r="D4870" s="5"/>
      <c r="H4870" s="5" t="e">
        <v>#N/A</v>
      </c>
    </row>
    <row r="4871" customHeight="1" spans="1:8">
      <c r="A4871" s="65" t="s">
        <v>6855</v>
      </c>
      <c r="C4871" s="26" t="s">
        <v>59</v>
      </c>
      <c r="D4871" s="5"/>
      <c r="H4871" s="5" t="e">
        <v>#N/A</v>
      </c>
    </row>
    <row r="4872" customHeight="1" spans="1:8">
      <c r="A4872" s="65" t="s">
        <v>6856</v>
      </c>
      <c r="C4872" s="26" t="s">
        <v>59</v>
      </c>
      <c r="D4872" s="5"/>
      <c r="H4872" s="5" t="e">
        <v>#N/A</v>
      </c>
    </row>
    <row r="4873" customHeight="1" spans="1:8">
      <c r="A4873" s="65" t="s">
        <v>6857</v>
      </c>
      <c r="C4873" s="26" t="s">
        <v>59</v>
      </c>
      <c r="D4873" s="5"/>
      <c r="H4873" s="5" t="e">
        <v>#N/A</v>
      </c>
    </row>
    <row r="4874" customHeight="1" spans="1:8">
      <c r="A4874" s="65" t="s">
        <v>6858</v>
      </c>
      <c r="C4874" s="26" t="s">
        <v>59</v>
      </c>
      <c r="D4874" s="5"/>
      <c r="H4874" s="5" t="e">
        <v>#N/A</v>
      </c>
    </row>
    <row r="4875" customHeight="1" spans="1:8">
      <c r="A4875" s="65" t="s">
        <v>6859</v>
      </c>
      <c r="C4875" s="26" t="s">
        <v>59</v>
      </c>
      <c r="D4875" s="5"/>
      <c r="H4875" s="5" t="e">
        <v>#N/A</v>
      </c>
    </row>
    <row r="4876" customHeight="1" spans="1:8">
      <c r="A4876" s="65" t="s">
        <v>6860</v>
      </c>
      <c r="C4876" s="26" t="s">
        <v>59</v>
      </c>
      <c r="D4876" s="5"/>
      <c r="H4876" s="5" t="e">
        <v>#N/A</v>
      </c>
    </row>
    <row r="4877" customHeight="1" spans="1:8">
      <c r="A4877" s="65" t="s">
        <v>6861</v>
      </c>
      <c r="C4877" s="26" t="s">
        <v>59</v>
      </c>
      <c r="D4877" s="5"/>
      <c r="H4877" s="5" t="e">
        <v>#N/A</v>
      </c>
    </row>
    <row r="4878" customHeight="1" spans="1:8">
      <c r="A4878" s="65" t="s">
        <v>6862</v>
      </c>
      <c r="C4878" s="26" t="s">
        <v>59</v>
      </c>
      <c r="D4878" s="5"/>
      <c r="H4878" s="5" t="e">
        <v>#N/A</v>
      </c>
    </row>
    <row r="4879" customHeight="1" spans="1:8">
      <c r="A4879" s="65" t="s">
        <v>6863</v>
      </c>
      <c r="C4879" s="26" t="s">
        <v>59</v>
      </c>
      <c r="D4879" s="26" t="s">
        <v>64</v>
      </c>
      <c r="E4879" s="5" t="str">
        <f>VLOOKUP(A4879,'Combos skus'!$A:$P,16,FALSE)</f>
        <v>Combo</v>
      </c>
      <c r="G4879" s="5" t="e">
        <f>image(H4879,1)</f>
        <v>#NAME?</v>
      </c>
      <c r="H4879" s="5" t="s">
        <v>6864</v>
      </c>
    </row>
    <row r="4880" customHeight="1" spans="1:8">
      <c r="A4880" s="65" t="s">
        <v>6865</v>
      </c>
      <c r="C4880" s="26" t="s">
        <v>59</v>
      </c>
      <c r="D4880" s="26" t="s">
        <v>64</v>
      </c>
      <c r="E4880" s="5" t="str">
        <f>VLOOKUP(A4880,'Combos skus'!$A:$P,16,FALSE)</f>
        <v>Combo</v>
      </c>
      <c r="G4880" s="5" t="e">
        <f>image(H4880,1)</f>
        <v>#NAME?</v>
      </c>
      <c r="H4880" s="5" t="s">
        <v>6866</v>
      </c>
    </row>
    <row r="4881" customHeight="1" spans="1:8">
      <c r="A4881" s="65" t="s">
        <v>6574</v>
      </c>
      <c r="B4881" s="45"/>
      <c r="C4881" s="26" t="s">
        <v>57</v>
      </c>
      <c r="D4881" s="26" t="s">
        <v>64</v>
      </c>
      <c r="E4881" s="5" t="str">
        <f>VLOOKUP(A4881,'Combos skus'!$A:$P,16,FALSE)</f>
        <v>Combo</v>
      </c>
      <c r="G4881" s="5" t="e">
        <f>image(H4881,1)</f>
        <v>#NAME?</v>
      </c>
      <c r="H4881" s="5" t="s">
        <v>6867</v>
      </c>
    </row>
    <row r="4882" customHeight="1" spans="1:8">
      <c r="A4882" s="65" t="s">
        <v>6592</v>
      </c>
      <c r="B4882" s="45"/>
      <c r="C4882" s="26" t="s">
        <v>57</v>
      </c>
      <c r="D4882" s="26" t="s">
        <v>64</v>
      </c>
      <c r="E4882" s="5" t="str">
        <f>VLOOKUP(A4882,'Combos skus'!$A:$P,16,FALSE)</f>
        <v>Combo</v>
      </c>
      <c r="G4882" s="5" t="e">
        <f>image(H4882,1)</f>
        <v>#NAME?</v>
      </c>
      <c r="H4882" s="5" t="s">
        <v>6868</v>
      </c>
    </row>
    <row r="4883" customHeight="1" spans="1:8">
      <c r="A4883" s="65" t="s">
        <v>6584</v>
      </c>
      <c r="B4883" s="45"/>
      <c r="C4883" s="26" t="s">
        <v>57</v>
      </c>
      <c r="D4883" s="26" t="s">
        <v>64</v>
      </c>
      <c r="E4883" s="5" t="str">
        <f>VLOOKUP(A4883,'Combos skus'!$A:$P,16,FALSE)</f>
        <v>Combo</v>
      </c>
      <c r="G4883" s="5" t="e">
        <f>image(H4883,1)</f>
        <v>#NAME?</v>
      </c>
      <c r="H4883" s="5" t="s">
        <v>6869</v>
      </c>
    </row>
    <row r="4884" customHeight="1" spans="1:8">
      <c r="A4884" s="65" t="s">
        <v>6588</v>
      </c>
      <c r="B4884" s="45"/>
      <c r="C4884" s="26" t="s">
        <v>57</v>
      </c>
      <c r="D4884" s="26" t="s">
        <v>64</v>
      </c>
      <c r="E4884" s="5" t="str">
        <f>VLOOKUP(A4884,'Combos skus'!$A:$P,16,FALSE)</f>
        <v>Combo</v>
      </c>
      <c r="G4884" s="5" t="e">
        <f>image(H4884,1)</f>
        <v>#NAME?</v>
      </c>
      <c r="H4884" s="5" t="s">
        <v>6870</v>
      </c>
    </row>
    <row r="4885" customHeight="1" spans="1:8">
      <c r="A4885" s="65" t="s">
        <v>6590</v>
      </c>
      <c r="B4885" s="45"/>
      <c r="C4885" s="26" t="s">
        <v>57</v>
      </c>
      <c r="D4885" s="26" t="s">
        <v>64</v>
      </c>
      <c r="E4885" s="5" t="str">
        <f>VLOOKUP(A4885,'Combos skus'!$A:$P,16,FALSE)</f>
        <v>Combo</v>
      </c>
      <c r="G4885" s="5" t="e">
        <f>image(H4885,1)</f>
        <v>#NAME?</v>
      </c>
      <c r="H4885" s="5" t="s">
        <v>6871</v>
      </c>
    </row>
    <row r="4886" customHeight="1" spans="1:8">
      <c r="A4886" s="65" t="s">
        <v>6872</v>
      </c>
      <c r="C4886" s="26" t="s">
        <v>58</v>
      </c>
      <c r="D4886" s="26" t="s">
        <v>64</v>
      </c>
      <c r="E4886" s="5" t="str">
        <f>VLOOKUP(A4886,'Combos skus'!$A:$P,16,FALSE)</f>
        <v>Combo</v>
      </c>
      <c r="G4886" s="5" t="e">
        <f>image(H4886,1)</f>
        <v>#NAME?</v>
      </c>
      <c r="H4886" s="5" t="s">
        <v>6873</v>
      </c>
    </row>
    <row r="4887" customHeight="1" spans="1:8">
      <c r="A4887" s="65" t="s">
        <v>6608</v>
      </c>
      <c r="B4887" s="45"/>
      <c r="C4887" s="26" t="s">
        <v>57</v>
      </c>
      <c r="D4887" s="26" t="s">
        <v>64</v>
      </c>
      <c r="E4887" s="5" t="str">
        <f>VLOOKUP(A4887,'Combos skus'!$A:$P,16,FALSE)</f>
        <v>Combo</v>
      </c>
      <c r="G4887" s="5" t="e">
        <f>image(H4887,1)</f>
        <v>#NAME?</v>
      </c>
      <c r="H4887" s="5" t="s">
        <v>6874</v>
      </c>
    </row>
    <row r="4888" customHeight="1" spans="1:8">
      <c r="A4888" s="65" t="s">
        <v>6606</v>
      </c>
      <c r="B4888" s="45"/>
      <c r="C4888" s="26" t="s">
        <v>57</v>
      </c>
      <c r="D4888" s="26" t="s">
        <v>64</v>
      </c>
      <c r="E4888" s="5" t="str">
        <f>VLOOKUP(A4888,'Combos skus'!$A:$P,16,FALSE)</f>
        <v>Combo</v>
      </c>
      <c r="G4888" s="5" t="e">
        <f>image(H4888,1)</f>
        <v>#NAME?</v>
      </c>
      <c r="H4888" s="5" t="s">
        <v>6875</v>
      </c>
    </row>
    <row r="4889" customHeight="1" spans="1:8">
      <c r="A4889" s="65" t="s">
        <v>6570</v>
      </c>
      <c r="B4889" s="45"/>
      <c r="C4889" s="26" t="s">
        <v>57</v>
      </c>
      <c r="D4889" s="26" t="s">
        <v>64</v>
      </c>
      <c r="E4889" s="5" t="str">
        <f>VLOOKUP(A4889,'Combos skus'!$A:$P,16,FALSE)</f>
        <v>Combo</v>
      </c>
      <c r="G4889" s="5" t="e">
        <f>image(H4889,1)</f>
        <v>#NAME?</v>
      </c>
      <c r="H4889" s="5" t="s">
        <v>6876</v>
      </c>
    </row>
    <row r="4890" customHeight="1" spans="1:8">
      <c r="A4890" s="65" t="s">
        <v>6586</v>
      </c>
      <c r="B4890" s="45"/>
      <c r="C4890" s="26" t="s">
        <v>57</v>
      </c>
      <c r="D4890" s="26" t="s">
        <v>64</v>
      </c>
      <c r="E4890" s="5" t="str">
        <f>VLOOKUP(A4890,'Combos skus'!$A:$P,16,FALSE)</f>
        <v>Combo</v>
      </c>
      <c r="G4890" s="5" t="e">
        <f>image(H4890,1)</f>
        <v>#NAME?</v>
      </c>
      <c r="H4890" s="5" t="s">
        <v>6877</v>
      </c>
    </row>
    <row r="4891" customHeight="1" spans="1:8">
      <c r="A4891" s="65" t="s">
        <v>6604</v>
      </c>
      <c r="B4891" s="45"/>
      <c r="C4891" s="26" t="s">
        <v>57</v>
      </c>
      <c r="D4891" s="26" t="s">
        <v>64</v>
      </c>
      <c r="E4891" s="5" t="str">
        <f>VLOOKUP(A4891,'Combos skus'!$A:$P,16,FALSE)</f>
        <v>Combo</v>
      </c>
      <c r="G4891" s="5" t="e">
        <f>image(H4891,1)</f>
        <v>#NAME?</v>
      </c>
      <c r="H4891" s="5" t="s">
        <v>6878</v>
      </c>
    </row>
    <row r="4892" customHeight="1" spans="1:8">
      <c r="A4892" s="65" t="s">
        <v>6620</v>
      </c>
      <c r="B4892" s="45"/>
      <c r="C4892" s="26" t="s">
        <v>57</v>
      </c>
      <c r="D4892" s="26" t="s">
        <v>64</v>
      </c>
      <c r="E4892" s="5" t="str">
        <f>VLOOKUP(A4892,'Combos skus'!$A:$P,16,FALSE)</f>
        <v>Combo</v>
      </c>
      <c r="G4892" s="5" t="e">
        <f>image(H4892,1)</f>
        <v>#NAME?</v>
      </c>
      <c r="H4892" s="5" t="s">
        <v>6879</v>
      </c>
    </row>
    <row r="4893" customHeight="1" spans="1:8">
      <c r="A4893" s="65" t="s">
        <v>6578</v>
      </c>
      <c r="B4893" s="45"/>
      <c r="C4893" s="26" t="s">
        <v>57</v>
      </c>
      <c r="D4893" s="26" t="s">
        <v>64</v>
      </c>
      <c r="E4893" s="5" t="str">
        <f>VLOOKUP(A4893,'Combos skus'!$A:$P,16,FALSE)</f>
        <v>Combo</v>
      </c>
      <c r="G4893" s="5" t="e">
        <f>image(H4893,1)</f>
        <v>#NAME?</v>
      </c>
      <c r="H4893" s="5" t="s">
        <v>6880</v>
      </c>
    </row>
    <row r="4894" customHeight="1" spans="1:8">
      <c r="A4894" s="65" t="s">
        <v>6881</v>
      </c>
      <c r="C4894" s="26" t="s">
        <v>54</v>
      </c>
      <c r="D4894" s="26" t="s">
        <v>64</v>
      </c>
      <c r="E4894" s="5" t="str">
        <f>VLOOKUP(A4894,'Combos skus'!$A:$P,16,FALSE)</f>
        <v>Combo</v>
      </c>
      <c r="G4894" s="5" t="e">
        <f>image(H4894,1)</f>
        <v>#NAME?</v>
      </c>
      <c r="H4894" s="5" t="s">
        <v>6882</v>
      </c>
    </row>
    <row r="4895" customHeight="1" spans="1:8">
      <c r="A4895" s="65" t="s">
        <v>6883</v>
      </c>
      <c r="C4895" s="26" t="s">
        <v>54</v>
      </c>
      <c r="D4895" s="26" t="s">
        <v>64</v>
      </c>
      <c r="E4895" s="5" t="str">
        <f>VLOOKUP(A4895,'Combos skus'!$A:$P,16,FALSE)</f>
        <v>Combo</v>
      </c>
      <c r="G4895" s="5" t="e">
        <f>image(H4895,1)</f>
        <v>#NAME?</v>
      </c>
      <c r="H4895" s="5" t="s">
        <v>6884</v>
      </c>
    </row>
    <row r="4896" customHeight="1" spans="1:8">
      <c r="A4896" s="65" t="s">
        <v>6885</v>
      </c>
      <c r="C4896" s="26" t="s">
        <v>54</v>
      </c>
      <c r="D4896" s="26" t="s">
        <v>64</v>
      </c>
      <c r="E4896" s="5" t="str">
        <f>VLOOKUP(A4896,'Combos skus'!$A:$P,16,FALSE)</f>
        <v>Combo</v>
      </c>
      <c r="G4896" s="5" t="e">
        <f>image(H4896,1)</f>
        <v>#NAME?</v>
      </c>
      <c r="H4896" s="5" t="s">
        <v>6886</v>
      </c>
    </row>
    <row r="4897" customHeight="1" spans="1:8">
      <c r="A4897" s="65" t="s">
        <v>6887</v>
      </c>
      <c r="C4897" s="26" t="s">
        <v>59</v>
      </c>
      <c r="D4897" s="26" t="s">
        <v>64</v>
      </c>
      <c r="E4897" s="5" t="str">
        <f>VLOOKUP(A4897,'Combos skus'!$A:$P,16,FALSE)</f>
        <v>Combo</v>
      </c>
      <c r="G4897" s="5" t="e">
        <f>image(H4897,1)</f>
        <v>#NAME?</v>
      </c>
      <c r="H4897" s="5" t="s">
        <v>6888</v>
      </c>
    </row>
    <row r="4898" customHeight="1" spans="1:8">
      <c r="A4898" s="65" t="s">
        <v>6889</v>
      </c>
      <c r="C4898" s="26" t="s">
        <v>58</v>
      </c>
      <c r="D4898" s="26" t="s">
        <v>64</v>
      </c>
      <c r="E4898" s="5" t="str">
        <f>VLOOKUP(A4898,'Combos skus'!$A:$P,16,FALSE)</f>
        <v>Combo</v>
      </c>
      <c r="G4898" s="5" t="e">
        <f>image(H4898,1)</f>
        <v>#NAME?</v>
      </c>
      <c r="H4898" s="5" t="s">
        <v>6890</v>
      </c>
    </row>
    <row r="4899" customHeight="1" spans="1:8">
      <c r="A4899" s="25" t="s">
        <v>4449</v>
      </c>
      <c r="C4899" s="26" t="s">
        <v>57</v>
      </c>
      <c r="D4899" s="26" t="s">
        <v>55</v>
      </c>
      <c r="E4899" s="26" t="s">
        <v>76</v>
      </c>
      <c r="H4899" s="5" t="e">
        <f>VLOOKUP(A4899,'[1]#REF'!$A:$B,2,FALSE)</f>
        <v>#N/A</v>
      </c>
    </row>
    <row r="4900" customHeight="1" spans="1:8">
      <c r="A4900" s="25" t="s">
        <v>4447</v>
      </c>
      <c r="C4900" s="26" t="s">
        <v>57</v>
      </c>
      <c r="D4900" s="26" t="s">
        <v>55</v>
      </c>
      <c r="E4900" s="26" t="s">
        <v>76</v>
      </c>
      <c r="H4900" s="5" t="e">
        <f>VLOOKUP(A4900,'[1]#REF'!$A:$B,2,FALSE)</f>
        <v>#N/A</v>
      </c>
    </row>
    <row r="4901" customHeight="1" spans="1:8">
      <c r="A4901" s="28">
        <v>0</v>
      </c>
      <c r="C4901" s="26" t="s">
        <v>57</v>
      </c>
      <c r="D4901" s="26" t="s">
        <v>55</v>
      </c>
      <c r="E4901" s="26" t="s">
        <v>76</v>
      </c>
      <c r="H4901" s="5" t="e">
        <f>VLOOKUP(A4901,'[1]#REF'!$A:$B,2,FALSE)</f>
        <v>#N/A</v>
      </c>
    </row>
    <row r="4902" customHeight="1" spans="1:8">
      <c r="A4902" s="65" t="s">
        <v>180</v>
      </c>
      <c r="B4902" s="45"/>
      <c r="C4902" s="26" t="s">
        <v>57</v>
      </c>
      <c r="D4902" s="26" t="s">
        <v>64</v>
      </c>
      <c r="E4902" s="26" t="s">
        <v>240</v>
      </c>
      <c r="G4902" s="5" t="e">
        <f>image(H4902,1)</f>
        <v>#NAME?</v>
      </c>
      <c r="H4902" s="5" t="s">
        <v>182</v>
      </c>
    </row>
    <row r="4903" customHeight="1" spans="1:8">
      <c r="A4903" s="65" t="s">
        <v>6891</v>
      </c>
      <c r="B4903" s="45"/>
      <c r="C4903" s="26" t="s">
        <v>57</v>
      </c>
      <c r="D4903" s="26" t="s">
        <v>64</v>
      </c>
      <c r="E4903" s="5" t="str">
        <f>VLOOKUP(A4903,'Combos skus'!$A:$P,16,FALSE)</f>
        <v>Combo</v>
      </c>
      <c r="G4903" s="5" t="e">
        <f>image(H4903,1)</f>
        <v>#NAME?</v>
      </c>
      <c r="H4903" s="5" t="s">
        <v>6892</v>
      </c>
    </row>
    <row r="4904" customHeight="1" spans="1:8">
      <c r="A4904" s="65" t="s">
        <v>6893</v>
      </c>
      <c r="B4904" s="45"/>
      <c r="C4904" s="26" t="s">
        <v>57</v>
      </c>
      <c r="D4904" s="26" t="s">
        <v>64</v>
      </c>
      <c r="E4904" s="5" t="str">
        <f>VLOOKUP(A4904,'Combos skus'!$A:$P,16,FALSE)</f>
        <v>Combo</v>
      </c>
      <c r="G4904" s="5" t="e">
        <f>image(H4904,1)</f>
        <v>#NAME?</v>
      </c>
      <c r="H4904" s="5" t="s">
        <v>6894</v>
      </c>
    </row>
    <row r="4905" customHeight="1" spans="1:8">
      <c r="A4905" s="65" t="s">
        <v>6895</v>
      </c>
      <c r="B4905" s="45"/>
      <c r="C4905" s="26" t="s">
        <v>57</v>
      </c>
      <c r="D4905" s="26" t="s">
        <v>64</v>
      </c>
      <c r="E4905" s="5" t="str">
        <f>VLOOKUP(A4905,'Combos skus'!$A:$P,16,FALSE)</f>
        <v>Combo</v>
      </c>
      <c r="G4905" s="5" t="e">
        <f>image(H4905,1)</f>
        <v>#NAME?</v>
      </c>
      <c r="H4905" s="5" t="s">
        <v>6896</v>
      </c>
    </row>
    <row r="4906" customHeight="1" spans="1:8">
      <c r="A4906" s="65" t="s">
        <v>6897</v>
      </c>
      <c r="B4906" s="45"/>
      <c r="C4906" s="26" t="s">
        <v>57</v>
      </c>
      <c r="D4906" s="26" t="s">
        <v>64</v>
      </c>
      <c r="E4906" s="5" t="str">
        <f>VLOOKUP(A4906,'Combos skus'!$A:$P,16,FALSE)</f>
        <v>Combo</v>
      </c>
      <c r="G4906" s="5" t="e">
        <f>image(H4906,1)</f>
        <v>#NAME?</v>
      </c>
      <c r="H4906" s="5" t="s">
        <v>6898</v>
      </c>
    </row>
    <row r="4907" customHeight="1" spans="1:8">
      <c r="A4907" s="65" t="s">
        <v>6899</v>
      </c>
      <c r="B4907" s="45"/>
      <c r="C4907" s="26" t="s">
        <v>57</v>
      </c>
      <c r="D4907" s="26" t="s">
        <v>64</v>
      </c>
      <c r="E4907" s="5" t="str">
        <f>VLOOKUP(A4907,'Combos skus'!$A:$P,16,FALSE)</f>
        <v>Combo</v>
      </c>
      <c r="G4907" s="5" t="e">
        <f>image(H4907,1)</f>
        <v>#NAME?</v>
      </c>
      <c r="H4907" s="5" t="s">
        <v>6900</v>
      </c>
    </row>
    <row r="4908" customHeight="1" spans="1:8">
      <c r="A4908" s="65" t="s">
        <v>6901</v>
      </c>
      <c r="B4908" s="45"/>
      <c r="C4908" s="26" t="s">
        <v>57</v>
      </c>
      <c r="D4908" s="26" t="s">
        <v>64</v>
      </c>
      <c r="E4908" s="5" t="str">
        <f>VLOOKUP(A4908,'Combos skus'!$A:$P,16,FALSE)</f>
        <v>Combo</v>
      </c>
      <c r="G4908" s="5" t="e">
        <f>image(H4908,1)</f>
        <v>#NAME?</v>
      </c>
      <c r="H4908" s="5" t="s">
        <v>6902</v>
      </c>
    </row>
    <row r="4909" customHeight="1" spans="1:8">
      <c r="A4909" s="65" t="s">
        <v>6903</v>
      </c>
      <c r="B4909" s="45"/>
      <c r="C4909" s="26" t="s">
        <v>57</v>
      </c>
      <c r="D4909" s="26" t="s">
        <v>64</v>
      </c>
      <c r="E4909" s="5" t="str">
        <f>VLOOKUP(A4909,'Combos skus'!$A:$P,16,FALSE)</f>
        <v>Combo</v>
      </c>
      <c r="G4909" s="5" t="e">
        <f>image(H4909,1)</f>
        <v>#NAME?</v>
      </c>
      <c r="H4909" s="5" t="s">
        <v>3671</v>
      </c>
    </row>
    <row r="4910" customHeight="1" spans="1:8">
      <c r="A4910" s="65" t="s">
        <v>6904</v>
      </c>
      <c r="B4910" s="45"/>
      <c r="C4910" s="26" t="s">
        <v>57</v>
      </c>
      <c r="D4910" s="26" t="s">
        <v>64</v>
      </c>
      <c r="E4910" s="5" t="str">
        <f>VLOOKUP(A4910,'Combos skus'!$A:$P,16,FALSE)</f>
        <v>Combo</v>
      </c>
      <c r="G4910" s="5" t="e">
        <f>image(H4910,1)</f>
        <v>#NAME?</v>
      </c>
      <c r="H4910" s="5" t="s">
        <v>6905</v>
      </c>
    </row>
    <row r="4911" customHeight="1" spans="1:8">
      <c r="A4911" s="65" t="s">
        <v>6906</v>
      </c>
      <c r="B4911" s="45"/>
      <c r="C4911" s="26" t="s">
        <v>57</v>
      </c>
      <c r="D4911" s="26" t="s">
        <v>64</v>
      </c>
      <c r="E4911" s="5" t="str">
        <f>VLOOKUP(A4911,'Combos skus'!$A:$P,16,FALSE)</f>
        <v>Combo</v>
      </c>
      <c r="G4911" s="5" t="e">
        <f>image(H4911,1)</f>
        <v>#NAME?</v>
      </c>
      <c r="H4911" s="5" t="s">
        <v>6907</v>
      </c>
    </row>
    <row r="4912" customHeight="1" spans="1:8">
      <c r="A4912" s="65" t="s">
        <v>6908</v>
      </c>
      <c r="B4912" s="45"/>
      <c r="C4912" s="26" t="s">
        <v>57</v>
      </c>
      <c r="D4912" s="26" t="s">
        <v>64</v>
      </c>
      <c r="E4912" s="5" t="str">
        <f>VLOOKUP(A4912,'Combos skus'!$A:$P,16,FALSE)</f>
        <v>Combo</v>
      </c>
      <c r="G4912" s="5" t="e">
        <f>image(H4912,1)</f>
        <v>#NAME?</v>
      </c>
      <c r="H4912" s="5" t="s">
        <v>6909</v>
      </c>
    </row>
    <row r="4913" customHeight="1" spans="1:8">
      <c r="A4913" s="65" t="s">
        <v>6910</v>
      </c>
      <c r="B4913" s="45"/>
      <c r="C4913" s="26" t="s">
        <v>57</v>
      </c>
      <c r="D4913" s="26" t="s">
        <v>64</v>
      </c>
      <c r="E4913" s="5" t="str">
        <f>VLOOKUP(A4913,'Combos skus'!$A:$P,16,FALSE)</f>
        <v>Combo</v>
      </c>
      <c r="G4913" s="5" t="e">
        <f>image(H4913,1)</f>
        <v>#NAME?</v>
      </c>
      <c r="H4913" s="5" t="s">
        <v>6911</v>
      </c>
    </row>
    <row r="4914" customHeight="1" spans="1:8">
      <c r="A4914" s="65" t="s">
        <v>6403</v>
      </c>
      <c r="B4914" s="45"/>
      <c r="C4914" s="26" t="s">
        <v>57</v>
      </c>
      <c r="D4914" s="26" t="s">
        <v>64</v>
      </c>
      <c r="E4914" s="5" t="str">
        <f>VLOOKUP(A4914,'Combos skus'!$A:$P,16,FALSE)</f>
        <v>Combo</v>
      </c>
      <c r="G4914" s="5" t="e">
        <f>image(H4914,1)</f>
        <v>#NAME?</v>
      </c>
      <c r="H4914" s="5" t="s">
        <v>6912</v>
      </c>
    </row>
    <row r="4915" customHeight="1" spans="1:8">
      <c r="A4915" s="65" t="s">
        <v>6913</v>
      </c>
      <c r="B4915" s="45"/>
      <c r="C4915" s="26" t="s">
        <v>57</v>
      </c>
      <c r="D4915" s="26" t="s">
        <v>64</v>
      </c>
      <c r="E4915" s="26" t="s">
        <v>240</v>
      </c>
      <c r="G4915" s="5" t="e">
        <f>image(H4915,1)</f>
        <v>#NAME?</v>
      </c>
      <c r="H4915" s="5" t="s">
        <v>6914</v>
      </c>
    </row>
    <row r="4916" customHeight="1" spans="1:8">
      <c r="A4916" s="65" t="s">
        <v>6446</v>
      </c>
      <c r="B4916" s="45"/>
      <c r="C4916" s="26" t="s">
        <v>57</v>
      </c>
      <c r="D4916" s="26" t="s">
        <v>64</v>
      </c>
      <c r="E4916" s="5" t="str">
        <f>VLOOKUP(A4916,'Combos skus'!$A:$P,16,FALSE)</f>
        <v>Combo</v>
      </c>
      <c r="G4916" s="5" t="e">
        <f>image(H4916,1)</f>
        <v>#NAME?</v>
      </c>
      <c r="H4916" s="5" t="s">
        <v>6915</v>
      </c>
    </row>
    <row r="4917" customHeight="1" spans="1:8">
      <c r="A4917" s="65" t="s">
        <v>6916</v>
      </c>
      <c r="B4917" s="45"/>
      <c r="C4917" s="26" t="s">
        <v>57</v>
      </c>
      <c r="D4917" s="26" t="s">
        <v>64</v>
      </c>
      <c r="E4917" s="5" t="str">
        <f>VLOOKUP(A4917,'Combos skus'!$A:$P,16,FALSE)</f>
        <v>Combo</v>
      </c>
      <c r="G4917" s="5" t="e">
        <f>image(H4917,1)</f>
        <v>#NAME?</v>
      </c>
      <c r="H4917" s="5" t="s">
        <v>6917</v>
      </c>
    </row>
    <row r="4918" customHeight="1" spans="1:8">
      <c r="A4918" s="65" t="s">
        <v>6918</v>
      </c>
      <c r="B4918" s="45"/>
      <c r="C4918" s="26" t="s">
        <v>57</v>
      </c>
      <c r="D4918" s="26" t="s">
        <v>64</v>
      </c>
      <c r="E4918" s="5" t="str">
        <f>VLOOKUP(A4918,'Combos skus'!$A:$P,16,FALSE)</f>
        <v>Combo</v>
      </c>
      <c r="G4918" s="5" t="e">
        <f>image(H4918,1)</f>
        <v>#NAME?</v>
      </c>
      <c r="H4918" s="5" t="s">
        <v>6919</v>
      </c>
    </row>
    <row r="4919" customHeight="1" spans="1:8">
      <c r="A4919" s="65" t="s">
        <v>6920</v>
      </c>
      <c r="B4919" s="45"/>
      <c r="C4919" s="26" t="s">
        <v>57</v>
      </c>
      <c r="D4919" s="26" t="s">
        <v>64</v>
      </c>
      <c r="E4919" s="5" t="str">
        <f>VLOOKUP(A4919,'Combos skus'!$A:$P,16,FALSE)</f>
        <v>Combo</v>
      </c>
      <c r="G4919" s="5" t="e">
        <f>image(H4919,1)</f>
        <v>#NAME?</v>
      </c>
      <c r="H4919" s="5" t="s">
        <v>6921</v>
      </c>
    </row>
    <row r="4920" customHeight="1" spans="1:8">
      <c r="A4920" s="65" t="s">
        <v>6922</v>
      </c>
      <c r="B4920" s="45"/>
      <c r="C4920" s="26" t="s">
        <v>57</v>
      </c>
      <c r="D4920" s="26" t="s">
        <v>64</v>
      </c>
      <c r="E4920" s="5" t="str">
        <f>VLOOKUP(A4920,'Combos skus'!$A:$P,16,FALSE)</f>
        <v>Combo</v>
      </c>
      <c r="G4920" s="5" t="e">
        <f>image(H4920,1)</f>
        <v>#NAME?</v>
      </c>
      <c r="H4920" s="5" t="s">
        <v>3685</v>
      </c>
    </row>
    <row r="4921" customHeight="1" spans="1:8">
      <c r="A4921" s="65" t="s">
        <v>6923</v>
      </c>
      <c r="B4921" s="45"/>
      <c r="C4921" s="26" t="s">
        <v>57</v>
      </c>
      <c r="D4921" s="26" t="s">
        <v>64</v>
      </c>
      <c r="E4921" s="5" t="str">
        <f>VLOOKUP(A4921,'Combos skus'!$A:$P,16,FALSE)</f>
        <v>Combo</v>
      </c>
      <c r="G4921" s="5" t="e">
        <f>image(H4921,1)</f>
        <v>#NAME?</v>
      </c>
      <c r="H4921" s="5" t="s">
        <v>6924</v>
      </c>
    </row>
    <row r="4922" customHeight="1" spans="1:8">
      <c r="A4922" s="65" t="s">
        <v>6925</v>
      </c>
      <c r="B4922" s="45"/>
      <c r="C4922" s="26" t="s">
        <v>57</v>
      </c>
      <c r="D4922" s="26" t="s">
        <v>64</v>
      </c>
      <c r="E4922" s="5" t="str">
        <f>VLOOKUP(A4922,'Combos skus'!$A:$P,16,FALSE)</f>
        <v>Combo</v>
      </c>
      <c r="G4922" s="5" t="e">
        <f>image(H4922,1)</f>
        <v>#NAME?</v>
      </c>
      <c r="H4922" s="5" t="s">
        <v>6926</v>
      </c>
    </row>
    <row r="4923" customHeight="1" spans="1:8">
      <c r="A4923" s="65" t="s">
        <v>6927</v>
      </c>
      <c r="B4923" s="45"/>
      <c r="C4923" s="26" t="s">
        <v>57</v>
      </c>
      <c r="D4923" s="26" t="s">
        <v>64</v>
      </c>
      <c r="E4923" s="5" t="str">
        <f>VLOOKUP(A4923,'Combos skus'!$A:$P,16,FALSE)</f>
        <v>Combo</v>
      </c>
      <c r="G4923" s="5" t="e">
        <f>image(H4923,1)</f>
        <v>#NAME?</v>
      </c>
      <c r="H4923" s="5" t="s">
        <v>6928</v>
      </c>
    </row>
    <row r="4924" customHeight="1" spans="1:8">
      <c r="A4924" s="65" t="s">
        <v>6929</v>
      </c>
      <c r="B4924" s="45"/>
      <c r="C4924" s="26" t="s">
        <v>57</v>
      </c>
      <c r="D4924" s="26" t="s">
        <v>64</v>
      </c>
      <c r="E4924" s="5" t="str">
        <f>VLOOKUP(A4924,'Combos skus'!$A:$P,16,FALSE)</f>
        <v>Combo</v>
      </c>
      <c r="G4924" s="5" t="e">
        <f>image(H4924,1)</f>
        <v>#NAME?</v>
      </c>
      <c r="H4924" s="5" t="s">
        <v>6930</v>
      </c>
    </row>
    <row r="4925" customHeight="1" spans="1:8">
      <c r="A4925" s="65" t="s">
        <v>6401</v>
      </c>
      <c r="B4925" s="45"/>
      <c r="C4925" s="26" t="s">
        <v>57</v>
      </c>
      <c r="D4925" s="26" t="s">
        <v>64</v>
      </c>
      <c r="E4925" s="5" t="str">
        <f>VLOOKUP(A4925,'Combos skus'!$A:$P,16,FALSE)</f>
        <v>Combo</v>
      </c>
      <c r="G4925" s="5" t="e">
        <f>image(H4925,1)</f>
        <v>#NAME?</v>
      </c>
      <c r="H4925" s="5" t="s">
        <v>6931</v>
      </c>
    </row>
    <row r="4926" customHeight="1" spans="1:8">
      <c r="A4926" s="65" t="s">
        <v>6932</v>
      </c>
      <c r="B4926" s="45"/>
      <c r="C4926" s="26" t="s">
        <v>57</v>
      </c>
      <c r="D4926" s="26" t="s">
        <v>64</v>
      </c>
      <c r="E4926" s="5" t="str">
        <f>VLOOKUP(A4926,'Combos skus'!$A:$P,16,FALSE)</f>
        <v>Combo</v>
      </c>
      <c r="G4926" s="5" t="e">
        <f>image(H4926,1)</f>
        <v>#NAME?</v>
      </c>
      <c r="H4926" s="5" t="s">
        <v>6933</v>
      </c>
    </row>
    <row r="4927" customHeight="1" spans="1:8">
      <c r="A4927" s="65" t="s">
        <v>6934</v>
      </c>
      <c r="B4927" s="45"/>
      <c r="C4927" s="26" t="s">
        <v>57</v>
      </c>
      <c r="D4927" s="26" t="s">
        <v>64</v>
      </c>
      <c r="E4927" s="5" t="str">
        <f>VLOOKUP(A4927,'Combos skus'!$A:$P,16,FALSE)</f>
        <v>Combo</v>
      </c>
      <c r="G4927" s="5" t="e">
        <f>image(H4927,1)</f>
        <v>#NAME?</v>
      </c>
      <c r="H4927" s="5" t="s">
        <v>6935</v>
      </c>
    </row>
    <row r="4928" customHeight="1" spans="1:8">
      <c r="A4928" s="65" t="s">
        <v>6936</v>
      </c>
      <c r="B4928" s="45"/>
      <c r="C4928" s="26" t="s">
        <v>57</v>
      </c>
      <c r="D4928" s="26" t="s">
        <v>64</v>
      </c>
      <c r="E4928" s="5" t="str">
        <f>VLOOKUP(A4928,'Combos skus'!$A:$P,16,FALSE)</f>
        <v>Combo</v>
      </c>
      <c r="G4928" s="5" t="e">
        <f>image(H4928,1)</f>
        <v>#NAME?</v>
      </c>
      <c r="H4928" s="5" t="s">
        <v>6937</v>
      </c>
    </row>
    <row r="4929" customHeight="1" spans="1:8">
      <c r="A4929" s="65" t="s">
        <v>6474</v>
      </c>
      <c r="B4929" s="45"/>
      <c r="C4929" s="26" t="s">
        <v>57</v>
      </c>
      <c r="D4929" s="26" t="s">
        <v>64</v>
      </c>
      <c r="E4929" s="5" t="str">
        <f>VLOOKUP(A4929,'Combos skus'!$A:$P,16,FALSE)</f>
        <v>Combo</v>
      </c>
      <c r="G4929" s="5" t="e">
        <f>image(H4929,1)</f>
        <v>#NAME?</v>
      </c>
      <c r="H4929" s="5" t="s">
        <v>6938</v>
      </c>
    </row>
    <row r="4930" customHeight="1" spans="1:8">
      <c r="A4930" s="65" t="s">
        <v>6939</v>
      </c>
      <c r="B4930" s="45"/>
      <c r="C4930" s="26" t="s">
        <v>57</v>
      </c>
      <c r="D4930" s="26" t="s">
        <v>64</v>
      </c>
      <c r="E4930" s="5" t="str">
        <f>VLOOKUP(A4930,'Combos skus'!$A:$P,16,FALSE)</f>
        <v>Combo</v>
      </c>
      <c r="G4930" s="5" t="e">
        <f>image(H4930,1)</f>
        <v>#NAME?</v>
      </c>
      <c r="H4930" s="5" t="s">
        <v>6940</v>
      </c>
    </row>
    <row r="4931" customHeight="1" spans="1:8">
      <c r="A4931" s="65" t="s">
        <v>6941</v>
      </c>
      <c r="B4931" s="45"/>
      <c r="C4931" s="26" t="s">
        <v>57</v>
      </c>
      <c r="D4931" s="26" t="s">
        <v>64</v>
      </c>
      <c r="E4931" s="5" t="str">
        <f>VLOOKUP(A4931,'Combos skus'!$A:$P,16,FALSE)</f>
        <v>Combo</v>
      </c>
      <c r="G4931" s="5" t="e">
        <f>image(H4931,1)</f>
        <v>#NAME?</v>
      </c>
      <c r="H4931" s="5" t="s">
        <v>6942</v>
      </c>
    </row>
    <row r="4932" customHeight="1" spans="1:8">
      <c r="A4932" s="65" t="s">
        <v>6943</v>
      </c>
      <c r="B4932" s="45"/>
      <c r="C4932" s="26" t="s">
        <v>57</v>
      </c>
      <c r="D4932" s="26" t="s">
        <v>64</v>
      </c>
      <c r="E4932" s="5" t="str">
        <f>VLOOKUP(A4932,'Combos skus'!$A:$P,16,FALSE)</f>
        <v>Combo</v>
      </c>
      <c r="G4932" s="5" t="e">
        <f>image(H4932,1)</f>
        <v>#NAME?</v>
      </c>
      <c r="H4932" s="5" t="s">
        <v>6944</v>
      </c>
    </row>
    <row r="4933" customHeight="1" spans="1:8">
      <c r="A4933" s="65" t="s">
        <v>6945</v>
      </c>
      <c r="B4933" s="45"/>
      <c r="C4933" s="26" t="s">
        <v>57</v>
      </c>
      <c r="D4933" s="26" t="s">
        <v>64</v>
      </c>
      <c r="E4933" s="5" t="str">
        <f>VLOOKUP(A4933,'Combos skus'!$A:$P,16,FALSE)</f>
        <v>Combo</v>
      </c>
      <c r="G4933" s="5" t="e">
        <f>image(H4933,1)</f>
        <v>#NAME?</v>
      </c>
      <c r="H4933" s="5" t="s">
        <v>6946</v>
      </c>
    </row>
    <row r="4934" customHeight="1" spans="1:8">
      <c r="A4934" s="65" t="s">
        <v>6947</v>
      </c>
      <c r="B4934" s="45"/>
      <c r="C4934" s="26" t="s">
        <v>57</v>
      </c>
      <c r="D4934" s="26" t="s">
        <v>64</v>
      </c>
      <c r="E4934" s="5">
        <f>VLOOKUP(A4934,'Combos skus'!$A:$P,16,FALSE)</f>
        <v>0</v>
      </c>
      <c r="G4934" s="5" t="e">
        <f>image(H4934,1)</f>
        <v>#NAME?</v>
      </c>
      <c r="H4934" s="5" t="s">
        <v>6948</v>
      </c>
    </row>
    <row r="4935" customHeight="1" spans="1:8">
      <c r="A4935" s="65" t="s">
        <v>6949</v>
      </c>
      <c r="B4935" s="45"/>
      <c r="C4935" s="26" t="s">
        <v>57</v>
      </c>
      <c r="D4935" s="26" t="s">
        <v>64</v>
      </c>
      <c r="E4935" s="5" t="str">
        <f>VLOOKUP(A4935,'Combos skus'!$A:$P,16,FALSE)</f>
        <v>Combo</v>
      </c>
      <c r="G4935" s="5" t="e">
        <f>image(H4935,1)</f>
        <v>#NAME?</v>
      </c>
      <c r="H4935" s="5" t="s">
        <v>6950</v>
      </c>
    </row>
    <row r="4936" customHeight="1" spans="1:8">
      <c r="A4936" s="65" t="s">
        <v>6951</v>
      </c>
      <c r="B4936" s="45"/>
      <c r="C4936" s="26" t="s">
        <v>57</v>
      </c>
      <c r="D4936" s="26" t="s">
        <v>64</v>
      </c>
      <c r="E4936" s="5" t="str">
        <f>VLOOKUP(A4936,'Combos skus'!$A:$P,16,FALSE)</f>
        <v>Combo</v>
      </c>
      <c r="G4936" s="5" t="e">
        <f>image(H4936,1)</f>
        <v>#NAME?</v>
      </c>
      <c r="H4936" s="5" t="s">
        <v>6952</v>
      </c>
    </row>
    <row r="4937" customHeight="1" spans="1:8">
      <c r="A4937" s="65" t="s">
        <v>6953</v>
      </c>
      <c r="B4937" s="45"/>
      <c r="C4937" s="26" t="s">
        <v>57</v>
      </c>
      <c r="D4937" s="26" t="s">
        <v>64</v>
      </c>
      <c r="E4937" s="5" t="str">
        <f>VLOOKUP(A4937,'Combos skus'!$A:$P,16,FALSE)</f>
        <v>Combo</v>
      </c>
      <c r="G4937" s="5" t="e">
        <f>image(H4937,1)</f>
        <v>#NAME?</v>
      </c>
      <c r="H4937" s="5" t="s">
        <v>6954</v>
      </c>
    </row>
    <row r="4938" customHeight="1" spans="1:8">
      <c r="A4938" s="65" t="s">
        <v>6955</v>
      </c>
      <c r="B4938" s="45"/>
      <c r="C4938" s="26" t="s">
        <v>57</v>
      </c>
      <c r="D4938" s="26" t="s">
        <v>64</v>
      </c>
      <c r="E4938" s="5" t="str">
        <f>VLOOKUP(A4938,'Combos skus'!$A:$P,16,FALSE)</f>
        <v>Combo</v>
      </c>
      <c r="G4938" s="5" t="e">
        <f>image(H4938,1)</f>
        <v>#NAME?</v>
      </c>
      <c r="H4938" s="5" t="s">
        <v>6956</v>
      </c>
    </row>
    <row r="4939" customHeight="1" spans="1:8">
      <c r="A4939" s="65" t="s">
        <v>6957</v>
      </c>
      <c r="B4939" s="45"/>
      <c r="C4939" s="26" t="s">
        <v>57</v>
      </c>
      <c r="D4939" s="26" t="s">
        <v>64</v>
      </c>
      <c r="E4939" s="5" t="str">
        <f>VLOOKUP(A4939,'Combos skus'!$A:$P,16,FALSE)</f>
        <v>Combo</v>
      </c>
      <c r="G4939" s="5" t="e">
        <f>image(H4939,1)</f>
        <v>#NAME?</v>
      </c>
      <c r="H4939" s="5" t="s">
        <v>6958</v>
      </c>
    </row>
    <row r="4940" customHeight="1" spans="1:8">
      <c r="A4940" s="65" t="s">
        <v>6959</v>
      </c>
      <c r="B4940" s="45"/>
      <c r="C4940" s="26" t="s">
        <v>57</v>
      </c>
      <c r="D4940" s="26" t="s">
        <v>64</v>
      </c>
      <c r="E4940" s="5" t="str">
        <f>VLOOKUP(A4940,'Combos skus'!$A:$P,16,FALSE)</f>
        <v>Combo</v>
      </c>
      <c r="G4940" s="5" t="e">
        <f>image(H4940,1)</f>
        <v>#NAME?</v>
      </c>
      <c r="H4940" s="5" t="s">
        <v>6960</v>
      </c>
    </row>
    <row r="4941" customHeight="1" spans="1:8">
      <c r="A4941" s="65" t="s">
        <v>6961</v>
      </c>
      <c r="B4941" s="45"/>
      <c r="C4941" s="26" t="s">
        <v>57</v>
      </c>
      <c r="D4941" s="26" t="s">
        <v>64</v>
      </c>
      <c r="E4941" s="5" t="str">
        <f>VLOOKUP(A4941,'Combos skus'!$A:$P,16,FALSE)</f>
        <v>Combo</v>
      </c>
      <c r="G4941" s="5" t="e">
        <f>image(H4941,1)</f>
        <v>#NAME?</v>
      </c>
      <c r="H4941" s="5" t="s">
        <v>6962</v>
      </c>
    </row>
    <row r="4942" customHeight="1" spans="1:8">
      <c r="A4942" s="65" t="s">
        <v>6963</v>
      </c>
      <c r="B4942" s="45"/>
      <c r="C4942" s="26" t="s">
        <v>57</v>
      </c>
      <c r="D4942" s="26" t="s">
        <v>64</v>
      </c>
      <c r="E4942" s="5" t="str">
        <f>VLOOKUP(A4942,'Combos skus'!$A:$P,16,FALSE)</f>
        <v>Combo</v>
      </c>
      <c r="G4942" s="5" t="e">
        <f>image(H4942,1)</f>
        <v>#NAME?</v>
      </c>
      <c r="H4942" s="5" t="s">
        <v>6964</v>
      </c>
    </row>
    <row r="4943" customHeight="1" spans="1:8">
      <c r="A4943" s="65" t="s">
        <v>6965</v>
      </c>
      <c r="B4943" s="45"/>
      <c r="C4943" s="26" t="s">
        <v>57</v>
      </c>
      <c r="D4943" s="26" t="s">
        <v>64</v>
      </c>
      <c r="E4943" s="5" t="str">
        <f>VLOOKUP(A4943,'Combos skus'!$A:$P,16,FALSE)</f>
        <v>Combo</v>
      </c>
      <c r="G4943" s="5" t="e">
        <f>image(H4943,1)</f>
        <v>#NAME?</v>
      </c>
      <c r="H4943" s="5" t="s">
        <v>6966</v>
      </c>
    </row>
    <row r="4944" customHeight="1" spans="1:8">
      <c r="A4944" s="65" t="s">
        <v>6967</v>
      </c>
      <c r="B4944" s="45"/>
      <c r="C4944" s="26" t="s">
        <v>57</v>
      </c>
      <c r="D4944" s="26" t="s">
        <v>64</v>
      </c>
      <c r="E4944" s="5" t="str">
        <f>VLOOKUP(A4944,'Combos skus'!$A:$P,16,FALSE)</f>
        <v>Combo</v>
      </c>
      <c r="G4944" s="5" t="e">
        <f>image(H4944,1)</f>
        <v>#NAME?</v>
      </c>
      <c r="H4944" s="5" t="s">
        <v>6968</v>
      </c>
    </row>
    <row r="4945" customHeight="1" spans="1:8">
      <c r="A4945" s="65" t="s">
        <v>6969</v>
      </c>
      <c r="B4945" s="45"/>
      <c r="C4945" s="26" t="s">
        <v>57</v>
      </c>
      <c r="D4945" s="26" t="s">
        <v>64</v>
      </c>
      <c r="E4945" s="5" t="str">
        <f>VLOOKUP(A4945,'Combos skus'!$A:$P,16,FALSE)</f>
        <v>Combo</v>
      </c>
      <c r="G4945" s="5" t="e">
        <f>image(H4945,1)</f>
        <v>#NAME?</v>
      </c>
      <c r="H4945" s="5" t="s">
        <v>6970</v>
      </c>
    </row>
    <row r="4946" customHeight="1" spans="1:8">
      <c r="A4946" s="65" t="s">
        <v>6971</v>
      </c>
      <c r="B4946" s="45"/>
      <c r="C4946" s="26" t="s">
        <v>57</v>
      </c>
      <c r="D4946" s="26" t="s">
        <v>64</v>
      </c>
      <c r="E4946" s="5" t="str">
        <f>VLOOKUP(A4946,'Combos skus'!$A:$P,16,FALSE)</f>
        <v>Combo</v>
      </c>
      <c r="G4946" s="5" t="e">
        <f>image(H4946,1)</f>
        <v>#NAME?</v>
      </c>
      <c r="H4946" s="5" t="s">
        <v>6972</v>
      </c>
    </row>
    <row r="4947" customHeight="1" spans="1:8">
      <c r="A4947" s="65" t="s">
        <v>6973</v>
      </c>
      <c r="B4947" s="45"/>
      <c r="C4947" s="26" t="s">
        <v>57</v>
      </c>
      <c r="D4947" s="26" t="s">
        <v>64</v>
      </c>
      <c r="E4947" s="5" t="str">
        <f>VLOOKUP(A4947,'Combos skus'!$A:$P,16,FALSE)</f>
        <v>Combo</v>
      </c>
      <c r="G4947" s="5" t="e">
        <f>image(H4947,1)</f>
        <v>#NAME?</v>
      </c>
      <c r="H4947" s="5" t="s">
        <v>6974</v>
      </c>
    </row>
    <row r="4948" customHeight="1" spans="1:8">
      <c r="A4948" s="65" t="s">
        <v>6380</v>
      </c>
      <c r="B4948" s="45"/>
      <c r="C4948" s="26" t="s">
        <v>57</v>
      </c>
      <c r="D4948" s="26" t="s">
        <v>64</v>
      </c>
      <c r="E4948" s="5" t="str">
        <f>VLOOKUP(A4948,'Combos skus'!$A:$P,16,FALSE)</f>
        <v>Combo</v>
      </c>
      <c r="G4948" s="5" t="e">
        <f>image(H4948,1)</f>
        <v>#NAME?</v>
      </c>
      <c r="H4948" s="5" t="s">
        <v>6975</v>
      </c>
    </row>
    <row r="4949" customHeight="1" spans="1:8">
      <c r="A4949" s="65" t="s">
        <v>6976</v>
      </c>
      <c r="B4949" s="45"/>
      <c r="C4949" s="26" t="s">
        <v>57</v>
      </c>
      <c r="D4949" s="26" t="s">
        <v>64</v>
      </c>
      <c r="E4949" s="5" t="str">
        <f>VLOOKUP(A4949,'Combos skus'!$A:$P,16,FALSE)</f>
        <v>Combo</v>
      </c>
      <c r="G4949" s="5" t="e">
        <f>image(H4949,1)</f>
        <v>#NAME?</v>
      </c>
      <c r="H4949" s="5" t="s">
        <v>6977</v>
      </c>
    </row>
    <row r="4950" customHeight="1" spans="1:8">
      <c r="A4950" s="65" t="s">
        <v>6978</v>
      </c>
      <c r="B4950" s="45"/>
      <c r="C4950" s="26" t="s">
        <v>57</v>
      </c>
      <c r="D4950" s="26" t="s">
        <v>64</v>
      </c>
      <c r="E4950" s="5" t="str">
        <f>VLOOKUP(A4950,'Combos skus'!$A:$P,16,FALSE)</f>
        <v>Combo</v>
      </c>
      <c r="G4950" s="5" t="e">
        <f>image(H4950,1)</f>
        <v>#NAME?</v>
      </c>
      <c r="H4950" s="5" t="s">
        <v>6979</v>
      </c>
    </row>
    <row r="4951" customHeight="1" spans="1:8">
      <c r="A4951" s="65" t="s">
        <v>6980</v>
      </c>
      <c r="B4951" s="45"/>
      <c r="C4951" s="26" t="s">
        <v>57</v>
      </c>
      <c r="D4951" s="26" t="s">
        <v>64</v>
      </c>
      <c r="E4951" s="5" t="str">
        <f>VLOOKUP(A4951,'Combos skus'!$A:$P,16,FALSE)</f>
        <v>Combo</v>
      </c>
      <c r="G4951" s="5" t="e">
        <f>image(H4951,1)</f>
        <v>#NAME?</v>
      </c>
      <c r="H4951" s="5" t="s">
        <v>6981</v>
      </c>
    </row>
    <row r="4952" customHeight="1" spans="1:8">
      <c r="A4952" s="65" t="s">
        <v>6982</v>
      </c>
      <c r="B4952" s="45"/>
      <c r="C4952" s="26" t="s">
        <v>57</v>
      </c>
      <c r="D4952" s="26" t="s">
        <v>64</v>
      </c>
      <c r="E4952" s="5" t="str">
        <f>VLOOKUP(A4952,'Combos skus'!$A:$P,16,FALSE)</f>
        <v>Combo</v>
      </c>
      <c r="G4952" s="5" t="e">
        <f>image(H4952,1)</f>
        <v>#NAME?</v>
      </c>
      <c r="H4952" s="5" t="s">
        <v>6983</v>
      </c>
    </row>
    <row r="4953" customHeight="1" spans="1:8">
      <c r="A4953" s="65" t="s">
        <v>6984</v>
      </c>
      <c r="B4953" s="45"/>
      <c r="C4953" s="26" t="s">
        <v>57</v>
      </c>
      <c r="D4953" s="26" t="s">
        <v>64</v>
      </c>
      <c r="E4953" s="5" t="str">
        <f>VLOOKUP(A4953,'Combos skus'!$A:$P,16,FALSE)</f>
        <v>Combo</v>
      </c>
      <c r="G4953" s="5" t="e">
        <f>image(H4953,1)</f>
        <v>#NAME?</v>
      </c>
      <c r="H4953" s="5" t="s">
        <v>6985</v>
      </c>
    </row>
    <row r="4954" customHeight="1" spans="1:8">
      <c r="A4954" s="65" t="s">
        <v>6986</v>
      </c>
      <c r="B4954" s="45"/>
      <c r="C4954" s="26" t="s">
        <v>57</v>
      </c>
      <c r="D4954" s="26" t="s">
        <v>64</v>
      </c>
      <c r="E4954" s="5" t="str">
        <f>VLOOKUP(A4954,'Combos skus'!$A:$P,16,FALSE)</f>
        <v>Combo</v>
      </c>
      <c r="G4954" s="5" t="e">
        <f>image(H4954,1)</f>
        <v>#NAME?</v>
      </c>
      <c r="H4954" s="5" t="s">
        <v>6987</v>
      </c>
    </row>
    <row r="4955" customHeight="1" spans="1:8">
      <c r="A4955" s="65" t="s">
        <v>6988</v>
      </c>
      <c r="B4955" s="45"/>
      <c r="C4955" s="26" t="s">
        <v>57</v>
      </c>
      <c r="D4955" s="26" t="s">
        <v>64</v>
      </c>
      <c r="E4955" s="5" t="str">
        <f>VLOOKUP(A4955,'Combos skus'!$A:$P,16,FALSE)</f>
        <v>Combo</v>
      </c>
      <c r="G4955" s="5" t="e">
        <f>image(H4955,1)</f>
        <v>#NAME?</v>
      </c>
      <c r="H4955" s="5" t="s">
        <v>6989</v>
      </c>
    </row>
    <row r="4956" customHeight="1" spans="1:8">
      <c r="A4956" s="65" t="s">
        <v>6990</v>
      </c>
      <c r="B4956" s="45"/>
      <c r="C4956" s="26" t="s">
        <v>57</v>
      </c>
      <c r="D4956" s="26" t="s">
        <v>64</v>
      </c>
      <c r="E4956" s="5" t="str">
        <f>VLOOKUP(A4956,'Combos skus'!$A:$P,16,FALSE)</f>
        <v>Combo</v>
      </c>
      <c r="G4956" s="5" t="e">
        <f>image(H4956,1)</f>
        <v>#NAME?</v>
      </c>
      <c r="H4956" s="5" t="s">
        <v>6991</v>
      </c>
    </row>
    <row r="4957" customHeight="1" spans="1:8">
      <c r="A4957" s="65" t="s">
        <v>6992</v>
      </c>
      <c r="C4957" s="26" t="s">
        <v>58</v>
      </c>
      <c r="D4957" s="26" t="s">
        <v>64</v>
      </c>
      <c r="E4957" s="5" t="str">
        <f>VLOOKUP(A4957,'Combos skus'!$A:$P,16,FALSE)</f>
        <v>Combo</v>
      </c>
      <c r="G4957" s="5" t="e">
        <f>image(H4957,1)</f>
        <v>#NAME?</v>
      </c>
      <c r="H4957" s="5" t="s">
        <v>6993</v>
      </c>
    </row>
    <row r="4958" customHeight="1" spans="1:8">
      <c r="A4958" s="65" t="s">
        <v>6994</v>
      </c>
      <c r="C4958" s="26" t="s">
        <v>58</v>
      </c>
      <c r="D4958" s="26" t="s">
        <v>64</v>
      </c>
      <c r="E4958" s="5" t="str">
        <f>VLOOKUP(A4958,'Combos skus'!$A:$P,16,FALSE)</f>
        <v>Combo</v>
      </c>
      <c r="G4958" s="5" t="e">
        <f>image(H4958,1)</f>
        <v>#NAME?</v>
      </c>
      <c r="H4958" s="5" t="s">
        <v>6995</v>
      </c>
    </row>
    <row r="4959" customHeight="1" spans="1:8">
      <c r="A4959" s="65" t="s">
        <v>6996</v>
      </c>
      <c r="C4959" s="26" t="s">
        <v>58</v>
      </c>
      <c r="D4959" s="26" t="s">
        <v>64</v>
      </c>
      <c r="E4959" s="5" t="str">
        <f>VLOOKUP(A4959,'Combos skus'!$A:$P,16,FALSE)</f>
        <v>Combo</v>
      </c>
      <c r="G4959" s="5" t="e">
        <f>image(H4959,1)</f>
        <v>#NAME?</v>
      </c>
      <c r="H4959" s="5" t="s">
        <v>6997</v>
      </c>
    </row>
    <row r="4960" customHeight="1" spans="1:8">
      <c r="A4960" s="65" t="s">
        <v>6998</v>
      </c>
      <c r="C4960" s="26" t="s">
        <v>58</v>
      </c>
      <c r="D4960" s="26" t="s">
        <v>64</v>
      </c>
      <c r="E4960" s="5" t="str">
        <f>VLOOKUP(A4960,'Combos skus'!$A:$P,16,FALSE)</f>
        <v>Combo</v>
      </c>
      <c r="G4960" s="5" t="e">
        <f>image(H4960,1)</f>
        <v>#NAME?</v>
      </c>
      <c r="H4960" s="5" t="s">
        <v>6999</v>
      </c>
    </row>
    <row r="4961" customHeight="1" spans="1:8">
      <c r="A4961" s="65" t="s">
        <v>7000</v>
      </c>
      <c r="C4961" s="26" t="s">
        <v>58</v>
      </c>
      <c r="D4961" s="26" t="s">
        <v>64</v>
      </c>
      <c r="E4961" s="5" t="str">
        <f>VLOOKUP(A4961,'Combos skus'!$A:$P,16,FALSE)</f>
        <v>Combo</v>
      </c>
      <c r="G4961" s="5" t="e">
        <f>image(H4961,1)</f>
        <v>#NAME?</v>
      </c>
      <c r="H4961" s="5" t="s">
        <v>7001</v>
      </c>
    </row>
    <row r="4962" customHeight="1" spans="1:8">
      <c r="A4962" s="65" t="s">
        <v>7002</v>
      </c>
      <c r="C4962" s="26" t="s">
        <v>58</v>
      </c>
      <c r="D4962" s="26" t="s">
        <v>64</v>
      </c>
      <c r="E4962" s="5" t="str">
        <f>VLOOKUP(A4962,'Combos skus'!$A:$P,16,FALSE)</f>
        <v>Combo</v>
      </c>
      <c r="G4962" s="5" t="e">
        <f>image(H4962,1)</f>
        <v>#NAME?</v>
      </c>
      <c r="H4962" s="5" t="s">
        <v>7003</v>
      </c>
    </row>
    <row r="4963" customHeight="1" spans="1:8">
      <c r="A4963" s="65" t="s">
        <v>7004</v>
      </c>
      <c r="C4963" s="26" t="s">
        <v>58</v>
      </c>
      <c r="D4963" s="26" t="s">
        <v>64</v>
      </c>
      <c r="E4963" s="5" t="str">
        <f>VLOOKUP(A4963,'Combos skus'!$A:$P,16,FALSE)</f>
        <v>Combo</v>
      </c>
      <c r="G4963" s="5" t="e">
        <f>image(H4963,1)</f>
        <v>#NAME?</v>
      </c>
      <c r="H4963" s="5" t="s">
        <v>7005</v>
      </c>
    </row>
    <row r="4964" customHeight="1" spans="1:8">
      <c r="A4964" s="65" t="s">
        <v>7006</v>
      </c>
      <c r="C4964" s="26" t="s">
        <v>58</v>
      </c>
      <c r="D4964" s="26" t="s">
        <v>64</v>
      </c>
      <c r="E4964" s="5" t="str">
        <f>VLOOKUP(A4964,'Combos skus'!$A:$P,16,FALSE)</f>
        <v>Combo</v>
      </c>
      <c r="G4964" s="5" t="e">
        <f>image(H4964,1)</f>
        <v>#NAME?</v>
      </c>
      <c r="H4964" s="5" t="s">
        <v>7007</v>
      </c>
    </row>
    <row r="4965" customHeight="1" spans="1:8">
      <c r="A4965" s="65" t="s">
        <v>7008</v>
      </c>
      <c r="C4965" s="26" t="s">
        <v>58</v>
      </c>
      <c r="D4965" s="26" t="s">
        <v>64</v>
      </c>
      <c r="E4965" s="5" t="str">
        <f>VLOOKUP(A4965,'Combos skus'!$A:$P,16,FALSE)</f>
        <v>Combo</v>
      </c>
      <c r="G4965" s="5" t="e">
        <f>image(H4965,1)</f>
        <v>#NAME?</v>
      </c>
      <c r="H4965" s="5" t="s">
        <v>7009</v>
      </c>
    </row>
    <row r="4966" customHeight="1" spans="1:8">
      <c r="A4966" s="65" t="s">
        <v>7010</v>
      </c>
      <c r="C4966" s="26" t="s">
        <v>58</v>
      </c>
      <c r="D4966" s="26" t="s">
        <v>64</v>
      </c>
      <c r="E4966" s="5" t="str">
        <f>VLOOKUP(A4966,'Combos skus'!$A:$P,16,FALSE)</f>
        <v>Combo</v>
      </c>
      <c r="G4966" s="5" t="e">
        <f>image(H4966,1)</f>
        <v>#NAME?</v>
      </c>
      <c r="H4966" s="5" t="s">
        <v>7011</v>
      </c>
    </row>
    <row r="4967" customHeight="1" spans="1:8">
      <c r="A4967" s="65" t="s">
        <v>7012</v>
      </c>
      <c r="C4967" s="26" t="s">
        <v>58</v>
      </c>
      <c r="D4967" s="26" t="s">
        <v>64</v>
      </c>
      <c r="E4967" s="5" t="str">
        <f>VLOOKUP(A4967,'Combos skus'!$A:$P,16,FALSE)</f>
        <v>Combo</v>
      </c>
      <c r="G4967" s="5" t="e">
        <f>image(H4967,1)</f>
        <v>#NAME?</v>
      </c>
      <c r="H4967" s="5" t="s">
        <v>7013</v>
      </c>
    </row>
    <row r="4968" customHeight="1" spans="1:8">
      <c r="A4968" s="65" t="s">
        <v>7014</v>
      </c>
      <c r="C4968" s="26" t="s">
        <v>58</v>
      </c>
      <c r="D4968" s="26" t="s">
        <v>64</v>
      </c>
      <c r="E4968" s="5" t="str">
        <f>VLOOKUP(A4968,'Combos skus'!$A:$P,16,FALSE)</f>
        <v>Combo</v>
      </c>
      <c r="G4968" s="5" t="e">
        <f>image(H4968,1)</f>
        <v>#NAME?</v>
      </c>
      <c r="H4968" s="5" t="s">
        <v>7015</v>
      </c>
    </row>
    <row r="4969" customHeight="1" spans="1:8">
      <c r="A4969" s="65" t="s">
        <v>7016</v>
      </c>
      <c r="C4969" s="26" t="s">
        <v>58</v>
      </c>
      <c r="D4969" s="26" t="s">
        <v>64</v>
      </c>
      <c r="E4969" s="5" t="str">
        <f>VLOOKUP(A4969,'Combos skus'!$A:$P,16,FALSE)</f>
        <v>Combo</v>
      </c>
      <c r="G4969" s="5" t="e">
        <f>image(H4969,1)</f>
        <v>#NAME?</v>
      </c>
      <c r="H4969" s="5" t="s">
        <v>7017</v>
      </c>
    </row>
    <row r="4970" customHeight="1" spans="1:8">
      <c r="A4970" s="65" t="s">
        <v>7018</v>
      </c>
      <c r="C4970" s="26" t="s">
        <v>58</v>
      </c>
      <c r="D4970" s="26" t="s">
        <v>64</v>
      </c>
      <c r="E4970" s="5" t="str">
        <f>VLOOKUP(A4970,'Combos skus'!$A:$P,16,FALSE)</f>
        <v>Combo</v>
      </c>
      <c r="G4970" s="5" t="e">
        <f>image(H4970,1)</f>
        <v>#NAME?</v>
      </c>
      <c r="H4970" s="5" t="s">
        <v>7019</v>
      </c>
    </row>
    <row r="4971" customHeight="1" spans="1:8">
      <c r="A4971" s="65" t="s">
        <v>7020</v>
      </c>
      <c r="C4971" s="26" t="s">
        <v>58</v>
      </c>
      <c r="D4971" s="26" t="s">
        <v>64</v>
      </c>
      <c r="E4971" s="5" t="str">
        <f>VLOOKUP(A4971,'Combos skus'!$A:$P,16,FALSE)</f>
        <v>Combo</v>
      </c>
      <c r="G4971" s="5" t="e">
        <f>image(H4971,1)</f>
        <v>#NAME?</v>
      </c>
      <c r="H4971" s="5" t="s">
        <v>7021</v>
      </c>
    </row>
    <row r="4972" customHeight="1" spans="1:8">
      <c r="A4972" s="65" t="s">
        <v>7022</v>
      </c>
      <c r="C4972" s="26" t="s">
        <v>58</v>
      </c>
      <c r="D4972" s="26" t="s">
        <v>64</v>
      </c>
      <c r="E4972" s="5" t="str">
        <f>VLOOKUP(A4972,'Combos skus'!$A:$P,16,FALSE)</f>
        <v>Combo</v>
      </c>
      <c r="G4972" s="5" t="e">
        <f>image(H4972,1)</f>
        <v>#NAME?</v>
      </c>
      <c r="H4972" s="5" t="s">
        <v>7023</v>
      </c>
    </row>
    <row r="4973" customHeight="1" spans="1:8">
      <c r="A4973" s="65" t="s">
        <v>7024</v>
      </c>
      <c r="C4973" s="26" t="s">
        <v>58</v>
      </c>
      <c r="D4973" s="26" t="s">
        <v>64</v>
      </c>
      <c r="E4973" s="5" t="str">
        <f>VLOOKUP(A4973,'Combos skus'!$A:$P,16,FALSE)</f>
        <v>Combo</v>
      </c>
      <c r="G4973" s="5" t="e">
        <f>image(H4973,1)</f>
        <v>#NAME?</v>
      </c>
      <c r="H4973" s="5" t="s">
        <v>7025</v>
      </c>
    </row>
    <row r="4974" customHeight="1" spans="1:8">
      <c r="A4974" s="65" t="s">
        <v>7026</v>
      </c>
      <c r="C4974" s="26" t="s">
        <v>58</v>
      </c>
      <c r="D4974" s="26" t="s">
        <v>64</v>
      </c>
      <c r="E4974" s="5" t="str">
        <f>VLOOKUP(A4974,'Combos skus'!$A:$P,16,FALSE)</f>
        <v>Combo</v>
      </c>
      <c r="G4974" s="5" t="e">
        <f>image(H4974,1)</f>
        <v>#NAME?</v>
      </c>
      <c r="H4974" s="5" t="s">
        <v>7027</v>
      </c>
    </row>
    <row r="4975" customHeight="1" spans="1:8">
      <c r="A4975" s="65" t="s">
        <v>7028</v>
      </c>
      <c r="C4975" s="26" t="s">
        <v>58</v>
      </c>
      <c r="D4975" s="26" t="s">
        <v>64</v>
      </c>
      <c r="E4975" s="5" t="str">
        <f>VLOOKUP(A4975,'Combos skus'!$A:$P,16,FALSE)</f>
        <v>Combo</v>
      </c>
      <c r="G4975" s="5" t="e">
        <f>image(H4975,1)</f>
        <v>#NAME?</v>
      </c>
      <c r="H4975" s="5" t="s">
        <v>7029</v>
      </c>
    </row>
    <row r="4976" customHeight="1" spans="1:8">
      <c r="A4976" s="65" t="s">
        <v>7030</v>
      </c>
      <c r="C4976" s="26" t="s">
        <v>58</v>
      </c>
      <c r="D4976" s="26" t="s">
        <v>64</v>
      </c>
      <c r="E4976" s="5" t="str">
        <f>VLOOKUP(A4976,'Combos skus'!$A:$P,16,FALSE)</f>
        <v>Combo</v>
      </c>
      <c r="G4976" s="5" t="e">
        <f>image(H4976,1)</f>
        <v>#NAME?</v>
      </c>
      <c r="H4976" s="5" t="s">
        <v>7031</v>
      </c>
    </row>
    <row r="4977" customHeight="1" spans="1:8">
      <c r="A4977" s="65" t="s">
        <v>7032</v>
      </c>
      <c r="C4977" s="26" t="s">
        <v>58</v>
      </c>
      <c r="D4977" s="26" t="s">
        <v>64</v>
      </c>
      <c r="E4977" s="5" t="str">
        <f>VLOOKUP(A4977,'Combos skus'!$A:$P,16,FALSE)</f>
        <v>Combo</v>
      </c>
      <c r="G4977" s="5" t="e">
        <f>image(H4977,1)</f>
        <v>#NAME?</v>
      </c>
      <c r="H4977" s="5" t="s">
        <v>7033</v>
      </c>
    </row>
    <row r="4978" customHeight="1" spans="1:8">
      <c r="A4978" s="65" t="s">
        <v>7034</v>
      </c>
      <c r="C4978" s="26" t="s">
        <v>58</v>
      </c>
      <c r="D4978" s="26" t="s">
        <v>64</v>
      </c>
      <c r="E4978" s="5" t="str">
        <f>VLOOKUP(A4978,'Combos skus'!$A:$P,16,FALSE)</f>
        <v>Combo</v>
      </c>
      <c r="G4978" s="5" t="e">
        <f>image(H4978,1)</f>
        <v>#NAME?</v>
      </c>
      <c r="H4978" s="5" t="s">
        <v>7035</v>
      </c>
    </row>
    <row r="4979" customHeight="1" spans="1:8">
      <c r="A4979" s="65" t="s">
        <v>7036</v>
      </c>
      <c r="C4979" s="26" t="s">
        <v>58</v>
      </c>
      <c r="D4979" s="26" t="s">
        <v>64</v>
      </c>
      <c r="E4979" s="5" t="str">
        <f>VLOOKUP(A4979,'Combos skus'!$A:$P,16,FALSE)</f>
        <v>Combo</v>
      </c>
      <c r="G4979" s="5" t="e">
        <f>image(H4979,1)</f>
        <v>#NAME?</v>
      </c>
      <c r="H4979" s="5" t="s">
        <v>7037</v>
      </c>
    </row>
    <row r="4980" customHeight="1" spans="1:8">
      <c r="A4980" s="65" t="s">
        <v>7038</v>
      </c>
      <c r="C4980" s="26" t="s">
        <v>58</v>
      </c>
      <c r="D4980" s="26" t="s">
        <v>64</v>
      </c>
      <c r="E4980" s="5" t="str">
        <f>VLOOKUP(A4980,'Combos skus'!$A:$P,16,FALSE)</f>
        <v>Combo</v>
      </c>
      <c r="G4980" s="5" t="e">
        <f>image(H4980,1)</f>
        <v>#NAME?</v>
      </c>
      <c r="H4980" s="5" t="s">
        <v>7039</v>
      </c>
    </row>
    <row r="4981" customHeight="1" spans="1:8">
      <c r="A4981" s="65" t="s">
        <v>7040</v>
      </c>
      <c r="C4981" s="26" t="s">
        <v>58</v>
      </c>
      <c r="D4981" s="26" t="s">
        <v>64</v>
      </c>
      <c r="E4981" s="5" t="str">
        <f>VLOOKUP(A4981,'Combos skus'!$A:$P,16,FALSE)</f>
        <v>Combo</v>
      </c>
      <c r="G4981" s="5" t="e">
        <f>image(H4981,1)</f>
        <v>#NAME?</v>
      </c>
      <c r="H4981" s="5" t="s">
        <v>7041</v>
      </c>
    </row>
    <row r="4982" customHeight="1" spans="1:8">
      <c r="A4982" s="65" t="s">
        <v>7042</v>
      </c>
      <c r="C4982" s="26" t="s">
        <v>58</v>
      </c>
      <c r="D4982" s="26" t="s">
        <v>64</v>
      </c>
      <c r="E4982" s="5" t="str">
        <f>VLOOKUP(A4982,'Combos skus'!$A:$P,16,FALSE)</f>
        <v>Combo</v>
      </c>
      <c r="G4982" s="5" t="e">
        <f>image(H4982,1)</f>
        <v>#NAME?</v>
      </c>
      <c r="H4982" s="5" t="s">
        <v>7043</v>
      </c>
    </row>
    <row r="4983" customHeight="1" spans="1:8">
      <c r="A4983" s="65" t="s">
        <v>7044</v>
      </c>
      <c r="C4983" s="26" t="s">
        <v>58</v>
      </c>
      <c r="D4983" s="26" t="s">
        <v>64</v>
      </c>
      <c r="E4983" s="5" t="str">
        <f>VLOOKUP(A4983,'Combos skus'!$A:$P,16,FALSE)</f>
        <v>Combo</v>
      </c>
      <c r="G4983" s="5" t="e">
        <f>image(H4983,1)</f>
        <v>#NAME?</v>
      </c>
      <c r="H4983" s="5" t="s">
        <v>7045</v>
      </c>
    </row>
    <row r="4984" customHeight="1" spans="1:8">
      <c r="A4984" s="65" t="s">
        <v>7046</v>
      </c>
      <c r="C4984" s="26" t="s">
        <v>58</v>
      </c>
      <c r="D4984" s="26" t="s">
        <v>64</v>
      </c>
      <c r="E4984" s="5" t="str">
        <f>VLOOKUP(A4984,'Combos skus'!$A:$P,16,FALSE)</f>
        <v>Combo</v>
      </c>
      <c r="G4984" s="5" t="e">
        <f>image(H4984,1)</f>
        <v>#NAME?</v>
      </c>
      <c r="H4984" s="5" t="s">
        <v>7047</v>
      </c>
    </row>
    <row r="4985" customHeight="1" spans="1:8">
      <c r="A4985" s="65" t="s">
        <v>7048</v>
      </c>
      <c r="C4985" s="26" t="s">
        <v>58</v>
      </c>
      <c r="D4985" s="26" t="s">
        <v>64</v>
      </c>
      <c r="E4985" s="5" t="str">
        <f>VLOOKUP(A4985,'Combos skus'!$A:$P,16,FALSE)</f>
        <v>Combo</v>
      </c>
      <c r="G4985" s="5" t="e">
        <f>image(H4985,1)</f>
        <v>#NAME?</v>
      </c>
      <c r="H4985" s="5" t="s">
        <v>7049</v>
      </c>
    </row>
    <row r="4986" customHeight="1" spans="1:8">
      <c r="A4986" s="65" t="s">
        <v>7050</v>
      </c>
      <c r="C4986" s="26" t="s">
        <v>58</v>
      </c>
      <c r="D4986" s="26" t="s">
        <v>64</v>
      </c>
      <c r="E4986" s="5" t="str">
        <f>VLOOKUP(A4986,'Combos skus'!$A:$P,16,FALSE)</f>
        <v>Combo</v>
      </c>
      <c r="G4986" s="5" t="e">
        <f>image(H4986,1)</f>
        <v>#NAME?</v>
      </c>
      <c r="H4986" s="5" t="s">
        <v>7051</v>
      </c>
    </row>
    <row r="4987" customHeight="1" spans="1:8">
      <c r="A4987" s="65" t="s">
        <v>7052</v>
      </c>
      <c r="C4987" s="26" t="s">
        <v>58</v>
      </c>
      <c r="D4987" s="26" t="s">
        <v>64</v>
      </c>
      <c r="E4987" s="5" t="str">
        <f>VLOOKUP(A4987,'Combos skus'!$A:$P,16,FALSE)</f>
        <v>Combo</v>
      </c>
      <c r="G4987" s="5" t="e">
        <f>image(H4987,1)</f>
        <v>#NAME?</v>
      </c>
      <c r="H4987" s="5" t="s">
        <v>7053</v>
      </c>
    </row>
    <row r="4988" customHeight="1" spans="1:8">
      <c r="A4988" s="65" t="s">
        <v>7054</v>
      </c>
      <c r="C4988" s="26" t="s">
        <v>60</v>
      </c>
      <c r="D4988" s="26" t="s">
        <v>64</v>
      </c>
      <c r="E4988" s="26" t="s">
        <v>240</v>
      </c>
      <c r="G4988" s="5" t="e">
        <f>image(H4988,1)</f>
        <v>#NAME?</v>
      </c>
      <c r="H4988" s="5" t="s">
        <v>7055</v>
      </c>
    </row>
    <row r="4989" customHeight="1" spans="1:8">
      <c r="A4989" s="65" t="s">
        <v>7056</v>
      </c>
      <c r="C4989" s="26" t="s">
        <v>58</v>
      </c>
      <c r="D4989" s="26" t="s">
        <v>64</v>
      </c>
      <c r="E4989" s="5" t="str">
        <f>VLOOKUP(A4989,'Combos skus'!$A:$P,16,FALSE)</f>
        <v>Combo</v>
      </c>
      <c r="G4989" s="5" t="e">
        <f>image(H4989,1)</f>
        <v>#NAME?</v>
      </c>
      <c r="H4989" s="5" t="s">
        <v>7057</v>
      </c>
    </row>
    <row r="4990" customHeight="1" spans="1:8">
      <c r="A4990" s="65" t="s">
        <v>7058</v>
      </c>
      <c r="C4990" s="26" t="s">
        <v>58</v>
      </c>
      <c r="D4990" s="26" t="s">
        <v>64</v>
      </c>
      <c r="E4990" s="5" t="str">
        <f>VLOOKUP(A4990,'Combos skus'!$A:$P,16,FALSE)</f>
        <v>Combo</v>
      </c>
      <c r="G4990" s="5" t="e">
        <f>image(H4990,1)</f>
        <v>#NAME?</v>
      </c>
      <c r="H4990" s="5" t="s">
        <v>7059</v>
      </c>
    </row>
    <row r="4991" customHeight="1" spans="1:8">
      <c r="A4991" s="65" t="s">
        <v>6939</v>
      </c>
      <c r="C4991" s="26" t="s">
        <v>58</v>
      </c>
      <c r="D4991" s="26" t="s">
        <v>64</v>
      </c>
      <c r="E4991" s="5" t="str">
        <f>VLOOKUP(A4991,'Combos skus'!$A:$P,16,FALSE)</f>
        <v>Combo</v>
      </c>
      <c r="G4991" s="5" t="e">
        <f>image(H4991,1)</f>
        <v>#NAME?</v>
      </c>
      <c r="H4991" s="5" t="s">
        <v>7060</v>
      </c>
    </row>
    <row r="4992" customHeight="1" spans="1:8">
      <c r="A4992" s="65" t="s">
        <v>6486</v>
      </c>
      <c r="C4992" s="26" t="s">
        <v>58</v>
      </c>
      <c r="D4992" s="26" t="s">
        <v>64</v>
      </c>
      <c r="E4992" s="5" t="str">
        <f>VLOOKUP(A4992,'Combos skus'!$A:$P,16,FALSE)</f>
        <v>Combo</v>
      </c>
      <c r="G4992" s="5" t="e">
        <f>image(H4992,1)</f>
        <v>#NAME?</v>
      </c>
      <c r="H4992" s="5" t="s">
        <v>7061</v>
      </c>
    </row>
    <row r="4993" customHeight="1" spans="1:8">
      <c r="A4993" s="74" t="s">
        <v>7062</v>
      </c>
      <c r="B4993" s="75"/>
      <c r="C4993" s="76" t="s">
        <v>58</v>
      </c>
      <c r="D4993" s="26" t="s">
        <v>64</v>
      </c>
      <c r="E4993" s="5">
        <f>VLOOKUP(A4993,'Combos skus'!$A:$P,16,FALSE)</f>
        <v>0</v>
      </c>
      <c r="G4993" s="75" t="e">
        <f>image(H4993,1)</f>
        <v>#NAME?</v>
      </c>
      <c r="H4993" s="75" t="s">
        <v>7063</v>
      </c>
    </row>
    <row r="4994" customHeight="1" spans="1:8">
      <c r="A4994" s="65" t="s">
        <v>7064</v>
      </c>
      <c r="C4994" s="26" t="s">
        <v>58</v>
      </c>
      <c r="D4994" s="26" t="s">
        <v>64</v>
      </c>
      <c r="E4994" s="5" t="str">
        <f>VLOOKUP(A4994,'Combos skus'!$A:$P,16,FALSE)</f>
        <v>Combo</v>
      </c>
      <c r="G4994" s="5" t="e">
        <f>image(H4994,1)</f>
        <v>#NAME?</v>
      </c>
      <c r="H4994" s="5" t="s">
        <v>7065</v>
      </c>
    </row>
    <row r="4995" customHeight="1" spans="1:8">
      <c r="A4995" s="65" t="s">
        <v>7066</v>
      </c>
      <c r="C4995" s="26" t="s">
        <v>58</v>
      </c>
      <c r="D4995" s="26" t="s">
        <v>64</v>
      </c>
      <c r="E4995" s="5" t="str">
        <f>VLOOKUP(A4995,'Combos skus'!$A:$P,16,FALSE)</f>
        <v>Combo</v>
      </c>
      <c r="G4995" s="5" t="e">
        <f>image(H4995,1)</f>
        <v>#NAME?</v>
      </c>
      <c r="H4995" s="5" t="s">
        <v>7067</v>
      </c>
    </row>
    <row r="4996" customHeight="1" spans="1:8">
      <c r="A4996" s="65" t="s">
        <v>6885</v>
      </c>
      <c r="C4996" s="26" t="s">
        <v>59</v>
      </c>
      <c r="D4996" s="26" t="s">
        <v>64</v>
      </c>
      <c r="E4996" s="5" t="str">
        <f>VLOOKUP(A4996,'Combos skus'!$A:$P,16,FALSE)</f>
        <v>Combo</v>
      </c>
      <c r="G4996" s="5" t="e">
        <f>image(H4996,1)</f>
        <v>#NAME?</v>
      </c>
      <c r="H4996" s="5" t="s">
        <v>7068</v>
      </c>
    </row>
    <row r="4997" customHeight="1" spans="1:8">
      <c r="A4997" s="65" t="s">
        <v>6883</v>
      </c>
      <c r="C4997" s="26" t="s">
        <v>59</v>
      </c>
      <c r="D4997" s="26" t="s">
        <v>64</v>
      </c>
      <c r="E4997" s="5" t="str">
        <f>VLOOKUP(A4997,'Combos skus'!$A:$P,16,FALSE)</f>
        <v>Combo</v>
      </c>
      <c r="G4997" s="5" t="e">
        <f>image(H4997,1)</f>
        <v>#NAME?</v>
      </c>
      <c r="H4997" s="5" t="s">
        <v>7069</v>
      </c>
    </row>
    <row r="4998" customHeight="1" spans="1:8">
      <c r="A4998" s="65" t="s">
        <v>6881</v>
      </c>
      <c r="C4998" s="26" t="s">
        <v>59</v>
      </c>
      <c r="D4998" s="26" t="s">
        <v>64</v>
      </c>
      <c r="E4998" s="5" t="str">
        <f>VLOOKUP(A4998,'Combos skus'!$A:$P,16,FALSE)</f>
        <v>Combo</v>
      </c>
      <c r="G4998" s="5" t="e">
        <f>image(H4998,1)</f>
        <v>#NAME?</v>
      </c>
      <c r="H4998" s="5" t="s">
        <v>7070</v>
      </c>
    </row>
    <row r="4999" customHeight="1" spans="1:8">
      <c r="A4999" s="65" t="s">
        <v>7071</v>
      </c>
      <c r="C4999" s="26" t="s">
        <v>59</v>
      </c>
      <c r="D4999" s="26" t="s">
        <v>64</v>
      </c>
      <c r="G4999" s="5" t="e">
        <f>image(H4999,1)</f>
        <v>#NAME?</v>
      </c>
      <c r="H4999" s="5" t="s">
        <v>7072</v>
      </c>
    </row>
    <row r="5000" customHeight="1" spans="1:8">
      <c r="A5000" s="65" t="s">
        <v>7073</v>
      </c>
      <c r="C5000" s="26" t="s">
        <v>59</v>
      </c>
      <c r="D5000" s="26" t="s">
        <v>64</v>
      </c>
      <c r="E5000" s="5">
        <f>VLOOKUP(A5000,'Combos skus'!$A:$P,16,FALSE)</f>
        <v>0</v>
      </c>
      <c r="G5000" s="5" t="e">
        <f>image(H5000,1)</f>
        <v>#NAME?</v>
      </c>
      <c r="H5000" s="5" t="s">
        <v>7074</v>
      </c>
    </row>
    <row r="5001" customHeight="1" spans="1:8">
      <c r="A5001" s="65" t="s">
        <v>7075</v>
      </c>
      <c r="C5001" s="26" t="s">
        <v>59</v>
      </c>
      <c r="D5001" s="26" t="s">
        <v>64</v>
      </c>
      <c r="G5001" s="5" t="e">
        <f>image(H5001,1)</f>
        <v>#NAME?</v>
      </c>
      <c r="H5001" s="5" t="s">
        <v>7076</v>
      </c>
    </row>
    <row r="5002" customHeight="1" spans="1:8">
      <c r="A5002" s="65" t="s">
        <v>7071</v>
      </c>
      <c r="C5002" s="26" t="s">
        <v>54</v>
      </c>
      <c r="D5002" s="26" t="s">
        <v>64</v>
      </c>
      <c r="H5002" s="5" t="e">
        <v>#N/A</v>
      </c>
    </row>
    <row r="5003" customHeight="1" spans="1:8">
      <c r="A5003" s="65" t="s">
        <v>7077</v>
      </c>
      <c r="C5003" s="26" t="s">
        <v>54</v>
      </c>
      <c r="D5003" s="26" t="s">
        <v>64</v>
      </c>
      <c r="H5003" s="5" t="e">
        <v>#N/A</v>
      </c>
    </row>
    <row r="5004" customHeight="1" spans="1:8">
      <c r="A5004" s="65" t="s">
        <v>7075</v>
      </c>
      <c r="C5004" s="26" t="s">
        <v>54</v>
      </c>
      <c r="D5004" s="26" t="s">
        <v>64</v>
      </c>
      <c r="H5004" s="5" t="e">
        <v>#N/A</v>
      </c>
    </row>
    <row r="5005" customHeight="1" spans="1:8">
      <c r="A5005" s="65" t="s">
        <v>6887</v>
      </c>
      <c r="C5005" s="26" t="s">
        <v>54</v>
      </c>
      <c r="D5005" s="26" t="s">
        <v>64</v>
      </c>
      <c r="E5005" s="5" t="str">
        <f>VLOOKUP(A5005,'Combos skus'!$A:$P,16,FALSE)</f>
        <v>Combo</v>
      </c>
      <c r="H5005" s="5" t="e">
        <v>#N/A</v>
      </c>
    </row>
    <row r="5006" customHeight="1" spans="1:8">
      <c r="A5006" s="65">
        <v>24651288</v>
      </c>
      <c r="C5006" s="26" t="s">
        <v>59</v>
      </c>
      <c r="D5006" s="26" t="s">
        <v>55</v>
      </c>
      <c r="E5006" s="5" t="str">
        <f>VLOOKUP(A5006,'Combos skus'!$A:$P,16,FALSE)</f>
        <v>paused</v>
      </c>
      <c r="H5006" s="5" t="e">
        <v>#N/A</v>
      </c>
    </row>
    <row r="5007" customHeight="1" spans="1:8">
      <c r="A5007" s="65" t="s">
        <v>7078</v>
      </c>
      <c r="C5007" s="26" t="s">
        <v>59</v>
      </c>
      <c r="D5007" s="26" t="s">
        <v>55</v>
      </c>
      <c r="E5007" s="5" t="str">
        <f>VLOOKUP(A5007,'Combos skus'!$A:$P,16,FALSE)</f>
        <v>Blocked</v>
      </c>
      <c r="H5007" s="5" t="e">
        <v>#N/A</v>
      </c>
    </row>
    <row r="5008" customHeight="1" spans="1:8">
      <c r="A5008" s="65" t="s">
        <v>7079</v>
      </c>
      <c r="C5008" s="26" t="s">
        <v>59</v>
      </c>
      <c r="D5008" s="5"/>
      <c r="H5008" s="5" t="e">
        <v>#N/A</v>
      </c>
    </row>
    <row r="5009" customHeight="1" spans="1:8">
      <c r="A5009" s="65" t="s">
        <v>7080</v>
      </c>
      <c r="C5009" s="26" t="s">
        <v>59</v>
      </c>
      <c r="D5009" s="5"/>
      <c r="H5009" s="5" t="e">
        <v>#N/A</v>
      </c>
    </row>
    <row r="5010" customHeight="1" spans="1:8">
      <c r="A5010" s="65" t="s">
        <v>7081</v>
      </c>
      <c r="C5010" s="26" t="s">
        <v>59</v>
      </c>
      <c r="D5010" s="26" t="s">
        <v>55</v>
      </c>
      <c r="E5010" s="5" t="str">
        <f>VLOOKUP(A5010,'Combos skus'!$A:$P,16,FALSE)</f>
        <v>Paused</v>
      </c>
      <c r="H5010" s="5" t="e">
        <v>#N/A</v>
      </c>
    </row>
    <row r="5011" customHeight="1" spans="1:8">
      <c r="A5011" s="65" t="s">
        <v>7082</v>
      </c>
      <c r="C5011" s="26" t="s">
        <v>59</v>
      </c>
      <c r="D5011" s="5"/>
      <c r="H5011" s="5" t="e">
        <v>#N/A</v>
      </c>
    </row>
    <row r="5012" customHeight="1" spans="1:8">
      <c r="A5012" s="65" t="s">
        <v>7083</v>
      </c>
      <c r="C5012" s="26" t="s">
        <v>59</v>
      </c>
      <c r="D5012" s="5"/>
      <c r="H5012" s="5" t="e">
        <v>#N/A</v>
      </c>
    </row>
    <row r="5013" customHeight="1" spans="1:8">
      <c r="A5013" s="65" t="s">
        <v>7084</v>
      </c>
      <c r="C5013" s="26" t="s">
        <v>54</v>
      </c>
      <c r="D5013" s="5"/>
      <c r="H5013" s="5" t="e">
        <v>#N/A</v>
      </c>
    </row>
    <row r="5014" customHeight="1" spans="1:8">
      <c r="A5014" s="65" t="s">
        <v>7085</v>
      </c>
      <c r="C5014" s="26" t="s">
        <v>59</v>
      </c>
      <c r="D5014" s="5"/>
      <c r="H5014" s="5" t="e">
        <v>#N/A</v>
      </c>
    </row>
    <row r="5015" customHeight="1" spans="1:8">
      <c r="A5015" s="65" t="s">
        <v>7086</v>
      </c>
      <c r="C5015" s="26" t="s">
        <v>59</v>
      </c>
      <c r="D5015" s="5"/>
      <c r="H5015" s="5" t="e">
        <v>#N/A</v>
      </c>
    </row>
    <row r="5016" customHeight="1" spans="1:8">
      <c r="A5016" s="65" t="s">
        <v>7087</v>
      </c>
      <c r="C5016" s="26" t="s">
        <v>59</v>
      </c>
      <c r="D5016" s="5"/>
      <c r="H5016" s="5" t="e">
        <v>#N/A</v>
      </c>
    </row>
    <row r="5017" customHeight="1" spans="1:8">
      <c r="A5017" s="65" t="s">
        <v>7088</v>
      </c>
      <c r="C5017" s="26" t="s">
        <v>54</v>
      </c>
      <c r="D5017" s="5"/>
      <c r="H5017" s="5" t="e">
        <v>#N/A</v>
      </c>
    </row>
    <row r="5018" customHeight="1" spans="1:8">
      <c r="A5018" s="65" t="s">
        <v>7089</v>
      </c>
      <c r="C5018" s="26" t="s">
        <v>54</v>
      </c>
      <c r="D5018" s="5"/>
      <c r="H5018" s="5" t="e">
        <v>#N/A</v>
      </c>
    </row>
    <row r="5019" customHeight="1" spans="1:8">
      <c r="A5019" s="65" t="s">
        <v>7090</v>
      </c>
      <c r="C5019" s="26" t="s">
        <v>54</v>
      </c>
      <c r="D5019" s="5"/>
      <c r="H5019" s="5" t="e">
        <v>#N/A</v>
      </c>
    </row>
    <row r="5020" customHeight="1" spans="1:8">
      <c r="A5020" s="65" t="s">
        <v>7091</v>
      </c>
      <c r="C5020" s="26" t="s">
        <v>54</v>
      </c>
      <c r="D5020" s="5"/>
      <c r="H5020" s="5" t="e">
        <v>#N/A</v>
      </c>
    </row>
    <row r="5021" customHeight="1" spans="1:8">
      <c r="A5021" s="65" t="s">
        <v>7092</v>
      </c>
      <c r="C5021" s="26" t="s">
        <v>54</v>
      </c>
      <c r="D5021" s="5"/>
      <c r="H5021" s="5" t="e">
        <v>#N/A</v>
      </c>
    </row>
    <row r="5022" customHeight="1" spans="1:8">
      <c r="A5022" s="65" t="s">
        <v>7093</v>
      </c>
      <c r="C5022" s="26" t="s">
        <v>54</v>
      </c>
      <c r="D5022" s="5"/>
      <c r="H5022" s="5" t="e">
        <v>#N/A</v>
      </c>
    </row>
    <row r="5023" customHeight="1" spans="1:8">
      <c r="A5023" s="65" t="s">
        <v>6401</v>
      </c>
      <c r="C5023" s="26" t="s">
        <v>54</v>
      </c>
      <c r="D5023" s="26" t="s">
        <v>64</v>
      </c>
      <c r="E5023" s="5" t="str">
        <f>VLOOKUP(A5023,'Combos skus'!$A:$P,16,FALSE)</f>
        <v>Combo</v>
      </c>
      <c r="H5023" s="5" t="e">
        <v>#N/A</v>
      </c>
    </row>
    <row r="5024" customHeight="1" spans="1:8">
      <c r="A5024" s="65" t="s">
        <v>7094</v>
      </c>
      <c r="C5024" s="26" t="s">
        <v>54</v>
      </c>
      <c r="D5024" s="5"/>
      <c r="H5024" s="5" t="e">
        <v>#N/A</v>
      </c>
    </row>
    <row r="5025" customHeight="1" spans="1:8">
      <c r="A5025" s="65" t="s">
        <v>7095</v>
      </c>
      <c r="C5025" s="26" t="s">
        <v>59</v>
      </c>
      <c r="D5025" s="5"/>
      <c r="H5025" s="5" t="e">
        <v>#N/A</v>
      </c>
    </row>
    <row r="5026" customHeight="1" spans="1:8">
      <c r="A5026" s="65" t="s">
        <v>7096</v>
      </c>
      <c r="C5026" s="26" t="s">
        <v>59</v>
      </c>
      <c r="D5026" s="5"/>
      <c r="H5026" s="5" t="e">
        <v>#N/A</v>
      </c>
    </row>
    <row r="5027" customHeight="1" spans="1:8">
      <c r="A5027" s="65" t="s">
        <v>7097</v>
      </c>
      <c r="C5027" s="26" t="s">
        <v>59</v>
      </c>
      <c r="D5027" s="5"/>
      <c r="H5027" s="5" t="e">
        <v>#N/A</v>
      </c>
    </row>
    <row r="5028" customHeight="1" spans="1:8">
      <c r="A5028" s="65" t="s">
        <v>7098</v>
      </c>
      <c r="C5028" s="26" t="s">
        <v>59</v>
      </c>
      <c r="D5028" s="5"/>
      <c r="H5028" s="5" t="e">
        <v>#N/A</v>
      </c>
    </row>
    <row r="5029" customHeight="1" spans="1:8">
      <c r="A5029" s="65" t="s">
        <v>7099</v>
      </c>
      <c r="C5029" s="26" t="s">
        <v>54</v>
      </c>
      <c r="D5029" s="26" t="s">
        <v>64</v>
      </c>
      <c r="E5029" s="5" t="str">
        <f>VLOOKUP(A5029,'Combos skus'!$A:$P,16,FALSE)</f>
        <v>Combo</v>
      </c>
      <c r="H5029" s="5" t="e">
        <v>#N/A</v>
      </c>
    </row>
    <row r="5030" customHeight="1" spans="1:8">
      <c r="A5030" s="65" t="s">
        <v>7100</v>
      </c>
      <c r="C5030" s="26" t="s">
        <v>54</v>
      </c>
      <c r="D5030" s="5"/>
      <c r="H5030" s="5" t="e">
        <v>#N/A</v>
      </c>
    </row>
    <row r="5031" customHeight="1" spans="1:8">
      <c r="A5031" s="65" t="s">
        <v>7101</v>
      </c>
      <c r="C5031" s="26" t="s">
        <v>59</v>
      </c>
      <c r="D5031" s="5"/>
      <c r="H5031" s="5" t="e">
        <v>#N/A</v>
      </c>
    </row>
    <row r="5032" customHeight="1" spans="1:8">
      <c r="A5032" s="65" t="s">
        <v>7102</v>
      </c>
      <c r="C5032" s="26" t="s">
        <v>59</v>
      </c>
      <c r="D5032" s="5"/>
      <c r="H5032" s="5" t="e">
        <v>#N/A</v>
      </c>
    </row>
    <row r="5033" customHeight="1" spans="1:8">
      <c r="A5033" s="65" t="s">
        <v>7103</v>
      </c>
      <c r="C5033" s="26" t="s">
        <v>59</v>
      </c>
      <c r="D5033" s="5"/>
      <c r="H5033" s="5" t="e">
        <v>#N/A</v>
      </c>
    </row>
    <row r="5034" customHeight="1" spans="1:8">
      <c r="A5034" s="65" t="s">
        <v>7104</v>
      </c>
      <c r="C5034" s="26" t="s">
        <v>54</v>
      </c>
      <c r="D5034" s="5"/>
      <c r="H5034" s="5" t="e">
        <v>#N/A</v>
      </c>
    </row>
    <row r="5035" customHeight="1" spans="1:8">
      <c r="A5035" s="65" t="s">
        <v>7105</v>
      </c>
      <c r="C5035" s="26" t="s">
        <v>54</v>
      </c>
      <c r="D5035" s="26" t="s">
        <v>64</v>
      </c>
      <c r="E5035" s="5" t="str">
        <f>VLOOKUP(A5035,'Combos skus'!$A:$P,16,FALSE)</f>
        <v>Combo</v>
      </c>
      <c r="H5035" s="5" t="e">
        <v>#N/A</v>
      </c>
    </row>
    <row r="5036" customHeight="1" spans="1:8">
      <c r="A5036" s="65">
        <v>34210216</v>
      </c>
      <c r="C5036" s="26" t="s">
        <v>59</v>
      </c>
      <c r="D5036" s="26" t="s">
        <v>55</v>
      </c>
      <c r="E5036" s="5" t="str">
        <f>VLOOKUP(A5036,'Combos skus'!$A:$P,16,FALSE)</f>
        <v>combo paused</v>
      </c>
      <c r="H5036" s="5" t="e">
        <v>#N/A</v>
      </c>
    </row>
    <row r="5037" customHeight="1" spans="1:8">
      <c r="A5037" s="65" t="s">
        <v>6474</v>
      </c>
      <c r="C5037" s="26" t="s">
        <v>54</v>
      </c>
      <c r="D5037" s="26" t="s">
        <v>64</v>
      </c>
      <c r="E5037" s="5" t="str">
        <f>VLOOKUP(A5037,'Combos skus'!$A:$P,16,FALSE)</f>
        <v>Combo</v>
      </c>
      <c r="H5037" s="5" t="e">
        <v>#N/A</v>
      </c>
    </row>
    <row r="5038" customHeight="1" spans="1:8">
      <c r="A5038" s="65" t="s">
        <v>7106</v>
      </c>
      <c r="C5038" s="26" t="s">
        <v>59</v>
      </c>
      <c r="D5038" s="5"/>
      <c r="H5038" s="5" t="e">
        <v>#N/A</v>
      </c>
    </row>
    <row r="5039" customHeight="1" spans="1:8">
      <c r="A5039" s="65" t="s">
        <v>7107</v>
      </c>
      <c r="C5039" s="26" t="s">
        <v>59</v>
      </c>
      <c r="D5039" s="26" t="s">
        <v>55</v>
      </c>
      <c r="E5039" s="5" t="str">
        <f>VLOOKUP(A5039,'Combos skus'!$A:$P,16,FALSE)</f>
        <v>pause</v>
      </c>
      <c r="H5039" s="5" t="e">
        <v>#N/A</v>
      </c>
    </row>
    <row r="5040" customHeight="1" spans="1:8">
      <c r="A5040" s="65" t="s">
        <v>6939</v>
      </c>
      <c r="C5040" s="26" t="s">
        <v>54</v>
      </c>
      <c r="D5040" s="26" t="s">
        <v>64</v>
      </c>
      <c r="E5040" s="5" t="str">
        <f>VLOOKUP(A5040,'Combos skus'!$A:$P,16,FALSE)</f>
        <v>Combo</v>
      </c>
      <c r="H5040" s="5" t="e">
        <v>#N/A</v>
      </c>
    </row>
    <row r="5041" customHeight="1" spans="1:8">
      <c r="A5041" s="65" t="s">
        <v>7108</v>
      </c>
      <c r="C5041" s="26" t="s">
        <v>59</v>
      </c>
      <c r="D5041" s="5"/>
      <c r="H5041" s="5" t="e">
        <v>#N/A</v>
      </c>
    </row>
    <row r="5042" customHeight="1" spans="1:8">
      <c r="A5042" s="65" t="s">
        <v>7109</v>
      </c>
      <c r="C5042" s="26" t="s">
        <v>59</v>
      </c>
      <c r="D5042" s="5"/>
      <c r="H5042" s="5" t="e">
        <v>#N/A</v>
      </c>
    </row>
    <row r="5043" customHeight="1" spans="1:8">
      <c r="A5043" s="65" t="s">
        <v>7110</v>
      </c>
      <c r="C5043" s="26" t="s">
        <v>59</v>
      </c>
      <c r="D5043" s="5"/>
      <c r="H5043" s="5" t="e">
        <v>#N/A</v>
      </c>
    </row>
    <row r="5044" customHeight="1" spans="1:8">
      <c r="A5044" s="65" t="s">
        <v>7111</v>
      </c>
      <c r="C5044" s="26" t="s">
        <v>59</v>
      </c>
      <c r="D5044" s="5"/>
      <c r="H5044" s="5" t="e">
        <v>#N/A</v>
      </c>
    </row>
    <row r="5045" customHeight="1" spans="1:8">
      <c r="A5045" s="65" t="s">
        <v>7112</v>
      </c>
      <c r="C5045" s="26" t="s">
        <v>59</v>
      </c>
      <c r="D5045" s="5"/>
      <c r="H5045" s="5" t="e">
        <v>#N/A</v>
      </c>
    </row>
    <row r="5046" customHeight="1" spans="1:8">
      <c r="A5046" s="65" t="s">
        <v>7113</v>
      </c>
      <c r="C5046" s="26" t="s">
        <v>59</v>
      </c>
      <c r="D5046" s="5"/>
      <c r="H5046" s="5" t="e">
        <v>#N/A</v>
      </c>
    </row>
    <row r="5047" customHeight="1" spans="1:8">
      <c r="A5047" s="65" t="s">
        <v>7114</v>
      </c>
      <c r="C5047" s="26" t="s">
        <v>54</v>
      </c>
      <c r="D5047" s="5"/>
      <c r="H5047" s="5" t="e">
        <v>#N/A</v>
      </c>
    </row>
    <row r="5048" customHeight="1" spans="1:8">
      <c r="A5048" s="65">
        <v>32587421</v>
      </c>
      <c r="C5048" s="26" t="s">
        <v>59</v>
      </c>
      <c r="D5048" s="26" t="s">
        <v>55</v>
      </c>
      <c r="E5048" s="5" t="str">
        <f>VLOOKUP(A5048,'Combos skus'!$A:$P,16,FALSE)</f>
        <v>combo paused</v>
      </c>
      <c r="H5048" s="5" t="e">
        <v>#N/A</v>
      </c>
    </row>
    <row r="5049" customHeight="1" spans="1:8">
      <c r="A5049" s="65" t="s">
        <v>7115</v>
      </c>
      <c r="C5049" s="26" t="s">
        <v>59</v>
      </c>
      <c r="D5049" s="5"/>
      <c r="H5049" s="5" t="e">
        <v>#N/A</v>
      </c>
    </row>
    <row r="5050" customHeight="1" spans="1:8">
      <c r="A5050" s="65" t="s">
        <v>7116</v>
      </c>
      <c r="C5050" s="26" t="s">
        <v>59</v>
      </c>
      <c r="D5050" s="5"/>
      <c r="H5050" s="5" t="e">
        <v>#N/A</v>
      </c>
    </row>
    <row r="5051" customHeight="1" spans="1:8">
      <c r="A5051" s="65" t="s">
        <v>7117</v>
      </c>
      <c r="C5051" s="26" t="s">
        <v>59</v>
      </c>
      <c r="D5051" s="5"/>
      <c r="H5051" s="5" t="e">
        <v>#N/A</v>
      </c>
    </row>
    <row r="5052" customHeight="1" spans="1:8">
      <c r="A5052" s="65" t="s">
        <v>7118</v>
      </c>
      <c r="C5052" s="26" t="s">
        <v>59</v>
      </c>
      <c r="D5052" s="5"/>
      <c r="H5052" s="5" t="e">
        <v>#N/A</v>
      </c>
    </row>
    <row r="5053" customHeight="1" spans="1:8">
      <c r="A5053" s="65" t="s">
        <v>7119</v>
      </c>
      <c r="C5053" s="26" t="s">
        <v>59</v>
      </c>
      <c r="D5053" s="5"/>
      <c r="H5053" s="5" t="e">
        <v>#N/A</v>
      </c>
    </row>
    <row r="5054" customHeight="1" spans="1:8">
      <c r="A5054" s="65" t="s">
        <v>7120</v>
      </c>
      <c r="C5054" s="26" t="s">
        <v>59</v>
      </c>
      <c r="D5054" s="5"/>
      <c r="H5054" s="5" t="e">
        <v>#N/A</v>
      </c>
    </row>
    <row r="5055" customHeight="1" spans="1:8">
      <c r="A5055" s="65" t="s">
        <v>7121</v>
      </c>
      <c r="C5055" s="26" t="s">
        <v>54</v>
      </c>
      <c r="D5055" s="5"/>
      <c r="H5055" s="5" t="e">
        <v>#N/A</v>
      </c>
    </row>
    <row r="5056" customHeight="1" spans="1:8">
      <c r="A5056" s="65" t="s">
        <v>7122</v>
      </c>
      <c r="C5056" s="26" t="s">
        <v>59</v>
      </c>
      <c r="D5056" s="5"/>
      <c r="H5056" s="5" t="e">
        <v>#N/A</v>
      </c>
    </row>
    <row r="5057" customHeight="1" spans="1:8">
      <c r="A5057" s="65" t="s">
        <v>7123</v>
      </c>
      <c r="C5057" s="26" t="s">
        <v>59</v>
      </c>
      <c r="D5057" s="5"/>
      <c r="H5057" s="5" t="e">
        <v>#N/A</v>
      </c>
    </row>
    <row r="5058" customHeight="1" spans="1:8">
      <c r="A5058" s="65" t="s">
        <v>7124</v>
      </c>
      <c r="C5058" s="26" t="s">
        <v>59</v>
      </c>
      <c r="D5058" s="5"/>
      <c r="H5058" s="5" t="e">
        <v>#N/A</v>
      </c>
    </row>
    <row r="5059" customHeight="1" spans="1:8">
      <c r="A5059" s="65" t="s">
        <v>7125</v>
      </c>
      <c r="C5059" s="26" t="s">
        <v>59</v>
      </c>
      <c r="D5059" s="5"/>
      <c r="H5059" s="5" t="e">
        <v>#N/A</v>
      </c>
    </row>
    <row r="5060" customHeight="1" spans="1:8">
      <c r="A5060" s="65" t="s">
        <v>7126</v>
      </c>
      <c r="C5060" s="26" t="s">
        <v>59</v>
      </c>
      <c r="D5060" s="5"/>
      <c r="H5060" s="5" t="e">
        <v>#N/A</v>
      </c>
    </row>
    <row r="5061" customHeight="1" spans="1:8">
      <c r="A5061" s="65" t="s">
        <v>7126</v>
      </c>
      <c r="C5061" s="26" t="s">
        <v>54</v>
      </c>
      <c r="D5061" s="5"/>
      <c r="H5061" s="5" t="e">
        <v>#N/A</v>
      </c>
    </row>
    <row r="5062" customHeight="1" spans="1:8">
      <c r="A5062" s="65" t="s">
        <v>7127</v>
      </c>
      <c r="C5062" s="26" t="s">
        <v>59</v>
      </c>
      <c r="D5062" s="5"/>
      <c r="H5062" s="5" t="e">
        <v>#N/A</v>
      </c>
    </row>
    <row r="5063" customHeight="1" spans="1:8">
      <c r="A5063" s="65">
        <v>34152463</v>
      </c>
      <c r="C5063" s="26" t="s">
        <v>59</v>
      </c>
      <c r="D5063" s="26" t="s">
        <v>55</v>
      </c>
      <c r="E5063" s="5" t="str">
        <f>VLOOKUP(A5063,'Combos skus'!$A:$P,16,FALSE)</f>
        <v>paused</v>
      </c>
      <c r="H5063" s="5" t="e">
        <v>#N/A</v>
      </c>
    </row>
    <row r="5064" customHeight="1" spans="1:8">
      <c r="A5064" s="65" t="s">
        <v>7128</v>
      </c>
      <c r="C5064" s="26" t="s">
        <v>59</v>
      </c>
      <c r="D5064" s="26" t="s">
        <v>55</v>
      </c>
      <c r="E5064" s="5" t="str">
        <f>VLOOKUP(A5064,'Combos skus'!$A:$P,16,FALSE)</f>
        <v>Paused</v>
      </c>
      <c r="H5064" s="5" t="e">
        <v>#N/A</v>
      </c>
    </row>
    <row r="5065" customHeight="1" spans="1:8">
      <c r="A5065" s="65" t="s">
        <v>7129</v>
      </c>
      <c r="C5065" s="26" t="s">
        <v>59</v>
      </c>
      <c r="D5065" s="26" t="s">
        <v>55</v>
      </c>
      <c r="E5065" s="5" t="str">
        <f>VLOOKUP(A5065,'Combos skus'!$A:$P,16,FALSE)</f>
        <v>Blocked</v>
      </c>
      <c r="H5065" s="5" t="e">
        <v>#N/A</v>
      </c>
    </row>
    <row r="5066" customHeight="1" spans="1:8">
      <c r="A5066" s="65" t="s">
        <v>7129</v>
      </c>
      <c r="C5066" s="26" t="s">
        <v>59</v>
      </c>
      <c r="D5066" s="26" t="s">
        <v>55</v>
      </c>
      <c r="E5066" s="5" t="str">
        <f>VLOOKUP(A5066,'Combos skus'!$A:$P,16,FALSE)</f>
        <v>Blocked</v>
      </c>
      <c r="H5066" s="5" t="e">
        <v>#N/A</v>
      </c>
    </row>
    <row r="5067" customHeight="1" spans="1:8">
      <c r="A5067" s="65" t="s">
        <v>7129</v>
      </c>
      <c r="C5067" s="26" t="s">
        <v>59</v>
      </c>
      <c r="D5067" s="26" t="s">
        <v>55</v>
      </c>
      <c r="E5067" s="5" t="str">
        <f>VLOOKUP(A5067,'Combos skus'!$A:$P,16,FALSE)</f>
        <v>Blocked</v>
      </c>
      <c r="H5067" s="5" t="e">
        <v>#N/A</v>
      </c>
    </row>
    <row r="5068" customHeight="1" spans="1:8">
      <c r="A5068" s="65" t="s">
        <v>7129</v>
      </c>
      <c r="C5068" s="26" t="s">
        <v>59</v>
      </c>
      <c r="D5068" s="26" t="s">
        <v>55</v>
      </c>
      <c r="E5068" s="5" t="str">
        <f>VLOOKUP(A5068,'Combos skus'!$A:$P,16,FALSE)</f>
        <v>Blocked</v>
      </c>
      <c r="H5068" s="5" t="e">
        <v>#N/A</v>
      </c>
    </row>
    <row r="5069" customHeight="1" spans="1:8">
      <c r="A5069" s="65" t="s">
        <v>7129</v>
      </c>
      <c r="C5069" s="26" t="s">
        <v>59</v>
      </c>
      <c r="D5069" s="26" t="s">
        <v>55</v>
      </c>
      <c r="E5069" s="5" t="str">
        <f>VLOOKUP(A5069,'Combos skus'!$A:$P,16,FALSE)</f>
        <v>Blocked</v>
      </c>
      <c r="H5069" s="5" t="e">
        <v>#N/A</v>
      </c>
    </row>
    <row r="5070" customHeight="1" spans="1:8">
      <c r="A5070" s="65" t="s">
        <v>7129</v>
      </c>
      <c r="C5070" s="26" t="s">
        <v>59</v>
      </c>
      <c r="D5070" s="26" t="s">
        <v>55</v>
      </c>
      <c r="E5070" s="5" t="str">
        <f>VLOOKUP(A5070,'Combos skus'!$A:$P,16,FALSE)</f>
        <v>Blocked</v>
      </c>
      <c r="H5070" s="5" t="e">
        <v>#N/A</v>
      </c>
    </row>
    <row r="5071" customHeight="1" spans="1:8">
      <c r="A5071" s="65" t="s">
        <v>7129</v>
      </c>
      <c r="C5071" s="26" t="s">
        <v>59</v>
      </c>
      <c r="D5071" s="26" t="s">
        <v>55</v>
      </c>
      <c r="E5071" s="5" t="str">
        <f>VLOOKUP(A5071,'Combos skus'!$A:$P,16,FALSE)</f>
        <v>Blocked</v>
      </c>
      <c r="H5071" s="5" t="e">
        <v>#N/A</v>
      </c>
    </row>
    <row r="5072" customHeight="1" spans="1:8">
      <c r="A5072" s="65" t="s">
        <v>7129</v>
      </c>
      <c r="C5072" s="26" t="s">
        <v>59</v>
      </c>
      <c r="D5072" s="26" t="s">
        <v>55</v>
      </c>
      <c r="E5072" s="5" t="str">
        <f>VLOOKUP(A5072,'Combos skus'!$A:$P,16,FALSE)</f>
        <v>Blocked</v>
      </c>
      <c r="H5072" s="5" t="e">
        <v>#N/A</v>
      </c>
    </row>
    <row r="5073" customHeight="1" spans="1:8">
      <c r="A5073" s="65" t="s">
        <v>7129</v>
      </c>
      <c r="C5073" s="26" t="s">
        <v>59</v>
      </c>
      <c r="D5073" s="26" t="s">
        <v>55</v>
      </c>
      <c r="E5073" s="5" t="str">
        <f>VLOOKUP(A5073,'Combos skus'!$A:$P,16,FALSE)</f>
        <v>Blocked</v>
      </c>
      <c r="H5073" s="5" t="e">
        <v>#N/A</v>
      </c>
    </row>
    <row r="5074" customHeight="1" spans="1:8">
      <c r="A5074" s="65" t="s">
        <v>7129</v>
      </c>
      <c r="C5074" s="26" t="s">
        <v>59</v>
      </c>
      <c r="D5074" s="26" t="s">
        <v>55</v>
      </c>
      <c r="E5074" s="5" t="str">
        <f>VLOOKUP(A5074,'Combos skus'!$A:$P,16,FALSE)</f>
        <v>Blocked</v>
      </c>
      <c r="H5074" s="5" t="e">
        <v>#N/A</v>
      </c>
    </row>
    <row r="5075" customHeight="1" spans="1:8">
      <c r="A5075" s="65" t="s">
        <v>7129</v>
      </c>
      <c r="C5075" s="26" t="s">
        <v>59</v>
      </c>
      <c r="D5075" s="26" t="s">
        <v>55</v>
      </c>
      <c r="E5075" s="5" t="str">
        <f>VLOOKUP(A5075,'Combos skus'!$A:$P,16,FALSE)</f>
        <v>Blocked</v>
      </c>
      <c r="H5075" s="5" t="e">
        <v>#N/A</v>
      </c>
    </row>
    <row r="5076" customHeight="1" spans="1:8">
      <c r="A5076" s="65" t="s">
        <v>7129</v>
      </c>
      <c r="C5076" s="26" t="s">
        <v>59</v>
      </c>
      <c r="D5076" s="26" t="s">
        <v>55</v>
      </c>
      <c r="E5076" s="5" t="str">
        <f>VLOOKUP(A5076,'Combos skus'!$A:$P,16,FALSE)</f>
        <v>Blocked</v>
      </c>
      <c r="H5076" s="5" t="e">
        <v>#N/A</v>
      </c>
    </row>
    <row r="5077" customHeight="1" spans="1:8">
      <c r="A5077" s="65" t="s">
        <v>7129</v>
      </c>
      <c r="C5077" s="26" t="s">
        <v>59</v>
      </c>
      <c r="D5077" s="26" t="s">
        <v>55</v>
      </c>
      <c r="E5077" s="5" t="str">
        <f>VLOOKUP(A5077,'Combos skus'!$A:$P,16,FALSE)</f>
        <v>Blocked</v>
      </c>
      <c r="H5077" s="5" t="e">
        <v>#N/A</v>
      </c>
    </row>
    <row r="5078" customHeight="1" spans="1:8">
      <c r="A5078" s="65" t="s">
        <v>7129</v>
      </c>
      <c r="C5078" s="26" t="s">
        <v>59</v>
      </c>
      <c r="D5078" s="26" t="s">
        <v>55</v>
      </c>
      <c r="E5078" s="5" t="str">
        <f>VLOOKUP(A5078,'Combos skus'!$A:$P,16,FALSE)</f>
        <v>Blocked</v>
      </c>
      <c r="H5078" s="5" t="e">
        <v>#N/A</v>
      </c>
    </row>
    <row r="5079" customHeight="1" spans="1:8">
      <c r="A5079" s="65" t="s">
        <v>7129</v>
      </c>
      <c r="C5079" s="26" t="s">
        <v>59</v>
      </c>
      <c r="D5079" s="26" t="s">
        <v>55</v>
      </c>
      <c r="E5079" s="5" t="str">
        <f>VLOOKUP(A5079,'Combos skus'!$A:$P,16,FALSE)</f>
        <v>Blocked</v>
      </c>
      <c r="H5079" s="5" t="e">
        <v>#N/A</v>
      </c>
    </row>
    <row r="5080" customHeight="1" spans="1:8">
      <c r="A5080" s="65" t="s">
        <v>7129</v>
      </c>
      <c r="C5080" s="26" t="s">
        <v>59</v>
      </c>
      <c r="D5080" s="26" t="s">
        <v>55</v>
      </c>
      <c r="E5080" s="5" t="str">
        <f>VLOOKUP(A5080,'Combos skus'!$A:$P,16,FALSE)</f>
        <v>Blocked</v>
      </c>
      <c r="H5080" s="5" t="e">
        <v>#N/A</v>
      </c>
    </row>
    <row r="5081" customHeight="1" spans="1:8">
      <c r="A5081" s="65" t="s">
        <v>7129</v>
      </c>
      <c r="C5081" s="26" t="s">
        <v>59</v>
      </c>
      <c r="D5081" s="26" t="s">
        <v>55</v>
      </c>
      <c r="E5081" s="5" t="str">
        <f>VLOOKUP(A5081,'Combos skus'!$A:$P,16,FALSE)</f>
        <v>Blocked</v>
      </c>
      <c r="H5081" s="5" t="e">
        <v>#N/A</v>
      </c>
    </row>
    <row r="5082" customHeight="1" spans="1:8">
      <c r="A5082" s="65" t="s">
        <v>7129</v>
      </c>
      <c r="C5082" s="26" t="s">
        <v>59</v>
      </c>
      <c r="D5082" s="26" t="s">
        <v>55</v>
      </c>
      <c r="E5082" s="5" t="str">
        <f>VLOOKUP(A5082,'Combos skus'!$A:$P,16,FALSE)</f>
        <v>Blocked</v>
      </c>
      <c r="H5082" s="5" t="e">
        <v>#N/A</v>
      </c>
    </row>
    <row r="5083" customHeight="1" spans="1:8">
      <c r="A5083" s="65" t="s">
        <v>7129</v>
      </c>
      <c r="C5083" s="26" t="s">
        <v>59</v>
      </c>
      <c r="D5083" s="26" t="s">
        <v>55</v>
      </c>
      <c r="E5083" s="5" t="str">
        <f>VLOOKUP(A5083,'Combos skus'!$A:$P,16,FALSE)</f>
        <v>Blocked</v>
      </c>
      <c r="H5083" s="5" t="e">
        <v>#N/A</v>
      </c>
    </row>
    <row r="5084" customHeight="1" spans="1:8">
      <c r="A5084" s="65" t="s">
        <v>7129</v>
      </c>
      <c r="C5084" s="26" t="s">
        <v>59</v>
      </c>
      <c r="D5084" s="26" t="s">
        <v>55</v>
      </c>
      <c r="E5084" s="5" t="str">
        <f>VLOOKUP(A5084,'Combos skus'!$A:$P,16,FALSE)</f>
        <v>Blocked</v>
      </c>
      <c r="H5084" s="5" t="e">
        <v>#N/A</v>
      </c>
    </row>
    <row r="5085" customHeight="1" spans="1:8">
      <c r="A5085" s="65" t="s">
        <v>7129</v>
      </c>
      <c r="C5085" s="26" t="s">
        <v>59</v>
      </c>
      <c r="D5085" s="26" t="s">
        <v>55</v>
      </c>
      <c r="E5085" s="5" t="str">
        <f>VLOOKUP(A5085,'Combos skus'!$A:$P,16,FALSE)</f>
        <v>Blocked</v>
      </c>
      <c r="H5085" s="5" t="e">
        <v>#N/A</v>
      </c>
    </row>
    <row r="5086" customHeight="1" spans="1:8">
      <c r="A5086" s="65" t="s">
        <v>7129</v>
      </c>
      <c r="C5086" s="26" t="s">
        <v>59</v>
      </c>
      <c r="D5086" s="26" t="s">
        <v>55</v>
      </c>
      <c r="E5086" s="5" t="str">
        <f>VLOOKUP(A5086,'Combos skus'!$A:$P,16,FALSE)</f>
        <v>Blocked</v>
      </c>
      <c r="H5086" s="5" t="e">
        <v>#N/A</v>
      </c>
    </row>
    <row r="5087" customHeight="1" spans="1:8">
      <c r="A5087" s="65" t="s">
        <v>7129</v>
      </c>
      <c r="C5087" s="26" t="s">
        <v>59</v>
      </c>
      <c r="D5087" s="26" t="s">
        <v>55</v>
      </c>
      <c r="E5087" s="5" t="str">
        <f>VLOOKUP(A5087,'Combos skus'!$A:$P,16,FALSE)</f>
        <v>Blocked</v>
      </c>
      <c r="H5087" s="5" t="e">
        <v>#N/A</v>
      </c>
    </row>
    <row r="5088" customHeight="1" spans="1:8">
      <c r="A5088" s="65" t="s">
        <v>7129</v>
      </c>
      <c r="C5088" s="26" t="s">
        <v>59</v>
      </c>
      <c r="D5088" s="26" t="s">
        <v>55</v>
      </c>
      <c r="E5088" s="5" t="str">
        <f>VLOOKUP(A5088,'Combos skus'!$A:$P,16,FALSE)</f>
        <v>Blocked</v>
      </c>
      <c r="H5088" s="5" t="e">
        <v>#N/A</v>
      </c>
    </row>
    <row r="5089" customHeight="1" spans="1:8">
      <c r="A5089" s="65" t="s">
        <v>7129</v>
      </c>
      <c r="C5089" s="26" t="s">
        <v>59</v>
      </c>
      <c r="D5089" s="26" t="s">
        <v>55</v>
      </c>
      <c r="E5089" s="5" t="str">
        <f>VLOOKUP(A5089,'Combos skus'!$A:$P,16,FALSE)</f>
        <v>Blocked</v>
      </c>
      <c r="H5089" s="5" t="e">
        <v>#N/A</v>
      </c>
    </row>
    <row r="5090" customHeight="1" spans="1:8">
      <c r="A5090" s="65" t="s">
        <v>7129</v>
      </c>
      <c r="C5090" s="26" t="s">
        <v>59</v>
      </c>
      <c r="D5090" s="26" t="s">
        <v>55</v>
      </c>
      <c r="E5090" s="5" t="str">
        <f>VLOOKUP(A5090,'Combos skus'!$A:$P,16,FALSE)</f>
        <v>Blocked</v>
      </c>
      <c r="H5090" s="5" t="e">
        <v>#N/A</v>
      </c>
    </row>
    <row r="5091" customHeight="1" spans="1:8">
      <c r="A5091" s="65" t="s">
        <v>7129</v>
      </c>
      <c r="C5091" s="26" t="s">
        <v>59</v>
      </c>
      <c r="D5091" s="26" t="s">
        <v>55</v>
      </c>
      <c r="E5091" s="5" t="str">
        <f>VLOOKUP(A5091,'Combos skus'!$A:$P,16,FALSE)</f>
        <v>Blocked</v>
      </c>
      <c r="H5091" s="5" t="e">
        <v>#N/A</v>
      </c>
    </row>
    <row r="5092" customHeight="1" spans="1:8">
      <c r="A5092" s="65" t="s">
        <v>7129</v>
      </c>
      <c r="C5092" s="26" t="s">
        <v>59</v>
      </c>
      <c r="D5092" s="26" t="s">
        <v>55</v>
      </c>
      <c r="E5092" s="5" t="str">
        <f>VLOOKUP(A5092,'Combos skus'!$A:$P,16,FALSE)</f>
        <v>Blocked</v>
      </c>
      <c r="H5092" s="5" t="e">
        <v>#N/A</v>
      </c>
    </row>
    <row r="5093" customHeight="1" spans="1:8">
      <c r="A5093" s="65" t="s">
        <v>7129</v>
      </c>
      <c r="C5093" s="26" t="s">
        <v>59</v>
      </c>
      <c r="D5093" s="26" t="s">
        <v>55</v>
      </c>
      <c r="E5093" s="5" t="str">
        <f>VLOOKUP(A5093,'Combos skus'!$A:$P,16,FALSE)</f>
        <v>Blocked</v>
      </c>
      <c r="H5093" s="5" t="e">
        <v>#N/A</v>
      </c>
    </row>
    <row r="5094" customHeight="1" spans="1:8">
      <c r="A5094" s="65" t="s">
        <v>7129</v>
      </c>
      <c r="C5094" s="26" t="s">
        <v>59</v>
      </c>
      <c r="D5094" s="26" t="s">
        <v>55</v>
      </c>
      <c r="E5094" s="5" t="str">
        <f>VLOOKUP(A5094,'Combos skus'!$A:$P,16,FALSE)</f>
        <v>Blocked</v>
      </c>
      <c r="H5094" s="5" t="e">
        <v>#N/A</v>
      </c>
    </row>
    <row r="5095" customHeight="1" spans="1:8">
      <c r="A5095" s="65" t="s">
        <v>7129</v>
      </c>
      <c r="C5095" s="26" t="s">
        <v>59</v>
      </c>
      <c r="D5095" s="26" t="s">
        <v>55</v>
      </c>
      <c r="E5095" s="5" t="str">
        <f>VLOOKUP(A5095,'Combos skus'!$A:$P,16,FALSE)</f>
        <v>Blocked</v>
      </c>
      <c r="H5095" s="5" t="e">
        <v>#N/A</v>
      </c>
    </row>
    <row r="5096" customHeight="1" spans="1:8">
      <c r="A5096" s="65" t="s">
        <v>7129</v>
      </c>
      <c r="C5096" s="26" t="s">
        <v>59</v>
      </c>
      <c r="D5096" s="26" t="s">
        <v>55</v>
      </c>
      <c r="E5096" s="5" t="str">
        <f>VLOOKUP(A5096,'Combos skus'!$A:$P,16,FALSE)</f>
        <v>Blocked</v>
      </c>
      <c r="H5096" s="5" t="e">
        <v>#N/A</v>
      </c>
    </row>
    <row r="5097" customHeight="1" spans="1:8">
      <c r="A5097" s="65" t="s">
        <v>7129</v>
      </c>
      <c r="C5097" s="26" t="s">
        <v>59</v>
      </c>
      <c r="D5097" s="26" t="s">
        <v>55</v>
      </c>
      <c r="E5097" s="5" t="str">
        <f>VLOOKUP(A5097,'Combos skus'!$A:$P,16,FALSE)</f>
        <v>Blocked</v>
      </c>
      <c r="H5097" s="5" t="e">
        <v>#N/A</v>
      </c>
    </row>
    <row r="5098" customHeight="1" spans="1:8">
      <c r="A5098" s="65" t="s">
        <v>7129</v>
      </c>
      <c r="C5098" s="26" t="s">
        <v>59</v>
      </c>
      <c r="D5098" s="26" t="s">
        <v>55</v>
      </c>
      <c r="E5098" s="5" t="str">
        <f>VLOOKUP(A5098,'Combos skus'!$A:$P,16,FALSE)</f>
        <v>Blocked</v>
      </c>
      <c r="H5098" s="5" t="e">
        <v>#N/A</v>
      </c>
    </row>
    <row r="5099" customHeight="1" spans="1:8">
      <c r="A5099" s="65" t="s">
        <v>7129</v>
      </c>
      <c r="C5099" s="26" t="s">
        <v>59</v>
      </c>
      <c r="D5099" s="26" t="s">
        <v>55</v>
      </c>
      <c r="E5099" s="5" t="str">
        <f>VLOOKUP(A5099,'Combos skus'!$A:$P,16,FALSE)</f>
        <v>Blocked</v>
      </c>
      <c r="H5099" s="5" t="e">
        <v>#N/A</v>
      </c>
    </row>
    <row r="5100" customHeight="1" spans="1:8">
      <c r="A5100" s="65" t="s">
        <v>7129</v>
      </c>
      <c r="C5100" s="26" t="s">
        <v>59</v>
      </c>
      <c r="D5100" s="26" t="s">
        <v>55</v>
      </c>
      <c r="E5100" s="5" t="str">
        <f>VLOOKUP(A5100,'Combos skus'!$A:$P,16,FALSE)</f>
        <v>Blocked</v>
      </c>
      <c r="H5100" s="5" t="e">
        <v>#N/A</v>
      </c>
    </row>
    <row r="5101" customHeight="1" spans="1:8">
      <c r="A5101" s="65" t="s">
        <v>7129</v>
      </c>
      <c r="C5101" s="26" t="s">
        <v>59</v>
      </c>
      <c r="D5101" s="26" t="s">
        <v>55</v>
      </c>
      <c r="E5101" s="5" t="str">
        <f>VLOOKUP(A5101,'Combos skus'!$A:$P,16,FALSE)</f>
        <v>Blocked</v>
      </c>
      <c r="H5101" s="5" t="e">
        <v>#N/A</v>
      </c>
    </row>
    <row r="5102" customHeight="1" spans="1:8">
      <c r="A5102" s="65" t="s">
        <v>7129</v>
      </c>
      <c r="C5102" s="26" t="s">
        <v>59</v>
      </c>
      <c r="D5102" s="26" t="s">
        <v>55</v>
      </c>
      <c r="E5102" s="5" t="str">
        <f>VLOOKUP(A5102,'Combos skus'!$A:$P,16,FALSE)</f>
        <v>Blocked</v>
      </c>
      <c r="H5102" s="5" t="e">
        <v>#N/A</v>
      </c>
    </row>
    <row r="5103" customHeight="1" spans="1:8">
      <c r="A5103" s="65" t="s">
        <v>7129</v>
      </c>
      <c r="C5103" s="26" t="s">
        <v>59</v>
      </c>
      <c r="D5103" s="26" t="s">
        <v>55</v>
      </c>
      <c r="E5103" s="5" t="str">
        <f>VLOOKUP(A5103,'Combos skus'!$A:$P,16,FALSE)</f>
        <v>Blocked</v>
      </c>
      <c r="H5103" s="5" t="e">
        <v>#N/A</v>
      </c>
    </row>
    <row r="5104" customHeight="1" spans="1:8">
      <c r="A5104" s="65" t="s">
        <v>7129</v>
      </c>
      <c r="C5104" s="26" t="s">
        <v>59</v>
      </c>
      <c r="D5104" s="26" t="s">
        <v>55</v>
      </c>
      <c r="E5104" s="5" t="str">
        <f>VLOOKUP(A5104,'Combos skus'!$A:$P,16,FALSE)</f>
        <v>Blocked</v>
      </c>
      <c r="H5104" s="5" t="e">
        <v>#N/A</v>
      </c>
    </row>
    <row r="5105" customHeight="1" spans="1:8">
      <c r="A5105" s="65" t="s">
        <v>7129</v>
      </c>
      <c r="C5105" s="26" t="s">
        <v>59</v>
      </c>
      <c r="D5105" s="26" t="s">
        <v>55</v>
      </c>
      <c r="E5105" s="5" t="str">
        <f>VLOOKUP(A5105,'Combos skus'!$A:$P,16,FALSE)</f>
        <v>Blocked</v>
      </c>
      <c r="H5105" s="5" t="e">
        <v>#N/A</v>
      </c>
    </row>
    <row r="5106" customHeight="1" spans="1:8">
      <c r="A5106" s="65" t="s">
        <v>7129</v>
      </c>
      <c r="C5106" s="26" t="s">
        <v>59</v>
      </c>
      <c r="D5106" s="26" t="s">
        <v>55</v>
      </c>
      <c r="E5106" s="5" t="str">
        <f>VLOOKUP(A5106,'Combos skus'!$A:$P,16,FALSE)</f>
        <v>Blocked</v>
      </c>
      <c r="H5106" s="5" t="e">
        <v>#N/A</v>
      </c>
    </row>
    <row r="5107" customHeight="1" spans="1:8">
      <c r="A5107" s="65" t="s">
        <v>7130</v>
      </c>
      <c r="C5107" s="26" t="s">
        <v>54</v>
      </c>
      <c r="D5107" s="26" t="s">
        <v>64</v>
      </c>
      <c r="E5107" s="5">
        <f>VLOOKUP(A5107,'Combos skus'!$A:$P,16,FALSE)</f>
        <v>0</v>
      </c>
      <c r="G5107" s="5" t="e">
        <f>image(H5107,1)</f>
        <v>#NAME?</v>
      </c>
      <c r="H5107" s="5" t="s">
        <v>7131</v>
      </c>
    </row>
    <row r="5108" customHeight="1" spans="1:8">
      <c r="A5108" s="65">
        <v>32554661</v>
      </c>
      <c r="C5108" s="26" t="s">
        <v>54</v>
      </c>
      <c r="D5108" s="26" t="s">
        <v>55</v>
      </c>
      <c r="E5108" s="5" t="str">
        <f>VLOOKUP(A5108,'Combos skus'!$A:$P,16,FALSE)</f>
        <v>paused</v>
      </c>
      <c r="G5108" s="5" t="e">
        <f>image(H5108,1)</f>
        <v>#NAME?</v>
      </c>
      <c r="H5108" s="5" t="s">
        <v>7132</v>
      </c>
    </row>
    <row r="5109" customHeight="1" spans="1:8">
      <c r="A5109" s="65">
        <v>14596357</v>
      </c>
      <c r="C5109" s="26" t="s">
        <v>54</v>
      </c>
      <c r="D5109" s="26" t="s">
        <v>55</v>
      </c>
      <c r="E5109" s="5" t="str">
        <f>VLOOKUP(A5109,'Combos skus'!$A:$P,16,FALSE)</f>
        <v>Combo,Paused</v>
      </c>
      <c r="G5109" s="5" t="e">
        <f>image(H5109,1)</f>
        <v>#NAME?</v>
      </c>
      <c r="H5109" s="5" t="s">
        <v>7133</v>
      </c>
    </row>
    <row r="5110" customHeight="1" spans="1:8">
      <c r="A5110" s="65">
        <v>12378542</v>
      </c>
      <c r="C5110" s="26" t="s">
        <v>54</v>
      </c>
      <c r="D5110" s="26" t="s">
        <v>55</v>
      </c>
      <c r="E5110" s="5" t="str">
        <f>VLOOKUP(A5110,'Combos skus'!$A:$P,16,FALSE)</f>
        <v>Combo,Paused</v>
      </c>
      <c r="G5110" s="5" t="e">
        <f>image(H5110,1)</f>
        <v>#NAME?</v>
      </c>
      <c r="H5110" s="5" t="s">
        <v>7134</v>
      </c>
    </row>
    <row r="5111" customHeight="1" spans="1:8">
      <c r="A5111" s="65" t="s">
        <v>7129</v>
      </c>
      <c r="C5111" s="26" t="s">
        <v>59</v>
      </c>
      <c r="D5111" s="26" t="s">
        <v>55</v>
      </c>
      <c r="E5111" s="5" t="str">
        <f>VLOOKUP(A5111,'Combos skus'!$A:$P,16,FALSE)</f>
        <v>Blocked</v>
      </c>
      <c r="H5111" s="5" t="e">
        <v>#N/A</v>
      </c>
    </row>
    <row r="5112" customHeight="1" spans="1:8">
      <c r="A5112" s="65" t="s">
        <v>7135</v>
      </c>
      <c r="C5112" s="26" t="s">
        <v>59</v>
      </c>
      <c r="D5112" s="26" t="s">
        <v>55</v>
      </c>
      <c r="E5112" s="5" t="str">
        <f>VLOOKUP(A5112,'Combos skus'!$A:$P,16,FALSE)</f>
        <v>Blocked</v>
      </c>
      <c r="H5112" s="5" t="e">
        <v>#N/A</v>
      </c>
    </row>
    <row r="5113" customHeight="1" spans="1:8">
      <c r="A5113" s="65" t="s">
        <v>7135</v>
      </c>
      <c r="C5113" s="26" t="s">
        <v>59</v>
      </c>
      <c r="D5113" s="26" t="s">
        <v>55</v>
      </c>
      <c r="E5113" s="5" t="str">
        <f>VLOOKUP(A5113,'Combos skus'!$A:$P,16,FALSE)</f>
        <v>Blocked</v>
      </c>
      <c r="H5113" s="5" t="e">
        <v>#N/A</v>
      </c>
    </row>
    <row r="5114" customHeight="1" spans="1:8">
      <c r="A5114" s="65" t="s">
        <v>7135</v>
      </c>
      <c r="C5114" s="26" t="s">
        <v>59</v>
      </c>
      <c r="D5114" s="26" t="s">
        <v>55</v>
      </c>
      <c r="E5114" s="5" t="str">
        <f>VLOOKUP(A5114,'Combos skus'!$A:$P,16,FALSE)</f>
        <v>Blocked</v>
      </c>
      <c r="H5114" s="5" t="e">
        <v>#N/A</v>
      </c>
    </row>
    <row r="5115" customHeight="1" spans="1:8">
      <c r="A5115" s="65" t="s">
        <v>7135</v>
      </c>
      <c r="C5115" s="26" t="s">
        <v>59</v>
      </c>
      <c r="D5115" s="26" t="s">
        <v>55</v>
      </c>
      <c r="E5115" s="5" t="str">
        <f>VLOOKUP(A5115,'Combos skus'!$A:$P,16,FALSE)</f>
        <v>Blocked</v>
      </c>
      <c r="H5115" s="5" t="e">
        <v>#N/A</v>
      </c>
    </row>
    <row r="5116" customHeight="1" spans="1:8">
      <c r="A5116" s="65" t="s">
        <v>7135</v>
      </c>
      <c r="C5116" s="26" t="s">
        <v>59</v>
      </c>
      <c r="D5116" s="26" t="s">
        <v>55</v>
      </c>
      <c r="E5116" s="5" t="str">
        <f>VLOOKUP(A5116,'Combos skus'!$A:$P,16,FALSE)</f>
        <v>Blocked</v>
      </c>
      <c r="H5116" s="5" t="e">
        <v>#N/A</v>
      </c>
    </row>
    <row r="5117" customHeight="1" spans="1:8">
      <c r="A5117" s="65" t="s">
        <v>7135</v>
      </c>
      <c r="C5117" s="26" t="s">
        <v>59</v>
      </c>
      <c r="D5117" s="26" t="s">
        <v>55</v>
      </c>
      <c r="E5117" s="5" t="str">
        <f>VLOOKUP(A5117,'Combos skus'!$A:$P,16,FALSE)</f>
        <v>Blocked</v>
      </c>
      <c r="H5117" s="5" t="e">
        <v>#N/A</v>
      </c>
    </row>
    <row r="5118" customHeight="1" spans="1:8">
      <c r="A5118" s="65" t="s">
        <v>7135</v>
      </c>
      <c r="C5118" s="26" t="s">
        <v>59</v>
      </c>
      <c r="D5118" s="26" t="s">
        <v>55</v>
      </c>
      <c r="E5118" s="5" t="str">
        <f>VLOOKUP(A5118,'Combos skus'!$A:$P,16,FALSE)</f>
        <v>Blocked</v>
      </c>
      <c r="H5118" s="5" t="e">
        <v>#N/A</v>
      </c>
    </row>
    <row r="5119" customHeight="1" spans="1:8">
      <c r="A5119" s="65" t="s">
        <v>7135</v>
      </c>
      <c r="C5119" s="26" t="s">
        <v>59</v>
      </c>
      <c r="D5119" s="26" t="s">
        <v>55</v>
      </c>
      <c r="E5119" s="5" t="str">
        <f>VLOOKUP(A5119,'Combos skus'!$A:$P,16,FALSE)</f>
        <v>Blocked</v>
      </c>
      <c r="H5119" s="5" t="e">
        <v>#N/A</v>
      </c>
    </row>
    <row r="5120" customHeight="1" spans="1:8">
      <c r="A5120" s="65" t="s">
        <v>7135</v>
      </c>
      <c r="C5120" s="26" t="s">
        <v>59</v>
      </c>
      <c r="D5120" s="26" t="s">
        <v>55</v>
      </c>
      <c r="E5120" s="5" t="str">
        <f>VLOOKUP(A5120,'Combos skus'!$A:$P,16,FALSE)</f>
        <v>Blocked</v>
      </c>
      <c r="H5120" s="5" t="e">
        <v>#N/A</v>
      </c>
    </row>
    <row r="5121" customHeight="1" spans="1:8">
      <c r="A5121" s="65" t="s">
        <v>7135</v>
      </c>
      <c r="C5121" s="26" t="s">
        <v>59</v>
      </c>
      <c r="D5121" s="26" t="s">
        <v>55</v>
      </c>
      <c r="E5121" s="5" t="str">
        <f>VLOOKUP(A5121,'Combos skus'!$A:$P,16,FALSE)</f>
        <v>Blocked</v>
      </c>
      <c r="H5121" s="5" t="e">
        <v>#N/A</v>
      </c>
    </row>
    <row r="5122" customHeight="1" spans="1:8">
      <c r="A5122" s="65" t="s">
        <v>7135</v>
      </c>
      <c r="C5122" s="26" t="s">
        <v>59</v>
      </c>
      <c r="D5122" s="26" t="s">
        <v>55</v>
      </c>
      <c r="E5122" s="5" t="str">
        <f>VLOOKUP(A5122,'Combos skus'!$A:$P,16,FALSE)</f>
        <v>Blocked</v>
      </c>
      <c r="H5122" s="5" t="e">
        <v>#N/A</v>
      </c>
    </row>
    <row r="5123" customHeight="1" spans="1:8">
      <c r="A5123" s="65" t="s">
        <v>7135</v>
      </c>
      <c r="C5123" s="26" t="s">
        <v>59</v>
      </c>
      <c r="D5123" s="26" t="s">
        <v>55</v>
      </c>
      <c r="E5123" s="5" t="str">
        <f>VLOOKUP(A5123,'Combos skus'!$A:$P,16,FALSE)</f>
        <v>Blocked</v>
      </c>
      <c r="H5123" s="5" t="e">
        <v>#N/A</v>
      </c>
    </row>
    <row r="5124" customHeight="1" spans="1:8">
      <c r="A5124" s="65" t="s">
        <v>7135</v>
      </c>
      <c r="C5124" s="26" t="s">
        <v>59</v>
      </c>
      <c r="D5124" s="26" t="s">
        <v>55</v>
      </c>
      <c r="E5124" s="5" t="str">
        <f>VLOOKUP(A5124,'Combos skus'!$A:$P,16,FALSE)</f>
        <v>Blocked</v>
      </c>
      <c r="H5124" s="5" t="e">
        <v>#N/A</v>
      </c>
    </row>
    <row r="5125" customHeight="1" spans="1:8">
      <c r="A5125" s="65" t="s">
        <v>7135</v>
      </c>
      <c r="C5125" s="26" t="s">
        <v>59</v>
      </c>
      <c r="D5125" s="26" t="s">
        <v>55</v>
      </c>
      <c r="E5125" s="5" t="str">
        <f>VLOOKUP(A5125,'Combos skus'!$A:$P,16,FALSE)</f>
        <v>Blocked</v>
      </c>
      <c r="H5125" s="5" t="e">
        <v>#N/A</v>
      </c>
    </row>
    <row r="5126" customHeight="1" spans="1:8">
      <c r="A5126" s="65" t="s">
        <v>7135</v>
      </c>
      <c r="C5126" s="26" t="s">
        <v>59</v>
      </c>
      <c r="D5126" s="26" t="s">
        <v>55</v>
      </c>
      <c r="E5126" s="5" t="str">
        <f>VLOOKUP(A5126,'Combos skus'!$A:$P,16,FALSE)</f>
        <v>Blocked</v>
      </c>
      <c r="H5126" s="5" t="e">
        <v>#N/A</v>
      </c>
    </row>
    <row r="5127" customHeight="1" spans="1:8">
      <c r="A5127" s="65" t="s">
        <v>7135</v>
      </c>
      <c r="C5127" s="26" t="s">
        <v>59</v>
      </c>
      <c r="D5127" s="26" t="s">
        <v>55</v>
      </c>
      <c r="E5127" s="5" t="str">
        <f>VLOOKUP(A5127,'Combos skus'!$A:$P,16,FALSE)</f>
        <v>Blocked</v>
      </c>
      <c r="H5127" s="5" t="e">
        <v>#N/A</v>
      </c>
    </row>
    <row r="5128" customHeight="1" spans="1:8">
      <c r="A5128" s="65" t="s">
        <v>7135</v>
      </c>
      <c r="C5128" s="26" t="s">
        <v>59</v>
      </c>
      <c r="D5128" s="26" t="s">
        <v>55</v>
      </c>
      <c r="E5128" s="5" t="str">
        <f>VLOOKUP(A5128,'Combos skus'!$A:$P,16,FALSE)</f>
        <v>Blocked</v>
      </c>
      <c r="H5128" s="5" t="e">
        <v>#N/A</v>
      </c>
    </row>
    <row r="5129" customHeight="1" spans="1:8">
      <c r="A5129" s="65" t="s">
        <v>7135</v>
      </c>
      <c r="C5129" s="26" t="s">
        <v>59</v>
      </c>
      <c r="D5129" s="26" t="s">
        <v>55</v>
      </c>
      <c r="E5129" s="5" t="str">
        <f>VLOOKUP(A5129,'Combos skus'!$A:$P,16,FALSE)</f>
        <v>Blocked</v>
      </c>
      <c r="H5129" s="5" t="e">
        <v>#N/A</v>
      </c>
    </row>
    <row r="5130" customHeight="1" spans="1:8">
      <c r="A5130" s="65" t="s">
        <v>7135</v>
      </c>
      <c r="C5130" s="26" t="s">
        <v>59</v>
      </c>
      <c r="D5130" s="26" t="s">
        <v>55</v>
      </c>
      <c r="E5130" s="5" t="str">
        <f>VLOOKUP(A5130,'Combos skus'!$A:$P,16,FALSE)</f>
        <v>Blocked</v>
      </c>
      <c r="H5130" s="5" t="e">
        <v>#N/A</v>
      </c>
    </row>
    <row r="5131" customHeight="1" spans="1:8">
      <c r="A5131" s="65" t="s">
        <v>7135</v>
      </c>
      <c r="C5131" s="26" t="s">
        <v>59</v>
      </c>
      <c r="D5131" s="26" t="s">
        <v>55</v>
      </c>
      <c r="E5131" s="5" t="str">
        <f>VLOOKUP(A5131,'Combos skus'!$A:$P,16,FALSE)</f>
        <v>Blocked</v>
      </c>
      <c r="H5131" s="5" t="e">
        <v>#N/A</v>
      </c>
    </row>
    <row r="5132" customHeight="1" spans="1:8">
      <c r="A5132" s="65" t="s">
        <v>7135</v>
      </c>
      <c r="C5132" s="26" t="s">
        <v>59</v>
      </c>
      <c r="D5132" s="26" t="s">
        <v>55</v>
      </c>
      <c r="E5132" s="5" t="str">
        <f>VLOOKUP(A5132,'Combos skus'!$A:$P,16,FALSE)</f>
        <v>Blocked</v>
      </c>
      <c r="H5132" s="5" t="e">
        <v>#N/A</v>
      </c>
    </row>
    <row r="5133" customHeight="1" spans="1:8">
      <c r="A5133" s="65" t="s">
        <v>7135</v>
      </c>
      <c r="C5133" s="26" t="s">
        <v>59</v>
      </c>
      <c r="D5133" s="26" t="s">
        <v>55</v>
      </c>
      <c r="E5133" s="5" t="str">
        <f>VLOOKUP(A5133,'Combos skus'!$A:$P,16,FALSE)</f>
        <v>Blocked</v>
      </c>
      <c r="H5133" s="5" t="e">
        <v>#N/A</v>
      </c>
    </row>
    <row r="5134" customHeight="1" spans="1:8">
      <c r="A5134" s="65" t="s">
        <v>7135</v>
      </c>
      <c r="C5134" s="26" t="s">
        <v>59</v>
      </c>
      <c r="D5134" s="26" t="s">
        <v>55</v>
      </c>
      <c r="E5134" s="5" t="str">
        <f>VLOOKUP(A5134,'Combos skus'!$A:$P,16,FALSE)</f>
        <v>Blocked</v>
      </c>
      <c r="H5134" s="5" t="e">
        <v>#N/A</v>
      </c>
    </row>
    <row r="5135" customHeight="1" spans="1:8">
      <c r="A5135" s="65" t="s">
        <v>7135</v>
      </c>
      <c r="C5135" s="26" t="s">
        <v>59</v>
      </c>
      <c r="D5135" s="26" t="s">
        <v>55</v>
      </c>
      <c r="E5135" s="5" t="str">
        <f>VLOOKUP(A5135,'Combos skus'!$A:$P,16,FALSE)</f>
        <v>Blocked</v>
      </c>
      <c r="H5135" s="5" t="e">
        <v>#N/A</v>
      </c>
    </row>
    <row r="5136" customHeight="1" spans="1:8">
      <c r="A5136" s="65" t="s">
        <v>7135</v>
      </c>
      <c r="C5136" s="26" t="s">
        <v>59</v>
      </c>
      <c r="D5136" s="26" t="s">
        <v>55</v>
      </c>
      <c r="E5136" s="5" t="str">
        <f>VLOOKUP(A5136,'Combos skus'!$A:$P,16,FALSE)</f>
        <v>Blocked</v>
      </c>
      <c r="H5136" s="5" t="e">
        <v>#N/A</v>
      </c>
    </row>
    <row r="5137" customHeight="1" spans="1:8">
      <c r="A5137" s="65" t="s">
        <v>7135</v>
      </c>
      <c r="C5137" s="26" t="s">
        <v>59</v>
      </c>
      <c r="D5137" s="26" t="s">
        <v>55</v>
      </c>
      <c r="E5137" s="5" t="str">
        <f>VLOOKUP(A5137,'Combos skus'!$A:$P,16,FALSE)</f>
        <v>Blocked</v>
      </c>
      <c r="H5137" s="5" t="e">
        <v>#N/A</v>
      </c>
    </row>
    <row r="5138" customHeight="1" spans="1:8">
      <c r="A5138" s="65" t="s">
        <v>7135</v>
      </c>
      <c r="C5138" s="26" t="s">
        <v>59</v>
      </c>
      <c r="D5138" s="26" t="s">
        <v>55</v>
      </c>
      <c r="E5138" s="5" t="str">
        <f>VLOOKUP(A5138,'Combos skus'!$A:$P,16,FALSE)</f>
        <v>Blocked</v>
      </c>
      <c r="H5138" s="5" t="e">
        <v>#N/A</v>
      </c>
    </row>
    <row r="5139" customHeight="1" spans="1:8">
      <c r="A5139" s="65" t="s">
        <v>7135</v>
      </c>
      <c r="C5139" s="26" t="s">
        <v>59</v>
      </c>
      <c r="D5139" s="26" t="s">
        <v>55</v>
      </c>
      <c r="E5139" s="5" t="str">
        <f>VLOOKUP(A5139,'Combos skus'!$A:$P,16,FALSE)</f>
        <v>Blocked</v>
      </c>
      <c r="H5139" s="5" t="e">
        <v>#N/A</v>
      </c>
    </row>
    <row r="5140" customHeight="1" spans="1:8">
      <c r="A5140" s="65" t="s">
        <v>7135</v>
      </c>
      <c r="C5140" s="26" t="s">
        <v>59</v>
      </c>
      <c r="D5140" s="26" t="s">
        <v>55</v>
      </c>
      <c r="E5140" s="5" t="str">
        <f>VLOOKUP(A5140,'Combos skus'!$A:$P,16,FALSE)</f>
        <v>Blocked</v>
      </c>
      <c r="H5140" s="5" t="e">
        <v>#N/A</v>
      </c>
    </row>
    <row r="5141" customHeight="1" spans="1:8">
      <c r="A5141" s="65" t="s">
        <v>7135</v>
      </c>
      <c r="C5141" s="26" t="s">
        <v>59</v>
      </c>
      <c r="D5141" s="26" t="s">
        <v>55</v>
      </c>
      <c r="E5141" s="5" t="str">
        <f>VLOOKUP(A5141,'Combos skus'!$A:$P,16,FALSE)</f>
        <v>Blocked</v>
      </c>
      <c r="H5141" s="5" t="e">
        <v>#N/A</v>
      </c>
    </row>
    <row r="5142" customHeight="1" spans="1:8">
      <c r="A5142" s="65" t="s">
        <v>7135</v>
      </c>
      <c r="C5142" s="26" t="s">
        <v>59</v>
      </c>
      <c r="D5142" s="26" t="s">
        <v>55</v>
      </c>
      <c r="E5142" s="5" t="str">
        <f>VLOOKUP(A5142,'Combos skus'!$A:$P,16,FALSE)</f>
        <v>Blocked</v>
      </c>
      <c r="H5142" s="5" t="e">
        <v>#N/A</v>
      </c>
    </row>
    <row r="5143" customHeight="1" spans="1:8">
      <c r="A5143" s="65" t="s">
        <v>7135</v>
      </c>
      <c r="C5143" s="26" t="s">
        <v>59</v>
      </c>
      <c r="D5143" s="26" t="s">
        <v>55</v>
      </c>
      <c r="E5143" s="5" t="str">
        <f>VLOOKUP(A5143,'Combos skus'!$A:$P,16,FALSE)</f>
        <v>Blocked</v>
      </c>
      <c r="H5143" s="5" t="e">
        <v>#N/A</v>
      </c>
    </row>
    <row r="5144" customHeight="1" spans="1:8">
      <c r="A5144" s="65" t="s">
        <v>7135</v>
      </c>
      <c r="C5144" s="26" t="s">
        <v>59</v>
      </c>
      <c r="D5144" s="26" t="s">
        <v>55</v>
      </c>
      <c r="E5144" s="5" t="str">
        <f>VLOOKUP(A5144,'Combos skus'!$A:$P,16,FALSE)</f>
        <v>Blocked</v>
      </c>
      <c r="H5144" s="5" t="e">
        <v>#N/A</v>
      </c>
    </row>
    <row r="5145" customHeight="1" spans="1:8">
      <c r="A5145" s="65" t="s">
        <v>7135</v>
      </c>
      <c r="C5145" s="26" t="s">
        <v>59</v>
      </c>
      <c r="D5145" s="26" t="s">
        <v>55</v>
      </c>
      <c r="E5145" s="5" t="str">
        <f>VLOOKUP(A5145,'Combos skus'!$A:$P,16,FALSE)</f>
        <v>Blocked</v>
      </c>
      <c r="H5145" s="5" t="e">
        <v>#N/A</v>
      </c>
    </row>
    <row r="5146" customHeight="1" spans="1:8">
      <c r="A5146" s="65" t="s">
        <v>7135</v>
      </c>
      <c r="C5146" s="26" t="s">
        <v>59</v>
      </c>
      <c r="D5146" s="26" t="s">
        <v>55</v>
      </c>
      <c r="E5146" s="5" t="str">
        <f>VLOOKUP(A5146,'Combos skus'!$A:$P,16,FALSE)</f>
        <v>Blocked</v>
      </c>
      <c r="H5146" s="5" t="e">
        <v>#N/A</v>
      </c>
    </row>
    <row r="5147" customHeight="1" spans="1:8">
      <c r="A5147" s="65" t="s">
        <v>7135</v>
      </c>
      <c r="C5147" s="26" t="s">
        <v>59</v>
      </c>
      <c r="D5147" s="26" t="s">
        <v>55</v>
      </c>
      <c r="E5147" s="5" t="str">
        <f>VLOOKUP(A5147,'Combos skus'!$A:$P,16,FALSE)</f>
        <v>Blocked</v>
      </c>
      <c r="H5147" s="5" t="e">
        <v>#N/A</v>
      </c>
    </row>
    <row r="5148" customHeight="1" spans="1:8">
      <c r="A5148" s="65" t="s">
        <v>7135</v>
      </c>
      <c r="C5148" s="26" t="s">
        <v>59</v>
      </c>
      <c r="D5148" s="26" t="s">
        <v>55</v>
      </c>
      <c r="E5148" s="5" t="str">
        <f>VLOOKUP(A5148,'Combos skus'!$A:$P,16,FALSE)</f>
        <v>Blocked</v>
      </c>
      <c r="H5148" s="5" t="e">
        <v>#N/A</v>
      </c>
    </row>
    <row r="5149" customHeight="1" spans="1:8">
      <c r="A5149" s="65" t="s">
        <v>7135</v>
      </c>
      <c r="C5149" s="26" t="s">
        <v>59</v>
      </c>
      <c r="D5149" s="26" t="s">
        <v>55</v>
      </c>
      <c r="E5149" s="5" t="str">
        <f>VLOOKUP(A5149,'Combos skus'!$A:$P,16,FALSE)</f>
        <v>Blocked</v>
      </c>
      <c r="H5149" s="5" t="e">
        <v>#N/A</v>
      </c>
    </row>
    <row r="5150" customHeight="1" spans="1:8">
      <c r="A5150" s="65" t="s">
        <v>7135</v>
      </c>
      <c r="C5150" s="26" t="s">
        <v>59</v>
      </c>
      <c r="D5150" s="26" t="s">
        <v>55</v>
      </c>
      <c r="E5150" s="5" t="str">
        <f>VLOOKUP(A5150,'Combos skus'!$A:$P,16,FALSE)</f>
        <v>Blocked</v>
      </c>
      <c r="H5150" s="5" t="e">
        <v>#N/A</v>
      </c>
    </row>
    <row r="5151" customHeight="1" spans="1:8">
      <c r="A5151" s="65" t="s">
        <v>7135</v>
      </c>
      <c r="C5151" s="26" t="s">
        <v>59</v>
      </c>
      <c r="D5151" s="26" t="s">
        <v>55</v>
      </c>
      <c r="E5151" s="5" t="str">
        <f>VLOOKUP(A5151,'Combos skus'!$A:$P,16,FALSE)</f>
        <v>Blocked</v>
      </c>
      <c r="H5151" s="5" t="e">
        <v>#N/A</v>
      </c>
    </row>
    <row r="5152" customHeight="1" spans="1:8">
      <c r="A5152" s="65" t="s">
        <v>7135</v>
      </c>
      <c r="C5152" s="26" t="s">
        <v>59</v>
      </c>
      <c r="D5152" s="26" t="s">
        <v>55</v>
      </c>
      <c r="E5152" s="5" t="str">
        <f>VLOOKUP(A5152,'Combos skus'!$A:$P,16,FALSE)</f>
        <v>Blocked</v>
      </c>
      <c r="H5152" s="5" t="e">
        <v>#N/A</v>
      </c>
    </row>
    <row r="5153" customHeight="1" spans="1:8">
      <c r="A5153" s="65" t="s">
        <v>7135</v>
      </c>
      <c r="C5153" s="26" t="s">
        <v>59</v>
      </c>
      <c r="D5153" s="26" t="s">
        <v>55</v>
      </c>
      <c r="E5153" s="5" t="str">
        <f>VLOOKUP(A5153,'Combos skus'!$A:$P,16,FALSE)</f>
        <v>Blocked</v>
      </c>
      <c r="H5153" s="5" t="e">
        <v>#N/A</v>
      </c>
    </row>
    <row r="5154" customHeight="1" spans="1:8">
      <c r="A5154" s="65" t="s">
        <v>7135</v>
      </c>
      <c r="C5154" s="26" t="s">
        <v>59</v>
      </c>
      <c r="D5154" s="26" t="s">
        <v>55</v>
      </c>
      <c r="E5154" s="5" t="str">
        <f>VLOOKUP(A5154,'Combos skus'!$A:$P,16,FALSE)</f>
        <v>Blocked</v>
      </c>
      <c r="H5154" s="5" t="e">
        <v>#N/A</v>
      </c>
    </row>
    <row r="5155" customHeight="1" spans="1:8">
      <c r="A5155" s="65" t="s">
        <v>7136</v>
      </c>
      <c r="C5155" s="26" t="s">
        <v>59</v>
      </c>
      <c r="D5155" s="5"/>
      <c r="H5155" s="5" t="e">
        <v>#N/A</v>
      </c>
    </row>
    <row r="5156" customHeight="1" spans="1:8">
      <c r="A5156" s="65" t="s">
        <v>7137</v>
      </c>
      <c r="C5156" s="26" t="s">
        <v>59</v>
      </c>
      <c r="D5156" s="26" t="s">
        <v>55</v>
      </c>
      <c r="E5156" s="5" t="str">
        <f>VLOOKUP(A5156,'Combos skus'!$A:$P,16,FALSE)</f>
        <v>paused</v>
      </c>
      <c r="H5156" s="5" t="e">
        <v>#N/A</v>
      </c>
    </row>
    <row r="5157" customHeight="1" spans="1:8">
      <c r="A5157" s="65" t="s">
        <v>7138</v>
      </c>
      <c r="C5157" s="26" t="s">
        <v>54</v>
      </c>
      <c r="D5157" s="26" t="s">
        <v>55</v>
      </c>
      <c r="E5157" s="5" t="str">
        <f>VLOOKUP(A5157,'Combos skus'!$A:$P,16,FALSE)</f>
        <v>paused</v>
      </c>
      <c r="H5157" s="5" t="e">
        <v>#N/A</v>
      </c>
    </row>
    <row r="5158" customHeight="1" spans="1:8">
      <c r="A5158" s="65" t="s">
        <v>7139</v>
      </c>
      <c r="C5158" s="26" t="s">
        <v>59</v>
      </c>
      <c r="D5158" s="5"/>
      <c r="H5158" s="5" t="e">
        <v>#N/A</v>
      </c>
    </row>
    <row r="5159" customHeight="1" spans="1:8">
      <c r="A5159" s="65" t="s">
        <v>7140</v>
      </c>
      <c r="C5159" s="26" t="s">
        <v>59</v>
      </c>
      <c r="D5159" s="5"/>
      <c r="H5159" s="5" t="e">
        <v>#N/A</v>
      </c>
    </row>
    <row r="5160" customHeight="1" spans="1:8">
      <c r="A5160" s="65" t="s">
        <v>7141</v>
      </c>
      <c r="C5160" s="26" t="s">
        <v>59</v>
      </c>
      <c r="D5160" s="5"/>
      <c r="H5160" s="5" t="e">
        <v>#N/A</v>
      </c>
    </row>
    <row r="5161" customHeight="1" spans="1:8">
      <c r="A5161" s="65" t="s">
        <v>7142</v>
      </c>
      <c r="C5161" s="26" t="s">
        <v>59</v>
      </c>
      <c r="D5161" s="26" t="s">
        <v>55</v>
      </c>
      <c r="E5161" s="5" t="str">
        <f>VLOOKUP(A5161,'Combos skus'!$A:$P,16,FALSE)</f>
        <v>pause</v>
      </c>
      <c r="H5161" s="5" t="e">
        <v>#N/A</v>
      </c>
    </row>
    <row r="5162" customHeight="1" spans="1:8">
      <c r="A5162" s="65" t="s">
        <v>7143</v>
      </c>
      <c r="C5162" s="26" t="s">
        <v>59</v>
      </c>
      <c r="D5162" s="5"/>
      <c r="H5162" s="5" t="e">
        <v>#N/A</v>
      </c>
    </row>
    <row r="5163" customHeight="1" spans="1:8">
      <c r="A5163" s="65" t="s">
        <v>7144</v>
      </c>
      <c r="C5163" s="26" t="s">
        <v>59</v>
      </c>
      <c r="D5163" s="5"/>
      <c r="H5163" s="5" t="e">
        <v>#N/A</v>
      </c>
    </row>
    <row r="5164" customHeight="1" spans="1:8">
      <c r="A5164" s="65">
        <v>32541025</v>
      </c>
      <c r="C5164" s="26" t="s">
        <v>59</v>
      </c>
      <c r="D5164" s="26" t="s">
        <v>55</v>
      </c>
      <c r="E5164" s="5" t="str">
        <f>VLOOKUP(A5164,'Combos skus'!$A:$P,16,FALSE)</f>
        <v>combo paused</v>
      </c>
      <c r="H5164" s="5" t="e">
        <v>#N/A</v>
      </c>
    </row>
    <row r="5165" customHeight="1" spans="1:8">
      <c r="A5165" s="65" t="s">
        <v>7145</v>
      </c>
      <c r="C5165" s="26" t="s">
        <v>54</v>
      </c>
      <c r="D5165" s="5"/>
      <c r="H5165" s="5" t="e">
        <v>#N/A</v>
      </c>
    </row>
    <row r="5166" customHeight="1" spans="1:8">
      <c r="A5166" s="65" t="s">
        <v>7146</v>
      </c>
      <c r="C5166" s="26" t="s">
        <v>59</v>
      </c>
      <c r="D5166" s="5"/>
      <c r="H5166" s="5" t="e">
        <v>#N/A</v>
      </c>
    </row>
    <row r="5167" customHeight="1" spans="1:8">
      <c r="A5167" s="65" t="s">
        <v>7147</v>
      </c>
      <c r="C5167" s="26" t="s">
        <v>59</v>
      </c>
      <c r="D5167" s="5"/>
      <c r="H5167" s="5" t="e">
        <v>#N/A</v>
      </c>
    </row>
    <row r="5168" customHeight="1" spans="1:8">
      <c r="A5168" s="65" t="s">
        <v>7148</v>
      </c>
      <c r="C5168" s="26" t="s">
        <v>59</v>
      </c>
      <c r="D5168" s="5"/>
      <c r="H5168" s="5" t="e">
        <v>#N/A</v>
      </c>
    </row>
    <row r="5169" customHeight="1" spans="1:8">
      <c r="A5169" s="65" t="s">
        <v>7149</v>
      </c>
      <c r="C5169" s="26" t="s">
        <v>59</v>
      </c>
      <c r="D5169" s="5"/>
      <c r="H5169" s="5" t="e">
        <v>#N/A</v>
      </c>
    </row>
    <row r="5170" customHeight="1" spans="1:8">
      <c r="A5170" s="65" t="s">
        <v>7150</v>
      </c>
      <c r="C5170" s="26" t="s">
        <v>59</v>
      </c>
      <c r="D5170" s="5"/>
      <c r="H5170" s="5" t="e">
        <v>#N/A</v>
      </c>
    </row>
    <row r="5171" customHeight="1" spans="1:8">
      <c r="A5171" s="65" t="s">
        <v>7151</v>
      </c>
      <c r="C5171" s="26" t="s">
        <v>59</v>
      </c>
      <c r="D5171" s="5"/>
      <c r="H5171" s="5" t="e">
        <v>#N/A</v>
      </c>
    </row>
    <row r="5172" customHeight="1" spans="1:8">
      <c r="A5172" s="65" t="s">
        <v>7152</v>
      </c>
      <c r="C5172" s="26" t="s">
        <v>54</v>
      </c>
      <c r="D5172" s="5"/>
      <c r="H5172" s="5" t="e">
        <v>#N/A</v>
      </c>
    </row>
    <row r="5173" customHeight="1" spans="1:8">
      <c r="A5173" s="65" t="s">
        <v>7153</v>
      </c>
      <c r="C5173" s="26" t="s">
        <v>54</v>
      </c>
      <c r="D5173" s="5"/>
      <c r="H5173" s="5" t="e">
        <v>#N/A</v>
      </c>
    </row>
    <row r="5174" customHeight="1" spans="1:8">
      <c r="A5174" s="65" t="s">
        <v>7154</v>
      </c>
      <c r="C5174" s="26" t="s">
        <v>59</v>
      </c>
      <c r="D5174" s="5"/>
      <c r="H5174" s="5" t="e">
        <v>#N/A</v>
      </c>
    </row>
    <row r="5175" customHeight="1" spans="1:8">
      <c r="A5175" s="65">
        <v>30124562</v>
      </c>
      <c r="C5175" s="26" t="s">
        <v>59</v>
      </c>
      <c r="D5175" s="26" t="s">
        <v>55</v>
      </c>
      <c r="E5175" s="5" t="str">
        <f>VLOOKUP(A5175,'Combos skus'!$A:$P,16,FALSE)</f>
        <v>combo paused</v>
      </c>
      <c r="H5175" s="5" t="e">
        <v>#N/A</v>
      </c>
    </row>
    <row r="5176" customHeight="1" spans="1:8">
      <c r="A5176" s="65" t="s">
        <v>7155</v>
      </c>
      <c r="C5176" s="26" t="s">
        <v>59</v>
      </c>
      <c r="D5176" s="5"/>
      <c r="H5176" s="5" t="e">
        <v>#N/A</v>
      </c>
    </row>
    <row r="5177" customHeight="1" spans="1:8">
      <c r="A5177" s="65" t="s">
        <v>7156</v>
      </c>
      <c r="C5177" s="26" t="s">
        <v>59</v>
      </c>
      <c r="D5177" s="5"/>
      <c r="H5177" s="5" t="e">
        <v>#N/A</v>
      </c>
    </row>
    <row r="5178" customHeight="1" spans="1:8">
      <c r="A5178" s="65" t="s">
        <v>7157</v>
      </c>
      <c r="C5178" s="26" t="s">
        <v>59</v>
      </c>
      <c r="D5178" s="5"/>
      <c r="H5178" s="5" t="e">
        <v>#N/A</v>
      </c>
    </row>
    <row r="5179" customHeight="1" spans="1:8">
      <c r="A5179" s="65" t="s">
        <v>7158</v>
      </c>
      <c r="C5179" s="26" t="s">
        <v>59</v>
      </c>
      <c r="D5179" s="5"/>
      <c r="H5179" s="5" t="e">
        <v>#N/A</v>
      </c>
    </row>
    <row r="5180" customHeight="1" spans="1:8">
      <c r="A5180" s="65" t="s">
        <v>7159</v>
      </c>
      <c r="C5180" s="26" t="s">
        <v>59</v>
      </c>
      <c r="D5180" s="5"/>
      <c r="H5180" s="5" t="e">
        <v>#N/A</v>
      </c>
    </row>
    <row r="5181" customHeight="1" spans="1:8">
      <c r="A5181" s="65" t="s">
        <v>7160</v>
      </c>
      <c r="C5181" s="26" t="s">
        <v>59</v>
      </c>
      <c r="D5181" s="5"/>
      <c r="H5181" s="5" t="e">
        <v>#N/A</v>
      </c>
    </row>
    <row r="5182" customHeight="1" spans="1:8">
      <c r="A5182" s="65" t="s">
        <v>7161</v>
      </c>
      <c r="C5182" s="26" t="s">
        <v>59</v>
      </c>
      <c r="D5182" s="5"/>
      <c r="H5182" s="5" t="e">
        <v>#N/A</v>
      </c>
    </row>
    <row r="5183" customHeight="1" spans="1:8">
      <c r="A5183" s="65" t="s">
        <v>6658</v>
      </c>
      <c r="C5183" s="26" t="s">
        <v>54</v>
      </c>
      <c r="D5183" s="26" t="s">
        <v>64</v>
      </c>
      <c r="H5183" s="5" t="e">
        <v>#N/A</v>
      </c>
    </row>
    <row r="5184" customHeight="1" spans="1:8">
      <c r="A5184" s="65" t="s">
        <v>6661</v>
      </c>
      <c r="C5184" s="26" t="s">
        <v>54</v>
      </c>
      <c r="D5184" s="26" t="s">
        <v>64</v>
      </c>
      <c r="H5184" s="5" t="e">
        <v>#N/A</v>
      </c>
    </row>
    <row r="5185" customHeight="1" spans="1:8">
      <c r="A5185" s="65" t="s">
        <v>7162</v>
      </c>
      <c r="C5185" s="26" t="s">
        <v>59</v>
      </c>
      <c r="D5185" s="5"/>
      <c r="H5185" s="5" t="e">
        <v>#N/A</v>
      </c>
    </row>
    <row r="5186" customHeight="1" spans="1:8">
      <c r="A5186" s="65" t="s">
        <v>7163</v>
      </c>
      <c r="C5186" s="26" t="s">
        <v>59</v>
      </c>
      <c r="D5186" s="5"/>
      <c r="H5186" s="5" t="e">
        <v>#N/A</v>
      </c>
    </row>
    <row r="5187" customHeight="1" spans="1:8">
      <c r="A5187" s="65" t="s">
        <v>7164</v>
      </c>
      <c r="C5187" s="26" t="s">
        <v>59</v>
      </c>
      <c r="D5187" s="5"/>
      <c r="H5187" s="5" t="e">
        <v>#N/A</v>
      </c>
    </row>
    <row r="5188" customHeight="1" spans="1:8">
      <c r="A5188" s="65" t="s">
        <v>7165</v>
      </c>
      <c r="C5188" s="26" t="s">
        <v>59</v>
      </c>
      <c r="D5188" s="5"/>
      <c r="H5188" s="5" t="e">
        <v>#N/A</v>
      </c>
    </row>
    <row r="5189" customHeight="1" spans="1:8">
      <c r="A5189" s="65" t="s">
        <v>7166</v>
      </c>
      <c r="C5189" s="26" t="s">
        <v>59</v>
      </c>
      <c r="D5189" s="5"/>
      <c r="H5189" s="5" t="e">
        <v>#N/A</v>
      </c>
    </row>
    <row r="5190" customHeight="1" spans="1:8">
      <c r="A5190" s="65" t="s">
        <v>7167</v>
      </c>
      <c r="C5190" s="26" t="s">
        <v>59</v>
      </c>
      <c r="D5190" s="5"/>
      <c r="H5190" s="5" t="e">
        <v>#N/A</v>
      </c>
    </row>
    <row r="5191" customHeight="1" spans="1:8">
      <c r="A5191" s="65" t="s">
        <v>7168</v>
      </c>
      <c r="C5191" s="26" t="s">
        <v>59</v>
      </c>
      <c r="D5191" s="5"/>
      <c r="H5191" s="5" t="e">
        <v>#N/A</v>
      </c>
    </row>
    <row r="5192" customHeight="1" spans="1:8">
      <c r="A5192" s="65" t="s">
        <v>7169</v>
      </c>
      <c r="C5192" s="26" t="s">
        <v>59</v>
      </c>
      <c r="D5192" s="5"/>
      <c r="H5192" s="5" t="e">
        <v>#N/A</v>
      </c>
    </row>
    <row r="5193" customHeight="1" spans="1:8">
      <c r="A5193" s="65" t="s">
        <v>7170</v>
      </c>
      <c r="C5193" s="26" t="s">
        <v>59</v>
      </c>
      <c r="D5193" s="5"/>
      <c r="H5193" s="5" t="e">
        <v>#N/A</v>
      </c>
    </row>
    <row r="5194" customHeight="1" spans="1:8">
      <c r="A5194" s="65">
        <v>299831639</v>
      </c>
      <c r="C5194" s="26" t="s">
        <v>59</v>
      </c>
      <c r="D5194" s="26" t="s">
        <v>55</v>
      </c>
      <c r="E5194" s="5" t="str">
        <f>VLOOKUP(A5194,'Combos skus'!$A:$P,16,FALSE)</f>
        <v>block</v>
      </c>
      <c r="H5194" s="5" t="e">
        <v>#N/A</v>
      </c>
    </row>
    <row r="5195" customHeight="1" spans="1:8">
      <c r="A5195" s="65">
        <v>780386615</v>
      </c>
      <c r="C5195" s="26" t="s">
        <v>59</v>
      </c>
      <c r="D5195" s="26" t="s">
        <v>55</v>
      </c>
      <c r="E5195" s="5" t="str">
        <f>VLOOKUP(A5195,'Combos skus'!$A:$P,16,FALSE)</f>
        <v>block</v>
      </c>
      <c r="H5195" s="5" t="e">
        <v>#N/A</v>
      </c>
    </row>
    <row r="5196" customHeight="1" spans="1:8">
      <c r="A5196" s="65">
        <v>412353319</v>
      </c>
      <c r="C5196" s="26" t="s">
        <v>59</v>
      </c>
      <c r="D5196" s="26" t="s">
        <v>55</v>
      </c>
      <c r="E5196" s="5" t="str">
        <f>VLOOKUP(A5196,'Combos skus'!$A:$P,16,FALSE)</f>
        <v>block</v>
      </c>
      <c r="H5196" s="5" t="e">
        <v>#N/A</v>
      </c>
    </row>
    <row r="5197" customHeight="1" spans="1:8">
      <c r="A5197" s="65">
        <v>892908295</v>
      </c>
      <c r="C5197" s="26" t="s">
        <v>59</v>
      </c>
      <c r="D5197" s="26" t="s">
        <v>55</v>
      </c>
      <c r="E5197" s="5" t="str">
        <f>VLOOKUP(A5197,'Combos skus'!$A:$P,16,FALSE)</f>
        <v>block</v>
      </c>
      <c r="H5197" s="5" t="e">
        <v>#N/A</v>
      </c>
    </row>
    <row r="5198" customHeight="1" spans="1:8">
      <c r="A5198" s="65">
        <v>703974512</v>
      </c>
      <c r="C5198" s="26" t="s">
        <v>59</v>
      </c>
      <c r="D5198" s="26" t="s">
        <v>55</v>
      </c>
      <c r="E5198" s="5" t="str">
        <f>VLOOKUP(A5198,'Combos skus'!$A:$P,16,FALSE)</f>
        <v>combo block</v>
      </c>
      <c r="H5198" s="5" t="e">
        <v>#N/A</v>
      </c>
    </row>
    <row r="5199" customHeight="1" spans="1:7">
      <c r="A5199" s="65" t="s">
        <v>7171</v>
      </c>
      <c r="C5199" s="26" t="s">
        <v>59</v>
      </c>
      <c r="D5199" s="26" t="s">
        <v>64</v>
      </c>
      <c r="G5199" s="5" t="e">
        <f>image(H5199,1)</f>
        <v>#NAME?</v>
      </c>
    </row>
    <row r="5200" customHeight="1" spans="1:7">
      <c r="A5200" s="65" t="s">
        <v>6401</v>
      </c>
      <c r="C5200" s="26" t="s">
        <v>59</v>
      </c>
      <c r="D5200" s="26" t="s">
        <v>64</v>
      </c>
      <c r="E5200" s="5" t="str">
        <f>VLOOKUP(A5200,'Combos skus'!$A:$P,16,FALSE)</f>
        <v>Combo</v>
      </c>
      <c r="G5200" s="5" t="e">
        <f>image(H5200,1)</f>
        <v>#NAME?</v>
      </c>
    </row>
    <row r="5201" customHeight="1" spans="1:7">
      <c r="A5201" s="65" t="s">
        <v>6486</v>
      </c>
      <c r="C5201" s="26" t="s">
        <v>59</v>
      </c>
      <c r="D5201" s="26" t="s">
        <v>64</v>
      </c>
      <c r="E5201" s="5" t="str">
        <f>VLOOKUP(A5201,'Combos skus'!$A:$P,16,FALSE)</f>
        <v>Combo</v>
      </c>
      <c r="G5201" s="5" t="e">
        <f>image(H5201,1)</f>
        <v>#NAME?</v>
      </c>
    </row>
    <row r="5202" customHeight="1" spans="1:7">
      <c r="A5202" s="65" t="s">
        <v>6939</v>
      </c>
      <c r="C5202" s="26" t="s">
        <v>59</v>
      </c>
      <c r="D5202" s="26" t="s">
        <v>64</v>
      </c>
      <c r="E5202" s="5" t="str">
        <f>VLOOKUP(A5202,'Combos skus'!$A:$P,16,FALSE)</f>
        <v>Combo</v>
      </c>
      <c r="G5202" s="5" t="e">
        <f>image(H5202,1)</f>
        <v>#NAME?</v>
      </c>
    </row>
    <row r="5203" customHeight="1" spans="1:7">
      <c r="A5203" s="65" t="s">
        <v>6474</v>
      </c>
      <c r="C5203" s="26" t="s">
        <v>59</v>
      </c>
      <c r="D5203" s="26" t="s">
        <v>64</v>
      </c>
      <c r="E5203" s="5" t="str">
        <f>VLOOKUP(A5203,'Combos skus'!$A:$P,16,FALSE)</f>
        <v>Combo</v>
      </c>
      <c r="G5203" s="5" t="e">
        <f>image(H5203,1)</f>
        <v>#NAME?</v>
      </c>
    </row>
    <row r="5204" customHeight="1" spans="1:7">
      <c r="A5204" s="65" t="s">
        <v>7105</v>
      </c>
      <c r="C5204" s="26" t="s">
        <v>59</v>
      </c>
      <c r="D5204" s="26" t="s">
        <v>64</v>
      </c>
      <c r="E5204" s="5" t="str">
        <f>VLOOKUP(A5204,'Combos skus'!$A:$P,16,FALSE)</f>
        <v>Combo</v>
      </c>
      <c r="G5204" s="5" t="e">
        <f>image(H5204,1)</f>
        <v>#NAME?</v>
      </c>
    </row>
    <row r="5205" customHeight="1" spans="1:7">
      <c r="A5205" s="65" t="s">
        <v>6489</v>
      </c>
      <c r="C5205" s="26" t="s">
        <v>59</v>
      </c>
      <c r="D5205" s="26" t="s">
        <v>64</v>
      </c>
      <c r="E5205" s="5" t="str">
        <f>VLOOKUP(A5205,'Combos skus'!$A:$P,16,FALSE)</f>
        <v>Combo</v>
      </c>
      <c r="G5205" s="5" t="e">
        <f>image(H5205,1)</f>
        <v>#NAME?</v>
      </c>
    </row>
    <row r="5206" customHeight="1" spans="1:8">
      <c r="A5206" s="65" t="s">
        <v>7172</v>
      </c>
      <c r="C5206" s="26" t="s">
        <v>59</v>
      </c>
      <c r="D5206" s="26" t="s">
        <v>64</v>
      </c>
      <c r="H5206" s="5" t="e">
        <v>#N/A</v>
      </c>
    </row>
    <row r="5207" customHeight="1" spans="1:8">
      <c r="A5207" s="65" t="s">
        <v>7173</v>
      </c>
      <c r="C5207" s="26" t="s">
        <v>59</v>
      </c>
      <c r="D5207" s="26" t="s">
        <v>64</v>
      </c>
      <c r="H5207" s="5" t="e">
        <v>#N/A</v>
      </c>
    </row>
    <row r="5208" customHeight="1" spans="1:8">
      <c r="A5208" s="65" t="s">
        <v>7174</v>
      </c>
      <c r="C5208" s="26" t="s">
        <v>59</v>
      </c>
      <c r="D5208" s="26" t="s">
        <v>64</v>
      </c>
      <c r="H5208" s="5" t="e">
        <v>#N/A</v>
      </c>
    </row>
    <row r="5209" customHeight="1" spans="1:8">
      <c r="A5209" s="65" t="s">
        <v>6301</v>
      </c>
      <c r="C5209" s="26" t="s">
        <v>59</v>
      </c>
      <c r="D5209" s="26" t="s">
        <v>64</v>
      </c>
      <c r="H5209" s="5" t="e">
        <v>#N/A</v>
      </c>
    </row>
    <row r="5210" customHeight="1" spans="1:8">
      <c r="A5210" s="65" t="s">
        <v>6300</v>
      </c>
      <c r="C5210" s="26" t="s">
        <v>59</v>
      </c>
      <c r="D5210" s="26" t="s">
        <v>64</v>
      </c>
      <c r="H5210" s="5" t="e">
        <v>#N/A</v>
      </c>
    </row>
    <row r="5211" customHeight="1" spans="1:8">
      <c r="A5211" s="65" t="s">
        <v>7175</v>
      </c>
      <c r="C5211" s="26" t="s">
        <v>59</v>
      </c>
      <c r="D5211" s="26" t="s">
        <v>64</v>
      </c>
      <c r="H5211" s="5" t="e">
        <v>#N/A</v>
      </c>
    </row>
    <row r="5212" customHeight="1" spans="1:8">
      <c r="A5212" s="65" t="s">
        <v>7176</v>
      </c>
      <c r="C5212" s="26" t="s">
        <v>59</v>
      </c>
      <c r="D5212" s="26" t="s">
        <v>55</v>
      </c>
      <c r="E5212" s="5" t="str">
        <f>VLOOKUP(A5212,'Combos skus'!$A:$P,16,FALSE)</f>
        <v>Paused</v>
      </c>
      <c r="H5212" s="5" t="e">
        <v>#N/A</v>
      </c>
    </row>
    <row r="5213" customHeight="1" spans="1:8">
      <c r="A5213" s="65" t="s">
        <v>7177</v>
      </c>
      <c r="C5213" s="26" t="s">
        <v>59</v>
      </c>
      <c r="D5213" s="26" t="s">
        <v>64</v>
      </c>
      <c r="E5213" s="5" t="str">
        <f>VLOOKUP(A5213,'Combos skus'!$A:$P,16,FALSE)</f>
        <v>Combo</v>
      </c>
      <c r="H5213" s="5" t="e">
        <v>#N/A</v>
      </c>
    </row>
    <row r="5214" customHeight="1" spans="1:8">
      <c r="A5214" s="65" t="s">
        <v>7077</v>
      </c>
      <c r="C5214" s="26" t="s">
        <v>59</v>
      </c>
      <c r="D5214" s="26" t="s">
        <v>64</v>
      </c>
      <c r="H5214" s="5" t="e">
        <v>#N/A</v>
      </c>
    </row>
    <row r="5215" customHeight="1" spans="1:8">
      <c r="A5215" s="65" t="s">
        <v>7178</v>
      </c>
      <c r="C5215" s="26" t="s">
        <v>59</v>
      </c>
      <c r="D5215" s="26" t="s">
        <v>64</v>
      </c>
      <c r="E5215" s="5" t="str">
        <f>VLOOKUP(A5215,'Combos skus'!$A:$P,16,FALSE)</f>
        <v>Combo</v>
      </c>
      <c r="H5215" s="5" t="e">
        <v>#N/A</v>
      </c>
    </row>
    <row r="5216" customHeight="1" spans="1:8">
      <c r="A5216" s="65" t="s">
        <v>7179</v>
      </c>
      <c r="C5216" s="26" t="s">
        <v>59</v>
      </c>
      <c r="D5216" s="5"/>
      <c r="H5216" s="5" t="e">
        <v>#N/A</v>
      </c>
    </row>
    <row r="5217" customHeight="1" spans="1:8">
      <c r="A5217" s="61">
        <v>24578701</v>
      </c>
      <c r="C5217" s="26" t="s">
        <v>59</v>
      </c>
      <c r="D5217" s="26" t="s">
        <v>55</v>
      </c>
      <c r="E5217" s="5" t="str">
        <f>VLOOKUP(A5217,'Combos skus'!$A:$P,16,FALSE)</f>
        <v>paused</v>
      </c>
      <c r="H5217" s="5" t="e">
        <v>#N/A</v>
      </c>
    </row>
    <row r="5218" ht="14.4" spans="1:4">
      <c r="A5218" s="25" t="s">
        <v>7180</v>
      </c>
      <c r="B5218" s="4" t="s">
        <v>4175</v>
      </c>
      <c r="C5218" s="26" t="s">
        <v>7181</v>
      </c>
      <c r="D5218" s="26" t="s">
        <v>64</v>
      </c>
    </row>
    <row r="5219" ht="14.4" spans="1:4">
      <c r="A5219" s="25" t="s">
        <v>7182</v>
      </c>
      <c r="B5219" s="4" t="s">
        <v>328</v>
      </c>
      <c r="C5219" s="26" t="s">
        <v>58</v>
      </c>
      <c r="D5219" s="26" t="s">
        <v>64</v>
      </c>
    </row>
    <row r="5220" ht="14.4" spans="1:3">
      <c r="A5220" s="25"/>
      <c r="C5220" s="26"/>
    </row>
    <row r="5221" ht="14.4" spans="1:3">
      <c r="A5221" s="25"/>
      <c r="C5221" s="26"/>
    </row>
    <row r="5222" ht="14.4" spans="1:3">
      <c r="A5222" s="25"/>
      <c r="C5222" s="26"/>
    </row>
    <row r="5223" ht="14.4" spans="1:3">
      <c r="A5223" s="25"/>
      <c r="C5223" s="26"/>
    </row>
    <row r="5224" ht="14.4" spans="1:3">
      <c r="A5224" s="25"/>
      <c r="C5224" s="26"/>
    </row>
    <row r="5225" ht="14.4" spans="1:3">
      <c r="A5225" s="25"/>
      <c r="C5225" s="26"/>
    </row>
    <row r="5226" ht="14.4" spans="1:3">
      <c r="A5226" s="25"/>
      <c r="C5226" s="26"/>
    </row>
    <row r="5227" ht="14.4" spans="1:3">
      <c r="A5227" s="25"/>
      <c r="C5227" s="26"/>
    </row>
    <row r="5228" ht="14.4" spans="1:3">
      <c r="A5228" s="25"/>
      <c r="C5228" s="26"/>
    </row>
    <row r="5229" ht="14.4" spans="1:3">
      <c r="A5229" s="25"/>
      <c r="C5229" s="26"/>
    </row>
    <row r="5230" ht="14.4" spans="1:3">
      <c r="A5230" s="25"/>
      <c r="C5230" s="26"/>
    </row>
    <row r="5231" ht="14.4" spans="1:3">
      <c r="A5231" s="25"/>
      <c r="C5231" s="26"/>
    </row>
    <row r="5232" ht="14.4" spans="1:3">
      <c r="A5232" s="25"/>
      <c r="C5232" s="26"/>
    </row>
    <row r="5233" ht="14.4" spans="1:3">
      <c r="A5233" s="25"/>
      <c r="C5233" s="26"/>
    </row>
    <row r="5234" ht="14.4" spans="1:3">
      <c r="A5234" s="25"/>
      <c r="C5234" s="26"/>
    </row>
    <row r="5235" ht="14.4" spans="1:3">
      <c r="A5235" s="25"/>
      <c r="C5235" s="26"/>
    </row>
    <row r="5236" ht="14.4" spans="1:3">
      <c r="A5236" s="25"/>
      <c r="C5236" s="26"/>
    </row>
    <row r="5237" ht="14.4" spans="1:3">
      <c r="A5237" s="25"/>
      <c r="C5237" s="26"/>
    </row>
    <row r="5238" ht="14.4" spans="1:3">
      <c r="A5238" s="25"/>
      <c r="C5238" s="26"/>
    </row>
    <row r="5239" ht="14.4" spans="1:3">
      <c r="A5239" s="25"/>
      <c r="C5239" s="26"/>
    </row>
    <row r="5240" ht="14.4" spans="1:3">
      <c r="A5240" s="25"/>
      <c r="C5240" s="26"/>
    </row>
    <row r="5241" ht="14.4" spans="1:3">
      <c r="A5241" s="25"/>
      <c r="C5241" s="26"/>
    </row>
    <row r="5242" ht="14.4" spans="1:3">
      <c r="A5242" s="25"/>
      <c r="C5242" s="26"/>
    </row>
    <row r="5243" ht="14.4" spans="1:3">
      <c r="A5243" s="25"/>
      <c r="C5243" s="26"/>
    </row>
    <row r="5244" ht="14.4" spans="1:3">
      <c r="A5244" s="25"/>
      <c r="C5244" s="26"/>
    </row>
    <row r="5245" ht="14.4" spans="1:3">
      <c r="A5245" s="25"/>
      <c r="C5245" s="26"/>
    </row>
    <row r="5246" ht="14.4" spans="1:3">
      <c r="A5246" s="25"/>
      <c r="C5246" s="26"/>
    </row>
    <row r="5247" ht="14.4" spans="1:3">
      <c r="A5247" s="25"/>
      <c r="C5247" s="26"/>
    </row>
    <row r="5248" ht="14.4" spans="1:3">
      <c r="A5248" s="25"/>
      <c r="C5248" s="26"/>
    </row>
    <row r="5249" ht="14.4" spans="1:3">
      <c r="A5249" s="25"/>
      <c r="C5249" s="26"/>
    </row>
    <row r="5250" ht="14.4" spans="1:3">
      <c r="A5250" s="25"/>
      <c r="C5250" s="26"/>
    </row>
    <row r="5251" ht="14.4" spans="1:3">
      <c r="A5251" s="25"/>
      <c r="C5251" s="26"/>
    </row>
    <row r="5252" ht="14.4" spans="1:3">
      <c r="A5252" s="25"/>
      <c r="C5252" s="26"/>
    </row>
    <row r="5253" ht="14.4" spans="1:3">
      <c r="A5253" s="25"/>
      <c r="C5253" s="26"/>
    </row>
    <row r="5254" ht="14.4" spans="1:3">
      <c r="A5254" s="25"/>
      <c r="C5254" s="26"/>
    </row>
    <row r="5255" ht="14.4" spans="1:3">
      <c r="A5255" s="25"/>
      <c r="C5255" s="26"/>
    </row>
    <row r="5256" ht="14.4" spans="1:3">
      <c r="A5256" s="25"/>
      <c r="C5256" s="26"/>
    </row>
    <row r="5257" ht="14.4" spans="1:3">
      <c r="A5257" s="25"/>
      <c r="C5257" s="26"/>
    </row>
    <row r="5258" ht="14.4" spans="1:3">
      <c r="A5258" s="25"/>
      <c r="C5258" s="26"/>
    </row>
    <row r="5259" ht="14.4" spans="1:3">
      <c r="A5259" s="25"/>
      <c r="C5259" s="26"/>
    </row>
    <row r="5260" ht="14.4" spans="1:3">
      <c r="A5260" s="25"/>
      <c r="C5260" s="26"/>
    </row>
    <row r="5261" ht="14.4" spans="1:3">
      <c r="A5261" s="25"/>
      <c r="C5261" s="26"/>
    </row>
    <row r="5262" ht="14.4" spans="1:3">
      <c r="A5262" s="25"/>
      <c r="C5262" s="26"/>
    </row>
    <row r="5263" ht="14.4" spans="1:3">
      <c r="A5263" s="25"/>
      <c r="C5263" s="26"/>
    </row>
    <row r="5264" ht="14.4" spans="1:3">
      <c r="A5264" s="25"/>
      <c r="C5264" s="26"/>
    </row>
    <row r="5265" ht="14.4" spans="1:3">
      <c r="A5265" s="25"/>
      <c r="C5265" s="26"/>
    </row>
    <row r="5266" ht="14.4" spans="1:3">
      <c r="A5266" s="25"/>
      <c r="C5266" s="26"/>
    </row>
    <row r="5267" ht="14.4" spans="1:3">
      <c r="A5267" s="25"/>
      <c r="C5267" s="26"/>
    </row>
    <row r="5268" ht="14.4" spans="1:3">
      <c r="A5268" s="25"/>
      <c r="C5268" s="26"/>
    </row>
    <row r="5269" ht="14.4" spans="1:3">
      <c r="A5269" s="25"/>
      <c r="C5269" s="26"/>
    </row>
    <row r="5270" ht="14.4" spans="1:3">
      <c r="A5270" s="25"/>
      <c r="C5270" s="26"/>
    </row>
    <row r="5271" ht="14.4" spans="1:3">
      <c r="A5271" s="25"/>
      <c r="C5271" s="26"/>
    </row>
    <row r="5272" ht="14.4" spans="1:3">
      <c r="A5272" s="25"/>
      <c r="C5272" s="26"/>
    </row>
    <row r="5273" ht="14.4" spans="1:3">
      <c r="A5273" s="25"/>
      <c r="C5273" s="26"/>
    </row>
    <row r="5274" ht="14.4" spans="1:3">
      <c r="A5274" s="25"/>
      <c r="C5274" s="26"/>
    </row>
    <row r="5275" ht="14.4" spans="1:3">
      <c r="A5275" s="25"/>
      <c r="C5275" s="26"/>
    </row>
    <row r="5276" ht="14.4" spans="1:3">
      <c r="A5276" s="25"/>
      <c r="C5276" s="26"/>
    </row>
    <row r="5277" ht="14.4" spans="1:3">
      <c r="A5277" s="25"/>
      <c r="C5277" s="26"/>
    </row>
    <row r="5278" ht="14.4" spans="1:3">
      <c r="A5278" s="25"/>
      <c r="C5278" s="26"/>
    </row>
    <row r="5279" ht="14.4" spans="1:3">
      <c r="A5279" s="25"/>
      <c r="C5279" s="26"/>
    </row>
    <row r="5280" ht="14.4" spans="1:3">
      <c r="A5280" s="25"/>
      <c r="C5280" s="26"/>
    </row>
    <row r="5281" ht="14.4" spans="1:3">
      <c r="A5281" s="25"/>
      <c r="C5281" s="26"/>
    </row>
    <row r="5282" ht="14.4" spans="1:3">
      <c r="A5282" s="25"/>
      <c r="C5282" s="26"/>
    </row>
    <row r="5283" ht="14.4" spans="1:3">
      <c r="A5283" s="25"/>
      <c r="C5283" s="26"/>
    </row>
    <row r="5284" ht="14.4" spans="1:3">
      <c r="A5284" s="25"/>
      <c r="C5284" s="26"/>
    </row>
    <row r="5285" ht="14.4" spans="1:3">
      <c r="A5285" s="25"/>
      <c r="C5285" s="26"/>
    </row>
    <row r="5286" ht="14.4" spans="1:3">
      <c r="A5286" s="25"/>
      <c r="C5286" s="26"/>
    </row>
    <row r="5287" ht="14.4" spans="1:3">
      <c r="A5287" s="25"/>
      <c r="C5287" s="26"/>
    </row>
    <row r="5288" ht="14.4" spans="1:3">
      <c r="A5288" s="25"/>
      <c r="C5288" s="26"/>
    </row>
    <row r="5289" ht="14.4" spans="1:3">
      <c r="A5289" s="25"/>
      <c r="C5289" s="26"/>
    </row>
    <row r="5290" ht="14.4" spans="1:3">
      <c r="A5290" s="25"/>
      <c r="C5290" s="26"/>
    </row>
    <row r="5291" ht="14.4" spans="1:3">
      <c r="A5291" s="25"/>
      <c r="C5291" s="26"/>
    </row>
    <row r="5292" ht="14.4" spans="1:3">
      <c r="A5292" s="25"/>
      <c r="C5292" s="26"/>
    </row>
    <row r="5293" ht="14.4" spans="1:3">
      <c r="A5293" s="25"/>
      <c r="C5293" s="26"/>
    </row>
    <row r="5294" ht="14.4" spans="1:3">
      <c r="A5294" s="25"/>
      <c r="C5294" s="26"/>
    </row>
    <row r="5295" ht="14.4" spans="1:3">
      <c r="A5295" s="25"/>
      <c r="C5295" s="26"/>
    </row>
    <row r="5296" ht="14.4" spans="1:3">
      <c r="A5296" s="25"/>
      <c r="C5296" s="26"/>
    </row>
    <row r="5297" ht="14.4" spans="1:3">
      <c r="A5297" s="25"/>
      <c r="C5297" s="26"/>
    </row>
    <row r="5298" ht="14.4" spans="1:3">
      <c r="A5298" s="25"/>
      <c r="C5298" s="26"/>
    </row>
    <row r="5299" ht="14.4" spans="1:3">
      <c r="A5299" s="25"/>
      <c r="C5299" s="26"/>
    </row>
    <row r="5300" ht="14.4" spans="1:3">
      <c r="A5300" s="25"/>
      <c r="C5300" s="26"/>
    </row>
    <row r="5301" ht="14.4" spans="1:3">
      <c r="A5301" s="25"/>
      <c r="C5301" s="26"/>
    </row>
    <row r="5302" ht="14.4" spans="1:3">
      <c r="A5302" s="25"/>
      <c r="C5302" s="26"/>
    </row>
    <row r="5303" ht="14.4" spans="1:3">
      <c r="A5303" s="25"/>
      <c r="C5303" s="26"/>
    </row>
    <row r="5304" ht="14.4" spans="1:3">
      <c r="A5304" s="25"/>
      <c r="C5304" s="26"/>
    </row>
  </sheetData>
  <autoFilter xmlns:etc="http://www.wps.cn/officeDocument/2017/etCustomData" ref="A1:Z5219" etc:filterBottomFollowUsedRange="0">
    <sortState ref="A1:Z5219">
      <sortCondition ref="B1:B5219"/>
      <sortCondition ref="A1:A5219"/>
    </sortState>
    <extLst/>
  </autoFilter>
  <conditionalFormatting sqref="D1:D5304">
    <cfRule type="notContainsBlanks" dxfId="0" priority="1">
      <formula>LEN(TRIM(D1))&gt;0</formula>
    </cfRule>
  </conditionalFormatting>
  <dataValidations count="1">
    <dataValidation type="list" allowBlank="1" showErrorMessage="1" sqref="D2:D5219">
      <formula1>"Active,Inactive,In Progress"</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2003"/>
  <sheetViews>
    <sheetView workbookViewId="0">
      <pane ySplit="2" topLeftCell="A3" activePane="bottomLeft" state="frozen"/>
      <selection/>
      <selection pane="bottomLeft" activeCell="B4" sqref="B4"/>
    </sheetView>
  </sheetViews>
  <sheetFormatPr defaultColWidth="12.6296296296296" defaultRowHeight="15.75" customHeight="1"/>
  <cols>
    <col min="1" max="1" width="33.6296296296296" customWidth="1"/>
    <col min="2" max="2" width="42" customWidth="1"/>
    <col min="3" max="3" width="18.75" customWidth="1"/>
    <col min="4" max="4" width="14.3796296296296" customWidth="1"/>
    <col min="5" max="5" width="9.37962962962963" customWidth="1"/>
    <col min="6" max="7" width="9.12962962962963" customWidth="1"/>
    <col min="8" max="9" width="9.75" customWidth="1"/>
    <col min="10" max="10" width="9.37962962962963" customWidth="1"/>
    <col min="11" max="11" width="9.25" customWidth="1"/>
    <col min="12" max="13" width="9" customWidth="1"/>
    <col min="14" max="14" width="9.12962962962963" customWidth="1"/>
    <col min="15" max="16" width="9.37962962962963" customWidth="1"/>
    <col min="17" max="17" width="9.5" customWidth="1"/>
    <col min="18" max="18" width="9.37962962962963" customWidth="1"/>
    <col min="19" max="19" width="8.87962962962963" customWidth="1"/>
  </cols>
  <sheetData>
    <row r="1" ht="13.2" spans="1:19">
      <c r="A1" s="62">
        <f t="shared" ref="A1:B1" si="0">SUBTOTAL(3,A3:A1011)</f>
        <v>1009</v>
      </c>
      <c r="B1" s="63">
        <f t="shared" si="0"/>
        <v>1009</v>
      </c>
      <c r="C1" s="63">
        <f>SUBTOTAL(9,C3:C1011)</f>
        <v>6655</v>
      </c>
      <c r="D1" s="64"/>
      <c r="E1" s="63">
        <f t="shared" ref="E1:S1" si="1">SUBTOTAL(9,E3:E1011)</f>
        <v>5745</v>
      </c>
      <c r="F1" s="63">
        <f t="shared" si="1"/>
        <v>0</v>
      </c>
      <c r="G1" s="63">
        <f t="shared" si="1"/>
        <v>-9</v>
      </c>
      <c r="H1" s="63">
        <f t="shared" si="1"/>
        <v>-1</v>
      </c>
      <c r="I1" s="63">
        <f t="shared" si="1"/>
        <v>-4</v>
      </c>
      <c r="J1" s="63">
        <f t="shared" si="1"/>
        <v>0</v>
      </c>
      <c r="K1" s="63">
        <f t="shared" si="1"/>
        <v>-9</v>
      </c>
      <c r="L1" s="63">
        <f t="shared" si="1"/>
        <v>-2</v>
      </c>
      <c r="M1" s="63">
        <f t="shared" si="1"/>
        <v>0</v>
      </c>
      <c r="N1" s="63">
        <f t="shared" si="1"/>
        <v>0</v>
      </c>
      <c r="O1" s="63">
        <f t="shared" si="1"/>
        <v>-4</v>
      </c>
      <c r="P1" s="63">
        <f t="shared" si="1"/>
        <v>0</v>
      </c>
      <c r="Q1" s="63">
        <f t="shared" si="1"/>
        <v>0</v>
      </c>
      <c r="R1" s="63">
        <f t="shared" si="1"/>
        <v>0</v>
      </c>
      <c r="S1" s="63">
        <f t="shared" si="1"/>
        <v>0</v>
      </c>
    </row>
    <row r="2" ht="45" customHeight="1" spans="1:25">
      <c r="A2" s="1" t="s">
        <v>7183</v>
      </c>
      <c r="B2" s="2" t="s">
        <v>7184</v>
      </c>
      <c r="C2" s="1" t="s">
        <v>7185</v>
      </c>
      <c r="D2" s="1" t="s">
        <v>7186</v>
      </c>
      <c r="E2" s="1" t="s">
        <v>7187</v>
      </c>
      <c r="F2" s="1" t="s">
        <v>7188</v>
      </c>
      <c r="G2" s="1" t="s">
        <v>7189</v>
      </c>
      <c r="H2" s="2" t="s">
        <v>7190</v>
      </c>
      <c r="I2" s="1" t="s">
        <v>7191</v>
      </c>
      <c r="J2" s="1" t="s">
        <v>7192</v>
      </c>
      <c r="K2" s="1" t="s">
        <v>7193</v>
      </c>
      <c r="L2" s="1" t="s">
        <v>7194</v>
      </c>
      <c r="M2" s="2" t="s">
        <v>7195</v>
      </c>
      <c r="N2" s="1" t="s">
        <v>7196</v>
      </c>
      <c r="O2" s="1" t="s">
        <v>7197</v>
      </c>
      <c r="P2" s="1" t="s">
        <v>7198</v>
      </c>
      <c r="Q2" s="1" t="s">
        <v>7199</v>
      </c>
      <c r="R2" s="2" t="s">
        <v>7200</v>
      </c>
      <c r="S2" s="1" t="s">
        <v>7201</v>
      </c>
      <c r="T2" s="1"/>
      <c r="U2" s="1"/>
      <c r="V2" s="2"/>
      <c r="W2" s="1"/>
      <c r="X2" s="1"/>
      <c r="Y2" s="1"/>
    </row>
    <row r="3" ht="13.2" spans="1:19">
      <c r="A3" s="3" t="s">
        <v>7202</v>
      </c>
      <c r="B3" s="4" t="s">
        <v>237</v>
      </c>
      <c r="C3" s="35">
        <v>192</v>
      </c>
      <c r="D3" s="35"/>
      <c r="E3" s="35">
        <f>(C3+SUMIFS(Inwards!$C:$C,Inwards!$B:$B,$B3)+SUMIFS(Returns!$B:$B,Returns!$A:$A,$B3,Returns!$C:$C,$E$2))-SUMIFS(Outbound!$E:$E,Outbound!$D:$D,$B3,Outbound!$F:$F,$E$2)-SUMIFS(Outflow!$B:$B,Outflow!$A:$A,$B3)</f>
        <v>192</v>
      </c>
      <c r="F3" s="35">
        <f>(SUMIFS(Returns!$B:$B,Returns!$A:$A,$B3,Returns!$C:$C,$F$2))-SUMIFS(Outbound!$E:$E,Outbound!$D:$D,$B3,Outbound!$F:$F,$F$2)</f>
        <v>0</v>
      </c>
      <c r="G3" s="35">
        <f>(SUMIFS(Returns!$B:$B,Returns!$A:$A,$B3,Returns!$C:$C,$G$2))-SUMIFS(Outbound!$E:$E,Outbound!$D:$D,$B3,Outbound!$F:$F,$G$2)</f>
        <v>0</v>
      </c>
      <c r="H3" s="35">
        <f>(SUMIFS(Returns!$B:$B,Returns!$A:$A,$B3,Returns!$C:$C,$H$2))-SUMIFS(Outbound!$E:$E,Outbound!$D:$D,$B3,Outbound!$F:$F,$H$2)</f>
        <v>0</v>
      </c>
      <c r="I3" s="35">
        <f>(SUMIFS(Returns!$B:$B,Returns!$A:$A,$B3,Returns!$C:$C,$I$2))-SUMIFS(Outbound!$E:$E,Outbound!$D:$D,$B3,Outbound!$F:$F,$I$2)</f>
        <v>-1</v>
      </c>
      <c r="J3" s="35">
        <f>(SUMIFS(Returns!$B:$B,Returns!$A:$A,$B3,Returns!$C:$C,$J$2))-SUMIFS(Outbound!$E:$E,Outbound!$D:$D,$B3,Outbound!$F:$F,$J$2)</f>
        <v>0</v>
      </c>
      <c r="K3" s="35">
        <f>(SUMIFS(Returns!$B:$B,Returns!$A:$A,$B3,Returns!$C:$C,$K$2))-SUMIFS(Outbound!$E:$E,Outbound!$D:$D,$B3,Outbound!$F:$F,$K$2)</f>
        <v>0</v>
      </c>
      <c r="L3" s="35">
        <f>(SUMIFS(Returns!$B:$B,Returns!$A:$A,$B3,Returns!$C:$C,$L$2))-SUMIFS(Outbound!$E:$E,Outbound!$D:$D,$B3,Outbound!$F:$F,$L$2)</f>
        <v>0</v>
      </c>
      <c r="M3" s="35">
        <f>(SUMIFS(Returns!$B:$B,Returns!$A:$A,$B3,Returns!$C:$C,$M$2))-SUMIFS(Outbound!$E:$E,Outbound!$D:$D,$B3,Outbound!$F:$F,$M$2)</f>
        <v>0</v>
      </c>
      <c r="N3" s="35">
        <f>(SUMIFS(Returns!$B:$B,Returns!$A:$A,$B3,Returns!$C:$C,$N$2))-SUMIFS(Outbound!$E:$E,Outbound!$D:$D,$B3,Outbound!$F:$F,$N$2)</f>
        <v>0</v>
      </c>
      <c r="O3" s="35">
        <f>(SUMIFS(Returns!$B:$B,Returns!$A:$A,$B3,Returns!$C:$C,$O$2))-SUMIFS(Outbound!$E:$E,Outbound!$D:$D,$B3,Outbound!$F:$F,$O$2)</f>
        <v>0</v>
      </c>
      <c r="P3" s="35">
        <f>(SUMIFS(Returns!$B:$B,Returns!$A:$A,$B3,Returns!$C:$C,$P$2))-SUMIFS(Outbound!$E:$E,Outbound!$D:$D,$B3,Outbound!$F:$F,$P$2)</f>
        <v>0</v>
      </c>
      <c r="Q3" s="35">
        <f>(SUMIFS(Returns!$B:$B,Returns!$A:$A,$B3,Returns!$C:$C,$Q$2))-SUMIFS(Outbound!$E:$E,Outbound!$D:$D,$B3,Outbound!$F:$F,$Q$2)</f>
        <v>0</v>
      </c>
      <c r="R3" s="35">
        <f>(SUMIFS(Returns!$B:$B,Returns!$A:$A,$B3,Returns!$C:$C,$R$2))-SUMIFS(Outbound!$E:$E,Outbound!$D:$D,$B3,Outbound!$F:$F,$R$2)</f>
        <v>0</v>
      </c>
      <c r="S3" s="35">
        <f>(SUMIFS(Returns!$B:$B,Returns!$A:$A,$B3,Returns!$C:$C,$S$2))-SUMIFS(Outbound!$E:$E,Outbound!$D:$D,$B3,Outbound!$F:$F,$S$2)</f>
        <v>0</v>
      </c>
    </row>
    <row r="4" ht="13.2" spans="1:19">
      <c r="A4" s="3" t="s">
        <v>7203</v>
      </c>
      <c r="B4" s="4" t="s">
        <v>252</v>
      </c>
      <c r="C4" s="35">
        <v>0</v>
      </c>
      <c r="D4" s="35"/>
      <c r="E4" s="35">
        <f>(C4+SUMIFS(Inwards!$C:$C,Inwards!$B:$B,$B4)+SUMIFS(Returns!$B:$B,Returns!$A:$A,$B4,Returns!$C:$C,$E$2))-SUMIFS(Outbound!$E:$E,Outbound!$D:$D,$B4,Outbound!$F:$F,$E$2)-SUMIFS(Outflow!$B:$B,Outflow!$A:$A,$B4)</f>
        <v>0</v>
      </c>
      <c r="F4" s="35">
        <f>(SUMIFS(Returns!$B:$B,Returns!$A:$A,$B4,Returns!$C:$C,$F$2))-SUMIFS(Outbound!$E:$E,Outbound!$D:$D,$B4,Outbound!$F:$F,$F$2)</f>
        <v>0</v>
      </c>
      <c r="G4" s="35">
        <f>(SUMIFS(Returns!$B:$B,Returns!$A:$A,$B4,Returns!$C:$C,$G$2))-SUMIFS(Outbound!$E:$E,Outbound!$D:$D,$B4,Outbound!$F:$F,$G$2)</f>
        <v>0</v>
      </c>
      <c r="H4" s="35">
        <f>(SUMIFS(Returns!$B:$B,Returns!$A:$A,$B4,Returns!$C:$C,$H$2))-SUMIFS(Outbound!$E:$E,Outbound!$D:$D,$B4,Outbound!$F:$F,$H$2)</f>
        <v>0</v>
      </c>
      <c r="I4" s="35">
        <f>(SUMIFS(Returns!$B:$B,Returns!$A:$A,$B4,Returns!$C:$C,$I$2))-SUMIFS(Outbound!$E:$E,Outbound!$D:$D,$B4,Outbound!$F:$F,$I$2)</f>
        <v>0</v>
      </c>
      <c r="J4" s="35">
        <f>(SUMIFS(Returns!$B:$B,Returns!$A:$A,$B4,Returns!$C:$C,$J$2))-SUMIFS(Outbound!$E:$E,Outbound!$D:$D,$B4,Outbound!$F:$F,$J$2)</f>
        <v>0</v>
      </c>
      <c r="K4" s="35">
        <f>(SUMIFS(Returns!$B:$B,Returns!$A:$A,$B4,Returns!$C:$C,$K$2))-SUMIFS(Outbound!$E:$E,Outbound!$D:$D,$B4,Outbound!$F:$F,$K$2)</f>
        <v>0</v>
      </c>
      <c r="L4" s="35">
        <f>(SUMIFS(Returns!$B:$B,Returns!$A:$A,$B4,Returns!$C:$C,$L$2))-SUMIFS(Outbound!$E:$E,Outbound!$D:$D,$B4,Outbound!$F:$F,$L$2)</f>
        <v>0</v>
      </c>
      <c r="M4" s="35">
        <f>(SUMIFS(Returns!$B:$B,Returns!$A:$A,$B4,Returns!$C:$C,$M$2))-SUMIFS(Outbound!$E:$E,Outbound!$D:$D,$B4,Outbound!$F:$F,$M$2)</f>
        <v>0</v>
      </c>
      <c r="N4" s="35">
        <f>(SUMIFS(Returns!$B:$B,Returns!$A:$A,$B4,Returns!$C:$C,$N$2))-SUMIFS(Outbound!$E:$E,Outbound!$D:$D,$B4,Outbound!$F:$F,$N$2)</f>
        <v>0</v>
      </c>
      <c r="O4" s="35">
        <f>(SUMIFS(Returns!$B:$B,Returns!$A:$A,$B4,Returns!$C:$C,$O$2))-SUMIFS(Outbound!$E:$E,Outbound!$D:$D,$B4,Outbound!$F:$F,$O$2)</f>
        <v>0</v>
      </c>
      <c r="P4" s="35">
        <f>(SUMIFS(Returns!$B:$B,Returns!$A:$A,$B4,Returns!$C:$C,$P$2))-SUMIFS(Outbound!$E:$E,Outbound!$D:$D,$B4,Outbound!$F:$F,$P$2)</f>
        <v>0</v>
      </c>
      <c r="Q4" s="35">
        <f>(SUMIFS(Returns!$B:$B,Returns!$A:$A,$B4,Returns!$C:$C,$Q$2))-SUMIFS(Outbound!$E:$E,Outbound!$D:$D,$B4,Outbound!$F:$F,$Q$2)</f>
        <v>0</v>
      </c>
      <c r="R4" s="35">
        <f>(SUMIFS(Returns!$B:$B,Returns!$A:$A,$B4,Returns!$C:$C,$R$2))-SUMIFS(Outbound!$E:$E,Outbound!$D:$D,$B4,Outbound!$F:$F,$R$2)</f>
        <v>0</v>
      </c>
      <c r="S4" s="35">
        <f>(SUMIFS(Returns!$B:$B,Returns!$A:$A,$B4,Returns!$C:$C,$S$2))-SUMIFS(Outbound!$E:$E,Outbound!$D:$D,$B4,Outbound!$F:$F,$S$2)</f>
        <v>0</v>
      </c>
    </row>
    <row r="5" ht="13.2" spans="1:19">
      <c r="A5" s="3" t="s">
        <v>7204</v>
      </c>
      <c r="B5" s="4" t="s">
        <v>275</v>
      </c>
      <c r="C5" s="35">
        <v>0</v>
      </c>
      <c r="D5" s="35"/>
      <c r="E5" s="35">
        <f>(C5+SUMIFS(Inwards!$C:$C,Inwards!$B:$B,$B5)+SUMIFS(Returns!$B:$B,Returns!$A:$A,$B5,Returns!$C:$C,$E$2))-SUMIFS(Outbound!$E:$E,Outbound!$D:$D,$B5,Outbound!$F:$F,$E$2)-SUMIFS(Outflow!$B:$B,Outflow!$A:$A,$B5)</f>
        <v>0</v>
      </c>
      <c r="F5" s="35">
        <f>(SUMIFS(Returns!$B:$B,Returns!$A:$A,$B5,Returns!$C:$C,$F$2))-SUMIFS(Outbound!$E:$E,Outbound!$D:$D,$B5,Outbound!$F:$F,$F$2)</f>
        <v>0</v>
      </c>
      <c r="G5" s="35">
        <f>(SUMIFS(Returns!$B:$B,Returns!$A:$A,$B5,Returns!$C:$C,$G$2))-SUMIFS(Outbound!$E:$E,Outbound!$D:$D,$B5,Outbound!$F:$F,$G$2)</f>
        <v>0</v>
      </c>
      <c r="H5" s="35">
        <f>(SUMIFS(Returns!$B:$B,Returns!$A:$A,$B5,Returns!$C:$C,$H$2))-SUMIFS(Outbound!$E:$E,Outbound!$D:$D,$B5,Outbound!$F:$F,$H$2)</f>
        <v>0</v>
      </c>
      <c r="I5" s="35">
        <f>(SUMIFS(Returns!$B:$B,Returns!$A:$A,$B5,Returns!$C:$C,$I$2))-SUMIFS(Outbound!$E:$E,Outbound!$D:$D,$B5,Outbound!$F:$F,$I$2)</f>
        <v>0</v>
      </c>
      <c r="J5" s="35">
        <f>(SUMIFS(Returns!$B:$B,Returns!$A:$A,$B5,Returns!$C:$C,$J$2))-SUMIFS(Outbound!$E:$E,Outbound!$D:$D,$B5,Outbound!$F:$F,$J$2)</f>
        <v>0</v>
      </c>
      <c r="K5" s="35">
        <f>(SUMIFS(Returns!$B:$B,Returns!$A:$A,$B5,Returns!$C:$C,$K$2))-SUMIFS(Outbound!$E:$E,Outbound!$D:$D,$B5,Outbound!$F:$F,$K$2)</f>
        <v>0</v>
      </c>
      <c r="L5" s="35">
        <f>(SUMIFS(Returns!$B:$B,Returns!$A:$A,$B5,Returns!$C:$C,$L$2))-SUMIFS(Outbound!$E:$E,Outbound!$D:$D,$B5,Outbound!$F:$F,$L$2)</f>
        <v>0</v>
      </c>
      <c r="M5" s="35">
        <f>(SUMIFS(Returns!$B:$B,Returns!$A:$A,$B5,Returns!$C:$C,$M$2))-SUMIFS(Outbound!$E:$E,Outbound!$D:$D,$B5,Outbound!$F:$F,$M$2)</f>
        <v>0</v>
      </c>
      <c r="N5" s="35">
        <f>(SUMIFS(Returns!$B:$B,Returns!$A:$A,$B5,Returns!$C:$C,$N$2))-SUMIFS(Outbound!$E:$E,Outbound!$D:$D,$B5,Outbound!$F:$F,$N$2)</f>
        <v>0</v>
      </c>
      <c r="O5" s="35">
        <f>(SUMIFS(Returns!$B:$B,Returns!$A:$A,$B5,Returns!$C:$C,$O$2))-SUMIFS(Outbound!$E:$E,Outbound!$D:$D,$B5,Outbound!$F:$F,$O$2)</f>
        <v>0</v>
      </c>
      <c r="P5" s="35">
        <f>(SUMIFS(Returns!$B:$B,Returns!$A:$A,$B5,Returns!$C:$C,$P$2))-SUMIFS(Outbound!$E:$E,Outbound!$D:$D,$B5,Outbound!$F:$F,$P$2)</f>
        <v>0</v>
      </c>
      <c r="Q5" s="35">
        <f>(SUMIFS(Returns!$B:$B,Returns!$A:$A,$B5,Returns!$C:$C,$Q$2))-SUMIFS(Outbound!$E:$E,Outbound!$D:$D,$B5,Outbound!$F:$F,$Q$2)</f>
        <v>0</v>
      </c>
      <c r="R5" s="35">
        <f>(SUMIFS(Returns!$B:$B,Returns!$A:$A,$B5,Returns!$C:$C,$R$2))-SUMIFS(Outbound!$E:$E,Outbound!$D:$D,$B5,Outbound!$F:$F,$R$2)</f>
        <v>0</v>
      </c>
      <c r="S5" s="35">
        <f>(SUMIFS(Returns!$B:$B,Returns!$A:$A,$B5,Returns!$C:$C,$S$2))-SUMIFS(Outbound!$E:$E,Outbound!$D:$D,$B5,Outbound!$F:$F,$S$2)</f>
        <v>0</v>
      </c>
    </row>
    <row r="6" ht="13.2" spans="1:19">
      <c r="A6" s="3" t="s">
        <v>7205</v>
      </c>
      <c r="B6" s="4" t="s">
        <v>286</v>
      </c>
      <c r="C6" s="35">
        <v>21</v>
      </c>
      <c r="D6" s="35"/>
      <c r="E6" s="35">
        <f>(C6+SUMIFS(Inwards!$C:$C,Inwards!$B:$B,$B6)+SUMIFS(Returns!$B:$B,Returns!$A:$A,$B6,Returns!$C:$C,$E$2))-SUMIFS(Outbound!$E:$E,Outbound!$D:$D,$B6,Outbound!$F:$F,$E$2)-SUMIFS(Outflow!$B:$B,Outflow!$A:$A,$B6)</f>
        <v>21</v>
      </c>
      <c r="F6" s="35">
        <f>(SUMIFS(Returns!$B:$B,Returns!$A:$A,$B6,Returns!$C:$C,$F$2))-SUMIFS(Outbound!$E:$E,Outbound!$D:$D,$B6,Outbound!$F:$F,$F$2)</f>
        <v>0</v>
      </c>
      <c r="G6" s="35">
        <f>(SUMIFS(Returns!$B:$B,Returns!$A:$A,$B6,Returns!$C:$C,$G$2))-SUMIFS(Outbound!$E:$E,Outbound!$D:$D,$B6,Outbound!$F:$F,$G$2)</f>
        <v>0</v>
      </c>
      <c r="H6" s="35">
        <f>(SUMIFS(Returns!$B:$B,Returns!$A:$A,$B6,Returns!$C:$C,$H$2))-SUMIFS(Outbound!$E:$E,Outbound!$D:$D,$B6,Outbound!$F:$F,$H$2)</f>
        <v>0</v>
      </c>
      <c r="I6" s="35">
        <f>(SUMIFS(Returns!$B:$B,Returns!$A:$A,$B6,Returns!$C:$C,$I$2))-SUMIFS(Outbound!$E:$E,Outbound!$D:$D,$B6,Outbound!$F:$F,$I$2)</f>
        <v>0</v>
      </c>
      <c r="J6" s="35">
        <f>(SUMIFS(Returns!$B:$B,Returns!$A:$A,$B6,Returns!$C:$C,$J$2))-SUMIFS(Outbound!$E:$E,Outbound!$D:$D,$B6,Outbound!$F:$F,$J$2)</f>
        <v>0</v>
      </c>
      <c r="K6" s="35">
        <f>(SUMIFS(Returns!$B:$B,Returns!$A:$A,$B6,Returns!$C:$C,$K$2))-SUMIFS(Outbound!$E:$E,Outbound!$D:$D,$B6,Outbound!$F:$F,$K$2)</f>
        <v>0</v>
      </c>
      <c r="L6" s="35">
        <f>(SUMIFS(Returns!$B:$B,Returns!$A:$A,$B6,Returns!$C:$C,$L$2))-SUMIFS(Outbound!$E:$E,Outbound!$D:$D,$B6,Outbound!$F:$F,$L$2)</f>
        <v>0</v>
      </c>
      <c r="M6" s="35">
        <f>(SUMIFS(Returns!$B:$B,Returns!$A:$A,$B6,Returns!$C:$C,$M$2))-SUMIFS(Outbound!$E:$E,Outbound!$D:$D,$B6,Outbound!$F:$F,$M$2)</f>
        <v>0</v>
      </c>
      <c r="N6" s="35">
        <f>(SUMIFS(Returns!$B:$B,Returns!$A:$A,$B6,Returns!$C:$C,$N$2))-SUMIFS(Outbound!$E:$E,Outbound!$D:$D,$B6,Outbound!$F:$F,$N$2)</f>
        <v>0</v>
      </c>
      <c r="O6" s="35">
        <f>(SUMIFS(Returns!$B:$B,Returns!$A:$A,$B6,Returns!$C:$C,$O$2))-SUMIFS(Outbound!$E:$E,Outbound!$D:$D,$B6,Outbound!$F:$F,$O$2)</f>
        <v>0</v>
      </c>
      <c r="P6" s="35">
        <f>(SUMIFS(Returns!$B:$B,Returns!$A:$A,$B6,Returns!$C:$C,$P$2))-SUMIFS(Outbound!$E:$E,Outbound!$D:$D,$B6,Outbound!$F:$F,$P$2)</f>
        <v>0</v>
      </c>
      <c r="Q6" s="35">
        <f>(SUMIFS(Returns!$B:$B,Returns!$A:$A,$B6,Returns!$C:$C,$Q$2))-SUMIFS(Outbound!$E:$E,Outbound!$D:$D,$B6,Outbound!$F:$F,$Q$2)</f>
        <v>0</v>
      </c>
      <c r="R6" s="35">
        <f>(SUMIFS(Returns!$B:$B,Returns!$A:$A,$B6,Returns!$C:$C,$R$2))-SUMIFS(Outbound!$E:$E,Outbound!$D:$D,$B6,Outbound!$F:$F,$R$2)</f>
        <v>0</v>
      </c>
      <c r="S6" s="35">
        <f>(SUMIFS(Returns!$B:$B,Returns!$A:$A,$B6,Returns!$C:$C,$S$2))-SUMIFS(Outbound!$E:$E,Outbound!$D:$D,$B6,Outbound!$F:$F,$S$2)</f>
        <v>0</v>
      </c>
    </row>
    <row r="7" ht="13.2" spans="1:19">
      <c r="A7" s="3" t="s">
        <v>7206</v>
      </c>
      <c r="B7" s="4" t="s">
        <v>309</v>
      </c>
      <c r="C7" s="35">
        <v>0</v>
      </c>
      <c r="D7" s="35"/>
      <c r="E7" s="35">
        <f>(C7+SUMIFS(Inwards!$C:$C,Inwards!$B:$B,$B7)+SUMIFS(Returns!$B:$B,Returns!$A:$A,$B7,Returns!$C:$C,$E$2))-SUMIFS(Outbound!$E:$E,Outbound!$D:$D,$B7,Outbound!$F:$F,$E$2)-SUMIFS(Outflow!$B:$B,Outflow!$A:$A,$B7)</f>
        <v>0</v>
      </c>
      <c r="F7" s="35">
        <f>(SUMIFS(Returns!$B:$B,Returns!$A:$A,$B7,Returns!$C:$C,$F$2))-SUMIFS(Outbound!$E:$E,Outbound!$D:$D,$B7,Outbound!$F:$F,$F$2)</f>
        <v>0</v>
      </c>
      <c r="G7" s="35">
        <f>(SUMIFS(Returns!$B:$B,Returns!$A:$A,$B7,Returns!$C:$C,$G$2))-SUMIFS(Outbound!$E:$E,Outbound!$D:$D,$B7,Outbound!$F:$F,$G$2)</f>
        <v>0</v>
      </c>
      <c r="H7" s="35">
        <f>(SUMIFS(Returns!$B:$B,Returns!$A:$A,$B7,Returns!$C:$C,$H$2))-SUMIFS(Outbound!$E:$E,Outbound!$D:$D,$B7,Outbound!$F:$F,$H$2)</f>
        <v>0</v>
      </c>
      <c r="I7" s="35">
        <f>(SUMIFS(Returns!$B:$B,Returns!$A:$A,$B7,Returns!$C:$C,$I$2))-SUMIFS(Outbound!$E:$E,Outbound!$D:$D,$B7,Outbound!$F:$F,$I$2)</f>
        <v>0</v>
      </c>
      <c r="J7" s="35">
        <f>(SUMIFS(Returns!$B:$B,Returns!$A:$A,$B7,Returns!$C:$C,$J$2))-SUMIFS(Outbound!$E:$E,Outbound!$D:$D,$B7,Outbound!$F:$F,$J$2)</f>
        <v>0</v>
      </c>
      <c r="K7" s="35">
        <f>(SUMIFS(Returns!$B:$B,Returns!$A:$A,$B7,Returns!$C:$C,$K$2))-SUMIFS(Outbound!$E:$E,Outbound!$D:$D,$B7,Outbound!$F:$F,$K$2)</f>
        <v>0</v>
      </c>
      <c r="L7" s="35">
        <f>(SUMIFS(Returns!$B:$B,Returns!$A:$A,$B7,Returns!$C:$C,$L$2))-SUMIFS(Outbound!$E:$E,Outbound!$D:$D,$B7,Outbound!$F:$F,$L$2)</f>
        <v>0</v>
      </c>
      <c r="M7" s="35">
        <f>(SUMIFS(Returns!$B:$B,Returns!$A:$A,$B7,Returns!$C:$C,$M$2))-SUMIFS(Outbound!$E:$E,Outbound!$D:$D,$B7,Outbound!$F:$F,$M$2)</f>
        <v>0</v>
      </c>
      <c r="N7" s="35">
        <f>(SUMIFS(Returns!$B:$B,Returns!$A:$A,$B7,Returns!$C:$C,$N$2))-SUMIFS(Outbound!$E:$E,Outbound!$D:$D,$B7,Outbound!$F:$F,$N$2)</f>
        <v>0</v>
      </c>
      <c r="O7" s="35">
        <f>(SUMIFS(Returns!$B:$B,Returns!$A:$A,$B7,Returns!$C:$C,$O$2))-SUMIFS(Outbound!$E:$E,Outbound!$D:$D,$B7,Outbound!$F:$F,$O$2)</f>
        <v>0</v>
      </c>
      <c r="P7" s="35">
        <f>(SUMIFS(Returns!$B:$B,Returns!$A:$A,$B7,Returns!$C:$C,$P$2))-SUMIFS(Outbound!$E:$E,Outbound!$D:$D,$B7,Outbound!$F:$F,$P$2)</f>
        <v>0</v>
      </c>
      <c r="Q7" s="35">
        <f>(SUMIFS(Returns!$B:$B,Returns!$A:$A,$B7,Returns!$C:$C,$Q$2))-SUMIFS(Outbound!$E:$E,Outbound!$D:$D,$B7,Outbound!$F:$F,$Q$2)</f>
        <v>0</v>
      </c>
      <c r="R7" s="35">
        <f>(SUMIFS(Returns!$B:$B,Returns!$A:$A,$B7,Returns!$C:$C,$R$2))-SUMIFS(Outbound!$E:$E,Outbound!$D:$D,$B7,Outbound!$F:$F,$R$2)</f>
        <v>0</v>
      </c>
      <c r="S7" s="35">
        <f>(SUMIFS(Returns!$B:$B,Returns!$A:$A,$B7,Returns!$C:$C,$S$2))-SUMIFS(Outbound!$E:$E,Outbound!$D:$D,$B7,Outbound!$F:$F,$S$2)</f>
        <v>0</v>
      </c>
    </row>
    <row r="8" ht="13.2" spans="1:19">
      <c r="A8" s="3" t="s">
        <v>7207</v>
      </c>
      <c r="B8" s="4" t="s">
        <v>328</v>
      </c>
      <c r="C8" s="35">
        <v>49</v>
      </c>
      <c r="D8" s="35"/>
      <c r="E8" s="35">
        <f>(C8+SUMIFS(Inwards!$C:$C,Inwards!$B:$B,$B8)+SUMIFS(Returns!$B:$B,Returns!$A:$A,$B8,Returns!$C:$C,$E$2))-SUMIFS(Outbound!$E:$E,Outbound!$D:$D,$B8,Outbound!$F:$F,$E$2)-SUMIFS(Outflow!$B:$B,Outflow!$A:$A,$B8)</f>
        <v>49</v>
      </c>
      <c r="F8" s="35">
        <f>(SUMIFS(Returns!$B:$B,Returns!$A:$A,$B8,Returns!$C:$C,$F$2))-SUMIFS(Outbound!$E:$E,Outbound!$D:$D,$B8,Outbound!$F:$F,$F$2)</f>
        <v>0</v>
      </c>
      <c r="G8" s="35">
        <f>(SUMIFS(Returns!$B:$B,Returns!$A:$A,$B8,Returns!$C:$C,$G$2))-SUMIFS(Outbound!$E:$E,Outbound!$D:$D,$B8,Outbound!$F:$F,$G$2)</f>
        <v>0</v>
      </c>
      <c r="H8" s="35">
        <f>(SUMIFS(Returns!$B:$B,Returns!$A:$A,$B8,Returns!$C:$C,$H$2))-SUMIFS(Outbound!$E:$E,Outbound!$D:$D,$B8,Outbound!$F:$F,$H$2)</f>
        <v>0</v>
      </c>
      <c r="I8" s="35">
        <f>(SUMIFS(Returns!$B:$B,Returns!$A:$A,$B8,Returns!$C:$C,$I$2))-SUMIFS(Outbound!$E:$E,Outbound!$D:$D,$B8,Outbound!$F:$F,$I$2)</f>
        <v>0</v>
      </c>
      <c r="J8" s="35">
        <f>(SUMIFS(Returns!$B:$B,Returns!$A:$A,$B8,Returns!$C:$C,$J$2))-SUMIFS(Outbound!$E:$E,Outbound!$D:$D,$B8,Outbound!$F:$F,$J$2)</f>
        <v>0</v>
      </c>
      <c r="K8" s="35">
        <f>(SUMIFS(Returns!$B:$B,Returns!$A:$A,$B8,Returns!$C:$C,$K$2))-SUMIFS(Outbound!$E:$E,Outbound!$D:$D,$B8,Outbound!$F:$F,$K$2)</f>
        <v>0</v>
      </c>
      <c r="L8" s="35">
        <f>(SUMIFS(Returns!$B:$B,Returns!$A:$A,$B8,Returns!$C:$C,$L$2))-SUMIFS(Outbound!$E:$E,Outbound!$D:$D,$B8,Outbound!$F:$F,$L$2)</f>
        <v>0</v>
      </c>
      <c r="M8" s="35">
        <f>(SUMIFS(Returns!$B:$B,Returns!$A:$A,$B8,Returns!$C:$C,$M$2))-SUMIFS(Outbound!$E:$E,Outbound!$D:$D,$B8,Outbound!$F:$F,$M$2)</f>
        <v>0</v>
      </c>
      <c r="N8" s="35">
        <f>(SUMIFS(Returns!$B:$B,Returns!$A:$A,$B8,Returns!$C:$C,$N$2))-SUMIFS(Outbound!$E:$E,Outbound!$D:$D,$B8,Outbound!$F:$F,$N$2)</f>
        <v>0</v>
      </c>
      <c r="O8" s="35">
        <f>(SUMIFS(Returns!$B:$B,Returns!$A:$A,$B8,Returns!$C:$C,$O$2))-SUMIFS(Outbound!$E:$E,Outbound!$D:$D,$B8,Outbound!$F:$F,$O$2)</f>
        <v>0</v>
      </c>
      <c r="P8" s="35">
        <f>(SUMIFS(Returns!$B:$B,Returns!$A:$A,$B8,Returns!$C:$C,$P$2))-SUMIFS(Outbound!$E:$E,Outbound!$D:$D,$B8,Outbound!$F:$F,$P$2)</f>
        <v>0</v>
      </c>
      <c r="Q8" s="35">
        <f>(SUMIFS(Returns!$B:$B,Returns!$A:$A,$B8,Returns!$C:$C,$Q$2))-SUMIFS(Outbound!$E:$E,Outbound!$D:$D,$B8,Outbound!$F:$F,$Q$2)</f>
        <v>0</v>
      </c>
      <c r="R8" s="35">
        <f>(SUMIFS(Returns!$B:$B,Returns!$A:$A,$B8,Returns!$C:$C,$R$2))-SUMIFS(Outbound!$E:$E,Outbound!$D:$D,$B8,Outbound!$F:$F,$R$2)</f>
        <v>0</v>
      </c>
      <c r="S8" s="35">
        <f>(SUMIFS(Returns!$B:$B,Returns!$A:$A,$B8,Returns!$C:$C,$S$2))-SUMIFS(Outbound!$E:$E,Outbound!$D:$D,$B8,Outbound!$F:$F,$S$2)</f>
        <v>0</v>
      </c>
    </row>
    <row r="9" ht="13.2" spans="1:19">
      <c r="A9" s="3" t="s">
        <v>7208</v>
      </c>
      <c r="B9" s="4" t="s">
        <v>350</v>
      </c>
      <c r="C9" s="35">
        <v>0</v>
      </c>
      <c r="D9" s="35"/>
      <c r="E9" s="35">
        <f>(C9+SUMIFS(Inwards!$C:$C,Inwards!$B:$B,$B9)+SUMIFS(Returns!$B:$B,Returns!$A:$A,$B9,Returns!$C:$C,$E$2))-SUMIFS(Outbound!$E:$E,Outbound!$D:$D,$B9,Outbound!$F:$F,$E$2)-SUMIFS(Outflow!$B:$B,Outflow!$A:$A,$B9)</f>
        <v>0</v>
      </c>
      <c r="F9" s="35">
        <f>(SUMIFS(Returns!$B:$B,Returns!$A:$A,$B9,Returns!$C:$C,$F$2))-SUMIFS(Outbound!$E:$E,Outbound!$D:$D,$B9,Outbound!$F:$F,$F$2)</f>
        <v>0</v>
      </c>
      <c r="G9" s="35">
        <f>(SUMIFS(Returns!$B:$B,Returns!$A:$A,$B9,Returns!$C:$C,$G$2))-SUMIFS(Outbound!$E:$E,Outbound!$D:$D,$B9,Outbound!$F:$F,$G$2)</f>
        <v>0</v>
      </c>
      <c r="H9" s="35">
        <f>(SUMIFS(Returns!$B:$B,Returns!$A:$A,$B9,Returns!$C:$C,$H$2))-SUMIFS(Outbound!$E:$E,Outbound!$D:$D,$B9,Outbound!$F:$F,$H$2)</f>
        <v>0</v>
      </c>
      <c r="I9" s="35">
        <f>(SUMIFS(Returns!$B:$B,Returns!$A:$A,$B9,Returns!$C:$C,$I$2))-SUMIFS(Outbound!$E:$E,Outbound!$D:$D,$B9,Outbound!$F:$F,$I$2)</f>
        <v>0</v>
      </c>
      <c r="J9" s="35">
        <f>(SUMIFS(Returns!$B:$B,Returns!$A:$A,$B9,Returns!$C:$C,$J$2))-SUMIFS(Outbound!$E:$E,Outbound!$D:$D,$B9,Outbound!$F:$F,$J$2)</f>
        <v>0</v>
      </c>
      <c r="K9" s="35">
        <f>(SUMIFS(Returns!$B:$B,Returns!$A:$A,$B9,Returns!$C:$C,$K$2))-SUMIFS(Outbound!$E:$E,Outbound!$D:$D,$B9,Outbound!$F:$F,$K$2)</f>
        <v>0</v>
      </c>
      <c r="L9" s="35">
        <f>(SUMIFS(Returns!$B:$B,Returns!$A:$A,$B9,Returns!$C:$C,$L$2))-SUMIFS(Outbound!$E:$E,Outbound!$D:$D,$B9,Outbound!$F:$F,$L$2)</f>
        <v>0</v>
      </c>
      <c r="M9" s="35">
        <f>(SUMIFS(Returns!$B:$B,Returns!$A:$A,$B9,Returns!$C:$C,$M$2))-SUMIFS(Outbound!$E:$E,Outbound!$D:$D,$B9,Outbound!$F:$F,$M$2)</f>
        <v>0</v>
      </c>
      <c r="N9" s="35">
        <f>(SUMIFS(Returns!$B:$B,Returns!$A:$A,$B9,Returns!$C:$C,$N$2))-SUMIFS(Outbound!$E:$E,Outbound!$D:$D,$B9,Outbound!$F:$F,$N$2)</f>
        <v>0</v>
      </c>
      <c r="O9" s="35">
        <f>(SUMIFS(Returns!$B:$B,Returns!$A:$A,$B9,Returns!$C:$C,$O$2))-SUMIFS(Outbound!$E:$E,Outbound!$D:$D,$B9,Outbound!$F:$F,$O$2)</f>
        <v>0</v>
      </c>
      <c r="P9" s="35">
        <f>(SUMIFS(Returns!$B:$B,Returns!$A:$A,$B9,Returns!$C:$C,$P$2))-SUMIFS(Outbound!$E:$E,Outbound!$D:$D,$B9,Outbound!$F:$F,$P$2)</f>
        <v>0</v>
      </c>
      <c r="Q9" s="35">
        <f>(SUMIFS(Returns!$B:$B,Returns!$A:$A,$B9,Returns!$C:$C,$Q$2))-SUMIFS(Outbound!$E:$E,Outbound!$D:$D,$B9,Outbound!$F:$F,$Q$2)</f>
        <v>0</v>
      </c>
      <c r="R9" s="35">
        <f>(SUMIFS(Returns!$B:$B,Returns!$A:$A,$B9,Returns!$C:$C,$R$2))-SUMIFS(Outbound!$E:$E,Outbound!$D:$D,$B9,Outbound!$F:$F,$R$2)</f>
        <v>0</v>
      </c>
      <c r="S9" s="35">
        <f>(SUMIFS(Returns!$B:$B,Returns!$A:$A,$B9,Returns!$C:$C,$S$2))-SUMIFS(Outbound!$E:$E,Outbound!$D:$D,$B9,Outbound!$F:$F,$S$2)</f>
        <v>0</v>
      </c>
    </row>
    <row r="10" ht="13.2" spans="1:19">
      <c r="A10" s="3" t="s">
        <v>7209</v>
      </c>
      <c r="B10" s="4" t="s">
        <v>372</v>
      </c>
      <c r="C10" s="35">
        <v>0</v>
      </c>
      <c r="D10" s="35"/>
      <c r="E10" s="35">
        <f>(C10+SUMIFS(Inwards!$C:$C,Inwards!$B:$B,$B10)+SUMIFS(Returns!$B:$B,Returns!$A:$A,$B10,Returns!$C:$C,$E$2))-SUMIFS(Outbound!$E:$E,Outbound!$D:$D,$B10,Outbound!$F:$F,$E$2)-SUMIFS(Outflow!$B:$B,Outflow!$A:$A,$B10)</f>
        <v>0</v>
      </c>
      <c r="F10" s="35">
        <f>(SUMIFS(Returns!$B:$B,Returns!$A:$A,$B10,Returns!$C:$C,$F$2))-SUMIFS(Outbound!$E:$E,Outbound!$D:$D,$B10,Outbound!$F:$F,$F$2)</f>
        <v>0</v>
      </c>
      <c r="G10" s="35">
        <f>(SUMIFS(Returns!$B:$B,Returns!$A:$A,$B10,Returns!$C:$C,$G$2))-SUMIFS(Outbound!$E:$E,Outbound!$D:$D,$B10,Outbound!$F:$F,$G$2)</f>
        <v>0</v>
      </c>
      <c r="H10" s="35">
        <f>(SUMIFS(Returns!$B:$B,Returns!$A:$A,$B10,Returns!$C:$C,$H$2))-SUMIFS(Outbound!$E:$E,Outbound!$D:$D,$B10,Outbound!$F:$F,$H$2)</f>
        <v>0</v>
      </c>
      <c r="I10" s="35">
        <f>(SUMIFS(Returns!$B:$B,Returns!$A:$A,$B10,Returns!$C:$C,$I$2))-SUMIFS(Outbound!$E:$E,Outbound!$D:$D,$B10,Outbound!$F:$F,$I$2)</f>
        <v>0</v>
      </c>
      <c r="J10" s="35">
        <f>(SUMIFS(Returns!$B:$B,Returns!$A:$A,$B10,Returns!$C:$C,$J$2))-SUMIFS(Outbound!$E:$E,Outbound!$D:$D,$B10,Outbound!$F:$F,$J$2)</f>
        <v>0</v>
      </c>
      <c r="K10" s="35">
        <f>(SUMIFS(Returns!$B:$B,Returns!$A:$A,$B10,Returns!$C:$C,$K$2))-SUMIFS(Outbound!$E:$E,Outbound!$D:$D,$B10,Outbound!$F:$F,$K$2)</f>
        <v>0</v>
      </c>
      <c r="L10" s="35">
        <f>(SUMIFS(Returns!$B:$B,Returns!$A:$A,$B10,Returns!$C:$C,$L$2))-SUMIFS(Outbound!$E:$E,Outbound!$D:$D,$B10,Outbound!$F:$F,$L$2)</f>
        <v>0</v>
      </c>
      <c r="M10" s="35">
        <f>(SUMIFS(Returns!$B:$B,Returns!$A:$A,$B10,Returns!$C:$C,$M$2))-SUMIFS(Outbound!$E:$E,Outbound!$D:$D,$B10,Outbound!$F:$F,$M$2)</f>
        <v>0</v>
      </c>
      <c r="N10" s="35">
        <f>(SUMIFS(Returns!$B:$B,Returns!$A:$A,$B10,Returns!$C:$C,$N$2))-SUMIFS(Outbound!$E:$E,Outbound!$D:$D,$B10,Outbound!$F:$F,$N$2)</f>
        <v>0</v>
      </c>
      <c r="O10" s="35">
        <f>(SUMIFS(Returns!$B:$B,Returns!$A:$A,$B10,Returns!$C:$C,$O$2))-SUMIFS(Outbound!$E:$E,Outbound!$D:$D,$B10,Outbound!$F:$F,$O$2)</f>
        <v>0</v>
      </c>
      <c r="P10" s="35">
        <f>(SUMIFS(Returns!$B:$B,Returns!$A:$A,$B10,Returns!$C:$C,$P$2))-SUMIFS(Outbound!$E:$E,Outbound!$D:$D,$B10,Outbound!$F:$F,$P$2)</f>
        <v>0</v>
      </c>
      <c r="Q10" s="35">
        <f>(SUMIFS(Returns!$B:$B,Returns!$A:$A,$B10,Returns!$C:$C,$Q$2))-SUMIFS(Outbound!$E:$E,Outbound!$D:$D,$B10,Outbound!$F:$F,$Q$2)</f>
        <v>0</v>
      </c>
      <c r="R10" s="35">
        <f>(SUMIFS(Returns!$B:$B,Returns!$A:$A,$B10,Returns!$C:$C,$R$2))-SUMIFS(Outbound!$E:$E,Outbound!$D:$D,$B10,Outbound!$F:$F,$R$2)</f>
        <v>0</v>
      </c>
      <c r="S10" s="35">
        <f>(SUMIFS(Returns!$B:$B,Returns!$A:$A,$B10,Returns!$C:$C,$S$2))-SUMIFS(Outbound!$E:$E,Outbound!$D:$D,$B10,Outbound!$F:$F,$S$2)</f>
        <v>0</v>
      </c>
    </row>
    <row r="11" ht="13.2" spans="1:19">
      <c r="A11" s="3" t="s">
        <v>7210</v>
      </c>
      <c r="B11" s="4" t="s">
        <v>385</v>
      </c>
      <c r="C11" s="35">
        <v>0</v>
      </c>
      <c r="D11" s="35"/>
      <c r="E11" s="35">
        <f>(C11+SUMIFS(Inwards!$C:$C,Inwards!$B:$B,$B11)+SUMIFS(Returns!$B:$B,Returns!$A:$A,$B11,Returns!$C:$C,$E$2))-SUMIFS(Outbound!$E:$E,Outbound!$D:$D,$B11,Outbound!$F:$F,$E$2)-SUMIFS(Outflow!$B:$B,Outflow!$A:$A,$B11)</f>
        <v>0</v>
      </c>
      <c r="F11" s="35">
        <f>(SUMIFS(Returns!$B:$B,Returns!$A:$A,$B11,Returns!$C:$C,$F$2))-SUMIFS(Outbound!$E:$E,Outbound!$D:$D,$B11,Outbound!$F:$F,$F$2)</f>
        <v>0</v>
      </c>
      <c r="G11" s="35">
        <f>(SUMIFS(Returns!$B:$B,Returns!$A:$A,$B11,Returns!$C:$C,$G$2))-SUMIFS(Outbound!$E:$E,Outbound!$D:$D,$B11,Outbound!$F:$F,$G$2)</f>
        <v>0</v>
      </c>
      <c r="H11" s="35">
        <f>(SUMIFS(Returns!$B:$B,Returns!$A:$A,$B11,Returns!$C:$C,$H$2))-SUMIFS(Outbound!$E:$E,Outbound!$D:$D,$B11,Outbound!$F:$F,$H$2)</f>
        <v>0</v>
      </c>
      <c r="I11" s="35">
        <f>(SUMIFS(Returns!$B:$B,Returns!$A:$A,$B11,Returns!$C:$C,$I$2))-SUMIFS(Outbound!$E:$E,Outbound!$D:$D,$B11,Outbound!$F:$F,$I$2)</f>
        <v>0</v>
      </c>
      <c r="J11" s="35">
        <f>(SUMIFS(Returns!$B:$B,Returns!$A:$A,$B11,Returns!$C:$C,$J$2))-SUMIFS(Outbound!$E:$E,Outbound!$D:$D,$B11,Outbound!$F:$F,$J$2)</f>
        <v>0</v>
      </c>
      <c r="K11" s="35">
        <f>(SUMIFS(Returns!$B:$B,Returns!$A:$A,$B11,Returns!$C:$C,$K$2))-SUMIFS(Outbound!$E:$E,Outbound!$D:$D,$B11,Outbound!$F:$F,$K$2)</f>
        <v>0</v>
      </c>
      <c r="L11" s="35">
        <f>(SUMIFS(Returns!$B:$B,Returns!$A:$A,$B11,Returns!$C:$C,$L$2))-SUMIFS(Outbound!$E:$E,Outbound!$D:$D,$B11,Outbound!$F:$F,$L$2)</f>
        <v>0</v>
      </c>
      <c r="M11" s="35">
        <f>(SUMIFS(Returns!$B:$B,Returns!$A:$A,$B11,Returns!$C:$C,$M$2))-SUMIFS(Outbound!$E:$E,Outbound!$D:$D,$B11,Outbound!$F:$F,$M$2)</f>
        <v>0</v>
      </c>
      <c r="N11" s="35">
        <f>(SUMIFS(Returns!$B:$B,Returns!$A:$A,$B11,Returns!$C:$C,$N$2))-SUMIFS(Outbound!$E:$E,Outbound!$D:$D,$B11,Outbound!$F:$F,$N$2)</f>
        <v>0</v>
      </c>
      <c r="O11" s="35">
        <f>(SUMIFS(Returns!$B:$B,Returns!$A:$A,$B11,Returns!$C:$C,$O$2))-SUMIFS(Outbound!$E:$E,Outbound!$D:$D,$B11,Outbound!$F:$F,$O$2)</f>
        <v>0</v>
      </c>
      <c r="P11" s="35">
        <f>(SUMIFS(Returns!$B:$B,Returns!$A:$A,$B11,Returns!$C:$C,$P$2))-SUMIFS(Outbound!$E:$E,Outbound!$D:$D,$B11,Outbound!$F:$F,$P$2)</f>
        <v>0</v>
      </c>
      <c r="Q11" s="35">
        <f>(SUMIFS(Returns!$B:$B,Returns!$A:$A,$B11,Returns!$C:$C,$Q$2))-SUMIFS(Outbound!$E:$E,Outbound!$D:$D,$B11,Outbound!$F:$F,$Q$2)</f>
        <v>0</v>
      </c>
      <c r="R11" s="35">
        <f>(SUMIFS(Returns!$B:$B,Returns!$A:$A,$B11,Returns!$C:$C,$R$2))-SUMIFS(Outbound!$E:$E,Outbound!$D:$D,$B11,Outbound!$F:$F,$R$2)</f>
        <v>0</v>
      </c>
      <c r="S11" s="35">
        <f>(SUMIFS(Returns!$B:$B,Returns!$A:$A,$B11,Returns!$C:$C,$S$2))-SUMIFS(Outbound!$E:$E,Outbound!$D:$D,$B11,Outbound!$F:$F,$S$2)</f>
        <v>0</v>
      </c>
    </row>
    <row r="12" ht="13.2" spans="1:19">
      <c r="A12" s="3" t="s">
        <v>7211</v>
      </c>
      <c r="B12" s="4" t="s">
        <v>394</v>
      </c>
      <c r="C12" s="35">
        <v>0</v>
      </c>
      <c r="D12" s="35"/>
      <c r="E12" s="35">
        <f>(C12+SUMIFS(Inwards!$C:$C,Inwards!$B:$B,$B12)+SUMIFS(Returns!$B:$B,Returns!$A:$A,$B12,Returns!$C:$C,$E$2))-SUMIFS(Outbound!$E:$E,Outbound!$D:$D,$B12,Outbound!$F:$F,$E$2)-SUMIFS(Outflow!$B:$B,Outflow!$A:$A,$B12)</f>
        <v>0</v>
      </c>
      <c r="F12" s="35">
        <f>(SUMIFS(Returns!$B:$B,Returns!$A:$A,$B12,Returns!$C:$C,$F$2))-SUMIFS(Outbound!$E:$E,Outbound!$D:$D,$B12,Outbound!$F:$F,$F$2)</f>
        <v>0</v>
      </c>
      <c r="G12" s="35">
        <f>(SUMIFS(Returns!$B:$B,Returns!$A:$A,$B12,Returns!$C:$C,$G$2))-SUMIFS(Outbound!$E:$E,Outbound!$D:$D,$B12,Outbound!$F:$F,$G$2)</f>
        <v>0</v>
      </c>
      <c r="H12" s="35">
        <f>(SUMIFS(Returns!$B:$B,Returns!$A:$A,$B12,Returns!$C:$C,$H$2))-SUMIFS(Outbound!$E:$E,Outbound!$D:$D,$B12,Outbound!$F:$F,$H$2)</f>
        <v>0</v>
      </c>
      <c r="I12" s="35">
        <f>(SUMIFS(Returns!$B:$B,Returns!$A:$A,$B12,Returns!$C:$C,$I$2))-SUMIFS(Outbound!$E:$E,Outbound!$D:$D,$B12,Outbound!$F:$F,$I$2)</f>
        <v>0</v>
      </c>
      <c r="J12" s="35">
        <f>(SUMIFS(Returns!$B:$B,Returns!$A:$A,$B12,Returns!$C:$C,$J$2))-SUMIFS(Outbound!$E:$E,Outbound!$D:$D,$B12,Outbound!$F:$F,$J$2)</f>
        <v>0</v>
      </c>
      <c r="K12" s="35">
        <f>(SUMIFS(Returns!$B:$B,Returns!$A:$A,$B12,Returns!$C:$C,$K$2))-SUMIFS(Outbound!$E:$E,Outbound!$D:$D,$B12,Outbound!$F:$F,$K$2)</f>
        <v>0</v>
      </c>
      <c r="L12" s="35">
        <f>(SUMIFS(Returns!$B:$B,Returns!$A:$A,$B12,Returns!$C:$C,$L$2))-SUMIFS(Outbound!$E:$E,Outbound!$D:$D,$B12,Outbound!$F:$F,$L$2)</f>
        <v>0</v>
      </c>
      <c r="M12" s="35">
        <f>(SUMIFS(Returns!$B:$B,Returns!$A:$A,$B12,Returns!$C:$C,$M$2))-SUMIFS(Outbound!$E:$E,Outbound!$D:$D,$B12,Outbound!$F:$F,$M$2)</f>
        <v>0</v>
      </c>
      <c r="N12" s="35">
        <f>(SUMIFS(Returns!$B:$B,Returns!$A:$A,$B12,Returns!$C:$C,$N$2))-SUMIFS(Outbound!$E:$E,Outbound!$D:$D,$B12,Outbound!$F:$F,$N$2)</f>
        <v>0</v>
      </c>
      <c r="O12" s="35">
        <f>(SUMIFS(Returns!$B:$B,Returns!$A:$A,$B12,Returns!$C:$C,$O$2))-SUMIFS(Outbound!$E:$E,Outbound!$D:$D,$B12,Outbound!$F:$F,$O$2)</f>
        <v>0</v>
      </c>
      <c r="P12" s="35">
        <f>(SUMIFS(Returns!$B:$B,Returns!$A:$A,$B12,Returns!$C:$C,$P$2))-SUMIFS(Outbound!$E:$E,Outbound!$D:$D,$B12,Outbound!$F:$F,$P$2)</f>
        <v>0</v>
      </c>
      <c r="Q12" s="35">
        <f>(SUMIFS(Returns!$B:$B,Returns!$A:$A,$B12,Returns!$C:$C,$Q$2))-SUMIFS(Outbound!$E:$E,Outbound!$D:$D,$B12,Outbound!$F:$F,$Q$2)</f>
        <v>0</v>
      </c>
      <c r="R12" s="35">
        <f>(SUMIFS(Returns!$B:$B,Returns!$A:$A,$B12,Returns!$C:$C,$R$2))-SUMIFS(Outbound!$E:$E,Outbound!$D:$D,$B12,Outbound!$F:$F,$R$2)</f>
        <v>0</v>
      </c>
      <c r="S12" s="35">
        <f>(SUMIFS(Returns!$B:$B,Returns!$A:$A,$B12,Returns!$C:$C,$S$2))-SUMIFS(Outbound!$E:$E,Outbound!$D:$D,$B12,Outbound!$F:$F,$S$2)</f>
        <v>0</v>
      </c>
    </row>
    <row r="13" ht="13.2" spans="1:19">
      <c r="A13" s="3" t="s">
        <v>7212</v>
      </c>
      <c r="B13" s="4" t="s">
        <v>402</v>
      </c>
      <c r="C13" s="35">
        <v>0</v>
      </c>
      <c r="D13" s="35"/>
      <c r="E13" s="35">
        <f>(C13+SUMIFS(Inwards!$C:$C,Inwards!$B:$B,$B13)+SUMIFS(Returns!$B:$B,Returns!$A:$A,$B13,Returns!$C:$C,$E$2))-SUMIFS(Outbound!$E:$E,Outbound!$D:$D,$B13,Outbound!$F:$F,$E$2)-SUMIFS(Outflow!$B:$B,Outflow!$A:$A,$B13)</f>
        <v>0</v>
      </c>
      <c r="F13" s="35">
        <f>(SUMIFS(Returns!$B:$B,Returns!$A:$A,$B13,Returns!$C:$C,$F$2))-SUMIFS(Outbound!$E:$E,Outbound!$D:$D,$B13,Outbound!$F:$F,$F$2)</f>
        <v>0</v>
      </c>
      <c r="G13" s="35">
        <f>(SUMIFS(Returns!$B:$B,Returns!$A:$A,$B13,Returns!$C:$C,$G$2))-SUMIFS(Outbound!$E:$E,Outbound!$D:$D,$B13,Outbound!$F:$F,$G$2)</f>
        <v>0</v>
      </c>
      <c r="H13" s="35">
        <f>(SUMIFS(Returns!$B:$B,Returns!$A:$A,$B13,Returns!$C:$C,$H$2))-SUMIFS(Outbound!$E:$E,Outbound!$D:$D,$B13,Outbound!$F:$F,$H$2)</f>
        <v>0</v>
      </c>
      <c r="I13" s="35">
        <f>(SUMIFS(Returns!$B:$B,Returns!$A:$A,$B13,Returns!$C:$C,$I$2))-SUMIFS(Outbound!$E:$E,Outbound!$D:$D,$B13,Outbound!$F:$F,$I$2)</f>
        <v>0</v>
      </c>
      <c r="J13" s="35">
        <f>(SUMIFS(Returns!$B:$B,Returns!$A:$A,$B13,Returns!$C:$C,$J$2))-SUMIFS(Outbound!$E:$E,Outbound!$D:$D,$B13,Outbound!$F:$F,$J$2)</f>
        <v>0</v>
      </c>
      <c r="K13" s="35">
        <f>(SUMIFS(Returns!$B:$B,Returns!$A:$A,$B13,Returns!$C:$C,$K$2))-SUMIFS(Outbound!$E:$E,Outbound!$D:$D,$B13,Outbound!$F:$F,$K$2)</f>
        <v>0</v>
      </c>
      <c r="L13" s="35">
        <f>(SUMIFS(Returns!$B:$B,Returns!$A:$A,$B13,Returns!$C:$C,$L$2))-SUMIFS(Outbound!$E:$E,Outbound!$D:$D,$B13,Outbound!$F:$F,$L$2)</f>
        <v>0</v>
      </c>
      <c r="M13" s="35">
        <f>(SUMIFS(Returns!$B:$B,Returns!$A:$A,$B13,Returns!$C:$C,$M$2))-SUMIFS(Outbound!$E:$E,Outbound!$D:$D,$B13,Outbound!$F:$F,$M$2)</f>
        <v>0</v>
      </c>
      <c r="N13" s="35">
        <f>(SUMIFS(Returns!$B:$B,Returns!$A:$A,$B13,Returns!$C:$C,$N$2))-SUMIFS(Outbound!$E:$E,Outbound!$D:$D,$B13,Outbound!$F:$F,$N$2)</f>
        <v>0</v>
      </c>
      <c r="O13" s="35">
        <f>(SUMIFS(Returns!$B:$B,Returns!$A:$A,$B13,Returns!$C:$C,$O$2))-SUMIFS(Outbound!$E:$E,Outbound!$D:$D,$B13,Outbound!$F:$F,$O$2)</f>
        <v>0</v>
      </c>
      <c r="P13" s="35">
        <f>(SUMIFS(Returns!$B:$B,Returns!$A:$A,$B13,Returns!$C:$C,$P$2))-SUMIFS(Outbound!$E:$E,Outbound!$D:$D,$B13,Outbound!$F:$F,$P$2)</f>
        <v>0</v>
      </c>
      <c r="Q13" s="35">
        <f>(SUMIFS(Returns!$B:$B,Returns!$A:$A,$B13,Returns!$C:$C,$Q$2))-SUMIFS(Outbound!$E:$E,Outbound!$D:$D,$B13,Outbound!$F:$F,$Q$2)</f>
        <v>0</v>
      </c>
      <c r="R13" s="35">
        <f>(SUMIFS(Returns!$B:$B,Returns!$A:$A,$B13,Returns!$C:$C,$R$2))-SUMIFS(Outbound!$E:$E,Outbound!$D:$D,$B13,Outbound!$F:$F,$R$2)</f>
        <v>0</v>
      </c>
      <c r="S13" s="35">
        <f>(SUMIFS(Returns!$B:$B,Returns!$A:$A,$B13,Returns!$C:$C,$S$2))-SUMIFS(Outbound!$E:$E,Outbound!$D:$D,$B13,Outbound!$F:$F,$S$2)</f>
        <v>0</v>
      </c>
    </row>
    <row r="14" ht="13.2" spans="1:19">
      <c r="A14" s="3" t="s">
        <v>7213</v>
      </c>
      <c r="B14" s="4" t="s">
        <v>408</v>
      </c>
      <c r="C14" s="35">
        <v>0</v>
      </c>
      <c r="D14" s="35"/>
      <c r="E14" s="35">
        <f>(C14+SUMIFS(Inwards!$C:$C,Inwards!$B:$B,$B14)+SUMIFS(Returns!$B:$B,Returns!$A:$A,$B14,Returns!$C:$C,$E$2))-SUMIFS(Outbound!$E:$E,Outbound!$D:$D,$B14,Outbound!$F:$F,$E$2)-SUMIFS(Outflow!$B:$B,Outflow!$A:$A,$B14)</f>
        <v>0</v>
      </c>
      <c r="F14" s="35">
        <f>(SUMIFS(Returns!$B:$B,Returns!$A:$A,$B14,Returns!$C:$C,$F$2))-SUMIFS(Outbound!$E:$E,Outbound!$D:$D,$B14,Outbound!$F:$F,$F$2)</f>
        <v>0</v>
      </c>
      <c r="G14" s="35">
        <f>(SUMIFS(Returns!$B:$B,Returns!$A:$A,$B14,Returns!$C:$C,$G$2))-SUMIFS(Outbound!$E:$E,Outbound!$D:$D,$B14,Outbound!$F:$F,$G$2)</f>
        <v>0</v>
      </c>
      <c r="H14" s="35">
        <f>(SUMIFS(Returns!$B:$B,Returns!$A:$A,$B14,Returns!$C:$C,$H$2))-SUMIFS(Outbound!$E:$E,Outbound!$D:$D,$B14,Outbound!$F:$F,$H$2)</f>
        <v>0</v>
      </c>
      <c r="I14" s="35">
        <f>(SUMIFS(Returns!$B:$B,Returns!$A:$A,$B14,Returns!$C:$C,$I$2))-SUMIFS(Outbound!$E:$E,Outbound!$D:$D,$B14,Outbound!$F:$F,$I$2)</f>
        <v>0</v>
      </c>
      <c r="J14" s="35">
        <f>(SUMIFS(Returns!$B:$B,Returns!$A:$A,$B14,Returns!$C:$C,$J$2))-SUMIFS(Outbound!$E:$E,Outbound!$D:$D,$B14,Outbound!$F:$F,$J$2)</f>
        <v>0</v>
      </c>
      <c r="K14" s="35">
        <f>(SUMIFS(Returns!$B:$B,Returns!$A:$A,$B14,Returns!$C:$C,$K$2))-SUMIFS(Outbound!$E:$E,Outbound!$D:$D,$B14,Outbound!$F:$F,$K$2)</f>
        <v>0</v>
      </c>
      <c r="L14" s="35">
        <f>(SUMIFS(Returns!$B:$B,Returns!$A:$A,$B14,Returns!$C:$C,$L$2))-SUMIFS(Outbound!$E:$E,Outbound!$D:$D,$B14,Outbound!$F:$F,$L$2)</f>
        <v>0</v>
      </c>
      <c r="M14" s="35">
        <f>(SUMIFS(Returns!$B:$B,Returns!$A:$A,$B14,Returns!$C:$C,$M$2))-SUMIFS(Outbound!$E:$E,Outbound!$D:$D,$B14,Outbound!$F:$F,$M$2)</f>
        <v>0</v>
      </c>
      <c r="N14" s="35">
        <f>(SUMIFS(Returns!$B:$B,Returns!$A:$A,$B14,Returns!$C:$C,$N$2))-SUMIFS(Outbound!$E:$E,Outbound!$D:$D,$B14,Outbound!$F:$F,$N$2)</f>
        <v>0</v>
      </c>
      <c r="O14" s="35">
        <f>(SUMIFS(Returns!$B:$B,Returns!$A:$A,$B14,Returns!$C:$C,$O$2))-SUMIFS(Outbound!$E:$E,Outbound!$D:$D,$B14,Outbound!$F:$F,$O$2)</f>
        <v>0</v>
      </c>
      <c r="P14" s="35">
        <f>(SUMIFS(Returns!$B:$B,Returns!$A:$A,$B14,Returns!$C:$C,$P$2))-SUMIFS(Outbound!$E:$E,Outbound!$D:$D,$B14,Outbound!$F:$F,$P$2)</f>
        <v>0</v>
      </c>
      <c r="Q14" s="35">
        <f>(SUMIFS(Returns!$B:$B,Returns!$A:$A,$B14,Returns!$C:$C,$Q$2))-SUMIFS(Outbound!$E:$E,Outbound!$D:$D,$B14,Outbound!$F:$F,$Q$2)</f>
        <v>0</v>
      </c>
      <c r="R14" s="35">
        <f>(SUMIFS(Returns!$B:$B,Returns!$A:$A,$B14,Returns!$C:$C,$R$2))-SUMIFS(Outbound!$E:$E,Outbound!$D:$D,$B14,Outbound!$F:$F,$R$2)</f>
        <v>0</v>
      </c>
      <c r="S14" s="35">
        <f>(SUMIFS(Returns!$B:$B,Returns!$A:$A,$B14,Returns!$C:$C,$S$2))-SUMIFS(Outbound!$E:$E,Outbound!$D:$D,$B14,Outbound!$F:$F,$S$2)</f>
        <v>0</v>
      </c>
    </row>
    <row r="15" ht="13.2" spans="1:19">
      <c r="A15" s="3" t="s">
        <v>7214</v>
      </c>
      <c r="B15" s="4" t="s">
        <v>418</v>
      </c>
      <c r="C15" s="35">
        <v>0</v>
      </c>
      <c r="D15" s="35"/>
      <c r="E15" s="35">
        <f>(C15+SUMIFS(Inwards!$C:$C,Inwards!$B:$B,$B15)+SUMIFS(Returns!$B:$B,Returns!$A:$A,$B15,Returns!$C:$C,$E$2))-SUMIFS(Outbound!$E:$E,Outbound!$D:$D,$B15,Outbound!$F:$F,$E$2)-SUMIFS(Outflow!$B:$B,Outflow!$A:$A,$B15)</f>
        <v>-1</v>
      </c>
      <c r="F15" s="35">
        <f>(SUMIFS(Returns!$B:$B,Returns!$A:$A,$B15,Returns!$C:$C,$F$2))-SUMIFS(Outbound!$E:$E,Outbound!$D:$D,$B15,Outbound!$F:$F,$F$2)</f>
        <v>0</v>
      </c>
      <c r="G15" s="35">
        <f>(SUMIFS(Returns!$B:$B,Returns!$A:$A,$B15,Returns!$C:$C,$G$2))-SUMIFS(Outbound!$E:$E,Outbound!$D:$D,$B15,Outbound!$F:$F,$G$2)</f>
        <v>0</v>
      </c>
      <c r="H15" s="35">
        <f>(SUMIFS(Returns!$B:$B,Returns!$A:$A,$B15,Returns!$C:$C,$H$2))-SUMIFS(Outbound!$E:$E,Outbound!$D:$D,$B15,Outbound!$F:$F,$H$2)</f>
        <v>0</v>
      </c>
      <c r="I15" s="35">
        <f>(SUMIFS(Returns!$B:$B,Returns!$A:$A,$B15,Returns!$C:$C,$I$2))-SUMIFS(Outbound!$E:$E,Outbound!$D:$D,$B15,Outbound!$F:$F,$I$2)</f>
        <v>0</v>
      </c>
      <c r="J15" s="35">
        <f>(SUMIFS(Returns!$B:$B,Returns!$A:$A,$B15,Returns!$C:$C,$J$2))-SUMIFS(Outbound!$E:$E,Outbound!$D:$D,$B15,Outbound!$F:$F,$J$2)</f>
        <v>0</v>
      </c>
      <c r="K15" s="35">
        <f>(SUMIFS(Returns!$B:$B,Returns!$A:$A,$B15,Returns!$C:$C,$K$2))-SUMIFS(Outbound!$E:$E,Outbound!$D:$D,$B15,Outbound!$F:$F,$K$2)</f>
        <v>0</v>
      </c>
      <c r="L15" s="35">
        <f>(SUMIFS(Returns!$B:$B,Returns!$A:$A,$B15,Returns!$C:$C,$L$2))-SUMIFS(Outbound!$E:$E,Outbound!$D:$D,$B15,Outbound!$F:$F,$L$2)</f>
        <v>0</v>
      </c>
      <c r="M15" s="35">
        <f>(SUMIFS(Returns!$B:$B,Returns!$A:$A,$B15,Returns!$C:$C,$M$2))-SUMIFS(Outbound!$E:$E,Outbound!$D:$D,$B15,Outbound!$F:$F,$M$2)</f>
        <v>0</v>
      </c>
      <c r="N15" s="35">
        <f>(SUMIFS(Returns!$B:$B,Returns!$A:$A,$B15,Returns!$C:$C,$N$2))-SUMIFS(Outbound!$E:$E,Outbound!$D:$D,$B15,Outbound!$F:$F,$N$2)</f>
        <v>0</v>
      </c>
      <c r="O15" s="35">
        <f>(SUMIFS(Returns!$B:$B,Returns!$A:$A,$B15,Returns!$C:$C,$O$2))-SUMIFS(Outbound!$E:$E,Outbound!$D:$D,$B15,Outbound!$F:$F,$O$2)</f>
        <v>0</v>
      </c>
      <c r="P15" s="35">
        <f>(SUMIFS(Returns!$B:$B,Returns!$A:$A,$B15,Returns!$C:$C,$P$2))-SUMIFS(Outbound!$E:$E,Outbound!$D:$D,$B15,Outbound!$F:$F,$P$2)</f>
        <v>0</v>
      </c>
      <c r="Q15" s="35">
        <f>(SUMIFS(Returns!$B:$B,Returns!$A:$A,$B15,Returns!$C:$C,$Q$2))-SUMIFS(Outbound!$E:$E,Outbound!$D:$D,$B15,Outbound!$F:$F,$Q$2)</f>
        <v>0</v>
      </c>
      <c r="R15" s="35">
        <f>(SUMIFS(Returns!$B:$B,Returns!$A:$A,$B15,Returns!$C:$C,$R$2))-SUMIFS(Outbound!$E:$E,Outbound!$D:$D,$B15,Outbound!$F:$F,$R$2)</f>
        <v>0</v>
      </c>
      <c r="S15" s="35">
        <f>(SUMIFS(Returns!$B:$B,Returns!$A:$A,$B15,Returns!$C:$C,$S$2))-SUMIFS(Outbound!$E:$E,Outbound!$D:$D,$B15,Outbound!$F:$F,$S$2)</f>
        <v>0</v>
      </c>
    </row>
    <row r="16" ht="13.2" spans="1:19">
      <c r="A16" s="3" t="s">
        <v>7215</v>
      </c>
      <c r="B16" s="4" t="s">
        <v>442</v>
      </c>
      <c r="C16" s="35">
        <v>386</v>
      </c>
      <c r="D16" s="35">
        <v>100</v>
      </c>
      <c r="E16" s="35">
        <f>(C16+SUMIFS(Inwards!$C:$C,Inwards!$B:$B,$B16)+SUMIFS(Returns!$B:$B,Returns!$A:$A,$B16,Returns!$C:$C,$E$2))-SUMIFS(Outbound!$E:$E,Outbound!$D:$D,$B16,Outbound!$F:$F,$E$2)-SUMIFS(Outflow!$B:$B,Outflow!$A:$A,$B16)</f>
        <v>380</v>
      </c>
      <c r="F16" s="35">
        <f>(SUMIFS(Returns!$B:$B,Returns!$A:$A,$B16,Returns!$C:$C,$F$2))-SUMIFS(Outbound!$E:$E,Outbound!$D:$D,$B16,Outbound!$F:$F,$F$2)</f>
        <v>0</v>
      </c>
      <c r="G16" s="35">
        <f>(SUMIFS(Returns!$B:$B,Returns!$A:$A,$B16,Returns!$C:$C,$G$2))-SUMIFS(Outbound!$E:$E,Outbound!$D:$D,$B16,Outbound!$F:$F,$G$2)</f>
        <v>0</v>
      </c>
      <c r="H16" s="35">
        <f>(SUMIFS(Returns!$B:$B,Returns!$A:$A,$B16,Returns!$C:$C,$H$2))-SUMIFS(Outbound!$E:$E,Outbound!$D:$D,$B16,Outbound!$F:$F,$H$2)</f>
        <v>0</v>
      </c>
      <c r="I16" s="35">
        <f>(SUMIFS(Returns!$B:$B,Returns!$A:$A,$B16,Returns!$C:$C,$I$2))-SUMIFS(Outbound!$E:$E,Outbound!$D:$D,$B16,Outbound!$F:$F,$I$2)</f>
        <v>0</v>
      </c>
      <c r="J16" s="35">
        <f>(SUMIFS(Returns!$B:$B,Returns!$A:$A,$B16,Returns!$C:$C,$J$2))-SUMIFS(Outbound!$E:$E,Outbound!$D:$D,$B16,Outbound!$F:$F,$J$2)</f>
        <v>0</v>
      </c>
      <c r="K16" s="35">
        <f>(SUMIFS(Returns!$B:$B,Returns!$A:$A,$B16,Returns!$C:$C,$K$2))-SUMIFS(Outbound!$E:$E,Outbound!$D:$D,$B16,Outbound!$F:$F,$K$2)</f>
        <v>0</v>
      </c>
      <c r="L16" s="35">
        <f>(SUMIFS(Returns!$B:$B,Returns!$A:$A,$B16,Returns!$C:$C,$L$2))-SUMIFS(Outbound!$E:$E,Outbound!$D:$D,$B16,Outbound!$F:$F,$L$2)</f>
        <v>0</v>
      </c>
      <c r="M16" s="35">
        <f>(SUMIFS(Returns!$B:$B,Returns!$A:$A,$B16,Returns!$C:$C,$M$2))-SUMIFS(Outbound!$E:$E,Outbound!$D:$D,$B16,Outbound!$F:$F,$M$2)</f>
        <v>0</v>
      </c>
      <c r="N16" s="35">
        <f>(SUMIFS(Returns!$B:$B,Returns!$A:$A,$B16,Returns!$C:$C,$N$2))-SUMIFS(Outbound!$E:$E,Outbound!$D:$D,$B16,Outbound!$F:$F,$N$2)</f>
        <v>0</v>
      </c>
      <c r="O16" s="35">
        <f>(SUMIFS(Returns!$B:$B,Returns!$A:$A,$B16,Returns!$C:$C,$O$2))-SUMIFS(Outbound!$E:$E,Outbound!$D:$D,$B16,Outbound!$F:$F,$O$2)</f>
        <v>0</v>
      </c>
      <c r="P16" s="35">
        <f>(SUMIFS(Returns!$B:$B,Returns!$A:$A,$B16,Returns!$C:$C,$P$2))-SUMIFS(Outbound!$E:$E,Outbound!$D:$D,$B16,Outbound!$F:$F,$P$2)</f>
        <v>0</v>
      </c>
      <c r="Q16" s="35">
        <f>(SUMIFS(Returns!$B:$B,Returns!$A:$A,$B16,Returns!$C:$C,$Q$2))-SUMIFS(Outbound!$E:$E,Outbound!$D:$D,$B16,Outbound!$F:$F,$Q$2)</f>
        <v>0</v>
      </c>
      <c r="R16" s="35">
        <f>(SUMIFS(Returns!$B:$B,Returns!$A:$A,$B16,Returns!$C:$C,$R$2))-SUMIFS(Outbound!$E:$E,Outbound!$D:$D,$B16,Outbound!$F:$F,$R$2)</f>
        <v>0</v>
      </c>
      <c r="S16" s="35">
        <f>(SUMIFS(Returns!$B:$B,Returns!$A:$A,$B16,Returns!$C:$C,$S$2))-SUMIFS(Outbound!$E:$E,Outbound!$D:$D,$B16,Outbound!$F:$F,$S$2)</f>
        <v>0</v>
      </c>
    </row>
    <row r="17" ht="13.2" spans="1:19">
      <c r="A17" s="3" t="s">
        <v>7216</v>
      </c>
      <c r="B17" s="4" t="s">
        <v>491</v>
      </c>
      <c r="C17" s="35">
        <v>343</v>
      </c>
      <c r="D17" s="35">
        <v>100</v>
      </c>
      <c r="E17" s="35">
        <f>(C17+SUMIFS(Inwards!$C:$C,Inwards!$B:$B,$B17)+SUMIFS(Returns!$B:$B,Returns!$A:$A,$B17,Returns!$C:$C,$E$2))-SUMIFS(Outbound!$E:$E,Outbound!$D:$D,$B17,Outbound!$F:$F,$E$2)-SUMIFS(Outflow!$B:$B,Outflow!$A:$A,$B17)</f>
        <v>336</v>
      </c>
      <c r="F17" s="35">
        <f>(SUMIFS(Returns!$B:$B,Returns!$A:$A,$B17,Returns!$C:$C,$F$2))-SUMIFS(Outbound!$E:$E,Outbound!$D:$D,$B17,Outbound!$F:$F,$F$2)</f>
        <v>0</v>
      </c>
      <c r="G17" s="35">
        <f>(SUMIFS(Returns!$B:$B,Returns!$A:$A,$B17,Returns!$C:$C,$G$2))-SUMIFS(Outbound!$E:$E,Outbound!$D:$D,$B17,Outbound!$F:$F,$G$2)</f>
        <v>0</v>
      </c>
      <c r="H17" s="35">
        <f>(SUMIFS(Returns!$B:$B,Returns!$A:$A,$B17,Returns!$C:$C,$H$2))-SUMIFS(Outbound!$E:$E,Outbound!$D:$D,$B17,Outbound!$F:$F,$H$2)</f>
        <v>0</v>
      </c>
      <c r="I17" s="35">
        <f>(SUMIFS(Returns!$B:$B,Returns!$A:$A,$B17,Returns!$C:$C,$I$2))-SUMIFS(Outbound!$E:$E,Outbound!$D:$D,$B17,Outbound!$F:$F,$I$2)</f>
        <v>0</v>
      </c>
      <c r="J17" s="35">
        <f>(SUMIFS(Returns!$B:$B,Returns!$A:$A,$B17,Returns!$C:$C,$J$2))-SUMIFS(Outbound!$E:$E,Outbound!$D:$D,$B17,Outbound!$F:$F,$J$2)</f>
        <v>0</v>
      </c>
      <c r="K17" s="35">
        <f>(SUMIFS(Returns!$B:$B,Returns!$A:$A,$B17,Returns!$C:$C,$K$2))-SUMIFS(Outbound!$E:$E,Outbound!$D:$D,$B17,Outbound!$F:$F,$K$2)</f>
        <v>0</v>
      </c>
      <c r="L17" s="35">
        <f>(SUMIFS(Returns!$B:$B,Returns!$A:$A,$B17,Returns!$C:$C,$L$2))-SUMIFS(Outbound!$E:$E,Outbound!$D:$D,$B17,Outbound!$F:$F,$L$2)</f>
        <v>0</v>
      </c>
      <c r="M17" s="35">
        <f>(SUMIFS(Returns!$B:$B,Returns!$A:$A,$B17,Returns!$C:$C,$M$2))-SUMIFS(Outbound!$E:$E,Outbound!$D:$D,$B17,Outbound!$F:$F,$M$2)</f>
        <v>0</v>
      </c>
      <c r="N17" s="35">
        <f>(SUMIFS(Returns!$B:$B,Returns!$A:$A,$B17,Returns!$C:$C,$N$2))-SUMIFS(Outbound!$E:$E,Outbound!$D:$D,$B17,Outbound!$F:$F,$N$2)</f>
        <v>0</v>
      </c>
      <c r="O17" s="35">
        <f>(SUMIFS(Returns!$B:$B,Returns!$A:$A,$B17,Returns!$C:$C,$O$2))-SUMIFS(Outbound!$E:$E,Outbound!$D:$D,$B17,Outbound!$F:$F,$O$2)</f>
        <v>0</v>
      </c>
      <c r="P17" s="35">
        <f>(SUMIFS(Returns!$B:$B,Returns!$A:$A,$B17,Returns!$C:$C,$P$2))-SUMIFS(Outbound!$E:$E,Outbound!$D:$D,$B17,Outbound!$F:$F,$P$2)</f>
        <v>0</v>
      </c>
      <c r="Q17" s="35">
        <f>(SUMIFS(Returns!$B:$B,Returns!$A:$A,$B17,Returns!$C:$C,$Q$2))-SUMIFS(Outbound!$E:$E,Outbound!$D:$D,$B17,Outbound!$F:$F,$Q$2)</f>
        <v>0</v>
      </c>
      <c r="R17" s="35">
        <f>(SUMIFS(Returns!$B:$B,Returns!$A:$A,$B17,Returns!$C:$C,$R$2))-SUMIFS(Outbound!$E:$E,Outbound!$D:$D,$B17,Outbound!$F:$F,$R$2)</f>
        <v>0</v>
      </c>
      <c r="S17" s="35">
        <f>(SUMIFS(Returns!$B:$B,Returns!$A:$A,$B17,Returns!$C:$C,$S$2))-SUMIFS(Outbound!$E:$E,Outbound!$D:$D,$B17,Outbound!$F:$F,$S$2)</f>
        <v>0</v>
      </c>
    </row>
    <row r="18" ht="13.2" spans="1:19">
      <c r="A18" s="3" t="s">
        <v>7217</v>
      </c>
      <c r="B18" s="4" t="s">
        <v>534</v>
      </c>
      <c r="C18" s="35">
        <v>1</v>
      </c>
      <c r="D18" s="35"/>
      <c r="E18" s="35">
        <f>(C18+SUMIFS(Inwards!$C:$C,Inwards!$B:$B,$B18)+SUMIFS(Returns!$B:$B,Returns!$A:$A,$B18,Returns!$C:$C,$E$2))-SUMIFS(Outbound!$E:$E,Outbound!$D:$D,$B18,Outbound!$F:$F,$E$2)-SUMIFS(Outflow!$B:$B,Outflow!$A:$A,$B18)</f>
        <v>1</v>
      </c>
      <c r="F18" s="35">
        <f>(SUMIFS(Returns!$B:$B,Returns!$A:$A,$B18,Returns!$C:$C,$F$2))-SUMIFS(Outbound!$E:$E,Outbound!$D:$D,$B18,Outbound!$F:$F,$F$2)</f>
        <v>0</v>
      </c>
      <c r="G18" s="35">
        <f>(SUMIFS(Returns!$B:$B,Returns!$A:$A,$B18,Returns!$C:$C,$G$2))-SUMIFS(Outbound!$E:$E,Outbound!$D:$D,$B18,Outbound!$F:$F,$G$2)</f>
        <v>0</v>
      </c>
      <c r="H18" s="35">
        <f>(SUMIFS(Returns!$B:$B,Returns!$A:$A,$B18,Returns!$C:$C,$H$2))-SUMIFS(Outbound!$E:$E,Outbound!$D:$D,$B18,Outbound!$F:$F,$H$2)</f>
        <v>0</v>
      </c>
      <c r="I18" s="35">
        <f>(SUMIFS(Returns!$B:$B,Returns!$A:$A,$B18,Returns!$C:$C,$I$2))-SUMIFS(Outbound!$E:$E,Outbound!$D:$D,$B18,Outbound!$F:$F,$I$2)</f>
        <v>0</v>
      </c>
      <c r="J18" s="35">
        <f>(SUMIFS(Returns!$B:$B,Returns!$A:$A,$B18,Returns!$C:$C,$J$2))-SUMIFS(Outbound!$E:$E,Outbound!$D:$D,$B18,Outbound!$F:$F,$J$2)</f>
        <v>0</v>
      </c>
      <c r="K18" s="35">
        <f>(SUMIFS(Returns!$B:$B,Returns!$A:$A,$B18,Returns!$C:$C,$K$2))-SUMIFS(Outbound!$E:$E,Outbound!$D:$D,$B18,Outbound!$F:$F,$K$2)</f>
        <v>0</v>
      </c>
      <c r="L18" s="35">
        <f>(SUMIFS(Returns!$B:$B,Returns!$A:$A,$B18,Returns!$C:$C,$L$2))-SUMIFS(Outbound!$E:$E,Outbound!$D:$D,$B18,Outbound!$F:$F,$L$2)</f>
        <v>-1</v>
      </c>
      <c r="M18" s="35">
        <f>(SUMIFS(Returns!$B:$B,Returns!$A:$A,$B18,Returns!$C:$C,$M$2))-SUMIFS(Outbound!$E:$E,Outbound!$D:$D,$B18,Outbound!$F:$F,$M$2)</f>
        <v>0</v>
      </c>
      <c r="N18" s="35">
        <f>(SUMIFS(Returns!$B:$B,Returns!$A:$A,$B18,Returns!$C:$C,$N$2))-SUMIFS(Outbound!$E:$E,Outbound!$D:$D,$B18,Outbound!$F:$F,$N$2)</f>
        <v>0</v>
      </c>
      <c r="O18" s="35">
        <f>(SUMIFS(Returns!$B:$B,Returns!$A:$A,$B18,Returns!$C:$C,$O$2))-SUMIFS(Outbound!$E:$E,Outbound!$D:$D,$B18,Outbound!$F:$F,$O$2)</f>
        <v>0</v>
      </c>
      <c r="P18" s="35">
        <f>(SUMIFS(Returns!$B:$B,Returns!$A:$A,$B18,Returns!$C:$C,$P$2))-SUMIFS(Outbound!$E:$E,Outbound!$D:$D,$B18,Outbound!$F:$F,$P$2)</f>
        <v>0</v>
      </c>
      <c r="Q18" s="35">
        <f>(SUMIFS(Returns!$B:$B,Returns!$A:$A,$B18,Returns!$C:$C,$Q$2))-SUMIFS(Outbound!$E:$E,Outbound!$D:$D,$B18,Outbound!$F:$F,$Q$2)</f>
        <v>0</v>
      </c>
      <c r="R18" s="35">
        <f>(SUMIFS(Returns!$B:$B,Returns!$A:$A,$B18,Returns!$C:$C,$R$2))-SUMIFS(Outbound!$E:$E,Outbound!$D:$D,$B18,Outbound!$F:$F,$R$2)</f>
        <v>0</v>
      </c>
      <c r="S18" s="35">
        <f>(SUMIFS(Returns!$B:$B,Returns!$A:$A,$B18,Returns!$C:$C,$S$2))-SUMIFS(Outbound!$E:$E,Outbound!$D:$D,$B18,Outbound!$F:$F,$S$2)</f>
        <v>0</v>
      </c>
    </row>
    <row r="19" ht="13.2" spans="1:19">
      <c r="A19" s="3" t="s">
        <v>7218</v>
      </c>
      <c r="B19" s="4" t="s">
        <v>557</v>
      </c>
      <c r="C19" s="35">
        <v>4</v>
      </c>
      <c r="D19" s="35"/>
      <c r="E19" s="35">
        <f>(C19+SUMIFS(Inwards!$C:$C,Inwards!$B:$B,$B19)+SUMIFS(Returns!$B:$B,Returns!$A:$A,$B19,Returns!$C:$C,$E$2))-SUMIFS(Outbound!$E:$E,Outbound!$D:$D,$B19,Outbound!$F:$F,$E$2)-SUMIFS(Outflow!$B:$B,Outflow!$A:$A,$B19)</f>
        <v>-22</v>
      </c>
      <c r="F19" s="35">
        <f>(SUMIFS(Returns!$B:$B,Returns!$A:$A,$B19,Returns!$C:$C,$F$2))-SUMIFS(Outbound!$E:$E,Outbound!$D:$D,$B19,Outbound!$F:$F,$F$2)</f>
        <v>0</v>
      </c>
      <c r="G19" s="35">
        <f>(SUMIFS(Returns!$B:$B,Returns!$A:$A,$B19,Returns!$C:$C,$G$2))-SUMIFS(Outbound!$E:$E,Outbound!$D:$D,$B19,Outbound!$F:$F,$G$2)</f>
        <v>0</v>
      </c>
      <c r="H19" s="35">
        <f>(SUMIFS(Returns!$B:$B,Returns!$A:$A,$B19,Returns!$C:$C,$H$2))-SUMIFS(Outbound!$E:$E,Outbound!$D:$D,$B19,Outbound!$F:$F,$H$2)</f>
        <v>0</v>
      </c>
      <c r="I19" s="35">
        <f>(SUMIFS(Returns!$B:$B,Returns!$A:$A,$B19,Returns!$C:$C,$I$2))-SUMIFS(Outbound!$E:$E,Outbound!$D:$D,$B19,Outbound!$F:$F,$I$2)</f>
        <v>0</v>
      </c>
      <c r="J19" s="35">
        <f>(SUMIFS(Returns!$B:$B,Returns!$A:$A,$B19,Returns!$C:$C,$J$2))-SUMIFS(Outbound!$E:$E,Outbound!$D:$D,$B19,Outbound!$F:$F,$J$2)</f>
        <v>0</v>
      </c>
      <c r="K19" s="35">
        <f>(SUMIFS(Returns!$B:$B,Returns!$A:$A,$B19,Returns!$C:$C,$K$2))-SUMIFS(Outbound!$E:$E,Outbound!$D:$D,$B19,Outbound!$F:$F,$K$2)</f>
        <v>0</v>
      </c>
      <c r="L19" s="35">
        <f>(SUMIFS(Returns!$B:$B,Returns!$A:$A,$B19,Returns!$C:$C,$L$2))-SUMIFS(Outbound!$E:$E,Outbound!$D:$D,$B19,Outbound!$F:$F,$L$2)</f>
        <v>0</v>
      </c>
      <c r="M19" s="35">
        <f>(SUMIFS(Returns!$B:$B,Returns!$A:$A,$B19,Returns!$C:$C,$M$2))-SUMIFS(Outbound!$E:$E,Outbound!$D:$D,$B19,Outbound!$F:$F,$M$2)</f>
        <v>0</v>
      </c>
      <c r="N19" s="35">
        <f>(SUMIFS(Returns!$B:$B,Returns!$A:$A,$B19,Returns!$C:$C,$N$2))-SUMIFS(Outbound!$E:$E,Outbound!$D:$D,$B19,Outbound!$F:$F,$N$2)</f>
        <v>0</v>
      </c>
      <c r="O19" s="35">
        <f>(SUMIFS(Returns!$B:$B,Returns!$A:$A,$B19,Returns!$C:$C,$O$2))-SUMIFS(Outbound!$E:$E,Outbound!$D:$D,$B19,Outbound!$F:$F,$O$2)</f>
        <v>0</v>
      </c>
      <c r="P19" s="35">
        <f>(SUMIFS(Returns!$B:$B,Returns!$A:$A,$B19,Returns!$C:$C,$P$2))-SUMIFS(Outbound!$E:$E,Outbound!$D:$D,$B19,Outbound!$F:$F,$P$2)</f>
        <v>0</v>
      </c>
      <c r="Q19" s="35">
        <f>(SUMIFS(Returns!$B:$B,Returns!$A:$A,$B19,Returns!$C:$C,$Q$2))-SUMIFS(Outbound!$E:$E,Outbound!$D:$D,$B19,Outbound!$F:$F,$Q$2)</f>
        <v>0</v>
      </c>
      <c r="R19" s="35">
        <f>(SUMIFS(Returns!$B:$B,Returns!$A:$A,$B19,Returns!$C:$C,$R$2))-SUMIFS(Outbound!$E:$E,Outbound!$D:$D,$B19,Outbound!$F:$F,$R$2)</f>
        <v>0</v>
      </c>
      <c r="S19" s="35">
        <f>(SUMIFS(Returns!$B:$B,Returns!$A:$A,$B19,Returns!$C:$C,$S$2))-SUMIFS(Outbound!$E:$E,Outbound!$D:$D,$B19,Outbound!$F:$F,$S$2)</f>
        <v>0</v>
      </c>
    </row>
    <row r="20" ht="13.2" spans="1:19">
      <c r="A20" s="3" t="s">
        <v>7219</v>
      </c>
      <c r="B20" s="4" t="s">
        <v>597</v>
      </c>
      <c r="C20" s="35">
        <v>0</v>
      </c>
      <c r="D20" s="35"/>
      <c r="E20" s="35">
        <f>(C20+SUMIFS(Inwards!$C:$C,Inwards!$B:$B,$B20)+SUMIFS(Returns!$B:$B,Returns!$A:$A,$B20,Returns!$C:$C,$E$2))-SUMIFS(Outbound!$E:$E,Outbound!$D:$D,$B20,Outbound!$F:$F,$E$2)-SUMIFS(Outflow!$B:$B,Outflow!$A:$A,$B20)</f>
        <v>0</v>
      </c>
      <c r="F20" s="35">
        <f>(SUMIFS(Returns!$B:$B,Returns!$A:$A,$B20,Returns!$C:$C,$F$2))-SUMIFS(Outbound!$E:$E,Outbound!$D:$D,$B20,Outbound!$F:$F,$F$2)</f>
        <v>0</v>
      </c>
      <c r="G20" s="35">
        <f>(SUMIFS(Returns!$B:$B,Returns!$A:$A,$B20,Returns!$C:$C,$G$2))-SUMIFS(Outbound!$E:$E,Outbound!$D:$D,$B20,Outbound!$F:$F,$G$2)</f>
        <v>0</v>
      </c>
      <c r="H20" s="35">
        <f>(SUMIFS(Returns!$B:$B,Returns!$A:$A,$B20,Returns!$C:$C,$H$2))-SUMIFS(Outbound!$E:$E,Outbound!$D:$D,$B20,Outbound!$F:$F,$H$2)</f>
        <v>0</v>
      </c>
      <c r="I20" s="35">
        <f>(SUMIFS(Returns!$B:$B,Returns!$A:$A,$B20,Returns!$C:$C,$I$2))-SUMIFS(Outbound!$E:$E,Outbound!$D:$D,$B20,Outbound!$F:$F,$I$2)</f>
        <v>0</v>
      </c>
      <c r="J20" s="35">
        <f>(SUMIFS(Returns!$B:$B,Returns!$A:$A,$B20,Returns!$C:$C,$J$2))-SUMIFS(Outbound!$E:$E,Outbound!$D:$D,$B20,Outbound!$F:$F,$J$2)</f>
        <v>0</v>
      </c>
      <c r="K20" s="35">
        <f>(SUMIFS(Returns!$B:$B,Returns!$A:$A,$B20,Returns!$C:$C,$K$2))-SUMIFS(Outbound!$E:$E,Outbound!$D:$D,$B20,Outbound!$F:$F,$K$2)</f>
        <v>0</v>
      </c>
      <c r="L20" s="35">
        <f>(SUMIFS(Returns!$B:$B,Returns!$A:$A,$B20,Returns!$C:$C,$L$2))-SUMIFS(Outbound!$E:$E,Outbound!$D:$D,$B20,Outbound!$F:$F,$L$2)</f>
        <v>0</v>
      </c>
      <c r="M20" s="35">
        <f>(SUMIFS(Returns!$B:$B,Returns!$A:$A,$B20,Returns!$C:$C,$M$2))-SUMIFS(Outbound!$E:$E,Outbound!$D:$D,$B20,Outbound!$F:$F,$M$2)</f>
        <v>0</v>
      </c>
      <c r="N20" s="35">
        <f>(SUMIFS(Returns!$B:$B,Returns!$A:$A,$B20,Returns!$C:$C,$N$2))-SUMIFS(Outbound!$E:$E,Outbound!$D:$D,$B20,Outbound!$F:$F,$N$2)</f>
        <v>0</v>
      </c>
      <c r="O20" s="35">
        <f>(SUMIFS(Returns!$B:$B,Returns!$A:$A,$B20,Returns!$C:$C,$O$2))-SUMIFS(Outbound!$E:$E,Outbound!$D:$D,$B20,Outbound!$F:$F,$O$2)</f>
        <v>0</v>
      </c>
      <c r="P20" s="35">
        <f>(SUMIFS(Returns!$B:$B,Returns!$A:$A,$B20,Returns!$C:$C,$P$2))-SUMIFS(Outbound!$E:$E,Outbound!$D:$D,$B20,Outbound!$F:$F,$P$2)</f>
        <v>0</v>
      </c>
      <c r="Q20" s="35">
        <f>(SUMIFS(Returns!$B:$B,Returns!$A:$A,$B20,Returns!$C:$C,$Q$2))-SUMIFS(Outbound!$E:$E,Outbound!$D:$D,$B20,Outbound!$F:$F,$Q$2)</f>
        <v>0</v>
      </c>
      <c r="R20" s="35">
        <f>(SUMIFS(Returns!$B:$B,Returns!$A:$A,$B20,Returns!$C:$C,$R$2))-SUMIFS(Outbound!$E:$E,Outbound!$D:$D,$B20,Outbound!$F:$F,$R$2)</f>
        <v>0</v>
      </c>
      <c r="S20" s="35">
        <f>(SUMIFS(Returns!$B:$B,Returns!$A:$A,$B20,Returns!$C:$C,$S$2))-SUMIFS(Outbound!$E:$E,Outbound!$D:$D,$B20,Outbound!$F:$F,$S$2)</f>
        <v>0</v>
      </c>
    </row>
    <row r="21" ht="13.2" spans="1:19">
      <c r="A21" s="3" t="s">
        <v>7220</v>
      </c>
      <c r="B21" s="4" t="s">
        <v>638</v>
      </c>
      <c r="C21" s="35">
        <v>0</v>
      </c>
      <c r="D21" s="35"/>
      <c r="E21" s="35">
        <f>(C21+SUMIFS(Inwards!$C:$C,Inwards!$B:$B,$B21)+SUMIFS(Returns!$B:$B,Returns!$A:$A,$B21,Returns!$C:$C,$E$2))-SUMIFS(Outbound!$E:$E,Outbound!$D:$D,$B21,Outbound!$F:$F,$E$2)-SUMIFS(Outflow!$B:$B,Outflow!$A:$A,$B21)</f>
        <v>0</v>
      </c>
      <c r="F21" s="35">
        <f>(SUMIFS(Returns!$B:$B,Returns!$A:$A,$B21,Returns!$C:$C,$F$2))-SUMIFS(Outbound!$E:$E,Outbound!$D:$D,$B21,Outbound!$F:$F,$F$2)</f>
        <v>0</v>
      </c>
      <c r="G21" s="35">
        <f>(SUMIFS(Returns!$B:$B,Returns!$A:$A,$B21,Returns!$C:$C,$G$2))-SUMIFS(Outbound!$E:$E,Outbound!$D:$D,$B21,Outbound!$F:$F,$G$2)</f>
        <v>0</v>
      </c>
      <c r="H21" s="35">
        <f>(SUMIFS(Returns!$B:$B,Returns!$A:$A,$B21,Returns!$C:$C,$H$2))-SUMIFS(Outbound!$E:$E,Outbound!$D:$D,$B21,Outbound!$F:$F,$H$2)</f>
        <v>0</v>
      </c>
      <c r="I21" s="35">
        <f>(SUMIFS(Returns!$B:$B,Returns!$A:$A,$B21,Returns!$C:$C,$I$2))-SUMIFS(Outbound!$E:$E,Outbound!$D:$D,$B21,Outbound!$F:$F,$I$2)</f>
        <v>0</v>
      </c>
      <c r="J21" s="35">
        <f>(SUMIFS(Returns!$B:$B,Returns!$A:$A,$B21,Returns!$C:$C,$J$2))-SUMIFS(Outbound!$E:$E,Outbound!$D:$D,$B21,Outbound!$F:$F,$J$2)</f>
        <v>0</v>
      </c>
      <c r="K21" s="35">
        <f>(SUMIFS(Returns!$B:$B,Returns!$A:$A,$B21,Returns!$C:$C,$K$2))-SUMIFS(Outbound!$E:$E,Outbound!$D:$D,$B21,Outbound!$F:$F,$K$2)</f>
        <v>0</v>
      </c>
      <c r="L21" s="35">
        <f>(SUMIFS(Returns!$B:$B,Returns!$A:$A,$B21,Returns!$C:$C,$L$2))-SUMIFS(Outbound!$E:$E,Outbound!$D:$D,$B21,Outbound!$F:$F,$L$2)</f>
        <v>0</v>
      </c>
      <c r="M21" s="35">
        <f>(SUMIFS(Returns!$B:$B,Returns!$A:$A,$B21,Returns!$C:$C,$M$2))-SUMIFS(Outbound!$E:$E,Outbound!$D:$D,$B21,Outbound!$F:$F,$M$2)</f>
        <v>0</v>
      </c>
      <c r="N21" s="35">
        <f>(SUMIFS(Returns!$B:$B,Returns!$A:$A,$B21,Returns!$C:$C,$N$2))-SUMIFS(Outbound!$E:$E,Outbound!$D:$D,$B21,Outbound!$F:$F,$N$2)</f>
        <v>0</v>
      </c>
      <c r="O21" s="35">
        <f>(SUMIFS(Returns!$B:$B,Returns!$A:$A,$B21,Returns!$C:$C,$O$2))-SUMIFS(Outbound!$E:$E,Outbound!$D:$D,$B21,Outbound!$F:$F,$O$2)</f>
        <v>0</v>
      </c>
      <c r="P21" s="35">
        <f>(SUMIFS(Returns!$B:$B,Returns!$A:$A,$B21,Returns!$C:$C,$P$2))-SUMIFS(Outbound!$E:$E,Outbound!$D:$D,$B21,Outbound!$F:$F,$P$2)</f>
        <v>0</v>
      </c>
      <c r="Q21" s="35">
        <f>(SUMIFS(Returns!$B:$B,Returns!$A:$A,$B21,Returns!$C:$C,$Q$2))-SUMIFS(Outbound!$E:$E,Outbound!$D:$D,$B21,Outbound!$F:$F,$Q$2)</f>
        <v>0</v>
      </c>
      <c r="R21" s="35">
        <f>(SUMIFS(Returns!$B:$B,Returns!$A:$A,$B21,Returns!$C:$C,$R$2))-SUMIFS(Outbound!$E:$E,Outbound!$D:$D,$B21,Outbound!$F:$F,$R$2)</f>
        <v>0</v>
      </c>
      <c r="S21" s="35">
        <f>(SUMIFS(Returns!$B:$B,Returns!$A:$A,$B21,Returns!$C:$C,$S$2))-SUMIFS(Outbound!$E:$E,Outbound!$D:$D,$B21,Outbound!$F:$F,$S$2)</f>
        <v>0</v>
      </c>
    </row>
    <row r="22" ht="13.2" spans="1:19">
      <c r="A22" s="3" t="s">
        <v>7221</v>
      </c>
      <c r="B22" s="4" t="s">
        <v>658</v>
      </c>
      <c r="C22" s="35">
        <v>84</v>
      </c>
      <c r="D22" s="35"/>
      <c r="E22" s="35">
        <f>(C22+SUMIFS(Inwards!$C:$C,Inwards!$B:$B,$B22)+SUMIFS(Returns!$B:$B,Returns!$A:$A,$B22,Returns!$C:$C,$E$2))-SUMIFS(Outbound!$E:$E,Outbound!$D:$D,$B22,Outbound!$F:$F,$E$2)-SUMIFS(Outflow!$B:$B,Outflow!$A:$A,$B22)</f>
        <v>69</v>
      </c>
      <c r="F22" s="35">
        <f>(SUMIFS(Returns!$B:$B,Returns!$A:$A,$B22,Returns!$C:$C,$F$2))-SUMIFS(Outbound!$E:$E,Outbound!$D:$D,$B22,Outbound!$F:$F,$F$2)</f>
        <v>0</v>
      </c>
      <c r="G22" s="35">
        <f>(SUMIFS(Returns!$B:$B,Returns!$A:$A,$B22,Returns!$C:$C,$G$2))-SUMIFS(Outbound!$E:$E,Outbound!$D:$D,$B22,Outbound!$F:$F,$G$2)</f>
        <v>0</v>
      </c>
      <c r="H22" s="35">
        <f>(SUMIFS(Returns!$B:$B,Returns!$A:$A,$B22,Returns!$C:$C,$H$2))-SUMIFS(Outbound!$E:$E,Outbound!$D:$D,$B22,Outbound!$F:$F,$H$2)</f>
        <v>0</v>
      </c>
      <c r="I22" s="35">
        <f>(SUMIFS(Returns!$B:$B,Returns!$A:$A,$B22,Returns!$C:$C,$I$2))-SUMIFS(Outbound!$E:$E,Outbound!$D:$D,$B22,Outbound!$F:$F,$I$2)</f>
        <v>0</v>
      </c>
      <c r="J22" s="35">
        <f>(SUMIFS(Returns!$B:$B,Returns!$A:$A,$B22,Returns!$C:$C,$J$2))-SUMIFS(Outbound!$E:$E,Outbound!$D:$D,$B22,Outbound!$F:$F,$J$2)</f>
        <v>0</v>
      </c>
      <c r="K22" s="35">
        <f>(SUMIFS(Returns!$B:$B,Returns!$A:$A,$B22,Returns!$C:$C,$K$2))-SUMIFS(Outbound!$E:$E,Outbound!$D:$D,$B22,Outbound!$F:$F,$K$2)</f>
        <v>0</v>
      </c>
      <c r="L22" s="35">
        <f>(SUMIFS(Returns!$B:$B,Returns!$A:$A,$B22,Returns!$C:$C,$L$2))-SUMIFS(Outbound!$E:$E,Outbound!$D:$D,$B22,Outbound!$F:$F,$L$2)</f>
        <v>0</v>
      </c>
      <c r="M22" s="35">
        <f>(SUMIFS(Returns!$B:$B,Returns!$A:$A,$B22,Returns!$C:$C,$M$2))-SUMIFS(Outbound!$E:$E,Outbound!$D:$D,$B22,Outbound!$F:$F,$M$2)</f>
        <v>0</v>
      </c>
      <c r="N22" s="35">
        <f>(SUMIFS(Returns!$B:$B,Returns!$A:$A,$B22,Returns!$C:$C,$N$2))-SUMIFS(Outbound!$E:$E,Outbound!$D:$D,$B22,Outbound!$F:$F,$N$2)</f>
        <v>0</v>
      </c>
      <c r="O22" s="35">
        <f>(SUMIFS(Returns!$B:$B,Returns!$A:$A,$B22,Returns!$C:$C,$O$2))-SUMIFS(Outbound!$E:$E,Outbound!$D:$D,$B22,Outbound!$F:$F,$O$2)</f>
        <v>0</v>
      </c>
      <c r="P22" s="35">
        <f>(SUMIFS(Returns!$B:$B,Returns!$A:$A,$B22,Returns!$C:$C,$P$2))-SUMIFS(Outbound!$E:$E,Outbound!$D:$D,$B22,Outbound!$F:$F,$P$2)</f>
        <v>0</v>
      </c>
      <c r="Q22" s="35">
        <f>(SUMIFS(Returns!$B:$B,Returns!$A:$A,$B22,Returns!$C:$C,$Q$2))-SUMIFS(Outbound!$E:$E,Outbound!$D:$D,$B22,Outbound!$F:$F,$Q$2)</f>
        <v>0</v>
      </c>
      <c r="R22" s="35">
        <f>(SUMIFS(Returns!$B:$B,Returns!$A:$A,$B22,Returns!$C:$C,$R$2))-SUMIFS(Outbound!$E:$E,Outbound!$D:$D,$B22,Outbound!$F:$F,$R$2)</f>
        <v>0</v>
      </c>
      <c r="S22" s="35">
        <f>(SUMIFS(Returns!$B:$B,Returns!$A:$A,$B22,Returns!$C:$C,$S$2))-SUMIFS(Outbound!$E:$E,Outbound!$D:$D,$B22,Outbound!$F:$F,$S$2)</f>
        <v>0</v>
      </c>
    </row>
    <row r="23" ht="13.2" spans="1:19">
      <c r="A23" s="3" t="s">
        <v>7222</v>
      </c>
      <c r="B23" s="4" t="s">
        <v>689</v>
      </c>
      <c r="C23" s="35">
        <v>4</v>
      </c>
      <c r="D23" s="35"/>
      <c r="E23" s="35">
        <f>(C23+SUMIFS(Inwards!$C:$C,Inwards!$B:$B,$B23)+SUMIFS(Returns!$B:$B,Returns!$A:$A,$B23,Returns!$C:$C,$E$2))-SUMIFS(Outbound!$E:$E,Outbound!$D:$D,$B23,Outbound!$F:$F,$E$2)-SUMIFS(Outflow!$B:$B,Outflow!$A:$A,$B23)</f>
        <v>3</v>
      </c>
      <c r="F23" s="35">
        <f>(SUMIFS(Returns!$B:$B,Returns!$A:$A,$B23,Returns!$C:$C,$F$2))-SUMIFS(Outbound!$E:$E,Outbound!$D:$D,$B23,Outbound!$F:$F,$F$2)</f>
        <v>0</v>
      </c>
      <c r="G23" s="35">
        <f>(SUMIFS(Returns!$B:$B,Returns!$A:$A,$B23,Returns!$C:$C,$G$2))-SUMIFS(Outbound!$E:$E,Outbound!$D:$D,$B23,Outbound!$F:$F,$G$2)</f>
        <v>0</v>
      </c>
      <c r="H23" s="35">
        <f>(SUMIFS(Returns!$B:$B,Returns!$A:$A,$B23,Returns!$C:$C,$H$2))-SUMIFS(Outbound!$E:$E,Outbound!$D:$D,$B23,Outbound!$F:$F,$H$2)</f>
        <v>0</v>
      </c>
      <c r="I23" s="35">
        <f>(SUMIFS(Returns!$B:$B,Returns!$A:$A,$B23,Returns!$C:$C,$I$2))-SUMIFS(Outbound!$E:$E,Outbound!$D:$D,$B23,Outbound!$F:$F,$I$2)</f>
        <v>0</v>
      </c>
      <c r="J23" s="35">
        <f>(SUMIFS(Returns!$B:$B,Returns!$A:$A,$B23,Returns!$C:$C,$J$2))-SUMIFS(Outbound!$E:$E,Outbound!$D:$D,$B23,Outbound!$F:$F,$J$2)</f>
        <v>0</v>
      </c>
      <c r="K23" s="35">
        <f>(SUMIFS(Returns!$B:$B,Returns!$A:$A,$B23,Returns!$C:$C,$K$2))-SUMIFS(Outbound!$E:$E,Outbound!$D:$D,$B23,Outbound!$F:$F,$K$2)</f>
        <v>0</v>
      </c>
      <c r="L23" s="35">
        <f>(SUMIFS(Returns!$B:$B,Returns!$A:$A,$B23,Returns!$C:$C,$L$2))-SUMIFS(Outbound!$E:$E,Outbound!$D:$D,$B23,Outbound!$F:$F,$L$2)</f>
        <v>0</v>
      </c>
      <c r="M23" s="35">
        <f>(SUMIFS(Returns!$B:$B,Returns!$A:$A,$B23,Returns!$C:$C,$M$2))-SUMIFS(Outbound!$E:$E,Outbound!$D:$D,$B23,Outbound!$F:$F,$M$2)</f>
        <v>0</v>
      </c>
      <c r="N23" s="35">
        <f>(SUMIFS(Returns!$B:$B,Returns!$A:$A,$B23,Returns!$C:$C,$N$2))-SUMIFS(Outbound!$E:$E,Outbound!$D:$D,$B23,Outbound!$F:$F,$N$2)</f>
        <v>0</v>
      </c>
      <c r="O23" s="35">
        <f>(SUMIFS(Returns!$B:$B,Returns!$A:$A,$B23,Returns!$C:$C,$O$2))-SUMIFS(Outbound!$E:$E,Outbound!$D:$D,$B23,Outbound!$F:$F,$O$2)</f>
        <v>0</v>
      </c>
      <c r="P23" s="35">
        <f>(SUMIFS(Returns!$B:$B,Returns!$A:$A,$B23,Returns!$C:$C,$P$2))-SUMIFS(Outbound!$E:$E,Outbound!$D:$D,$B23,Outbound!$F:$F,$P$2)</f>
        <v>0</v>
      </c>
      <c r="Q23" s="35">
        <f>(SUMIFS(Returns!$B:$B,Returns!$A:$A,$B23,Returns!$C:$C,$Q$2))-SUMIFS(Outbound!$E:$E,Outbound!$D:$D,$B23,Outbound!$F:$F,$Q$2)</f>
        <v>0</v>
      </c>
      <c r="R23" s="35">
        <f>(SUMIFS(Returns!$B:$B,Returns!$A:$A,$B23,Returns!$C:$C,$R$2))-SUMIFS(Outbound!$E:$E,Outbound!$D:$D,$B23,Outbound!$F:$F,$R$2)</f>
        <v>0</v>
      </c>
      <c r="S23" s="35">
        <f>(SUMIFS(Returns!$B:$B,Returns!$A:$A,$B23,Returns!$C:$C,$S$2))-SUMIFS(Outbound!$E:$E,Outbound!$D:$D,$B23,Outbound!$F:$F,$S$2)</f>
        <v>0</v>
      </c>
    </row>
    <row r="24" ht="13.2" spans="1:19">
      <c r="A24" s="3" t="s">
        <v>7223</v>
      </c>
      <c r="B24" s="4" t="s">
        <v>704</v>
      </c>
      <c r="C24" s="35">
        <v>0</v>
      </c>
      <c r="D24" s="35"/>
      <c r="E24" s="35">
        <f>(C24+SUMIFS(Inwards!$C:$C,Inwards!$B:$B,$B24)+SUMIFS(Returns!$B:$B,Returns!$A:$A,$B24,Returns!$C:$C,$E$2))-SUMIFS(Outbound!$E:$E,Outbound!$D:$D,$B24,Outbound!$F:$F,$E$2)-SUMIFS(Outflow!$B:$B,Outflow!$A:$A,$B24)</f>
        <v>0</v>
      </c>
      <c r="F24" s="35">
        <f>(SUMIFS(Returns!$B:$B,Returns!$A:$A,$B24,Returns!$C:$C,$F$2))-SUMIFS(Outbound!$E:$E,Outbound!$D:$D,$B24,Outbound!$F:$F,$F$2)</f>
        <v>0</v>
      </c>
      <c r="G24" s="35">
        <f>(SUMIFS(Returns!$B:$B,Returns!$A:$A,$B24,Returns!$C:$C,$G$2))-SUMIFS(Outbound!$E:$E,Outbound!$D:$D,$B24,Outbound!$F:$F,$G$2)</f>
        <v>0</v>
      </c>
      <c r="H24" s="35">
        <f>(SUMIFS(Returns!$B:$B,Returns!$A:$A,$B24,Returns!$C:$C,$H$2))-SUMIFS(Outbound!$E:$E,Outbound!$D:$D,$B24,Outbound!$F:$F,$H$2)</f>
        <v>0</v>
      </c>
      <c r="I24" s="35">
        <f>(SUMIFS(Returns!$B:$B,Returns!$A:$A,$B24,Returns!$C:$C,$I$2))-SUMIFS(Outbound!$E:$E,Outbound!$D:$D,$B24,Outbound!$F:$F,$I$2)</f>
        <v>0</v>
      </c>
      <c r="J24" s="35">
        <f>(SUMIFS(Returns!$B:$B,Returns!$A:$A,$B24,Returns!$C:$C,$J$2))-SUMIFS(Outbound!$E:$E,Outbound!$D:$D,$B24,Outbound!$F:$F,$J$2)</f>
        <v>0</v>
      </c>
      <c r="K24" s="35">
        <f>(SUMIFS(Returns!$B:$B,Returns!$A:$A,$B24,Returns!$C:$C,$K$2))-SUMIFS(Outbound!$E:$E,Outbound!$D:$D,$B24,Outbound!$F:$F,$K$2)</f>
        <v>0</v>
      </c>
      <c r="L24" s="35">
        <f>(SUMIFS(Returns!$B:$B,Returns!$A:$A,$B24,Returns!$C:$C,$L$2))-SUMIFS(Outbound!$E:$E,Outbound!$D:$D,$B24,Outbound!$F:$F,$L$2)</f>
        <v>0</v>
      </c>
      <c r="M24" s="35">
        <f>(SUMIFS(Returns!$B:$B,Returns!$A:$A,$B24,Returns!$C:$C,$M$2))-SUMIFS(Outbound!$E:$E,Outbound!$D:$D,$B24,Outbound!$F:$F,$M$2)</f>
        <v>0</v>
      </c>
      <c r="N24" s="35">
        <f>(SUMIFS(Returns!$B:$B,Returns!$A:$A,$B24,Returns!$C:$C,$N$2))-SUMIFS(Outbound!$E:$E,Outbound!$D:$D,$B24,Outbound!$F:$F,$N$2)</f>
        <v>0</v>
      </c>
      <c r="O24" s="35">
        <f>(SUMIFS(Returns!$B:$B,Returns!$A:$A,$B24,Returns!$C:$C,$O$2))-SUMIFS(Outbound!$E:$E,Outbound!$D:$D,$B24,Outbound!$F:$F,$O$2)</f>
        <v>0</v>
      </c>
      <c r="P24" s="35">
        <f>(SUMIFS(Returns!$B:$B,Returns!$A:$A,$B24,Returns!$C:$C,$P$2))-SUMIFS(Outbound!$E:$E,Outbound!$D:$D,$B24,Outbound!$F:$F,$P$2)</f>
        <v>0</v>
      </c>
      <c r="Q24" s="35">
        <f>(SUMIFS(Returns!$B:$B,Returns!$A:$A,$B24,Returns!$C:$C,$Q$2))-SUMIFS(Outbound!$E:$E,Outbound!$D:$D,$B24,Outbound!$F:$F,$Q$2)</f>
        <v>0</v>
      </c>
      <c r="R24" s="35">
        <f>(SUMIFS(Returns!$B:$B,Returns!$A:$A,$B24,Returns!$C:$C,$R$2))-SUMIFS(Outbound!$E:$E,Outbound!$D:$D,$B24,Outbound!$F:$F,$R$2)</f>
        <v>0</v>
      </c>
      <c r="S24" s="35">
        <f>(SUMIFS(Returns!$B:$B,Returns!$A:$A,$B24,Returns!$C:$C,$S$2))-SUMIFS(Outbound!$E:$E,Outbound!$D:$D,$B24,Outbound!$F:$F,$S$2)</f>
        <v>0</v>
      </c>
    </row>
    <row r="25" ht="13.2" spans="1:19">
      <c r="A25" s="3" t="s">
        <v>7224</v>
      </c>
      <c r="B25" s="4" t="s">
        <v>720</v>
      </c>
      <c r="C25" s="35">
        <v>0</v>
      </c>
      <c r="D25" s="35"/>
      <c r="E25" s="35">
        <f>(C25+SUMIFS(Inwards!$C:$C,Inwards!$B:$B,$B25)+SUMIFS(Returns!$B:$B,Returns!$A:$A,$B25,Returns!$C:$C,$E$2))-SUMIFS(Outbound!$E:$E,Outbound!$D:$D,$B25,Outbound!$F:$F,$E$2)-SUMIFS(Outflow!$B:$B,Outflow!$A:$A,$B25)</f>
        <v>0</v>
      </c>
      <c r="F25" s="35">
        <f>(SUMIFS(Returns!$B:$B,Returns!$A:$A,$B25,Returns!$C:$C,$F$2))-SUMIFS(Outbound!$E:$E,Outbound!$D:$D,$B25,Outbound!$F:$F,$F$2)</f>
        <v>0</v>
      </c>
      <c r="G25" s="35">
        <f>(SUMIFS(Returns!$B:$B,Returns!$A:$A,$B25,Returns!$C:$C,$G$2))-SUMIFS(Outbound!$E:$E,Outbound!$D:$D,$B25,Outbound!$F:$F,$G$2)</f>
        <v>0</v>
      </c>
      <c r="H25" s="35">
        <f>(SUMIFS(Returns!$B:$B,Returns!$A:$A,$B25,Returns!$C:$C,$H$2))-SUMIFS(Outbound!$E:$E,Outbound!$D:$D,$B25,Outbound!$F:$F,$H$2)</f>
        <v>0</v>
      </c>
      <c r="I25" s="35">
        <f>(SUMIFS(Returns!$B:$B,Returns!$A:$A,$B25,Returns!$C:$C,$I$2))-SUMIFS(Outbound!$E:$E,Outbound!$D:$D,$B25,Outbound!$F:$F,$I$2)</f>
        <v>0</v>
      </c>
      <c r="J25" s="35">
        <f>(SUMIFS(Returns!$B:$B,Returns!$A:$A,$B25,Returns!$C:$C,$J$2))-SUMIFS(Outbound!$E:$E,Outbound!$D:$D,$B25,Outbound!$F:$F,$J$2)</f>
        <v>0</v>
      </c>
      <c r="K25" s="35">
        <f>(SUMIFS(Returns!$B:$B,Returns!$A:$A,$B25,Returns!$C:$C,$K$2))-SUMIFS(Outbound!$E:$E,Outbound!$D:$D,$B25,Outbound!$F:$F,$K$2)</f>
        <v>0</v>
      </c>
      <c r="L25" s="35">
        <f>(SUMIFS(Returns!$B:$B,Returns!$A:$A,$B25,Returns!$C:$C,$L$2))-SUMIFS(Outbound!$E:$E,Outbound!$D:$D,$B25,Outbound!$F:$F,$L$2)</f>
        <v>0</v>
      </c>
      <c r="M25" s="35">
        <f>(SUMIFS(Returns!$B:$B,Returns!$A:$A,$B25,Returns!$C:$C,$M$2))-SUMIFS(Outbound!$E:$E,Outbound!$D:$D,$B25,Outbound!$F:$F,$M$2)</f>
        <v>0</v>
      </c>
      <c r="N25" s="35">
        <f>(SUMIFS(Returns!$B:$B,Returns!$A:$A,$B25,Returns!$C:$C,$N$2))-SUMIFS(Outbound!$E:$E,Outbound!$D:$D,$B25,Outbound!$F:$F,$N$2)</f>
        <v>0</v>
      </c>
      <c r="O25" s="35">
        <f>(SUMIFS(Returns!$B:$B,Returns!$A:$A,$B25,Returns!$C:$C,$O$2))-SUMIFS(Outbound!$E:$E,Outbound!$D:$D,$B25,Outbound!$F:$F,$O$2)</f>
        <v>0</v>
      </c>
      <c r="P25" s="35">
        <f>(SUMIFS(Returns!$B:$B,Returns!$A:$A,$B25,Returns!$C:$C,$P$2))-SUMIFS(Outbound!$E:$E,Outbound!$D:$D,$B25,Outbound!$F:$F,$P$2)</f>
        <v>0</v>
      </c>
      <c r="Q25" s="35">
        <f>(SUMIFS(Returns!$B:$B,Returns!$A:$A,$B25,Returns!$C:$C,$Q$2))-SUMIFS(Outbound!$E:$E,Outbound!$D:$D,$B25,Outbound!$F:$F,$Q$2)</f>
        <v>0</v>
      </c>
      <c r="R25" s="35">
        <f>(SUMIFS(Returns!$B:$B,Returns!$A:$A,$B25,Returns!$C:$C,$R$2))-SUMIFS(Outbound!$E:$E,Outbound!$D:$D,$B25,Outbound!$F:$F,$R$2)</f>
        <v>0</v>
      </c>
      <c r="S25" s="35">
        <f>(SUMIFS(Returns!$B:$B,Returns!$A:$A,$B25,Returns!$C:$C,$S$2))-SUMIFS(Outbound!$E:$E,Outbound!$D:$D,$B25,Outbound!$F:$F,$S$2)</f>
        <v>0</v>
      </c>
    </row>
    <row r="26" ht="13.2" spans="1:19">
      <c r="A26" s="3" t="s">
        <v>7225</v>
      </c>
      <c r="B26" s="4" t="s">
        <v>728</v>
      </c>
      <c r="C26" s="35">
        <v>0</v>
      </c>
      <c r="D26" s="35"/>
      <c r="E26" s="35">
        <f>(C26+SUMIFS(Inwards!$C:$C,Inwards!$B:$B,$B26)+SUMIFS(Returns!$B:$B,Returns!$A:$A,$B26,Returns!$C:$C,$E$2))-SUMIFS(Outbound!$E:$E,Outbound!$D:$D,$B26,Outbound!$F:$F,$E$2)-SUMIFS(Outflow!$B:$B,Outflow!$A:$A,$B26)</f>
        <v>0</v>
      </c>
      <c r="F26" s="35">
        <f>(SUMIFS(Returns!$B:$B,Returns!$A:$A,$B26,Returns!$C:$C,$F$2))-SUMIFS(Outbound!$E:$E,Outbound!$D:$D,$B26,Outbound!$F:$F,$F$2)</f>
        <v>0</v>
      </c>
      <c r="G26" s="35">
        <f>(SUMIFS(Returns!$B:$B,Returns!$A:$A,$B26,Returns!$C:$C,$G$2))-SUMIFS(Outbound!$E:$E,Outbound!$D:$D,$B26,Outbound!$F:$F,$G$2)</f>
        <v>0</v>
      </c>
      <c r="H26" s="35">
        <f>(SUMIFS(Returns!$B:$B,Returns!$A:$A,$B26,Returns!$C:$C,$H$2))-SUMIFS(Outbound!$E:$E,Outbound!$D:$D,$B26,Outbound!$F:$F,$H$2)</f>
        <v>0</v>
      </c>
      <c r="I26" s="35">
        <f>(SUMIFS(Returns!$B:$B,Returns!$A:$A,$B26,Returns!$C:$C,$I$2))-SUMIFS(Outbound!$E:$E,Outbound!$D:$D,$B26,Outbound!$F:$F,$I$2)</f>
        <v>0</v>
      </c>
      <c r="J26" s="35">
        <f>(SUMIFS(Returns!$B:$B,Returns!$A:$A,$B26,Returns!$C:$C,$J$2))-SUMIFS(Outbound!$E:$E,Outbound!$D:$D,$B26,Outbound!$F:$F,$J$2)</f>
        <v>0</v>
      </c>
      <c r="K26" s="35">
        <f>(SUMIFS(Returns!$B:$B,Returns!$A:$A,$B26,Returns!$C:$C,$K$2))-SUMIFS(Outbound!$E:$E,Outbound!$D:$D,$B26,Outbound!$F:$F,$K$2)</f>
        <v>0</v>
      </c>
      <c r="L26" s="35">
        <f>(SUMIFS(Returns!$B:$B,Returns!$A:$A,$B26,Returns!$C:$C,$L$2))-SUMIFS(Outbound!$E:$E,Outbound!$D:$D,$B26,Outbound!$F:$F,$L$2)</f>
        <v>0</v>
      </c>
      <c r="M26" s="35">
        <f>(SUMIFS(Returns!$B:$B,Returns!$A:$A,$B26,Returns!$C:$C,$M$2))-SUMIFS(Outbound!$E:$E,Outbound!$D:$D,$B26,Outbound!$F:$F,$M$2)</f>
        <v>0</v>
      </c>
      <c r="N26" s="35">
        <f>(SUMIFS(Returns!$B:$B,Returns!$A:$A,$B26,Returns!$C:$C,$N$2))-SUMIFS(Outbound!$E:$E,Outbound!$D:$D,$B26,Outbound!$F:$F,$N$2)</f>
        <v>0</v>
      </c>
      <c r="O26" s="35">
        <f>(SUMIFS(Returns!$B:$B,Returns!$A:$A,$B26,Returns!$C:$C,$O$2))-SUMIFS(Outbound!$E:$E,Outbound!$D:$D,$B26,Outbound!$F:$F,$O$2)</f>
        <v>0</v>
      </c>
      <c r="P26" s="35">
        <f>(SUMIFS(Returns!$B:$B,Returns!$A:$A,$B26,Returns!$C:$C,$P$2))-SUMIFS(Outbound!$E:$E,Outbound!$D:$D,$B26,Outbound!$F:$F,$P$2)</f>
        <v>0</v>
      </c>
      <c r="Q26" s="35">
        <f>(SUMIFS(Returns!$B:$B,Returns!$A:$A,$B26,Returns!$C:$C,$Q$2))-SUMIFS(Outbound!$E:$E,Outbound!$D:$D,$B26,Outbound!$F:$F,$Q$2)</f>
        <v>0</v>
      </c>
      <c r="R26" s="35">
        <f>(SUMIFS(Returns!$B:$B,Returns!$A:$A,$B26,Returns!$C:$C,$R$2))-SUMIFS(Outbound!$E:$E,Outbound!$D:$D,$B26,Outbound!$F:$F,$R$2)</f>
        <v>0</v>
      </c>
      <c r="S26" s="35">
        <f>(SUMIFS(Returns!$B:$B,Returns!$A:$A,$B26,Returns!$C:$C,$S$2))-SUMIFS(Outbound!$E:$E,Outbound!$D:$D,$B26,Outbound!$F:$F,$S$2)</f>
        <v>0</v>
      </c>
    </row>
    <row r="27" ht="13.2" spans="1:19">
      <c r="A27" s="3" t="s">
        <v>7226</v>
      </c>
      <c r="B27" s="4" t="s">
        <v>755</v>
      </c>
      <c r="C27" s="35">
        <v>0</v>
      </c>
      <c r="D27" s="35"/>
      <c r="E27" s="35">
        <f>(C27+SUMIFS(Inwards!$C:$C,Inwards!$B:$B,$B27)+SUMIFS(Returns!$B:$B,Returns!$A:$A,$B27,Returns!$C:$C,$E$2))-SUMIFS(Outbound!$E:$E,Outbound!$D:$D,$B27,Outbound!$F:$F,$E$2)-SUMIFS(Outflow!$B:$B,Outflow!$A:$A,$B27)</f>
        <v>0</v>
      </c>
      <c r="F27" s="35">
        <f>(SUMIFS(Returns!$B:$B,Returns!$A:$A,$B27,Returns!$C:$C,$F$2))-SUMIFS(Outbound!$E:$E,Outbound!$D:$D,$B27,Outbound!$F:$F,$F$2)</f>
        <v>0</v>
      </c>
      <c r="G27" s="35">
        <f>(SUMIFS(Returns!$B:$B,Returns!$A:$A,$B27,Returns!$C:$C,$G$2))-SUMIFS(Outbound!$E:$E,Outbound!$D:$D,$B27,Outbound!$F:$F,$G$2)</f>
        <v>0</v>
      </c>
      <c r="H27" s="35">
        <f>(SUMIFS(Returns!$B:$B,Returns!$A:$A,$B27,Returns!$C:$C,$H$2))-SUMIFS(Outbound!$E:$E,Outbound!$D:$D,$B27,Outbound!$F:$F,$H$2)</f>
        <v>0</v>
      </c>
      <c r="I27" s="35">
        <f>(SUMIFS(Returns!$B:$B,Returns!$A:$A,$B27,Returns!$C:$C,$I$2))-SUMIFS(Outbound!$E:$E,Outbound!$D:$D,$B27,Outbound!$F:$F,$I$2)</f>
        <v>0</v>
      </c>
      <c r="J27" s="35">
        <f>(SUMIFS(Returns!$B:$B,Returns!$A:$A,$B27,Returns!$C:$C,$J$2))-SUMIFS(Outbound!$E:$E,Outbound!$D:$D,$B27,Outbound!$F:$F,$J$2)</f>
        <v>0</v>
      </c>
      <c r="K27" s="35">
        <f>(SUMIFS(Returns!$B:$B,Returns!$A:$A,$B27,Returns!$C:$C,$K$2))-SUMIFS(Outbound!$E:$E,Outbound!$D:$D,$B27,Outbound!$F:$F,$K$2)</f>
        <v>0</v>
      </c>
      <c r="L27" s="35">
        <f>(SUMIFS(Returns!$B:$B,Returns!$A:$A,$B27,Returns!$C:$C,$L$2))-SUMIFS(Outbound!$E:$E,Outbound!$D:$D,$B27,Outbound!$F:$F,$L$2)</f>
        <v>0</v>
      </c>
      <c r="M27" s="35">
        <f>(SUMIFS(Returns!$B:$B,Returns!$A:$A,$B27,Returns!$C:$C,$M$2))-SUMIFS(Outbound!$E:$E,Outbound!$D:$D,$B27,Outbound!$F:$F,$M$2)</f>
        <v>0</v>
      </c>
      <c r="N27" s="35">
        <f>(SUMIFS(Returns!$B:$B,Returns!$A:$A,$B27,Returns!$C:$C,$N$2))-SUMIFS(Outbound!$E:$E,Outbound!$D:$D,$B27,Outbound!$F:$F,$N$2)</f>
        <v>0</v>
      </c>
      <c r="O27" s="35">
        <f>(SUMIFS(Returns!$B:$B,Returns!$A:$A,$B27,Returns!$C:$C,$O$2))-SUMIFS(Outbound!$E:$E,Outbound!$D:$D,$B27,Outbound!$F:$F,$O$2)</f>
        <v>0</v>
      </c>
      <c r="P27" s="35">
        <f>(SUMIFS(Returns!$B:$B,Returns!$A:$A,$B27,Returns!$C:$C,$P$2))-SUMIFS(Outbound!$E:$E,Outbound!$D:$D,$B27,Outbound!$F:$F,$P$2)</f>
        <v>0</v>
      </c>
      <c r="Q27" s="35">
        <f>(SUMIFS(Returns!$B:$B,Returns!$A:$A,$B27,Returns!$C:$C,$Q$2))-SUMIFS(Outbound!$E:$E,Outbound!$D:$D,$B27,Outbound!$F:$F,$Q$2)</f>
        <v>0</v>
      </c>
      <c r="R27" s="35">
        <f>(SUMIFS(Returns!$B:$B,Returns!$A:$A,$B27,Returns!$C:$C,$R$2))-SUMIFS(Outbound!$E:$E,Outbound!$D:$D,$B27,Outbound!$F:$F,$R$2)</f>
        <v>0</v>
      </c>
      <c r="S27" s="35">
        <f>(SUMIFS(Returns!$B:$B,Returns!$A:$A,$B27,Returns!$C:$C,$S$2))-SUMIFS(Outbound!$E:$E,Outbound!$D:$D,$B27,Outbound!$F:$F,$S$2)</f>
        <v>0</v>
      </c>
    </row>
    <row r="28" ht="13.2" spans="1:19">
      <c r="A28" s="3" t="s">
        <v>7227</v>
      </c>
      <c r="B28" s="4" t="s">
        <v>761</v>
      </c>
      <c r="C28" s="35">
        <v>0</v>
      </c>
      <c r="D28" s="35"/>
      <c r="E28" s="35">
        <f>(C28+SUMIFS(Inwards!$C:$C,Inwards!$B:$B,$B28)+SUMIFS(Returns!$B:$B,Returns!$A:$A,$B28,Returns!$C:$C,$E$2))-SUMIFS(Outbound!$E:$E,Outbound!$D:$D,$B28,Outbound!$F:$F,$E$2)-SUMIFS(Outflow!$B:$B,Outflow!$A:$A,$B28)</f>
        <v>0</v>
      </c>
      <c r="F28" s="35">
        <f>(SUMIFS(Returns!$B:$B,Returns!$A:$A,$B28,Returns!$C:$C,$F$2))-SUMIFS(Outbound!$E:$E,Outbound!$D:$D,$B28,Outbound!$F:$F,$F$2)</f>
        <v>0</v>
      </c>
      <c r="G28" s="35">
        <f>(SUMIFS(Returns!$B:$B,Returns!$A:$A,$B28,Returns!$C:$C,$G$2))-SUMIFS(Outbound!$E:$E,Outbound!$D:$D,$B28,Outbound!$F:$F,$G$2)</f>
        <v>0</v>
      </c>
      <c r="H28" s="35">
        <f>(SUMIFS(Returns!$B:$B,Returns!$A:$A,$B28,Returns!$C:$C,$H$2))-SUMIFS(Outbound!$E:$E,Outbound!$D:$D,$B28,Outbound!$F:$F,$H$2)</f>
        <v>0</v>
      </c>
      <c r="I28" s="35">
        <f>(SUMIFS(Returns!$B:$B,Returns!$A:$A,$B28,Returns!$C:$C,$I$2))-SUMIFS(Outbound!$E:$E,Outbound!$D:$D,$B28,Outbound!$F:$F,$I$2)</f>
        <v>0</v>
      </c>
      <c r="J28" s="35">
        <f>(SUMIFS(Returns!$B:$B,Returns!$A:$A,$B28,Returns!$C:$C,$J$2))-SUMIFS(Outbound!$E:$E,Outbound!$D:$D,$B28,Outbound!$F:$F,$J$2)</f>
        <v>0</v>
      </c>
      <c r="K28" s="35">
        <f>(SUMIFS(Returns!$B:$B,Returns!$A:$A,$B28,Returns!$C:$C,$K$2))-SUMIFS(Outbound!$E:$E,Outbound!$D:$D,$B28,Outbound!$F:$F,$K$2)</f>
        <v>0</v>
      </c>
      <c r="L28" s="35">
        <f>(SUMIFS(Returns!$B:$B,Returns!$A:$A,$B28,Returns!$C:$C,$L$2))-SUMIFS(Outbound!$E:$E,Outbound!$D:$D,$B28,Outbound!$F:$F,$L$2)</f>
        <v>0</v>
      </c>
      <c r="M28" s="35">
        <f>(SUMIFS(Returns!$B:$B,Returns!$A:$A,$B28,Returns!$C:$C,$M$2))-SUMIFS(Outbound!$E:$E,Outbound!$D:$D,$B28,Outbound!$F:$F,$M$2)</f>
        <v>0</v>
      </c>
      <c r="N28" s="35">
        <f>(SUMIFS(Returns!$B:$B,Returns!$A:$A,$B28,Returns!$C:$C,$N$2))-SUMIFS(Outbound!$E:$E,Outbound!$D:$D,$B28,Outbound!$F:$F,$N$2)</f>
        <v>0</v>
      </c>
      <c r="O28" s="35">
        <f>(SUMIFS(Returns!$B:$B,Returns!$A:$A,$B28,Returns!$C:$C,$O$2))-SUMIFS(Outbound!$E:$E,Outbound!$D:$D,$B28,Outbound!$F:$F,$O$2)</f>
        <v>0</v>
      </c>
      <c r="P28" s="35">
        <f>(SUMIFS(Returns!$B:$B,Returns!$A:$A,$B28,Returns!$C:$C,$P$2))-SUMIFS(Outbound!$E:$E,Outbound!$D:$D,$B28,Outbound!$F:$F,$P$2)</f>
        <v>0</v>
      </c>
      <c r="Q28" s="35">
        <f>(SUMIFS(Returns!$B:$B,Returns!$A:$A,$B28,Returns!$C:$C,$Q$2))-SUMIFS(Outbound!$E:$E,Outbound!$D:$D,$B28,Outbound!$F:$F,$Q$2)</f>
        <v>0</v>
      </c>
      <c r="R28" s="35">
        <f>(SUMIFS(Returns!$B:$B,Returns!$A:$A,$B28,Returns!$C:$C,$R$2))-SUMIFS(Outbound!$E:$E,Outbound!$D:$D,$B28,Outbound!$F:$F,$R$2)</f>
        <v>0</v>
      </c>
      <c r="S28" s="35">
        <f>(SUMIFS(Returns!$B:$B,Returns!$A:$A,$B28,Returns!$C:$C,$S$2))-SUMIFS(Outbound!$E:$E,Outbound!$D:$D,$B28,Outbound!$F:$F,$S$2)</f>
        <v>0</v>
      </c>
    </row>
    <row r="29" ht="13.2" spans="1:19">
      <c r="A29" s="3" t="s">
        <v>7228</v>
      </c>
      <c r="B29" s="4" t="s">
        <v>774</v>
      </c>
      <c r="C29" s="35">
        <v>0</v>
      </c>
      <c r="D29" s="35"/>
      <c r="E29" s="35">
        <f>(C29+SUMIFS(Inwards!$C:$C,Inwards!$B:$B,$B29)+SUMIFS(Returns!$B:$B,Returns!$A:$A,$B29,Returns!$C:$C,$E$2))-SUMIFS(Outbound!$E:$E,Outbound!$D:$D,$B29,Outbound!$F:$F,$E$2)-SUMIFS(Outflow!$B:$B,Outflow!$A:$A,$B29)</f>
        <v>0</v>
      </c>
      <c r="F29" s="35">
        <f>(SUMIFS(Returns!$B:$B,Returns!$A:$A,$B29,Returns!$C:$C,$F$2))-SUMIFS(Outbound!$E:$E,Outbound!$D:$D,$B29,Outbound!$F:$F,$F$2)</f>
        <v>0</v>
      </c>
      <c r="G29" s="35">
        <f>(SUMIFS(Returns!$B:$B,Returns!$A:$A,$B29,Returns!$C:$C,$G$2))-SUMIFS(Outbound!$E:$E,Outbound!$D:$D,$B29,Outbound!$F:$F,$G$2)</f>
        <v>0</v>
      </c>
      <c r="H29" s="35">
        <f>(SUMIFS(Returns!$B:$B,Returns!$A:$A,$B29,Returns!$C:$C,$H$2))-SUMIFS(Outbound!$E:$E,Outbound!$D:$D,$B29,Outbound!$F:$F,$H$2)</f>
        <v>0</v>
      </c>
      <c r="I29" s="35">
        <f>(SUMIFS(Returns!$B:$B,Returns!$A:$A,$B29,Returns!$C:$C,$I$2))-SUMIFS(Outbound!$E:$E,Outbound!$D:$D,$B29,Outbound!$F:$F,$I$2)</f>
        <v>0</v>
      </c>
      <c r="J29" s="35">
        <f>(SUMIFS(Returns!$B:$B,Returns!$A:$A,$B29,Returns!$C:$C,$J$2))-SUMIFS(Outbound!$E:$E,Outbound!$D:$D,$B29,Outbound!$F:$F,$J$2)</f>
        <v>0</v>
      </c>
      <c r="K29" s="35">
        <f>(SUMIFS(Returns!$B:$B,Returns!$A:$A,$B29,Returns!$C:$C,$K$2))-SUMIFS(Outbound!$E:$E,Outbound!$D:$D,$B29,Outbound!$F:$F,$K$2)</f>
        <v>0</v>
      </c>
      <c r="L29" s="35">
        <f>(SUMIFS(Returns!$B:$B,Returns!$A:$A,$B29,Returns!$C:$C,$L$2))-SUMIFS(Outbound!$E:$E,Outbound!$D:$D,$B29,Outbound!$F:$F,$L$2)</f>
        <v>0</v>
      </c>
      <c r="M29" s="35">
        <f>(SUMIFS(Returns!$B:$B,Returns!$A:$A,$B29,Returns!$C:$C,$M$2))-SUMIFS(Outbound!$E:$E,Outbound!$D:$D,$B29,Outbound!$F:$F,$M$2)</f>
        <v>0</v>
      </c>
      <c r="N29" s="35">
        <f>(SUMIFS(Returns!$B:$B,Returns!$A:$A,$B29,Returns!$C:$C,$N$2))-SUMIFS(Outbound!$E:$E,Outbound!$D:$D,$B29,Outbound!$F:$F,$N$2)</f>
        <v>0</v>
      </c>
      <c r="O29" s="35">
        <f>(SUMIFS(Returns!$B:$B,Returns!$A:$A,$B29,Returns!$C:$C,$O$2))-SUMIFS(Outbound!$E:$E,Outbound!$D:$D,$B29,Outbound!$F:$F,$O$2)</f>
        <v>0</v>
      </c>
      <c r="P29" s="35">
        <f>(SUMIFS(Returns!$B:$B,Returns!$A:$A,$B29,Returns!$C:$C,$P$2))-SUMIFS(Outbound!$E:$E,Outbound!$D:$D,$B29,Outbound!$F:$F,$P$2)</f>
        <v>0</v>
      </c>
      <c r="Q29" s="35">
        <f>(SUMIFS(Returns!$B:$B,Returns!$A:$A,$B29,Returns!$C:$C,$Q$2))-SUMIFS(Outbound!$E:$E,Outbound!$D:$D,$B29,Outbound!$F:$F,$Q$2)</f>
        <v>0</v>
      </c>
      <c r="R29" s="35">
        <f>(SUMIFS(Returns!$B:$B,Returns!$A:$A,$B29,Returns!$C:$C,$R$2))-SUMIFS(Outbound!$E:$E,Outbound!$D:$D,$B29,Outbound!$F:$F,$R$2)</f>
        <v>0</v>
      </c>
      <c r="S29" s="35">
        <f>(SUMIFS(Returns!$B:$B,Returns!$A:$A,$B29,Returns!$C:$C,$S$2))-SUMIFS(Outbound!$E:$E,Outbound!$D:$D,$B29,Outbound!$F:$F,$S$2)</f>
        <v>0</v>
      </c>
    </row>
    <row r="30" ht="13.2" spans="1:19">
      <c r="A30" s="3" t="s">
        <v>7229</v>
      </c>
      <c r="B30" s="4" t="s">
        <v>784</v>
      </c>
      <c r="C30" s="35">
        <v>0</v>
      </c>
      <c r="D30" s="35"/>
      <c r="E30" s="35">
        <f>(C30+SUMIFS(Inwards!$C:$C,Inwards!$B:$B,$B30)+SUMIFS(Returns!$B:$B,Returns!$A:$A,$B30,Returns!$C:$C,$E$2))-SUMIFS(Outbound!$E:$E,Outbound!$D:$D,$B30,Outbound!$F:$F,$E$2)-SUMIFS(Outflow!$B:$B,Outflow!$A:$A,$B30)</f>
        <v>0</v>
      </c>
      <c r="F30" s="35">
        <f>(SUMIFS(Returns!$B:$B,Returns!$A:$A,$B30,Returns!$C:$C,$F$2))-SUMIFS(Outbound!$E:$E,Outbound!$D:$D,$B30,Outbound!$F:$F,$F$2)</f>
        <v>0</v>
      </c>
      <c r="G30" s="35">
        <f>(SUMIFS(Returns!$B:$B,Returns!$A:$A,$B30,Returns!$C:$C,$G$2))-SUMIFS(Outbound!$E:$E,Outbound!$D:$D,$B30,Outbound!$F:$F,$G$2)</f>
        <v>0</v>
      </c>
      <c r="H30" s="35">
        <f>(SUMIFS(Returns!$B:$B,Returns!$A:$A,$B30,Returns!$C:$C,$H$2))-SUMIFS(Outbound!$E:$E,Outbound!$D:$D,$B30,Outbound!$F:$F,$H$2)</f>
        <v>0</v>
      </c>
      <c r="I30" s="35">
        <f>(SUMIFS(Returns!$B:$B,Returns!$A:$A,$B30,Returns!$C:$C,$I$2))-SUMIFS(Outbound!$E:$E,Outbound!$D:$D,$B30,Outbound!$F:$F,$I$2)</f>
        <v>0</v>
      </c>
      <c r="J30" s="35">
        <f>(SUMIFS(Returns!$B:$B,Returns!$A:$A,$B30,Returns!$C:$C,$J$2))-SUMIFS(Outbound!$E:$E,Outbound!$D:$D,$B30,Outbound!$F:$F,$J$2)</f>
        <v>0</v>
      </c>
      <c r="K30" s="35">
        <f>(SUMIFS(Returns!$B:$B,Returns!$A:$A,$B30,Returns!$C:$C,$K$2))-SUMIFS(Outbound!$E:$E,Outbound!$D:$D,$B30,Outbound!$F:$F,$K$2)</f>
        <v>0</v>
      </c>
      <c r="L30" s="35">
        <f>(SUMIFS(Returns!$B:$B,Returns!$A:$A,$B30,Returns!$C:$C,$L$2))-SUMIFS(Outbound!$E:$E,Outbound!$D:$D,$B30,Outbound!$F:$F,$L$2)</f>
        <v>0</v>
      </c>
      <c r="M30" s="35">
        <f>(SUMIFS(Returns!$B:$B,Returns!$A:$A,$B30,Returns!$C:$C,$M$2))-SUMIFS(Outbound!$E:$E,Outbound!$D:$D,$B30,Outbound!$F:$F,$M$2)</f>
        <v>0</v>
      </c>
      <c r="N30" s="35">
        <f>(SUMIFS(Returns!$B:$B,Returns!$A:$A,$B30,Returns!$C:$C,$N$2))-SUMIFS(Outbound!$E:$E,Outbound!$D:$D,$B30,Outbound!$F:$F,$N$2)</f>
        <v>0</v>
      </c>
      <c r="O30" s="35">
        <f>(SUMIFS(Returns!$B:$B,Returns!$A:$A,$B30,Returns!$C:$C,$O$2))-SUMIFS(Outbound!$E:$E,Outbound!$D:$D,$B30,Outbound!$F:$F,$O$2)</f>
        <v>0</v>
      </c>
      <c r="P30" s="35">
        <f>(SUMIFS(Returns!$B:$B,Returns!$A:$A,$B30,Returns!$C:$C,$P$2))-SUMIFS(Outbound!$E:$E,Outbound!$D:$D,$B30,Outbound!$F:$F,$P$2)</f>
        <v>0</v>
      </c>
      <c r="Q30" s="35">
        <f>(SUMIFS(Returns!$B:$B,Returns!$A:$A,$B30,Returns!$C:$C,$Q$2))-SUMIFS(Outbound!$E:$E,Outbound!$D:$D,$B30,Outbound!$F:$F,$Q$2)</f>
        <v>0</v>
      </c>
      <c r="R30" s="35">
        <f>(SUMIFS(Returns!$B:$B,Returns!$A:$A,$B30,Returns!$C:$C,$R$2))-SUMIFS(Outbound!$E:$E,Outbound!$D:$D,$B30,Outbound!$F:$F,$R$2)</f>
        <v>0</v>
      </c>
      <c r="S30" s="35">
        <f>(SUMIFS(Returns!$B:$B,Returns!$A:$A,$B30,Returns!$C:$C,$S$2))-SUMIFS(Outbound!$E:$E,Outbound!$D:$D,$B30,Outbound!$F:$F,$S$2)</f>
        <v>0</v>
      </c>
    </row>
    <row r="31" ht="13.2" spans="1:19">
      <c r="A31" s="3" t="s">
        <v>7230</v>
      </c>
      <c r="B31" s="4" t="s">
        <v>793</v>
      </c>
      <c r="C31" s="35">
        <v>0</v>
      </c>
      <c r="D31" s="35"/>
      <c r="E31" s="35">
        <f>(C31+SUMIFS(Inwards!$C:$C,Inwards!$B:$B,$B31)+SUMIFS(Returns!$B:$B,Returns!$A:$A,$B31,Returns!$C:$C,$E$2))-SUMIFS(Outbound!$E:$E,Outbound!$D:$D,$B31,Outbound!$F:$F,$E$2)-SUMIFS(Outflow!$B:$B,Outflow!$A:$A,$B31)</f>
        <v>0</v>
      </c>
      <c r="F31" s="35">
        <f>(SUMIFS(Returns!$B:$B,Returns!$A:$A,$B31,Returns!$C:$C,$F$2))-SUMIFS(Outbound!$E:$E,Outbound!$D:$D,$B31,Outbound!$F:$F,$F$2)</f>
        <v>0</v>
      </c>
      <c r="G31" s="35">
        <f>(SUMIFS(Returns!$B:$B,Returns!$A:$A,$B31,Returns!$C:$C,$G$2))-SUMIFS(Outbound!$E:$E,Outbound!$D:$D,$B31,Outbound!$F:$F,$G$2)</f>
        <v>0</v>
      </c>
      <c r="H31" s="35">
        <f>(SUMIFS(Returns!$B:$B,Returns!$A:$A,$B31,Returns!$C:$C,$H$2))-SUMIFS(Outbound!$E:$E,Outbound!$D:$D,$B31,Outbound!$F:$F,$H$2)</f>
        <v>0</v>
      </c>
      <c r="I31" s="35">
        <f>(SUMIFS(Returns!$B:$B,Returns!$A:$A,$B31,Returns!$C:$C,$I$2))-SUMIFS(Outbound!$E:$E,Outbound!$D:$D,$B31,Outbound!$F:$F,$I$2)</f>
        <v>0</v>
      </c>
      <c r="J31" s="35">
        <f>(SUMIFS(Returns!$B:$B,Returns!$A:$A,$B31,Returns!$C:$C,$J$2))-SUMIFS(Outbound!$E:$E,Outbound!$D:$D,$B31,Outbound!$F:$F,$J$2)</f>
        <v>0</v>
      </c>
      <c r="K31" s="35">
        <f>(SUMIFS(Returns!$B:$B,Returns!$A:$A,$B31,Returns!$C:$C,$K$2))-SUMIFS(Outbound!$E:$E,Outbound!$D:$D,$B31,Outbound!$F:$F,$K$2)</f>
        <v>0</v>
      </c>
      <c r="L31" s="35">
        <f>(SUMIFS(Returns!$B:$B,Returns!$A:$A,$B31,Returns!$C:$C,$L$2))-SUMIFS(Outbound!$E:$E,Outbound!$D:$D,$B31,Outbound!$F:$F,$L$2)</f>
        <v>0</v>
      </c>
      <c r="M31" s="35">
        <f>(SUMIFS(Returns!$B:$B,Returns!$A:$A,$B31,Returns!$C:$C,$M$2))-SUMIFS(Outbound!$E:$E,Outbound!$D:$D,$B31,Outbound!$F:$F,$M$2)</f>
        <v>0</v>
      </c>
      <c r="N31" s="35">
        <f>(SUMIFS(Returns!$B:$B,Returns!$A:$A,$B31,Returns!$C:$C,$N$2))-SUMIFS(Outbound!$E:$E,Outbound!$D:$D,$B31,Outbound!$F:$F,$N$2)</f>
        <v>0</v>
      </c>
      <c r="O31" s="35">
        <f>(SUMIFS(Returns!$B:$B,Returns!$A:$A,$B31,Returns!$C:$C,$O$2))-SUMIFS(Outbound!$E:$E,Outbound!$D:$D,$B31,Outbound!$F:$F,$O$2)</f>
        <v>0</v>
      </c>
      <c r="P31" s="35">
        <f>(SUMIFS(Returns!$B:$B,Returns!$A:$A,$B31,Returns!$C:$C,$P$2))-SUMIFS(Outbound!$E:$E,Outbound!$D:$D,$B31,Outbound!$F:$F,$P$2)</f>
        <v>0</v>
      </c>
      <c r="Q31" s="35">
        <f>(SUMIFS(Returns!$B:$B,Returns!$A:$A,$B31,Returns!$C:$C,$Q$2))-SUMIFS(Outbound!$E:$E,Outbound!$D:$D,$B31,Outbound!$F:$F,$Q$2)</f>
        <v>0</v>
      </c>
      <c r="R31" s="35">
        <f>(SUMIFS(Returns!$B:$B,Returns!$A:$A,$B31,Returns!$C:$C,$R$2))-SUMIFS(Outbound!$E:$E,Outbound!$D:$D,$B31,Outbound!$F:$F,$R$2)</f>
        <v>0</v>
      </c>
      <c r="S31" s="35">
        <f>(SUMIFS(Returns!$B:$B,Returns!$A:$A,$B31,Returns!$C:$C,$S$2))-SUMIFS(Outbound!$E:$E,Outbound!$D:$D,$B31,Outbound!$F:$F,$S$2)</f>
        <v>0</v>
      </c>
    </row>
    <row r="32" ht="13.2" spans="1:19">
      <c r="A32" s="3" t="s">
        <v>7231</v>
      </c>
      <c r="B32" s="4" t="s">
        <v>794</v>
      </c>
      <c r="C32" s="35">
        <v>0</v>
      </c>
      <c r="D32" s="35"/>
      <c r="E32" s="35">
        <f>(C32+SUMIFS(Inwards!$C:$C,Inwards!$B:$B,$B32)+SUMIFS(Returns!$B:$B,Returns!$A:$A,$B32,Returns!$C:$C,$E$2))-SUMIFS(Outbound!$E:$E,Outbound!$D:$D,$B32,Outbound!$F:$F,$E$2)-SUMIFS(Outflow!$B:$B,Outflow!$A:$A,$B32)</f>
        <v>0</v>
      </c>
      <c r="F32" s="35">
        <f>(SUMIFS(Returns!$B:$B,Returns!$A:$A,$B32,Returns!$C:$C,$F$2))-SUMIFS(Outbound!$E:$E,Outbound!$D:$D,$B32,Outbound!$F:$F,$F$2)</f>
        <v>0</v>
      </c>
      <c r="G32" s="35">
        <f>(SUMIFS(Returns!$B:$B,Returns!$A:$A,$B32,Returns!$C:$C,$G$2))-SUMIFS(Outbound!$E:$E,Outbound!$D:$D,$B32,Outbound!$F:$F,$G$2)</f>
        <v>0</v>
      </c>
      <c r="H32" s="35">
        <f>(SUMIFS(Returns!$B:$B,Returns!$A:$A,$B32,Returns!$C:$C,$H$2))-SUMIFS(Outbound!$E:$E,Outbound!$D:$D,$B32,Outbound!$F:$F,$H$2)</f>
        <v>0</v>
      </c>
      <c r="I32" s="35">
        <f>(SUMIFS(Returns!$B:$B,Returns!$A:$A,$B32,Returns!$C:$C,$I$2))-SUMIFS(Outbound!$E:$E,Outbound!$D:$D,$B32,Outbound!$F:$F,$I$2)</f>
        <v>0</v>
      </c>
      <c r="J32" s="35">
        <f>(SUMIFS(Returns!$B:$B,Returns!$A:$A,$B32,Returns!$C:$C,$J$2))-SUMIFS(Outbound!$E:$E,Outbound!$D:$D,$B32,Outbound!$F:$F,$J$2)</f>
        <v>0</v>
      </c>
      <c r="K32" s="35">
        <f>(SUMIFS(Returns!$B:$B,Returns!$A:$A,$B32,Returns!$C:$C,$K$2))-SUMIFS(Outbound!$E:$E,Outbound!$D:$D,$B32,Outbound!$F:$F,$K$2)</f>
        <v>0</v>
      </c>
      <c r="L32" s="35">
        <f>(SUMIFS(Returns!$B:$B,Returns!$A:$A,$B32,Returns!$C:$C,$L$2))-SUMIFS(Outbound!$E:$E,Outbound!$D:$D,$B32,Outbound!$F:$F,$L$2)</f>
        <v>0</v>
      </c>
      <c r="M32" s="35">
        <f>(SUMIFS(Returns!$B:$B,Returns!$A:$A,$B32,Returns!$C:$C,$M$2))-SUMIFS(Outbound!$E:$E,Outbound!$D:$D,$B32,Outbound!$F:$F,$M$2)</f>
        <v>0</v>
      </c>
      <c r="N32" s="35">
        <f>(SUMIFS(Returns!$B:$B,Returns!$A:$A,$B32,Returns!$C:$C,$N$2))-SUMIFS(Outbound!$E:$E,Outbound!$D:$D,$B32,Outbound!$F:$F,$N$2)</f>
        <v>0</v>
      </c>
      <c r="O32" s="35">
        <f>(SUMIFS(Returns!$B:$B,Returns!$A:$A,$B32,Returns!$C:$C,$O$2))-SUMIFS(Outbound!$E:$E,Outbound!$D:$D,$B32,Outbound!$F:$F,$O$2)</f>
        <v>0</v>
      </c>
      <c r="P32" s="35">
        <f>(SUMIFS(Returns!$B:$B,Returns!$A:$A,$B32,Returns!$C:$C,$P$2))-SUMIFS(Outbound!$E:$E,Outbound!$D:$D,$B32,Outbound!$F:$F,$P$2)</f>
        <v>0</v>
      </c>
      <c r="Q32" s="35">
        <f>(SUMIFS(Returns!$B:$B,Returns!$A:$A,$B32,Returns!$C:$C,$Q$2))-SUMIFS(Outbound!$E:$E,Outbound!$D:$D,$B32,Outbound!$F:$F,$Q$2)</f>
        <v>0</v>
      </c>
      <c r="R32" s="35">
        <f>(SUMIFS(Returns!$B:$B,Returns!$A:$A,$B32,Returns!$C:$C,$R$2))-SUMIFS(Outbound!$E:$E,Outbound!$D:$D,$B32,Outbound!$F:$F,$R$2)</f>
        <v>0</v>
      </c>
      <c r="S32" s="35">
        <f>(SUMIFS(Returns!$B:$B,Returns!$A:$A,$B32,Returns!$C:$C,$S$2))-SUMIFS(Outbound!$E:$E,Outbound!$D:$D,$B32,Outbound!$F:$F,$S$2)</f>
        <v>0</v>
      </c>
    </row>
    <row r="33" ht="13.2" spans="1:19">
      <c r="A33" s="3" t="s">
        <v>7232</v>
      </c>
      <c r="B33" s="4" t="s">
        <v>821</v>
      </c>
      <c r="C33" s="35">
        <v>0</v>
      </c>
      <c r="D33" s="35"/>
      <c r="E33" s="35">
        <f>(C33+SUMIFS(Inwards!$C:$C,Inwards!$B:$B,$B33)+SUMIFS(Returns!$B:$B,Returns!$A:$A,$B33,Returns!$C:$C,$E$2))-SUMIFS(Outbound!$E:$E,Outbound!$D:$D,$B33,Outbound!$F:$F,$E$2)-SUMIFS(Outflow!$B:$B,Outflow!$A:$A,$B33)</f>
        <v>0</v>
      </c>
      <c r="F33" s="35">
        <f>(SUMIFS(Returns!$B:$B,Returns!$A:$A,$B33,Returns!$C:$C,$F$2))-SUMIFS(Outbound!$E:$E,Outbound!$D:$D,$B33,Outbound!$F:$F,$F$2)</f>
        <v>0</v>
      </c>
      <c r="G33" s="35">
        <f>(SUMIFS(Returns!$B:$B,Returns!$A:$A,$B33,Returns!$C:$C,$G$2))-SUMIFS(Outbound!$E:$E,Outbound!$D:$D,$B33,Outbound!$F:$F,$G$2)</f>
        <v>0</v>
      </c>
      <c r="H33" s="35">
        <f>(SUMIFS(Returns!$B:$B,Returns!$A:$A,$B33,Returns!$C:$C,$H$2))-SUMIFS(Outbound!$E:$E,Outbound!$D:$D,$B33,Outbound!$F:$F,$H$2)</f>
        <v>0</v>
      </c>
      <c r="I33" s="35">
        <f>(SUMIFS(Returns!$B:$B,Returns!$A:$A,$B33,Returns!$C:$C,$I$2))-SUMIFS(Outbound!$E:$E,Outbound!$D:$D,$B33,Outbound!$F:$F,$I$2)</f>
        <v>0</v>
      </c>
      <c r="J33" s="35">
        <f>(SUMIFS(Returns!$B:$B,Returns!$A:$A,$B33,Returns!$C:$C,$J$2))-SUMIFS(Outbound!$E:$E,Outbound!$D:$D,$B33,Outbound!$F:$F,$J$2)</f>
        <v>0</v>
      </c>
      <c r="K33" s="35">
        <f>(SUMIFS(Returns!$B:$B,Returns!$A:$A,$B33,Returns!$C:$C,$K$2))-SUMIFS(Outbound!$E:$E,Outbound!$D:$D,$B33,Outbound!$F:$F,$K$2)</f>
        <v>0</v>
      </c>
      <c r="L33" s="35">
        <f>(SUMIFS(Returns!$B:$B,Returns!$A:$A,$B33,Returns!$C:$C,$L$2))-SUMIFS(Outbound!$E:$E,Outbound!$D:$D,$B33,Outbound!$F:$F,$L$2)</f>
        <v>0</v>
      </c>
      <c r="M33" s="35">
        <f>(SUMIFS(Returns!$B:$B,Returns!$A:$A,$B33,Returns!$C:$C,$M$2))-SUMIFS(Outbound!$E:$E,Outbound!$D:$D,$B33,Outbound!$F:$F,$M$2)</f>
        <v>0</v>
      </c>
      <c r="N33" s="35">
        <f>(SUMIFS(Returns!$B:$B,Returns!$A:$A,$B33,Returns!$C:$C,$N$2))-SUMIFS(Outbound!$E:$E,Outbound!$D:$D,$B33,Outbound!$F:$F,$N$2)</f>
        <v>0</v>
      </c>
      <c r="O33" s="35">
        <f>(SUMIFS(Returns!$B:$B,Returns!$A:$A,$B33,Returns!$C:$C,$O$2))-SUMIFS(Outbound!$E:$E,Outbound!$D:$D,$B33,Outbound!$F:$F,$O$2)</f>
        <v>0</v>
      </c>
      <c r="P33" s="35">
        <f>(SUMIFS(Returns!$B:$B,Returns!$A:$A,$B33,Returns!$C:$C,$P$2))-SUMIFS(Outbound!$E:$E,Outbound!$D:$D,$B33,Outbound!$F:$F,$P$2)</f>
        <v>0</v>
      </c>
      <c r="Q33" s="35">
        <f>(SUMIFS(Returns!$B:$B,Returns!$A:$A,$B33,Returns!$C:$C,$Q$2))-SUMIFS(Outbound!$E:$E,Outbound!$D:$D,$B33,Outbound!$F:$F,$Q$2)</f>
        <v>0</v>
      </c>
      <c r="R33" s="35">
        <f>(SUMIFS(Returns!$B:$B,Returns!$A:$A,$B33,Returns!$C:$C,$R$2))-SUMIFS(Outbound!$E:$E,Outbound!$D:$D,$B33,Outbound!$F:$F,$R$2)</f>
        <v>0</v>
      </c>
      <c r="S33" s="35">
        <f>(SUMIFS(Returns!$B:$B,Returns!$A:$A,$B33,Returns!$C:$C,$S$2))-SUMIFS(Outbound!$E:$E,Outbound!$D:$D,$B33,Outbound!$F:$F,$S$2)</f>
        <v>0</v>
      </c>
    </row>
    <row r="34" ht="13.2" spans="1:19">
      <c r="A34" s="3" t="s">
        <v>7233</v>
      </c>
      <c r="B34" s="4" t="s">
        <v>840</v>
      </c>
      <c r="C34" s="35">
        <v>0</v>
      </c>
      <c r="D34" s="35"/>
      <c r="E34" s="35">
        <f>(C34+SUMIFS(Inwards!$C:$C,Inwards!$B:$B,$B34)+SUMIFS(Returns!$B:$B,Returns!$A:$A,$B34,Returns!$C:$C,$E$2))-SUMIFS(Outbound!$E:$E,Outbound!$D:$D,$B34,Outbound!$F:$F,$E$2)-SUMIFS(Outflow!$B:$B,Outflow!$A:$A,$B34)</f>
        <v>0</v>
      </c>
      <c r="F34" s="35">
        <f>(SUMIFS(Returns!$B:$B,Returns!$A:$A,$B34,Returns!$C:$C,$F$2))-SUMIFS(Outbound!$E:$E,Outbound!$D:$D,$B34,Outbound!$F:$F,$F$2)</f>
        <v>0</v>
      </c>
      <c r="G34" s="35">
        <f>(SUMIFS(Returns!$B:$B,Returns!$A:$A,$B34,Returns!$C:$C,$G$2))-SUMIFS(Outbound!$E:$E,Outbound!$D:$D,$B34,Outbound!$F:$F,$G$2)</f>
        <v>0</v>
      </c>
      <c r="H34" s="35">
        <f>(SUMIFS(Returns!$B:$B,Returns!$A:$A,$B34,Returns!$C:$C,$H$2))-SUMIFS(Outbound!$E:$E,Outbound!$D:$D,$B34,Outbound!$F:$F,$H$2)</f>
        <v>0</v>
      </c>
      <c r="I34" s="35">
        <f>(SUMIFS(Returns!$B:$B,Returns!$A:$A,$B34,Returns!$C:$C,$I$2))-SUMIFS(Outbound!$E:$E,Outbound!$D:$D,$B34,Outbound!$F:$F,$I$2)</f>
        <v>0</v>
      </c>
      <c r="J34" s="35">
        <f>(SUMIFS(Returns!$B:$B,Returns!$A:$A,$B34,Returns!$C:$C,$J$2))-SUMIFS(Outbound!$E:$E,Outbound!$D:$D,$B34,Outbound!$F:$F,$J$2)</f>
        <v>0</v>
      </c>
      <c r="K34" s="35">
        <f>(SUMIFS(Returns!$B:$B,Returns!$A:$A,$B34,Returns!$C:$C,$K$2))-SUMIFS(Outbound!$E:$E,Outbound!$D:$D,$B34,Outbound!$F:$F,$K$2)</f>
        <v>0</v>
      </c>
      <c r="L34" s="35">
        <f>(SUMIFS(Returns!$B:$B,Returns!$A:$A,$B34,Returns!$C:$C,$L$2))-SUMIFS(Outbound!$E:$E,Outbound!$D:$D,$B34,Outbound!$F:$F,$L$2)</f>
        <v>0</v>
      </c>
      <c r="M34" s="35">
        <f>(SUMIFS(Returns!$B:$B,Returns!$A:$A,$B34,Returns!$C:$C,$M$2))-SUMIFS(Outbound!$E:$E,Outbound!$D:$D,$B34,Outbound!$F:$F,$M$2)</f>
        <v>0</v>
      </c>
      <c r="N34" s="35">
        <f>(SUMIFS(Returns!$B:$B,Returns!$A:$A,$B34,Returns!$C:$C,$N$2))-SUMIFS(Outbound!$E:$E,Outbound!$D:$D,$B34,Outbound!$F:$F,$N$2)</f>
        <v>0</v>
      </c>
      <c r="O34" s="35">
        <f>(SUMIFS(Returns!$B:$B,Returns!$A:$A,$B34,Returns!$C:$C,$O$2))-SUMIFS(Outbound!$E:$E,Outbound!$D:$D,$B34,Outbound!$F:$F,$O$2)</f>
        <v>0</v>
      </c>
      <c r="P34" s="35">
        <f>(SUMIFS(Returns!$B:$B,Returns!$A:$A,$B34,Returns!$C:$C,$P$2))-SUMIFS(Outbound!$E:$E,Outbound!$D:$D,$B34,Outbound!$F:$F,$P$2)</f>
        <v>0</v>
      </c>
      <c r="Q34" s="35">
        <f>(SUMIFS(Returns!$B:$B,Returns!$A:$A,$B34,Returns!$C:$C,$Q$2))-SUMIFS(Outbound!$E:$E,Outbound!$D:$D,$B34,Outbound!$F:$F,$Q$2)</f>
        <v>0</v>
      </c>
      <c r="R34" s="35">
        <f>(SUMIFS(Returns!$B:$B,Returns!$A:$A,$B34,Returns!$C:$C,$R$2))-SUMIFS(Outbound!$E:$E,Outbound!$D:$D,$B34,Outbound!$F:$F,$R$2)</f>
        <v>0</v>
      </c>
      <c r="S34" s="35">
        <f>(SUMIFS(Returns!$B:$B,Returns!$A:$A,$B34,Returns!$C:$C,$S$2))-SUMIFS(Outbound!$E:$E,Outbound!$D:$D,$B34,Outbound!$F:$F,$S$2)</f>
        <v>0</v>
      </c>
    </row>
    <row r="35" ht="13.2" spans="1:19">
      <c r="A35" s="3" t="s">
        <v>7234</v>
      </c>
      <c r="B35" s="4" t="s">
        <v>858</v>
      </c>
      <c r="C35" s="35">
        <v>0</v>
      </c>
      <c r="D35" s="35"/>
      <c r="E35" s="35">
        <f>(C35+SUMIFS(Inwards!$C:$C,Inwards!$B:$B,$B35)+SUMIFS(Returns!$B:$B,Returns!$A:$A,$B35,Returns!$C:$C,$E$2))-SUMIFS(Outbound!$E:$E,Outbound!$D:$D,$B35,Outbound!$F:$F,$E$2)-SUMIFS(Outflow!$B:$B,Outflow!$A:$A,$B35)</f>
        <v>0</v>
      </c>
      <c r="F35" s="35">
        <f>(SUMIFS(Returns!$B:$B,Returns!$A:$A,$B35,Returns!$C:$C,$F$2))-SUMIFS(Outbound!$E:$E,Outbound!$D:$D,$B35,Outbound!$F:$F,$F$2)</f>
        <v>0</v>
      </c>
      <c r="G35" s="35">
        <f>(SUMIFS(Returns!$B:$B,Returns!$A:$A,$B35,Returns!$C:$C,$G$2))-SUMIFS(Outbound!$E:$E,Outbound!$D:$D,$B35,Outbound!$F:$F,$G$2)</f>
        <v>0</v>
      </c>
      <c r="H35" s="35">
        <f>(SUMIFS(Returns!$B:$B,Returns!$A:$A,$B35,Returns!$C:$C,$H$2))-SUMIFS(Outbound!$E:$E,Outbound!$D:$D,$B35,Outbound!$F:$F,$H$2)</f>
        <v>0</v>
      </c>
      <c r="I35" s="35">
        <f>(SUMIFS(Returns!$B:$B,Returns!$A:$A,$B35,Returns!$C:$C,$I$2))-SUMIFS(Outbound!$E:$E,Outbound!$D:$D,$B35,Outbound!$F:$F,$I$2)</f>
        <v>0</v>
      </c>
      <c r="J35" s="35">
        <f>(SUMIFS(Returns!$B:$B,Returns!$A:$A,$B35,Returns!$C:$C,$J$2))-SUMIFS(Outbound!$E:$E,Outbound!$D:$D,$B35,Outbound!$F:$F,$J$2)</f>
        <v>0</v>
      </c>
      <c r="K35" s="35">
        <f>(SUMIFS(Returns!$B:$B,Returns!$A:$A,$B35,Returns!$C:$C,$K$2))-SUMIFS(Outbound!$E:$E,Outbound!$D:$D,$B35,Outbound!$F:$F,$K$2)</f>
        <v>0</v>
      </c>
      <c r="L35" s="35">
        <f>(SUMIFS(Returns!$B:$B,Returns!$A:$A,$B35,Returns!$C:$C,$L$2))-SUMIFS(Outbound!$E:$E,Outbound!$D:$D,$B35,Outbound!$F:$F,$L$2)</f>
        <v>0</v>
      </c>
      <c r="M35" s="35">
        <f>(SUMIFS(Returns!$B:$B,Returns!$A:$A,$B35,Returns!$C:$C,$M$2))-SUMIFS(Outbound!$E:$E,Outbound!$D:$D,$B35,Outbound!$F:$F,$M$2)</f>
        <v>0</v>
      </c>
      <c r="N35" s="35">
        <f>(SUMIFS(Returns!$B:$B,Returns!$A:$A,$B35,Returns!$C:$C,$N$2))-SUMIFS(Outbound!$E:$E,Outbound!$D:$D,$B35,Outbound!$F:$F,$N$2)</f>
        <v>0</v>
      </c>
      <c r="O35" s="35">
        <f>(SUMIFS(Returns!$B:$B,Returns!$A:$A,$B35,Returns!$C:$C,$O$2))-SUMIFS(Outbound!$E:$E,Outbound!$D:$D,$B35,Outbound!$F:$F,$O$2)</f>
        <v>0</v>
      </c>
      <c r="P35" s="35">
        <f>(SUMIFS(Returns!$B:$B,Returns!$A:$A,$B35,Returns!$C:$C,$P$2))-SUMIFS(Outbound!$E:$E,Outbound!$D:$D,$B35,Outbound!$F:$F,$P$2)</f>
        <v>0</v>
      </c>
      <c r="Q35" s="35">
        <f>(SUMIFS(Returns!$B:$B,Returns!$A:$A,$B35,Returns!$C:$C,$Q$2))-SUMIFS(Outbound!$E:$E,Outbound!$D:$D,$B35,Outbound!$F:$F,$Q$2)</f>
        <v>0</v>
      </c>
      <c r="R35" s="35">
        <f>(SUMIFS(Returns!$B:$B,Returns!$A:$A,$B35,Returns!$C:$C,$R$2))-SUMIFS(Outbound!$E:$E,Outbound!$D:$D,$B35,Outbound!$F:$F,$R$2)</f>
        <v>0</v>
      </c>
      <c r="S35" s="35">
        <f>(SUMIFS(Returns!$B:$B,Returns!$A:$A,$B35,Returns!$C:$C,$S$2))-SUMIFS(Outbound!$E:$E,Outbound!$D:$D,$B35,Outbound!$F:$F,$S$2)</f>
        <v>0</v>
      </c>
    </row>
    <row r="36" ht="13.2" spans="1:19">
      <c r="A36" s="3" t="s">
        <v>7235</v>
      </c>
      <c r="B36" s="4" t="s">
        <v>875</v>
      </c>
      <c r="C36" s="35">
        <v>0</v>
      </c>
      <c r="D36" s="35"/>
      <c r="E36" s="35">
        <f>(C36+SUMIFS(Inwards!$C:$C,Inwards!$B:$B,$B36)+SUMIFS(Returns!$B:$B,Returns!$A:$A,$B36,Returns!$C:$C,$E$2))-SUMIFS(Outbound!$E:$E,Outbound!$D:$D,$B36,Outbound!$F:$F,$E$2)-SUMIFS(Outflow!$B:$B,Outflow!$A:$A,$B36)</f>
        <v>0</v>
      </c>
      <c r="F36" s="35">
        <f>(SUMIFS(Returns!$B:$B,Returns!$A:$A,$B36,Returns!$C:$C,$F$2))-SUMIFS(Outbound!$E:$E,Outbound!$D:$D,$B36,Outbound!$F:$F,$F$2)</f>
        <v>0</v>
      </c>
      <c r="G36" s="35">
        <f>(SUMIFS(Returns!$B:$B,Returns!$A:$A,$B36,Returns!$C:$C,$G$2))-SUMIFS(Outbound!$E:$E,Outbound!$D:$D,$B36,Outbound!$F:$F,$G$2)</f>
        <v>0</v>
      </c>
      <c r="H36" s="35">
        <f>(SUMIFS(Returns!$B:$B,Returns!$A:$A,$B36,Returns!$C:$C,$H$2))-SUMIFS(Outbound!$E:$E,Outbound!$D:$D,$B36,Outbound!$F:$F,$H$2)</f>
        <v>0</v>
      </c>
      <c r="I36" s="35">
        <f>(SUMIFS(Returns!$B:$B,Returns!$A:$A,$B36,Returns!$C:$C,$I$2))-SUMIFS(Outbound!$E:$E,Outbound!$D:$D,$B36,Outbound!$F:$F,$I$2)</f>
        <v>0</v>
      </c>
      <c r="J36" s="35">
        <f>(SUMIFS(Returns!$B:$B,Returns!$A:$A,$B36,Returns!$C:$C,$J$2))-SUMIFS(Outbound!$E:$E,Outbound!$D:$D,$B36,Outbound!$F:$F,$J$2)</f>
        <v>0</v>
      </c>
      <c r="K36" s="35">
        <f>(SUMIFS(Returns!$B:$B,Returns!$A:$A,$B36,Returns!$C:$C,$K$2))-SUMIFS(Outbound!$E:$E,Outbound!$D:$D,$B36,Outbound!$F:$F,$K$2)</f>
        <v>0</v>
      </c>
      <c r="L36" s="35">
        <f>(SUMIFS(Returns!$B:$B,Returns!$A:$A,$B36,Returns!$C:$C,$L$2))-SUMIFS(Outbound!$E:$E,Outbound!$D:$D,$B36,Outbound!$F:$F,$L$2)</f>
        <v>0</v>
      </c>
      <c r="M36" s="35">
        <f>(SUMIFS(Returns!$B:$B,Returns!$A:$A,$B36,Returns!$C:$C,$M$2))-SUMIFS(Outbound!$E:$E,Outbound!$D:$D,$B36,Outbound!$F:$F,$M$2)</f>
        <v>0</v>
      </c>
      <c r="N36" s="35">
        <f>(SUMIFS(Returns!$B:$B,Returns!$A:$A,$B36,Returns!$C:$C,$N$2))-SUMIFS(Outbound!$E:$E,Outbound!$D:$D,$B36,Outbound!$F:$F,$N$2)</f>
        <v>0</v>
      </c>
      <c r="O36" s="35">
        <f>(SUMIFS(Returns!$B:$B,Returns!$A:$A,$B36,Returns!$C:$C,$O$2))-SUMIFS(Outbound!$E:$E,Outbound!$D:$D,$B36,Outbound!$F:$F,$O$2)</f>
        <v>0</v>
      </c>
      <c r="P36" s="35">
        <f>(SUMIFS(Returns!$B:$B,Returns!$A:$A,$B36,Returns!$C:$C,$P$2))-SUMIFS(Outbound!$E:$E,Outbound!$D:$D,$B36,Outbound!$F:$F,$P$2)</f>
        <v>0</v>
      </c>
      <c r="Q36" s="35">
        <f>(SUMIFS(Returns!$B:$B,Returns!$A:$A,$B36,Returns!$C:$C,$Q$2))-SUMIFS(Outbound!$E:$E,Outbound!$D:$D,$B36,Outbound!$F:$F,$Q$2)</f>
        <v>0</v>
      </c>
      <c r="R36" s="35">
        <f>(SUMIFS(Returns!$B:$B,Returns!$A:$A,$B36,Returns!$C:$C,$R$2))-SUMIFS(Outbound!$E:$E,Outbound!$D:$D,$B36,Outbound!$F:$F,$R$2)</f>
        <v>0</v>
      </c>
      <c r="S36" s="35">
        <f>(SUMIFS(Returns!$B:$B,Returns!$A:$A,$B36,Returns!$C:$C,$S$2))-SUMIFS(Outbound!$E:$E,Outbound!$D:$D,$B36,Outbound!$F:$F,$S$2)</f>
        <v>0</v>
      </c>
    </row>
    <row r="37" ht="13.2" spans="1:19">
      <c r="A37" s="3" t="s">
        <v>7236</v>
      </c>
      <c r="B37" s="4" t="s">
        <v>893</v>
      </c>
      <c r="C37" s="35">
        <v>0</v>
      </c>
      <c r="D37" s="35"/>
      <c r="E37" s="35">
        <f>(C37+SUMIFS(Inwards!$C:$C,Inwards!$B:$B,$B37)+SUMIFS(Returns!$B:$B,Returns!$A:$A,$B37,Returns!$C:$C,$E$2))-SUMIFS(Outbound!$E:$E,Outbound!$D:$D,$B37,Outbound!$F:$F,$E$2)-SUMIFS(Outflow!$B:$B,Outflow!$A:$A,$B37)</f>
        <v>0</v>
      </c>
      <c r="F37" s="35">
        <f>(SUMIFS(Returns!$B:$B,Returns!$A:$A,$B37,Returns!$C:$C,$F$2))-SUMIFS(Outbound!$E:$E,Outbound!$D:$D,$B37,Outbound!$F:$F,$F$2)</f>
        <v>0</v>
      </c>
      <c r="G37" s="35">
        <f>(SUMIFS(Returns!$B:$B,Returns!$A:$A,$B37,Returns!$C:$C,$G$2))-SUMIFS(Outbound!$E:$E,Outbound!$D:$D,$B37,Outbound!$F:$F,$G$2)</f>
        <v>0</v>
      </c>
      <c r="H37" s="35">
        <f>(SUMIFS(Returns!$B:$B,Returns!$A:$A,$B37,Returns!$C:$C,$H$2))-SUMIFS(Outbound!$E:$E,Outbound!$D:$D,$B37,Outbound!$F:$F,$H$2)</f>
        <v>0</v>
      </c>
      <c r="I37" s="35">
        <f>(SUMIFS(Returns!$B:$B,Returns!$A:$A,$B37,Returns!$C:$C,$I$2))-SUMIFS(Outbound!$E:$E,Outbound!$D:$D,$B37,Outbound!$F:$F,$I$2)</f>
        <v>0</v>
      </c>
      <c r="J37" s="35">
        <f>(SUMIFS(Returns!$B:$B,Returns!$A:$A,$B37,Returns!$C:$C,$J$2))-SUMIFS(Outbound!$E:$E,Outbound!$D:$D,$B37,Outbound!$F:$F,$J$2)</f>
        <v>0</v>
      </c>
      <c r="K37" s="35">
        <f>(SUMIFS(Returns!$B:$B,Returns!$A:$A,$B37,Returns!$C:$C,$K$2))-SUMIFS(Outbound!$E:$E,Outbound!$D:$D,$B37,Outbound!$F:$F,$K$2)</f>
        <v>0</v>
      </c>
      <c r="L37" s="35">
        <f>(SUMIFS(Returns!$B:$B,Returns!$A:$A,$B37,Returns!$C:$C,$L$2))-SUMIFS(Outbound!$E:$E,Outbound!$D:$D,$B37,Outbound!$F:$F,$L$2)</f>
        <v>0</v>
      </c>
      <c r="M37" s="35">
        <f>(SUMIFS(Returns!$B:$B,Returns!$A:$A,$B37,Returns!$C:$C,$M$2))-SUMIFS(Outbound!$E:$E,Outbound!$D:$D,$B37,Outbound!$F:$F,$M$2)</f>
        <v>0</v>
      </c>
      <c r="N37" s="35">
        <f>(SUMIFS(Returns!$B:$B,Returns!$A:$A,$B37,Returns!$C:$C,$N$2))-SUMIFS(Outbound!$E:$E,Outbound!$D:$D,$B37,Outbound!$F:$F,$N$2)</f>
        <v>0</v>
      </c>
      <c r="O37" s="35">
        <f>(SUMIFS(Returns!$B:$B,Returns!$A:$A,$B37,Returns!$C:$C,$O$2))-SUMIFS(Outbound!$E:$E,Outbound!$D:$D,$B37,Outbound!$F:$F,$O$2)</f>
        <v>0</v>
      </c>
      <c r="P37" s="35">
        <f>(SUMIFS(Returns!$B:$B,Returns!$A:$A,$B37,Returns!$C:$C,$P$2))-SUMIFS(Outbound!$E:$E,Outbound!$D:$D,$B37,Outbound!$F:$F,$P$2)</f>
        <v>0</v>
      </c>
      <c r="Q37" s="35">
        <f>(SUMIFS(Returns!$B:$B,Returns!$A:$A,$B37,Returns!$C:$C,$Q$2))-SUMIFS(Outbound!$E:$E,Outbound!$D:$D,$B37,Outbound!$F:$F,$Q$2)</f>
        <v>0</v>
      </c>
      <c r="R37" s="35">
        <f>(SUMIFS(Returns!$B:$B,Returns!$A:$A,$B37,Returns!$C:$C,$R$2))-SUMIFS(Outbound!$E:$E,Outbound!$D:$D,$B37,Outbound!$F:$F,$R$2)</f>
        <v>0</v>
      </c>
      <c r="S37" s="35">
        <f>(SUMIFS(Returns!$B:$B,Returns!$A:$A,$B37,Returns!$C:$C,$S$2))-SUMIFS(Outbound!$E:$E,Outbound!$D:$D,$B37,Outbound!$F:$F,$S$2)</f>
        <v>0</v>
      </c>
    </row>
    <row r="38" ht="13.2" spans="1:19">
      <c r="A38" s="3" t="s">
        <v>7237</v>
      </c>
      <c r="B38" s="4" t="s">
        <v>904</v>
      </c>
      <c r="C38" s="35">
        <v>47</v>
      </c>
      <c r="D38" s="35"/>
      <c r="E38" s="35">
        <f>(C38+SUMIFS(Inwards!$C:$C,Inwards!$B:$B,$B38)+SUMIFS(Returns!$B:$B,Returns!$A:$A,$B38,Returns!$C:$C,$E$2))-SUMIFS(Outbound!$E:$E,Outbound!$D:$D,$B38,Outbound!$F:$F,$E$2)-SUMIFS(Outflow!$B:$B,Outflow!$A:$A,$B38)</f>
        <v>45</v>
      </c>
      <c r="F38" s="35">
        <f>(SUMIFS(Returns!$B:$B,Returns!$A:$A,$B38,Returns!$C:$C,$F$2))-SUMIFS(Outbound!$E:$E,Outbound!$D:$D,$B38,Outbound!$F:$F,$F$2)</f>
        <v>0</v>
      </c>
      <c r="G38" s="35">
        <f>(SUMIFS(Returns!$B:$B,Returns!$A:$A,$B38,Returns!$C:$C,$G$2))-SUMIFS(Outbound!$E:$E,Outbound!$D:$D,$B38,Outbound!$F:$F,$G$2)</f>
        <v>0</v>
      </c>
      <c r="H38" s="35">
        <f>(SUMIFS(Returns!$B:$B,Returns!$A:$A,$B38,Returns!$C:$C,$H$2))-SUMIFS(Outbound!$E:$E,Outbound!$D:$D,$B38,Outbound!$F:$F,$H$2)</f>
        <v>0</v>
      </c>
      <c r="I38" s="35">
        <f>(SUMIFS(Returns!$B:$B,Returns!$A:$A,$B38,Returns!$C:$C,$I$2))-SUMIFS(Outbound!$E:$E,Outbound!$D:$D,$B38,Outbound!$F:$F,$I$2)</f>
        <v>0</v>
      </c>
      <c r="J38" s="35">
        <f>(SUMIFS(Returns!$B:$B,Returns!$A:$A,$B38,Returns!$C:$C,$J$2))-SUMIFS(Outbound!$E:$E,Outbound!$D:$D,$B38,Outbound!$F:$F,$J$2)</f>
        <v>0</v>
      </c>
      <c r="K38" s="35">
        <f>(SUMIFS(Returns!$B:$B,Returns!$A:$A,$B38,Returns!$C:$C,$K$2))-SUMIFS(Outbound!$E:$E,Outbound!$D:$D,$B38,Outbound!$F:$F,$K$2)</f>
        <v>0</v>
      </c>
      <c r="L38" s="35">
        <f>(SUMIFS(Returns!$B:$B,Returns!$A:$A,$B38,Returns!$C:$C,$L$2))-SUMIFS(Outbound!$E:$E,Outbound!$D:$D,$B38,Outbound!$F:$F,$L$2)</f>
        <v>0</v>
      </c>
      <c r="M38" s="35">
        <f>(SUMIFS(Returns!$B:$B,Returns!$A:$A,$B38,Returns!$C:$C,$M$2))-SUMIFS(Outbound!$E:$E,Outbound!$D:$D,$B38,Outbound!$F:$F,$M$2)</f>
        <v>0</v>
      </c>
      <c r="N38" s="35">
        <f>(SUMIFS(Returns!$B:$B,Returns!$A:$A,$B38,Returns!$C:$C,$N$2))-SUMIFS(Outbound!$E:$E,Outbound!$D:$D,$B38,Outbound!$F:$F,$N$2)</f>
        <v>0</v>
      </c>
      <c r="O38" s="35">
        <f>(SUMIFS(Returns!$B:$B,Returns!$A:$A,$B38,Returns!$C:$C,$O$2))-SUMIFS(Outbound!$E:$E,Outbound!$D:$D,$B38,Outbound!$F:$F,$O$2)</f>
        <v>0</v>
      </c>
      <c r="P38" s="35">
        <f>(SUMIFS(Returns!$B:$B,Returns!$A:$A,$B38,Returns!$C:$C,$P$2))-SUMIFS(Outbound!$E:$E,Outbound!$D:$D,$B38,Outbound!$F:$F,$P$2)</f>
        <v>0</v>
      </c>
      <c r="Q38" s="35">
        <f>(SUMIFS(Returns!$B:$B,Returns!$A:$A,$B38,Returns!$C:$C,$Q$2))-SUMIFS(Outbound!$E:$E,Outbound!$D:$D,$B38,Outbound!$F:$F,$Q$2)</f>
        <v>0</v>
      </c>
      <c r="R38" s="35">
        <f>(SUMIFS(Returns!$B:$B,Returns!$A:$A,$B38,Returns!$C:$C,$R$2))-SUMIFS(Outbound!$E:$E,Outbound!$D:$D,$B38,Outbound!$F:$F,$R$2)</f>
        <v>0</v>
      </c>
      <c r="S38" s="35">
        <f>(SUMIFS(Returns!$B:$B,Returns!$A:$A,$B38,Returns!$C:$C,$S$2))-SUMIFS(Outbound!$E:$E,Outbound!$D:$D,$B38,Outbound!$F:$F,$S$2)</f>
        <v>0</v>
      </c>
    </row>
    <row r="39" ht="13.2" spans="1:19">
      <c r="A39" s="3" t="s">
        <v>7238</v>
      </c>
      <c r="B39" s="4" t="s">
        <v>921</v>
      </c>
      <c r="C39" s="35">
        <v>0</v>
      </c>
      <c r="D39" s="35"/>
      <c r="E39" s="35">
        <f>(C39+SUMIFS(Inwards!$C:$C,Inwards!$B:$B,$B39)+SUMIFS(Returns!$B:$B,Returns!$A:$A,$B39,Returns!$C:$C,$E$2))-SUMIFS(Outbound!$E:$E,Outbound!$D:$D,$B39,Outbound!$F:$F,$E$2)-SUMIFS(Outflow!$B:$B,Outflow!$A:$A,$B39)</f>
        <v>0</v>
      </c>
      <c r="F39" s="35">
        <f>(SUMIFS(Returns!$B:$B,Returns!$A:$A,$B39,Returns!$C:$C,$F$2))-SUMIFS(Outbound!$E:$E,Outbound!$D:$D,$B39,Outbound!$F:$F,$F$2)</f>
        <v>0</v>
      </c>
      <c r="G39" s="35">
        <f>(SUMIFS(Returns!$B:$B,Returns!$A:$A,$B39,Returns!$C:$C,$G$2))-SUMIFS(Outbound!$E:$E,Outbound!$D:$D,$B39,Outbound!$F:$F,$G$2)</f>
        <v>0</v>
      </c>
      <c r="H39" s="35">
        <f>(SUMIFS(Returns!$B:$B,Returns!$A:$A,$B39,Returns!$C:$C,$H$2))-SUMIFS(Outbound!$E:$E,Outbound!$D:$D,$B39,Outbound!$F:$F,$H$2)</f>
        <v>0</v>
      </c>
      <c r="I39" s="35">
        <f>(SUMIFS(Returns!$B:$B,Returns!$A:$A,$B39,Returns!$C:$C,$I$2))-SUMIFS(Outbound!$E:$E,Outbound!$D:$D,$B39,Outbound!$F:$F,$I$2)</f>
        <v>0</v>
      </c>
      <c r="J39" s="35">
        <f>(SUMIFS(Returns!$B:$B,Returns!$A:$A,$B39,Returns!$C:$C,$J$2))-SUMIFS(Outbound!$E:$E,Outbound!$D:$D,$B39,Outbound!$F:$F,$J$2)</f>
        <v>0</v>
      </c>
      <c r="K39" s="35">
        <f>(SUMIFS(Returns!$B:$B,Returns!$A:$A,$B39,Returns!$C:$C,$K$2))-SUMIFS(Outbound!$E:$E,Outbound!$D:$D,$B39,Outbound!$F:$F,$K$2)</f>
        <v>0</v>
      </c>
      <c r="L39" s="35">
        <f>(SUMIFS(Returns!$B:$B,Returns!$A:$A,$B39,Returns!$C:$C,$L$2))-SUMIFS(Outbound!$E:$E,Outbound!$D:$D,$B39,Outbound!$F:$F,$L$2)</f>
        <v>0</v>
      </c>
      <c r="M39" s="35">
        <f>(SUMIFS(Returns!$B:$B,Returns!$A:$A,$B39,Returns!$C:$C,$M$2))-SUMIFS(Outbound!$E:$E,Outbound!$D:$D,$B39,Outbound!$F:$F,$M$2)</f>
        <v>0</v>
      </c>
      <c r="N39" s="35">
        <f>(SUMIFS(Returns!$B:$B,Returns!$A:$A,$B39,Returns!$C:$C,$N$2))-SUMIFS(Outbound!$E:$E,Outbound!$D:$D,$B39,Outbound!$F:$F,$N$2)</f>
        <v>0</v>
      </c>
      <c r="O39" s="35">
        <f>(SUMIFS(Returns!$B:$B,Returns!$A:$A,$B39,Returns!$C:$C,$O$2))-SUMIFS(Outbound!$E:$E,Outbound!$D:$D,$B39,Outbound!$F:$F,$O$2)</f>
        <v>0</v>
      </c>
      <c r="P39" s="35">
        <f>(SUMIFS(Returns!$B:$B,Returns!$A:$A,$B39,Returns!$C:$C,$P$2))-SUMIFS(Outbound!$E:$E,Outbound!$D:$D,$B39,Outbound!$F:$F,$P$2)</f>
        <v>0</v>
      </c>
      <c r="Q39" s="35">
        <f>(SUMIFS(Returns!$B:$B,Returns!$A:$A,$B39,Returns!$C:$C,$Q$2))-SUMIFS(Outbound!$E:$E,Outbound!$D:$D,$B39,Outbound!$F:$F,$Q$2)</f>
        <v>0</v>
      </c>
      <c r="R39" s="35">
        <f>(SUMIFS(Returns!$B:$B,Returns!$A:$A,$B39,Returns!$C:$C,$R$2))-SUMIFS(Outbound!$E:$E,Outbound!$D:$D,$B39,Outbound!$F:$F,$R$2)</f>
        <v>0</v>
      </c>
      <c r="S39" s="35">
        <f>(SUMIFS(Returns!$B:$B,Returns!$A:$A,$B39,Returns!$C:$C,$S$2))-SUMIFS(Outbound!$E:$E,Outbound!$D:$D,$B39,Outbound!$F:$F,$S$2)</f>
        <v>0</v>
      </c>
    </row>
    <row r="40" ht="13.2" spans="1:19">
      <c r="A40" s="3" t="s">
        <v>7239</v>
      </c>
      <c r="B40" s="4" t="s">
        <v>924</v>
      </c>
      <c r="C40" s="35">
        <v>0</v>
      </c>
      <c r="D40" s="35"/>
      <c r="E40" s="35">
        <f>(C40+SUMIFS(Inwards!$C:$C,Inwards!$B:$B,$B40)+SUMIFS(Returns!$B:$B,Returns!$A:$A,$B40,Returns!$C:$C,$E$2))-SUMIFS(Outbound!$E:$E,Outbound!$D:$D,$B40,Outbound!$F:$F,$E$2)-SUMIFS(Outflow!$B:$B,Outflow!$A:$A,$B40)</f>
        <v>0</v>
      </c>
      <c r="F40" s="35">
        <f>(SUMIFS(Returns!$B:$B,Returns!$A:$A,$B40,Returns!$C:$C,$F$2))-SUMIFS(Outbound!$E:$E,Outbound!$D:$D,$B40,Outbound!$F:$F,$F$2)</f>
        <v>0</v>
      </c>
      <c r="G40" s="35">
        <f>(SUMIFS(Returns!$B:$B,Returns!$A:$A,$B40,Returns!$C:$C,$G$2))-SUMIFS(Outbound!$E:$E,Outbound!$D:$D,$B40,Outbound!$F:$F,$G$2)</f>
        <v>0</v>
      </c>
      <c r="H40" s="35">
        <f>(SUMIFS(Returns!$B:$B,Returns!$A:$A,$B40,Returns!$C:$C,$H$2))-SUMIFS(Outbound!$E:$E,Outbound!$D:$D,$B40,Outbound!$F:$F,$H$2)</f>
        <v>0</v>
      </c>
      <c r="I40" s="35">
        <f>(SUMIFS(Returns!$B:$B,Returns!$A:$A,$B40,Returns!$C:$C,$I$2))-SUMIFS(Outbound!$E:$E,Outbound!$D:$D,$B40,Outbound!$F:$F,$I$2)</f>
        <v>0</v>
      </c>
      <c r="J40" s="35">
        <f>(SUMIFS(Returns!$B:$B,Returns!$A:$A,$B40,Returns!$C:$C,$J$2))-SUMIFS(Outbound!$E:$E,Outbound!$D:$D,$B40,Outbound!$F:$F,$J$2)</f>
        <v>0</v>
      </c>
      <c r="K40" s="35">
        <f>(SUMIFS(Returns!$B:$B,Returns!$A:$A,$B40,Returns!$C:$C,$K$2))-SUMIFS(Outbound!$E:$E,Outbound!$D:$D,$B40,Outbound!$F:$F,$K$2)</f>
        <v>0</v>
      </c>
      <c r="L40" s="35">
        <f>(SUMIFS(Returns!$B:$B,Returns!$A:$A,$B40,Returns!$C:$C,$L$2))-SUMIFS(Outbound!$E:$E,Outbound!$D:$D,$B40,Outbound!$F:$F,$L$2)</f>
        <v>0</v>
      </c>
      <c r="M40" s="35">
        <f>(SUMIFS(Returns!$B:$B,Returns!$A:$A,$B40,Returns!$C:$C,$M$2))-SUMIFS(Outbound!$E:$E,Outbound!$D:$D,$B40,Outbound!$F:$F,$M$2)</f>
        <v>0</v>
      </c>
      <c r="N40" s="35">
        <f>(SUMIFS(Returns!$B:$B,Returns!$A:$A,$B40,Returns!$C:$C,$N$2))-SUMIFS(Outbound!$E:$E,Outbound!$D:$D,$B40,Outbound!$F:$F,$N$2)</f>
        <v>0</v>
      </c>
      <c r="O40" s="35">
        <f>(SUMIFS(Returns!$B:$B,Returns!$A:$A,$B40,Returns!$C:$C,$O$2))-SUMIFS(Outbound!$E:$E,Outbound!$D:$D,$B40,Outbound!$F:$F,$O$2)</f>
        <v>0</v>
      </c>
      <c r="P40" s="35">
        <f>(SUMIFS(Returns!$B:$B,Returns!$A:$A,$B40,Returns!$C:$C,$P$2))-SUMIFS(Outbound!$E:$E,Outbound!$D:$D,$B40,Outbound!$F:$F,$P$2)</f>
        <v>0</v>
      </c>
      <c r="Q40" s="35">
        <f>(SUMIFS(Returns!$B:$B,Returns!$A:$A,$B40,Returns!$C:$C,$Q$2))-SUMIFS(Outbound!$E:$E,Outbound!$D:$D,$B40,Outbound!$F:$F,$Q$2)</f>
        <v>0</v>
      </c>
      <c r="R40" s="35">
        <f>(SUMIFS(Returns!$B:$B,Returns!$A:$A,$B40,Returns!$C:$C,$R$2))-SUMIFS(Outbound!$E:$E,Outbound!$D:$D,$B40,Outbound!$F:$F,$R$2)</f>
        <v>0</v>
      </c>
      <c r="S40" s="35">
        <f>(SUMIFS(Returns!$B:$B,Returns!$A:$A,$B40,Returns!$C:$C,$S$2))-SUMIFS(Outbound!$E:$E,Outbound!$D:$D,$B40,Outbound!$F:$F,$S$2)</f>
        <v>0</v>
      </c>
    </row>
    <row r="41" ht="13.2" spans="1:19">
      <c r="A41" s="3" t="s">
        <v>7240</v>
      </c>
      <c r="B41" s="4" t="s">
        <v>941</v>
      </c>
      <c r="C41" s="35">
        <v>2</v>
      </c>
      <c r="D41" s="35"/>
      <c r="E41" s="35">
        <f>(C41+SUMIFS(Inwards!$C:$C,Inwards!$B:$B,$B41)+SUMIFS(Returns!$B:$B,Returns!$A:$A,$B41,Returns!$C:$C,$E$2))-SUMIFS(Outbound!$E:$E,Outbound!$D:$D,$B41,Outbound!$F:$F,$E$2)-SUMIFS(Outflow!$B:$B,Outflow!$A:$A,$B41)</f>
        <v>2</v>
      </c>
      <c r="F41" s="35">
        <f>(SUMIFS(Returns!$B:$B,Returns!$A:$A,$B41,Returns!$C:$C,$F$2))-SUMIFS(Outbound!$E:$E,Outbound!$D:$D,$B41,Outbound!$F:$F,$F$2)</f>
        <v>0</v>
      </c>
      <c r="G41" s="35">
        <f>(SUMIFS(Returns!$B:$B,Returns!$A:$A,$B41,Returns!$C:$C,$G$2))-SUMIFS(Outbound!$E:$E,Outbound!$D:$D,$B41,Outbound!$F:$F,$G$2)</f>
        <v>0</v>
      </c>
      <c r="H41" s="35">
        <f>(SUMIFS(Returns!$B:$B,Returns!$A:$A,$B41,Returns!$C:$C,$H$2))-SUMIFS(Outbound!$E:$E,Outbound!$D:$D,$B41,Outbound!$F:$F,$H$2)</f>
        <v>0</v>
      </c>
      <c r="I41" s="35">
        <f>(SUMIFS(Returns!$B:$B,Returns!$A:$A,$B41,Returns!$C:$C,$I$2))-SUMIFS(Outbound!$E:$E,Outbound!$D:$D,$B41,Outbound!$F:$F,$I$2)</f>
        <v>0</v>
      </c>
      <c r="J41" s="35">
        <f>(SUMIFS(Returns!$B:$B,Returns!$A:$A,$B41,Returns!$C:$C,$J$2))-SUMIFS(Outbound!$E:$E,Outbound!$D:$D,$B41,Outbound!$F:$F,$J$2)</f>
        <v>0</v>
      </c>
      <c r="K41" s="35">
        <f>(SUMIFS(Returns!$B:$B,Returns!$A:$A,$B41,Returns!$C:$C,$K$2))-SUMIFS(Outbound!$E:$E,Outbound!$D:$D,$B41,Outbound!$F:$F,$K$2)</f>
        <v>0</v>
      </c>
      <c r="L41" s="35">
        <f>(SUMIFS(Returns!$B:$B,Returns!$A:$A,$B41,Returns!$C:$C,$L$2))-SUMIFS(Outbound!$E:$E,Outbound!$D:$D,$B41,Outbound!$F:$F,$L$2)</f>
        <v>0</v>
      </c>
      <c r="M41" s="35">
        <f>(SUMIFS(Returns!$B:$B,Returns!$A:$A,$B41,Returns!$C:$C,$M$2))-SUMIFS(Outbound!$E:$E,Outbound!$D:$D,$B41,Outbound!$F:$F,$M$2)</f>
        <v>0</v>
      </c>
      <c r="N41" s="35">
        <f>(SUMIFS(Returns!$B:$B,Returns!$A:$A,$B41,Returns!$C:$C,$N$2))-SUMIFS(Outbound!$E:$E,Outbound!$D:$D,$B41,Outbound!$F:$F,$N$2)</f>
        <v>0</v>
      </c>
      <c r="O41" s="35">
        <f>(SUMIFS(Returns!$B:$B,Returns!$A:$A,$B41,Returns!$C:$C,$O$2))-SUMIFS(Outbound!$E:$E,Outbound!$D:$D,$B41,Outbound!$F:$F,$O$2)</f>
        <v>0</v>
      </c>
      <c r="P41" s="35">
        <f>(SUMIFS(Returns!$B:$B,Returns!$A:$A,$B41,Returns!$C:$C,$P$2))-SUMIFS(Outbound!$E:$E,Outbound!$D:$D,$B41,Outbound!$F:$F,$P$2)</f>
        <v>0</v>
      </c>
      <c r="Q41" s="35">
        <f>(SUMIFS(Returns!$B:$B,Returns!$A:$A,$B41,Returns!$C:$C,$Q$2))-SUMIFS(Outbound!$E:$E,Outbound!$D:$D,$B41,Outbound!$F:$F,$Q$2)</f>
        <v>0</v>
      </c>
      <c r="R41" s="35">
        <f>(SUMIFS(Returns!$B:$B,Returns!$A:$A,$B41,Returns!$C:$C,$R$2))-SUMIFS(Outbound!$E:$E,Outbound!$D:$D,$B41,Outbound!$F:$F,$R$2)</f>
        <v>0</v>
      </c>
      <c r="S41" s="35">
        <f>(SUMIFS(Returns!$B:$B,Returns!$A:$A,$B41,Returns!$C:$C,$S$2))-SUMIFS(Outbound!$E:$E,Outbound!$D:$D,$B41,Outbound!$F:$F,$S$2)</f>
        <v>0</v>
      </c>
    </row>
    <row r="42" ht="13.2" spans="1:19">
      <c r="A42" s="3" t="s">
        <v>7241</v>
      </c>
      <c r="B42" s="4" t="s">
        <v>959</v>
      </c>
      <c r="C42" s="35">
        <v>0</v>
      </c>
      <c r="D42" s="35"/>
      <c r="E42" s="35">
        <f>(C42+SUMIFS(Inwards!$C:$C,Inwards!$B:$B,$B42)+SUMIFS(Returns!$B:$B,Returns!$A:$A,$B42,Returns!$C:$C,$E$2))-SUMIFS(Outbound!$E:$E,Outbound!$D:$D,$B42,Outbound!$F:$F,$E$2)-SUMIFS(Outflow!$B:$B,Outflow!$A:$A,$B42)</f>
        <v>0</v>
      </c>
      <c r="F42" s="35">
        <f>(SUMIFS(Returns!$B:$B,Returns!$A:$A,$B42,Returns!$C:$C,$F$2))-SUMIFS(Outbound!$E:$E,Outbound!$D:$D,$B42,Outbound!$F:$F,$F$2)</f>
        <v>0</v>
      </c>
      <c r="G42" s="35">
        <f>(SUMIFS(Returns!$B:$B,Returns!$A:$A,$B42,Returns!$C:$C,$G$2))-SUMIFS(Outbound!$E:$E,Outbound!$D:$D,$B42,Outbound!$F:$F,$G$2)</f>
        <v>0</v>
      </c>
      <c r="H42" s="35">
        <f>(SUMIFS(Returns!$B:$B,Returns!$A:$A,$B42,Returns!$C:$C,$H$2))-SUMIFS(Outbound!$E:$E,Outbound!$D:$D,$B42,Outbound!$F:$F,$H$2)</f>
        <v>0</v>
      </c>
      <c r="I42" s="35">
        <f>(SUMIFS(Returns!$B:$B,Returns!$A:$A,$B42,Returns!$C:$C,$I$2))-SUMIFS(Outbound!$E:$E,Outbound!$D:$D,$B42,Outbound!$F:$F,$I$2)</f>
        <v>0</v>
      </c>
      <c r="J42" s="35">
        <f>(SUMIFS(Returns!$B:$B,Returns!$A:$A,$B42,Returns!$C:$C,$J$2))-SUMIFS(Outbound!$E:$E,Outbound!$D:$D,$B42,Outbound!$F:$F,$J$2)</f>
        <v>0</v>
      </c>
      <c r="K42" s="35">
        <f>(SUMIFS(Returns!$B:$B,Returns!$A:$A,$B42,Returns!$C:$C,$K$2))-SUMIFS(Outbound!$E:$E,Outbound!$D:$D,$B42,Outbound!$F:$F,$K$2)</f>
        <v>0</v>
      </c>
      <c r="L42" s="35">
        <f>(SUMIFS(Returns!$B:$B,Returns!$A:$A,$B42,Returns!$C:$C,$L$2))-SUMIFS(Outbound!$E:$E,Outbound!$D:$D,$B42,Outbound!$F:$F,$L$2)</f>
        <v>0</v>
      </c>
      <c r="M42" s="35">
        <f>(SUMIFS(Returns!$B:$B,Returns!$A:$A,$B42,Returns!$C:$C,$M$2))-SUMIFS(Outbound!$E:$E,Outbound!$D:$D,$B42,Outbound!$F:$F,$M$2)</f>
        <v>0</v>
      </c>
      <c r="N42" s="35">
        <f>(SUMIFS(Returns!$B:$B,Returns!$A:$A,$B42,Returns!$C:$C,$N$2))-SUMIFS(Outbound!$E:$E,Outbound!$D:$D,$B42,Outbound!$F:$F,$N$2)</f>
        <v>0</v>
      </c>
      <c r="O42" s="35">
        <f>(SUMIFS(Returns!$B:$B,Returns!$A:$A,$B42,Returns!$C:$C,$O$2))-SUMIFS(Outbound!$E:$E,Outbound!$D:$D,$B42,Outbound!$F:$F,$O$2)</f>
        <v>0</v>
      </c>
      <c r="P42" s="35">
        <f>(SUMIFS(Returns!$B:$B,Returns!$A:$A,$B42,Returns!$C:$C,$P$2))-SUMIFS(Outbound!$E:$E,Outbound!$D:$D,$B42,Outbound!$F:$F,$P$2)</f>
        <v>0</v>
      </c>
      <c r="Q42" s="35">
        <f>(SUMIFS(Returns!$B:$B,Returns!$A:$A,$B42,Returns!$C:$C,$Q$2))-SUMIFS(Outbound!$E:$E,Outbound!$D:$D,$B42,Outbound!$F:$F,$Q$2)</f>
        <v>0</v>
      </c>
      <c r="R42" s="35">
        <f>(SUMIFS(Returns!$B:$B,Returns!$A:$A,$B42,Returns!$C:$C,$R$2))-SUMIFS(Outbound!$E:$E,Outbound!$D:$D,$B42,Outbound!$F:$F,$R$2)</f>
        <v>0</v>
      </c>
      <c r="S42" s="35">
        <f>(SUMIFS(Returns!$B:$B,Returns!$A:$A,$B42,Returns!$C:$C,$S$2))-SUMIFS(Outbound!$E:$E,Outbound!$D:$D,$B42,Outbound!$F:$F,$S$2)</f>
        <v>0</v>
      </c>
    </row>
    <row r="43" ht="13.2" spans="1:19">
      <c r="A43" s="3" t="s">
        <v>7242</v>
      </c>
      <c r="B43" s="4" t="s">
        <v>965</v>
      </c>
      <c r="C43" s="35">
        <v>0</v>
      </c>
      <c r="D43" s="35"/>
      <c r="E43" s="35">
        <f>(C43+SUMIFS(Inwards!$C:$C,Inwards!$B:$B,$B43)+SUMIFS(Returns!$B:$B,Returns!$A:$A,$B43,Returns!$C:$C,$E$2))-SUMIFS(Outbound!$E:$E,Outbound!$D:$D,$B43,Outbound!$F:$F,$E$2)-SUMIFS(Outflow!$B:$B,Outflow!$A:$A,$B43)</f>
        <v>0</v>
      </c>
      <c r="F43" s="35">
        <f>(SUMIFS(Returns!$B:$B,Returns!$A:$A,$B43,Returns!$C:$C,$F$2))-SUMIFS(Outbound!$E:$E,Outbound!$D:$D,$B43,Outbound!$F:$F,$F$2)</f>
        <v>0</v>
      </c>
      <c r="G43" s="35">
        <f>(SUMIFS(Returns!$B:$B,Returns!$A:$A,$B43,Returns!$C:$C,$G$2))-SUMIFS(Outbound!$E:$E,Outbound!$D:$D,$B43,Outbound!$F:$F,$G$2)</f>
        <v>0</v>
      </c>
      <c r="H43" s="35">
        <f>(SUMIFS(Returns!$B:$B,Returns!$A:$A,$B43,Returns!$C:$C,$H$2))-SUMIFS(Outbound!$E:$E,Outbound!$D:$D,$B43,Outbound!$F:$F,$H$2)</f>
        <v>0</v>
      </c>
      <c r="I43" s="35">
        <f>(SUMIFS(Returns!$B:$B,Returns!$A:$A,$B43,Returns!$C:$C,$I$2))-SUMIFS(Outbound!$E:$E,Outbound!$D:$D,$B43,Outbound!$F:$F,$I$2)</f>
        <v>0</v>
      </c>
      <c r="J43" s="35">
        <f>(SUMIFS(Returns!$B:$B,Returns!$A:$A,$B43,Returns!$C:$C,$J$2))-SUMIFS(Outbound!$E:$E,Outbound!$D:$D,$B43,Outbound!$F:$F,$J$2)</f>
        <v>0</v>
      </c>
      <c r="K43" s="35">
        <f>(SUMIFS(Returns!$B:$B,Returns!$A:$A,$B43,Returns!$C:$C,$K$2))-SUMIFS(Outbound!$E:$E,Outbound!$D:$D,$B43,Outbound!$F:$F,$K$2)</f>
        <v>0</v>
      </c>
      <c r="L43" s="35">
        <f>(SUMIFS(Returns!$B:$B,Returns!$A:$A,$B43,Returns!$C:$C,$L$2))-SUMIFS(Outbound!$E:$E,Outbound!$D:$D,$B43,Outbound!$F:$F,$L$2)</f>
        <v>0</v>
      </c>
      <c r="M43" s="35">
        <f>(SUMIFS(Returns!$B:$B,Returns!$A:$A,$B43,Returns!$C:$C,$M$2))-SUMIFS(Outbound!$E:$E,Outbound!$D:$D,$B43,Outbound!$F:$F,$M$2)</f>
        <v>0</v>
      </c>
      <c r="N43" s="35">
        <f>(SUMIFS(Returns!$B:$B,Returns!$A:$A,$B43,Returns!$C:$C,$N$2))-SUMIFS(Outbound!$E:$E,Outbound!$D:$D,$B43,Outbound!$F:$F,$N$2)</f>
        <v>0</v>
      </c>
      <c r="O43" s="35">
        <f>(SUMIFS(Returns!$B:$B,Returns!$A:$A,$B43,Returns!$C:$C,$O$2))-SUMIFS(Outbound!$E:$E,Outbound!$D:$D,$B43,Outbound!$F:$F,$O$2)</f>
        <v>0</v>
      </c>
      <c r="P43" s="35">
        <f>(SUMIFS(Returns!$B:$B,Returns!$A:$A,$B43,Returns!$C:$C,$P$2))-SUMIFS(Outbound!$E:$E,Outbound!$D:$D,$B43,Outbound!$F:$F,$P$2)</f>
        <v>0</v>
      </c>
      <c r="Q43" s="35">
        <f>(SUMIFS(Returns!$B:$B,Returns!$A:$A,$B43,Returns!$C:$C,$Q$2))-SUMIFS(Outbound!$E:$E,Outbound!$D:$D,$B43,Outbound!$F:$F,$Q$2)</f>
        <v>0</v>
      </c>
      <c r="R43" s="35">
        <f>(SUMIFS(Returns!$B:$B,Returns!$A:$A,$B43,Returns!$C:$C,$R$2))-SUMIFS(Outbound!$E:$E,Outbound!$D:$D,$B43,Outbound!$F:$F,$R$2)</f>
        <v>0</v>
      </c>
      <c r="S43" s="35">
        <f>(SUMIFS(Returns!$B:$B,Returns!$A:$A,$B43,Returns!$C:$C,$S$2))-SUMIFS(Outbound!$E:$E,Outbound!$D:$D,$B43,Outbound!$F:$F,$S$2)</f>
        <v>0</v>
      </c>
    </row>
    <row r="44" ht="13.2" spans="1:19">
      <c r="A44" s="3" t="s">
        <v>7243</v>
      </c>
      <c r="B44" s="4" t="s">
        <v>974</v>
      </c>
      <c r="C44" s="35">
        <v>0</v>
      </c>
      <c r="D44" s="35"/>
      <c r="E44" s="35">
        <f>(C44+SUMIFS(Inwards!$C:$C,Inwards!$B:$B,$B44)+SUMIFS(Returns!$B:$B,Returns!$A:$A,$B44,Returns!$C:$C,$E$2))-SUMIFS(Outbound!$E:$E,Outbound!$D:$D,$B44,Outbound!$F:$F,$E$2)-SUMIFS(Outflow!$B:$B,Outflow!$A:$A,$B44)</f>
        <v>0</v>
      </c>
      <c r="F44" s="35">
        <f>(SUMIFS(Returns!$B:$B,Returns!$A:$A,$B44,Returns!$C:$C,$F$2))-SUMIFS(Outbound!$E:$E,Outbound!$D:$D,$B44,Outbound!$F:$F,$F$2)</f>
        <v>0</v>
      </c>
      <c r="G44" s="35">
        <f>(SUMIFS(Returns!$B:$B,Returns!$A:$A,$B44,Returns!$C:$C,$G$2))-SUMIFS(Outbound!$E:$E,Outbound!$D:$D,$B44,Outbound!$F:$F,$G$2)</f>
        <v>0</v>
      </c>
      <c r="H44" s="35">
        <f>(SUMIFS(Returns!$B:$B,Returns!$A:$A,$B44,Returns!$C:$C,$H$2))-SUMIFS(Outbound!$E:$E,Outbound!$D:$D,$B44,Outbound!$F:$F,$H$2)</f>
        <v>0</v>
      </c>
      <c r="I44" s="35">
        <f>(SUMIFS(Returns!$B:$B,Returns!$A:$A,$B44,Returns!$C:$C,$I$2))-SUMIFS(Outbound!$E:$E,Outbound!$D:$D,$B44,Outbound!$F:$F,$I$2)</f>
        <v>0</v>
      </c>
      <c r="J44" s="35">
        <f>(SUMIFS(Returns!$B:$B,Returns!$A:$A,$B44,Returns!$C:$C,$J$2))-SUMIFS(Outbound!$E:$E,Outbound!$D:$D,$B44,Outbound!$F:$F,$J$2)</f>
        <v>0</v>
      </c>
      <c r="K44" s="35">
        <f>(SUMIFS(Returns!$B:$B,Returns!$A:$A,$B44,Returns!$C:$C,$K$2))-SUMIFS(Outbound!$E:$E,Outbound!$D:$D,$B44,Outbound!$F:$F,$K$2)</f>
        <v>0</v>
      </c>
      <c r="L44" s="35">
        <f>(SUMIFS(Returns!$B:$B,Returns!$A:$A,$B44,Returns!$C:$C,$L$2))-SUMIFS(Outbound!$E:$E,Outbound!$D:$D,$B44,Outbound!$F:$F,$L$2)</f>
        <v>0</v>
      </c>
      <c r="M44" s="35">
        <f>(SUMIFS(Returns!$B:$B,Returns!$A:$A,$B44,Returns!$C:$C,$M$2))-SUMIFS(Outbound!$E:$E,Outbound!$D:$D,$B44,Outbound!$F:$F,$M$2)</f>
        <v>0</v>
      </c>
      <c r="N44" s="35">
        <f>(SUMIFS(Returns!$B:$B,Returns!$A:$A,$B44,Returns!$C:$C,$N$2))-SUMIFS(Outbound!$E:$E,Outbound!$D:$D,$B44,Outbound!$F:$F,$N$2)</f>
        <v>0</v>
      </c>
      <c r="O44" s="35">
        <f>(SUMIFS(Returns!$B:$B,Returns!$A:$A,$B44,Returns!$C:$C,$O$2))-SUMIFS(Outbound!$E:$E,Outbound!$D:$D,$B44,Outbound!$F:$F,$O$2)</f>
        <v>0</v>
      </c>
      <c r="P44" s="35">
        <f>(SUMIFS(Returns!$B:$B,Returns!$A:$A,$B44,Returns!$C:$C,$P$2))-SUMIFS(Outbound!$E:$E,Outbound!$D:$D,$B44,Outbound!$F:$F,$P$2)</f>
        <v>0</v>
      </c>
      <c r="Q44" s="35">
        <f>(SUMIFS(Returns!$B:$B,Returns!$A:$A,$B44,Returns!$C:$C,$Q$2))-SUMIFS(Outbound!$E:$E,Outbound!$D:$D,$B44,Outbound!$F:$F,$Q$2)</f>
        <v>0</v>
      </c>
      <c r="R44" s="35">
        <f>(SUMIFS(Returns!$B:$B,Returns!$A:$A,$B44,Returns!$C:$C,$R$2))-SUMIFS(Outbound!$E:$E,Outbound!$D:$D,$B44,Outbound!$F:$F,$R$2)</f>
        <v>0</v>
      </c>
      <c r="S44" s="35">
        <f>(SUMIFS(Returns!$B:$B,Returns!$A:$A,$B44,Returns!$C:$C,$S$2))-SUMIFS(Outbound!$E:$E,Outbound!$D:$D,$B44,Outbound!$F:$F,$S$2)</f>
        <v>0</v>
      </c>
    </row>
    <row r="45" ht="13.2" spans="1:19">
      <c r="A45" s="3" t="s">
        <v>7244</v>
      </c>
      <c r="B45" s="4" t="s">
        <v>979</v>
      </c>
      <c r="C45" s="35">
        <v>0</v>
      </c>
      <c r="D45" s="35"/>
      <c r="E45" s="35">
        <f>(C45+SUMIFS(Inwards!$C:$C,Inwards!$B:$B,$B45)+SUMIFS(Returns!$B:$B,Returns!$A:$A,$B45,Returns!$C:$C,$E$2))-SUMIFS(Outbound!$E:$E,Outbound!$D:$D,$B45,Outbound!$F:$F,$E$2)-SUMIFS(Outflow!$B:$B,Outflow!$A:$A,$B45)</f>
        <v>0</v>
      </c>
      <c r="F45" s="35">
        <f>(SUMIFS(Returns!$B:$B,Returns!$A:$A,$B45,Returns!$C:$C,$F$2))-SUMIFS(Outbound!$E:$E,Outbound!$D:$D,$B45,Outbound!$F:$F,$F$2)</f>
        <v>0</v>
      </c>
      <c r="G45" s="35">
        <f>(SUMIFS(Returns!$B:$B,Returns!$A:$A,$B45,Returns!$C:$C,$G$2))-SUMIFS(Outbound!$E:$E,Outbound!$D:$D,$B45,Outbound!$F:$F,$G$2)</f>
        <v>0</v>
      </c>
      <c r="H45" s="35">
        <f>(SUMIFS(Returns!$B:$B,Returns!$A:$A,$B45,Returns!$C:$C,$H$2))-SUMIFS(Outbound!$E:$E,Outbound!$D:$D,$B45,Outbound!$F:$F,$H$2)</f>
        <v>0</v>
      </c>
      <c r="I45" s="35">
        <f>(SUMIFS(Returns!$B:$B,Returns!$A:$A,$B45,Returns!$C:$C,$I$2))-SUMIFS(Outbound!$E:$E,Outbound!$D:$D,$B45,Outbound!$F:$F,$I$2)</f>
        <v>0</v>
      </c>
      <c r="J45" s="35">
        <f>(SUMIFS(Returns!$B:$B,Returns!$A:$A,$B45,Returns!$C:$C,$J$2))-SUMIFS(Outbound!$E:$E,Outbound!$D:$D,$B45,Outbound!$F:$F,$J$2)</f>
        <v>0</v>
      </c>
      <c r="K45" s="35">
        <f>(SUMIFS(Returns!$B:$B,Returns!$A:$A,$B45,Returns!$C:$C,$K$2))-SUMIFS(Outbound!$E:$E,Outbound!$D:$D,$B45,Outbound!$F:$F,$K$2)</f>
        <v>0</v>
      </c>
      <c r="L45" s="35">
        <f>(SUMIFS(Returns!$B:$B,Returns!$A:$A,$B45,Returns!$C:$C,$L$2))-SUMIFS(Outbound!$E:$E,Outbound!$D:$D,$B45,Outbound!$F:$F,$L$2)</f>
        <v>0</v>
      </c>
      <c r="M45" s="35">
        <f>(SUMIFS(Returns!$B:$B,Returns!$A:$A,$B45,Returns!$C:$C,$M$2))-SUMIFS(Outbound!$E:$E,Outbound!$D:$D,$B45,Outbound!$F:$F,$M$2)</f>
        <v>0</v>
      </c>
      <c r="N45" s="35">
        <f>(SUMIFS(Returns!$B:$B,Returns!$A:$A,$B45,Returns!$C:$C,$N$2))-SUMIFS(Outbound!$E:$E,Outbound!$D:$D,$B45,Outbound!$F:$F,$N$2)</f>
        <v>0</v>
      </c>
      <c r="O45" s="35">
        <f>(SUMIFS(Returns!$B:$B,Returns!$A:$A,$B45,Returns!$C:$C,$O$2))-SUMIFS(Outbound!$E:$E,Outbound!$D:$D,$B45,Outbound!$F:$F,$O$2)</f>
        <v>0</v>
      </c>
      <c r="P45" s="35">
        <f>(SUMIFS(Returns!$B:$B,Returns!$A:$A,$B45,Returns!$C:$C,$P$2))-SUMIFS(Outbound!$E:$E,Outbound!$D:$D,$B45,Outbound!$F:$F,$P$2)</f>
        <v>0</v>
      </c>
      <c r="Q45" s="35">
        <f>(SUMIFS(Returns!$B:$B,Returns!$A:$A,$B45,Returns!$C:$C,$Q$2))-SUMIFS(Outbound!$E:$E,Outbound!$D:$D,$B45,Outbound!$F:$F,$Q$2)</f>
        <v>0</v>
      </c>
      <c r="R45" s="35">
        <f>(SUMIFS(Returns!$B:$B,Returns!$A:$A,$B45,Returns!$C:$C,$R$2))-SUMIFS(Outbound!$E:$E,Outbound!$D:$D,$B45,Outbound!$F:$F,$R$2)</f>
        <v>0</v>
      </c>
      <c r="S45" s="35">
        <f>(SUMIFS(Returns!$B:$B,Returns!$A:$A,$B45,Returns!$C:$C,$S$2))-SUMIFS(Outbound!$E:$E,Outbound!$D:$D,$B45,Outbound!$F:$F,$S$2)</f>
        <v>0</v>
      </c>
    </row>
    <row r="46" ht="13.2" spans="1:19">
      <c r="A46" s="3" t="s">
        <v>7245</v>
      </c>
      <c r="B46" s="4" t="s">
        <v>1002</v>
      </c>
      <c r="C46" s="35">
        <v>0</v>
      </c>
      <c r="D46" s="35"/>
      <c r="E46" s="35">
        <f>(C46+SUMIFS(Inwards!$C:$C,Inwards!$B:$B,$B46)+SUMIFS(Returns!$B:$B,Returns!$A:$A,$B46,Returns!$C:$C,$E$2))-SUMIFS(Outbound!$E:$E,Outbound!$D:$D,$B46,Outbound!$F:$F,$E$2)-SUMIFS(Outflow!$B:$B,Outflow!$A:$A,$B46)</f>
        <v>-3</v>
      </c>
      <c r="F46" s="35">
        <f>(SUMIFS(Returns!$B:$B,Returns!$A:$A,$B46,Returns!$C:$C,$F$2))-SUMIFS(Outbound!$E:$E,Outbound!$D:$D,$B46,Outbound!$F:$F,$F$2)</f>
        <v>0</v>
      </c>
      <c r="G46" s="35">
        <f>(SUMIFS(Returns!$B:$B,Returns!$A:$A,$B46,Returns!$C:$C,$G$2))-SUMIFS(Outbound!$E:$E,Outbound!$D:$D,$B46,Outbound!$F:$F,$G$2)</f>
        <v>0</v>
      </c>
      <c r="H46" s="35">
        <f>(SUMIFS(Returns!$B:$B,Returns!$A:$A,$B46,Returns!$C:$C,$H$2))-SUMIFS(Outbound!$E:$E,Outbound!$D:$D,$B46,Outbound!$F:$F,$H$2)</f>
        <v>0</v>
      </c>
      <c r="I46" s="35">
        <f>(SUMIFS(Returns!$B:$B,Returns!$A:$A,$B46,Returns!$C:$C,$I$2))-SUMIFS(Outbound!$E:$E,Outbound!$D:$D,$B46,Outbound!$F:$F,$I$2)</f>
        <v>0</v>
      </c>
      <c r="J46" s="35">
        <f>(SUMIFS(Returns!$B:$B,Returns!$A:$A,$B46,Returns!$C:$C,$J$2))-SUMIFS(Outbound!$E:$E,Outbound!$D:$D,$B46,Outbound!$F:$F,$J$2)</f>
        <v>0</v>
      </c>
      <c r="K46" s="35">
        <f>(SUMIFS(Returns!$B:$B,Returns!$A:$A,$B46,Returns!$C:$C,$K$2))-SUMIFS(Outbound!$E:$E,Outbound!$D:$D,$B46,Outbound!$F:$F,$K$2)</f>
        <v>0</v>
      </c>
      <c r="L46" s="35">
        <f>(SUMIFS(Returns!$B:$B,Returns!$A:$A,$B46,Returns!$C:$C,$L$2))-SUMIFS(Outbound!$E:$E,Outbound!$D:$D,$B46,Outbound!$F:$F,$L$2)</f>
        <v>0</v>
      </c>
      <c r="M46" s="35">
        <f>(SUMIFS(Returns!$B:$B,Returns!$A:$A,$B46,Returns!$C:$C,$M$2))-SUMIFS(Outbound!$E:$E,Outbound!$D:$D,$B46,Outbound!$F:$F,$M$2)</f>
        <v>0</v>
      </c>
      <c r="N46" s="35">
        <f>(SUMIFS(Returns!$B:$B,Returns!$A:$A,$B46,Returns!$C:$C,$N$2))-SUMIFS(Outbound!$E:$E,Outbound!$D:$D,$B46,Outbound!$F:$F,$N$2)</f>
        <v>0</v>
      </c>
      <c r="O46" s="35">
        <f>(SUMIFS(Returns!$B:$B,Returns!$A:$A,$B46,Returns!$C:$C,$O$2))-SUMIFS(Outbound!$E:$E,Outbound!$D:$D,$B46,Outbound!$F:$F,$O$2)</f>
        <v>0</v>
      </c>
      <c r="P46" s="35">
        <f>(SUMIFS(Returns!$B:$B,Returns!$A:$A,$B46,Returns!$C:$C,$P$2))-SUMIFS(Outbound!$E:$E,Outbound!$D:$D,$B46,Outbound!$F:$F,$P$2)</f>
        <v>0</v>
      </c>
      <c r="Q46" s="35">
        <f>(SUMIFS(Returns!$B:$B,Returns!$A:$A,$B46,Returns!$C:$C,$Q$2))-SUMIFS(Outbound!$E:$E,Outbound!$D:$D,$B46,Outbound!$F:$F,$Q$2)</f>
        <v>0</v>
      </c>
      <c r="R46" s="35">
        <f>(SUMIFS(Returns!$B:$B,Returns!$A:$A,$B46,Returns!$C:$C,$R$2))-SUMIFS(Outbound!$E:$E,Outbound!$D:$D,$B46,Outbound!$F:$F,$R$2)</f>
        <v>0</v>
      </c>
      <c r="S46" s="35">
        <f>(SUMIFS(Returns!$B:$B,Returns!$A:$A,$B46,Returns!$C:$C,$S$2))-SUMIFS(Outbound!$E:$E,Outbound!$D:$D,$B46,Outbound!$F:$F,$S$2)</f>
        <v>0</v>
      </c>
    </row>
    <row r="47" ht="13.2" spans="1:19">
      <c r="A47" s="3" t="s">
        <v>7246</v>
      </c>
      <c r="B47" s="4" t="s">
        <v>1014</v>
      </c>
      <c r="C47" s="35">
        <v>59</v>
      </c>
      <c r="D47" s="35"/>
      <c r="E47" s="35">
        <f>(C47+SUMIFS(Inwards!$C:$C,Inwards!$B:$B,$B47)+SUMIFS(Returns!$B:$B,Returns!$A:$A,$B47,Returns!$C:$C,$E$2))-SUMIFS(Outbound!$E:$E,Outbound!$D:$D,$B47,Outbound!$F:$F,$E$2)-SUMIFS(Outflow!$B:$B,Outflow!$A:$A,$B47)</f>
        <v>53</v>
      </c>
      <c r="F47" s="35">
        <f>(SUMIFS(Returns!$B:$B,Returns!$A:$A,$B47,Returns!$C:$C,$F$2))-SUMIFS(Outbound!$E:$E,Outbound!$D:$D,$B47,Outbound!$F:$F,$F$2)</f>
        <v>0</v>
      </c>
      <c r="G47" s="35">
        <f>(SUMIFS(Returns!$B:$B,Returns!$A:$A,$B47,Returns!$C:$C,$G$2))-SUMIFS(Outbound!$E:$E,Outbound!$D:$D,$B47,Outbound!$F:$F,$G$2)</f>
        <v>0</v>
      </c>
      <c r="H47" s="35">
        <f>(SUMIFS(Returns!$B:$B,Returns!$A:$A,$B47,Returns!$C:$C,$H$2))-SUMIFS(Outbound!$E:$E,Outbound!$D:$D,$B47,Outbound!$F:$F,$H$2)</f>
        <v>0</v>
      </c>
      <c r="I47" s="35">
        <f>(SUMIFS(Returns!$B:$B,Returns!$A:$A,$B47,Returns!$C:$C,$I$2))-SUMIFS(Outbound!$E:$E,Outbound!$D:$D,$B47,Outbound!$F:$F,$I$2)</f>
        <v>0</v>
      </c>
      <c r="J47" s="35">
        <f>(SUMIFS(Returns!$B:$B,Returns!$A:$A,$B47,Returns!$C:$C,$J$2))-SUMIFS(Outbound!$E:$E,Outbound!$D:$D,$B47,Outbound!$F:$F,$J$2)</f>
        <v>0</v>
      </c>
      <c r="K47" s="35">
        <f>(SUMIFS(Returns!$B:$B,Returns!$A:$A,$B47,Returns!$C:$C,$K$2))-SUMIFS(Outbound!$E:$E,Outbound!$D:$D,$B47,Outbound!$F:$F,$K$2)</f>
        <v>0</v>
      </c>
      <c r="L47" s="35">
        <f>(SUMIFS(Returns!$B:$B,Returns!$A:$A,$B47,Returns!$C:$C,$L$2))-SUMIFS(Outbound!$E:$E,Outbound!$D:$D,$B47,Outbound!$F:$F,$L$2)</f>
        <v>0</v>
      </c>
      <c r="M47" s="35">
        <f>(SUMIFS(Returns!$B:$B,Returns!$A:$A,$B47,Returns!$C:$C,$M$2))-SUMIFS(Outbound!$E:$E,Outbound!$D:$D,$B47,Outbound!$F:$F,$M$2)</f>
        <v>0</v>
      </c>
      <c r="N47" s="35">
        <f>(SUMIFS(Returns!$B:$B,Returns!$A:$A,$B47,Returns!$C:$C,$N$2))-SUMIFS(Outbound!$E:$E,Outbound!$D:$D,$B47,Outbound!$F:$F,$N$2)</f>
        <v>0</v>
      </c>
      <c r="O47" s="35">
        <f>(SUMIFS(Returns!$B:$B,Returns!$A:$A,$B47,Returns!$C:$C,$O$2))-SUMIFS(Outbound!$E:$E,Outbound!$D:$D,$B47,Outbound!$F:$F,$O$2)</f>
        <v>0</v>
      </c>
      <c r="P47" s="35">
        <f>(SUMIFS(Returns!$B:$B,Returns!$A:$A,$B47,Returns!$C:$C,$P$2))-SUMIFS(Outbound!$E:$E,Outbound!$D:$D,$B47,Outbound!$F:$F,$P$2)</f>
        <v>0</v>
      </c>
      <c r="Q47" s="35">
        <f>(SUMIFS(Returns!$B:$B,Returns!$A:$A,$B47,Returns!$C:$C,$Q$2))-SUMIFS(Outbound!$E:$E,Outbound!$D:$D,$B47,Outbound!$F:$F,$Q$2)</f>
        <v>0</v>
      </c>
      <c r="R47" s="35">
        <f>(SUMIFS(Returns!$B:$B,Returns!$A:$A,$B47,Returns!$C:$C,$R$2))-SUMIFS(Outbound!$E:$E,Outbound!$D:$D,$B47,Outbound!$F:$F,$R$2)</f>
        <v>0</v>
      </c>
      <c r="S47" s="35">
        <f>(SUMIFS(Returns!$B:$B,Returns!$A:$A,$B47,Returns!$C:$C,$S$2))-SUMIFS(Outbound!$E:$E,Outbound!$D:$D,$B47,Outbound!$F:$F,$S$2)</f>
        <v>0</v>
      </c>
    </row>
    <row r="48" ht="13.2" spans="1:19">
      <c r="A48" s="3" t="s">
        <v>7247</v>
      </c>
      <c r="B48" s="4" t="s">
        <v>1032</v>
      </c>
      <c r="C48" s="35">
        <v>0</v>
      </c>
      <c r="D48" s="35"/>
      <c r="E48" s="35">
        <f>(C48+SUMIFS(Inwards!$C:$C,Inwards!$B:$B,$B48)+SUMIFS(Returns!$B:$B,Returns!$A:$A,$B48,Returns!$C:$C,$E$2))-SUMIFS(Outbound!$E:$E,Outbound!$D:$D,$B48,Outbound!$F:$F,$E$2)-SUMIFS(Outflow!$B:$B,Outflow!$A:$A,$B48)</f>
        <v>0</v>
      </c>
      <c r="F48" s="35">
        <f>(SUMIFS(Returns!$B:$B,Returns!$A:$A,$B48,Returns!$C:$C,$F$2))-SUMIFS(Outbound!$E:$E,Outbound!$D:$D,$B48,Outbound!$F:$F,$F$2)</f>
        <v>0</v>
      </c>
      <c r="G48" s="35">
        <f>(SUMIFS(Returns!$B:$B,Returns!$A:$A,$B48,Returns!$C:$C,$G$2))-SUMIFS(Outbound!$E:$E,Outbound!$D:$D,$B48,Outbound!$F:$F,$G$2)</f>
        <v>0</v>
      </c>
      <c r="H48" s="35">
        <f>(SUMIFS(Returns!$B:$B,Returns!$A:$A,$B48,Returns!$C:$C,$H$2))-SUMIFS(Outbound!$E:$E,Outbound!$D:$D,$B48,Outbound!$F:$F,$H$2)</f>
        <v>0</v>
      </c>
      <c r="I48" s="35">
        <f>(SUMIFS(Returns!$B:$B,Returns!$A:$A,$B48,Returns!$C:$C,$I$2))-SUMIFS(Outbound!$E:$E,Outbound!$D:$D,$B48,Outbound!$F:$F,$I$2)</f>
        <v>0</v>
      </c>
      <c r="J48" s="35">
        <f>(SUMIFS(Returns!$B:$B,Returns!$A:$A,$B48,Returns!$C:$C,$J$2))-SUMIFS(Outbound!$E:$E,Outbound!$D:$D,$B48,Outbound!$F:$F,$J$2)</f>
        <v>0</v>
      </c>
      <c r="K48" s="35">
        <f>(SUMIFS(Returns!$B:$B,Returns!$A:$A,$B48,Returns!$C:$C,$K$2))-SUMIFS(Outbound!$E:$E,Outbound!$D:$D,$B48,Outbound!$F:$F,$K$2)</f>
        <v>0</v>
      </c>
      <c r="L48" s="35">
        <f>(SUMIFS(Returns!$B:$B,Returns!$A:$A,$B48,Returns!$C:$C,$L$2))-SUMIFS(Outbound!$E:$E,Outbound!$D:$D,$B48,Outbound!$F:$F,$L$2)</f>
        <v>0</v>
      </c>
      <c r="M48" s="35">
        <f>(SUMIFS(Returns!$B:$B,Returns!$A:$A,$B48,Returns!$C:$C,$M$2))-SUMIFS(Outbound!$E:$E,Outbound!$D:$D,$B48,Outbound!$F:$F,$M$2)</f>
        <v>0</v>
      </c>
      <c r="N48" s="35">
        <f>(SUMIFS(Returns!$B:$B,Returns!$A:$A,$B48,Returns!$C:$C,$N$2))-SUMIFS(Outbound!$E:$E,Outbound!$D:$D,$B48,Outbound!$F:$F,$N$2)</f>
        <v>0</v>
      </c>
      <c r="O48" s="35">
        <f>(SUMIFS(Returns!$B:$B,Returns!$A:$A,$B48,Returns!$C:$C,$O$2))-SUMIFS(Outbound!$E:$E,Outbound!$D:$D,$B48,Outbound!$F:$F,$O$2)</f>
        <v>0</v>
      </c>
      <c r="P48" s="35">
        <f>(SUMIFS(Returns!$B:$B,Returns!$A:$A,$B48,Returns!$C:$C,$P$2))-SUMIFS(Outbound!$E:$E,Outbound!$D:$D,$B48,Outbound!$F:$F,$P$2)</f>
        <v>0</v>
      </c>
      <c r="Q48" s="35">
        <f>(SUMIFS(Returns!$B:$B,Returns!$A:$A,$B48,Returns!$C:$C,$Q$2))-SUMIFS(Outbound!$E:$E,Outbound!$D:$D,$B48,Outbound!$F:$F,$Q$2)</f>
        <v>0</v>
      </c>
      <c r="R48" s="35">
        <f>(SUMIFS(Returns!$B:$B,Returns!$A:$A,$B48,Returns!$C:$C,$R$2))-SUMIFS(Outbound!$E:$E,Outbound!$D:$D,$B48,Outbound!$F:$F,$R$2)</f>
        <v>0</v>
      </c>
      <c r="S48" s="35">
        <f>(SUMIFS(Returns!$B:$B,Returns!$A:$A,$B48,Returns!$C:$C,$S$2))-SUMIFS(Outbound!$E:$E,Outbound!$D:$D,$B48,Outbound!$F:$F,$S$2)</f>
        <v>0</v>
      </c>
    </row>
    <row r="49" ht="13.2" spans="1:19">
      <c r="A49" s="3" t="s">
        <v>7248</v>
      </c>
      <c r="B49" s="4" t="s">
        <v>1040</v>
      </c>
      <c r="C49" s="35">
        <v>0</v>
      </c>
      <c r="D49" s="35"/>
      <c r="E49" s="35">
        <f>(C49+SUMIFS(Inwards!$C:$C,Inwards!$B:$B,$B49)+SUMIFS(Returns!$B:$B,Returns!$A:$A,$B49,Returns!$C:$C,$E$2))-SUMIFS(Outbound!$E:$E,Outbound!$D:$D,$B49,Outbound!$F:$F,$E$2)-SUMIFS(Outflow!$B:$B,Outflow!$A:$A,$B49)</f>
        <v>0</v>
      </c>
      <c r="F49" s="35">
        <f>(SUMIFS(Returns!$B:$B,Returns!$A:$A,$B49,Returns!$C:$C,$F$2))-SUMIFS(Outbound!$E:$E,Outbound!$D:$D,$B49,Outbound!$F:$F,$F$2)</f>
        <v>0</v>
      </c>
      <c r="G49" s="35">
        <f>(SUMIFS(Returns!$B:$B,Returns!$A:$A,$B49,Returns!$C:$C,$G$2))-SUMIFS(Outbound!$E:$E,Outbound!$D:$D,$B49,Outbound!$F:$F,$G$2)</f>
        <v>0</v>
      </c>
      <c r="H49" s="35">
        <f>(SUMIFS(Returns!$B:$B,Returns!$A:$A,$B49,Returns!$C:$C,$H$2))-SUMIFS(Outbound!$E:$E,Outbound!$D:$D,$B49,Outbound!$F:$F,$H$2)</f>
        <v>0</v>
      </c>
      <c r="I49" s="35">
        <f>(SUMIFS(Returns!$B:$B,Returns!$A:$A,$B49,Returns!$C:$C,$I$2))-SUMIFS(Outbound!$E:$E,Outbound!$D:$D,$B49,Outbound!$F:$F,$I$2)</f>
        <v>0</v>
      </c>
      <c r="J49" s="35">
        <f>(SUMIFS(Returns!$B:$B,Returns!$A:$A,$B49,Returns!$C:$C,$J$2))-SUMIFS(Outbound!$E:$E,Outbound!$D:$D,$B49,Outbound!$F:$F,$J$2)</f>
        <v>0</v>
      </c>
      <c r="K49" s="35">
        <f>(SUMIFS(Returns!$B:$B,Returns!$A:$A,$B49,Returns!$C:$C,$K$2))-SUMIFS(Outbound!$E:$E,Outbound!$D:$D,$B49,Outbound!$F:$F,$K$2)</f>
        <v>0</v>
      </c>
      <c r="L49" s="35">
        <f>(SUMIFS(Returns!$B:$B,Returns!$A:$A,$B49,Returns!$C:$C,$L$2))-SUMIFS(Outbound!$E:$E,Outbound!$D:$D,$B49,Outbound!$F:$F,$L$2)</f>
        <v>0</v>
      </c>
      <c r="M49" s="35">
        <f>(SUMIFS(Returns!$B:$B,Returns!$A:$A,$B49,Returns!$C:$C,$M$2))-SUMIFS(Outbound!$E:$E,Outbound!$D:$D,$B49,Outbound!$F:$F,$M$2)</f>
        <v>0</v>
      </c>
      <c r="N49" s="35">
        <f>(SUMIFS(Returns!$B:$B,Returns!$A:$A,$B49,Returns!$C:$C,$N$2))-SUMIFS(Outbound!$E:$E,Outbound!$D:$D,$B49,Outbound!$F:$F,$N$2)</f>
        <v>0</v>
      </c>
      <c r="O49" s="35">
        <f>(SUMIFS(Returns!$B:$B,Returns!$A:$A,$B49,Returns!$C:$C,$O$2))-SUMIFS(Outbound!$E:$E,Outbound!$D:$D,$B49,Outbound!$F:$F,$O$2)</f>
        <v>0</v>
      </c>
      <c r="P49" s="35">
        <f>(SUMIFS(Returns!$B:$B,Returns!$A:$A,$B49,Returns!$C:$C,$P$2))-SUMIFS(Outbound!$E:$E,Outbound!$D:$D,$B49,Outbound!$F:$F,$P$2)</f>
        <v>0</v>
      </c>
      <c r="Q49" s="35">
        <f>(SUMIFS(Returns!$B:$B,Returns!$A:$A,$B49,Returns!$C:$C,$Q$2))-SUMIFS(Outbound!$E:$E,Outbound!$D:$D,$B49,Outbound!$F:$F,$Q$2)</f>
        <v>0</v>
      </c>
      <c r="R49" s="35">
        <f>(SUMIFS(Returns!$B:$B,Returns!$A:$A,$B49,Returns!$C:$C,$R$2))-SUMIFS(Outbound!$E:$E,Outbound!$D:$D,$B49,Outbound!$F:$F,$R$2)</f>
        <v>0</v>
      </c>
      <c r="S49" s="35">
        <f>(SUMIFS(Returns!$B:$B,Returns!$A:$A,$B49,Returns!$C:$C,$S$2))-SUMIFS(Outbound!$E:$E,Outbound!$D:$D,$B49,Outbound!$F:$F,$S$2)</f>
        <v>0</v>
      </c>
    </row>
    <row r="50" ht="13.2" spans="1:19">
      <c r="A50" s="3" t="s">
        <v>7249</v>
      </c>
      <c r="B50" s="4" t="s">
        <v>1063</v>
      </c>
      <c r="C50" s="35">
        <v>5</v>
      </c>
      <c r="D50" s="35"/>
      <c r="E50" s="35">
        <f>(C50+SUMIFS(Inwards!$C:$C,Inwards!$B:$B,$B50)+SUMIFS(Returns!$B:$B,Returns!$A:$A,$B50,Returns!$C:$C,$E$2))-SUMIFS(Outbound!$E:$E,Outbound!$D:$D,$B50,Outbound!$F:$F,$E$2)-SUMIFS(Outflow!$B:$B,Outflow!$A:$A,$B50)</f>
        <v>5</v>
      </c>
      <c r="F50" s="35">
        <f>(SUMIFS(Returns!$B:$B,Returns!$A:$A,$B50,Returns!$C:$C,$F$2))-SUMIFS(Outbound!$E:$E,Outbound!$D:$D,$B50,Outbound!$F:$F,$F$2)</f>
        <v>0</v>
      </c>
      <c r="G50" s="35">
        <f>(SUMIFS(Returns!$B:$B,Returns!$A:$A,$B50,Returns!$C:$C,$G$2))-SUMIFS(Outbound!$E:$E,Outbound!$D:$D,$B50,Outbound!$F:$F,$G$2)</f>
        <v>0</v>
      </c>
      <c r="H50" s="35">
        <f>(SUMIFS(Returns!$B:$B,Returns!$A:$A,$B50,Returns!$C:$C,$H$2))-SUMIFS(Outbound!$E:$E,Outbound!$D:$D,$B50,Outbound!$F:$F,$H$2)</f>
        <v>0</v>
      </c>
      <c r="I50" s="35">
        <f>(SUMIFS(Returns!$B:$B,Returns!$A:$A,$B50,Returns!$C:$C,$I$2))-SUMIFS(Outbound!$E:$E,Outbound!$D:$D,$B50,Outbound!$F:$F,$I$2)</f>
        <v>0</v>
      </c>
      <c r="J50" s="35">
        <f>(SUMIFS(Returns!$B:$B,Returns!$A:$A,$B50,Returns!$C:$C,$J$2))-SUMIFS(Outbound!$E:$E,Outbound!$D:$D,$B50,Outbound!$F:$F,$J$2)</f>
        <v>0</v>
      </c>
      <c r="K50" s="35">
        <f>(SUMIFS(Returns!$B:$B,Returns!$A:$A,$B50,Returns!$C:$C,$K$2))-SUMIFS(Outbound!$E:$E,Outbound!$D:$D,$B50,Outbound!$F:$F,$K$2)</f>
        <v>0</v>
      </c>
      <c r="L50" s="35">
        <f>(SUMIFS(Returns!$B:$B,Returns!$A:$A,$B50,Returns!$C:$C,$L$2))-SUMIFS(Outbound!$E:$E,Outbound!$D:$D,$B50,Outbound!$F:$F,$L$2)</f>
        <v>0</v>
      </c>
      <c r="M50" s="35">
        <f>(SUMIFS(Returns!$B:$B,Returns!$A:$A,$B50,Returns!$C:$C,$M$2))-SUMIFS(Outbound!$E:$E,Outbound!$D:$D,$B50,Outbound!$F:$F,$M$2)</f>
        <v>0</v>
      </c>
      <c r="N50" s="35">
        <f>(SUMIFS(Returns!$B:$B,Returns!$A:$A,$B50,Returns!$C:$C,$N$2))-SUMIFS(Outbound!$E:$E,Outbound!$D:$D,$B50,Outbound!$F:$F,$N$2)</f>
        <v>0</v>
      </c>
      <c r="O50" s="35">
        <f>(SUMIFS(Returns!$B:$B,Returns!$A:$A,$B50,Returns!$C:$C,$O$2))-SUMIFS(Outbound!$E:$E,Outbound!$D:$D,$B50,Outbound!$F:$F,$O$2)</f>
        <v>0</v>
      </c>
      <c r="P50" s="35">
        <f>(SUMIFS(Returns!$B:$B,Returns!$A:$A,$B50,Returns!$C:$C,$P$2))-SUMIFS(Outbound!$E:$E,Outbound!$D:$D,$B50,Outbound!$F:$F,$P$2)</f>
        <v>0</v>
      </c>
      <c r="Q50" s="35">
        <f>(SUMIFS(Returns!$B:$B,Returns!$A:$A,$B50,Returns!$C:$C,$Q$2))-SUMIFS(Outbound!$E:$E,Outbound!$D:$D,$B50,Outbound!$F:$F,$Q$2)</f>
        <v>0</v>
      </c>
      <c r="R50" s="35">
        <f>(SUMIFS(Returns!$B:$B,Returns!$A:$A,$B50,Returns!$C:$C,$R$2))-SUMIFS(Outbound!$E:$E,Outbound!$D:$D,$B50,Outbound!$F:$F,$R$2)</f>
        <v>0</v>
      </c>
      <c r="S50" s="35">
        <f>(SUMIFS(Returns!$B:$B,Returns!$A:$A,$B50,Returns!$C:$C,$S$2))-SUMIFS(Outbound!$E:$E,Outbound!$D:$D,$B50,Outbound!$F:$F,$S$2)</f>
        <v>0</v>
      </c>
    </row>
    <row r="51" ht="13.2" spans="1:19">
      <c r="A51" s="3" t="s">
        <v>7250</v>
      </c>
      <c r="B51" s="4" t="s">
        <v>1076</v>
      </c>
      <c r="C51" s="35">
        <v>0</v>
      </c>
      <c r="D51" s="35"/>
      <c r="E51" s="35">
        <f>(C51+SUMIFS(Inwards!$C:$C,Inwards!$B:$B,$B51)+SUMIFS(Returns!$B:$B,Returns!$A:$A,$B51,Returns!$C:$C,$E$2))-SUMIFS(Outbound!$E:$E,Outbound!$D:$D,$B51,Outbound!$F:$F,$E$2)-SUMIFS(Outflow!$B:$B,Outflow!$A:$A,$B51)</f>
        <v>0</v>
      </c>
      <c r="F51" s="35">
        <f>(SUMIFS(Returns!$B:$B,Returns!$A:$A,$B51,Returns!$C:$C,$F$2))-SUMIFS(Outbound!$E:$E,Outbound!$D:$D,$B51,Outbound!$F:$F,$F$2)</f>
        <v>0</v>
      </c>
      <c r="G51" s="35">
        <f>(SUMIFS(Returns!$B:$B,Returns!$A:$A,$B51,Returns!$C:$C,$G$2))-SUMIFS(Outbound!$E:$E,Outbound!$D:$D,$B51,Outbound!$F:$F,$G$2)</f>
        <v>0</v>
      </c>
      <c r="H51" s="35">
        <f>(SUMIFS(Returns!$B:$B,Returns!$A:$A,$B51,Returns!$C:$C,$H$2))-SUMIFS(Outbound!$E:$E,Outbound!$D:$D,$B51,Outbound!$F:$F,$H$2)</f>
        <v>0</v>
      </c>
      <c r="I51" s="35">
        <f>(SUMIFS(Returns!$B:$B,Returns!$A:$A,$B51,Returns!$C:$C,$I$2))-SUMIFS(Outbound!$E:$E,Outbound!$D:$D,$B51,Outbound!$F:$F,$I$2)</f>
        <v>0</v>
      </c>
      <c r="J51" s="35">
        <f>(SUMIFS(Returns!$B:$B,Returns!$A:$A,$B51,Returns!$C:$C,$J$2))-SUMIFS(Outbound!$E:$E,Outbound!$D:$D,$B51,Outbound!$F:$F,$J$2)</f>
        <v>0</v>
      </c>
      <c r="K51" s="35">
        <f>(SUMIFS(Returns!$B:$B,Returns!$A:$A,$B51,Returns!$C:$C,$K$2))-SUMIFS(Outbound!$E:$E,Outbound!$D:$D,$B51,Outbound!$F:$F,$K$2)</f>
        <v>0</v>
      </c>
      <c r="L51" s="35">
        <f>(SUMIFS(Returns!$B:$B,Returns!$A:$A,$B51,Returns!$C:$C,$L$2))-SUMIFS(Outbound!$E:$E,Outbound!$D:$D,$B51,Outbound!$F:$F,$L$2)</f>
        <v>0</v>
      </c>
      <c r="M51" s="35">
        <f>(SUMIFS(Returns!$B:$B,Returns!$A:$A,$B51,Returns!$C:$C,$M$2))-SUMIFS(Outbound!$E:$E,Outbound!$D:$D,$B51,Outbound!$F:$F,$M$2)</f>
        <v>0</v>
      </c>
      <c r="N51" s="35">
        <f>(SUMIFS(Returns!$B:$B,Returns!$A:$A,$B51,Returns!$C:$C,$N$2))-SUMIFS(Outbound!$E:$E,Outbound!$D:$D,$B51,Outbound!$F:$F,$N$2)</f>
        <v>0</v>
      </c>
      <c r="O51" s="35">
        <f>(SUMIFS(Returns!$B:$B,Returns!$A:$A,$B51,Returns!$C:$C,$O$2))-SUMIFS(Outbound!$E:$E,Outbound!$D:$D,$B51,Outbound!$F:$F,$O$2)</f>
        <v>0</v>
      </c>
      <c r="P51" s="35">
        <f>(SUMIFS(Returns!$B:$B,Returns!$A:$A,$B51,Returns!$C:$C,$P$2))-SUMIFS(Outbound!$E:$E,Outbound!$D:$D,$B51,Outbound!$F:$F,$P$2)</f>
        <v>0</v>
      </c>
      <c r="Q51" s="35">
        <f>(SUMIFS(Returns!$B:$B,Returns!$A:$A,$B51,Returns!$C:$C,$Q$2))-SUMIFS(Outbound!$E:$E,Outbound!$D:$D,$B51,Outbound!$F:$F,$Q$2)</f>
        <v>0</v>
      </c>
      <c r="R51" s="35">
        <f>(SUMIFS(Returns!$B:$B,Returns!$A:$A,$B51,Returns!$C:$C,$R$2))-SUMIFS(Outbound!$E:$E,Outbound!$D:$D,$B51,Outbound!$F:$F,$R$2)</f>
        <v>0</v>
      </c>
      <c r="S51" s="35">
        <f>(SUMIFS(Returns!$B:$B,Returns!$A:$A,$B51,Returns!$C:$C,$S$2))-SUMIFS(Outbound!$E:$E,Outbound!$D:$D,$B51,Outbound!$F:$F,$S$2)</f>
        <v>0</v>
      </c>
    </row>
    <row r="52" ht="13.2" spans="1:19">
      <c r="A52" s="3" t="s">
        <v>7251</v>
      </c>
      <c r="B52" s="4" t="s">
        <v>1084</v>
      </c>
      <c r="C52" s="35">
        <v>0</v>
      </c>
      <c r="D52" s="35"/>
      <c r="E52" s="35">
        <f>(C52+SUMIFS(Inwards!$C:$C,Inwards!$B:$B,$B52)+SUMIFS(Returns!$B:$B,Returns!$A:$A,$B52,Returns!$C:$C,$E$2))-SUMIFS(Outbound!$E:$E,Outbound!$D:$D,$B52,Outbound!$F:$F,$E$2)-SUMIFS(Outflow!$B:$B,Outflow!$A:$A,$B52)</f>
        <v>0</v>
      </c>
      <c r="F52" s="35">
        <f>(SUMIFS(Returns!$B:$B,Returns!$A:$A,$B52,Returns!$C:$C,$F$2))-SUMIFS(Outbound!$E:$E,Outbound!$D:$D,$B52,Outbound!$F:$F,$F$2)</f>
        <v>0</v>
      </c>
      <c r="G52" s="35">
        <f>(SUMIFS(Returns!$B:$B,Returns!$A:$A,$B52,Returns!$C:$C,$G$2))-SUMIFS(Outbound!$E:$E,Outbound!$D:$D,$B52,Outbound!$F:$F,$G$2)</f>
        <v>0</v>
      </c>
      <c r="H52" s="35">
        <f>(SUMIFS(Returns!$B:$B,Returns!$A:$A,$B52,Returns!$C:$C,$H$2))-SUMIFS(Outbound!$E:$E,Outbound!$D:$D,$B52,Outbound!$F:$F,$H$2)</f>
        <v>0</v>
      </c>
      <c r="I52" s="35">
        <f>(SUMIFS(Returns!$B:$B,Returns!$A:$A,$B52,Returns!$C:$C,$I$2))-SUMIFS(Outbound!$E:$E,Outbound!$D:$D,$B52,Outbound!$F:$F,$I$2)</f>
        <v>0</v>
      </c>
      <c r="J52" s="35">
        <f>(SUMIFS(Returns!$B:$B,Returns!$A:$A,$B52,Returns!$C:$C,$J$2))-SUMIFS(Outbound!$E:$E,Outbound!$D:$D,$B52,Outbound!$F:$F,$J$2)</f>
        <v>0</v>
      </c>
      <c r="K52" s="35">
        <f>(SUMIFS(Returns!$B:$B,Returns!$A:$A,$B52,Returns!$C:$C,$K$2))-SUMIFS(Outbound!$E:$E,Outbound!$D:$D,$B52,Outbound!$F:$F,$K$2)</f>
        <v>0</v>
      </c>
      <c r="L52" s="35">
        <f>(SUMIFS(Returns!$B:$B,Returns!$A:$A,$B52,Returns!$C:$C,$L$2))-SUMIFS(Outbound!$E:$E,Outbound!$D:$D,$B52,Outbound!$F:$F,$L$2)</f>
        <v>0</v>
      </c>
      <c r="M52" s="35">
        <f>(SUMIFS(Returns!$B:$B,Returns!$A:$A,$B52,Returns!$C:$C,$M$2))-SUMIFS(Outbound!$E:$E,Outbound!$D:$D,$B52,Outbound!$F:$F,$M$2)</f>
        <v>0</v>
      </c>
      <c r="N52" s="35">
        <f>(SUMIFS(Returns!$B:$B,Returns!$A:$A,$B52,Returns!$C:$C,$N$2))-SUMIFS(Outbound!$E:$E,Outbound!$D:$D,$B52,Outbound!$F:$F,$N$2)</f>
        <v>0</v>
      </c>
      <c r="O52" s="35">
        <f>(SUMIFS(Returns!$B:$B,Returns!$A:$A,$B52,Returns!$C:$C,$O$2))-SUMIFS(Outbound!$E:$E,Outbound!$D:$D,$B52,Outbound!$F:$F,$O$2)</f>
        <v>0</v>
      </c>
      <c r="P52" s="35">
        <f>(SUMIFS(Returns!$B:$B,Returns!$A:$A,$B52,Returns!$C:$C,$P$2))-SUMIFS(Outbound!$E:$E,Outbound!$D:$D,$B52,Outbound!$F:$F,$P$2)</f>
        <v>0</v>
      </c>
      <c r="Q52" s="35">
        <f>(SUMIFS(Returns!$B:$B,Returns!$A:$A,$B52,Returns!$C:$C,$Q$2))-SUMIFS(Outbound!$E:$E,Outbound!$D:$D,$B52,Outbound!$F:$F,$Q$2)</f>
        <v>0</v>
      </c>
      <c r="R52" s="35">
        <f>(SUMIFS(Returns!$B:$B,Returns!$A:$A,$B52,Returns!$C:$C,$R$2))-SUMIFS(Outbound!$E:$E,Outbound!$D:$D,$B52,Outbound!$F:$F,$R$2)</f>
        <v>0</v>
      </c>
      <c r="S52" s="35">
        <f>(SUMIFS(Returns!$B:$B,Returns!$A:$A,$B52,Returns!$C:$C,$S$2))-SUMIFS(Outbound!$E:$E,Outbound!$D:$D,$B52,Outbound!$F:$F,$S$2)</f>
        <v>0</v>
      </c>
    </row>
    <row r="53" ht="13.2" spans="1:19">
      <c r="A53" s="3" t="s">
        <v>7252</v>
      </c>
      <c r="B53" s="4" t="s">
        <v>1093</v>
      </c>
      <c r="C53" s="35">
        <v>0</v>
      </c>
      <c r="D53" s="35"/>
      <c r="E53" s="35">
        <f>(C53+SUMIFS(Inwards!$C:$C,Inwards!$B:$B,$B53)+SUMIFS(Returns!$B:$B,Returns!$A:$A,$B53,Returns!$C:$C,$E$2))-SUMIFS(Outbound!$E:$E,Outbound!$D:$D,$B53,Outbound!$F:$F,$E$2)-SUMIFS(Outflow!$B:$B,Outflow!$A:$A,$B53)</f>
        <v>0</v>
      </c>
      <c r="F53" s="35">
        <f>(SUMIFS(Returns!$B:$B,Returns!$A:$A,$B53,Returns!$C:$C,$F$2))-SUMIFS(Outbound!$E:$E,Outbound!$D:$D,$B53,Outbound!$F:$F,$F$2)</f>
        <v>0</v>
      </c>
      <c r="G53" s="35">
        <f>(SUMIFS(Returns!$B:$B,Returns!$A:$A,$B53,Returns!$C:$C,$G$2))-SUMIFS(Outbound!$E:$E,Outbound!$D:$D,$B53,Outbound!$F:$F,$G$2)</f>
        <v>0</v>
      </c>
      <c r="H53" s="35">
        <f>(SUMIFS(Returns!$B:$B,Returns!$A:$A,$B53,Returns!$C:$C,$H$2))-SUMIFS(Outbound!$E:$E,Outbound!$D:$D,$B53,Outbound!$F:$F,$H$2)</f>
        <v>0</v>
      </c>
      <c r="I53" s="35">
        <f>(SUMIFS(Returns!$B:$B,Returns!$A:$A,$B53,Returns!$C:$C,$I$2))-SUMIFS(Outbound!$E:$E,Outbound!$D:$D,$B53,Outbound!$F:$F,$I$2)</f>
        <v>0</v>
      </c>
      <c r="J53" s="35">
        <f>(SUMIFS(Returns!$B:$B,Returns!$A:$A,$B53,Returns!$C:$C,$J$2))-SUMIFS(Outbound!$E:$E,Outbound!$D:$D,$B53,Outbound!$F:$F,$J$2)</f>
        <v>0</v>
      </c>
      <c r="K53" s="35">
        <f>(SUMIFS(Returns!$B:$B,Returns!$A:$A,$B53,Returns!$C:$C,$K$2))-SUMIFS(Outbound!$E:$E,Outbound!$D:$D,$B53,Outbound!$F:$F,$K$2)</f>
        <v>0</v>
      </c>
      <c r="L53" s="35">
        <f>(SUMIFS(Returns!$B:$B,Returns!$A:$A,$B53,Returns!$C:$C,$L$2))-SUMIFS(Outbound!$E:$E,Outbound!$D:$D,$B53,Outbound!$F:$F,$L$2)</f>
        <v>0</v>
      </c>
      <c r="M53" s="35">
        <f>(SUMIFS(Returns!$B:$B,Returns!$A:$A,$B53,Returns!$C:$C,$M$2))-SUMIFS(Outbound!$E:$E,Outbound!$D:$D,$B53,Outbound!$F:$F,$M$2)</f>
        <v>0</v>
      </c>
      <c r="N53" s="35">
        <f>(SUMIFS(Returns!$B:$B,Returns!$A:$A,$B53,Returns!$C:$C,$N$2))-SUMIFS(Outbound!$E:$E,Outbound!$D:$D,$B53,Outbound!$F:$F,$N$2)</f>
        <v>0</v>
      </c>
      <c r="O53" s="35">
        <f>(SUMIFS(Returns!$B:$B,Returns!$A:$A,$B53,Returns!$C:$C,$O$2))-SUMIFS(Outbound!$E:$E,Outbound!$D:$D,$B53,Outbound!$F:$F,$O$2)</f>
        <v>0</v>
      </c>
      <c r="P53" s="35">
        <f>(SUMIFS(Returns!$B:$B,Returns!$A:$A,$B53,Returns!$C:$C,$P$2))-SUMIFS(Outbound!$E:$E,Outbound!$D:$D,$B53,Outbound!$F:$F,$P$2)</f>
        <v>0</v>
      </c>
      <c r="Q53" s="35">
        <f>(SUMIFS(Returns!$B:$B,Returns!$A:$A,$B53,Returns!$C:$C,$Q$2))-SUMIFS(Outbound!$E:$E,Outbound!$D:$D,$B53,Outbound!$F:$F,$Q$2)</f>
        <v>0</v>
      </c>
      <c r="R53" s="35">
        <f>(SUMIFS(Returns!$B:$B,Returns!$A:$A,$B53,Returns!$C:$C,$R$2))-SUMIFS(Outbound!$E:$E,Outbound!$D:$D,$B53,Outbound!$F:$F,$R$2)</f>
        <v>0</v>
      </c>
      <c r="S53" s="35">
        <f>(SUMIFS(Returns!$B:$B,Returns!$A:$A,$B53,Returns!$C:$C,$S$2))-SUMIFS(Outbound!$E:$E,Outbound!$D:$D,$B53,Outbound!$F:$F,$S$2)</f>
        <v>0</v>
      </c>
    </row>
    <row r="54" ht="13.2" spans="1:19">
      <c r="A54" s="3" t="s">
        <v>7253</v>
      </c>
      <c r="B54" s="4" t="s">
        <v>1106</v>
      </c>
      <c r="C54" s="35">
        <v>6</v>
      </c>
      <c r="D54" s="35"/>
      <c r="E54" s="35">
        <f>(C54+SUMIFS(Inwards!$C:$C,Inwards!$B:$B,$B54)+SUMIFS(Returns!$B:$B,Returns!$A:$A,$B54,Returns!$C:$C,$E$2))-SUMIFS(Outbound!$E:$E,Outbound!$D:$D,$B54,Outbound!$F:$F,$E$2)-SUMIFS(Outflow!$B:$B,Outflow!$A:$A,$B54)</f>
        <v>6</v>
      </c>
      <c r="F54" s="35">
        <f>(SUMIFS(Returns!$B:$B,Returns!$A:$A,$B54,Returns!$C:$C,$F$2))-SUMIFS(Outbound!$E:$E,Outbound!$D:$D,$B54,Outbound!$F:$F,$F$2)</f>
        <v>0</v>
      </c>
      <c r="G54" s="35">
        <f>(SUMIFS(Returns!$B:$B,Returns!$A:$A,$B54,Returns!$C:$C,$G$2))-SUMIFS(Outbound!$E:$E,Outbound!$D:$D,$B54,Outbound!$F:$F,$G$2)</f>
        <v>0</v>
      </c>
      <c r="H54" s="35">
        <f>(SUMIFS(Returns!$B:$B,Returns!$A:$A,$B54,Returns!$C:$C,$H$2))-SUMIFS(Outbound!$E:$E,Outbound!$D:$D,$B54,Outbound!$F:$F,$H$2)</f>
        <v>0</v>
      </c>
      <c r="I54" s="35">
        <f>(SUMIFS(Returns!$B:$B,Returns!$A:$A,$B54,Returns!$C:$C,$I$2))-SUMIFS(Outbound!$E:$E,Outbound!$D:$D,$B54,Outbound!$F:$F,$I$2)</f>
        <v>0</v>
      </c>
      <c r="J54" s="35">
        <f>(SUMIFS(Returns!$B:$B,Returns!$A:$A,$B54,Returns!$C:$C,$J$2))-SUMIFS(Outbound!$E:$E,Outbound!$D:$D,$B54,Outbound!$F:$F,$J$2)</f>
        <v>0</v>
      </c>
      <c r="K54" s="35">
        <f>(SUMIFS(Returns!$B:$B,Returns!$A:$A,$B54,Returns!$C:$C,$K$2))-SUMIFS(Outbound!$E:$E,Outbound!$D:$D,$B54,Outbound!$F:$F,$K$2)</f>
        <v>0</v>
      </c>
      <c r="L54" s="35">
        <f>(SUMIFS(Returns!$B:$B,Returns!$A:$A,$B54,Returns!$C:$C,$L$2))-SUMIFS(Outbound!$E:$E,Outbound!$D:$D,$B54,Outbound!$F:$F,$L$2)</f>
        <v>0</v>
      </c>
      <c r="M54" s="35">
        <f>(SUMIFS(Returns!$B:$B,Returns!$A:$A,$B54,Returns!$C:$C,$M$2))-SUMIFS(Outbound!$E:$E,Outbound!$D:$D,$B54,Outbound!$F:$F,$M$2)</f>
        <v>0</v>
      </c>
      <c r="N54" s="35">
        <f>(SUMIFS(Returns!$B:$B,Returns!$A:$A,$B54,Returns!$C:$C,$N$2))-SUMIFS(Outbound!$E:$E,Outbound!$D:$D,$B54,Outbound!$F:$F,$N$2)</f>
        <v>0</v>
      </c>
      <c r="O54" s="35">
        <f>(SUMIFS(Returns!$B:$B,Returns!$A:$A,$B54,Returns!$C:$C,$O$2))-SUMIFS(Outbound!$E:$E,Outbound!$D:$D,$B54,Outbound!$F:$F,$O$2)</f>
        <v>0</v>
      </c>
      <c r="P54" s="35">
        <f>(SUMIFS(Returns!$B:$B,Returns!$A:$A,$B54,Returns!$C:$C,$P$2))-SUMIFS(Outbound!$E:$E,Outbound!$D:$D,$B54,Outbound!$F:$F,$P$2)</f>
        <v>0</v>
      </c>
      <c r="Q54" s="35">
        <f>(SUMIFS(Returns!$B:$B,Returns!$A:$A,$B54,Returns!$C:$C,$Q$2))-SUMIFS(Outbound!$E:$E,Outbound!$D:$D,$B54,Outbound!$F:$F,$Q$2)</f>
        <v>0</v>
      </c>
      <c r="R54" s="35">
        <f>(SUMIFS(Returns!$B:$B,Returns!$A:$A,$B54,Returns!$C:$C,$R$2))-SUMIFS(Outbound!$E:$E,Outbound!$D:$D,$B54,Outbound!$F:$F,$R$2)</f>
        <v>0</v>
      </c>
      <c r="S54" s="35">
        <f>(SUMIFS(Returns!$B:$B,Returns!$A:$A,$B54,Returns!$C:$C,$S$2))-SUMIFS(Outbound!$E:$E,Outbound!$D:$D,$B54,Outbound!$F:$F,$S$2)</f>
        <v>0</v>
      </c>
    </row>
    <row r="55" ht="13.2" spans="1:19">
      <c r="A55" s="3" t="s">
        <v>7254</v>
      </c>
      <c r="B55" s="4" t="s">
        <v>1122</v>
      </c>
      <c r="C55" s="35">
        <v>16</v>
      </c>
      <c r="D55" s="35"/>
      <c r="E55" s="35">
        <f>(C55+SUMIFS(Inwards!$C:$C,Inwards!$B:$B,$B55)+SUMIFS(Returns!$B:$B,Returns!$A:$A,$B55,Returns!$C:$C,$E$2))-SUMIFS(Outbound!$E:$E,Outbound!$D:$D,$B55,Outbound!$F:$F,$E$2)-SUMIFS(Outflow!$B:$B,Outflow!$A:$A,$B55)</f>
        <v>16</v>
      </c>
      <c r="F55" s="35">
        <f>(SUMIFS(Returns!$B:$B,Returns!$A:$A,$B55,Returns!$C:$C,$F$2))-SUMIFS(Outbound!$E:$E,Outbound!$D:$D,$B55,Outbound!$F:$F,$F$2)</f>
        <v>0</v>
      </c>
      <c r="G55" s="35">
        <f>(SUMIFS(Returns!$B:$B,Returns!$A:$A,$B55,Returns!$C:$C,$G$2))-SUMIFS(Outbound!$E:$E,Outbound!$D:$D,$B55,Outbound!$F:$F,$G$2)</f>
        <v>0</v>
      </c>
      <c r="H55" s="35">
        <f>(SUMIFS(Returns!$B:$B,Returns!$A:$A,$B55,Returns!$C:$C,$H$2))-SUMIFS(Outbound!$E:$E,Outbound!$D:$D,$B55,Outbound!$F:$F,$H$2)</f>
        <v>0</v>
      </c>
      <c r="I55" s="35">
        <f>(SUMIFS(Returns!$B:$B,Returns!$A:$A,$B55,Returns!$C:$C,$I$2))-SUMIFS(Outbound!$E:$E,Outbound!$D:$D,$B55,Outbound!$F:$F,$I$2)</f>
        <v>0</v>
      </c>
      <c r="J55" s="35">
        <f>(SUMIFS(Returns!$B:$B,Returns!$A:$A,$B55,Returns!$C:$C,$J$2))-SUMIFS(Outbound!$E:$E,Outbound!$D:$D,$B55,Outbound!$F:$F,$J$2)</f>
        <v>0</v>
      </c>
      <c r="K55" s="35">
        <f>(SUMIFS(Returns!$B:$B,Returns!$A:$A,$B55,Returns!$C:$C,$K$2))-SUMIFS(Outbound!$E:$E,Outbound!$D:$D,$B55,Outbound!$F:$F,$K$2)</f>
        <v>0</v>
      </c>
      <c r="L55" s="35">
        <f>(SUMIFS(Returns!$B:$B,Returns!$A:$A,$B55,Returns!$C:$C,$L$2))-SUMIFS(Outbound!$E:$E,Outbound!$D:$D,$B55,Outbound!$F:$F,$L$2)</f>
        <v>0</v>
      </c>
      <c r="M55" s="35">
        <f>(SUMIFS(Returns!$B:$B,Returns!$A:$A,$B55,Returns!$C:$C,$M$2))-SUMIFS(Outbound!$E:$E,Outbound!$D:$D,$B55,Outbound!$F:$F,$M$2)</f>
        <v>0</v>
      </c>
      <c r="N55" s="35">
        <f>(SUMIFS(Returns!$B:$B,Returns!$A:$A,$B55,Returns!$C:$C,$N$2))-SUMIFS(Outbound!$E:$E,Outbound!$D:$D,$B55,Outbound!$F:$F,$N$2)</f>
        <v>0</v>
      </c>
      <c r="O55" s="35">
        <f>(SUMIFS(Returns!$B:$B,Returns!$A:$A,$B55,Returns!$C:$C,$O$2))-SUMIFS(Outbound!$E:$E,Outbound!$D:$D,$B55,Outbound!$F:$F,$O$2)</f>
        <v>0</v>
      </c>
      <c r="P55" s="35">
        <f>(SUMIFS(Returns!$B:$B,Returns!$A:$A,$B55,Returns!$C:$C,$P$2))-SUMIFS(Outbound!$E:$E,Outbound!$D:$D,$B55,Outbound!$F:$F,$P$2)</f>
        <v>0</v>
      </c>
      <c r="Q55" s="35">
        <f>(SUMIFS(Returns!$B:$B,Returns!$A:$A,$B55,Returns!$C:$C,$Q$2))-SUMIFS(Outbound!$E:$E,Outbound!$D:$D,$B55,Outbound!$F:$F,$Q$2)</f>
        <v>0</v>
      </c>
      <c r="R55" s="35">
        <f>(SUMIFS(Returns!$B:$B,Returns!$A:$A,$B55,Returns!$C:$C,$R$2))-SUMIFS(Outbound!$E:$E,Outbound!$D:$D,$B55,Outbound!$F:$F,$R$2)</f>
        <v>0</v>
      </c>
      <c r="S55" s="35">
        <f>(SUMIFS(Returns!$B:$B,Returns!$A:$A,$B55,Returns!$C:$C,$S$2))-SUMIFS(Outbound!$E:$E,Outbound!$D:$D,$B55,Outbound!$F:$F,$S$2)</f>
        <v>0</v>
      </c>
    </row>
    <row r="56" ht="13.2" spans="1:19">
      <c r="A56" s="3" t="s">
        <v>7255</v>
      </c>
      <c r="B56" s="4" t="s">
        <v>1136</v>
      </c>
      <c r="C56" s="35">
        <v>0</v>
      </c>
      <c r="D56" s="35"/>
      <c r="E56" s="35">
        <f>(C56+SUMIFS(Inwards!$C:$C,Inwards!$B:$B,$B56)+SUMIFS(Returns!$B:$B,Returns!$A:$A,$B56,Returns!$C:$C,$E$2))-SUMIFS(Outbound!$E:$E,Outbound!$D:$D,$B56,Outbound!$F:$F,$E$2)-SUMIFS(Outflow!$B:$B,Outflow!$A:$A,$B56)</f>
        <v>-1</v>
      </c>
      <c r="F56" s="35">
        <f>(SUMIFS(Returns!$B:$B,Returns!$A:$A,$B56,Returns!$C:$C,$F$2))-SUMIFS(Outbound!$E:$E,Outbound!$D:$D,$B56,Outbound!$F:$F,$F$2)</f>
        <v>0</v>
      </c>
      <c r="G56" s="35">
        <f>(SUMIFS(Returns!$B:$B,Returns!$A:$A,$B56,Returns!$C:$C,$G$2))-SUMIFS(Outbound!$E:$E,Outbound!$D:$D,$B56,Outbound!$F:$F,$G$2)</f>
        <v>0</v>
      </c>
      <c r="H56" s="35">
        <f>(SUMIFS(Returns!$B:$B,Returns!$A:$A,$B56,Returns!$C:$C,$H$2))-SUMIFS(Outbound!$E:$E,Outbound!$D:$D,$B56,Outbound!$F:$F,$H$2)</f>
        <v>0</v>
      </c>
      <c r="I56" s="35">
        <f>(SUMIFS(Returns!$B:$B,Returns!$A:$A,$B56,Returns!$C:$C,$I$2))-SUMIFS(Outbound!$E:$E,Outbound!$D:$D,$B56,Outbound!$F:$F,$I$2)</f>
        <v>0</v>
      </c>
      <c r="J56" s="35">
        <f>(SUMIFS(Returns!$B:$B,Returns!$A:$A,$B56,Returns!$C:$C,$J$2))-SUMIFS(Outbound!$E:$E,Outbound!$D:$D,$B56,Outbound!$F:$F,$J$2)</f>
        <v>0</v>
      </c>
      <c r="K56" s="35">
        <f>(SUMIFS(Returns!$B:$B,Returns!$A:$A,$B56,Returns!$C:$C,$K$2))-SUMIFS(Outbound!$E:$E,Outbound!$D:$D,$B56,Outbound!$F:$F,$K$2)</f>
        <v>0</v>
      </c>
      <c r="L56" s="35">
        <f>(SUMIFS(Returns!$B:$B,Returns!$A:$A,$B56,Returns!$C:$C,$L$2))-SUMIFS(Outbound!$E:$E,Outbound!$D:$D,$B56,Outbound!$F:$F,$L$2)</f>
        <v>0</v>
      </c>
      <c r="M56" s="35">
        <f>(SUMIFS(Returns!$B:$B,Returns!$A:$A,$B56,Returns!$C:$C,$M$2))-SUMIFS(Outbound!$E:$E,Outbound!$D:$D,$B56,Outbound!$F:$F,$M$2)</f>
        <v>0</v>
      </c>
      <c r="N56" s="35">
        <f>(SUMIFS(Returns!$B:$B,Returns!$A:$A,$B56,Returns!$C:$C,$N$2))-SUMIFS(Outbound!$E:$E,Outbound!$D:$D,$B56,Outbound!$F:$F,$N$2)</f>
        <v>0</v>
      </c>
      <c r="O56" s="35">
        <f>(SUMIFS(Returns!$B:$B,Returns!$A:$A,$B56,Returns!$C:$C,$O$2))-SUMIFS(Outbound!$E:$E,Outbound!$D:$D,$B56,Outbound!$F:$F,$O$2)</f>
        <v>0</v>
      </c>
      <c r="P56" s="35">
        <f>(SUMIFS(Returns!$B:$B,Returns!$A:$A,$B56,Returns!$C:$C,$P$2))-SUMIFS(Outbound!$E:$E,Outbound!$D:$D,$B56,Outbound!$F:$F,$P$2)</f>
        <v>0</v>
      </c>
      <c r="Q56" s="35">
        <f>(SUMIFS(Returns!$B:$B,Returns!$A:$A,$B56,Returns!$C:$C,$Q$2))-SUMIFS(Outbound!$E:$E,Outbound!$D:$D,$B56,Outbound!$F:$F,$Q$2)</f>
        <v>0</v>
      </c>
      <c r="R56" s="35">
        <f>(SUMIFS(Returns!$B:$B,Returns!$A:$A,$B56,Returns!$C:$C,$R$2))-SUMIFS(Outbound!$E:$E,Outbound!$D:$D,$B56,Outbound!$F:$F,$R$2)</f>
        <v>0</v>
      </c>
      <c r="S56" s="35">
        <f>(SUMIFS(Returns!$B:$B,Returns!$A:$A,$B56,Returns!$C:$C,$S$2))-SUMIFS(Outbound!$E:$E,Outbound!$D:$D,$B56,Outbound!$F:$F,$S$2)</f>
        <v>0</v>
      </c>
    </row>
    <row r="57" ht="13.2" spans="1:19">
      <c r="A57" s="3" t="s">
        <v>7256</v>
      </c>
      <c r="B57" s="4" t="s">
        <v>1149</v>
      </c>
      <c r="C57" s="35">
        <v>0</v>
      </c>
      <c r="D57" s="35"/>
      <c r="E57" s="35">
        <f>(C57+SUMIFS(Inwards!$C:$C,Inwards!$B:$B,$B57)+SUMIFS(Returns!$B:$B,Returns!$A:$A,$B57,Returns!$C:$C,$E$2))-SUMIFS(Outbound!$E:$E,Outbound!$D:$D,$B57,Outbound!$F:$F,$E$2)-SUMIFS(Outflow!$B:$B,Outflow!$A:$A,$B57)</f>
        <v>0</v>
      </c>
      <c r="F57" s="35">
        <f>(SUMIFS(Returns!$B:$B,Returns!$A:$A,$B57,Returns!$C:$C,$F$2))-SUMIFS(Outbound!$E:$E,Outbound!$D:$D,$B57,Outbound!$F:$F,$F$2)</f>
        <v>0</v>
      </c>
      <c r="G57" s="35">
        <f>(SUMIFS(Returns!$B:$B,Returns!$A:$A,$B57,Returns!$C:$C,$G$2))-SUMIFS(Outbound!$E:$E,Outbound!$D:$D,$B57,Outbound!$F:$F,$G$2)</f>
        <v>0</v>
      </c>
      <c r="H57" s="35">
        <f>(SUMIFS(Returns!$B:$B,Returns!$A:$A,$B57,Returns!$C:$C,$H$2))-SUMIFS(Outbound!$E:$E,Outbound!$D:$D,$B57,Outbound!$F:$F,$H$2)</f>
        <v>0</v>
      </c>
      <c r="I57" s="35">
        <f>(SUMIFS(Returns!$B:$B,Returns!$A:$A,$B57,Returns!$C:$C,$I$2))-SUMIFS(Outbound!$E:$E,Outbound!$D:$D,$B57,Outbound!$F:$F,$I$2)</f>
        <v>0</v>
      </c>
      <c r="J57" s="35">
        <f>(SUMIFS(Returns!$B:$B,Returns!$A:$A,$B57,Returns!$C:$C,$J$2))-SUMIFS(Outbound!$E:$E,Outbound!$D:$D,$B57,Outbound!$F:$F,$J$2)</f>
        <v>0</v>
      </c>
      <c r="K57" s="35">
        <f>(SUMIFS(Returns!$B:$B,Returns!$A:$A,$B57,Returns!$C:$C,$K$2))-SUMIFS(Outbound!$E:$E,Outbound!$D:$D,$B57,Outbound!$F:$F,$K$2)</f>
        <v>0</v>
      </c>
      <c r="L57" s="35">
        <f>(SUMIFS(Returns!$B:$B,Returns!$A:$A,$B57,Returns!$C:$C,$L$2))-SUMIFS(Outbound!$E:$E,Outbound!$D:$D,$B57,Outbound!$F:$F,$L$2)</f>
        <v>0</v>
      </c>
      <c r="M57" s="35">
        <f>(SUMIFS(Returns!$B:$B,Returns!$A:$A,$B57,Returns!$C:$C,$M$2))-SUMIFS(Outbound!$E:$E,Outbound!$D:$D,$B57,Outbound!$F:$F,$M$2)</f>
        <v>0</v>
      </c>
      <c r="N57" s="35">
        <f>(SUMIFS(Returns!$B:$B,Returns!$A:$A,$B57,Returns!$C:$C,$N$2))-SUMIFS(Outbound!$E:$E,Outbound!$D:$D,$B57,Outbound!$F:$F,$N$2)</f>
        <v>0</v>
      </c>
      <c r="O57" s="35">
        <f>(SUMIFS(Returns!$B:$B,Returns!$A:$A,$B57,Returns!$C:$C,$O$2))-SUMIFS(Outbound!$E:$E,Outbound!$D:$D,$B57,Outbound!$F:$F,$O$2)</f>
        <v>0</v>
      </c>
      <c r="P57" s="35">
        <f>(SUMIFS(Returns!$B:$B,Returns!$A:$A,$B57,Returns!$C:$C,$P$2))-SUMIFS(Outbound!$E:$E,Outbound!$D:$D,$B57,Outbound!$F:$F,$P$2)</f>
        <v>0</v>
      </c>
      <c r="Q57" s="35">
        <f>(SUMIFS(Returns!$B:$B,Returns!$A:$A,$B57,Returns!$C:$C,$Q$2))-SUMIFS(Outbound!$E:$E,Outbound!$D:$D,$B57,Outbound!$F:$F,$Q$2)</f>
        <v>0</v>
      </c>
      <c r="R57" s="35">
        <f>(SUMIFS(Returns!$B:$B,Returns!$A:$A,$B57,Returns!$C:$C,$R$2))-SUMIFS(Outbound!$E:$E,Outbound!$D:$D,$B57,Outbound!$F:$F,$R$2)</f>
        <v>0</v>
      </c>
      <c r="S57" s="35">
        <f>(SUMIFS(Returns!$B:$B,Returns!$A:$A,$B57,Returns!$C:$C,$S$2))-SUMIFS(Outbound!$E:$E,Outbound!$D:$D,$B57,Outbound!$F:$F,$S$2)</f>
        <v>0</v>
      </c>
    </row>
    <row r="58" ht="13.2" spans="1:19">
      <c r="A58" s="3" t="s">
        <v>7257</v>
      </c>
      <c r="B58" s="4" t="s">
        <v>1152</v>
      </c>
      <c r="C58" s="35">
        <v>0</v>
      </c>
      <c r="D58" s="35"/>
      <c r="E58" s="35">
        <f>(C58+SUMIFS(Inwards!$C:$C,Inwards!$B:$B,$B58)+SUMIFS(Returns!$B:$B,Returns!$A:$A,$B58,Returns!$C:$C,$E$2))-SUMIFS(Outbound!$E:$E,Outbound!$D:$D,$B58,Outbound!$F:$F,$E$2)-SUMIFS(Outflow!$B:$B,Outflow!$A:$A,$B58)</f>
        <v>0</v>
      </c>
      <c r="F58" s="35">
        <f>(SUMIFS(Returns!$B:$B,Returns!$A:$A,$B58,Returns!$C:$C,$F$2))-SUMIFS(Outbound!$E:$E,Outbound!$D:$D,$B58,Outbound!$F:$F,$F$2)</f>
        <v>0</v>
      </c>
      <c r="G58" s="35">
        <f>(SUMIFS(Returns!$B:$B,Returns!$A:$A,$B58,Returns!$C:$C,$G$2))-SUMIFS(Outbound!$E:$E,Outbound!$D:$D,$B58,Outbound!$F:$F,$G$2)</f>
        <v>0</v>
      </c>
      <c r="H58" s="35">
        <f>(SUMIFS(Returns!$B:$B,Returns!$A:$A,$B58,Returns!$C:$C,$H$2))-SUMIFS(Outbound!$E:$E,Outbound!$D:$D,$B58,Outbound!$F:$F,$H$2)</f>
        <v>0</v>
      </c>
      <c r="I58" s="35">
        <f>(SUMIFS(Returns!$B:$B,Returns!$A:$A,$B58,Returns!$C:$C,$I$2))-SUMIFS(Outbound!$E:$E,Outbound!$D:$D,$B58,Outbound!$F:$F,$I$2)</f>
        <v>0</v>
      </c>
      <c r="J58" s="35">
        <f>(SUMIFS(Returns!$B:$B,Returns!$A:$A,$B58,Returns!$C:$C,$J$2))-SUMIFS(Outbound!$E:$E,Outbound!$D:$D,$B58,Outbound!$F:$F,$J$2)</f>
        <v>0</v>
      </c>
      <c r="K58" s="35">
        <f>(SUMIFS(Returns!$B:$B,Returns!$A:$A,$B58,Returns!$C:$C,$K$2))-SUMIFS(Outbound!$E:$E,Outbound!$D:$D,$B58,Outbound!$F:$F,$K$2)</f>
        <v>0</v>
      </c>
      <c r="L58" s="35">
        <f>(SUMIFS(Returns!$B:$B,Returns!$A:$A,$B58,Returns!$C:$C,$L$2))-SUMIFS(Outbound!$E:$E,Outbound!$D:$D,$B58,Outbound!$F:$F,$L$2)</f>
        <v>0</v>
      </c>
      <c r="M58" s="35">
        <f>(SUMIFS(Returns!$B:$B,Returns!$A:$A,$B58,Returns!$C:$C,$M$2))-SUMIFS(Outbound!$E:$E,Outbound!$D:$D,$B58,Outbound!$F:$F,$M$2)</f>
        <v>0</v>
      </c>
      <c r="N58" s="35">
        <f>(SUMIFS(Returns!$B:$B,Returns!$A:$A,$B58,Returns!$C:$C,$N$2))-SUMIFS(Outbound!$E:$E,Outbound!$D:$D,$B58,Outbound!$F:$F,$N$2)</f>
        <v>0</v>
      </c>
      <c r="O58" s="35">
        <f>(SUMIFS(Returns!$B:$B,Returns!$A:$A,$B58,Returns!$C:$C,$O$2))-SUMIFS(Outbound!$E:$E,Outbound!$D:$D,$B58,Outbound!$F:$F,$O$2)</f>
        <v>0</v>
      </c>
      <c r="P58" s="35">
        <f>(SUMIFS(Returns!$B:$B,Returns!$A:$A,$B58,Returns!$C:$C,$P$2))-SUMIFS(Outbound!$E:$E,Outbound!$D:$D,$B58,Outbound!$F:$F,$P$2)</f>
        <v>0</v>
      </c>
      <c r="Q58" s="35">
        <f>(SUMIFS(Returns!$B:$B,Returns!$A:$A,$B58,Returns!$C:$C,$Q$2))-SUMIFS(Outbound!$E:$E,Outbound!$D:$D,$B58,Outbound!$F:$F,$Q$2)</f>
        <v>0</v>
      </c>
      <c r="R58" s="35">
        <f>(SUMIFS(Returns!$B:$B,Returns!$A:$A,$B58,Returns!$C:$C,$R$2))-SUMIFS(Outbound!$E:$E,Outbound!$D:$D,$B58,Outbound!$F:$F,$R$2)</f>
        <v>0</v>
      </c>
      <c r="S58" s="35">
        <f>(SUMIFS(Returns!$B:$B,Returns!$A:$A,$B58,Returns!$C:$C,$S$2))-SUMIFS(Outbound!$E:$E,Outbound!$D:$D,$B58,Outbound!$F:$F,$S$2)</f>
        <v>0</v>
      </c>
    </row>
    <row r="59" ht="13.2" spans="1:19">
      <c r="A59" s="3" t="s">
        <v>7258</v>
      </c>
      <c r="B59" s="4" t="s">
        <v>1166</v>
      </c>
      <c r="C59" s="35">
        <v>0</v>
      </c>
      <c r="D59" s="35"/>
      <c r="E59" s="35">
        <f>(C59+SUMIFS(Inwards!$C:$C,Inwards!$B:$B,$B59)+SUMIFS(Returns!$B:$B,Returns!$A:$A,$B59,Returns!$C:$C,$E$2))-SUMIFS(Outbound!$E:$E,Outbound!$D:$D,$B59,Outbound!$F:$F,$E$2)-SUMIFS(Outflow!$B:$B,Outflow!$A:$A,$B59)</f>
        <v>0</v>
      </c>
      <c r="F59" s="35">
        <f>(SUMIFS(Returns!$B:$B,Returns!$A:$A,$B59,Returns!$C:$C,$F$2))-SUMIFS(Outbound!$E:$E,Outbound!$D:$D,$B59,Outbound!$F:$F,$F$2)</f>
        <v>0</v>
      </c>
      <c r="G59" s="35">
        <f>(SUMIFS(Returns!$B:$B,Returns!$A:$A,$B59,Returns!$C:$C,$G$2))-SUMIFS(Outbound!$E:$E,Outbound!$D:$D,$B59,Outbound!$F:$F,$G$2)</f>
        <v>0</v>
      </c>
      <c r="H59" s="35">
        <f>(SUMIFS(Returns!$B:$B,Returns!$A:$A,$B59,Returns!$C:$C,$H$2))-SUMIFS(Outbound!$E:$E,Outbound!$D:$D,$B59,Outbound!$F:$F,$H$2)</f>
        <v>0</v>
      </c>
      <c r="I59" s="35">
        <f>(SUMIFS(Returns!$B:$B,Returns!$A:$A,$B59,Returns!$C:$C,$I$2))-SUMIFS(Outbound!$E:$E,Outbound!$D:$D,$B59,Outbound!$F:$F,$I$2)</f>
        <v>0</v>
      </c>
      <c r="J59" s="35">
        <f>(SUMIFS(Returns!$B:$B,Returns!$A:$A,$B59,Returns!$C:$C,$J$2))-SUMIFS(Outbound!$E:$E,Outbound!$D:$D,$B59,Outbound!$F:$F,$J$2)</f>
        <v>0</v>
      </c>
      <c r="K59" s="35">
        <f>(SUMIFS(Returns!$B:$B,Returns!$A:$A,$B59,Returns!$C:$C,$K$2))-SUMIFS(Outbound!$E:$E,Outbound!$D:$D,$B59,Outbound!$F:$F,$K$2)</f>
        <v>0</v>
      </c>
      <c r="L59" s="35">
        <f>(SUMIFS(Returns!$B:$B,Returns!$A:$A,$B59,Returns!$C:$C,$L$2))-SUMIFS(Outbound!$E:$E,Outbound!$D:$D,$B59,Outbound!$F:$F,$L$2)</f>
        <v>0</v>
      </c>
      <c r="M59" s="35">
        <f>(SUMIFS(Returns!$B:$B,Returns!$A:$A,$B59,Returns!$C:$C,$M$2))-SUMIFS(Outbound!$E:$E,Outbound!$D:$D,$B59,Outbound!$F:$F,$M$2)</f>
        <v>0</v>
      </c>
      <c r="N59" s="35">
        <f>(SUMIFS(Returns!$B:$B,Returns!$A:$A,$B59,Returns!$C:$C,$N$2))-SUMIFS(Outbound!$E:$E,Outbound!$D:$D,$B59,Outbound!$F:$F,$N$2)</f>
        <v>0</v>
      </c>
      <c r="O59" s="35">
        <f>(SUMIFS(Returns!$B:$B,Returns!$A:$A,$B59,Returns!$C:$C,$O$2))-SUMIFS(Outbound!$E:$E,Outbound!$D:$D,$B59,Outbound!$F:$F,$O$2)</f>
        <v>0</v>
      </c>
      <c r="P59" s="35">
        <f>(SUMIFS(Returns!$B:$B,Returns!$A:$A,$B59,Returns!$C:$C,$P$2))-SUMIFS(Outbound!$E:$E,Outbound!$D:$D,$B59,Outbound!$F:$F,$P$2)</f>
        <v>0</v>
      </c>
      <c r="Q59" s="35">
        <f>(SUMIFS(Returns!$B:$B,Returns!$A:$A,$B59,Returns!$C:$C,$Q$2))-SUMIFS(Outbound!$E:$E,Outbound!$D:$D,$B59,Outbound!$F:$F,$Q$2)</f>
        <v>0</v>
      </c>
      <c r="R59" s="35">
        <f>(SUMIFS(Returns!$B:$B,Returns!$A:$A,$B59,Returns!$C:$C,$R$2))-SUMIFS(Outbound!$E:$E,Outbound!$D:$D,$B59,Outbound!$F:$F,$R$2)</f>
        <v>0</v>
      </c>
      <c r="S59" s="35">
        <f>(SUMIFS(Returns!$B:$B,Returns!$A:$A,$B59,Returns!$C:$C,$S$2))-SUMIFS(Outbound!$E:$E,Outbound!$D:$D,$B59,Outbound!$F:$F,$S$2)</f>
        <v>0</v>
      </c>
    </row>
    <row r="60" ht="13.2" spans="1:19">
      <c r="A60" s="3" t="s">
        <v>7259</v>
      </c>
      <c r="B60" s="4" t="s">
        <v>1177</v>
      </c>
      <c r="C60" s="35">
        <v>0</v>
      </c>
      <c r="D60" s="35"/>
      <c r="E60" s="35">
        <f>(C60+SUMIFS(Inwards!$C:$C,Inwards!$B:$B,$B60)+SUMIFS(Returns!$B:$B,Returns!$A:$A,$B60,Returns!$C:$C,$E$2))-SUMIFS(Outbound!$E:$E,Outbound!$D:$D,$B60,Outbound!$F:$F,$E$2)-SUMIFS(Outflow!$B:$B,Outflow!$A:$A,$B60)</f>
        <v>0</v>
      </c>
      <c r="F60" s="35">
        <f>(SUMIFS(Returns!$B:$B,Returns!$A:$A,$B60,Returns!$C:$C,$F$2))-SUMIFS(Outbound!$E:$E,Outbound!$D:$D,$B60,Outbound!$F:$F,$F$2)</f>
        <v>0</v>
      </c>
      <c r="G60" s="35">
        <f>(SUMIFS(Returns!$B:$B,Returns!$A:$A,$B60,Returns!$C:$C,$G$2))-SUMIFS(Outbound!$E:$E,Outbound!$D:$D,$B60,Outbound!$F:$F,$G$2)</f>
        <v>0</v>
      </c>
      <c r="H60" s="35">
        <f>(SUMIFS(Returns!$B:$B,Returns!$A:$A,$B60,Returns!$C:$C,$H$2))-SUMIFS(Outbound!$E:$E,Outbound!$D:$D,$B60,Outbound!$F:$F,$H$2)</f>
        <v>0</v>
      </c>
      <c r="I60" s="35">
        <f>(SUMIFS(Returns!$B:$B,Returns!$A:$A,$B60,Returns!$C:$C,$I$2))-SUMIFS(Outbound!$E:$E,Outbound!$D:$D,$B60,Outbound!$F:$F,$I$2)</f>
        <v>0</v>
      </c>
      <c r="J60" s="35">
        <f>(SUMIFS(Returns!$B:$B,Returns!$A:$A,$B60,Returns!$C:$C,$J$2))-SUMIFS(Outbound!$E:$E,Outbound!$D:$D,$B60,Outbound!$F:$F,$J$2)</f>
        <v>0</v>
      </c>
      <c r="K60" s="35">
        <f>(SUMIFS(Returns!$B:$B,Returns!$A:$A,$B60,Returns!$C:$C,$K$2))-SUMIFS(Outbound!$E:$E,Outbound!$D:$D,$B60,Outbound!$F:$F,$K$2)</f>
        <v>0</v>
      </c>
      <c r="L60" s="35">
        <f>(SUMIFS(Returns!$B:$B,Returns!$A:$A,$B60,Returns!$C:$C,$L$2))-SUMIFS(Outbound!$E:$E,Outbound!$D:$D,$B60,Outbound!$F:$F,$L$2)</f>
        <v>0</v>
      </c>
      <c r="M60" s="35">
        <f>(SUMIFS(Returns!$B:$B,Returns!$A:$A,$B60,Returns!$C:$C,$M$2))-SUMIFS(Outbound!$E:$E,Outbound!$D:$D,$B60,Outbound!$F:$F,$M$2)</f>
        <v>0</v>
      </c>
      <c r="N60" s="35">
        <f>(SUMIFS(Returns!$B:$B,Returns!$A:$A,$B60,Returns!$C:$C,$N$2))-SUMIFS(Outbound!$E:$E,Outbound!$D:$D,$B60,Outbound!$F:$F,$N$2)</f>
        <v>0</v>
      </c>
      <c r="O60" s="35">
        <f>(SUMIFS(Returns!$B:$B,Returns!$A:$A,$B60,Returns!$C:$C,$O$2))-SUMIFS(Outbound!$E:$E,Outbound!$D:$D,$B60,Outbound!$F:$F,$O$2)</f>
        <v>0</v>
      </c>
      <c r="P60" s="35">
        <f>(SUMIFS(Returns!$B:$B,Returns!$A:$A,$B60,Returns!$C:$C,$P$2))-SUMIFS(Outbound!$E:$E,Outbound!$D:$D,$B60,Outbound!$F:$F,$P$2)</f>
        <v>0</v>
      </c>
      <c r="Q60" s="35">
        <f>(SUMIFS(Returns!$B:$B,Returns!$A:$A,$B60,Returns!$C:$C,$Q$2))-SUMIFS(Outbound!$E:$E,Outbound!$D:$D,$B60,Outbound!$F:$F,$Q$2)</f>
        <v>0</v>
      </c>
      <c r="R60" s="35">
        <f>(SUMIFS(Returns!$B:$B,Returns!$A:$A,$B60,Returns!$C:$C,$R$2))-SUMIFS(Outbound!$E:$E,Outbound!$D:$D,$B60,Outbound!$F:$F,$R$2)</f>
        <v>0</v>
      </c>
      <c r="S60" s="35">
        <f>(SUMIFS(Returns!$B:$B,Returns!$A:$A,$B60,Returns!$C:$C,$S$2))-SUMIFS(Outbound!$E:$E,Outbound!$D:$D,$B60,Outbound!$F:$F,$S$2)</f>
        <v>0</v>
      </c>
    </row>
    <row r="61" ht="13.2" spans="1:19">
      <c r="A61" s="3" t="s">
        <v>7260</v>
      </c>
      <c r="B61" s="4" t="s">
        <v>1190</v>
      </c>
      <c r="C61" s="35">
        <v>8</v>
      </c>
      <c r="D61" s="35"/>
      <c r="E61" s="35">
        <f>(C61+SUMIFS(Inwards!$C:$C,Inwards!$B:$B,$B61)+SUMIFS(Returns!$B:$B,Returns!$A:$A,$B61,Returns!$C:$C,$E$2))-SUMIFS(Outbound!$E:$E,Outbound!$D:$D,$B61,Outbound!$F:$F,$E$2)-SUMIFS(Outflow!$B:$B,Outflow!$A:$A,$B61)</f>
        <v>2</v>
      </c>
      <c r="F61" s="35">
        <f>(SUMIFS(Returns!$B:$B,Returns!$A:$A,$B61,Returns!$C:$C,$F$2))-SUMIFS(Outbound!$E:$E,Outbound!$D:$D,$B61,Outbound!$F:$F,$F$2)</f>
        <v>0</v>
      </c>
      <c r="G61" s="35">
        <f>(SUMIFS(Returns!$B:$B,Returns!$A:$A,$B61,Returns!$C:$C,$G$2))-SUMIFS(Outbound!$E:$E,Outbound!$D:$D,$B61,Outbound!$F:$F,$G$2)</f>
        <v>0</v>
      </c>
      <c r="H61" s="35">
        <f>(SUMIFS(Returns!$B:$B,Returns!$A:$A,$B61,Returns!$C:$C,$H$2))-SUMIFS(Outbound!$E:$E,Outbound!$D:$D,$B61,Outbound!$F:$F,$H$2)</f>
        <v>0</v>
      </c>
      <c r="I61" s="35">
        <f>(SUMIFS(Returns!$B:$B,Returns!$A:$A,$B61,Returns!$C:$C,$I$2))-SUMIFS(Outbound!$E:$E,Outbound!$D:$D,$B61,Outbound!$F:$F,$I$2)</f>
        <v>0</v>
      </c>
      <c r="J61" s="35">
        <f>(SUMIFS(Returns!$B:$B,Returns!$A:$A,$B61,Returns!$C:$C,$J$2))-SUMIFS(Outbound!$E:$E,Outbound!$D:$D,$B61,Outbound!$F:$F,$J$2)</f>
        <v>0</v>
      </c>
      <c r="K61" s="35">
        <f>(SUMIFS(Returns!$B:$B,Returns!$A:$A,$B61,Returns!$C:$C,$K$2))-SUMIFS(Outbound!$E:$E,Outbound!$D:$D,$B61,Outbound!$F:$F,$K$2)</f>
        <v>0</v>
      </c>
      <c r="L61" s="35">
        <f>(SUMIFS(Returns!$B:$B,Returns!$A:$A,$B61,Returns!$C:$C,$L$2))-SUMIFS(Outbound!$E:$E,Outbound!$D:$D,$B61,Outbound!$F:$F,$L$2)</f>
        <v>0</v>
      </c>
      <c r="M61" s="35">
        <f>(SUMIFS(Returns!$B:$B,Returns!$A:$A,$B61,Returns!$C:$C,$M$2))-SUMIFS(Outbound!$E:$E,Outbound!$D:$D,$B61,Outbound!$F:$F,$M$2)</f>
        <v>0</v>
      </c>
      <c r="N61" s="35">
        <f>(SUMIFS(Returns!$B:$B,Returns!$A:$A,$B61,Returns!$C:$C,$N$2))-SUMIFS(Outbound!$E:$E,Outbound!$D:$D,$B61,Outbound!$F:$F,$N$2)</f>
        <v>0</v>
      </c>
      <c r="O61" s="35">
        <f>(SUMIFS(Returns!$B:$B,Returns!$A:$A,$B61,Returns!$C:$C,$O$2))-SUMIFS(Outbound!$E:$E,Outbound!$D:$D,$B61,Outbound!$F:$F,$O$2)</f>
        <v>0</v>
      </c>
      <c r="P61" s="35">
        <f>(SUMIFS(Returns!$B:$B,Returns!$A:$A,$B61,Returns!$C:$C,$P$2))-SUMIFS(Outbound!$E:$E,Outbound!$D:$D,$B61,Outbound!$F:$F,$P$2)</f>
        <v>0</v>
      </c>
      <c r="Q61" s="35">
        <f>(SUMIFS(Returns!$B:$B,Returns!$A:$A,$B61,Returns!$C:$C,$Q$2))-SUMIFS(Outbound!$E:$E,Outbound!$D:$D,$B61,Outbound!$F:$F,$Q$2)</f>
        <v>0</v>
      </c>
      <c r="R61" s="35">
        <f>(SUMIFS(Returns!$B:$B,Returns!$A:$A,$B61,Returns!$C:$C,$R$2))-SUMIFS(Outbound!$E:$E,Outbound!$D:$D,$B61,Outbound!$F:$F,$R$2)</f>
        <v>0</v>
      </c>
      <c r="S61" s="35">
        <f>(SUMIFS(Returns!$B:$B,Returns!$A:$A,$B61,Returns!$C:$C,$S$2))-SUMIFS(Outbound!$E:$E,Outbound!$D:$D,$B61,Outbound!$F:$F,$S$2)</f>
        <v>0</v>
      </c>
    </row>
    <row r="62" ht="13.2" spans="1:19">
      <c r="A62" s="3" t="s">
        <v>7261</v>
      </c>
      <c r="B62" s="4" t="s">
        <v>1201</v>
      </c>
      <c r="C62" s="35">
        <v>50</v>
      </c>
      <c r="D62" s="35"/>
      <c r="E62" s="35">
        <f>(C62+SUMIFS(Inwards!$C:$C,Inwards!$B:$B,$B62)+SUMIFS(Returns!$B:$B,Returns!$A:$A,$B62,Returns!$C:$C,$E$2))-SUMIFS(Outbound!$E:$E,Outbound!$D:$D,$B62,Outbound!$F:$F,$E$2)-SUMIFS(Outflow!$B:$B,Outflow!$A:$A,$B62)</f>
        <v>39</v>
      </c>
      <c r="F62" s="35">
        <f>(SUMIFS(Returns!$B:$B,Returns!$A:$A,$B62,Returns!$C:$C,$F$2))-SUMIFS(Outbound!$E:$E,Outbound!$D:$D,$B62,Outbound!$F:$F,$F$2)</f>
        <v>0</v>
      </c>
      <c r="G62" s="35">
        <f>(SUMIFS(Returns!$B:$B,Returns!$A:$A,$B62,Returns!$C:$C,$G$2))-SUMIFS(Outbound!$E:$E,Outbound!$D:$D,$B62,Outbound!$F:$F,$G$2)</f>
        <v>0</v>
      </c>
      <c r="H62" s="35">
        <f>(SUMIFS(Returns!$B:$B,Returns!$A:$A,$B62,Returns!$C:$C,$H$2))-SUMIFS(Outbound!$E:$E,Outbound!$D:$D,$B62,Outbound!$F:$F,$H$2)</f>
        <v>0</v>
      </c>
      <c r="I62" s="35">
        <f>(SUMIFS(Returns!$B:$B,Returns!$A:$A,$B62,Returns!$C:$C,$I$2))-SUMIFS(Outbound!$E:$E,Outbound!$D:$D,$B62,Outbound!$F:$F,$I$2)</f>
        <v>0</v>
      </c>
      <c r="J62" s="35">
        <f>(SUMIFS(Returns!$B:$B,Returns!$A:$A,$B62,Returns!$C:$C,$J$2))-SUMIFS(Outbound!$E:$E,Outbound!$D:$D,$B62,Outbound!$F:$F,$J$2)</f>
        <v>0</v>
      </c>
      <c r="K62" s="35">
        <f>(SUMIFS(Returns!$B:$B,Returns!$A:$A,$B62,Returns!$C:$C,$K$2))-SUMIFS(Outbound!$E:$E,Outbound!$D:$D,$B62,Outbound!$F:$F,$K$2)</f>
        <v>0</v>
      </c>
      <c r="L62" s="35">
        <f>(SUMIFS(Returns!$B:$B,Returns!$A:$A,$B62,Returns!$C:$C,$L$2))-SUMIFS(Outbound!$E:$E,Outbound!$D:$D,$B62,Outbound!$F:$F,$L$2)</f>
        <v>0</v>
      </c>
      <c r="M62" s="35">
        <f>(SUMIFS(Returns!$B:$B,Returns!$A:$A,$B62,Returns!$C:$C,$M$2))-SUMIFS(Outbound!$E:$E,Outbound!$D:$D,$B62,Outbound!$F:$F,$M$2)</f>
        <v>0</v>
      </c>
      <c r="N62" s="35">
        <f>(SUMIFS(Returns!$B:$B,Returns!$A:$A,$B62,Returns!$C:$C,$N$2))-SUMIFS(Outbound!$E:$E,Outbound!$D:$D,$B62,Outbound!$F:$F,$N$2)</f>
        <v>0</v>
      </c>
      <c r="O62" s="35">
        <f>(SUMIFS(Returns!$B:$B,Returns!$A:$A,$B62,Returns!$C:$C,$O$2))-SUMIFS(Outbound!$E:$E,Outbound!$D:$D,$B62,Outbound!$F:$F,$O$2)</f>
        <v>-1</v>
      </c>
      <c r="P62" s="35">
        <f>(SUMIFS(Returns!$B:$B,Returns!$A:$A,$B62,Returns!$C:$C,$P$2))-SUMIFS(Outbound!$E:$E,Outbound!$D:$D,$B62,Outbound!$F:$F,$P$2)</f>
        <v>0</v>
      </c>
      <c r="Q62" s="35">
        <f>(SUMIFS(Returns!$B:$B,Returns!$A:$A,$B62,Returns!$C:$C,$Q$2))-SUMIFS(Outbound!$E:$E,Outbound!$D:$D,$B62,Outbound!$F:$F,$Q$2)</f>
        <v>0</v>
      </c>
      <c r="R62" s="35">
        <f>(SUMIFS(Returns!$B:$B,Returns!$A:$A,$B62,Returns!$C:$C,$R$2))-SUMIFS(Outbound!$E:$E,Outbound!$D:$D,$B62,Outbound!$F:$F,$R$2)</f>
        <v>0</v>
      </c>
      <c r="S62" s="35">
        <f>(SUMIFS(Returns!$B:$B,Returns!$A:$A,$B62,Returns!$C:$C,$S$2))-SUMIFS(Outbound!$E:$E,Outbound!$D:$D,$B62,Outbound!$F:$F,$S$2)</f>
        <v>0</v>
      </c>
    </row>
    <row r="63" ht="13.2" spans="1:19">
      <c r="A63" s="3" t="s">
        <v>7262</v>
      </c>
      <c r="B63" s="4" t="s">
        <v>1229</v>
      </c>
      <c r="C63" s="35">
        <v>0</v>
      </c>
      <c r="D63" s="35"/>
      <c r="E63" s="35">
        <f>(C63+SUMIFS(Inwards!$C:$C,Inwards!$B:$B,$B63)+SUMIFS(Returns!$B:$B,Returns!$A:$A,$B63,Returns!$C:$C,$E$2))-SUMIFS(Outbound!$E:$E,Outbound!$D:$D,$B63,Outbound!$F:$F,$E$2)-SUMIFS(Outflow!$B:$B,Outflow!$A:$A,$B63)</f>
        <v>0</v>
      </c>
      <c r="F63" s="35">
        <f>(SUMIFS(Returns!$B:$B,Returns!$A:$A,$B63,Returns!$C:$C,$F$2))-SUMIFS(Outbound!$E:$E,Outbound!$D:$D,$B63,Outbound!$F:$F,$F$2)</f>
        <v>0</v>
      </c>
      <c r="G63" s="35">
        <f>(SUMIFS(Returns!$B:$B,Returns!$A:$A,$B63,Returns!$C:$C,$G$2))-SUMIFS(Outbound!$E:$E,Outbound!$D:$D,$B63,Outbound!$F:$F,$G$2)</f>
        <v>0</v>
      </c>
      <c r="H63" s="35">
        <f>(SUMIFS(Returns!$B:$B,Returns!$A:$A,$B63,Returns!$C:$C,$H$2))-SUMIFS(Outbound!$E:$E,Outbound!$D:$D,$B63,Outbound!$F:$F,$H$2)</f>
        <v>0</v>
      </c>
      <c r="I63" s="35">
        <f>(SUMIFS(Returns!$B:$B,Returns!$A:$A,$B63,Returns!$C:$C,$I$2))-SUMIFS(Outbound!$E:$E,Outbound!$D:$D,$B63,Outbound!$F:$F,$I$2)</f>
        <v>0</v>
      </c>
      <c r="J63" s="35">
        <f>(SUMIFS(Returns!$B:$B,Returns!$A:$A,$B63,Returns!$C:$C,$J$2))-SUMIFS(Outbound!$E:$E,Outbound!$D:$D,$B63,Outbound!$F:$F,$J$2)</f>
        <v>0</v>
      </c>
      <c r="K63" s="35">
        <f>(SUMIFS(Returns!$B:$B,Returns!$A:$A,$B63,Returns!$C:$C,$K$2))-SUMIFS(Outbound!$E:$E,Outbound!$D:$D,$B63,Outbound!$F:$F,$K$2)</f>
        <v>0</v>
      </c>
      <c r="L63" s="35">
        <f>(SUMIFS(Returns!$B:$B,Returns!$A:$A,$B63,Returns!$C:$C,$L$2))-SUMIFS(Outbound!$E:$E,Outbound!$D:$D,$B63,Outbound!$F:$F,$L$2)</f>
        <v>0</v>
      </c>
      <c r="M63" s="35">
        <f>(SUMIFS(Returns!$B:$B,Returns!$A:$A,$B63,Returns!$C:$C,$M$2))-SUMIFS(Outbound!$E:$E,Outbound!$D:$D,$B63,Outbound!$F:$F,$M$2)</f>
        <v>0</v>
      </c>
      <c r="N63" s="35">
        <f>(SUMIFS(Returns!$B:$B,Returns!$A:$A,$B63,Returns!$C:$C,$N$2))-SUMIFS(Outbound!$E:$E,Outbound!$D:$D,$B63,Outbound!$F:$F,$N$2)</f>
        <v>0</v>
      </c>
      <c r="O63" s="35">
        <f>(SUMIFS(Returns!$B:$B,Returns!$A:$A,$B63,Returns!$C:$C,$O$2))-SUMIFS(Outbound!$E:$E,Outbound!$D:$D,$B63,Outbound!$F:$F,$O$2)</f>
        <v>0</v>
      </c>
      <c r="P63" s="35">
        <f>(SUMIFS(Returns!$B:$B,Returns!$A:$A,$B63,Returns!$C:$C,$P$2))-SUMIFS(Outbound!$E:$E,Outbound!$D:$D,$B63,Outbound!$F:$F,$P$2)</f>
        <v>0</v>
      </c>
      <c r="Q63" s="35">
        <f>(SUMIFS(Returns!$B:$B,Returns!$A:$A,$B63,Returns!$C:$C,$Q$2))-SUMIFS(Outbound!$E:$E,Outbound!$D:$D,$B63,Outbound!$F:$F,$Q$2)</f>
        <v>0</v>
      </c>
      <c r="R63" s="35">
        <f>(SUMIFS(Returns!$B:$B,Returns!$A:$A,$B63,Returns!$C:$C,$R$2))-SUMIFS(Outbound!$E:$E,Outbound!$D:$D,$B63,Outbound!$F:$F,$R$2)</f>
        <v>0</v>
      </c>
      <c r="S63" s="35">
        <f>(SUMIFS(Returns!$B:$B,Returns!$A:$A,$B63,Returns!$C:$C,$S$2))-SUMIFS(Outbound!$E:$E,Outbound!$D:$D,$B63,Outbound!$F:$F,$S$2)</f>
        <v>0</v>
      </c>
    </row>
    <row r="64" ht="13.2" spans="1:19">
      <c r="A64" s="3" t="s">
        <v>7263</v>
      </c>
      <c r="B64" s="4" t="s">
        <v>1237</v>
      </c>
      <c r="C64" s="35">
        <v>0</v>
      </c>
      <c r="D64" s="35"/>
      <c r="E64" s="35">
        <f>(C64+SUMIFS(Inwards!$C:$C,Inwards!$B:$B,$B64)+SUMIFS(Returns!$B:$B,Returns!$A:$A,$B64,Returns!$C:$C,$E$2))-SUMIFS(Outbound!$E:$E,Outbound!$D:$D,$B64,Outbound!$F:$F,$E$2)-SUMIFS(Outflow!$B:$B,Outflow!$A:$A,$B64)</f>
        <v>0</v>
      </c>
      <c r="F64" s="35">
        <f>(SUMIFS(Returns!$B:$B,Returns!$A:$A,$B64,Returns!$C:$C,$F$2))-SUMIFS(Outbound!$E:$E,Outbound!$D:$D,$B64,Outbound!$F:$F,$F$2)</f>
        <v>0</v>
      </c>
      <c r="G64" s="35">
        <f>(SUMIFS(Returns!$B:$B,Returns!$A:$A,$B64,Returns!$C:$C,$G$2))-SUMIFS(Outbound!$E:$E,Outbound!$D:$D,$B64,Outbound!$F:$F,$G$2)</f>
        <v>0</v>
      </c>
      <c r="H64" s="35">
        <f>(SUMIFS(Returns!$B:$B,Returns!$A:$A,$B64,Returns!$C:$C,$H$2))-SUMIFS(Outbound!$E:$E,Outbound!$D:$D,$B64,Outbound!$F:$F,$H$2)</f>
        <v>0</v>
      </c>
      <c r="I64" s="35">
        <f>(SUMIFS(Returns!$B:$B,Returns!$A:$A,$B64,Returns!$C:$C,$I$2))-SUMIFS(Outbound!$E:$E,Outbound!$D:$D,$B64,Outbound!$F:$F,$I$2)</f>
        <v>0</v>
      </c>
      <c r="J64" s="35">
        <f>(SUMIFS(Returns!$B:$B,Returns!$A:$A,$B64,Returns!$C:$C,$J$2))-SUMIFS(Outbound!$E:$E,Outbound!$D:$D,$B64,Outbound!$F:$F,$J$2)</f>
        <v>0</v>
      </c>
      <c r="K64" s="35">
        <f>(SUMIFS(Returns!$B:$B,Returns!$A:$A,$B64,Returns!$C:$C,$K$2))-SUMIFS(Outbound!$E:$E,Outbound!$D:$D,$B64,Outbound!$F:$F,$K$2)</f>
        <v>0</v>
      </c>
      <c r="L64" s="35">
        <f>(SUMIFS(Returns!$B:$B,Returns!$A:$A,$B64,Returns!$C:$C,$L$2))-SUMIFS(Outbound!$E:$E,Outbound!$D:$D,$B64,Outbound!$F:$F,$L$2)</f>
        <v>0</v>
      </c>
      <c r="M64" s="35">
        <f>(SUMIFS(Returns!$B:$B,Returns!$A:$A,$B64,Returns!$C:$C,$M$2))-SUMIFS(Outbound!$E:$E,Outbound!$D:$D,$B64,Outbound!$F:$F,$M$2)</f>
        <v>0</v>
      </c>
      <c r="N64" s="35">
        <f>(SUMIFS(Returns!$B:$B,Returns!$A:$A,$B64,Returns!$C:$C,$N$2))-SUMIFS(Outbound!$E:$E,Outbound!$D:$D,$B64,Outbound!$F:$F,$N$2)</f>
        <v>0</v>
      </c>
      <c r="O64" s="35">
        <f>(SUMIFS(Returns!$B:$B,Returns!$A:$A,$B64,Returns!$C:$C,$O$2))-SUMIFS(Outbound!$E:$E,Outbound!$D:$D,$B64,Outbound!$F:$F,$O$2)</f>
        <v>0</v>
      </c>
      <c r="P64" s="35">
        <f>(SUMIFS(Returns!$B:$B,Returns!$A:$A,$B64,Returns!$C:$C,$P$2))-SUMIFS(Outbound!$E:$E,Outbound!$D:$D,$B64,Outbound!$F:$F,$P$2)</f>
        <v>0</v>
      </c>
      <c r="Q64" s="35">
        <f>(SUMIFS(Returns!$B:$B,Returns!$A:$A,$B64,Returns!$C:$C,$Q$2))-SUMIFS(Outbound!$E:$E,Outbound!$D:$D,$B64,Outbound!$F:$F,$Q$2)</f>
        <v>0</v>
      </c>
      <c r="R64" s="35">
        <f>(SUMIFS(Returns!$B:$B,Returns!$A:$A,$B64,Returns!$C:$C,$R$2))-SUMIFS(Outbound!$E:$E,Outbound!$D:$D,$B64,Outbound!$F:$F,$R$2)</f>
        <v>0</v>
      </c>
      <c r="S64" s="35">
        <f>(SUMIFS(Returns!$B:$B,Returns!$A:$A,$B64,Returns!$C:$C,$S$2))-SUMIFS(Outbound!$E:$E,Outbound!$D:$D,$B64,Outbound!$F:$F,$S$2)</f>
        <v>0</v>
      </c>
    </row>
    <row r="65" ht="13.2" spans="1:19">
      <c r="A65" s="3" t="s">
        <v>7264</v>
      </c>
      <c r="B65" s="4" t="s">
        <v>1252</v>
      </c>
      <c r="C65" s="35">
        <v>0</v>
      </c>
      <c r="D65" s="35"/>
      <c r="E65" s="35">
        <f>(C65+SUMIFS(Inwards!$C:$C,Inwards!$B:$B,$B65)+SUMIFS(Returns!$B:$B,Returns!$A:$A,$B65,Returns!$C:$C,$E$2))-SUMIFS(Outbound!$E:$E,Outbound!$D:$D,$B65,Outbound!$F:$F,$E$2)-SUMIFS(Outflow!$B:$B,Outflow!$A:$A,$B65)</f>
        <v>0</v>
      </c>
      <c r="F65" s="35">
        <f>(SUMIFS(Returns!$B:$B,Returns!$A:$A,$B65,Returns!$C:$C,$F$2))-SUMIFS(Outbound!$E:$E,Outbound!$D:$D,$B65,Outbound!$F:$F,$F$2)</f>
        <v>0</v>
      </c>
      <c r="G65" s="35">
        <f>(SUMIFS(Returns!$B:$B,Returns!$A:$A,$B65,Returns!$C:$C,$G$2))-SUMIFS(Outbound!$E:$E,Outbound!$D:$D,$B65,Outbound!$F:$F,$G$2)</f>
        <v>0</v>
      </c>
      <c r="H65" s="35">
        <f>(SUMIFS(Returns!$B:$B,Returns!$A:$A,$B65,Returns!$C:$C,$H$2))-SUMIFS(Outbound!$E:$E,Outbound!$D:$D,$B65,Outbound!$F:$F,$H$2)</f>
        <v>0</v>
      </c>
      <c r="I65" s="35">
        <f>(SUMIFS(Returns!$B:$B,Returns!$A:$A,$B65,Returns!$C:$C,$I$2))-SUMIFS(Outbound!$E:$E,Outbound!$D:$D,$B65,Outbound!$F:$F,$I$2)</f>
        <v>0</v>
      </c>
      <c r="J65" s="35">
        <f>(SUMIFS(Returns!$B:$B,Returns!$A:$A,$B65,Returns!$C:$C,$J$2))-SUMIFS(Outbound!$E:$E,Outbound!$D:$D,$B65,Outbound!$F:$F,$J$2)</f>
        <v>0</v>
      </c>
      <c r="K65" s="35">
        <f>(SUMIFS(Returns!$B:$B,Returns!$A:$A,$B65,Returns!$C:$C,$K$2))-SUMIFS(Outbound!$E:$E,Outbound!$D:$D,$B65,Outbound!$F:$F,$K$2)</f>
        <v>0</v>
      </c>
      <c r="L65" s="35">
        <f>(SUMIFS(Returns!$B:$B,Returns!$A:$A,$B65,Returns!$C:$C,$L$2))-SUMIFS(Outbound!$E:$E,Outbound!$D:$D,$B65,Outbound!$F:$F,$L$2)</f>
        <v>0</v>
      </c>
      <c r="M65" s="35">
        <f>(SUMIFS(Returns!$B:$B,Returns!$A:$A,$B65,Returns!$C:$C,$M$2))-SUMIFS(Outbound!$E:$E,Outbound!$D:$D,$B65,Outbound!$F:$F,$M$2)</f>
        <v>0</v>
      </c>
      <c r="N65" s="35">
        <f>(SUMIFS(Returns!$B:$B,Returns!$A:$A,$B65,Returns!$C:$C,$N$2))-SUMIFS(Outbound!$E:$E,Outbound!$D:$D,$B65,Outbound!$F:$F,$N$2)</f>
        <v>0</v>
      </c>
      <c r="O65" s="35">
        <f>(SUMIFS(Returns!$B:$B,Returns!$A:$A,$B65,Returns!$C:$C,$O$2))-SUMIFS(Outbound!$E:$E,Outbound!$D:$D,$B65,Outbound!$F:$F,$O$2)</f>
        <v>0</v>
      </c>
      <c r="P65" s="35">
        <f>(SUMIFS(Returns!$B:$B,Returns!$A:$A,$B65,Returns!$C:$C,$P$2))-SUMIFS(Outbound!$E:$E,Outbound!$D:$D,$B65,Outbound!$F:$F,$P$2)</f>
        <v>0</v>
      </c>
      <c r="Q65" s="35">
        <f>(SUMIFS(Returns!$B:$B,Returns!$A:$A,$B65,Returns!$C:$C,$Q$2))-SUMIFS(Outbound!$E:$E,Outbound!$D:$D,$B65,Outbound!$F:$F,$Q$2)</f>
        <v>0</v>
      </c>
      <c r="R65" s="35">
        <f>(SUMIFS(Returns!$B:$B,Returns!$A:$A,$B65,Returns!$C:$C,$R$2))-SUMIFS(Outbound!$E:$E,Outbound!$D:$D,$B65,Outbound!$F:$F,$R$2)</f>
        <v>0</v>
      </c>
      <c r="S65" s="35">
        <f>(SUMIFS(Returns!$B:$B,Returns!$A:$A,$B65,Returns!$C:$C,$S$2))-SUMIFS(Outbound!$E:$E,Outbound!$D:$D,$B65,Outbound!$F:$F,$S$2)</f>
        <v>0</v>
      </c>
    </row>
    <row r="66" ht="13.2" spans="1:19">
      <c r="A66" s="3" t="s">
        <v>7265</v>
      </c>
      <c r="B66" s="4" t="s">
        <v>1264</v>
      </c>
      <c r="C66" s="35">
        <v>0</v>
      </c>
      <c r="D66" s="35"/>
      <c r="E66" s="35">
        <f>(C66+SUMIFS(Inwards!$C:$C,Inwards!$B:$B,$B66)+SUMIFS(Returns!$B:$B,Returns!$A:$A,$B66,Returns!$C:$C,$E$2))-SUMIFS(Outbound!$E:$E,Outbound!$D:$D,$B66,Outbound!$F:$F,$E$2)-SUMIFS(Outflow!$B:$B,Outflow!$A:$A,$B66)</f>
        <v>0</v>
      </c>
      <c r="F66" s="35">
        <f>(SUMIFS(Returns!$B:$B,Returns!$A:$A,$B66,Returns!$C:$C,$F$2))-SUMIFS(Outbound!$E:$E,Outbound!$D:$D,$B66,Outbound!$F:$F,$F$2)</f>
        <v>0</v>
      </c>
      <c r="G66" s="35">
        <f>(SUMIFS(Returns!$B:$B,Returns!$A:$A,$B66,Returns!$C:$C,$G$2))-SUMIFS(Outbound!$E:$E,Outbound!$D:$D,$B66,Outbound!$F:$F,$G$2)</f>
        <v>0</v>
      </c>
      <c r="H66" s="35">
        <f>(SUMIFS(Returns!$B:$B,Returns!$A:$A,$B66,Returns!$C:$C,$H$2))-SUMIFS(Outbound!$E:$E,Outbound!$D:$D,$B66,Outbound!$F:$F,$H$2)</f>
        <v>0</v>
      </c>
      <c r="I66" s="35">
        <f>(SUMIFS(Returns!$B:$B,Returns!$A:$A,$B66,Returns!$C:$C,$I$2))-SUMIFS(Outbound!$E:$E,Outbound!$D:$D,$B66,Outbound!$F:$F,$I$2)</f>
        <v>0</v>
      </c>
      <c r="J66" s="35">
        <f>(SUMIFS(Returns!$B:$B,Returns!$A:$A,$B66,Returns!$C:$C,$J$2))-SUMIFS(Outbound!$E:$E,Outbound!$D:$D,$B66,Outbound!$F:$F,$J$2)</f>
        <v>0</v>
      </c>
      <c r="K66" s="35">
        <f>(SUMIFS(Returns!$B:$B,Returns!$A:$A,$B66,Returns!$C:$C,$K$2))-SUMIFS(Outbound!$E:$E,Outbound!$D:$D,$B66,Outbound!$F:$F,$K$2)</f>
        <v>0</v>
      </c>
      <c r="L66" s="35">
        <f>(SUMIFS(Returns!$B:$B,Returns!$A:$A,$B66,Returns!$C:$C,$L$2))-SUMIFS(Outbound!$E:$E,Outbound!$D:$D,$B66,Outbound!$F:$F,$L$2)</f>
        <v>0</v>
      </c>
      <c r="M66" s="35">
        <f>(SUMIFS(Returns!$B:$B,Returns!$A:$A,$B66,Returns!$C:$C,$M$2))-SUMIFS(Outbound!$E:$E,Outbound!$D:$D,$B66,Outbound!$F:$F,$M$2)</f>
        <v>0</v>
      </c>
      <c r="N66" s="35">
        <f>(SUMIFS(Returns!$B:$B,Returns!$A:$A,$B66,Returns!$C:$C,$N$2))-SUMIFS(Outbound!$E:$E,Outbound!$D:$D,$B66,Outbound!$F:$F,$N$2)</f>
        <v>0</v>
      </c>
      <c r="O66" s="35">
        <f>(SUMIFS(Returns!$B:$B,Returns!$A:$A,$B66,Returns!$C:$C,$O$2))-SUMIFS(Outbound!$E:$E,Outbound!$D:$D,$B66,Outbound!$F:$F,$O$2)</f>
        <v>0</v>
      </c>
      <c r="P66" s="35">
        <f>(SUMIFS(Returns!$B:$B,Returns!$A:$A,$B66,Returns!$C:$C,$P$2))-SUMIFS(Outbound!$E:$E,Outbound!$D:$D,$B66,Outbound!$F:$F,$P$2)</f>
        <v>0</v>
      </c>
      <c r="Q66" s="35">
        <f>(SUMIFS(Returns!$B:$B,Returns!$A:$A,$B66,Returns!$C:$C,$Q$2))-SUMIFS(Outbound!$E:$E,Outbound!$D:$D,$B66,Outbound!$F:$F,$Q$2)</f>
        <v>0</v>
      </c>
      <c r="R66" s="35">
        <f>(SUMIFS(Returns!$B:$B,Returns!$A:$A,$B66,Returns!$C:$C,$R$2))-SUMIFS(Outbound!$E:$E,Outbound!$D:$D,$B66,Outbound!$F:$F,$R$2)</f>
        <v>0</v>
      </c>
      <c r="S66" s="35">
        <f>(SUMIFS(Returns!$B:$B,Returns!$A:$A,$B66,Returns!$C:$C,$S$2))-SUMIFS(Outbound!$E:$E,Outbound!$D:$D,$B66,Outbound!$F:$F,$S$2)</f>
        <v>0</v>
      </c>
    </row>
    <row r="67" ht="13.2" spans="1:19">
      <c r="A67" s="3" t="s">
        <v>7266</v>
      </c>
      <c r="B67" s="4" t="s">
        <v>1268</v>
      </c>
      <c r="C67" s="35">
        <v>0</v>
      </c>
      <c r="D67" s="35"/>
      <c r="E67" s="35">
        <f>(C67+SUMIFS(Inwards!$C:$C,Inwards!$B:$B,$B67)+SUMIFS(Returns!$B:$B,Returns!$A:$A,$B67,Returns!$C:$C,$E$2))-SUMIFS(Outbound!$E:$E,Outbound!$D:$D,$B67,Outbound!$F:$F,$E$2)-SUMIFS(Outflow!$B:$B,Outflow!$A:$A,$B67)</f>
        <v>0</v>
      </c>
      <c r="F67" s="35">
        <f>(SUMIFS(Returns!$B:$B,Returns!$A:$A,$B67,Returns!$C:$C,$F$2))-SUMIFS(Outbound!$E:$E,Outbound!$D:$D,$B67,Outbound!$F:$F,$F$2)</f>
        <v>0</v>
      </c>
      <c r="G67" s="35">
        <f>(SUMIFS(Returns!$B:$B,Returns!$A:$A,$B67,Returns!$C:$C,$G$2))-SUMIFS(Outbound!$E:$E,Outbound!$D:$D,$B67,Outbound!$F:$F,$G$2)</f>
        <v>0</v>
      </c>
      <c r="H67" s="35">
        <f>(SUMIFS(Returns!$B:$B,Returns!$A:$A,$B67,Returns!$C:$C,$H$2))-SUMIFS(Outbound!$E:$E,Outbound!$D:$D,$B67,Outbound!$F:$F,$H$2)</f>
        <v>0</v>
      </c>
      <c r="I67" s="35">
        <f>(SUMIFS(Returns!$B:$B,Returns!$A:$A,$B67,Returns!$C:$C,$I$2))-SUMIFS(Outbound!$E:$E,Outbound!$D:$D,$B67,Outbound!$F:$F,$I$2)</f>
        <v>0</v>
      </c>
      <c r="J67" s="35">
        <f>(SUMIFS(Returns!$B:$B,Returns!$A:$A,$B67,Returns!$C:$C,$J$2))-SUMIFS(Outbound!$E:$E,Outbound!$D:$D,$B67,Outbound!$F:$F,$J$2)</f>
        <v>0</v>
      </c>
      <c r="K67" s="35">
        <f>(SUMIFS(Returns!$B:$B,Returns!$A:$A,$B67,Returns!$C:$C,$K$2))-SUMIFS(Outbound!$E:$E,Outbound!$D:$D,$B67,Outbound!$F:$F,$K$2)</f>
        <v>0</v>
      </c>
      <c r="L67" s="35">
        <f>(SUMIFS(Returns!$B:$B,Returns!$A:$A,$B67,Returns!$C:$C,$L$2))-SUMIFS(Outbound!$E:$E,Outbound!$D:$D,$B67,Outbound!$F:$F,$L$2)</f>
        <v>0</v>
      </c>
      <c r="M67" s="35">
        <f>(SUMIFS(Returns!$B:$B,Returns!$A:$A,$B67,Returns!$C:$C,$M$2))-SUMIFS(Outbound!$E:$E,Outbound!$D:$D,$B67,Outbound!$F:$F,$M$2)</f>
        <v>0</v>
      </c>
      <c r="N67" s="35">
        <f>(SUMIFS(Returns!$B:$B,Returns!$A:$A,$B67,Returns!$C:$C,$N$2))-SUMIFS(Outbound!$E:$E,Outbound!$D:$D,$B67,Outbound!$F:$F,$N$2)</f>
        <v>0</v>
      </c>
      <c r="O67" s="35">
        <f>(SUMIFS(Returns!$B:$B,Returns!$A:$A,$B67,Returns!$C:$C,$O$2))-SUMIFS(Outbound!$E:$E,Outbound!$D:$D,$B67,Outbound!$F:$F,$O$2)</f>
        <v>0</v>
      </c>
      <c r="P67" s="35">
        <f>(SUMIFS(Returns!$B:$B,Returns!$A:$A,$B67,Returns!$C:$C,$P$2))-SUMIFS(Outbound!$E:$E,Outbound!$D:$D,$B67,Outbound!$F:$F,$P$2)</f>
        <v>0</v>
      </c>
      <c r="Q67" s="35">
        <f>(SUMIFS(Returns!$B:$B,Returns!$A:$A,$B67,Returns!$C:$C,$Q$2))-SUMIFS(Outbound!$E:$E,Outbound!$D:$D,$B67,Outbound!$F:$F,$Q$2)</f>
        <v>0</v>
      </c>
      <c r="R67" s="35">
        <f>(SUMIFS(Returns!$B:$B,Returns!$A:$A,$B67,Returns!$C:$C,$R$2))-SUMIFS(Outbound!$E:$E,Outbound!$D:$D,$B67,Outbound!$F:$F,$R$2)</f>
        <v>0</v>
      </c>
      <c r="S67" s="35">
        <f>(SUMIFS(Returns!$B:$B,Returns!$A:$A,$B67,Returns!$C:$C,$S$2))-SUMIFS(Outbound!$E:$E,Outbound!$D:$D,$B67,Outbound!$F:$F,$S$2)</f>
        <v>0</v>
      </c>
    </row>
    <row r="68" ht="13.2" spans="1:19">
      <c r="A68" s="3" t="s">
        <v>7267</v>
      </c>
      <c r="B68" s="4" t="s">
        <v>1277</v>
      </c>
      <c r="C68" s="35">
        <v>0</v>
      </c>
      <c r="D68" s="35"/>
      <c r="E68" s="35">
        <f>(C68+SUMIFS(Inwards!$C:$C,Inwards!$B:$B,$B68)+SUMIFS(Returns!$B:$B,Returns!$A:$A,$B68,Returns!$C:$C,$E$2))-SUMIFS(Outbound!$E:$E,Outbound!$D:$D,$B68,Outbound!$F:$F,$E$2)-SUMIFS(Outflow!$B:$B,Outflow!$A:$A,$B68)</f>
        <v>0</v>
      </c>
      <c r="F68" s="35">
        <f>(SUMIFS(Returns!$B:$B,Returns!$A:$A,$B68,Returns!$C:$C,$F$2))-SUMIFS(Outbound!$E:$E,Outbound!$D:$D,$B68,Outbound!$F:$F,$F$2)</f>
        <v>0</v>
      </c>
      <c r="G68" s="35">
        <f>(SUMIFS(Returns!$B:$B,Returns!$A:$A,$B68,Returns!$C:$C,$G$2))-SUMIFS(Outbound!$E:$E,Outbound!$D:$D,$B68,Outbound!$F:$F,$G$2)</f>
        <v>0</v>
      </c>
      <c r="H68" s="35">
        <f>(SUMIFS(Returns!$B:$B,Returns!$A:$A,$B68,Returns!$C:$C,$H$2))-SUMIFS(Outbound!$E:$E,Outbound!$D:$D,$B68,Outbound!$F:$F,$H$2)</f>
        <v>0</v>
      </c>
      <c r="I68" s="35">
        <f>(SUMIFS(Returns!$B:$B,Returns!$A:$A,$B68,Returns!$C:$C,$I$2))-SUMIFS(Outbound!$E:$E,Outbound!$D:$D,$B68,Outbound!$F:$F,$I$2)</f>
        <v>0</v>
      </c>
      <c r="J68" s="35">
        <f>(SUMIFS(Returns!$B:$B,Returns!$A:$A,$B68,Returns!$C:$C,$J$2))-SUMIFS(Outbound!$E:$E,Outbound!$D:$D,$B68,Outbound!$F:$F,$J$2)</f>
        <v>0</v>
      </c>
      <c r="K68" s="35">
        <f>(SUMIFS(Returns!$B:$B,Returns!$A:$A,$B68,Returns!$C:$C,$K$2))-SUMIFS(Outbound!$E:$E,Outbound!$D:$D,$B68,Outbound!$F:$F,$K$2)</f>
        <v>0</v>
      </c>
      <c r="L68" s="35">
        <f>(SUMIFS(Returns!$B:$B,Returns!$A:$A,$B68,Returns!$C:$C,$L$2))-SUMIFS(Outbound!$E:$E,Outbound!$D:$D,$B68,Outbound!$F:$F,$L$2)</f>
        <v>0</v>
      </c>
      <c r="M68" s="35">
        <f>(SUMIFS(Returns!$B:$B,Returns!$A:$A,$B68,Returns!$C:$C,$M$2))-SUMIFS(Outbound!$E:$E,Outbound!$D:$D,$B68,Outbound!$F:$F,$M$2)</f>
        <v>0</v>
      </c>
      <c r="N68" s="35">
        <f>(SUMIFS(Returns!$B:$B,Returns!$A:$A,$B68,Returns!$C:$C,$N$2))-SUMIFS(Outbound!$E:$E,Outbound!$D:$D,$B68,Outbound!$F:$F,$N$2)</f>
        <v>0</v>
      </c>
      <c r="O68" s="35">
        <f>(SUMIFS(Returns!$B:$B,Returns!$A:$A,$B68,Returns!$C:$C,$O$2))-SUMIFS(Outbound!$E:$E,Outbound!$D:$D,$B68,Outbound!$F:$F,$O$2)</f>
        <v>0</v>
      </c>
      <c r="P68" s="35">
        <f>(SUMIFS(Returns!$B:$B,Returns!$A:$A,$B68,Returns!$C:$C,$P$2))-SUMIFS(Outbound!$E:$E,Outbound!$D:$D,$B68,Outbound!$F:$F,$P$2)</f>
        <v>0</v>
      </c>
      <c r="Q68" s="35">
        <f>(SUMIFS(Returns!$B:$B,Returns!$A:$A,$B68,Returns!$C:$C,$Q$2))-SUMIFS(Outbound!$E:$E,Outbound!$D:$D,$B68,Outbound!$F:$F,$Q$2)</f>
        <v>0</v>
      </c>
      <c r="R68" s="35">
        <f>(SUMIFS(Returns!$B:$B,Returns!$A:$A,$B68,Returns!$C:$C,$R$2))-SUMIFS(Outbound!$E:$E,Outbound!$D:$D,$B68,Outbound!$F:$F,$R$2)</f>
        <v>0</v>
      </c>
      <c r="S68" s="35">
        <f>(SUMIFS(Returns!$B:$B,Returns!$A:$A,$B68,Returns!$C:$C,$S$2))-SUMIFS(Outbound!$E:$E,Outbound!$D:$D,$B68,Outbound!$F:$F,$S$2)</f>
        <v>0</v>
      </c>
    </row>
    <row r="69" ht="13.2" spans="1:19">
      <c r="A69" s="3" t="s">
        <v>7268</v>
      </c>
      <c r="B69" s="4" t="s">
        <v>1285</v>
      </c>
      <c r="C69" s="35">
        <v>0</v>
      </c>
      <c r="D69" s="35"/>
      <c r="E69" s="35">
        <f>(C69+SUMIFS(Inwards!$C:$C,Inwards!$B:$B,$B69)+SUMIFS(Returns!$B:$B,Returns!$A:$A,$B69,Returns!$C:$C,$E$2))-SUMIFS(Outbound!$E:$E,Outbound!$D:$D,$B69,Outbound!$F:$F,$E$2)-SUMIFS(Outflow!$B:$B,Outflow!$A:$A,$B69)</f>
        <v>0</v>
      </c>
      <c r="F69" s="35">
        <f>(SUMIFS(Returns!$B:$B,Returns!$A:$A,$B69,Returns!$C:$C,$F$2))-SUMIFS(Outbound!$E:$E,Outbound!$D:$D,$B69,Outbound!$F:$F,$F$2)</f>
        <v>0</v>
      </c>
      <c r="G69" s="35">
        <f>(SUMIFS(Returns!$B:$B,Returns!$A:$A,$B69,Returns!$C:$C,$G$2))-SUMIFS(Outbound!$E:$E,Outbound!$D:$D,$B69,Outbound!$F:$F,$G$2)</f>
        <v>0</v>
      </c>
      <c r="H69" s="35">
        <f>(SUMIFS(Returns!$B:$B,Returns!$A:$A,$B69,Returns!$C:$C,$H$2))-SUMIFS(Outbound!$E:$E,Outbound!$D:$D,$B69,Outbound!$F:$F,$H$2)</f>
        <v>0</v>
      </c>
      <c r="I69" s="35">
        <f>(SUMIFS(Returns!$B:$B,Returns!$A:$A,$B69,Returns!$C:$C,$I$2))-SUMIFS(Outbound!$E:$E,Outbound!$D:$D,$B69,Outbound!$F:$F,$I$2)</f>
        <v>0</v>
      </c>
      <c r="J69" s="35">
        <f>(SUMIFS(Returns!$B:$B,Returns!$A:$A,$B69,Returns!$C:$C,$J$2))-SUMIFS(Outbound!$E:$E,Outbound!$D:$D,$B69,Outbound!$F:$F,$J$2)</f>
        <v>0</v>
      </c>
      <c r="K69" s="35">
        <f>(SUMIFS(Returns!$B:$B,Returns!$A:$A,$B69,Returns!$C:$C,$K$2))-SUMIFS(Outbound!$E:$E,Outbound!$D:$D,$B69,Outbound!$F:$F,$K$2)</f>
        <v>0</v>
      </c>
      <c r="L69" s="35">
        <f>(SUMIFS(Returns!$B:$B,Returns!$A:$A,$B69,Returns!$C:$C,$L$2))-SUMIFS(Outbound!$E:$E,Outbound!$D:$D,$B69,Outbound!$F:$F,$L$2)</f>
        <v>0</v>
      </c>
      <c r="M69" s="35">
        <f>(SUMIFS(Returns!$B:$B,Returns!$A:$A,$B69,Returns!$C:$C,$M$2))-SUMIFS(Outbound!$E:$E,Outbound!$D:$D,$B69,Outbound!$F:$F,$M$2)</f>
        <v>0</v>
      </c>
      <c r="N69" s="35">
        <f>(SUMIFS(Returns!$B:$B,Returns!$A:$A,$B69,Returns!$C:$C,$N$2))-SUMIFS(Outbound!$E:$E,Outbound!$D:$D,$B69,Outbound!$F:$F,$N$2)</f>
        <v>0</v>
      </c>
      <c r="O69" s="35">
        <f>(SUMIFS(Returns!$B:$B,Returns!$A:$A,$B69,Returns!$C:$C,$O$2))-SUMIFS(Outbound!$E:$E,Outbound!$D:$D,$B69,Outbound!$F:$F,$O$2)</f>
        <v>0</v>
      </c>
      <c r="P69" s="35">
        <f>(SUMIFS(Returns!$B:$B,Returns!$A:$A,$B69,Returns!$C:$C,$P$2))-SUMIFS(Outbound!$E:$E,Outbound!$D:$D,$B69,Outbound!$F:$F,$P$2)</f>
        <v>0</v>
      </c>
      <c r="Q69" s="35">
        <f>(SUMIFS(Returns!$B:$B,Returns!$A:$A,$B69,Returns!$C:$C,$Q$2))-SUMIFS(Outbound!$E:$E,Outbound!$D:$D,$B69,Outbound!$F:$F,$Q$2)</f>
        <v>0</v>
      </c>
      <c r="R69" s="35">
        <f>(SUMIFS(Returns!$B:$B,Returns!$A:$A,$B69,Returns!$C:$C,$R$2))-SUMIFS(Outbound!$E:$E,Outbound!$D:$D,$B69,Outbound!$F:$F,$R$2)</f>
        <v>0</v>
      </c>
      <c r="S69" s="35">
        <f>(SUMIFS(Returns!$B:$B,Returns!$A:$A,$B69,Returns!$C:$C,$S$2))-SUMIFS(Outbound!$E:$E,Outbound!$D:$D,$B69,Outbound!$F:$F,$S$2)</f>
        <v>0</v>
      </c>
    </row>
    <row r="70" ht="13.2" spans="1:19">
      <c r="A70" s="3" t="s">
        <v>7269</v>
      </c>
      <c r="B70" s="4" t="s">
        <v>1291</v>
      </c>
      <c r="C70" s="35">
        <v>0</v>
      </c>
      <c r="D70" s="35"/>
      <c r="E70" s="35">
        <f>(C70+SUMIFS(Inwards!$C:$C,Inwards!$B:$B,$B70)+SUMIFS(Returns!$B:$B,Returns!$A:$A,$B70,Returns!$C:$C,$E$2))-SUMIFS(Outbound!$E:$E,Outbound!$D:$D,$B70,Outbound!$F:$F,$E$2)-SUMIFS(Outflow!$B:$B,Outflow!$A:$A,$B70)</f>
        <v>0</v>
      </c>
      <c r="F70" s="35">
        <f>(SUMIFS(Returns!$B:$B,Returns!$A:$A,$B70,Returns!$C:$C,$F$2))-SUMIFS(Outbound!$E:$E,Outbound!$D:$D,$B70,Outbound!$F:$F,$F$2)</f>
        <v>0</v>
      </c>
      <c r="G70" s="35">
        <f>(SUMIFS(Returns!$B:$B,Returns!$A:$A,$B70,Returns!$C:$C,$G$2))-SUMIFS(Outbound!$E:$E,Outbound!$D:$D,$B70,Outbound!$F:$F,$G$2)</f>
        <v>0</v>
      </c>
      <c r="H70" s="35">
        <f>(SUMIFS(Returns!$B:$B,Returns!$A:$A,$B70,Returns!$C:$C,$H$2))-SUMIFS(Outbound!$E:$E,Outbound!$D:$D,$B70,Outbound!$F:$F,$H$2)</f>
        <v>0</v>
      </c>
      <c r="I70" s="35">
        <f>(SUMIFS(Returns!$B:$B,Returns!$A:$A,$B70,Returns!$C:$C,$I$2))-SUMIFS(Outbound!$E:$E,Outbound!$D:$D,$B70,Outbound!$F:$F,$I$2)</f>
        <v>0</v>
      </c>
      <c r="J70" s="35">
        <f>(SUMIFS(Returns!$B:$B,Returns!$A:$A,$B70,Returns!$C:$C,$J$2))-SUMIFS(Outbound!$E:$E,Outbound!$D:$D,$B70,Outbound!$F:$F,$J$2)</f>
        <v>0</v>
      </c>
      <c r="K70" s="35">
        <f>(SUMIFS(Returns!$B:$B,Returns!$A:$A,$B70,Returns!$C:$C,$K$2))-SUMIFS(Outbound!$E:$E,Outbound!$D:$D,$B70,Outbound!$F:$F,$K$2)</f>
        <v>0</v>
      </c>
      <c r="L70" s="35">
        <f>(SUMIFS(Returns!$B:$B,Returns!$A:$A,$B70,Returns!$C:$C,$L$2))-SUMIFS(Outbound!$E:$E,Outbound!$D:$D,$B70,Outbound!$F:$F,$L$2)</f>
        <v>0</v>
      </c>
      <c r="M70" s="35">
        <f>(SUMIFS(Returns!$B:$B,Returns!$A:$A,$B70,Returns!$C:$C,$M$2))-SUMIFS(Outbound!$E:$E,Outbound!$D:$D,$B70,Outbound!$F:$F,$M$2)</f>
        <v>0</v>
      </c>
      <c r="N70" s="35">
        <f>(SUMIFS(Returns!$B:$B,Returns!$A:$A,$B70,Returns!$C:$C,$N$2))-SUMIFS(Outbound!$E:$E,Outbound!$D:$D,$B70,Outbound!$F:$F,$N$2)</f>
        <v>0</v>
      </c>
      <c r="O70" s="35">
        <f>(SUMIFS(Returns!$B:$B,Returns!$A:$A,$B70,Returns!$C:$C,$O$2))-SUMIFS(Outbound!$E:$E,Outbound!$D:$D,$B70,Outbound!$F:$F,$O$2)</f>
        <v>0</v>
      </c>
      <c r="P70" s="35">
        <f>(SUMIFS(Returns!$B:$B,Returns!$A:$A,$B70,Returns!$C:$C,$P$2))-SUMIFS(Outbound!$E:$E,Outbound!$D:$D,$B70,Outbound!$F:$F,$P$2)</f>
        <v>0</v>
      </c>
      <c r="Q70" s="35">
        <f>(SUMIFS(Returns!$B:$B,Returns!$A:$A,$B70,Returns!$C:$C,$Q$2))-SUMIFS(Outbound!$E:$E,Outbound!$D:$D,$B70,Outbound!$F:$F,$Q$2)</f>
        <v>0</v>
      </c>
      <c r="R70" s="35">
        <f>(SUMIFS(Returns!$B:$B,Returns!$A:$A,$B70,Returns!$C:$C,$R$2))-SUMIFS(Outbound!$E:$E,Outbound!$D:$D,$B70,Outbound!$F:$F,$R$2)</f>
        <v>0</v>
      </c>
      <c r="S70" s="35">
        <f>(SUMIFS(Returns!$B:$B,Returns!$A:$A,$B70,Returns!$C:$C,$S$2))-SUMIFS(Outbound!$E:$E,Outbound!$D:$D,$B70,Outbound!$F:$F,$S$2)</f>
        <v>0</v>
      </c>
    </row>
    <row r="71" ht="13.2" spans="1:19">
      <c r="A71" s="3" t="s">
        <v>7270</v>
      </c>
      <c r="B71" s="4" t="s">
        <v>1302</v>
      </c>
      <c r="C71" s="35">
        <v>0</v>
      </c>
      <c r="D71" s="35"/>
      <c r="E71" s="35">
        <f>(C71+SUMIFS(Inwards!$C:$C,Inwards!$B:$B,$B71)+SUMIFS(Returns!$B:$B,Returns!$A:$A,$B71,Returns!$C:$C,$E$2))-SUMIFS(Outbound!$E:$E,Outbound!$D:$D,$B71,Outbound!$F:$F,$E$2)-SUMIFS(Outflow!$B:$B,Outflow!$A:$A,$B71)</f>
        <v>0</v>
      </c>
      <c r="F71" s="35">
        <f>(SUMIFS(Returns!$B:$B,Returns!$A:$A,$B71,Returns!$C:$C,$F$2))-SUMIFS(Outbound!$E:$E,Outbound!$D:$D,$B71,Outbound!$F:$F,$F$2)</f>
        <v>0</v>
      </c>
      <c r="G71" s="35">
        <f>(SUMIFS(Returns!$B:$B,Returns!$A:$A,$B71,Returns!$C:$C,$G$2))-SUMIFS(Outbound!$E:$E,Outbound!$D:$D,$B71,Outbound!$F:$F,$G$2)</f>
        <v>0</v>
      </c>
      <c r="H71" s="35">
        <f>(SUMIFS(Returns!$B:$B,Returns!$A:$A,$B71,Returns!$C:$C,$H$2))-SUMIFS(Outbound!$E:$E,Outbound!$D:$D,$B71,Outbound!$F:$F,$H$2)</f>
        <v>0</v>
      </c>
      <c r="I71" s="35">
        <f>(SUMIFS(Returns!$B:$B,Returns!$A:$A,$B71,Returns!$C:$C,$I$2))-SUMIFS(Outbound!$E:$E,Outbound!$D:$D,$B71,Outbound!$F:$F,$I$2)</f>
        <v>0</v>
      </c>
      <c r="J71" s="35">
        <f>(SUMIFS(Returns!$B:$B,Returns!$A:$A,$B71,Returns!$C:$C,$J$2))-SUMIFS(Outbound!$E:$E,Outbound!$D:$D,$B71,Outbound!$F:$F,$J$2)</f>
        <v>0</v>
      </c>
      <c r="K71" s="35">
        <f>(SUMIFS(Returns!$B:$B,Returns!$A:$A,$B71,Returns!$C:$C,$K$2))-SUMIFS(Outbound!$E:$E,Outbound!$D:$D,$B71,Outbound!$F:$F,$K$2)</f>
        <v>0</v>
      </c>
      <c r="L71" s="35">
        <f>(SUMIFS(Returns!$B:$B,Returns!$A:$A,$B71,Returns!$C:$C,$L$2))-SUMIFS(Outbound!$E:$E,Outbound!$D:$D,$B71,Outbound!$F:$F,$L$2)</f>
        <v>0</v>
      </c>
      <c r="M71" s="35">
        <f>(SUMIFS(Returns!$B:$B,Returns!$A:$A,$B71,Returns!$C:$C,$M$2))-SUMIFS(Outbound!$E:$E,Outbound!$D:$D,$B71,Outbound!$F:$F,$M$2)</f>
        <v>0</v>
      </c>
      <c r="N71" s="35">
        <f>(SUMIFS(Returns!$B:$B,Returns!$A:$A,$B71,Returns!$C:$C,$N$2))-SUMIFS(Outbound!$E:$E,Outbound!$D:$D,$B71,Outbound!$F:$F,$N$2)</f>
        <v>0</v>
      </c>
      <c r="O71" s="35">
        <f>(SUMIFS(Returns!$B:$B,Returns!$A:$A,$B71,Returns!$C:$C,$O$2))-SUMIFS(Outbound!$E:$E,Outbound!$D:$D,$B71,Outbound!$F:$F,$O$2)</f>
        <v>0</v>
      </c>
      <c r="P71" s="35">
        <f>(SUMIFS(Returns!$B:$B,Returns!$A:$A,$B71,Returns!$C:$C,$P$2))-SUMIFS(Outbound!$E:$E,Outbound!$D:$D,$B71,Outbound!$F:$F,$P$2)</f>
        <v>0</v>
      </c>
      <c r="Q71" s="35">
        <f>(SUMIFS(Returns!$B:$B,Returns!$A:$A,$B71,Returns!$C:$C,$Q$2))-SUMIFS(Outbound!$E:$E,Outbound!$D:$D,$B71,Outbound!$F:$F,$Q$2)</f>
        <v>0</v>
      </c>
      <c r="R71" s="35">
        <f>(SUMIFS(Returns!$B:$B,Returns!$A:$A,$B71,Returns!$C:$C,$R$2))-SUMIFS(Outbound!$E:$E,Outbound!$D:$D,$B71,Outbound!$F:$F,$R$2)</f>
        <v>0</v>
      </c>
      <c r="S71" s="35">
        <f>(SUMIFS(Returns!$B:$B,Returns!$A:$A,$B71,Returns!$C:$C,$S$2))-SUMIFS(Outbound!$E:$E,Outbound!$D:$D,$B71,Outbound!$F:$F,$S$2)</f>
        <v>0</v>
      </c>
    </row>
    <row r="72" ht="13.2" spans="1:19">
      <c r="A72" s="3" t="s">
        <v>7271</v>
      </c>
      <c r="B72" s="4" t="s">
        <v>1316</v>
      </c>
      <c r="C72" s="35">
        <v>6</v>
      </c>
      <c r="D72" s="35"/>
      <c r="E72" s="35">
        <f>(C72+SUMIFS(Inwards!$C:$C,Inwards!$B:$B,$B72)+SUMIFS(Returns!$B:$B,Returns!$A:$A,$B72,Returns!$C:$C,$E$2))-SUMIFS(Outbound!$E:$E,Outbound!$D:$D,$B72,Outbound!$F:$F,$E$2)-SUMIFS(Outflow!$B:$B,Outflow!$A:$A,$B72)</f>
        <v>5</v>
      </c>
      <c r="F72" s="35">
        <f>(SUMIFS(Returns!$B:$B,Returns!$A:$A,$B72,Returns!$C:$C,$F$2))-SUMIFS(Outbound!$E:$E,Outbound!$D:$D,$B72,Outbound!$F:$F,$F$2)</f>
        <v>0</v>
      </c>
      <c r="G72" s="35">
        <f>(SUMIFS(Returns!$B:$B,Returns!$A:$A,$B72,Returns!$C:$C,$G$2))-SUMIFS(Outbound!$E:$E,Outbound!$D:$D,$B72,Outbound!$F:$F,$G$2)</f>
        <v>0</v>
      </c>
      <c r="H72" s="35">
        <f>(SUMIFS(Returns!$B:$B,Returns!$A:$A,$B72,Returns!$C:$C,$H$2))-SUMIFS(Outbound!$E:$E,Outbound!$D:$D,$B72,Outbound!$F:$F,$H$2)</f>
        <v>0</v>
      </c>
      <c r="I72" s="35">
        <f>(SUMIFS(Returns!$B:$B,Returns!$A:$A,$B72,Returns!$C:$C,$I$2))-SUMIFS(Outbound!$E:$E,Outbound!$D:$D,$B72,Outbound!$F:$F,$I$2)</f>
        <v>0</v>
      </c>
      <c r="J72" s="35">
        <f>(SUMIFS(Returns!$B:$B,Returns!$A:$A,$B72,Returns!$C:$C,$J$2))-SUMIFS(Outbound!$E:$E,Outbound!$D:$D,$B72,Outbound!$F:$F,$J$2)</f>
        <v>0</v>
      </c>
      <c r="K72" s="35">
        <f>(SUMIFS(Returns!$B:$B,Returns!$A:$A,$B72,Returns!$C:$C,$K$2))-SUMIFS(Outbound!$E:$E,Outbound!$D:$D,$B72,Outbound!$F:$F,$K$2)</f>
        <v>0</v>
      </c>
      <c r="L72" s="35">
        <f>(SUMIFS(Returns!$B:$B,Returns!$A:$A,$B72,Returns!$C:$C,$L$2))-SUMIFS(Outbound!$E:$E,Outbound!$D:$D,$B72,Outbound!$F:$F,$L$2)</f>
        <v>0</v>
      </c>
      <c r="M72" s="35">
        <f>(SUMIFS(Returns!$B:$B,Returns!$A:$A,$B72,Returns!$C:$C,$M$2))-SUMIFS(Outbound!$E:$E,Outbound!$D:$D,$B72,Outbound!$F:$F,$M$2)</f>
        <v>0</v>
      </c>
      <c r="N72" s="35">
        <f>(SUMIFS(Returns!$B:$B,Returns!$A:$A,$B72,Returns!$C:$C,$N$2))-SUMIFS(Outbound!$E:$E,Outbound!$D:$D,$B72,Outbound!$F:$F,$N$2)</f>
        <v>0</v>
      </c>
      <c r="O72" s="35">
        <f>(SUMIFS(Returns!$B:$B,Returns!$A:$A,$B72,Returns!$C:$C,$O$2))-SUMIFS(Outbound!$E:$E,Outbound!$D:$D,$B72,Outbound!$F:$F,$O$2)</f>
        <v>0</v>
      </c>
      <c r="P72" s="35">
        <f>(SUMIFS(Returns!$B:$B,Returns!$A:$A,$B72,Returns!$C:$C,$P$2))-SUMIFS(Outbound!$E:$E,Outbound!$D:$D,$B72,Outbound!$F:$F,$P$2)</f>
        <v>0</v>
      </c>
      <c r="Q72" s="35">
        <f>(SUMIFS(Returns!$B:$B,Returns!$A:$A,$B72,Returns!$C:$C,$Q$2))-SUMIFS(Outbound!$E:$E,Outbound!$D:$D,$B72,Outbound!$F:$F,$Q$2)</f>
        <v>0</v>
      </c>
      <c r="R72" s="35">
        <f>(SUMIFS(Returns!$B:$B,Returns!$A:$A,$B72,Returns!$C:$C,$R$2))-SUMIFS(Outbound!$E:$E,Outbound!$D:$D,$B72,Outbound!$F:$F,$R$2)</f>
        <v>0</v>
      </c>
      <c r="S72" s="35">
        <f>(SUMIFS(Returns!$B:$B,Returns!$A:$A,$B72,Returns!$C:$C,$S$2))-SUMIFS(Outbound!$E:$E,Outbound!$D:$D,$B72,Outbound!$F:$F,$S$2)</f>
        <v>0</v>
      </c>
    </row>
    <row r="73" ht="13.2" spans="1:19">
      <c r="A73" s="3" t="s">
        <v>7272</v>
      </c>
      <c r="B73" s="4" t="s">
        <v>1334</v>
      </c>
      <c r="C73" s="35">
        <v>0</v>
      </c>
      <c r="D73" s="35"/>
      <c r="E73" s="35">
        <f>(C73+SUMIFS(Inwards!$C:$C,Inwards!$B:$B,$B73)+SUMIFS(Returns!$B:$B,Returns!$A:$A,$B73,Returns!$C:$C,$E$2))-SUMIFS(Outbound!$E:$E,Outbound!$D:$D,$B73,Outbound!$F:$F,$E$2)-SUMIFS(Outflow!$B:$B,Outflow!$A:$A,$B73)</f>
        <v>0</v>
      </c>
      <c r="F73" s="35">
        <f>(SUMIFS(Returns!$B:$B,Returns!$A:$A,$B73,Returns!$C:$C,$F$2))-SUMIFS(Outbound!$E:$E,Outbound!$D:$D,$B73,Outbound!$F:$F,$F$2)</f>
        <v>0</v>
      </c>
      <c r="G73" s="35">
        <f>(SUMIFS(Returns!$B:$B,Returns!$A:$A,$B73,Returns!$C:$C,$G$2))-SUMIFS(Outbound!$E:$E,Outbound!$D:$D,$B73,Outbound!$F:$F,$G$2)</f>
        <v>0</v>
      </c>
      <c r="H73" s="35">
        <f>(SUMIFS(Returns!$B:$B,Returns!$A:$A,$B73,Returns!$C:$C,$H$2))-SUMIFS(Outbound!$E:$E,Outbound!$D:$D,$B73,Outbound!$F:$F,$H$2)</f>
        <v>0</v>
      </c>
      <c r="I73" s="35">
        <f>(SUMIFS(Returns!$B:$B,Returns!$A:$A,$B73,Returns!$C:$C,$I$2))-SUMIFS(Outbound!$E:$E,Outbound!$D:$D,$B73,Outbound!$F:$F,$I$2)</f>
        <v>0</v>
      </c>
      <c r="J73" s="35">
        <f>(SUMIFS(Returns!$B:$B,Returns!$A:$A,$B73,Returns!$C:$C,$J$2))-SUMIFS(Outbound!$E:$E,Outbound!$D:$D,$B73,Outbound!$F:$F,$J$2)</f>
        <v>0</v>
      </c>
      <c r="K73" s="35">
        <f>(SUMIFS(Returns!$B:$B,Returns!$A:$A,$B73,Returns!$C:$C,$K$2))-SUMIFS(Outbound!$E:$E,Outbound!$D:$D,$B73,Outbound!$F:$F,$K$2)</f>
        <v>0</v>
      </c>
      <c r="L73" s="35">
        <f>(SUMIFS(Returns!$B:$B,Returns!$A:$A,$B73,Returns!$C:$C,$L$2))-SUMIFS(Outbound!$E:$E,Outbound!$D:$D,$B73,Outbound!$F:$F,$L$2)</f>
        <v>0</v>
      </c>
      <c r="M73" s="35">
        <f>(SUMIFS(Returns!$B:$B,Returns!$A:$A,$B73,Returns!$C:$C,$M$2))-SUMIFS(Outbound!$E:$E,Outbound!$D:$D,$B73,Outbound!$F:$F,$M$2)</f>
        <v>0</v>
      </c>
      <c r="N73" s="35">
        <f>(SUMIFS(Returns!$B:$B,Returns!$A:$A,$B73,Returns!$C:$C,$N$2))-SUMIFS(Outbound!$E:$E,Outbound!$D:$D,$B73,Outbound!$F:$F,$N$2)</f>
        <v>0</v>
      </c>
      <c r="O73" s="35">
        <f>(SUMIFS(Returns!$B:$B,Returns!$A:$A,$B73,Returns!$C:$C,$O$2))-SUMIFS(Outbound!$E:$E,Outbound!$D:$D,$B73,Outbound!$F:$F,$O$2)</f>
        <v>0</v>
      </c>
      <c r="P73" s="35">
        <f>(SUMIFS(Returns!$B:$B,Returns!$A:$A,$B73,Returns!$C:$C,$P$2))-SUMIFS(Outbound!$E:$E,Outbound!$D:$D,$B73,Outbound!$F:$F,$P$2)</f>
        <v>0</v>
      </c>
      <c r="Q73" s="35">
        <f>(SUMIFS(Returns!$B:$B,Returns!$A:$A,$B73,Returns!$C:$C,$Q$2))-SUMIFS(Outbound!$E:$E,Outbound!$D:$D,$B73,Outbound!$F:$F,$Q$2)</f>
        <v>0</v>
      </c>
      <c r="R73" s="35">
        <f>(SUMIFS(Returns!$B:$B,Returns!$A:$A,$B73,Returns!$C:$C,$R$2))-SUMIFS(Outbound!$E:$E,Outbound!$D:$D,$B73,Outbound!$F:$F,$R$2)</f>
        <v>0</v>
      </c>
      <c r="S73" s="35">
        <f>(SUMIFS(Returns!$B:$B,Returns!$A:$A,$B73,Returns!$C:$C,$S$2))-SUMIFS(Outbound!$E:$E,Outbound!$D:$D,$B73,Outbound!$F:$F,$S$2)</f>
        <v>0</v>
      </c>
    </row>
    <row r="74" ht="13.2" spans="1:19">
      <c r="A74" s="3" t="s">
        <v>7273</v>
      </c>
      <c r="B74" s="4" t="s">
        <v>1342</v>
      </c>
      <c r="C74" s="35">
        <v>0</v>
      </c>
      <c r="D74" s="35"/>
      <c r="E74" s="35">
        <f>(C74+SUMIFS(Inwards!$C:$C,Inwards!$B:$B,$B74)+SUMIFS(Returns!$B:$B,Returns!$A:$A,$B74,Returns!$C:$C,$E$2))-SUMIFS(Outbound!$E:$E,Outbound!$D:$D,$B74,Outbound!$F:$F,$E$2)-SUMIFS(Outflow!$B:$B,Outflow!$A:$A,$B74)</f>
        <v>0</v>
      </c>
      <c r="F74" s="35">
        <f>(SUMIFS(Returns!$B:$B,Returns!$A:$A,$B74,Returns!$C:$C,$F$2))-SUMIFS(Outbound!$E:$E,Outbound!$D:$D,$B74,Outbound!$F:$F,$F$2)</f>
        <v>0</v>
      </c>
      <c r="G74" s="35">
        <f>(SUMIFS(Returns!$B:$B,Returns!$A:$A,$B74,Returns!$C:$C,$G$2))-SUMIFS(Outbound!$E:$E,Outbound!$D:$D,$B74,Outbound!$F:$F,$G$2)</f>
        <v>0</v>
      </c>
      <c r="H74" s="35">
        <f>(SUMIFS(Returns!$B:$B,Returns!$A:$A,$B74,Returns!$C:$C,$H$2))-SUMIFS(Outbound!$E:$E,Outbound!$D:$D,$B74,Outbound!$F:$F,$H$2)</f>
        <v>0</v>
      </c>
      <c r="I74" s="35">
        <f>(SUMIFS(Returns!$B:$B,Returns!$A:$A,$B74,Returns!$C:$C,$I$2))-SUMIFS(Outbound!$E:$E,Outbound!$D:$D,$B74,Outbound!$F:$F,$I$2)</f>
        <v>0</v>
      </c>
      <c r="J74" s="35">
        <f>(SUMIFS(Returns!$B:$B,Returns!$A:$A,$B74,Returns!$C:$C,$J$2))-SUMIFS(Outbound!$E:$E,Outbound!$D:$D,$B74,Outbound!$F:$F,$J$2)</f>
        <v>0</v>
      </c>
      <c r="K74" s="35">
        <f>(SUMIFS(Returns!$B:$B,Returns!$A:$A,$B74,Returns!$C:$C,$K$2))-SUMIFS(Outbound!$E:$E,Outbound!$D:$D,$B74,Outbound!$F:$F,$K$2)</f>
        <v>0</v>
      </c>
      <c r="L74" s="35">
        <f>(SUMIFS(Returns!$B:$B,Returns!$A:$A,$B74,Returns!$C:$C,$L$2))-SUMIFS(Outbound!$E:$E,Outbound!$D:$D,$B74,Outbound!$F:$F,$L$2)</f>
        <v>0</v>
      </c>
      <c r="M74" s="35">
        <f>(SUMIFS(Returns!$B:$B,Returns!$A:$A,$B74,Returns!$C:$C,$M$2))-SUMIFS(Outbound!$E:$E,Outbound!$D:$D,$B74,Outbound!$F:$F,$M$2)</f>
        <v>0</v>
      </c>
      <c r="N74" s="35">
        <f>(SUMIFS(Returns!$B:$B,Returns!$A:$A,$B74,Returns!$C:$C,$N$2))-SUMIFS(Outbound!$E:$E,Outbound!$D:$D,$B74,Outbound!$F:$F,$N$2)</f>
        <v>0</v>
      </c>
      <c r="O74" s="35">
        <f>(SUMIFS(Returns!$B:$B,Returns!$A:$A,$B74,Returns!$C:$C,$O$2))-SUMIFS(Outbound!$E:$E,Outbound!$D:$D,$B74,Outbound!$F:$F,$O$2)</f>
        <v>0</v>
      </c>
      <c r="P74" s="35">
        <f>(SUMIFS(Returns!$B:$B,Returns!$A:$A,$B74,Returns!$C:$C,$P$2))-SUMIFS(Outbound!$E:$E,Outbound!$D:$D,$B74,Outbound!$F:$F,$P$2)</f>
        <v>0</v>
      </c>
      <c r="Q74" s="35">
        <f>(SUMIFS(Returns!$B:$B,Returns!$A:$A,$B74,Returns!$C:$C,$Q$2))-SUMIFS(Outbound!$E:$E,Outbound!$D:$D,$B74,Outbound!$F:$F,$Q$2)</f>
        <v>0</v>
      </c>
      <c r="R74" s="35">
        <f>(SUMIFS(Returns!$B:$B,Returns!$A:$A,$B74,Returns!$C:$C,$R$2))-SUMIFS(Outbound!$E:$E,Outbound!$D:$D,$B74,Outbound!$F:$F,$R$2)</f>
        <v>0</v>
      </c>
      <c r="S74" s="35">
        <f>(SUMIFS(Returns!$B:$B,Returns!$A:$A,$B74,Returns!$C:$C,$S$2))-SUMIFS(Outbound!$E:$E,Outbound!$D:$D,$B74,Outbound!$F:$F,$S$2)</f>
        <v>0</v>
      </c>
    </row>
    <row r="75" ht="13.2" spans="1:19">
      <c r="A75" s="3" t="s">
        <v>7274</v>
      </c>
      <c r="B75" s="4" t="s">
        <v>1352</v>
      </c>
      <c r="C75" s="35">
        <v>0</v>
      </c>
      <c r="D75" s="35"/>
      <c r="E75" s="35">
        <f>(C75+SUMIFS(Inwards!$C:$C,Inwards!$B:$B,$B75)+SUMIFS(Returns!$B:$B,Returns!$A:$A,$B75,Returns!$C:$C,$E$2))-SUMIFS(Outbound!$E:$E,Outbound!$D:$D,$B75,Outbound!$F:$F,$E$2)-SUMIFS(Outflow!$B:$B,Outflow!$A:$A,$B75)</f>
        <v>0</v>
      </c>
      <c r="F75" s="35">
        <f>(SUMIFS(Returns!$B:$B,Returns!$A:$A,$B75,Returns!$C:$C,$F$2))-SUMIFS(Outbound!$E:$E,Outbound!$D:$D,$B75,Outbound!$F:$F,$F$2)</f>
        <v>0</v>
      </c>
      <c r="G75" s="35">
        <f>(SUMIFS(Returns!$B:$B,Returns!$A:$A,$B75,Returns!$C:$C,$G$2))-SUMIFS(Outbound!$E:$E,Outbound!$D:$D,$B75,Outbound!$F:$F,$G$2)</f>
        <v>0</v>
      </c>
      <c r="H75" s="35">
        <f>(SUMIFS(Returns!$B:$B,Returns!$A:$A,$B75,Returns!$C:$C,$H$2))-SUMIFS(Outbound!$E:$E,Outbound!$D:$D,$B75,Outbound!$F:$F,$H$2)</f>
        <v>0</v>
      </c>
      <c r="I75" s="35">
        <f>(SUMIFS(Returns!$B:$B,Returns!$A:$A,$B75,Returns!$C:$C,$I$2))-SUMIFS(Outbound!$E:$E,Outbound!$D:$D,$B75,Outbound!$F:$F,$I$2)</f>
        <v>0</v>
      </c>
      <c r="J75" s="35">
        <f>(SUMIFS(Returns!$B:$B,Returns!$A:$A,$B75,Returns!$C:$C,$J$2))-SUMIFS(Outbound!$E:$E,Outbound!$D:$D,$B75,Outbound!$F:$F,$J$2)</f>
        <v>0</v>
      </c>
      <c r="K75" s="35">
        <f>(SUMIFS(Returns!$B:$B,Returns!$A:$A,$B75,Returns!$C:$C,$K$2))-SUMIFS(Outbound!$E:$E,Outbound!$D:$D,$B75,Outbound!$F:$F,$K$2)</f>
        <v>0</v>
      </c>
      <c r="L75" s="35">
        <f>(SUMIFS(Returns!$B:$B,Returns!$A:$A,$B75,Returns!$C:$C,$L$2))-SUMIFS(Outbound!$E:$E,Outbound!$D:$D,$B75,Outbound!$F:$F,$L$2)</f>
        <v>0</v>
      </c>
      <c r="M75" s="35">
        <f>(SUMIFS(Returns!$B:$B,Returns!$A:$A,$B75,Returns!$C:$C,$M$2))-SUMIFS(Outbound!$E:$E,Outbound!$D:$D,$B75,Outbound!$F:$F,$M$2)</f>
        <v>0</v>
      </c>
      <c r="N75" s="35">
        <f>(SUMIFS(Returns!$B:$B,Returns!$A:$A,$B75,Returns!$C:$C,$N$2))-SUMIFS(Outbound!$E:$E,Outbound!$D:$D,$B75,Outbound!$F:$F,$N$2)</f>
        <v>0</v>
      </c>
      <c r="O75" s="35">
        <f>(SUMIFS(Returns!$B:$B,Returns!$A:$A,$B75,Returns!$C:$C,$O$2))-SUMIFS(Outbound!$E:$E,Outbound!$D:$D,$B75,Outbound!$F:$F,$O$2)</f>
        <v>0</v>
      </c>
      <c r="P75" s="35">
        <f>(SUMIFS(Returns!$B:$B,Returns!$A:$A,$B75,Returns!$C:$C,$P$2))-SUMIFS(Outbound!$E:$E,Outbound!$D:$D,$B75,Outbound!$F:$F,$P$2)</f>
        <v>0</v>
      </c>
      <c r="Q75" s="35">
        <f>(SUMIFS(Returns!$B:$B,Returns!$A:$A,$B75,Returns!$C:$C,$Q$2))-SUMIFS(Outbound!$E:$E,Outbound!$D:$D,$B75,Outbound!$F:$F,$Q$2)</f>
        <v>0</v>
      </c>
      <c r="R75" s="35">
        <f>(SUMIFS(Returns!$B:$B,Returns!$A:$A,$B75,Returns!$C:$C,$R$2))-SUMIFS(Outbound!$E:$E,Outbound!$D:$D,$B75,Outbound!$F:$F,$R$2)</f>
        <v>0</v>
      </c>
      <c r="S75" s="35">
        <f>(SUMIFS(Returns!$B:$B,Returns!$A:$A,$B75,Returns!$C:$C,$S$2))-SUMIFS(Outbound!$E:$E,Outbound!$D:$D,$B75,Outbound!$F:$F,$S$2)</f>
        <v>0</v>
      </c>
    </row>
    <row r="76" ht="13.2" spans="1:19">
      <c r="A76" s="3" t="s">
        <v>7275</v>
      </c>
      <c r="B76" s="4" t="s">
        <v>1360</v>
      </c>
      <c r="C76" s="35">
        <v>18</v>
      </c>
      <c r="D76" s="35"/>
      <c r="E76" s="35">
        <f>(C76+SUMIFS(Inwards!$C:$C,Inwards!$B:$B,$B76)+SUMIFS(Returns!$B:$B,Returns!$A:$A,$B76,Returns!$C:$C,$E$2))-SUMIFS(Outbound!$E:$E,Outbound!$D:$D,$B76,Outbound!$F:$F,$E$2)-SUMIFS(Outflow!$B:$B,Outflow!$A:$A,$B76)</f>
        <v>18</v>
      </c>
      <c r="F76" s="35">
        <f>(SUMIFS(Returns!$B:$B,Returns!$A:$A,$B76,Returns!$C:$C,$F$2))-SUMIFS(Outbound!$E:$E,Outbound!$D:$D,$B76,Outbound!$F:$F,$F$2)</f>
        <v>0</v>
      </c>
      <c r="G76" s="35">
        <f>(SUMIFS(Returns!$B:$B,Returns!$A:$A,$B76,Returns!$C:$C,$G$2))-SUMIFS(Outbound!$E:$E,Outbound!$D:$D,$B76,Outbound!$F:$F,$G$2)</f>
        <v>0</v>
      </c>
      <c r="H76" s="35">
        <f>(SUMIFS(Returns!$B:$B,Returns!$A:$A,$B76,Returns!$C:$C,$H$2))-SUMIFS(Outbound!$E:$E,Outbound!$D:$D,$B76,Outbound!$F:$F,$H$2)</f>
        <v>0</v>
      </c>
      <c r="I76" s="35">
        <f>(SUMIFS(Returns!$B:$B,Returns!$A:$A,$B76,Returns!$C:$C,$I$2))-SUMIFS(Outbound!$E:$E,Outbound!$D:$D,$B76,Outbound!$F:$F,$I$2)</f>
        <v>0</v>
      </c>
      <c r="J76" s="35">
        <f>(SUMIFS(Returns!$B:$B,Returns!$A:$A,$B76,Returns!$C:$C,$J$2))-SUMIFS(Outbound!$E:$E,Outbound!$D:$D,$B76,Outbound!$F:$F,$J$2)</f>
        <v>0</v>
      </c>
      <c r="K76" s="35">
        <f>(SUMIFS(Returns!$B:$B,Returns!$A:$A,$B76,Returns!$C:$C,$K$2))-SUMIFS(Outbound!$E:$E,Outbound!$D:$D,$B76,Outbound!$F:$F,$K$2)</f>
        <v>0</v>
      </c>
      <c r="L76" s="35">
        <f>(SUMIFS(Returns!$B:$B,Returns!$A:$A,$B76,Returns!$C:$C,$L$2))-SUMIFS(Outbound!$E:$E,Outbound!$D:$D,$B76,Outbound!$F:$F,$L$2)</f>
        <v>0</v>
      </c>
      <c r="M76" s="35">
        <f>(SUMIFS(Returns!$B:$B,Returns!$A:$A,$B76,Returns!$C:$C,$M$2))-SUMIFS(Outbound!$E:$E,Outbound!$D:$D,$B76,Outbound!$F:$F,$M$2)</f>
        <v>0</v>
      </c>
      <c r="N76" s="35">
        <f>(SUMIFS(Returns!$B:$B,Returns!$A:$A,$B76,Returns!$C:$C,$N$2))-SUMIFS(Outbound!$E:$E,Outbound!$D:$D,$B76,Outbound!$F:$F,$N$2)</f>
        <v>0</v>
      </c>
      <c r="O76" s="35">
        <f>(SUMIFS(Returns!$B:$B,Returns!$A:$A,$B76,Returns!$C:$C,$O$2))-SUMIFS(Outbound!$E:$E,Outbound!$D:$D,$B76,Outbound!$F:$F,$O$2)</f>
        <v>0</v>
      </c>
      <c r="P76" s="35">
        <f>(SUMIFS(Returns!$B:$B,Returns!$A:$A,$B76,Returns!$C:$C,$P$2))-SUMIFS(Outbound!$E:$E,Outbound!$D:$D,$B76,Outbound!$F:$F,$P$2)</f>
        <v>0</v>
      </c>
      <c r="Q76" s="35">
        <f>(SUMIFS(Returns!$B:$B,Returns!$A:$A,$B76,Returns!$C:$C,$Q$2))-SUMIFS(Outbound!$E:$E,Outbound!$D:$D,$B76,Outbound!$F:$F,$Q$2)</f>
        <v>0</v>
      </c>
      <c r="R76" s="35">
        <f>(SUMIFS(Returns!$B:$B,Returns!$A:$A,$B76,Returns!$C:$C,$R$2))-SUMIFS(Outbound!$E:$E,Outbound!$D:$D,$B76,Outbound!$F:$F,$R$2)</f>
        <v>0</v>
      </c>
      <c r="S76" s="35">
        <f>(SUMIFS(Returns!$B:$B,Returns!$A:$A,$B76,Returns!$C:$C,$S$2))-SUMIFS(Outbound!$E:$E,Outbound!$D:$D,$B76,Outbound!$F:$F,$S$2)</f>
        <v>0</v>
      </c>
    </row>
    <row r="77" ht="13.2" spans="1:19">
      <c r="A77" s="3" t="s">
        <v>7276</v>
      </c>
      <c r="B77" s="4" t="s">
        <v>1374</v>
      </c>
      <c r="C77" s="35">
        <v>0</v>
      </c>
      <c r="D77" s="35"/>
      <c r="E77" s="35">
        <f>(C77+SUMIFS(Inwards!$C:$C,Inwards!$B:$B,$B77)+SUMIFS(Returns!$B:$B,Returns!$A:$A,$B77,Returns!$C:$C,$E$2))-SUMIFS(Outbound!$E:$E,Outbound!$D:$D,$B77,Outbound!$F:$F,$E$2)-SUMIFS(Outflow!$B:$B,Outflow!$A:$A,$B77)</f>
        <v>0</v>
      </c>
      <c r="F77" s="35">
        <f>(SUMIFS(Returns!$B:$B,Returns!$A:$A,$B77,Returns!$C:$C,$F$2))-SUMIFS(Outbound!$E:$E,Outbound!$D:$D,$B77,Outbound!$F:$F,$F$2)</f>
        <v>0</v>
      </c>
      <c r="G77" s="35">
        <f>(SUMIFS(Returns!$B:$B,Returns!$A:$A,$B77,Returns!$C:$C,$G$2))-SUMIFS(Outbound!$E:$E,Outbound!$D:$D,$B77,Outbound!$F:$F,$G$2)</f>
        <v>0</v>
      </c>
      <c r="H77" s="35">
        <f>(SUMIFS(Returns!$B:$B,Returns!$A:$A,$B77,Returns!$C:$C,$H$2))-SUMIFS(Outbound!$E:$E,Outbound!$D:$D,$B77,Outbound!$F:$F,$H$2)</f>
        <v>0</v>
      </c>
      <c r="I77" s="35">
        <f>(SUMIFS(Returns!$B:$B,Returns!$A:$A,$B77,Returns!$C:$C,$I$2))-SUMIFS(Outbound!$E:$E,Outbound!$D:$D,$B77,Outbound!$F:$F,$I$2)</f>
        <v>0</v>
      </c>
      <c r="J77" s="35">
        <f>(SUMIFS(Returns!$B:$B,Returns!$A:$A,$B77,Returns!$C:$C,$J$2))-SUMIFS(Outbound!$E:$E,Outbound!$D:$D,$B77,Outbound!$F:$F,$J$2)</f>
        <v>0</v>
      </c>
      <c r="K77" s="35">
        <f>(SUMIFS(Returns!$B:$B,Returns!$A:$A,$B77,Returns!$C:$C,$K$2))-SUMIFS(Outbound!$E:$E,Outbound!$D:$D,$B77,Outbound!$F:$F,$K$2)</f>
        <v>0</v>
      </c>
      <c r="L77" s="35">
        <f>(SUMIFS(Returns!$B:$B,Returns!$A:$A,$B77,Returns!$C:$C,$L$2))-SUMIFS(Outbound!$E:$E,Outbound!$D:$D,$B77,Outbound!$F:$F,$L$2)</f>
        <v>0</v>
      </c>
      <c r="M77" s="35">
        <f>(SUMIFS(Returns!$B:$B,Returns!$A:$A,$B77,Returns!$C:$C,$M$2))-SUMIFS(Outbound!$E:$E,Outbound!$D:$D,$B77,Outbound!$F:$F,$M$2)</f>
        <v>0</v>
      </c>
      <c r="N77" s="35">
        <f>(SUMIFS(Returns!$B:$B,Returns!$A:$A,$B77,Returns!$C:$C,$N$2))-SUMIFS(Outbound!$E:$E,Outbound!$D:$D,$B77,Outbound!$F:$F,$N$2)</f>
        <v>0</v>
      </c>
      <c r="O77" s="35">
        <f>(SUMIFS(Returns!$B:$B,Returns!$A:$A,$B77,Returns!$C:$C,$O$2))-SUMIFS(Outbound!$E:$E,Outbound!$D:$D,$B77,Outbound!$F:$F,$O$2)</f>
        <v>0</v>
      </c>
      <c r="P77" s="35">
        <f>(SUMIFS(Returns!$B:$B,Returns!$A:$A,$B77,Returns!$C:$C,$P$2))-SUMIFS(Outbound!$E:$E,Outbound!$D:$D,$B77,Outbound!$F:$F,$P$2)</f>
        <v>0</v>
      </c>
      <c r="Q77" s="35">
        <f>(SUMIFS(Returns!$B:$B,Returns!$A:$A,$B77,Returns!$C:$C,$Q$2))-SUMIFS(Outbound!$E:$E,Outbound!$D:$D,$B77,Outbound!$F:$F,$Q$2)</f>
        <v>0</v>
      </c>
      <c r="R77" s="35">
        <f>(SUMIFS(Returns!$B:$B,Returns!$A:$A,$B77,Returns!$C:$C,$R$2))-SUMIFS(Outbound!$E:$E,Outbound!$D:$D,$B77,Outbound!$F:$F,$R$2)</f>
        <v>0</v>
      </c>
      <c r="S77" s="35">
        <f>(SUMIFS(Returns!$B:$B,Returns!$A:$A,$B77,Returns!$C:$C,$S$2))-SUMIFS(Outbound!$E:$E,Outbound!$D:$D,$B77,Outbound!$F:$F,$S$2)</f>
        <v>0</v>
      </c>
    </row>
    <row r="78" ht="13.2" spans="1:19">
      <c r="A78" s="3" t="s">
        <v>7277</v>
      </c>
      <c r="B78" s="4" t="s">
        <v>7278</v>
      </c>
      <c r="C78" s="35">
        <v>0</v>
      </c>
      <c r="D78" s="35"/>
      <c r="E78" s="35">
        <f>(C78+SUMIFS(Inwards!$C:$C,Inwards!$B:$B,$B78)+SUMIFS(Returns!$B:$B,Returns!$A:$A,$B78,Returns!$C:$C,$E$2))-SUMIFS(Outbound!$E:$E,Outbound!$D:$D,$B78,Outbound!$F:$F,$E$2)-SUMIFS(Outflow!$B:$B,Outflow!$A:$A,$B78)</f>
        <v>0</v>
      </c>
      <c r="F78" s="35">
        <f>(SUMIFS(Returns!$B:$B,Returns!$A:$A,$B78,Returns!$C:$C,$F$2))-SUMIFS(Outbound!$E:$E,Outbound!$D:$D,$B78,Outbound!$F:$F,$F$2)</f>
        <v>0</v>
      </c>
      <c r="G78" s="35">
        <f>(SUMIFS(Returns!$B:$B,Returns!$A:$A,$B78,Returns!$C:$C,$G$2))-SUMIFS(Outbound!$E:$E,Outbound!$D:$D,$B78,Outbound!$F:$F,$G$2)</f>
        <v>0</v>
      </c>
      <c r="H78" s="35">
        <f>(SUMIFS(Returns!$B:$B,Returns!$A:$A,$B78,Returns!$C:$C,$H$2))-SUMIFS(Outbound!$E:$E,Outbound!$D:$D,$B78,Outbound!$F:$F,$H$2)</f>
        <v>0</v>
      </c>
      <c r="I78" s="35">
        <f>(SUMIFS(Returns!$B:$B,Returns!$A:$A,$B78,Returns!$C:$C,$I$2))-SUMIFS(Outbound!$E:$E,Outbound!$D:$D,$B78,Outbound!$F:$F,$I$2)</f>
        <v>0</v>
      </c>
      <c r="J78" s="35">
        <f>(SUMIFS(Returns!$B:$B,Returns!$A:$A,$B78,Returns!$C:$C,$J$2))-SUMIFS(Outbound!$E:$E,Outbound!$D:$D,$B78,Outbound!$F:$F,$J$2)</f>
        <v>0</v>
      </c>
      <c r="K78" s="35">
        <f>(SUMIFS(Returns!$B:$B,Returns!$A:$A,$B78,Returns!$C:$C,$K$2))-SUMIFS(Outbound!$E:$E,Outbound!$D:$D,$B78,Outbound!$F:$F,$K$2)</f>
        <v>0</v>
      </c>
      <c r="L78" s="35">
        <f>(SUMIFS(Returns!$B:$B,Returns!$A:$A,$B78,Returns!$C:$C,$L$2))-SUMIFS(Outbound!$E:$E,Outbound!$D:$D,$B78,Outbound!$F:$F,$L$2)</f>
        <v>0</v>
      </c>
      <c r="M78" s="35">
        <f>(SUMIFS(Returns!$B:$B,Returns!$A:$A,$B78,Returns!$C:$C,$M$2))-SUMIFS(Outbound!$E:$E,Outbound!$D:$D,$B78,Outbound!$F:$F,$M$2)</f>
        <v>0</v>
      </c>
      <c r="N78" s="35">
        <f>(SUMIFS(Returns!$B:$B,Returns!$A:$A,$B78,Returns!$C:$C,$N$2))-SUMIFS(Outbound!$E:$E,Outbound!$D:$D,$B78,Outbound!$F:$F,$N$2)</f>
        <v>0</v>
      </c>
      <c r="O78" s="35">
        <f>(SUMIFS(Returns!$B:$B,Returns!$A:$A,$B78,Returns!$C:$C,$O$2))-SUMIFS(Outbound!$E:$E,Outbound!$D:$D,$B78,Outbound!$F:$F,$O$2)</f>
        <v>0</v>
      </c>
      <c r="P78" s="35">
        <f>(SUMIFS(Returns!$B:$B,Returns!$A:$A,$B78,Returns!$C:$C,$P$2))-SUMIFS(Outbound!$E:$E,Outbound!$D:$D,$B78,Outbound!$F:$F,$P$2)</f>
        <v>0</v>
      </c>
      <c r="Q78" s="35">
        <f>(SUMIFS(Returns!$B:$B,Returns!$A:$A,$B78,Returns!$C:$C,$Q$2))-SUMIFS(Outbound!$E:$E,Outbound!$D:$D,$B78,Outbound!$F:$F,$Q$2)</f>
        <v>0</v>
      </c>
      <c r="R78" s="35">
        <f>(SUMIFS(Returns!$B:$B,Returns!$A:$A,$B78,Returns!$C:$C,$R$2))-SUMIFS(Outbound!$E:$E,Outbound!$D:$D,$B78,Outbound!$F:$F,$R$2)</f>
        <v>0</v>
      </c>
      <c r="S78" s="35">
        <f>(SUMIFS(Returns!$B:$B,Returns!$A:$A,$B78,Returns!$C:$C,$S$2))-SUMIFS(Outbound!$E:$E,Outbound!$D:$D,$B78,Outbound!$F:$F,$S$2)</f>
        <v>0</v>
      </c>
    </row>
    <row r="79" ht="13.2" spans="1:19">
      <c r="A79" s="3" t="s">
        <v>7279</v>
      </c>
      <c r="B79" s="4" t="s">
        <v>1382</v>
      </c>
      <c r="C79" s="35">
        <v>35</v>
      </c>
      <c r="D79" s="35"/>
      <c r="E79" s="35">
        <f>(C79+SUMIFS(Inwards!$C:$C,Inwards!$B:$B,$B79)+SUMIFS(Returns!$B:$B,Returns!$A:$A,$B79,Returns!$C:$C,$E$2))-SUMIFS(Outbound!$E:$E,Outbound!$D:$D,$B79,Outbound!$F:$F,$E$2)-SUMIFS(Outflow!$B:$B,Outflow!$A:$A,$B79)</f>
        <v>34</v>
      </c>
      <c r="F79" s="35">
        <f>(SUMIFS(Returns!$B:$B,Returns!$A:$A,$B79,Returns!$C:$C,$F$2))-SUMIFS(Outbound!$E:$E,Outbound!$D:$D,$B79,Outbound!$F:$F,$F$2)</f>
        <v>0</v>
      </c>
      <c r="G79" s="35">
        <f>(SUMIFS(Returns!$B:$B,Returns!$A:$A,$B79,Returns!$C:$C,$G$2))-SUMIFS(Outbound!$E:$E,Outbound!$D:$D,$B79,Outbound!$F:$F,$G$2)</f>
        <v>0</v>
      </c>
      <c r="H79" s="35">
        <f>(SUMIFS(Returns!$B:$B,Returns!$A:$A,$B79,Returns!$C:$C,$H$2))-SUMIFS(Outbound!$E:$E,Outbound!$D:$D,$B79,Outbound!$F:$F,$H$2)</f>
        <v>0</v>
      </c>
      <c r="I79" s="35">
        <f>(SUMIFS(Returns!$B:$B,Returns!$A:$A,$B79,Returns!$C:$C,$I$2))-SUMIFS(Outbound!$E:$E,Outbound!$D:$D,$B79,Outbound!$F:$F,$I$2)</f>
        <v>0</v>
      </c>
      <c r="J79" s="35">
        <f>(SUMIFS(Returns!$B:$B,Returns!$A:$A,$B79,Returns!$C:$C,$J$2))-SUMIFS(Outbound!$E:$E,Outbound!$D:$D,$B79,Outbound!$F:$F,$J$2)</f>
        <v>0</v>
      </c>
      <c r="K79" s="35">
        <f>(SUMIFS(Returns!$B:$B,Returns!$A:$A,$B79,Returns!$C:$C,$K$2))-SUMIFS(Outbound!$E:$E,Outbound!$D:$D,$B79,Outbound!$F:$F,$K$2)</f>
        <v>0</v>
      </c>
      <c r="L79" s="35">
        <f>(SUMIFS(Returns!$B:$B,Returns!$A:$A,$B79,Returns!$C:$C,$L$2))-SUMIFS(Outbound!$E:$E,Outbound!$D:$D,$B79,Outbound!$F:$F,$L$2)</f>
        <v>0</v>
      </c>
      <c r="M79" s="35">
        <f>(SUMIFS(Returns!$B:$B,Returns!$A:$A,$B79,Returns!$C:$C,$M$2))-SUMIFS(Outbound!$E:$E,Outbound!$D:$D,$B79,Outbound!$F:$F,$M$2)</f>
        <v>0</v>
      </c>
      <c r="N79" s="35">
        <f>(SUMIFS(Returns!$B:$B,Returns!$A:$A,$B79,Returns!$C:$C,$N$2))-SUMIFS(Outbound!$E:$E,Outbound!$D:$D,$B79,Outbound!$F:$F,$N$2)</f>
        <v>0</v>
      </c>
      <c r="O79" s="35">
        <f>(SUMIFS(Returns!$B:$B,Returns!$A:$A,$B79,Returns!$C:$C,$O$2))-SUMIFS(Outbound!$E:$E,Outbound!$D:$D,$B79,Outbound!$F:$F,$O$2)</f>
        <v>0</v>
      </c>
      <c r="P79" s="35">
        <f>(SUMIFS(Returns!$B:$B,Returns!$A:$A,$B79,Returns!$C:$C,$P$2))-SUMIFS(Outbound!$E:$E,Outbound!$D:$D,$B79,Outbound!$F:$F,$P$2)</f>
        <v>0</v>
      </c>
      <c r="Q79" s="35">
        <f>(SUMIFS(Returns!$B:$B,Returns!$A:$A,$B79,Returns!$C:$C,$Q$2))-SUMIFS(Outbound!$E:$E,Outbound!$D:$D,$B79,Outbound!$F:$F,$Q$2)</f>
        <v>0</v>
      </c>
      <c r="R79" s="35">
        <f>(SUMIFS(Returns!$B:$B,Returns!$A:$A,$B79,Returns!$C:$C,$R$2))-SUMIFS(Outbound!$E:$E,Outbound!$D:$D,$B79,Outbound!$F:$F,$R$2)</f>
        <v>0</v>
      </c>
      <c r="S79" s="35">
        <f>(SUMIFS(Returns!$B:$B,Returns!$A:$A,$B79,Returns!$C:$C,$S$2))-SUMIFS(Outbound!$E:$E,Outbound!$D:$D,$B79,Outbound!$F:$F,$S$2)</f>
        <v>0</v>
      </c>
    </row>
    <row r="80" ht="13.2" spans="1:19">
      <c r="A80" s="3" t="s">
        <v>7280</v>
      </c>
      <c r="B80" s="4" t="s">
        <v>1396</v>
      </c>
      <c r="C80" s="35">
        <v>0</v>
      </c>
      <c r="D80" s="35"/>
      <c r="E80" s="35">
        <f>(C80+SUMIFS(Inwards!$C:$C,Inwards!$B:$B,$B80)+SUMIFS(Returns!$B:$B,Returns!$A:$A,$B80,Returns!$C:$C,$E$2))-SUMIFS(Outbound!$E:$E,Outbound!$D:$D,$B80,Outbound!$F:$F,$E$2)-SUMIFS(Outflow!$B:$B,Outflow!$A:$A,$B80)</f>
        <v>0</v>
      </c>
      <c r="F80" s="35">
        <f>(SUMIFS(Returns!$B:$B,Returns!$A:$A,$B80,Returns!$C:$C,$F$2))-SUMIFS(Outbound!$E:$E,Outbound!$D:$D,$B80,Outbound!$F:$F,$F$2)</f>
        <v>0</v>
      </c>
      <c r="G80" s="35">
        <f>(SUMIFS(Returns!$B:$B,Returns!$A:$A,$B80,Returns!$C:$C,$G$2))-SUMIFS(Outbound!$E:$E,Outbound!$D:$D,$B80,Outbound!$F:$F,$G$2)</f>
        <v>0</v>
      </c>
      <c r="H80" s="35">
        <f>(SUMIFS(Returns!$B:$B,Returns!$A:$A,$B80,Returns!$C:$C,$H$2))-SUMIFS(Outbound!$E:$E,Outbound!$D:$D,$B80,Outbound!$F:$F,$H$2)</f>
        <v>0</v>
      </c>
      <c r="I80" s="35">
        <f>(SUMIFS(Returns!$B:$B,Returns!$A:$A,$B80,Returns!$C:$C,$I$2))-SUMIFS(Outbound!$E:$E,Outbound!$D:$D,$B80,Outbound!$F:$F,$I$2)</f>
        <v>0</v>
      </c>
      <c r="J80" s="35">
        <f>(SUMIFS(Returns!$B:$B,Returns!$A:$A,$B80,Returns!$C:$C,$J$2))-SUMIFS(Outbound!$E:$E,Outbound!$D:$D,$B80,Outbound!$F:$F,$J$2)</f>
        <v>0</v>
      </c>
      <c r="K80" s="35">
        <f>(SUMIFS(Returns!$B:$B,Returns!$A:$A,$B80,Returns!$C:$C,$K$2))-SUMIFS(Outbound!$E:$E,Outbound!$D:$D,$B80,Outbound!$F:$F,$K$2)</f>
        <v>0</v>
      </c>
      <c r="L80" s="35">
        <f>(SUMIFS(Returns!$B:$B,Returns!$A:$A,$B80,Returns!$C:$C,$L$2))-SUMIFS(Outbound!$E:$E,Outbound!$D:$D,$B80,Outbound!$F:$F,$L$2)</f>
        <v>0</v>
      </c>
      <c r="M80" s="35">
        <f>(SUMIFS(Returns!$B:$B,Returns!$A:$A,$B80,Returns!$C:$C,$M$2))-SUMIFS(Outbound!$E:$E,Outbound!$D:$D,$B80,Outbound!$F:$F,$M$2)</f>
        <v>0</v>
      </c>
      <c r="N80" s="35">
        <f>(SUMIFS(Returns!$B:$B,Returns!$A:$A,$B80,Returns!$C:$C,$N$2))-SUMIFS(Outbound!$E:$E,Outbound!$D:$D,$B80,Outbound!$F:$F,$N$2)</f>
        <v>0</v>
      </c>
      <c r="O80" s="35">
        <f>(SUMIFS(Returns!$B:$B,Returns!$A:$A,$B80,Returns!$C:$C,$O$2))-SUMIFS(Outbound!$E:$E,Outbound!$D:$D,$B80,Outbound!$F:$F,$O$2)</f>
        <v>0</v>
      </c>
      <c r="P80" s="35">
        <f>(SUMIFS(Returns!$B:$B,Returns!$A:$A,$B80,Returns!$C:$C,$P$2))-SUMIFS(Outbound!$E:$E,Outbound!$D:$D,$B80,Outbound!$F:$F,$P$2)</f>
        <v>0</v>
      </c>
      <c r="Q80" s="35">
        <f>(SUMIFS(Returns!$B:$B,Returns!$A:$A,$B80,Returns!$C:$C,$Q$2))-SUMIFS(Outbound!$E:$E,Outbound!$D:$D,$B80,Outbound!$F:$F,$Q$2)</f>
        <v>0</v>
      </c>
      <c r="R80" s="35">
        <f>(SUMIFS(Returns!$B:$B,Returns!$A:$A,$B80,Returns!$C:$C,$R$2))-SUMIFS(Outbound!$E:$E,Outbound!$D:$D,$B80,Outbound!$F:$F,$R$2)</f>
        <v>0</v>
      </c>
      <c r="S80" s="35">
        <f>(SUMIFS(Returns!$B:$B,Returns!$A:$A,$B80,Returns!$C:$C,$S$2))-SUMIFS(Outbound!$E:$E,Outbound!$D:$D,$B80,Outbound!$F:$F,$S$2)</f>
        <v>0</v>
      </c>
    </row>
    <row r="81" ht="13.2" spans="1:19">
      <c r="A81" s="3" t="s">
        <v>7281</v>
      </c>
      <c r="B81" s="4" t="s">
        <v>1407</v>
      </c>
      <c r="C81" s="35">
        <v>0</v>
      </c>
      <c r="D81" s="35"/>
      <c r="E81" s="35">
        <f>(C81+SUMIFS(Inwards!$C:$C,Inwards!$B:$B,$B81)+SUMIFS(Returns!$B:$B,Returns!$A:$A,$B81,Returns!$C:$C,$E$2))-SUMIFS(Outbound!$E:$E,Outbound!$D:$D,$B81,Outbound!$F:$F,$E$2)-SUMIFS(Outflow!$B:$B,Outflow!$A:$A,$B81)</f>
        <v>0</v>
      </c>
      <c r="F81" s="35">
        <f>(SUMIFS(Returns!$B:$B,Returns!$A:$A,$B81,Returns!$C:$C,$F$2))-SUMIFS(Outbound!$E:$E,Outbound!$D:$D,$B81,Outbound!$F:$F,$F$2)</f>
        <v>0</v>
      </c>
      <c r="G81" s="35">
        <f>(SUMIFS(Returns!$B:$B,Returns!$A:$A,$B81,Returns!$C:$C,$G$2))-SUMIFS(Outbound!$E:$E,Outbound!$D:$D,$B81,Outbound!$F:$F,$G$2)</f>
        <v>0</v>
      </c>
      <c r="H81" s="35">
        <f>(SUMIFS(Returns!$B:$B,Returns!$A:$A,$B81,Returns!$C:$C,$H$2))-SUMIFS(Outbound!$E:$E,Outbound!$D:$D,$B81,Outbound!$F:$F,$H$2)</f>
        <v>0</v>
      </c>
      <c r="I81" s="35">
        <f>(SUMIFS(Returns!$B:$B,Returns!$A:$A,$B81,Returns!$C:$C,$I$2))-SUMIFS(Outbound!$E:$E,Outbound!$D:$D,$B81,Outbound!$F:$F,$I$2)</f>
        <v>0</v>
      </c>
      <c r="J81" s="35">
        <f>(SUMIFS(Returns!$B:$B,Returns!$A:$A,$B81,Returns!$C:$C,$J$2))-SUMIFS(Outbound!$E:$E,Outbound!$D:$D,$B81,Outbound!$F:$F,$J$2)</f>
        <v>0</v>
      </c>
      <c r="K81" s="35">
        <f>(SUMIFS(Returns!$B:$B,Returns!$A:$A,$B81,Returns!$C:$C,$K$2))-SUMIFS(Outbound!$E:$E,Outbound!$D:$D,$B81,Outbound!$F:$F,$K$2)</f>
        <v>0</v>
      </c>
      <c r="L81" s="35">
        <f>(SUMIFS(Returns!$B:$B,Returns!$A:$A,$B81,Returns!$C:$C,$L$2))-SUMIFS(Outbound!$E:$E,Outbound!$D:$D,$B81,Outbound!$F:$F,$L$2)</f>
        <v>0</v>
      </c>
      <c r="M81" s="35">
        <f>(SUMIFS(Returns!$B:$B,Returns!$A:$A,$B81,Returns!$C:$C,$M$2))-SUMIFS(Outbound!$E:$E,Outbound!$D:$D,$B81,Outbound!$F:$F,$M$2)</f>
        <v>0</v>
      </c>
      <c r="N81" s="35">
        <f>(SUMIFS(Returns!$B:$B,Returns!$A:$A,$B81,Returns!$C:$C,$N$2))-SUMIFS(Outbound!$E:$E,Outbound!$D:$D,$B81,Outbound!$F:$F,$N$2)</f>
        <v>0</v>
      </c>
      <c r="O81" s="35">
        <f>(SUMIFS(Returns!$B:$B,Returns!$A:$A,$B81,Returns!$C:$C,$O$2))-SUMIFS(Outbound!$E:$E,Outbound!$D:$D,$B81,Outbound!$F:$F,$O$2)</f>
        <v>0</v>
      </c>
      <c r="P81" s="35">
        <f>(SUMIFS(Returns!$B:$B,Returns!$A:$A,$B81,Returns!$C:$C,$P$2))-SUMIFS(Outbound!$E:$E,Outbound!$D:$D,$B81,Outbound!$F:$F,$P$2)</f>
        <v>0</v>
      </c>
      <c r="Q81" s="35">
        <f>(SUMIFS(Returns!$B:$B,Returns!$A:$A,$B81,Returns!$C:$C,$Q$2))-SUMIFS(Outbound!$E:$E,Outbound!$D:$D,$B81,Outbound!$F:$F,$Q$2)</f>
        <v>0</v>
      </c>
      <c r="R81" s="35">
        <f>(SUMIFS(Returns!$B:$B,Returns!$A:$A,$B81,Returns!$C:$C,$R$2))-SUMIFS(Outbound!$E:$E,Outbound!$D:$D,$B81,Outbound!$F:$F,$R$2)</f>
        <v>0</v>
      </c>
      <c r="S81" s="35">
        <f>(SUMIFS(Returns!$B:$B,Returns!$A:$A,$B81,Returns!$C:$C,$S$2))-SUMIFS(Outbound!$E:$E,Outbound!$D:$D,$B81,Outbound!$F:$F,$S$2)</f>
        <v>0</v>
      </c>
    </row>
    <row r="82" ht="13.2" spans="1:19">
      <c r="A82" s="3" t="s">
        <v>7282</v>
      </c>
      <c r="B82" s="4" t="s">
        <v>1409</v>
      </c>
      <c r="C82" s="35">
        <v>0</v>
      </c>
      <c r="D82" s="35"/>
      <c r="E82" s="35">
        <f>(C82+SUMIFS(Inwards!$C:$C,Inwards!$B:$B,$B82)+SUMIFS(Returns!$B:$B,Returns!$A:$A,$B82,Returns!$C:$C,$E$2))-SUMIFS(Outbound!$E:$E,Outbound!$D:$D,$B82,Outbound!$F:$F,$E$2)-SUMIFS(Outflow!$B:$B,Outflow!$A:$A,$B82)</f>
        <v>0</v>
      </c>
      <c r="F82" s="35">
        <f>(SUMIFS(Returns!$B:$B,Returns!$A:$A,$B82,Returns!$C:$C,$F$2))-SUMIFS(Outbound!$E:$E,Outbound!$D:$D,$B82,Outbound!$F:$F,$F$2)</f>
        <v>0</v>
      </c>
      <c r="G82" s="35">
        <f>(SUMIFS(Returns!$B:$B,Returns!$A:$A,$B82,Returns!$C:$C,$G$2))-SUMIFS(Outbound!$E:$E,Outbound!$D:$D,$B82,Outbound!$F:$F,$G$2)</f>
        <v>0</v>
      </c>
      <c r="H82" s="35">
        <f>(SUMIFS(Returns!$B:$B,Returns!$A:$A,$B82,Returns!$C:$C,$H$2))-SUMIFS(Outbound!$E:$E,Outbound!$D:$D,$B82,Outbound!$F:$F,$H$2)</f>
        <v>0</v>
      </c>
      <c r="I82" s="35">
        <f>(SUMIFS(Returns!$B:$B,Returns!$A:$A,$B82,Returns!$C:$C,$I$2))-SUMIFS(Outbound!$E:$E,Outbound!$D:$D,$B82,Outbound!$F:$F,$I$2)</f>
        <v>0</v>
      </c>
      <c r="J82" s="35">
        <f>(SUMIFS(Returns!$B:$B,Returns!$A:$A,$B82,Returns!$C:$C,$J$2))-SUMIFS(Outbound!$E:$E,Outbound!$D:$D,$B82,Outbound!$F:$F,$J$2)</f>
        <v>0</v>
      </c>
      <c r="K82" s="35">
        <f>(SUMIFS(Returns!$B:$B,Returns!$A:$A,$B82,Returns!$C:$C,$K$2))-SUMIFS(Outbound!$E:$E,Outbound!$D:$D,$B82,Outbound!$F:$F,$K$2)</f>
        <v>0</v>
      </c>
      <c r="L82" s="35">
        <f>(SUMIFS(Returns!$B:$B,Returns!$A:$A,$B82,Returns!$C:$C,$L$2))-SUMIFS(Outbound!$E:$E,Outbound!$D:$D,$B82,Outbound!$F:$F,$L$2)</f>
        <v>0</v>
      </c>
      <c r="M82" s="35">
        <f>(SUMIFS(Returns!$B:$B,Returns!$A:$A,$B82,Returns!$C:$C,$M$2))-SUMIFS(Outbound!$E:$E,Outbound!$D:$D,$B82,Outbound!$F:$F,$M$2)</f>
        <v>0</v>
      </c>
      <c r="N82" s="35">
        <f>(SUMIFS(Returns!$B:$B,Returns!$A:$A,$B82,Returns!$C:$C,$N$2))-SUMIFS(Outbound!$E:$E,Outbound!$D:$D,$B82,Outbound!$F:$F,$N$2)</f>
        <v>0</v>
      </c>
      <c r="O82" s="35">
        <f>(SUMIFS(Returns!$B:$B,Returns!$A:$A,$B82,Returns!$C:$C,$O$2))-SUMIFS(Outbound!$E:$E,Outbound!$D:$D,$B82,Outbound!$F:$F,$O$2)</f>
        <v>0</v>
      </c>
      <c r="P82" s="35">
        <f>(SUMIFS(Returns!$B:$B,Returns!$A:$A,$B82,Returns!$C:$C,$P$2))-SUMIFS(Outbound!$E:$E,Outbound!$D:$D,$B82,Outbound!$F:$F,$P$2)</f>
        <v>0</v>
      </c>
      <c r="Q82" s="35">
        <f>(SUMIFS(Returns!$B:$B,Returns!$A:$A,$B82,Returns!$C:$C,$Q$2))-SUMIFS(Outbound!$E:$E,Outbound!$D:$D,$B82,Outbound!$F:$F,$Q$2)</f>
        <v>0</v>
      </c>
      <c r="R82" s="35">
        <f>(SUMIFS(Returns!$B:$B,Returns!$A:$A,$B82,Returns!$C:$C,$R$2))-SUMIFS(Outbound!$E:$E,Outbound!$D:$D,$B82,Outbound!$F:$F,$R$2)</f>
        <v>0</v>
      </c>
      <c r="S82" s="35">
        <f>(SUMIFS(Returns!$B:$B,Returns!$A:$A,$B82,Returns!$C:$C,$S$2))-SUMIFS(Outbound!$E:$E,Outbound!$D:$D,$B82,Outbound!$F:$F,$S$2)</f>
        <v>0</v>
      </c>
    </row>
    <row r="83" ht="13.2" spans="1:19">
      <c r="A83" s="3" t="s">
        <v>7283</v>
      </c>
      <c r="B83" s="4" t="s">
        <v>1418</v>
      </c>
      <c r="C83" s="35">
        <v>0</v>
      </c>
      <c r="D83" s="35"/>
      <c r="E83" s="35">
        <f>(C83+SUMIFS(Inwards!$C:$C,Inwards!$B:$B,$B83)+SUMIFS(Returns!$B:$B,Returns!$A:$A,$B83,Returns!$C:$C,$E$2))-SUMIFS(Outbound!$E:$E,Outbound!$D:$D,$B83,Outbound!$F:$F,$E$2)-SUMIFS(Outflow!$B:$B,Outflow!$A:$A,$B83)</f>
        <v>0</v>
      </c>
      <c r="F83" s="35">
        <f>(SUMIFS(Returns!$B:$B,Returns!$A:$A,$B83,Returns!$C:$C,$F$2))-SUMIFS(Outbound!$E:$E,Outbound!$D:$D,$B83,Outbound!$F:$F,$F$2)</f>
        <v>0</v>
      </c>
      <c r="G83" s="35">
        <f>(SUMIFS(Returns!$B:$B,Returns!$A:$A,$B83,Returns!$C:$C,$G$2))-SUMIFS(Outbound!$E:$E,Outbound!$D:$D,$B83,Outbound!$F:$F,$G$2)</f>
        <v>0</v>
      </c>
      <c r="H83" s="35">
        <f>(SUMIFS(Returns!$B:$B,Returns!$A:$A,$B83,Returns!$C:$C,$H$2))-SUMIFS(Outbound!$E:$E,Outbound!$D:$D,$B83,Outbound!$F:$F,$H$2)</f>
        <v>0</v>
      </c>
      <c r="I83" s="35">
        <f>(SUMIFS(Returns!$B:$B,Returns!$A:$A,$B83,Returns!$C:$C,$I$2))-SUMIFS(Outbound!$E:$E,Outbound!$D:$D,$B83,Outbound!$F:$F,$I$2)</f>
        <v>0</v>
      </c>
      <c r="J83" s="35">
        <f>(SUMIFS(Returns!$B:$B,Returns!$A:$A,$B83,Returns!$C:$C,$J$2))-SUMIFS(Outbound!$E:$E,Outbound!$D:$D,$B83,Outbound!$F:$F,$J$2)</f>
        <v>0</v>
      </c>
      <c r="K83" s="35">
        <f>(SUMIFS(Returns!$B:$B,Returns!$A:$A,$B83,Returns!$C:$C,$K$2))-SUMIFS(Outbound!$E:$E,Outbound!$D:$D,$B83,Outbound!$F:$F,$K$2)</f>
        <v>0</v>
      </c>
      <c r="L83" s="35">
        <f>(SUMIFS(Returns!$B:$B,Returns!$A:$A,$B83,Returns!$C:$C,$L$2))-SUMIFS(Outbound!$E:$E,Outbound!$D:$D,$B83,Outbound!$F:$F,$L$2)</f>
        <v>0</v>
      </c>
      <c r="M83" s="35">
        <f>(SUMIFS(Returns!$B:$B,Returns!$A:$A,$B83,Returns!$C:$C,$M$2))-SUMIFS(Outbound!$E:$E,Outbound!$D:$D,$B83,Outbound!$F:$F,$M$2)</f>
        <v>0</v>
      </c>
      <c r="N83" s="35">
        <f>(SUMIFS(Returns!$B:$B,Returns!$A:$A,$B83,Returns!$C:$C,$N$2))-SUMIFS(Outbound!$E:$E,Outbound!$D:$D,$B83,Outbound!$F:$F,$N$2)</f>
        <v>0</v>
      </c>
      <c r="O83" s="35">
        <f>(SUMIFS(Returns!$B:$B,Returns!$A:$A,$B83,Returns!$C:$C,$O$2))-SUMIFS(Outbound!$E:$E,Outbound!$D:$D,$B83,Outbound!$F:$F,$O$2)</f>
        <v>0</v>
      </c>
      <c r="P83" s="35">
        <f>(SUMIFS(Returns!$B:$B,Returns!$A:$A,$B83,Returns!$C:$C,$P$2))-SUMIFS(Outbound!$E:$E,Outbound!$D:$D,$B83,Outbound!$F:$F,$P$2)</f>
        <v>0</v>
      </c>
      <c r="Q83" s="35">
        <f>(SUMIFS(Returns!$B:$B,Returns!$A:$A,$B83,Returns!$C:$C,$Q$2))-SUMIFS(Outbound!$E:$E,Outbound!$D:$D,$B83,Outbound!$F:$F,$Q$2)</f>
        <v>0</v>
      </c>
      <c r="R83" s="35">
        <f>(SUMIFS(Returns!$B:$B,Returns!$A:$A,$B83,Returns!$C:$C,$R$2))-SUMIFS(Outbound!$E:$E,Outbound!$D:$D,$B83,Outbound!$F:$F,$R$2)</f>
        <v>0</v>
      </c>
      <c r="S83" s="35">
        <f>(SUMIFS(Returns!$B:$B,Returns!$A:$A,$B83,Returns!$C:$C,$S$2))-SUMIFS(Outbound!$E:$E,Outbound!$D:$D,$B83,Outbound!$F:$F,$S$2)</f>
        <v>0</v>
      </c>
    </row>
    <row r="84" ht="13.2" spans="1:19">
      <c r="A84" s="3" t="s">
        <v>7284</v>
      </c>
      <c r="B84" s="4" t="s">
        <v>1425</v>
      </c>
      <c r="C84" s="35">
        <v>0</v>
      </c>
      <c r="D84" s="35"/>
      <c r="E84" s="35">
        <f>(C84+SUMIFS(Inwards!$C:$C,Inwards!$B:$B,$B84)+SUMIFS(Returns!$B:$B,Returns!$A:$A,$B84,Returns!$C:$C,$E$2))-SUMIFS(Outbound!$E:$E,Outbound!$D:$D,$B84,Outbound!$F:$F,$E$2)-SUMIFS(Outflow!$B:$B,Outflow!$A:$A,$B84)</f>
        <v>0</v>
      </c>
      <c r="F84" s="35">
        <f>(SUMIFS(Returns!$B:$B,Returns!$A:$A,$B84,Returns!$C:$C,$F$2))-SUMIFS(Outbound!$E:$E,Outbound!$D:$D,$B84,Outbound!$F:$F,$F$2)</f>
        <v>0</v>
      </c>
      <c r="G84" s="35">
        <f>(SUMIFS(Returns!$B:$B,Returns!$A:$A,$B84,Returns!$C:$C,$G$2))-SUMIFS(Outbound!$E:$E,Outbound!$D:$D,$B84,Outbound!$F:$F,$G$2)</f>
        <v>0</v>
      </c>
      <c r="H84" s="35">
        <f>(SUMIFS(Returns!$B:$B,Returns!$A:$A,$B84,Returns!$C:$C,$H$2))-SUMIFS(Outbound!$E:$E,Outbound!$D:$D,$B84,Outbound!$F:$F,$H$2)</f>
        <v>0</v>
      </c>
      <c r="I84" s="35">
        <f>(SUMIFS(Returns!$B:$B,Returns!$A:$A,$B84,Returns!$C:$C,$I$2))-SUMIFS(Outbound!$E:$E,Outbound!$D:$D,$B84,Outbound!$F:$F,$I$2)</f>
        <v>0</v>
      </c>
      <c r="J84" s="35">
        <f>(SUMIFS(Returns!$B:$B,Returns!$A:$A,$B84,Returns!$C:$C,$J$2))-SUMIFS(Outbound!$E:$E,Outbound!$D:$D,$B84,Outbound!$F:$F,$J$2)</f>
        <v>0</v>
      </c>
      <c r="K84" s="35">
        <f>(SUMIFS(Returns!$B:$B,Returns!$A:$A,$B84,Returns!$C:$C,$K$2))-SUMIFS(Outbound!$E:$E,Outbound!$D:$D,$B84,Outbound!$F:$F,$K$2)</f>
        <v>0</v>
      </c>
      <c r="L84" s="35">
        <f>(SUMIFS(Returns!$B:$B,Returns!$A:$A,$B84,Returns!$C:$C,$L$2))-SUMIFS(Outbound!$E:$E,Outbound!$D:$D,$B84,Outbound!$F:$F,$L$2)</f>
        <v>0</v>
      </c>
      <c r="M84" s="35">
        <f>(SUMIFS(Returns!$B:$B,Returns!$A:$A,$B84,Returns!$C:$C,$M$2))-SUMIFS(Outbound!$E:$E,Outbound!$D:$D,$B84,Outbound!$F:$F,$M$2)</f>
        <v>0</v>
      </c>
      <c r="N84" s="35">
        <f>(SUMIFS(Returns!$B:$B,Returns!$A:$A,$B84,Returns!$C:$C,$N$2))-SUMIFS(Outbound!$E:$E,Outbound!$D:$D,$B84,Outbound!$F:$F,$N$2)</f>
        <v>0</v>
      </c>
      <c r="O84" s="35">
        <f>(SUMIFS(Returns!$B:$B,Returns!$A:$A,$B84,Returns!$C:$C,$O$2))-SUMIFS(Outbound!$E:$E,Outbound!$D:$D,$B84,Outbound!$F:$F,$O$2)</f>
        <v>0</v>
      </c>
      <c r="P84" s="35">
        <f>(SUMIFS(Returns!$B:$B,Returns!$A:$A,$B84,Returns!$C:$C,$P$2))-SUMIFS(Outbound!$E:$E,Outbound!$D:$D,$B84,Outbound!$F:$F,$P$2)</f>
        <v>0</v>
      </c>
      <c r="Q84" s="35">
        <f>(SUMIFS(Returns!$B:$B,Returns!$A:$A,$B84,Returns!$C:$C,$Q$2))-SUMIFS(Outbound!$E:$E,Outbound!$D:$D,$B84,Outbound!$F:$F,$Q$2)</f>
        <v>0</v>
      </c>
      <c r="R84" s="35">
        <f>(SUMIFS(Returns!$B:$B,Returns!$A:$A,$B84,Returns!$C:$C,$R$2))-SUMIFS(Outbound!$E:$E,Outbound!$D:$D,$B84,Outbound!$F:$F,$R$2)</f>
        <v>0</v>
      </c>
      <c r="S84" s="35">
        <f>(SUMIFS(Returns!$B:$B,Returns!$A:$A,$B84,Returns!$C:$C,$S$2))-SUMIFS(Outbound!$E:$E,Outbound!$D:$D,$B84,Outbound!$F:$F,$S$2)</f>
        <v>0</v>
      </c>
    </row>
    <row r="85" ht="13.2" spans="1:19">
      <c r="A85" s="3" t="s">
        <v>7285</v>
      </c>
      <c r="B85" s="4" t="s">
        <v>1431</v>
      </c>
      <c r="C85" s="35">
        <v>14</v>
      </c>
      <c r="D85" s="35"/>
      <c r="E85" s="35">
        <f>(C85+SUMIFS(Inwards!$C:$C,Inwards!$B:$B,$B85)+SUMIFS(Returns!$B:$B,Returns!$A:$A,$B85,Returns!$C:$C,$E$2))-SUMIFS(Outbound!$E:$E,Outbound!$D:$D,$B85,Outbound!$F:$F,$E$2)-SUMIFS(Outflow!$B:$B,Outflow!$A:$A,$B85)</f>
        <v>14</v>
      </c>
      <c r="F85" s="35">
        <f>(SUMIFS(Returns!$B:$B,Returns!$A:$A,$B85,Returns!$C:$C,$F$2))-SUMIFS(Outbound!$E:$E,Outbound!$D:$D,$B85,Outbound!$F:$F,$F$2)</f>
        <v>0</v>
      </c>
      <c r="G85" s="35">
        <f>(SUMIFS(Returns!$B:$B,Returns!$A:$A,$B85,Returns!$C:$C,$G$2))-SUMIFS(Outbound!$E:$E,Outbound!$D:$D,$B85,Outbound!$F:$F,$G$2)</f>
        <v>0</v>
      </c>
      <c r="H85" s="35">
        <f>(SUMIFS(Returns!$B:$B,Returns!$A:$A,$B85,Returns!$C:$C,$H$2))-SUMIFS(Outbound!$E:$E,Outbound!$D:$D,$B85,Outbound!$F:$F,$H$2)</f>
        <v>0</v>
      </c>
      <c r="I85" s="35">
        <f>(SUMIFS(Returns!$B:$B,Returns!$A:$A,$B85,Returns!$C:$C,$I$2))-SUMIFS(Outbound!$E:$E,Outbound!$D:$D,$B85,Outbound!$F:$F,$I$2)</f>
        <v>0</v>
      </c>
      <c r="J85" s="35">
        <f>(SUMIFS(Returns!$B:$B,Returns!$A:$A,$B85,Returns!$C:$C,$J$2))-SUMIFS(Outbound!$E:$E,Outbound!$D:$D,$B85,Outbound!$F:$F,$J$2)</f>
        <v>0</v>
      </c>
      <c r="K85" s="35">
        <f>(SUMIFS(Returns!$B:$B,Returns!$A:$A,$B85,Returns!$C:$C,$K$2))-SUMIFS(Outbound!$E:$E,Outbound!$D:$D,$B85,Outbound!$F:$F,$K$2)</f>
        <v>0</v>
      </c>
      <c r="L85" s="35">
        <f>(SUMIFS(Returns!$B:$B,Returns!$A:$A,$B85,Returns!$C:$C,$L$2))-SUMIFS(Outbound!$E:$E,Outbound!$D:$D,$B85,Outbound!$F:$F,$L$2)</f>
        <v>0</v>
      </c>
      <c r="M85" s="35">
        <f>(SUMIFS(Returns!$B:$B,Returns!$A:$A,$B85,Returns!$C:$C,$M$2))-SUMIFS(Outbound!$E:$E,Outbound!$D:$D,$B85,Outbound!$F:$F,$M$2)</f>
        <v>0</v>
      </c>
      <c r="N85" s="35">
        <f>(SUMIFS(Returns!$B:$B,Returns!$A:$A,$B85,Returns!$C:$C,$N$2))-SUMIFS(Outbound!$E:$E,Outbound!$D:$D,$B85,Outbound!$F:$F,$N$2)</f>
        <v>0</v>
      </c>
      <c r="O85" s="35">
        <f>(SUMIFS(Returns!$B:$B,Returns!$A:$A,$B85,Returns!$C:$C,$O$2))-SUMIFS(Outbound!$E:$E,Outbound!$D:$D,$B85,Outbound!$F:$F,$O$2)</f>
        <v>0</v>
      </c>
      <c r="P85" s="35">
        <f>(SUMIFS(Returns!$B:$B,Returns!$A:$A,$B85,Returns!$C:$C,$P$2))-SUMIFS(Outbound!$E:$E,Outbound!$D:$D,$B85,Outbound!$F:$F,$P$2)</f>
        <v>0</v>
      </c>
      <c r="Q85" s="35">
        <f>(SUMIFS(Returns!$B:$B,Returns!$A:$A,$B85,Returns!$C:$C,$Q$2))-SUMIFS(Outbound!$E:$E,Outbound!$D:$D,$B85,Outbound!$F:$F,$Q$2)</f>
        <v>0</v>
      </c>
      <c r="R85" s="35">
        <f>(SUMIFS(Returns!$B:$B,Returns!$A:$A,$B85,Returns!$C:$C,$R$2))-SUMIFS(Outbound!$E:$E,Outbound!$D:$D,$B85,Outbound!$F:$F,$R$2)</f>
        <v>0</v>
      </c>
      <c r="S85" s="35">
        <f>(SUMIFS(Returns!$B:$B,Returns!$A:$A,$B85,Returns!$C:$C,$S$2))-SUMIFS(Outbound!$E:$E,Outbound!$D:$D,$B85,Outbound!$F:$F,$S$2)</f>
        <v>0</v>
      </c>
    </row>
    <row r="86" ht="13.2" spans="1:19">
      <c r="A86" s="3" t="s">
        <v>7286</v>
      </c>
      <c r="B86" s="4" t="s">
        <v>1446</v>
      </c>
      <c r="C86" s="35">
        <v>0</v>
      </c>
      <c r="D86" s="35"/>
      <c r="E86" s="35">
        <f>(C86+SUMIFS(Inwards!$C:$C,Inwards!$B:$B,$B86)+SUMIFS(Returns!$B:$B,Returns!$A:$A,$B86,Returns!$C:$C,$E$2))-SUMIFS(Outbound!$E:$E,Outbound!$D:$D,$B86,Outbound!$F:$F,$E$2)-SUMIFS(Outflow!$B:$B,Outflow!$A:$A,$B86)</f>
        <v>-1</v>
      </c>
      <c r="F86" s="35">
        <f>(SUMIFS(Returns!$B:$B,Returns!$A:$A,$B86,Returns!$C:$C,$F$2))-SUMIFS(Outbound!$E:$E,Outbound!$D:$D,$B86,Outbound!$F:$F,$F$2)</f>
        <v>0</v>
      </c>
      <c r="G86" s="35">
        <f>(SUMIFS(Returns!$B:$B,Returns!$A:$A,$B86,Returns!$C:$C,$G$2))-SUMIFS(Outbound!$E:$E,Outbound!$D:$D,$B86,Outbound!$F:$F,$G$2)</f>
        <v>0</v>
      </c>
      <c r="H86" s="35">
        <f>(SUMIFS(Returns!$B:$B,Returns!$A:$A,$B86,Returns!$C:$C,$H$2))-SUMIFS(Outbound!$E:$E,Outbound!$D:$D,$B86,Outbound!$F:$F,$H$2)</f>
        <v>0</v>
      </c>
      <c r="I86" s="35">
        <f>(SUMIFS(Returns!$B:$B,Returns!$A:$A,$B86,Returns!$C:$C,$I$2))-SUMIFS(Outbound!$E:$E,Outbound!$D:$D,$B86,Outbound!$F:$F,$I$2)</f>
        <v>0</v>
      </c>
      <c r="J86" s="35">
        <f>(SUMIFS(Returns!$B:$B,Returns!$A:$A,$B86,Returns!$C:$C,$J$2))-SUMIFS(Outbound!$E:$E,Outbound!$D:$D,$B86,Outbound!$F:$F,$J$2)</f>
        <v>0</v>
      </c>
      <c r="K86" s="35">
        <f>(SUMIFS(Returns!$B:$B,Returns!$A:$A,$B86,Returns!$C:$C,$K$2))-SUMIFS(Outbound!$E:$E,Outbound!$D:$D,$B86,Outbound!$F:$F,$K$2)</f>
        <v>0</v>
      </c>
      <c r="L86" s="35">
        <f>(SUMIFS(Returns!$B:$B,Returns!$A:$A,$B86,Returns!$C:$C,$L$2))-SUMIFS(Outbound!$E:$E,Outbound!$D:$D,$B86,Outbound!$F:$F,$L$2)</f>
        <v>0</v>
      </c>
      <c r="M86" s="35">
        <f>(SUMIFS(Returns!$B:$B,Returns!$A:$A,$B86,Returns!$C:$C,$M$2))-SUMIFS(Outbound!$E:$E,Outbound!$D:$D,$B86,Outbound!$F:$F,$M$2)</f>
        <v>0</v>
      </c>
      <c r="N86" s="35">
        <f>(SUMIFS(Returns!$B:$B,Returns!$A:$A,$B86,Returns!$C:$C,$N$2))-SUMIFS(Outbound!$E:$E,Outbound!$D:$D,$B86,Outbound!$F:$F,$N$2)</f>
        <v>0</v>
      </c>
      <c r="O86" s="35">
        <f>(SUMIFS(Returns!$B:$B,Returns!$A:$A,$B86,Returns!$C:$C,$O$2))-SUMIFS(Outbound!$E:$E,Outbound!$D:$D,$B86,Outbound!$F:$F,$O$2)</f>
        <v>0</v>
      </c>
      <c r="P86" s="35">
        <f>(SUMIFS(Returns!$B:$B,Returns!$A:$A,$B86,Returns!$C:$C,$P$2))-SUMIFS(Outbound!$E:$E,Outbound!$D:$D,$B86,Outbound!$F:$F,$P$2)</f>
        <v>0</v>
      </c>
      <c r="Q86" s="35">
        <f>(SUMIFS(Returns!$B:$B,Returns!$A:$A,$B86,Returns!$C:$C,$Q$2))-SUMIFS(Outbound!$E:$E,Outbound!$D:$D,$B86,Outbound!$F:$F,$Q$2)</f>
        <v>0</v>
      </c>
      <c r="R86" s="35">
        <f>(SUMIFS(Returns!$B:$B,Returns!$A:$A,$B86,Returns!$C:$C,$R$2))-SUMIFS(Outbound!$E:$E,Outbound!$D:$D,$B86,Outbound!$F:$F,$R$2)</f>
        <v>0</v>
      </c>
      <c r="S86" s="35">
        <f>(SUMIFS(Returns!$B:$B,Returns!$A:$A,$B86,Returns!$C:$C,$S$2))-SUMIFS(Outbound!$E:$E,Outbound!$D:$D,$B86,Outbound!$F:$F,$S$2)</f>
        <v>0</v>
      </c>
    </row>
    <row r="87" ht="13.2" spans="1:19">
      <c r="A87" s="3" t="s">
        <v>7287</v>
      </c>
      <c r="B87" s="4" t="s">
        <v>1459</v>
      </c>
      <c r="C87" s="35">
        <v>61</v>
      </c>
      <c r="D87" s="35"/>
      <c r="E87" s="35">
        <f>(C87+SUMIFS(Inwards!$C:$C,Inwards!$B:$B,$B87)+SUMIFS(Returns!$B:$B,Returns!$A:$A,$B87,Returns!$C:$C,$E$2))-SUMIFS(Outbound!$E:$E,Outbound!$D:$D,$B87,Outbound!$F:$F,$E$2)-SUMIFS(Outflow!$B:$B,Outflow!$A:$A,$B87)</f>
        <v>59</v>
      </c>
      <c r="F87" s="35">
        <f>(SUMIFS(Returns!$B:$B,Returns!$A:$A,$B87,Returns!$C:$C,$F$2))-SUMIFS(Outbound!$E:$E,Outbound!$D:$D,$B87,Outbound!$F:$F,$F$2)</f>
        <v>0</v>
      </c>
      <c r="G87" s="35">
        <f>(SUMIFS(Returns!$B:$B,Returns!$A:$A,$B87,Returns!$C:$C,$G$2))-SUMIFS(Outbound!$E:$E,Outbound!$D:$D,$B87,Outbound!$F:$F,$G$2)</f>
        <v>-2</v>
      </c>
      <c r="H87" s="35">
        <f>(SUMIFS(Returns!$B:$B,Returns!$A:$A,$B87,Returns!$C:$C,$H$2))-SUMIFS(Outbound!$E:$E,Outbound!$D:$D,$B87,Outbound!$F:$F,$H$2)</f>
        <v>0</v>
      </c>
      <c r="I87" s="35">
        <f>(SUMIFS(Returns!$B:$B,Returns!$A:$A,$B87,Returns!$C:$C,$I$2))-SUMIFS(Outbound!$E:$E,Outbound!$D:$D,$B87,Outbound!$F:$F,$I$2)</f>
        <v>0</v>
      </c>
      <c r="J87" s="35">
        <f>(SUMIFS(Returns!$B:$B,Returns!$A:$A,$B87,Returns!$C:$C,$J$2))-SUMIFS(Outbound!$E:$E,Outbound!$D:$D,$B87,Outbound!$F:$F,$J$2)</f>
        <v>0</v>
      </c>
      <c r="K87" s="35">
        <f>(SUMIFS(Returns!$B:$B,Returns!$A:$A,$B87,Returns!$C:$C,$K$2))-SUMIFS(Outbound!$E:$E,Outbound!$D:$D,$B87,Outbound!$F:$F,$K$2)</f>
        <v>0</v>
      </c>
      <c r="L87" s="35">
        <f>(SUMIFS(Returns!$B:$B,Returns!$A:$A,$B87,Returns!$C:$C,$L$2))-SUMIFS(Outbound!$E:$E,Outbound!$D:$D,$B87,Outbound!$F:$F,$L$2)</f>
        <v>0</v>
      </c>
      <c r="M87" s="35">
        <f>(SUMIFS(Returns!$B:$B,Returns!$A:$A,$B87,Returns!$C:$C,$M$2))-SUMIFS(Outbound!$E:$E,Outbound!$D:$D,$B87,Outbound!$F:$F,$M$2)</f>
        <v>0</v>
      </c>
      <c r="N87" s="35">
        <f>(SUMIFS(Returns!$B:$B,Returns!$A:$A,$B87,Returns!$C:$C,$N$2))-SUMIFS(Outbound!$E:$E,Outbound!$D:$D,$B87,Outbound!$F:$F,$N$2)</f>
        <v>0</v>
      </c>
      <c r="O87" s="35">
        <f>(SUMIFS(Returns!$B:$B,Returns!$A:$A,$B87,Returns!$C:$C,$O$2))-SUMIFS(Outbound!$E:$E,Outbound!$D:$D,$B87,Outbound!$F:$F,$O$2)</f>
        <v>0</v>
      </c>
      <c r="P87" s="35">
        <f>(SUMIFS(Returns!$B:$B,Returns!$A:$A,$B87,Returns!$C:$C,$P$2))-SUMIFS(Outbound!$E:$E,Outbound!$D:$D,$B87,Outbound!$F:$F,$P$2)</f>
        <v>0</v>
      </c>
      <c r="Q87" s="35">
        <f>(SUMIFS(Returns!$B:$B,Returns!$A:$A,$B87,Returns!$C:$C,$Q$2))-SUMIFS(Outbound!$E:$E,Outbound!$D:$D,$B87,Outbound!$F:$F,$Q$2)</f>
        <v>0</v>
      </c>
      <c r="R87" s="35">
        <f>(SUMIFS(Returns!$B:$B,Returns!$A:$A,$B87,Returns!$C:$C,$R$2))-SUMIFS(Outbound!$E:$E,Outbound!$D:$D,$B87,Outbound!$F:$F,$R$2)</f>
        <v>0</v>
      </c>
      <c r="S87" s="35">
        <f>(SUMIFS(Returns!$B:$B,Returns!$A:$A,$B87,Returns!$C:$C,$S$2))-SUMIFS(Outbound!$E:$E,Outbound!$D:$D,$B87,Outbound!$F:$F,$S$2)</f>
        <v>0</v>
      </c>
    </row>
    <row r="88" ht="13.2" spans="1:19">
      <c r="A88" s="3" t="s">
        <v>7288</v>
      </c>
      <c r="B88" s="4" t="s">
        <v>7289</v>
      </c>
      <c r="C88" s="35">
        <v>0</v>
      </c>
      <c r="D88" s="35"/>
      <c r="E88" s="35">
        <f>(C88+SUMIFS(Inwards!$C:$C,Inwards!$B:$B,$B88)+SUMIFS(Returns!$B:$B,Returns!$A:$A,$B88,Returns!$C:$C,$E$2))-SUMIFS(Outbound!$E:$E,Outbound!$D:$D,$B88,Outbound!$F:$F,$E$2)-SUMIFS(Outflow!$B:$B,Outflow!$A:$A,$B88)</f>
        <v>0</v>
      </c>
      <c r="F88" s="35">
        <f>(SUMIFS(Returns!$B:$B,Returns!$A:$A,$B88,Returns!$C:$C,$F$2))-SUMIFS(Outbound!$E:$E,Outbound!$D:$D,$B88,Outbound!$F:$F,$F$2)</f>
        <v>0</v>
      </c>
      <c r="G88" s="35">
        <f>(SUMIFS(Returns!$B:$B,Returns!$A:$A,$B88,Returns!$C:$C,$G$2))-SUMIFS(Outbound!$E:$E,Outbound!$D:$D,$B88,Outbound!$F:$F,$G$2)</f>
        <v>0</v>
      </c>
      <c r="H88" s="35">
        <f>(SUMIFS(Returns!$B:$B,Returns!$A:$A,$B88,Returns!$C:$C,$H$2))-SUMIFS(Outbound!$E:$E,Outbound!$D:$D,$B88,Outbound!$F:$F,$H$2)</f>
        <v>0</v>
      </c>
      <c r="I88" s="35">
        <f>(SUMIFS(Returns!$B:$B,Returns!$A:$A,$B88,Returns!$C:$C,$I$2))-SUMIFS(Outbound!$E:$E,Outbound!$D:$D,$B88,Outbound!$F:$F,$I$2)</f>
        <v>0</v>
      </c>
      <c r="J88" s="35">
        <f>(SUMIFS(Returns!$B:$B,Returns!$A:$A,$B88,Returns!$C:$C,$J$2))-SUMIFS(Outbound!$E:$E,Outbound!$D:$D,$B88,Outbound!$F:$F,$J$2)</f>
        <v>0</v>
      </c>
      <c r="K88" s="35">
        <f>(SUMIFS(Returns!$B:$B,Returns!$A:$A,$B88,Returns!$C:$C,$K$2))-SUMIFS(Outbound!$E:$E,Outbound!$D:$D,$B88,Outbound!$F:$F,$K$2)</f>
        <v>0</v>
      </c>
      <c r="L88" s="35">
        <f>(SUMIFS(Returns!$B:$B,Returns!$A:$A,$B88,Returns!$C:$C,$L$2))-SUMIFS(Outbound!$E:$E,Outbound!$D:$D,$B88,Outbound!$F:$F,$L$2)</f>
        <v>0</v>
      </c>
      <c r="M88" s="35">
        <f>(SUMIFS(Returns!$B:$B,Returns!$A:$A,$B88,Returns!$C:$C,$M$2))-SUMIFS(Outbound!$E:$E,Outbound!$D:$D,$B88,Outbound!$F:$F,$M$2)</f>
        <v>0</v>
      </c>
      <c r="N88" s="35">
        <f>(SUMIFS(Returns!$B:$B,Returns!$A:$A,$B88,Returns!$C:$C,$N$2))-SUMIFS(Outbound!$E:$E,Outbound!$D:$D,$B88,Outbound!$F:$F,$N$2)</f>
        <v>0</v>
      </c>
      <c r="O88" s="35">
        <f>(SUMIFS(Returns!$B:$B,Returns!$A:$A,$B88,Returns!$C:$C,$O$2))-SUMIFS(Outbound!$E:$E,Outbound!$D:$D,$B88,Outbound!$F:$F,$O$2)</f>
        <v>0</v>
      </c>
      <c r="P88" s="35">
        <f>(SUMIFS(Returns!$B:$B,Returns!$A:$A,$B88,Returns!$C:$C,$P$2))-SUMIFS(Outbound!$E:$E,Outbound!$D:$D,$B88,Outbound!$F:$F,$P$2)</f>
        <v>0</v>
      </c>
      <c r="Q88" s="35">
        <f>(SUMIFS(Returns!$B:$B,Returns!$A:$A,$B88,Returns!$C:$C,$Q$2))-SUMIFS(Outbound!$E:$E,Outbound!$D:$D,$B88,Outbound!$F:$F,$Q$2)</f>
        <v>0</v>
      </c>
      <c r="R88" s="35">
        <f>(SUMIFS(Returns!$B:$B,Returns!$A:$A,$B88,Returns!$C:$C,$R$2))-SUMIFS(Outbound!$E:$E,Outbound!$D:$D,$B88,Outbound!$F:$F,$R$2)</f>
        <v>0</v>
      </c>
      <c r="S88" s="35">
        <f>(SUMIFS(Returns!$B:$B,Returns!$A:$A,$B88,Returns!$C:$C,$S$2))-SUMIFS(Outbound!$E:$E,Outbound!$D:$D,$B88,Outbound!$F:$F,$S$2)</f>
        <v>0</v>
      </c>
    </row>
    <row r="89" ht="13.2" spans="1:19">
      <c r="A89" s="3" t="s">
        <v>7290</v>
      </c>
      <c r="B89" s="4" t="s">
        <v>1470</v>
      </c>
      <c r="C89" s="35">
        <v>0</v>
      </c>
      <c r="D89" s="35"/>
      <c r="E89" s="35">
        <f>(C89+SUMIFS(Inwards!$C:$C,Inwards!$B:$B,$B89)+SUMIFS(Returns!$B:$B,Returns!$A:$A,$B89,Returns!$C:$C,$E$2))-SUMIFS(Outbound!$E:$E,Outbound!$D:$D,$B89,Outbound!$F:$F,$E$2)-SUMIFS(Outflow!$B:$B,Outflow!$A:$A,$B89)</f>
        <v>0</v>
      </c>
      <c r="F89" s="35">
        <f>(SUMIFS(Returns!$B:$B,Returns!$A:$A,$B89,Returns!$C:$C,$F$2))-SUMIFS(Outbound!$E:$E,Outbound!$D:$D,$B89,Outbound!$F:$F,$F$2)</f>
        <v>0</v>
      </c>
      <c r="G89" s="35">
        <f>(SUMIFS(Returns!$B:$B,Returns!$A:$A,$B89,Returns!$C:$C,$G$2))-SUMIFS(Outbound!$E:$E,Outbound!$D:$D,$B89,Outbound!$F:$F,$G$2)</f>
        <v>0</v>
      </c>
      <c r="H89" s="35">
        <f>(SUMIFS(Returns!$B:$B,Returns!$A:$A,$B89,Returns!$C:$C,$H$2))-SUMIFS(Outbound!$E:$E,Outbound!$D:$D,$B89,Outbound!$F:$F,$H$2)</f>
        <v>0</v>
      </c>
      <c r="I89" s="35">
        <f>(SUMIFS(Returns!$B:$B,Returns!$A:$A,$B89,Returns!$C:$C,$I$2))-SUMIFS(Outbound!$E:$E,Outbound!$D:$D,$B89,Outbound!$F:$F,$I$2)</f>
        <v>0</v>
      </c>
      <c r="J89" s="35">
        <f>(SUMIFS(Returns!$B:$B,Returns!$A:$A,$B89,Returns!$C:$C,$J$2))-SUMIFS(Outbound!$E:$E,Outbound!$D:$D,$B89,Outbound!$F:$F,$J$2)</f>
        <v>0</v>
      </c>
      <c r="K89" s="35">
        <f>(SUMIFS(Returns!$B:$B,Returns!$A:$A,$B89,Returns!$C:$C,$K$2))-SUMIFS(Outbound!$E:$E,Outbound!$D:$D,$B89,Outbound!$F:$F,$K$2)</f>
        <v>0</v>
      </c>
      <c r="L89" s="35">
        <f>(SUMIFS(Returns!$B:$B,Returns!$A:$A,$B89,Returns!$C:$C,$L$2))-SUMIFS(Outbound!$E:$E,Outbound!$D:$D,$B89,Outbound!$F:$F,$L$2)</f>
        <v>0</v>
      </c>
      <c r="M89" s="35">
        <f>(SUMIFS(Returns!$B:$B,Returns!$A:$A,$B89,Returns!$C:$C,$M$2))-SUMIFS(Outbound!$E:$E,Outbound!$D:$D,$B89,Outbound!$F:$F,$M$2)</f>
        <v>0</v>
      </c>
      <c r="N89" s="35">
        <f>(SUMIFS(Returns!$B:$B,Returns!$A:$A,$B89,Returns!$C:$C,$N$2))-SUMIFS(Outbound!$E:$E,Outbound!$D:$D,$B89,Outbound!$F:$F,$N$2)</f>
        <v>0</v>
      </c>
      <c r="O89" s="35">
        <f>(SUMIFS(Returns!$B:$B,Returns!$A:$A,$B89,Returns!$C:$C,$O$2))-SUMIFS(Outbound!$E:$E,Outbound!$D:$D,$B89,Outbound!$F:$F,$O$2)</f>
        <v>0</v>
      </c>
      <c r="P89" s="35">
        <f>(SUMIFS(Returns!$B:$B,Returns!$A:$A,$B89,Returns!$C:$C,$P$2))-SUMIFS(Outbound!$E:$E,Outbound!$D:$D,$B89,Outbound!$F:$F,$P$2)</f>
        <v>0</v>
      </c>
      <c r="Q89" s="35">
        <f>(SUMIFS(Returns!$B:$B,Returns!$A:$A,$B89,Returns!$C:$C,$Q$2))-SUMIFS(Outbound!$E:$E,Outbound!$D:$D,$B89,Outbound!$F:$F,$Q$2)</f>
        <v>0</v>
      </c>
      <c r="R89" s="35">
        <f>(SUMIFS(Returns!$B:$B,Returns!$A:$A,$B89,Returns!$C:$C,$R$2))-SUMIFS(Outbound!$E:$E,Outbound!$D:$D,$B89,Outbound!$F:$F,$R$2)</f>
        <v>0</v>
      </c>
      <c r="S89" s="35">
        <f>(SUMIFS(Returns!$B:$B,Returns!$A:$A,$B89,Returns!$C:$C,$S$2))-SUMIFS(Outbound!$E:$E,Outbound!$D:$D,$B89,Outbound!$F:$F,$S$2)</f>
        <v>0</v>
      </c>
    </row>
    <row r="90" ht="13.2" spans="1:19">
      <c r="A90" s="3" t="s">
        <v>7291</v>
      </c>
      <c r="B90" s="4" t="s">
        <v>1475</v>
      </c>
      <c r="C90" s="35">
        <v>0</v>
      </c>
      <c r="D90" s="35"/>
      <c r="E90" s="35">
        <f>(C90+SUMIFS(Inwards!$C:$C,Inwards!$B:$B,$B90)+SUMIFS(Returns!$B:$B,Returns!$A:$A,$B90,Returns!$C:$C,$E$2))-SUMIFS(Outbound!$E:$E,Outbound!$D:$D,$B90,Outbound!$F:$F,$E$2)-SUMIFS(Outflow!$B:$B,Outflow!$A:$A,$B90)</f>
        <v>0</v>
      </c>
      <c r="F90" s="35">
        <f>(SUMIFS(Returns!$B:$B,Returns!$A:$A,$B90,Returns!$C:$C,$F$2))-SUMIFS(Outbound!$E:$E,Outbound!$D:$D,$B90,Outbound!$F:$F,$F$2)</f>
        <v>0</v>
      </c>
      <c r="G90" s="35">
        <f>(SUMIFS(Returns!$B:$B,Returns!$A:$A,$B90,Returns!$C:$C,$G$2))-SUMIFS(Outbound!$E:$E,Outbound!$D:$D,$B90,Outbound!$F:$F,$G$2)</f>
        <v>0</v>
      </c>
      <c r="H90" s="35">
        <f>(SUMIFS(Returns!$B:$B,Returns!$A:$A,$B90,Returns!$C:$C,$H$2))-SUMIFS(Outbound!$E:$E,Outbound!$D:$D,$B90,Outbound!$F:$F,$H$2)</f>
        <v>0</v>
      </c>
      <c r="I90" s="35">
        <f>(SUMIFS(Returns!$B:$B,Returns!$A:$A,$B90,Returns!$C:$C,$I$2))-SUMIFS(Outbound!$E:$E,Outbound!$D:$D,$B90,Outbound!$F:$F,$I$2)</f>
        <v>0</v>
      </c>
      <c r="J90" s="35">
        <f>(SUMIFS(Returns!$B:$B,Returns!$A:$A,$B90,Returns!$C:$C,$J$2))-SUMIFS(Outbound!$E:$E,Outbound!$D:$D,$B90,Outbound!$F:$F,$J$2)</f>
        <v>0</v>
      </c>
      <c r="K90" s="35">
        <f>(SUMIFS(Returns!$B:$B,Returns!$A:$A,$B90,Returns!$C:$C,$K$2))-SUMIFS(Outbound!$E:$E,Outbound!$D:$D,$B90,Outbound!$F:$F,$K$2)</f>
        <v>0</v>
      </c>
      <c r="L90" s="35">
        <f>(SUMIFS(Returns!$B:$B,Returns!$A:$A,$B90,Returns!$C:$C,$L$2))-SUMIFS(Outbound!$E:$E,Outbound!$D:$D,$B90,Outbound!$F:$F,$L$2)</f>
        <v>0</v>
      </c>
      <c r="M90" s="35">
        <f>(SUMIFS(Returns!$B:$B,Returns!$A:$A,$B90,Returns!$C:$C,$M$2))-SUMIFS(Outbound!$E:$E,Outbound!$D:$D,$B90,Outbound!$F:$F,$M$2)</f>
        <v>0</v>
      </c>
      <c r="N90" s="35">
        <f>(SUMIFS(Returns!$B:$B,Returns!$A:$A,$B90,Returns!$C:$C,$N$2))-SUMIFS(Outbound!$E:$E,Outbound!$D:$D,$B90,Outbound!$F:$F,$N$2)</f>
        <v>0</v>
      </c>
      <c r="O90" s="35">
        <f>(SUMIFS(Returns!$B:$B,Returns!$A:$A,$B90,Returns!$C:$C,$O$2))-SUMIFS(Outbound!$E:$E,Outbound!$D:$D,$B90,Outbound!$F:$F,$O$2)</f>
        <v>0</v>
      </c>
      <c r="P90" s="35">
        <f>(SUMIFS(Returns!$B:$B,Returns!$A:$A,$B90,Returns!$C:$C,$P$2))-SUMIFS(Outbound!$E:$E,Outbound!$D:$D,$B90,Outbound!$F:$F,$P$2)</f>
        <v>0</v>
      </c>
      <c r="Q90" s="35">
        <f>(SUMIFS(Returns!$B:$B,Returns!$A:$A,$B90,Returns!$C:$C,$Q$2))-SUMIFS(Outbound!$E:$E,Outbound!$D:$D,$B90,Outbound!$F:$F,$Q$2)</f>
        <v>0</v>
      </c>
      <c r="R90" s="35">
        <f>(SUMIFS(Returns!$B:$B,Returns!$A:$A,$B90,Returns!$C:$C,$R$2))-SUMIFS(Outbound!$E:$E,Outbound!$D:$D,$B90,Outbound!$F:$F,$R$2)</f>
        <v>0</v>
      </c>
      <c r="S90" s="35">
        <f>(SUMIFS(Returns!$B:$B,Returns!$A:$A,$B90,Returns!$C:$C,$S$2))-SUMIFS(Outbound!$E:$E,Outbound!$D:$D,$B90,Outbound!$F:$F,$S$2)</f>
        <v>0</v>
      </c>
    </row>
    <row r="91" ht="13.2" spans="1:19">
      <c r="A91" s="3" t="s">
        <v>7292</v>
      </c>
      <c r="B91" s="4" t="s">
        <v>1481</v>
      </c>
      <c r="C91" s="35">
        <v>0</v>
      </c>
      <c r="D91" s="35"/>
      <c r="E91" s="35">
        <f>(C91+SUMIFS(Inwards!$C:$C,Inwards!$B:$B,$B91)+SUMIFS(Returns!$B:$B,Returns!$A:$A,$B91,Returns!$C:$C,$E$2))-SUMIFS(Outbound!$E:$E,Outbound!$D:$D,$B91,Outbound!$F:$F,$E$2)-SUMIFS(Outflow!$B:$B,Outflow!$A:$A,$B91)</f>
        <v>0</v>
      </c>
      <c r="F91" s="35">
        <f>(SUMIFS(Returns!$B:$B,Returns!$A:$A,$B91,Returns!$C:$C,$F$2))-SUMIFS(Outbound!$E:$E,Outbound!$D:$D,$B91,Outbound!$F:$F,$F$2)</f>
        <v>0</v>
      </c>
      <c r="G91" s="35">
        <f>(SUMIFS(Returns!$B:$B,Returns!$A:$A,$B91,Returns!$C:$C,$G$2))-SUMIFS(Outbound!$E:$E,Outbound!$D:$D,$B91,Outbound!$F:$F,$G$2)</f>
        <v>0</v>
      </c>
      <c r="H91" s="35">
        <f>(SUMIFS(Returns!$B:$B,Returns!$A:$A,$B91,Returns!$C:$C,$H$2))-SUMIFS(Outbound!$E:$E,Outbound!$D:$D,$B91,Outbound!$F:$F,$H$2)</f>
        <v>0</v>
      </c>
      <c r="I91" s="35">
        <f>(SUMIFS(Returns!$B:$B,Returns!$A:$A,$B91,Returns!$C:$C,$I$2))-SUMIFS(Outbound!$E:$E,Outbound!$D:$D,$B91,Outbound!$F:$F,$I$2)</f>
        <v>0</v>
      </c>
      <c r="J91" s="35">
        <f>(SUMIFS(Returns!$B:$B,Returns!$A:$A,$B91,Returns!$C:$C,$J$2))-SUMIFS(Outbound!$E:$E,Outbound!$D:$D,$B91,Outbound!$F:$F,$J$2)</f>
        <v>0</v>
      </c>
      <c r="K91" s="35">
        <f>(SUMIFS(Returns!$B:$B,Returns!$A:$A,$B91,Returns!$C:$C,$K$2))-SUMIFS(Outbound!$E:$E,Outbound!$D:$D,$B91,Outbound!$F:$F,$K$2)</f>
        <v>0</v>
      </c>
      <c r="L91" s="35">
        <f>(SUMIFS(Returns!$B:$B,Returns!$A:$A,$B91,Returns!$C:$C,$L$2))-SUMIFS(Outbound!$E:$E,Outbound!$D:$D,$B91,Outbound!$F:$F,$L$2)</f>
        <v>0</v>
      </c>
      <c r="M91" s="35">
        <f>(SUMIFS(Returns!$B:$B,Returns!$A:$A,$B91,Returns!$C:$C,$M$2))-SUMIFS(Outbound!$E:$E,Outbound!$D:$D,$B91,Outbound!$F:$F,$M$2)</f>
        <v>0</v>
      </c>
      <c r="N91" s="35">
        <f>(SUMIFS(Returns!$B:$B,Returns!$A:$A,$B91,Returns!$C:$C,$N$2))-SUMIFS(Outbound!$E:$E,Outbound!$D:$D,$B91,Outbound!$F:$F,$N$2)</f>
        <v>0</v>
      </c>
      <c r="O91" s="35">
        <f>(SUMIFS(Returns!$B:$B,Returns!$A:$A,$B91,Returns!$C:$C,$O$2))-SUMIFS(Outbound!$E:$E,Outbound!$D:$D,$B91,Outbound!$F:$F,$O$2)</f>
        <v>0</v>
      </c>
      <c r="P91" s="35">
        <f>(SUMIFS(Returns!$B:$B,Returns!$A:$A,$B91,Returns!$C:$C,$P$2))-SUMIFS(Outbound!$E:$E,Outbound!$D:$D,$B91,Outbound!$F:$F,$P$2)</f>
        <v>0</v>
      </c>
      <c r="Q91" s="35">
        <f>(SUMIFS(Returns!$B:$B,Returns!$A:$A,$B91,Returns!$C:$C,$Q$2))-SUMIFS(Outbound!$E:$E,Outbound!$D:$D,$B91,Outbound!$F:$F,$Q$2)</f>
        <v>0</v>
      </c>
      <c r="R91" s="35">
        <f>(SUMIFS(Returns!$B:$B,Returns!$A:$A,$B91,Returns!$C:$C,$R$2))-SUMIFS(Outbound!$E:$E,Outbound!$D:$D,$B91,Outbound!$F:$F,$R$2)</f>
        <v>0</v>
      </c>
      <c r="S91" s="35">
        <f>(SUMIFS(Returns!$B:$B,Returns!$A:$A,$B91,Returns!$C:$C,$S$2))-SUMIFS(Outbound!$E:$E,Outbound!$D:$D,$B91,Outbound!$F:$F,$S$2)</f>
        <v>0</v>
      </c>
    </row>
    <row r="92" ht="13.2" spans="1:19">
      <c r="A92" s="3" t="s">
        <v>7293</v>
      </c>
      <c r="B92" s="4" t="s">
        <v>1496</v>
      </c>
      <c r="C92" s="35">
        <v>0</v>
      </c>
      <c r="D92" s="35"/>
      <c r="E92" s="35">
        <f>(C92+SUMIFS(Inwards!$C:$C,Inwards!$B:$B,$B92)+SUMIFS(Returns!$B:$B,Returns!$A:$A,$B92,Returns!$C:$C,$E$2))-SUMIFS(Outbound!$E:$E,Outbound!$D:$D,$B92,Outbound!$F:$F,$E$2)-SUMIFS(Outflow!$B:$B,Outflow!$A:$A,$B92)</f>
        <v>0</v>
      </c>
      <c r="F92" s="35">
        <f>(SUMIFS(Returns!$B:$B,Returns!$A:$A,$B92,Returns!$C:$C,$F$2))-SUMIFS(Outbound!$E:$E,Outbound!$D:$D,$B92,Outbound!$F:$F,$F$2)</f>
        <v>0</v>
      </c>
      <c r="G92" s="35">
        <f>(SUMIFS(Returns!$B:$B,Returns!$A:$A,$B92,Returns!$C:$C,$G$2))-SUMIFS(Outbound!$E:$E,Outbound!$D:$D,$B92,Outbound!$F:$F,$G$2)</f>
        <v>0</v>
      </c>
      <c r="H92" s="35">
        <f>(SUMIFS(Returns!$B:$B,Returns!$A:$A,$B92,Returns!$C:$C,$H$2))-SUMIFS(Outbound!$E:$E,Outbound!$D:$D,$B92,Outbound!$F:$F,$H$2)</f>
        <v>0</v>
      </c>
      <c r="I92" s="35">
        <f>(SUMIFS(Returns!$B:$B,Returns!$A:$A,$B92,Returns!$C:$C,$I$2))-SUMIFS(Outbound!$E:$E,Outbound!$D:$D,$B92,Outbound!$F:$F,$I$2)</f>
        <v>0</v>
      </c>
      <c r="J92" s="35">
        <f>(SUMIFS(Returns!$B:$B,Returns!$A:$A,$B92,Returns!$C:$C,$J$2))-SUMIFS(Outbound!$E:$E,Outbound!$D:$D,$B92,Outbound!$F:$F,$J$2)</f>
        <v>0</v>
      </c>
      <c r="K92" s="35">
        <f>(SUMIFS(Returns!$B:$B,Returns!$A:$A,$B92,Returns!$C:$C,$K$2))-SUMIFS(Outbound!$E:$E,Outbound!$D:$D,$B92,Outbound!$F:$F,$K$2)</f>
        <v>0</v>
      </c>
      <c r="L92" s="35">
        <f>(SUMIFS(Returns!$B:$B,Returns!$A:$A,$B92,Returns!$C:$C,$L$2))-SUMIFS(Outbound!$E:$E,Outbound!$D:$D,$B92,Outbound!$F:$F,$L$2)</f>
        <v>0</v>
      </c>
      <c r="M92" s="35">
        <f>(SUMIFS(Returns!$B:$B,Returns!$A:$A,$B92,Returns!$C:$C,$M$2))-SUMIFS(Outbound!$E:$E,Outbound!$D:$D,$B92,Outbound!$F:$F,$M$2)</f>
        <v>0</v>
      </c>
      <c r="N92" s="35">
        <f>(SUMIFS(Returns!$B:$B,Returns!$A:$A,$B92,Returns!$C:$C,$N$2))-SUMIFS(Outbound!$E:$E,Outbound!$D:$D,$B92,Outbound!$F:$F,$N$2)</f>
        <v>0</v>
      </c>
      <c r="O92" s="35">
        <f>(SUMIFS(Returns!$B:$B,Returns!$A:$A,$B92,Returns!$C:$C,$O$2))-SUMIFS(Outbound!$E:$E,Outbound!$D:$D,$B92,Outbound!$F:$F,$O$2)</f>
        <v>0</v>
      </c>
      <c r="P92" s="35">
        <f>(SUMIFS(Returns!$B:$B,Returns!$A:$A,$B92,Returns!$C:$C,$P$2))-SUMIFS(Outbound!$E:$E,Outbound!$D:$D,$B92,Outbound!$F:$F,$P$2)</f>
        <v>0</v>
      </c>
      <c r="Q92" s="35">
        <f>(SUMIFS(Returns!$B:$B,Returns!$A:$A,$B92,Returns!$C:$C,$Q$2))-SUMIFS(Outbound!$E:$E,Outbound!$D:$D,$B92,Outbound!$F:$F,$Q$2)</f>
        <v>0</v>
      </c>
      <c r="R92" s="35">
        <f>(SUMIFS(Returns!$B:$B,Returns!$A:$A,$B92,Returns!$C:$C,$R$2))-SUMIFS(Outbound!$E:$E,Outbound!$D:$D,$B92,Outbound!$F:$F,$R$2)</f>
        <v>0</v>
      </c>
      <c r="S92" s="35">
        <f>(SUMIFS(Returns!$B:$B,Returns!$A:$A,$B92,Returns!$C:$C,$S$2))-SUMIFS(Outbound!$E:$E,Outbound!$D:$D,$B92,Outbound!$F:$F,$S$2)</f>
        <v>0</v>
      </c>
    </row>
    <row r="93" ht="13.2" spans="1:19">
      <c r="A93" s="3" t="s">
        <v>7294</v>
      </c>
      <c r="B93" s="4" t="s">
        <v>1501</v>
      </c>
      <c r="C93" s="35">
        <v>0</v>
      </c>
      <c r="D93" s="35"/>
      <c r="E93" s="35">
        <f>(C93+SUMIFS(Inwards!$C:$C,Inwards!$B:$B,$B93)+SUMIFS(Returns!$B:$B,Returns!$A:$A,$B93,Returns!$C:$C,$E$2))-SUMIFS(Outbound!$E:$E,Outbound!$D:$D,$B93,Outbound!$F:$F,$E$2)-SUMIFS(Outflow!$B:$B,Outflow!$A:$A,$B93)</f>
        <v>0</v>
      </c>
      <c r="F93" s="35">
        <f>(SUMIFS(Returns!$B:$B,Returns!$A:$A,$B93,Returns!$C:$C,$F$2))-SUMIFS(Outbound!$E:$E,Outbound!$D:$D,$B93,Outbound!$F:$F,$F$2)</f>
        <v>0</v>
      </c>
      <c r="G93" s="35">
        <f>(SUMIFS(Returns!$B:$B,Returns!$A:$A,$B93,Returns!$C:$C,$G$2))-SUMIFS(Outbound!$E:$E,Outbound!$D:$D,$B93,Outbound!$F:$F,$G$2)</f>
        <v>0</v>
      </c>
      <c r="H93" s="35">
        <f>(SUMIFS(Returns!$B:$B,Returns!$A:$A,$B93,Returns!$C:$C,$H$2))-SUMIFS(Outbound!$E:$E,Outbound!$D:$D,$B93,Outbound!$F:$F,$H$2)</f>
        <v>0</v>
      </c>
      <c r="I93" s="35">
        <f>(SUMIFS(Returns!$B:$B,Returns!$A:$A,$B93,Returns!$C:$C,$I$2))-SUMIFS(Outbound!$E:$E,Outbound!$D:$D,$B93,Outbound!$F:$F,$I$2)</f>
        <v>0</v>
      </c>
      <c r="J93" s="35">
        <f>(SUMIFS(Returns!$B:$B,Returns!$A:$A,$B93,Returns!$C:$C,$J$2))-SUMIFS(Outbound!$E:$E,Outbound!$D:$D,$B93,Outbound!$F:$F,$J$2)</f>
        <v>0</v>
      </c>
      <c r="K93" s="35">
        <f>(SUMIFS(Returns!$B:$B,Returns!$A:$A,$B93,Returns!$C:$C,$K$2))-SUMIFS(Outbound!$E:$E,Outbound!$D:$D,$B93,Outbound!$F:$F,$K$2)</f>
        <v>0</v>
      </c>
      <c r="L93" s="35">
        <f>(SUMIFS(Returns!$B:$B,Returns!$A:$A,$B93,Returns!$C:$C,$L$2))-SUMIFS(Outbound!$E:$E,Outbound!$D:$D,$B93,Outbound!$F:$F,$L$2)</f>
        <v>0</v>
      </c>
      <c r="M93" s="35">
        <f>(SUMIFS(Returns!$B:$B,Returns!$A:$A,$B93,Returns!$C:$C,$M$2))-SUMIFS(Outbound!$E:$E,Outbound!$D:$D,$B93,Outbound!$F:$F,$M$2)</f>
        <v>0</v>
      </c>
      <c r="N93" s="35">
        <f>(SUMIFS(Returns!$B:$B,Returns!$A:$A,$B93,Returns!$C:$C,$N$2))-SUMIFS(Outbound!$E:$E,Outbound!$D:$D,$B93,Outbound!$F:$F,$N$2)</f>
        <v>0</v>
      </c>
      <c r="O93" s="35">
        <f>(SUMIFS(Returns!$B:$B,Returns!$A:$A,$B93,Returns!$C:$C,$O$2))-SUMIFS(Outbound!$E:$E,Outbound!$D:$D,$B93,Outbound!$F:$F,$O$2)</f>
        <v>0</v>
      </c>
      <c r="P93" s="35">
        <f>(SUMIFS(Returns!$B:$B,Returns!$A:$A,$B93,Returns!$C:$C,$P$2))-SUMIFS(Outbound!$E:$E,Outbound!$D:$D,$B93,Outbound!$F:$F,$P$2)</f>
        <v>0</v>
      </c>
      <c r="Q93" s="35">
        <f>(SUMIFS(Returns!$B:$B,Returns!$A:$A,$B93,Returns!$C:$C,$Q$2))-SUMIFS(Outbound!$E:$E,Outbound!$D:$D,$B93,Outbound!$F:$F,$Q$2)</f>
        <v>0</v>
      </c>
      <c r="R93" s="35">
        <f>(SUMIFS(Returns!$B:$B,Returns!$A:$A,$B93,Returns!$C:$C,$R$2))-SUMIFS(Outbound!$E:$E,Outbound!$D:$D,$B93,Outbound!$F:$F,$R$2)</f>
        <v>0</v>
      </c>
      <c r="S93" s="35">
        <f>(SUMIFS(Returns!$B:$B,Returns!$A:$A,$B93,Returns!$C:$C,$S$2))-SUMIFS(Outbound!$E:$E,Outbound!$D:$D,$B93,Outbound!$F:$F,$S$2)</f>
        <v>0</v>
      </c>
    </row>
    <row r="94" ht="13.2" spans="1:19">
      <c r="A94" s="7" t="s">
        <v>7295</v>
      </c>
      <c r="B94" s="4" t="s">
        <v>1507</v>
      </c>
      <c r="C94" s="35">
        <v>0</v>
      </c>
      <c r="D94" s="35"/>
      <c r="E94" s="35">
        <f>(C94+SUMIFS(Inwards!$C:$C,Inwards!$B:$B,$B94)+SUMIFS(Returns!$B:$B,Returns!$A:$A,$B94,Returns!$C:$C,$E$2))-SUMIFS(Outbound!$E:$E,Outbound!$D:$D,$B94,Outbound!$F:$F,$E$2)-SUMIFS(Outflow!$B:$B,Outflow!$A:$A,$B94)</f>
        <v>0</v>
      </c>
      <c r="F94" s="35">
        <f>(SUMIFS(Returns!$B:$B,Returns!$A:$A,$B94,Returns!$C:$C,$F$2))-SUMIFS(Outbound!$E:$E,Outbound!$D:$D,$B94,Outbound!$F:$F,$F$2)</f>
        <v>0</v>
      </c>
      <c r="G94" s="35">
        <f>(SUMIFS(Returns!$B:$B,Returns!$A:$A,$B94,Returns!$C:$C,$G$2))-SUMIFS(Outbound!$E:$E,Outbound!$D:$D,$B94,Outbound!$F:$F,$G$2)</f>
        <v>0</v>
      </c>
      <c r="H94" s="35">
        <f>(SUMIFS(Returns!$B:$B,Returns!$A:$A,$B94,Returns!$C:$C,$H$2))-SUMIFS(Outbound!$E:$E,Outbound!$D:$D,$B94,Outbound!$F:$F,$H$2)</f>
        <v>0</v>
      </c>
      <c r="I94" s="35">
        <f>(SUMIFS(Returns!$B:$B,Returns!$A:$A,$B94,Returns!$C:$C,$I$2))-SUMIFS(Outbound!$E:$E,Outbound!$D:$D,$B94,Outbound!$F:$F,$I$2)</f>
        <v>0</v>
      </c>
      <c r="J94" s="35">
        <f>(SUMIFS(Returns!$B:$B,Returns!$A:$A,$B94,Returns!$C:$C,$J$2))-SUMIFS(Outbound!$E:$E,Outbound!$D:$D,$B94,Outbound!$F:$F,$J$2)</f>
        <v>0</v>
      </c>
      <c r="K94" s="35">
        <f>(SUMIFS(Returns!$B:$B,Returns!$A:$A,$B94,Returns!$C:$C,$K$2))-SUMIFS(Outbound!$E:$E,Outbound!$D:$D,$B94,Outbound!$F:$F,$K$2)</f>
        <v>0</v>
      </c>
      <c r="L94" s="35">
        <f>(SUMIFS(Returns!$B:$B,Returns!$A:$A,$B94,Returns!$C:$C,$L$2))-SUMIFS(Outbound!$E:$E,Outbound!$D:$D,$B94,Outbound!$F:$F,$L$2)</f>
        <v>0</v>
      </c>
      <c r="M94" s="35">
        <f>(SUMIFS(Returns!$B:$B,Returns!$A:$A,$B94,Returns!$C:$C,$M$2))-SUMIFS(Outbound!$E:$E,Outbound!$D:$D,$B94,Outbound!$F:$F,$M$2)</f>
        <v>0</v>
      </c>
      <c r="N94" s="35">
        <f>(SUMIFS(Returns!$B:$B,Returns!$A:$A,$B94,Returns!$C:$C,$N$2))-SUMIFS(Outbound!$E:$E,Outbound!$D:$D,$B94,Outbound!$F:$F,$N$2)</f>
        <v>0</v>
      </c>
      <c r="O94" s="35">
        <f>(SUMIFS(Returns!$B:$B,Returns!$A:$A,$B94,Returns!$C:$C,$O$2))-SUMIFS(Outbound!$E:$E,Outbound!$D:$D,$B94,Outbound!$F:$F,$O$2)</f>
        <v>0</v>
      </c>
      <c r="P94" s="35">
        <f>(SUMIFS(Returns!$B:$B,Returns!$A:$A,$B94,Returns!$C:$C,$P$2))-SUMIFS(Outbound!$E:$E,Outbound!$D:$D,$B94,Outbound!$F:$F,$P$2)</f>
        <v>0</v>
      </c>
      <c r="Q94" s="35">
        <f>(SUMIFS(Returns!$B:$B,Returns!$A:$A,$B94,Returns!$C:$C,$Q$2))-SUMIFS(Outbound!$E:$E,Outbound!$D:$D,$B94,Outbound!$F:$F,$Q$2)</f>
        <v>0</v>
      </c>
      <c r="R94" s="35">
        <f>(SUMIFS(Returns!$B:$B,Returns!$A:$A,$B94,Returns!$C:$C,$R$2))-SUMIFS(Outbound!$E:$E,Outbound!$D:$D,$B94,Outbound!$F:$F,$R$2)</f>
        <v>0</v>
      </c>
      <c r="S94" s="35">
        <f>(SUMIFS(Returns!$B:$B,Returns!$A:$A,$B94,Returns!$C:$C,$S$2))-SUMIFS(Outbound!$E:$E,Outbound!$D:$D,$B94,Outbound!$F:$F,$S$2)</f>
        <v>0</v>
      </c>
    </row>
    <row r="95" ht="13.2" spans="1:19">
      <c r="A95" s="3" t="s">
        <v>7296</v>
      </c>
      <c r="B95" s="4" t="s">
        <v>1513</v>
      </c>
      <c r="C95" s="35">
        <v>0</v>
      </c>
      <c r="D95" s="35"/>
      <c r="E95" s="35">
        <f>(C95+SUMIFS(Inwards!$C:$C,Inwards!$B:$B,$B95)+SUMIFS(Returns!$B:$B,Returns!$A:$A,$B95,Returns!$C:$C,$E$2))-SUMIFS(Outbound!$E:$E,Outbound!$D:$D,$B95,Outbound!$F:$F,$E$2)-SUMIFS(Outflow!$B:$B,Outflow!$A:$A,$B95)</f>
        <v>0</v>
      </c>
      <c r="F95" s="35">
        <f>(SUMIFS(Returns!$B:$B,Returns!$A:$A,$B95,Returns!$C:$C,$F$2))-SUMIFS(Outbound!$E:$E,Outbound!$D:$D,$B95,Outbound!$F:$F,$F$2)</f>
        <v>0</v>
      </c>
      <c r="G95" s="35">
        <f>(SUMIFS(Returns!$B:$B,Returns!$A:$A,$B95,Returns!$C:$C,$G$2))-SUMIFS(Outbound!$E:$E,Outbound!$D:$D,$B95,Outbound!$F:$F,$G$2)</f>
        <v>0</v>
      </c>
      <c r="H95" s="35">
        <f>(SUMIFS(Returns!$B:$B,Returns!$A:$A,$B95,Returns!$C:$C,$H$2))-SUMIFS(Outbound!$E:$E,Outbound!$D:$D,$B95,Outbound!$F:$F,$H$2)</f>
        <v>0</v>
      </c>
      <c r="I95" s="35">
        <f>(SUMIFS(Returns!$B:$B,Returns!$A:$A,$B95,Returns!$C:$C,$I$2))-SUMIFS(Outbound!$E:$E,Outbound!$D:$D,$B95,Outbound!$F:$F,$I$2)</f>
        <v>0</v>
      </c>
      <c r="J95" s="35">
        <f>(SUMIFS(Returns!$B:$B,Returns!$A:$A,$B95,Returns!$C:$C,$J$2))-SUMIFS(Outbound!$E:$E,Outbound!$D:$D,$B95,Outbound!$F:$F,$J$2)</f>
        <v>0</v>
      </c>
      <c r="K95" s="35">
        <f>(SUMIFS(Returns!$B:$B,Returns!$A:$A,$B95,Returns!$C:$C,$K$2))-SUMIFS(Outbound!$E:$E,Outbound!$D:$D,$B95,Outbound!$F:$F,$K$2)</f>
        <v>0</v>
      </c>
      <c r="L95" s="35">
        <f>(SUMIFS(Returns!$B:$B,Returns!$A:$A,$B95,Returns!$C:$C,$L$2))-SUMIFS(Outbound!$E:$E,Outbound!$D:$D,$B95,Outbound!$F:$F,$L$2)</f>
        <v>0</v>
      </c>
      <c r="M95" s="35">
        <f>(SUMIFS(Returns!$B:$B,Returns!$A:$A,$B95,Returns!$C:$C,$M$2))-SUMIFS(Outbound!$E:$E,Outbound!$D:$D,$B95,Outbound!$F:$F,$M$2)</f>
        <v>0</v>
      </c>
      <c r="N95" s="35">
        <f>(SUMIFS(Returns!$B:$B,Returns!$A:$A,$B95,Returns!$C:$C,$N$2))-SUMIFS(Outbound!$E:$E,Outbound!$D:$D,$B95,Outbound!$F:$F,$N$2)</f>
        <v>0</v>
      </c>
      <c r="O95" s="35">
        <f>(SUMIFS(Returns!$B:$B,Returns!$A:$A,$B95,Returns!$C:$C,$O$2))-SUMIFS(Outbound!$E:$E,Outbound!$D:$D,$B95,Outbound!$F:$F,$O$2)</f>
        <v>0</v>
      </c>
      <c r="P95" s="35">
        <f>(SUMIFS(Returns!$B:$B,Returns!$A:$A,$B95,Returns!$C:$C,$P$2))-SUMIFS(Outbound!$E:$E,Outbound!$D:$D,$B95,Outbound!$F:$F,$P$2)</f>
        <v>0</v>
      </c>
      <c r="Q95" s="35">
        <f>(SUMIFS(Returns!$B:$B,Returns!$A:$A,$B95,Returns!$C:$C,$Q$2))-SUMIFS(Outbound!$E:$E,Outbound!$D:$D,$B95,Outbound!$F:$F,$Q$2)</f>
        <v>0</v>
      </c>
      <c r="R95" s="35">
        <f>(SUMIFS(Returns!$B:$B,Returns!$A:$A,$B95,Returns!$C:$C,$R$2))-SUMIFS(Outbound!$E:$E,Outbound!$D:$D,$B95,Outbound!$F:$F,$R$2)</f>
        <v>0</v>
      </c>
      <c r="S95" s="35">
        <f>(SUMIFS(Returns!$B:$B,Returns!$A:$A,$B95,Returns!$C:$C,$S$2))-SUMIFS(Outbound!$E:$E,Outbound!$D:$D,$B95,Outbound!$F:$F,$S$2)</f>
        <v>0</v>
      </c>
    </row>
    <row r="96" ht="13.2" spans="1:19">
      <c r="A96" s="3" t="s">
        <v>7297</v>
      </c>
      <c r="B96" s="4" t="s">
        <v>1529</v>
      </c>
      <c r="C96" s="35">
        <v>0</v>
      </c>
      <c r="D96" s="35"/>
      <c r="E96" s="35">
        <f>(C96+SUMIFS(Inwards!$C:$C,Inwards!$B:$B,$B96)+SUMIFS(Returns!$B:$B,Returns!$A:$A,$B96,Returns!$C:$C,$E$2))-SUMIFS(Outbound!$E:$E,Outbound!$D:$D,$B96,Outbound!$F:$F,$E$2)-SUMIFS(Outflow!$B:$B,Outflow!$A:$A,$B96)</f>
        <v>0</v>
      </c>
      <c r="F96" s="35">
        <f>(SUMIFS(Returns!$B:$B,Returns!$A:$A,$B96,Returns!$C:$C,$F$2))-SUMIFS(Outbound!$E:$E,Outbound!$D:$D,$B96,Outbound!$F:$F,$F$2)</f>
        <v>0</v>
      </c>
      <c r="G96" s="35">
        <f>(SUMIFS(Returns!$B:$B,Returns!$A:$A,$B96,Returns!$C:$C,$G$2))-SUMIFS(Outbound!$E:$E,Outbound!$D:$D,$B96,Outbound!$F:$F,$G$2)</f>
        <v>0</v>
      </c>
      <c r="H96" s="35">
        <f>(SUMIFS(Returns!$B:$B,Returns!$A:$A,$B96,Returns!$C:$C,$H$2))-SUMIFS(Outbound!$E:$E,Outbound!$D:$D,$B96,Outbound!$F:$F,$H$2)</f>
        <v>0</v>
      </c>
      <c r="I96" s="35">
        <f>(SUMIFS(Returns!$B:$B,Returns!$A:$A,$B96,Returns!$C:$C,$I$2))-SUMIFS(Outbound!$E:$E,Outbound!$D:$D,$B96,Outbound!$F:$F,$I$2)</f>
        <v>0</v>
      </c>
      <c r="J96" s="35">
        <f>(SUMIFS(Returns!$B:$B,Returns!$A:$A,$B96,Returns!$C:$C,$J$2))-SUMIFS(Outbound!$E:$E,Outbound!$D:$D,$B96,Outbound!$F:$F,$J$2)</f>
        <v>0</v>
      </c>
      <c r="K96" s="35">
        <f>(SUMIFS(Returns!$B:$B,Returns!$A:$A,$B96,Returns!$C:$C,$K$2))-SUMIFS(Outbound!$E:$E,Outbound!$D:$D,$B96,Outbound!$F:$F,$K$2)</f>
        <v>0</v>
      </c>
      <c r="L96" s="35">
        <f>(SUMIFS(Returns!$B:$B,Returns!$A:$A,$B96,Returns!$C:$C,$L$2))-SUMIFS(Outbound!$E:$E,Outbound!$D:$D,$B96,Outbound!$F:$F,$L$2)</f>
        <v>0</v>
      </c>
      <c r="M96" s="35">
        <f>(SUMIFS(Returns!$B:$B,Returns!$A:$A,$B96,Returns!$C:$C,$M$2))-SUMIFS(Outbound!$E:$E,Outbound!$D:$D,$B96,Outbound!$F:$F,$M$2)</f>
        <v>0</v>
      </c>
      <c r="N96" s="35">
        <f>(SUMIFS(Returns!$B:$B,Returns!$A:$A,$B96,Returns!$C:$C,$N$2))-SUMIFS(Outbound!$E:$E,Outbound!$D:$D,$B96,Outbound!$F:$F,$N$2)</f>
        <v>0</v>
      </c>
      <c r="O96" s="35">
        <f>(SUMIFS(Returns!$B:$B,Returns!$A:$A,$B96,Returns!$C:$C,$O$2))-SUMIFS(Outbound!$E:$E,Outbound!$D:$D,$B96,Outbound!$F:$F,$O$2)</f>
        <v>0</v>
      </c>
      <c r="P96" s="35">
        <f>(SUMIFS(Returns!$B:$B,Returns!$A:$A,$B96,Returns!$C:$C,$P$2))-SUMIFS(Outbound!$E:$E,Outbound!$D:$D,$B96,Outbound!$F:$F,$P$2)</f>
        <v>0</v>
      </c>
      <c r="Q96" s="35">
        <f>(SUMIFS(Returns!$B:$B,Returns!$A:$A,$B96,Returns!$C:$C,$Q$2))-SUMIFS(Outbound!$E:$E,Outbound!$D:$D,$B96,Outbound!$F:$F,$Q$2)</f>
        <v>0</v>
      </c>
      <c r="R96" s="35">
        <f>(SUMIFS(Returns!$B:$B,Returns!$A:$A,$B96,Returns!$C:$C,$R$2))-SUMIFS(Outbound!$E:$E,Outbound!$D:$D,$B96,Outbound!$F:$F,$R$2)</f>
        <v>0</v>
      </c>
      <c r="S96" s="35">
        <f>(SUMIFS(Returns!$B:$B,Returns!$A:$A,$B96,Returns!$C:$C,$S$2))-SUMIFS(Outbound!$E:$E,Outbound!$D:$D,$B96,Outbound!$F:$F,$S$2)</f>
        <v>0</v>
      </c>
    </row>
    <row r="97" ht="13.2" spans="1:19">
      <c r="A97" s="3" t="s">
        <v>7298</v>
      </c>
      <c r="B97" s="4" t="s">
        <v>1540</v>
      </c>
      <c r="C97" s="35">
        <v>0</v>
      </c>
      <c r="D97" s="35"/>
      <c r="E97" s="35">
        <f>(C97+SUMIFS(Inwards!$C:$C,Inwards!$B:$B,$B97)+SUMIFS(Returns!$B:$B,Returns!$A:$A,$B97,Returns!$C:$C,$E$2))-SUMIFS(Outbound!$E:$E,Outbound!$D:$D,$B97,Outbound!$F:$F,$E$2)-SUMIFS(Outflow!$B:$B,Outflow!$A:$A,$B97)</f>
        <v>0</v>
      </c>
      <c r="F97" s="35">
        <f>(SUMIFS(Returns!$B:$B,Returns!$A:$A,$B97,Returns!$C:$C,$F$2))-SUMIFS(Outbound!$E:$E,Outbound!$D:$D,$B97,Outbound!$F:$F,$F$2)</f>
        <v>0</v>
      </c>
      <c r="G97" s="35">
        <f>(SUMIFS(Returns!$B:$B,Returns!$A:$A,$B97,Returns!$C:$C,$G$2))-SUMIFS(Outbound!$E:$E,Outbound!$D:$D,$B97,Outbound!$F:$F,$G$2)</f>
        <v>0</v>
      </c>
      <c r="H97" s="35">
        <f>(SUMIFS(Returns!$B:$B,Returns!$A:$A,$B97,Returns!$C:$C,$H$2))-SUMIFS(Outbound!$E:$E,Outbound!$D:$D,$B97,Outbound!$F:$F,$H$2)</f>
        <v>0</v>
      </c>
      <c r="I97" s="35">
        <f>(SUMIFS(Returns!$B:$B,Returns!$A:$A,$B97,Returns!$C:$C,$I$2))-SUMIFS(Outbound!$E:$E,Outbound!$D:$D,$B97,Outbound!$F:$F,$I$2)</f>
        <v>0</v>
      </c>
      <c r="J97" s="35">
        <f>(SUMIFS(Returns!$B:$B,Returns!$A:$A,$B97,Returns!$C:$C,$J$2))-SUMIFS(Outbound!$E:$E,Outbound!$D:$D,$B97,Outbound!$F:$F,$J$2)</f>
        <v>0</v>
      </c>
      <c r="K97" s="35">
        <f>(SUMIFS(Returns!$B:$B,Returns!$A:$A,$B97,Returns!$C:$C,$K$2))-SUMIFS(Outbound!$E:$E,Outbound!$D:$D,$B97,Outbound!$F:$F,$K$2)</f>
        <v>0</v>
      </c>
      <c r="L97" s="35">
        <f>(SUMIFS(Returns!$B:$B,Returns!$A:$A,$B97,Returns!$C:$C,$L$2))-SUMIFS(Outbound!$E:$E,Outbound!$D:$D,$B97,Outbound!$F:$F,$L$2)</f>
        <v>0</v>
      </c>
      <c r="M97" s="35">
        <f>(SUMIFS(Returns!$B:$B,Returns!$A:$A,$B97,Returns!$C:$C,$M$2))-SUMIFS(Outbound!$E:$E,Outbound!$D:$D,$B97,Outbound!$F:$F,$M$2)</f>
        <v>0</v>
      </c>
      <c r="N97" s="35">
        <f>(SUMIFS(Returns!$B:$B,Returns!$A:$A,$B97,Returns!$C:$C,$N$2))-SUMIFS(Outbound!$E:$E,Outbound!$D:$D,$B97,Outbound!$F:$F,$N$2)</f>
        <v>0</v>
      </c>
      <c r="O97" s="35">
        <f>(SUMIFS(Returns!$B:$B,Returns!$A:$A,$B97,Returns!$C:$C,$O$2))-SUMIFS(Outbound!$E:$E,Outbound!$D:$D,$B97,Outbound!$F:$F,$O$2)</f>
        <v>0</v>
      </c>
      <c r="P97" s="35">
        <f>(SUMIFS(Returns!$B:$B,Returns!$A:$A,$B97,Returns!$C:$C,$P$2))-SUMIFS(Outbound!$E:$E,Outbound!$D:$D,$B97,Outbound!$F:$F,$P$2)</f>
        <v>0</v>
      </c>
      <c r="Q97" s="35">
        <f>(SUMIFS(Returns!$B:$B,Returns!$A:$A,$B97,Returns!$C:$C,$Q$2))-SUMIFS(Outbound!$E:$E,Outbound!$D:$D,$B97,Outbound!$F:$F,$Q$2)</f>
        <v>0</v>
      </c>
      <c r="R97" s="35">
        <f>(SUMIFS(Returns!$B:$B,Returns!$A:$A,$B97,Returns!$C:$C,$R$2))-SUMIFS(Outbound!$E:$E,Outbound!$D:$D,$B97,Outbound!$F:$F,$R$2)</f>
        <v>0</v>
      </c>
      <c r="S97" s="35">
        <f>(SUMIFS(Returns!$B:$B,Returns!$A:$A,$B97,Returns!$C:$C,$S$2))-SUMIFS(Outbound!$E:$E,Outbound!$D:$D,$B97,Outbound!$F:$F,$S$2)</f>
        <v>0</v>
      </c>
    </row>
    <row r="98" ht="13.2" spans="1:19">
      <c r="A98" s="3" t="s">
        <v>7299</v>
      </c>
      <c r="B98" s="4" t="s">
        <v>1556</v>
      </c>
      <c r="C98" s="35">
        <v>0</v>
      </c>
      <c r="D98" s="35"/>
      <c r="E98" s="35">
        <f>(C98+SUMIFS(Inwards!$C:$C,Inwards!$B:$B,$B98)+SUMIFS(Returns!$B:$B,Returns!$A:$A,$B98,Returns!$C:$C,$E$2))-SUMIFS(Outbound!$E:$E,Outbound!$D:$D,$B98,Outbound!$F:$F,$E$2)-SUMIFS(Outflow!$B:$B,Outflow!$A:$A,$B98)</f>
        <v>0</v>
      </c>
      <c r="F98" s="35">
        <f>(SUMIFS(Returns!$B:$B,Returns!$A:$A,$B98,Returns!$C:$C,$F$2))-SUMIFS(Outbound!$E:$E,Outbound!$D:$D,$B98,Outbound!$F:$F,$F$2)</f>
        <v>0</v>
      </c>
      <c r="G98" s="35">
        <f>(SUMIFS(Returns!$B:$B,Returns!$A:$A,$B98,Returns!$C:$C,$G$2))-SUMIFS(Outbound!$E:$E,Outbound!$D:$D,$B98,Outbound!$F:$F,$G$2)</f>
        <v>0</v>
      </c>
      <c r="H98" s="35">
        <f>(SUMIFS(Returns!$B:$B,Returns!$A:$A,$B98,Returns!$C:$C,$H$2))-SUMIFS(Outbound!$E:$E,Outbound!$D:$D,$B98,Outbound!$F:$F,$H$2)</f>
        <v>0</v>
      </c>
      <c r="I98" s="35">
        <f>(SUMIFS(Returns!$B:$B,Returns!$A:$A,$B98,Returns!$C:$C,$I$2))-SUMIFS(Outbound!$E:$E,Outbound!$D:$D,$B98,Outbound!$F:$F,$I$2)</f>
        <v>0</v>
      </c>
      <c r="J98" s="35">
        <f>(SUMIFS(Returns!$B:$B,Returns!$A:$A,$B98,Returns!$C:$C,$J$2))-SUMIFS(Outbound!$E:$E,Outbound!$D:$D,$B98,Outbound!$F:$F,$J$2)</f>
        <v>0</v>
      </c>
      <c r="K98" s="35">
        <f>(SUMIFS(Returns!$B:$B,Returns!$A:$A,$B98,Returns!$C:$C,$K$2))-SUMIFS(Outbound!$E:$E,Outbound!$D:$D,$B98,Outbound!$F:$F,$K$2)</f>
        <v>0</v>
      </c>
      <c r="L98" s="35">
        <f>(SUMIFS(Returns!$B:$B,Returns!$A:$A,$B98,Returns!$C:$C,$L$2))-SUMIFS(Outbound!$E:$E,Outbound!$D:$D,$B98,Outbound!$F:$F,$L$2)</f>
        <v>0</v>
      </c>
      <c r="M98" s="35">
        <f>(SUMIFS(Returns!$B:$B,Returns!$A:$A,$B98,Returns!$C:$C,$M$2))-SUMIFS(Outbound!$E:$E,Outbound!$D:$D,$B98,Outbound!$F:$F,$M$2)</f>
        <v>0</v>
      </c>
      <c r="N98" s="35">
        <f>(SUMIFS(Returns!$B:$B,Returns!$A:$A,$B98,Returns!$C:$C,$N$2))-SUMIFS(Outbound!$E:$E,Outbound!$D:$D,$B98,Outbound!$F:$F,$N$2)</f>
        <v>0</v>
      </c>
      <c r="O98" s="35">
        <f>(SUMIFS(Returns!$B:$B,Returns!$A:$A,$B98,Returns!$C:$C,$O$2))-SUMIFS(Outbound!$E:$E,Outbound!$D:$D,$B98,Outbound!$F:$F,$O$2)</f>
        <v>0</v>
      </c>
      <c r="P98" s="35">
        <f>(SUMIFS(Returns!$B:$B,Returns!$A:$A,$B98,Returns!$C:$C,$P$2))-SUMIFS(Outbound!$E:$E,Outbound!$D:$D,$B98,Outbound!$F:$F,$P$2)</f>
        <v>0</v>
      </c>
      <c r="Q98" s="35">
        <f>(SUMIFS(Returns!$B:$B,Returns!$A:$A,$B98,Returns!$C:$C,$Q$2))-SUMIFS(Outbound!$E:$E,Outbound!$D:$D,$B98,Outbound!$F:$F,$Q$2)</f>
        <v>0</v>
      </c>
      <c r="R98" s="35">
        <f>(SUMIFS(Returns!$B:$B,Returns!$A:$A,$B98,Returns!$C:$C,$R$2))-SUMIFS(Outbound!$E:$E,Outbound!$D:$D,$B98,Outbound!$F:$F,$R$2)</f>
        <v>0</v>
      </c>
      <c r="S98" s="35">
        <f>(SUMIFS(Returns!$B:$B,Returns!$A:$A,$B98,Returns!$C:$C,$S$2))-SUMIFS(Outbound!$E:$E,Outbound!$D:$D,$B98,Outbound!$F:$F,$S$2)</f>
        <v>0</v>
      </c>
    </row>
    <row r="99" ht="13.2" spans="1:19">
      <c r="A99" s="3" t="s">
        <v>7300</v>
      </c>
      <c r="B99" s="4" t="s">
        <v>1559</v>
      </c>
      <c r="C99" s="35">
        <v>3</v>
      </c>
      <c r="D99" s="35"/>
      <c r="E99" s="35">
        <f>(C99+SUMIFS(Inwards!$C:$C,Inwards!$B:$B,$B99)+SUMIFS(Returns!$B:$B,Returns!$A:$A,$B99,Returns!$C:$C,$E$2))-SUMIFS(Outbound!$E:$E,Outbound!$D:$D,$B99,Outbound!$F:$F,$E$2)-SUMIFS(Outflow!$B:$B,Outflow!$A:$A,$B99)</f>
        <v>3</v>
      </c>
      <c r="F99" s="35">
        <f>(SUMIFS(Returns!$B:$B,Returns!$A:$A,$B99,Returns!$C:$C,$F$2))-SUMIFS(Outbound!$E:$E,Outbound!$D:$D,$B99,Outbound!$F:$F,$F$2)</f>
        <v>0</v>
      </c>
      <c r="G99" s="35">
        <f>(SUMIFS(Returns!$B:$B,Returns!$A:$A,$B99,Returns!$C:$C,$G$2))-SUMIFS(Outbound!$E:$E,Outbound!$D:$D,$B99,Outbound!$F:$F,$G$2)</f>
        <v>0</v>
      </c>
      <c r="H99" s="35">
        <f>(SUMIFS(Returns!$B:$B,Returns!$A:$A,$B99,Returns!$C:$C,$H$2))-SUMIFS(Outbound!$E:$E,Outbound!$D:$D,$B99,Outbound!$F:$F,$H$2)</f>
        <v>0</v>
      </c>
      <c r="I99" s="35">
        <f>(SUMIFS(Returns!$B:$B,Returns!$A:$A,$B99,Returns!$C:$C,$I$2))-SUMIFS(Outbound!$E:$E,Outbound!$D:$D,$B99,Outbound!$F:$F,$I$2)</f>
        <v>0</v>
      </c>
      <c r="J99" s="35">
        <f>(SUMIFS(Returns!$B:$B,Returns!$A:$A,$B99,Returns!$C:$C,$J$2))-SUMIFS(Outbound!$E:$E,Outbound!$D:$D,$B99,Outbound!$F:$F,$J$2)</f>
        <v>0</v>
      </c>
      <c r="K99" s="35">
        <f>(SUMIFS(Returns!$B:$B,Returns!$A:$A,$B99,Returns!$C:$C,$K$2))-SUMIFS(Outbound!$E:$E,Outbound!$D:$D,$B99,Outbound!$F:$F,$K$2)</f>
        <v>0</v>
      </c>
      <c r="L99" s="35">
        <f>(SUMIFS(Returns!$B:$B,Returns!$A:$A,$B99,Returns!$C:$C,$L$2))-SUMIFS(Outbound!$E:$E,Outbound!$D:$D,$B99,Outbound!$F:$F,$L$2)</f>
        <v>0</v>
      </c>
      <c r="M99" s="35">
        <f>(SUMIFS(Returns!$B:$B,Returns!$A:$A,$B99,Returns!$C:$C,$M$2))-SUMIFS(Outbound!$E:$E,Outbound!$D:$D,$B99,Outbound!$F:$F,$M$2)</f>
        <v>0</v>
      </c>
      <c r="N99" s="35">
        <f>(SUMIFS(Returns!$B:$B,Returns!$A:$A,$B99,Returns!$C:$C,$N$2))-SUMIFS(Outbound!$E:$E,Outbound!$D:$D,$B99,Outbound!$F:$F,$N$2)</f>
        <v>0</v>
      </c>
      <c r="O99" s="35">
        <f>(SUMIFS(Returns!$B:$B,Returns!$A:$A,$B99,Returns!$C:$C,$O$2))-SUMIFS(Outbound!$E:$E,Outbound!$D:$D,$B99,Outbound!$F:$F,$O$2)</f>
        <v>0</v>
      </c>
      <c r="P99" s="35">
        <f>(SUMIFS(Returns!$B:$B,Returns!$A:$A,$B99,Returns!$C:$C,$P$2))-SUMIFS(Outbound!$E:$E,Outbound!$D:$D,$B99,Outbound!$F:$F,$P$2)</f>
        <v>0</v>
      </c>
      <c r="Q99" s="35">
        <f>(SUMIFS(Returns!$B:$B,Returns!$A:$A,$B99,Returns!$C:$C,$Q$2))-SUMIFS(Outbound!$E:$E,Outbound!$D:$D,$B99,Outbound!$F:$F,$Q$2)</f>
        <v>0</v>
      </c>
      <c r="R99" s="35">
        <f>(SUMIFS(Returns!$B:$B,Returns!$A:$A,$B99,Returns!$C:$C,$R$2))-SUMIFS(Outbound!$E:$E,Outbound!$D:$D,$B99,Outbound!$F:$F,$R$2)</f>
        <v>0</v>
      </c>
      <c r="S99" s="35">
        <f>(SUMIFS(Returns!$B:$B,Returns!$A:$A,$B99,Returns!$C:$C,$S$2))-SUMIFS(Outbound!$E:$E,Outbound!$D:$D,$B99,Outbound!$F:$F,$S$2)</f>
        <v>0</v>
      </c>
    </row>
    <row r="100" ht="13.2" spans="1:19">
      <c r="A100" s="3" t="s">
        <v>7301</v>
      </c>
      <c r="B100" s="4" t="s">
        <v>1571</v>
      </c>
      <c r="C100" s="35">
        <v>4</v>
      </c>
      <c r="D100" s="35"/>
      <c r="E100" s="35">
        <f>(C100+SUMIFS(Inwards!$C:$C,Inwards!$B:$B,$B100)+SUMIFS(Returns!$B:$B,Returns!$A:$A,$B100,Returns!$C:$C,$E$2))-SUMIFS(Outbound!$E:$E,Outbound!$D:$D,$B100,Outbound!$F:$F,$E$2)-SUMIFS(Outflow!$B:$B,Outflow!$A:$A,$B100)</f>
        <v>4</v>
      </c>
      <c r="F100" s="35">
        <f>(SUMIFS(Returns!$B:$B,Returns!$A:$A,$B100,Returns!$C:$C,$F$2))-SUMIFS(Outbound!$E:$E,Outbound!$D:$D,$B100,Outbound!$F:$F,$F$2)</f>
        <v>0</v>
      </c>
      <c r="G100" s="35">
        <f>(SUMIFS(Returns!$B:$B,Returns!$A:$A,$B100,Returns!$C:$C,$G$2))-SUMIFS(Outbound!$E:$E,Outbound!$D:$D,$B100,Outbound!$F:$F,$G$2)</f>
        <v>0</v>
      </c>
      <c r="H100" s="35">
        <f>(SUMIFS(Returns!$B:$B,Returns!$A:$A,$B100,Returns!$C:$C,$H$2))-SUMIFS(Outbound!$E:$E,Outbound!$D:$D,$B100,Outbound!$F:$F,$H$2)</f>
        <v>0</v>
      </c>
      <c r="I100" s="35">
        <f>(SUMIFS(Returns!$B:$B,Returns!$A:$A,$B100,Returns!$C:$C,$I$2))-SUMIFS(Outbound!$E:$E,Outbound!$D:$D,$B100,Outbound!$F:$F,$I$2)</f>
        <v>0</v>
      </c>
      <c r="J100" s="35">
        <f>(SUMIFS(Returns!$B:$B,Returns!$A:$A,$B100,Returns!$C:$C,$J$2))-SUMIFS(Outbound!$E:$E,Outbound!$D:$D,$B100,Outbound!$F:$F,$J$2)</f>
        <v>0</v>
      </c>
      <c r="K100" s="35">
        <f>(SUMIFS(Returns!$B:$B,Returns!$A:$A,$B100,Returns!$C:$C,$K$2))-SUMIFS(Outbound!$E:$E,Outbound!$D:$D,$B100,Outbound!$F:$F,$K$2)</f>
        <v>0</v>
      </c>
      <c r="L100" s="35">
        <f>(SUMIFS(Returns!$B:$B,Returns!$A:$A,$B100,Returns!$C:$C,$L$2))-SUMIFS(Outbound!$E:$E,Outbound!$D:$D,$B100,Outbound!$F:$F,$L$2)</f>
        <v>0</v>
      </c>
      <c r="M100" s="35">
        <f>(SUMIFS(Returns!$B:$B,Returns!$A:$A,$B100,Returns!$C:$C,$M$2))-SUMIFS(Outbound!$E:$E,Outbound!$D:$D,$B100,Outbound!$F:$F,$M$2)</f>
        <v>0</v>
      </c>
      <c r="N100" s="35">
        <f>(SUMIFS(Returns!$B:$B,Returns!$A:$A,$B100,Returns!$C:$C,$N$2))-SUMIFS(Outbound!$E:$E,Outbound!$D:$D,$B100,Outbound!$F:$F,$N$2)</f>
        <v>0</v>
      </c>
      <c r="O100" s="35">
        <f>(SUMIFS(Returns!$B:$B,Returns!$A:$A,$B100,Returns!$C:$C,$O$2))-SUMIFS(Outbound!$E:$E,Outbound!$D:$D,$B100,Outbound!$F:$F,$O$2)</f>
        <v>0</v>
      </c>
      <c r="P100" s="35">
        <f>(SUMIFS(Returns!$B:$B,Returns!$A:$A,$B100,Returns!$C:$C,$P$2))-SUMIFS(Outbound!$E:$E,Outbound!$D:$D,$B100,Outbound!$F:$F,$P$2)</f>
        <v>0</v>
      </c>
      <c r="Q100" s="35">
        <f>(SUMIFS(Returns!$B:$B,Returns!$A:$A,$B100,Returns!$C:$C,$Q$2))-SUMIFS(Outbound!$E:$E,Outbound!$D:$D,$B100,Outbound!$F:$F,$Q$2)</f>
        <v>0</v>
      </c>
      <c r="R100" s="35">
        <f>(SUMIFS(Returns!$B:$B,Returns!$A:$A,$B100,Returns!$C:$C,$R$2))-SUMIFS(Outbound!$E:$E,Outbound!$D:$D,$B100,Outbound!$F:$F,$R$2)</f>
        <v>0</v>
      </c>
      <c r="S100" s="35">
        <f>(SUMIFS(Returns!$B:$B,Returns!$A:$A,$B100,Returns!$C:$C,$S$2))-SUMIFS(Outbound!$E:$E,Outbound!$D:$D,$B100,Outbound!$F:$F,$S$2)</f>
        <v>0</v>
      </c>
    </row>
    <row r="101" ht="13.2" spans="1:19">
      <c r="A101" s="3" t="s">
        <v>7302</v>
      </c>
      <c r="B101" s="4" t="s">
        <v>1577</v>
      </c>
      <c r="C101" s="35">
        <v>1</v>
      </c>
      <c r="D101" s="35"/>
      <c r="E101" s="35">
        <f>(C101+SUMIFS(Inwards!$C:$C,Inwards!$B:$B,$B101)+SUMIFS(Returns!$B:$B,Returns!$A:$A,$B101,Returns!$C:$C,$E$2))-SUMIFS(Outbound!$E:$E,Outbound!$D:$D,$B101,Outbound!$F:$F,$E$2)-SUMIFS(Outflow!$B:$B,Outflow!$A:$A,$B101)</f>
        <v>1</v>
      </c>
      <c r="F101" s="35">
        <f>(SUMIFS(Returns!$B:$B,Returns!$A:$A,$B101,Returns!$C:$C,$F$2))-SUMIFS(Outbound!$E:$E,Outbound!$D:$D,$B101,Outbound!$F:$F,$F$2)</f>
        <v>0</v>
      </c>
      <c r="G101" s="35">
        <f>(SUMIFS(Returns!$B:$B,Returns!$A:$A,$B101,Returns!$C:$C,$G$2))-SUMIFS(Outbound!$E:$E,Outbound!$D:$D,$B101,Outbound!$F:$F,$G$2)</f>
        <v>0</v>
      </c>
      <c r="H101" s="35">
        <f>(SUMIFS(Returns!$B:$B,Returns!$A:$A,$B101,Returns!$C:$C,$H$2))-SUMIFS(Outbound!$E:$E,Outbound!$D:$D,$B101,Outbound!$F:$F,$H$2)</f>
        <v>0</v>
      </c>
      <c r="I101" s="35">
        <f>(SUMIFS(Returns!$B:$B,Returns!$A:$A,$B101,Returns!$C:$C,$I$2))-SUMIFS(Outbound!$E:$E,Outbound!$D:$D,$B101,Outbound!$F:$F,$I$2)</f>
        <v>0</v>
      </c>
      <c r="J101" s="35">
        <f>(SUMIFS(Returns!$B:$B,Returns!$A:$A,$B101,Returns!$C:$C,$J$2))-SUMIFS(Outbound!$E:$E,Outbound!$D:$D,$B101,Outbound!$F:$F,$J$2)</f>
        <v>0</v>
      </c>
      <c r="K101" s="35">
        <f>(SUMIFS(Returns!$B:$B,Returns!$A:$A,$B101,Returns!$C:$C,$K$2))-SUMIFS(Outbound!$E:$E,Outbound!$D:$D,$B101,Outbound!$F:$F,$K$2)</f>
        <v>0</v>
      </c>
      <c r="L101" s="35">
        <f>(SUMIFS(Returns!$B:$B,Returns!$A:$A,$B101,Returns!$C:$C,$L$2))-SUMIFS(Outbound!$E:$E,Outbound!$D:$D,$B101,Outbound!$F:$F,$L$2)</f>
        <v>0</v>
      </c>
      <c r="M101" s="35">
        <f>(SUMIFS(Returns!$B:$B,Returns!$A:$A,$B101,Returns!$C:$C,$M$2))-SUMIFS(Outbound!$E:$E,Outbound!$D:$D,$B101,Outbound!$F:$F,$M$2)</f>
        <v>0</v>
      </c>
      <c r="N101" s="35">
        <f>(SUMIFS(Returns!$B:$B,Returns!$A:$A,$B101,Returns!$C:$C,$N$2))-SUMIFS(Outbound!$E:$E,Outbound!$D:$D,$B101,Outbound!$F:$F,$N$2)</f>
        <v>0</v>
      </c>
      <c r="O101" s="35">
        <f>(SUMIFS(Returns!$B:$B,Returns!$A:$A,$B101,Returns!$C:$C,$O$2))-SUMIFS(Outbound!$E:$E,Outbound!$D:$D,$B101,Outbound!$F:$F,$O$2)</f>
        <v>0</v>
      </c>
      <c r="P101" s="35">
        <f>(SUMIFS(Returns!$B:$B,Returns!$A:$A,$B101,Returns!$C:$C,$P$2))-SUMIFS(Outbound!$E:$E,Outbound!$D:$D,$B101,Outbound!$F:$F,$P$2)</f>
        <v>0</v>
      </c>
      <c r="Q101" s="35">
        <f>(SUMIFS(Returns!$B:$B,Returns!$A:$A,$B101,Returns!$C:$C,$Q$2))-SUMIFS(Outbound!$E:$E,Outbound!$D:$D,$B101,Outbound!$F:$F,$Q$2)</f>
        <v>0</v>
      </c>
      <c r="R101" s="35">
        <f>(SUMIFS(Returns!$B:$B,Returns!$A:$A,$B101,Returns!$C:$C,$R$2))-SUMIFS(Outbound!$E:$E,Outbound!$D:$D,$B101,Outbound!$F:$F,$R$2)</f>
        <v>0</v>
      </c>
      <c r="S101" s="35">
        <f>(SUMIFS(Returns!$B:$B,Returns!$A:$A,$B101,Returns!$C:$C,$S$2))-SUMIFS(Outbound!$E:$E,Outbound!$D:$D,$B101,Outbound!$F:$F,$S$2)</f>
        <v>0</v>
      </c>
    </row>
    <row r="102" ht="13.2" spans="1:19">
      <c r="A102" s="3" t="s">
        <v>7303</v>
      </c>
      <c r="B102" s="4" t="s">
        <v>1588</v>
      </c>
      <c r="C102" s="35">
        <v>0</v>
      </c>
      <c r="D102" s="35"/>
      <c r="E102" s="35">
        <f>(C102+SUMIFS(Inwards!$C:$C,Inwards!$B:$B,$B102)+SUMIFS(Returns!$B:$B,Returns!$A:$A,$B102,Returns!$C:$C,$E$2))-SUMIFS(Outbound!$E:$E,Outbound!$D:$D,$B102,Outbound!$F:$F,$E$2)-SUMIFS(Outflow!$B:$B,Outflow!$A:$A,$B102)</f>
        <v>0</v>
      </c>
      <c r="F102" s="35">
        <f>(SUMIFS(Returns!$B:$B,Returns!$A:$A,$B102,Returns!$C:$C,$F$2))-SUMIFS(Outbound!$E:$E,Outbound!$D:$D,$B102,Outbound!$F:$F,$F$2)</f>
        <v>0</v>
      </c>
      <c r="G102" s="35">
        <f>(SUMIFS(Returns!$B:$B,Returns!$A:$A,$B102,Returns!$C:$C,$G$2))-SUMIFS(Outbound!$E:$E,Outbound!$D:$D,$B102,Outbound!$F:$F,$G$2)</f>
        <v>0</v>
      </c>
      <c r="H102" s="35">
        <f>(SUMIFS(Returns!$B:$B,Returns!$A:$A,$B102,Returns!$C:$C,$H$2))-SUMIFS(Outbound!$E:$E,Outbound!$D:$D,$B102,Outbound!$F:$F,$H$2)</f>
        <v>0</v>
      </c>
      <c r="I102" s="35">
        <f>(SUMIFS(Returns!$B:$B,Returns!$A:$A,$B102,Returns!$C:$C,$I$2))-SUMIFS(Outbound!$E:$E,Outbound!$D:$D,$B102,Outbound!$F:$F,$I$2)</f>
        <v>0</v>
      </c>
      <c r="J102" s="35">
        <f>(SUMIFS(Returns!$B:$B,Returns!$A:$A,$B102,Returns!$C:$C,$J$2))-SUMIFS(Outbound!$E:$E,Outbound!$D:$D,$B102,Outbound!$F:$F,$J$2)</f>
        <v>0</v>
      </c>
      <c r="K102" s="35">
        <f>(SUMIFS(Returns!$B:$B,Returns!$A:$A,$B102,Returns!$C:$C,$K$2))-SUMIFS(Outbound!$E:$E,Outbound!$D:$D,$B102,Outbound!$F:$F,$K$2)</f>
        <v>0</v>
      </c>
      <c r="L102" s="35">
        <f>(SUMIFS(Returns!$B:$B,Returns!$A:$A,$B102,Returns!$C:$C,$L$2))-SUMIFS(Outbound!$E:$E,Outbound!$D:$D,$B102,Outbound!$F:$F,$L$2)</f>
        <v>0</v>
      </c>
      <c r="M102" s="35">
        <f>(SUMIFS(Returns!$B:$B,Returns!$A:$A,$B102,Returns!$C:$C,$M$2))-SUMIFS(Outbound!$E:$E,Outbound!$D:$D,$B102,Outbound!$F:$F,$M$2)</f>
        <v>0</v>
      </c>
      <c r="N102" s="35">
        <f>(SUMIFS(Returns!$B:$B,Returns!$A:$A,$B102,Returns!$C:$C,$N$2))-SUMIFS(Outbound!$E:$E,Outbound!$D:$D,$B102,Outbound!$F:$F,$N$2)</f>
        <v>0</v>
      </c>
      <c r="O102" s="35">
        <f>(SUMIFS(Returns!$B:$B,Returns!$A:$A,$B102,Returns!$C:$C,$O$2))-SUMIFS(Outbound!$E:$E,Outbound!$D:$D,$B102,Outbound!$F:$F,$O$2)</f>
        <v>0</v>
      </c>
      <c r="P102" s="35">
        <f>(SUMIFS(Returns!$B:$B,Returns!$A:$A,$B102,Returns!$C:$C,$P$2))-SUMIFS(Outbound!$E:$E,Outbound!$D:$D,$B102,Outbound!$F:$F,$P$2)</f>
        <v>0</v>
      </c>
      <c r="Q102" s="35">
        <f>(SUMIFS(Returns!$B:$B,Returns!$A:$A,$B102,Returns!$C:$C,$Q$2))-SUMIFS(Outbound!$E:$E,Outbound!$D:$D,$B102,Outbound!$F:$F,$Q$2)</f>
        <v>0</v>
      </c>
      <c r="R102" s="35">
        <f>(SUMIFS(Returns!$B:$B,Returns!$A:$A,$B102,Returns!$C:$C,$R$2))-SUMIFS(Outbound!$E:$E,Outbound!$D:$D,$B102,Outbound!$F:$F,$R$2)</f>
        <v>0</v>
      </c>
      <c r="S102" s="35">
        <f>(SUMIFS(Returns!$B:$B,Returns!$A:$A,$B102,Returns!$C:$C,$S$2))-SUMIFS(Outbound!$E:$E,Outbound!$D:$D,$B102,Outbound!$F:$F,$S$2)</f>
        <v>0</v>
      </c>
    </row>
    <row r="103" ht="13.2" spans="1:19">
      <c r="A103" s="3" t="s">
        <v>7304</v>
      </c>
      <c r="B103" s="4" t="s">
        <v>1600</v>
      </c>
      <c r="C103" s="35">
        <v>0</v>
      </c>
      <c r="D103" s="35"/>
      <c r="E103" s="35">
        <f>(C103+SUMIFS(Inwards!$C:$C,Inwards!$B:$B,$B103)+SUMIFS(Returns!$B:$B,Returns!$A:$A,$B103,Returns!$C:$C,$E$2))-SUMIFS(Outbound!$E:$E,Outbound!$D:$D,$B103,Outbound!$F:$F,$E$2)-SUMIFS(Outflow!$B:$B,Outflow!$A:$A,$B103)</f>
        <v>0</v>
      </c>
      <c r="F103" s="35">
        <f>(SUMIFS(Returns!$B:$B,Returns!$A:$A,$B103,Returns!$C:$C,$F$2))-SUMIFS(Outbound!$E:$E,Outbound!$D:$D,$B103,Outbound!$F:$F,$F$2)</f>
        <v>0</v>
      </c>
      <c r="G103" s="35">
        <f>(SUMIFS(Returns!$B:$B,Returns!$A:$A,$B103,Returns!$C:$C,$G$2))-SUMIFS(Outbound!$E:$E,Outbound!$D:$D,$B103,Outbound!$F:$F,$G$2)</f>
        <v>0</v>
      </c>
      <c r="H103" s="35">
        <f>(SUMIFS(Returns!$B:$B,Returns!$A:$A,$B103,Returns!$C:$C,$H$2))-SUMIFS(Outbound!$E:$E,Outbound!$D:$D,$B103,Outbound!$F:$F,$H$2)</f>
        <v>0</v>
      </c>
      <c r="I103" s="35">
        <f>(SUMIFS(Returns!$B:$B,Returns!$A:$A,$B103,Returns!$C:$C,$I$2))-SUMIFS(Outbound!$E:$E,Outbound!$D:$D,$B103,Outbound!$F:$F,$I$2)</f>
        <v>0</v>
      </c>
      <c r="J103" s="35">
        <f>(SUMIFS(Returns!$B:$B,Returns!$A:$A,$B103,Returns!$C:$C,$J$2))-SUMIFS(Outbound!$E:$E,Outbound!$D:$D,$B103,Outbound!$F:$F,$J$2)</f>
        <v>0</v>
      </c>
      <c r="K103" s="35">
        <f>(SUMIFS(Returns!$B:$B,Returns!$A:$A,$B103,Returns!$C:$C,$K$2))-SUMIFS(Outbound!$E:$E,Outbound!$D:$D,$B103,Outbound!$F:$F,$K$2)</f>
        <v>0</v>
      </c>
      <c r="L103" s="35">
        <f>(SUMIFS(Returns!$B:$B,Returns!$A:$A,$B103,Returns!$C:$C,$L$2))-SUMIFS(Outbound!$E:$E,Outbound!$D:$D,$B103,Outbound!$F:$F,$L$2)</f>
        <v>0</v>
      </c>
      <c r="M103" s="35">
        <f>(SUMIFS(Returns!$B:$B,Returns!$A:$A,$B103,Returns!$C:$C,$M$2))-SUMIFS(Outbound!$E:$E,Outbound!$D:$D,$B103,Outbound!$F:$F,$M$2)</f>
        <v>0</v>
      </c>
      <c r="N103" s="35">
        <f>(SUMIFS(Returns!$B:$B,Returns!$A:$A,$B103,Returns!$C:$C,$N$2))-SUMIFS(Outbound!$E:$E,Outbound!$D:$D,$B103,Outbound!$F:$F,$N$2)</f>
        <v>0</v>
      </c>
      <c r="O103" s="35">
        <f>(SUMIFS(Returns!$B:$B,Returns!$A:$A,$B103,Returns!$C:$C,$O$2))-SUMIFS(Outbound!$E:$E,Outbound!$D:$D,$B103,Outbound!$F:$F,$O$2)</f>
        <v>0</v>
      </c>
      <c r="P103" s="35">
        <f>(SUMIFS(Returns!$B:$B,Returns!$A:$A,$B103,Returns!$C:$C,$P$2))-SUMIFS(Outbound!$E:$E,Outbound!$D:$D,$B103,Outbound!$F:$F,$P$2)</f>
        <v>0</v>
      </c>
      <c r="Q103" s="35">
        <f>(SUMIFS(Returns!$B:$B,Returns!$A:$A,$B103,Returns!$C:$C,$Q$2))-SUMIFS(Outbound!$E:$E,Outbound!$D:$D,$B103,Outbound!$F:$F,$Q$2)</f>
        <v>0</v>
      </c>
      <c r="R103" s="35">
        <f>(SUMIFS(Returns!$B:$B,Returns!$A:$A,$B103,Returns!$C:$C,$R$2))-SUMIFS(Outbound!$E:$E,Outbound!$D:$D,$B103,Outbound!$F:$F,$R$2)</f>
        <v>0</v>
      </c>
      <c r="S103" s="35">
        <f>(SUMIFS(Returns!$B:$B,Returns!$A:$A,$B103,Returns!$C:$C,$S$2))-SUMIFS(Outbound!$E:$E,Outbound!$D:$D,$B103,Outbound!$F:$F,$S$2)</f>
        <v>0</v>
      </c>
    </row>
    <row r="104" ht="13.2" spans="1:19">
      <c r="A104" s="3" t="s">
        <v>7305</v>
      </c>
      <c r="B104" s="4" t="s">
        <v>1603</v>
      </c>
      <c r="C104" s="35">
        <v>0</v>
      </c>
      <c r="D104" s="35"/>
      <c r="E104" s="35">
        <f>(C104+SUMIFS(Inwards!$C:$C,Inwards!$B:$B,$B104)+SUMIFS(Returns!$B:$B,Returns!$A:$A,$B104,Returns!$C:$C,$E$2))-SUMIFS(Outbound!$E:$E,Outbound!$D:$D,$B104,Outbound!$F:$F,$E$2)-SUMIFS(Outflow!$B:$B,Outflow!$A:$A,$B104)</f>
        <v>0</v>
      </c>
      <c r="F104" s="35">
        <f>(SUMIFS(Returns!$B:$B,Returns!$A:$A,$B104,Returns!$C:$C,$F$2))-SUMIFS(Outbound!$E:$E,Outbound!$D:$D,$B104,Outbound!$F:$F,$F$2)</f>
        <v>0</v>
      </c>
      <c r="G104" s="35">
        <f>(SUMIFS(Returns!$B:$B,Returns!$A:$A,$B104,Returns!$C:$C,$G$2))-SUMIFS(Outbound!$E:$E,Outbound!$D:$D,$B104,Outbound!$F:$F,$G$2)</f>
        <v>0</v>
      </c>
      <c r="H104" s="35">
        <f>(SUMIFS(Returns!$B:$B,Returns!$A:$A,$B104,Returns!$C:$C,$H$2))-SUMIFS(Outbound!$E:$E,Outbound!$D:$D,$B104,Outbound!$F:$F,$H$2)</f>
        <v>0</v>
      </c>
      <c r="I104" s="35">
        <f>(SUMIFS(Returns!$B:$B,Returns!$A:$A,$B104,Returns!$C:$C,$I$2))-SUMIFS(Outbound!$E:$E,Outbound!$D:$D,$B104,Outbound!$F:$F,$I$2)</f>
        <v>0</v>
      </c>
      <c r="J104" s="35">
        <f>(SUMIFS(Returns!$B:$B,Returns!$A:$A,$B104,Returns!$C:$C,$J$2))-SUMIFS(Outbound!$E:$E,Outbound!$D:$D,$B104,Outbound!$F:$F,$J$2)</f>
        <v>0</v>
      </c>
      <c r="K104" s="35">
        <f>(SUMIFS(Returns!$B:$B,Returns!$A:$A,$B104,Returns!$C:$C,$K$2))-SUMIFS(Outbound!$E:$E,Outbound!$D:$D,$B104,Outbound!$F:$F,$K$2)</f>
        <v>0</v>
      </c>
      <c r="L104" s="35">
        <f>(SUMIFS(Returns!$B:$B,Returns!$A:$A,$B104,Returns!$C:$C,$L$2))-SUMIFS(Outbound!$E:$E,Outbound!$D:$D,$B104,Outbound!$F:$F,$L$2)</f>
        <v>0</v>
      </c>
      <c r="M104" s="35">
        <f>(SUMIFS(Returns!$B:$B,Returns!$A:$A,$B104,Returns!$C:$C,$M$2))-SUMIFS(Outbound!$E:$E,Outbound!$D:$D,$B104,Outbound!$F:$F,$M$2)</f>
        <v>0</v>
      </c>
      <c r="N104" s="35">
        <f>(SUMIFS(Returns!$B:$B,Returns!$A:$A,$B104,Returns!$C:$C,$N$2))-SUMIFS(Outbound!$E:$E,Outbound!$D:$D,$B104,Outbound!$F:$F,$N$2)</f>
        <v>0</v>
      </c>
      <c r="O104" s="35">
        <f>(SUMIFS(Returns!$B:$B,Returns!$A:$A,$B104,Returns!$C:$C,$O$2))-SUMIFS(Outbound!$E:$E,Outbound!$D:$D,$B104,Outbound!$F:$F,$O$2)</f>
        <v>0</v>
      </c>
      <c r="P104" s="35">
        <f>(SUMIFS(Returns!$B:$B,Returns!$A:$A,$B104,Returns!$C:$C,$P$2))-SUMIFS(Outbound!$E:$E,Outbound!$D:$D,$B104,Outbound!$F:$F,$P$2)</f>
        <v>0</v>
      </c>
      <c r="Q104" s="35">
        <f>(SUMIFS(Returns!$B:$B,Returns!$A:$A,$B104,Returns!$C:$C,$Q$2))-SUMIFS(Outbound!$E:$E,Outbound!$D:$D,$B104,Outbound!$F:$F,$Q$2)</f>
        <v>0</v>
      </c>
      <c r="R104" s="35">
        <f>(SUMIFS(Returns!$B:$B,Returns!$A:$A,$B104,Returns!$C:$C,$R$2))-SUMIFS(Outbound!$E:$E,Outbound!$D:$D,$B104,Outbound!$F:$F,$R$2)</f>
        <v>0</v>
      </c>
      <c r="S104" s="35">
        <f>(SUMIFS(Returns!$B:$B,Returns!$A:$A,$B104,Returns!$C:$C,$S$2))-SUMIFS(Outbound!$E:$E,Outbound!$D:$D,$B104,Outbound!$F:$F,$S$2)</f>
        <v>0</v>
      </c>
    </row>
    <row r="105" ht="13.2" spans="1:19">
      <c r="A105" s="3" t="s">
        <v>7306</v>
      </c>
      <c r="B105" s="4" t="s">
        <v>1609</v>
      </c>
      <c r="C105" s="35">
        <v>0</v>
      </c>
      <c r="D105" s="35"/>
      <c r="E105" s="35">
        <f>(C105+SUMIFS(Inwards!$C:$C,Inwards!$B:$B,$B105)+SUMIFS(Returns!$B:$B,Returns!$A:$A,$B105,Returns!$C:$C,$E$2))-SUMIFS(Outbound!$E:$E,Outbound!$D:$D,$B105,Outbound!$F:$F,$E$2)-SUMIFS(Outflow!$B:$B,Outflow!$A:$A,$B105)</f>
        <v>0</v>
      </c>
      <c r="F105" s="35">
        <f>(SUMIFS(Returns!$B:$B,Returns!$A:$A,$B105,Returns!$C:$C,$F$2))-SUMIFS(Outbound!$E:$E,Outbound!$D:$D,$B105,Outbound!$F:$F,$F$2)</f>
        <v>0</v>
      </c>
      <c r="G105" s="35">
        <f>(SUMIFS(Returns!$B:$B,Returns!$A:$A,$B105,Returns!$C:$C,$G$2))-SUMIFS(Outbound!$E:$E,Outbound!$D:$D,$B105,Outbound!$F:$F,$G$2)</f>
        <v>0</v>
      </c>
      <c r="H105" s="35">
        <f>(SUMIFS(Returns!$B:$B,Returns!$A:$A,$B105,Returns!$C:$C,$H$2))-SUMIFS(Outbound!$E:$E,Outbound!$D:$D,$B105,Outbound!$F:$F,$H$2)</f>
        <v>0</v>
      </c>
      <c r="I105" s="35">
        <f>(SUMIFS(Returns!$B:$B,Returns!$A:$A,$B105,Returns!$C:$C,$I$2))-SUMIFS(Outbound!$E:$E,Outbound!$D:$D,$B105,Outbound!$F:$F,$I$2)</f>
        <v>0</v>
      </c>
      <c r="J105" s="35">
        <f>(SUMIFS(Returns!$B:$B,Returns!$A:$A,$B105,Returns!$C:$C,$J$2))-SUMIFS(Outbound!$E:$E,Outbound!$D:$D,$B105,Outbound!$F:$F,$J$2)</f>
        <v>0</v>
      </c>
      <c r="K105" s="35">
        <f>(SUMIFS(Returns!$B:$B,Returns!$A:$A,$B105,Returns!$C:$C,$K$2))-SUMIFS(Outbound!$E:$E,Outbound!$D:$D,$B105,Outbound!$F:$F,$K$2)</f>
        <v>0</v>
      </c>
      <c r="L105" s="35">
        <f>(SUMIFS(Returns!$B:$B,Returns!$A:$A,$B105,Returns!$C:$C,$L$2))-SUMIFS(Outbound!$E:$E,Outbound!$D:$D,$B105,Outbound!$F:$F,$L$2)</f>
        <v>0</v>
      </c>
      <c r="M105" s="35">
        <f>(SUMIFS(Returns!$B:$B,Returns!$A:$A,$B105,Returns!$C:$C,$M$2))-SUMIFS(Outbound!$E:$E,Outbound!$D:$D,$B105,Outbound!$F:$F,$M$2)</f>
        <v>0</v>
      </c>
      <c r="N105" s="35">
        <f>(SUMIFS(Returns!$B:$B,Returns!$A:$A,$B105,Returns!$C:$C,$N$2))-SUMIFS(Outbound!$E:$E,Outbound!$D:$D,$B105,Outbound!$F:$F,$N$2)</f>
        <v>0</v>
      </c>
      <c r="O105" s="35">
        <f>(SUMIFS(Returns!$B:$B,Returns!$A:$A,$B105,Returns!$C:$C,$O$2))-SUMIFS(Outbound!$E:$E,Outbound!$D:$D,$B105,Outbound!$F:$F,$O$2)</f>
        <v>0</v>
      </c>
      <c r="P105" s="35">
        <f>(SUMIFS(Returns!$B:$B,Returns!$A:$A,$B105,Returns!$C:$C,$P$2))-SUMIFS(Outbound!$E:$E,Outbound!$D:$D,$B105,Outbound!$F:$F,$P$2)</f>
        <v>0</v>
      </c>
      <c r="Q105" s="35">
        <f>(SUMIFS(Returns!$B:$B,Returns!$A:$A,$B105,Returns!$C:$C,$Q$2))-SUMIFS(Outbound!$E:$E,Outbound!$D:$D,$B105,Outbound!$F:$F,$Q$2)</f>
        <v>0</v>
      </c>
      <c r="R105" s="35">
        <f>(SUMIFS(Returns!$B:$B,Returns!$A:$A,$B105,Returns!$C:$C,$R$2))-SUMIFS(Outbound!$E:$E,Outbound!$D:$D,$B105,Outbound!$F:$F,$R$2)</f>
        <v>0</v>
      </c>
      <c r="S105" s="35">
        <f>(SUMIFS(Returns!$B:$B,Returns!$A:$A,$B105,Returns!$C:$C,$S$2))-SUMIFS(Outbound!$E:$E,Outbound!$D:$D,$B105,Outbound!$F:$F,$S$2)</f>
        <v>0</v>
      </c>
    </row>
    <row r="106" ht="13.2" spans="1:19">
      <c r="A106" s="3" t="s">
        <v>7307</v>
      </c>
      <c r="B106" s="4" t="s">
        <v>1619</v>
      </c>
      <c r="C106" s="35">
        <v>0</v>
      </c>
      <c r="D106" s="35"/>
      <c r="E106" s="35">
        <f>(C106+SUMIFS(Inwards!$C:$C,Inwards!$B:$B,$B106)+SUMIFS(Returns!$B:$B,Returns!$A:$A,$B106,Returns!$C:$C,$E$2))-SUMIFS(Outbound!$E:$E,Outbound!$D:$D,$B106,Outbound!$F:$F,$E$2)-SUMIFS(Outflow!$B:$B,Outflow!$A:$A,$B106)</f>
        <v>0</v>
      </c>
      <c r="F106" s="35">
        <f>(SUMIFS(Returns!$B:$B,Returns!$A:$A,$B106,Returns!$C:$C,$F$2))-SUMIFS(Outbound!$E:$E,Outbound!$D:$D,$B106,Outbound!$F:$F,$F$2)</f>
        <v>0</v>
      </c>
      <c r="G106" s="35">
        <f>(SUMIFS(Returns!$B:$B,Returns!$A:$A,$B106,Returns!$C:$C,$G$2))-SUMIFS(Outbound!$E:$E,Outbound!$D:$D,$B106,Outbound!$F:$F,$G$2)</f>
        <v>0</v>
      </c>
      <c r="H106" s="35">
        <f>(SUMIFS(Returns!$B:$B,Returns!$A:$A,$B106,Returns!$C:$C,$H$2))-SUMIFS(Outbound!$E:$E,Outbound!$D:$D,$B106,Outbound!$F:$F,$H$2)</f>
        <v>0</v>
      </c>
      <c r="I106" s="35">
        <f>(SUMIFS(Returns!$B:$B,Returns!$A:$A,$B106,Returns!$C:$C,$I$2))-SUMIFS(Outbound!$E:$E,Outbound!$D:$D,$B106,Outbound!$F:$F,$I$2)</f>
        <v>0</v>
      </c>
      <c r="J106" s="35">
        <f>(SUMIFS(Returns!$B:$B,Returns!$A:$A,$B106,Returns!$C:$C,$J$2))-SUMIFS(Outbound!$E:$E,Outbound!$D:$D,$B106,Outbound!$F:$F,$J$2)</f>
        <v>0</v>
      </c>
      <c r="K106" s="35">
        <f>(SUMIFS(Returns!$B:$B,Returns!$A:$A,$B106,Returns!$C:$C,$K$2))-SUMIFS(Outbound!$E:$E,Outbound!$D:$D,$B106,Outbound!$F:$F,$K$2)</f>
        <v>0</v>
      </c>
      <c r="L106" s="35">
        <f>(SUMIFS(Returns!$B:$B,Returns!$A:$A,$B106,Returns!$C:$C,$L$2))-SUMIFS(Outbound!$E:$E,Outbound!$D:$D,$B106,Outbound!$F:$F,$L$2)</f>
        <v>0</v>
      </c>
      <c r="M106" s="35">
        <f>(SUMIFS(Returns!$B:$B,Returns!$A:$A,$B106,Returns!$C:$C,$M$2))-SUMIFS(Outbound!$E:$E,Outbound!$D:$D,$B106,Outbound!$F:$F,$M$2)</f>
        <v>0</v>
      </c>
      <c r="N106" s="35">
        <f>(SUMIFS(Returns!$B:$B,Returns!$A:$A,$B106,Returns!$C:$C,$N$2))-SUMIFS(Outbound!$E:$E,Outbound!$D:$D,$B106,Outbound!$F:$F,$N$2)</f>
        <v>0</v>
      </c>
      <c r="O106" s="35">
        <f>(SUMIFS(Returns!$B:$B,Returns!$A:$A,$B106,Returns!$C:$C,$O$2))-SUMIFS(Outbound!$E:$E,Outbound!$D:$D,$B106,Outbound!$F:$F,$O$2)</f>
        <v>0</v>
      </c>
      <c r="P106" s="35">
        <f>(SUMIFS(Returns!$B:$B,Returns!$A:$A,$B106,Returns!$C:$C,$P$2))-SUMIFS(Outbound!$E:$E,Outbound!$D:$D,$B106,Outbound!$F:$F,$P$2)</f>
        <v>0</v>
      </c>
      <c r="Q106" s="35">
        <f>(SUMIFS(Returns!$B:$B,Returns!$A:$A,$B106,Returns!$C:$C,$Q$2))-SUMIFS(Outbound!$E:$E,Outbound!$D:$D,$B106,Outbound!$F:$F,$Q$2)</f>
        <v>0</v>
      </c>
      <c r="R106" s="35">
        <f>(SUMIFS(Returns!$B:$B,Returns!$A:$A,$B106,Returns!$C:$C,$R$2))-SUMIFS(Outbound!$E:$E,Outbound!$D:$D,$B106,Outbound!$F:$F,$R$2)</f>
        <v>0</v>
      </c>
      <c r="S106" s="35">
        <f>(SUMIFS(Returns!$B:$B,Returns!$A:$A,$B106,Returns!$C:$C,$S$2))-SUMIFS(Outbound!$E:$E,Outbound!$D:$D,$B106,Outbound!$F:$F,$S$2)</f>
        <v>0</v>
      </c>
    </row>
    <row r="107" ht="13.2" spans="1:19">
      <c r="A107" s="3" t="s">
        <v>7308</v>
      </c>
      <c r="B107" s="4" t="s">
        <v>1628</v>
      </c>
      <c r="C107" s="35">
        <v>0</v>
      </c>
      <c r="D107" s="35"/>
      <c r="E107" s="35">
        <f>(C107+SUMIFS(Inwards!$C:$C,Inwards!$B:$B,$B107)+SUMIFS(Returns!$B:$B,Returns!$A:$A,$B107,Returns!$C:$C,$E$2))-SUMIFS(Outbound!$E:$E,Outbound!$D:$D,$B107,Outbound!$F:$F,$E$2)-SUMIFS(Outflow!$B:$B,Outflow!$A:$A,$B107)</f>
        <v>0</v>
      </c>
      <c r="F107" s="35">
        <f>(SUMIFS(Returns!$B:$B,Returns!$A:$A,$B107,Returns!$C:$C,$F$2))-SUMIFS(Outbound!$E:$E,Outbound!$D:$D,$B107,Outbound!$F:$F,$F$2)</f>
        <v>0</v>
      </c>
      <c r="G107" s="35">
        <f>(SUMIFS(Returns!$B:$B,Returns!$A:$A,$B107,Returns!$C:$C,$G$2))-SUMIFS(Outbound!$E:$E,Outbound!$D:$D,$B107,Outbound!$F:$F,$G$2)</f>
        <v>0</v>
      </c>
      <c r="H107" s="35">
        <f>(SUMIFS(Returns!$B:$B,Returns!$A:$A,$B107,Returns!$C:$C,$H$2))-SUMIFS(Outbound!$E:$E,Outbound!$D:$D,$B107,Outbound!$F:$F,$H$2)</f>
        <v>0</v>
      </c>
      <c r="I107" s="35">
        <f>(SUMIFS(Returns!$B:$B,Returns!$A:$A,$B107,Returns!$C:$C,$I$2))-SUMIFS(Outbound!$E:$E,Outbound!$D:$D,$B107,Outbound!$F:$F,$I$2)</f>
        <v>0</v>
      </c>
      <c r="J107" s="35">
        <f>(SUMIFS(Returns!$B:$B,Returns!$A:$A,$B107,Returns!$C:$C,$J$2))-SUMIFS(Outbound!$E:$E,Outbound!$D:$D,$B107,Outbound!$F:$F,$J$2)</f>
        <v>0</v>
      </c>
      <c r="K107" s="35">
        <f>(SUMIFS(Returns!$B:$B,Returns!$A:$A,$B107,Returns!$C:$C,$K$2))-SUMIFS(Outbound!$E:$E,Outbound!$D:$D,$B107,Outbound!$F:$F,$K$2)</f>
        <v>0</v>
      </c>
      <c r="L107" s="35">
        <f>(SUMIFS(Returns!$B:$B,Returns!$A:$A,$B107,Returns!$C:$C,$L$2))-SUMIFS(Outbound!$E:$E,Outbound!$D:$D,$B107,Outbound!$F:$F,$L$2)</f>
        <v>0</v>
      </c>
      <c r="M107" s="35">
        <f>(SUMIFS(Returns!$B:$B,Returns!$A:$A,$B107,Returns!$C:$C,$M$2))-SUMIFS(Outbound!$E:$E,Outbound!$D:$D,$B107,Outbound!$F:$F,$M$2)</f>
        <v>0</v>
      </c>
      <c r="N107" s="35">
        <f>(SUMIFS(Returns!$B:$B,Returns!$A:$A,$B107,Returns!$C:$C,$N$2))-SUMIFS(Outbound!$E:$E,Outbound!$D:$D,$B107,Outbound!$F:$F,$N$2)</f>
        <v>0</v>
      </c>
      <c r="O107" s="35">
        <f>(SUMIFS(Returns!$B:$B,Returns!$A:$A,$B107,Returns!$C:$C,$O$2))-SUMIFS(Outbound!$E:$E,Outbound!$D:$D,$B107,Outbound!$F:$F,$O$2)</f>
        <v>0</v>
      </c>
      <c r="P107" s="35">
        <f>(SUMIFS(Returns!$B:$B,Returns!$A:$A,$B107,Returns!$C:$C,$P$2))-SUMIFS(Outbound!$E:$E,Outbound!$D:$D,$B107,Outbound!$F:$F,$P$2)</f>
        <v>0</v>
      </c>
      <c r="Q107" s="35">
        <f>(SUMIFS(Returns!$B:$B,Returns!$A:$A,$B107,Returns!$C:$C,$Q$2))-SUMIFS(Outbound!$E:$E,Outbound!$D:$D,$B107,Outbound!$F:$F,$Q$2)</f>
        <v>0</v>
      </c>
      <c r="R107" s="35">
        <f>(SUMIFS(Returns!$B:$B,Returns!$A:$A,$B107,Returns!$C:$C,$R$2))-SUMIFS(Outbound!$E:$E,Outbound!$D:$D,$B107,Outbound!$F:$F,$R$2)</f>
        <v>0</v>
      </c>
      <c r="S107" s="35">
        <f>(SUMIFS(Returns!$B:$B,Returns!$A:$A,$B107,Returns!$C:$C,$S$2))-SUMIFS(Outbound!$E:$E,Outbound!$D:$D,$B107,Outbound!$F:$F,$S$2)</f>
        <v>0</v>
      </c>
    </row>
    <row r="108" ht="13.2" spans="1:19">
      <c r="A108" s="3" t="s">
        <v>7309</v>
      </c>
      <c r="B108" s="4" t="s">
        <v>1641</v>
      </c>
      <c r="C108" s="35">
        <v>1</v>
      </c>
      <c r="D108" s="35"/>
      <c r="E108" s="35">
        <f>(C108+SUMIFS(Inwards!$C:$C,Inwards!$B:$B,$B108)+SUMIFS(Returns!$B:$B,Returns!$A:$A,$B108,Returns!$C:$C,$E$2))-SUMIFS(Outbound!$E:$E,Outbound!$D:$D,$B108,Outbound!$F:$F,$E$2)-SUMIFS(Outflow!$B:$B,Outflow!$A:$A,$B108)</f>
        <v>1</v>
      </c>
      <c r="F108" s="35">
        <f>(SUMIFS(Returns!$B:$B,Returns!$A:$A,$B108,Returns!$C:$C,$F$2))-SUMIFS(Outbound!$E:$E,Outbound!$D:$D,$B108,Outbound!$F:$F,$F$2)</f>
        <v>0</v>
      </c>
      <c r="G108" s="35">
        <f>(SUMIFS(Returns!$B:$B,Returns!$A:$A,$B108,Returns!$C:$C,$G$2))-SUMIFS(Outbound!$E:$E,Outbound!$D:$D,$B108,Outbound!$F:$F,$G$2)</f>
        <v>0</v>
      </c>
      <c r="H108" s="35">
        <f>(SUMIFS(Returns!$B:$B,Returns!$A:$A,$B108,Returns!$C:$C,$H$2))-SUMIFS(Outbound!$E:$E,Outbound!$D:$D,$B108,Outbound!$F:$F,$H$2)</f>
        <v>0</v>
      </c>
      <c r="I108" s="35">
        <f>(SUMIFS(Returns!$B:$B,Returns!$A:$A,$B108,Returns!$C:$C,$I$2))-SUMIFS(Outbound!$E:$E,Outbound!$D:$D,$B108,Outbound!$F:$F,$I$2)</f>
        <v>0</v>
      </c>
      <c r="J108" s="35">
        <f>(SUMIFS(Returns!$B:$B,Returns!$A:$A,$B108,Returns!$C:$C,$J$2))-SUMIFS(Outbound!$E:$E,Outbound!$D:$D,$B108,Outbound!$F:$F,$J$2)</f>
        <v>0</v>
      </c>
      <c r="K108" s="35">
        <f>(SUMIFS(Returns!$B:$B,Returns!$A:$A,$B108,Returns!$C:$C,$K$2))-SUMIFS(Outbound!$E:$E,Outbound!$D:$D,$B108,Outbound!$F:$F,$K$2)</f>
        <v>0</v>
      </c>
      <c r="L108" s="35">
        <f>(SUMIFS(Returns!$B:$B,Returns!$A:$A,$B108,Returns!$C:$C,$L$2))-SUMIFS(Outbound!$E:$E,Outbound!$D:$D,$B108,Outbound!$F:$F,$L$2)</f>
        <v>0</v>
      </c>
      <c r="M108" s="35">
        <f>(SUMIFS(Returns!$B:$B,Returns!$A:$A,$B108,Returns!$C:$C,$M$2))-SUMIFS(Outbound!$E:$E,Outbound!$D:$D,$B108,Outbound!$F:$F,$M$2)</f>
        <v>0</v>
      </c>
      <c r="N108" s="35">
        <f>(SUMIFS(Returns!$B:$B,Returns!$A:$A,$B108,Returns!$C:$C,$N$2))-SUMIFS(Outbound!$E:$E,Outbound!$D:$D,$B108,Outbound!$F:$F,$N$2)</f>
        <v>0</v>
      </c>
      <c r="O108" s="35">
        <f>(SUMIFS(Returns!$B:$B,Returns!$A:$A,$B108,Returns!$C:$C,$O$2))-SUMIFS(Outbound!$E:$E,Outbound!$D:$D,$B108,Outbound!$F:$F,$O$2)</f>
        <v>0</v>
      </c>
      <c r="P108" s="35">
        <f>(SUMIFS(Returns!$B:$B,Returns!$A:$A,$B108,Returns!$C:$C,$P$2))-SUMIFS(Outbound!$E:$E,Outbound!$D:$D,$B108,Outbound!$F:$F,$P$2)</f>
        <v>0</v>
      </c>
      <c r="Q108" s="35">
        <f>(SUMIFS(Returns!$B:$B,Returns!$A:$A,$B108,Returns!$C:$C,$Q$2))-SUMIFS(Outbound!$E:$E,Outbound!$D:$D,$B108,Outbound!$F:$F,$Q$2)</f>
        <v>0</v>
      </c>
      <c r="R108" s="35">
        <f>(SUMIFS(Returns!$B:$B,Returns!$A:$A,$B108,Returns!$C:$C,$R$2))-SUMIFS(Outbound!$E:$E,Outbound!$D:$D,$B108,Outbound!$F:$F,$R$2)</f>
        <v>0</v>
      </c>
      <c r="S108" s="35">
        <f>(SUMIFS(Returns!$B:$B,Returns!$A:$A,$B108,Returns!$C:$C,$S$2))-SUMIFS(Outbound!$E:$E,Outbound!$D:$D,$B108,Outbound!$F:$F,$S$2)</f>
        <v>0</v>
      </c>
    </row>
    <row r="109" ht="13.2" spans="1:19">
      <c r="A109" s="3" t="s">
        <v>7310</v>
      </c>
      <c r="B109" s="4" t="s">
        <v>1651</v>
      </c>
      <c r="C109" s="35">
        <v>0</v>
      </c>
      <c r="D109" s="35"/>
      <c r="E109" s="35">
        <f>(C109+SUMIFS(Inwards!$C:$C,Inwards!$B:$B,$B109)+SUMIFS(Returns!$B:$B,Returns!$A:$A,$B109,Returns!$C:$C,$E$2))-SUMIFS(Outbound!$E:$E,Outbound!$D:$D,$B109,Outbound!$F:$F,$E$2)-SUMIFS(Outflow!$B:$B,Outflow!$A:$A,$B109)</f>
        <v>0</v>
      </c>
      <c r="F109" s="35">
        <f>(SUMIFS(Returns!$B:$B,Returns!$A:$A,$B109,Returns!$C:$C,$F$2))-SUMIFS(Outbound!$E:$E,Outbound!$D:$D,$B109,Outbound!$F:$F,$F$2)</f>
        <v>0</v>
      </c>
      <c r="G109" s="35">
        <f>(SUMIFS(Returns!$B:$B,Returns!$A:$A,$B109,Returns!$C:$C,$G$2))-SUMIFS(Outbound!$E:$E,Outbound!$D:$D,$B109,Outbound!$F:$F,$G$2)</f>
        <v>0</v>
      </c>
      <c r="H109" s="35">
        <f>(SUMIFS(Returns!$B:$B,Returns!$A:$A,$B109,Returns!$C:$C,$H$2))-SUMIFS(Outbound!$E:$E,Outbound!$D:$D,$B109,Outbound!$F:$F,$H$2)</f>
        <v>0</v>
      </c>
      <c r="I109" s="35">
        <f>(SUMIFS(Returns!$B:$B,Returns!$A:$A,$B109,Returns!$C:$C,$I$2))-SUMIFS(Outbound!$E:$E,Outbound!$D:$D,$B109,Outbound!$F:$F,$I$2)</f>
        <v>0</v>
      </c>
      <c r="J109" s="35">
        <f>(SUMIFS(Returns!$B:$B,Returns!$A:$A,$B109,Returns!$C:$C,$J$2))-SUMIFS(Outbound!$E:$E,Outbound!$D:$D,$B109,Outbound!$F:$F,$J$2)</f>
        <v>0</v>
      </c>
      <c r="K109" s="35">
        <f>(SUMIFS(Returns!$B:$B,Returns!$A:$A,$B109,Returns!$C:$C,$K$2))-SUMIFS(Outbound!$E:$E,Outbound!$D:$D,$B109,Outbound!$F:$F,$K$2)</f>
        <v>0</v>
      </c>
      <c r="L109" s="35">
        <f>(SUMIFS(Returns!$B:$B,Returns!$A:$A,$B109,Returns!$C:$C,$L$2))-SUMIFS(Outbound!$E:$E,Outbound!$D:$D,$B109,Outbound!$F:$F,$L$2)</f>
        <v>0</v>
      </c>
      <c r="M109" s="35">
        <f>(SUMIFS(Returns!$B:$B,Returns!$A:$A,$B109,Returns!$C:$C,$M$2))-SUMIFS(Outbound!$E:$E,Outbound!$D:$D,$B109,Outbound!$F:$F,$M$2)</f>
        <v>0</v>
      </c>
      <c r="N109" s="35">
        <f>(SUMIFS(Returns!$B:$B,Returns!$A:$A,$B109,Returns!$C:$C,$N$2))-SUMIFS(Outbound!$E:$E,Outbound!$D:$D,$B109,Outbound!$F:$F,$N$2)</f>
        <v>0</v>
      </c>
      <c r="O109" s="35">
        <f>(SUMIFS(Returns!$B:$B,Returns!$A:$A,$B109,Returns!$C:$C,$O$2))-SUMIFS(Outbound!$E:$E,Outbound!$D:$D,$B109,Outbound!$F:$F,$O$2)</f>
        <v>0</v>
      </c>
      <c r="P109" s="35">
        <f>(SUMIFS(Returns!$B:$B,Returns!$A:$A,$B109,Returns!$C:$C,$P$2))-SUMIFS(Outbound!$E:$E,Outbound!$D:$D,$B109,Outbound!$F:$F,$P$2)</f>
        <v>0</v>
      </c>
      <c r="Q109" s="35">
        <f>(SUMIFS(Returns!$B:$B,Returns!$A:$A,$B109,Returns!$C:$C,$Q$2))-SUMIFS(Outbound!$E:$E,Outbound!$D:$D,$B109,Outbound!$F:$F,$Q$2)</f>
        <v>0</v>
      </c>
      <c r="R109" s="35">
        <f>(SUMIFS(Returns!$B:$B,Returns!$A:$A,$B109,Returns!$C:$C,$R$2))-SUMIFS(Outbound!$E:$E,Outbound!$D:$D,$B109,Outbound!$F:$F,$R$2)</f>
        <v>0</v>
      </c>
      <c r="S109" s="35">
        <f>(SUMIFS(Returns!$B:$B,Returns!$A:$A,$B109,Returns!$C:$C,$S$2))-SUMIFS(Outbound!$E:$E,Outbound!$D:$D,$B109,Outbound!$F:$F,$S$2)</f>
        <v>0</v>
      </c>
    </row>
    <row r="110" ht="13.2" spans="1:19">
      <c r="A110" s="3" t="s">
        <v>7311</v>
      </c>
      <c r="B110" s="4" t="s">
        <v>1657</v>
      </c>
      <c r="C110" s="35">
        <v>2</v>
      </c>
      <c r="D110" s="35"/>
      <c r="E110" s="35">
        <f>(C110+SUMIFS(Inwards!$C:$C,Inwards!$B:$B,$B110)+SUMIFS(Returns!$B:$B,Returns!$A:$A,$B110,Returns!$C:$C,$E$2))-SUMIFS(Outbound!$E:$E,Outbound!$D:$D,$B110,Outbound!$F:$F,$E$2)-SUMIFS(Outflow!$B:$B,Outflow!$A:$A,$B110)</f>
        <v>2</v>
      </c>
      <c r="F110" s="35">
        <f>(SUMIFS(Returns!$B:$B,Returns!$A:$A,$B110,Returns!$C:$C,$F$2))-SUMIFS(Outbound!$E:$E,Outbound!$D:$D,$B110,Outbound!$F:$F,$F$2)</f>
        <v>0</v>
      </c>
      <c r="G110" s="35">
        <f>(SUMIFS(Returns!$B:$B,Returns!$A:$A,$B110,Returns!$C:$C,$G$2))-SUMIFS(Outbound!$E:$E,Outbound!$D:$D,$B110,Outbound!$F:$F,$G$2)</f>
        <v>0</v>
      </c>
      <c r="H110" s="35">
        <f>(SUMIFS(Returns!$B:$B,Returns!$A:$A,$B110,Returns!$C:$C,$H$2))-SUMIFS(Outbound!$E:$E,Outbound!$D:$D,$B110,Outbound!$F:$F,$H$2)</f>
        <v>0</v>
      </c>
      <c r="I110" s="35">
        <f>(SUMIFS(Returns!$B:$B,Returns!$A:$A,$B110,Returns!$C:$C,$I$2))-SUMIFS(Outbound!$E:$E,Outbound!$D:$D,$B110,Outbound!$F:$F,$I$2)</f>
        <v>0</v>
      </c>
      <c r="J110" s="35">
        <f>(SUMIFS(Returns!$B:$B,Returns!$A:$A,$B110,Returns!$C:$C,$J$2))-SUMIFS(Outbound!$E:$E,Outbound!$D:$D,$B110,Outbound!$F:$F,$J$2)</f>
        <v>0</v>
      </c>
      <c r="K110" s="35">
        <f>(SUMIFS(Returns!$B:$B,Returns!$A:$A,$B110,Returns!$C:$C,$K$2))-SUMIFS(Outbound!$E:$E,Outbound!$D:$D,$B110,Outbound!$F:$F,$K$2)</f>
        <v>0</v>
      </c>
      <c r="L110" s="35">
        <f>(SUMIFS(Returns!$B:$B,Returns!$A:$A,$B110,Returns!$C:$C,$L$2))-SUMIFS(Outbound!$E:$E,Outbound!$D:$D,$B110,Outbound!$F:$F,$L$2)</f>
        <v>0</v>
      </c>
      <c r="M110" s="35">
        <f>(SUMIFS(Returns!$B:$B,Returns!$A:$A,$B110,Returns!$C:$C,$M$2))-SUMIFS(Outbound!$E:$E,Outbound!$D:$D,$B110,Outbound!$F:$F,$M$2)</f>
        <v>0</v>
      </c>
      <c r="N110" s="35">
        <f>(SUMIFS(Returns!$B:$B,Returns!$A:$A,$B110,Returns!$C:$C,$N$2))-SUMIFS(Outbound!$E:$E,Outbound!$D:$D,$B110,Outbound!$F:$F,$N$2)</f>
        <v>0</v>
      </c>
      <c r="O110" s="35">
        <f>(SUMIFS(Returns!$B:$B,Returns!$A:$A,$B110,Returns!$C:$C,$O$2))-SUMIFS(Outbound!$E:$E,Outbound!$D:$D,$B110,Outbound!$F:$F,$O$2)</f>
        <v>0</v>
      </c>
      <c r="P110" s="35">
        <f>(SUMIFS(Returns!$B:$B,Returns!$A:$A,$B110,Returns!$C:$C,$P$2))-SUMIFS(Outbound!$E:$E,Outbound!$D:$D,$B110,Outbound!$F:$F,$P$2)</f>
        <v>0</v>
      </c>
      <c r="Q110" s="35">
        <f>(SUMIFS(Returns!$B:$B,Returns!$A:$A,$B110,Returns!$C:$C,$Q$2))-SUMIFS(Outbound!$E:$E,Outbound!$D:$D,$B110,Outbound!$F:$F,$Q$2)</f>
        <v>0</v>
      </c>
      <c r="R110" s="35">
        <f>(SUMIFS(Returns!$B:$B,Returns!$A:$A,$B110,Returns!$C:$C,$R$2))-SUMIFS(Outbound!$E:$E,Outbound!$D:$D,$B110,Outbound!$F:$F,$R$2)</f>
        <v>0</v>
      </c>
      <c r="S110" s="35">
        <f>(SUMIFS(Returns!$B:$B,Returns!$A:$A,$B110,Returns!$C:$C,$S$2))-SUMIFS(Outbound!$E:$E,Outbound!$D:$D,$B110,Outbound!$F:$F,$S$2)</f>
        <v>0</v>
      </c>
    </row>
    <row r="111" ht="13.2" spans="1:19">
      <c r="A111" s="3" t="s">
        <v>7312</v>
      </c>
      <c r="B111" s="4" t="s">
        <v>1659</v>
      </c>
      <c r="C111" s="35">
        <v>0</v>
      </c>
      <c r="D111" s="35"/>
      <c r="E111" s="35">
        <f>(C111+SUMIFS(Inwards!$C:$C,Inwards!$B:$B,$B111)+SUMIFS(Returns!$B:$B,Returns!$A:$A,$B111,Returns!$C:$C,$E$2))-SUMIFS(Outbound!$E:$E,Outbound!$D:$D,$B111,Outbound!$F:$F,$E$2)-SUMIFS(Outflow!$B:$B,Outflow!$A:$A,$B111)</f>
        <v>0</v>
      </c>
      <c r="F111" s="35">
        <f>(SUMIFS(Returns!$B:$B,Returns!$A:$A,$B111,Returns!$C:$C,$F$2))-SUMIFS(Outbound!$E:$E,Outbound!$D:$D,$B111,Outbound!$F:$F,$F$2)</f>
        <v>0</v>
      </c>
      <c r="G111" s="35">
        <f>(SUMIFS(Returns!$B:$B,Returns!$A:$A,$B111,Returns!$C:$C,$G$2))-SUMIFS(Outbound!$E:$E,Outbound!$D:$D,$B111,Outbound!$F:$F,$G$2)</f>
        <v>0</v>
      </c>
      <c r="H111" s="35">
        <f>(SUMIFS(Returns!$B:$B,Returns!$A:$A,$B111,Returns!$C:$C,$H$2))-SUMIFS(Outbound!$E:$E,Outbound!$D:$D,$B111,Outbound!$F:$F,$H$2)</f>
        <v>0</v>
      </c>
      <c r="I111" s="35">
        <f>(SUMIFS(Returns!$B:$B,Returns!$A:$A,$B111,Returns!$C:$C,$I$2))-SUMIFS(Outbound!$E:$E,Outbound!$D:$D,$B111,Outbound!$F:$F,$I$2)</f>
        <v>0</v>
      </c>
      <c r="J111" s="35">
        <f>(SUMIFS(Returns!$B:$B,Returns!$A:$A,$B111,Returns!$C:$C,$J$2))-SUMIFS(Outbound!$E:$E,Outbound!$D:$D,$B111,Outbound!$F:$F,$J$2)</f>
        <v>0</v>
      </c>
      <c r="K111" s="35">
        <f>(SUMIFS(Returns!$B:$B,Returns!$A:$A,$B111,Returns!$C:$C,$K$2))-SUMIFS(Outbound!$E:$E,Outbound!$D:$D,$B111,Outbound!$F:$F,$K$2)</f>
        <v>0</v>
      </c>
      <c r="L111" s="35">
        <f>(SUMIFS(Returns!$B:$B,Returns!$A:$A,$B111,Returns!$C:$C,$L$2))-SUMIFS(Outbound!$E:$E,Outbound!$D:$D,$B111,Outbound!$F:$F,$L$2)</f>
        <v>0</v>
      </c>
      <c r="M111" s="35">
        <f>(SUMIFS(Returns!$B:$B,Returns!$A:$A,$B111,Returns!$C:$C,$M$2))-SUMIFS(Outbound!$E:$E,Outbound!$D:$D,$B111,Outbound!$F:$F,$M$2)</f>
        <v>0</v>
      </c>
      <c r="N111" s="35">
        <f>(SUMIFS(Returns!$B:$B,Returns!$A:$A,$B111,Returns!$C:$C,$N$2))-SUMIFS(Outbound!$E:$E,Outbound!$D:$D,$B111,Outbound!$F:$F,$N$2)</f>
        <v>0</v>
      </c>
      <c r="O111" s="35">
        <f>(SUMIFS(Returns!$B:$B,Returns!$A:$A,$B111,Returns!$C:$C,$O$2))-SUMIFS(Outbound!$E:$E,Outbound!$D:$D,$B111,Outbound!$F:$F,$O$2)</f>
        <v>0</v>
      </c>
      <c r="P111" s="35">
        <f>(SUMIFS(Returns!$B:$B,Returns!$A:$A,$B111,Returns!$C:$C,$P$2))-SUMIFS(Outbound!$E:$E,Outbound!$D:$D,$B111,Outbound!$F:$F,$P$2)</f>
        <v>0</v>
      </c>
      <c r="Q111" s="35">
        <f>(SUMIFS(Returns!$B:$B,Returns!$A:$A,$B111,Returns!$C:$C,$Q$2))-SUMIFS(Outbound!$E:$E,Outbound!$D:$D,$B111,Outbound!$F:$F,$Q$2)</f>
        <v>0</v>
      </c>
      <c r="R111" s="35">
        <f>(SUMIFS(Returns!$B:$B,Returns!$A:$A,$B111,Returns!$C:$C,$R$2))-SUMIFS(Outbound!$E:$E,Outbound!$D:$D,$B111,Outbound!$F:$F,$R$2)</f>
        <v>0</v>
      </c>
      <c r="S111" s="35">
        <f>(SUMIFS(Returns!$B:$B,Returns!$A:$A,$B111,Returns!$C:$C,$S$2))-SUMIFS(Outbound!$E:$E,Outbound!$D:$D,$B111,Outbound!$F:$F,$S$2)</f>
        <v>0</v>
      </c>
    </row>
    <row r="112" ht="13.2" spans="1:19">
      <c r="A112" s="3" t="s">
        <v>7313</v>
      </c>
      <c r="B112" s="4" t="s">
        <v>1681</v>
      </c>
      <c r="C112" s="35">
        <v>0</v>
      </c>
      <c r="D112" s="35"/>
      <c r="E112" s="35">
        <f>(C112+SUMIFS(Inwards!$C:$C,Inwards!$B:$B,$B112)+SUMIFS(Returns!$B:$B,Returns!$A:$A,$B112,Returns!$C:$C,$E$2))-SUMIFS(Outbound!$E:$E,Outbound!$D:$D,$B112,Outbound!$F:$F,$E$2)-SUMIFS(Outflow!$B:$B,Outflow!$A:$A,$B112)</f>
        <v>0</v>
      </c>
      <c r="F112" s="35">
        <f>(SUMIFS(Returns!$B:$B,Returns!$A:$A,$B112,Returns!$C:$C,$F$2))-SUMIFS(Outbound!$E:$E,Outbound!$D:$D,$B112,Outbound!$F:$F,$F$2)</f>
        <v>0</v>
      </c>
      <c r="G112" s="35">
        <f>(SUMIFS(Returns!$B:$B,Returns!$A:$A,$B112,Returns!$C:$C,$G$2))-SUMIFS(Outbound!$E:$E,Outbound!$D:$D,$B112,Outbound!$F:$F,$G$2)</f>
        <v>0</v>
      </c>
      <c r="H112" s="35">
        <f>(SUMIFS(Returns!$B:$B,Returns!$A:$A,$B112,Returns!$C:$C,$H$2))-SUMIFS(Outbound!$E:$E,Outbound!$D:$D,$B112,Outbound!$F:$F,$H$2)</f>
        <v>0</v>
      </c>
      <c r="I112" s="35">
        <f>(SUMIFS(Returns!$B:$B,Returns!$A:$A,$B112,Returns!$C:$C,$I$2))-SUMIFS(Outbound!$E:$E,Outbound!$D:$D,$B112,Outbound!$F:$F,$I$2)</f>
        <v>0</v>
      </c>
      <c r="J112" s="35">
        <f>(SUMIFS(Returns!$B:$B,Returns!$A:$A,$B112,Returns!$C:$C,$J$2))-SUMIFS(Outbound!$E:$E,Outbound!$D:$D,$B112,Outbound!$F:$F,$J$2)</f>
        <v>0</v>
      </c>
      <c r="K112" s="35">
        <f>(SUMIFS(Returns!$B:$B,Returns!$A:$A,$B112,Returns!$C:$C,$K$2))-SUMIFS(Outbound!$E:$E,Outbound!$D:$D,$B112,Outbound!$F:$F,$K$2)</f>
        <v>0</v>
      </c>
      <c r="L112" s="35">
        <f>(SUMIFS(Returns!$B:$B,Returns!$A:$A,$B112,Returns!$C:$C,$L$2))-SUMIFS(Outbound!$E:$E,Outbound!$D:$D,$B112,Outbound!$F:$F,$L$2)</f>
        <v>0</v>
      </c>
      <c r="M112" s="35">
        <f>(SUMIFS(Returns!$B:$B,Returns!$A:$A,$B112,Returns!$C:$C,$M$2))-SUMIFS(Outbound!$E:$E,Outbound!$D:$D,$B112,Outbound!$F:$F,$M$2)</f>
        <v>0</v>
      </c>
      <c r="N112" s="35">
        <f>(SUMIFS(Returns!$B:$B,Returns!$A:$A,$B112,Returns!$C:$C,$N$2))-SUMIFS(Outbound!$E:$E,Outbound!$D:$D,$B112,Outbound!$F:$F,$N$2)</f>
        <v>0</v>
      </c>
      <c r="O112" s="35">
        <f>(SUMIFS(Returns!$B:$B,Returns!$A:$A,$B112,Returns!$C:$C,$O$2))-SUMIFS(Outbound!$E:$E,Outbound!$D:$D,$B112,Outbound!$F:$F,$O$2)</f>
        <v>0</v>
      </c>
      <c r="P112" s="35">
        <f>(SUMIFS(Returns!$B:$B,Returns!$A:$A,$B112,Returns!$C:$C,$P$2))-SUMIFS(Outbound!$E:$E,Outbound!$D:$D,$B112,Outbound!$F:$F,$P$2)</f>
        <v>0</v>
      </c>
      <c r="Q112" s="35">
        <f>(SUMIFS(Returns!$B:$B,Returns!$A:$A,$B112,Returns!$C:$C,$Q$2))-SUMIFS(Outbound!$E:$E,Outbound!$D:$D,$B112,Outbound!$F:$F,$Q$2)</f>
        <v>0</v>
      </c>
      <c r="R112" s="35">
        <f>(SUMIFS(Returns!$B:$B,Returns!$A:$A,$B112,Returns!$C:$C,$R$2))-SUMIFS(Outbound!$E:$E,Outbound!$D:$D,$B112,Outbound!$F:$F,$R$2)</f>
        <v>0</v>
      </c>
      <c r="S112" s="35">
        <f>(SUMIFS(Returns!$B:$B,Returns!$A:$A,$B112,Returns!$C:$C,$S$2))-SUMIFS(Outbound!$E:$E,Outbound!$D:$D,$B112,Outbound!$F:$F,$S$2)</f>
        <v>0</v>
      </c>
    </row>
    <row r="113" ht="13.2" spans="1:19">
      <c r="A113" s="3" t="s">
        <v>7314</v>
      </c>
      <c r="B113" s="4" t="s">
        <v>1690</v>
      </c>
      <c r="C113" s="35">
        <v>0</v>
      </c>
      <c r="D113" s="35"/>
      <c r="E113" s="35">
        <f>(C113+SUMIFS(Inwards!$C:$C,Inwards!$B:$B,$B113)+SUMIFS(Returns!$B:$B,Returns!$A:$A,$B113,Returns!$C:$C,$E$2))-SUMIFS(Outbound!$E:$E,Outbound!$D:$D,$B113,Outbound!$F:$F,$E$2)-SUMIFS(Outflow!$B:$B,Outflow!$A:$A,$B113)</f>
        <v>0</v>
      </c>
      <c r="F113" s="35">
        <f>(SUMIFS(Returns!$B:$B,Returns!$A:$A,$B113,Returns!$C:$C,$F$2))-SUMIFS(Outbound!$E:$E,Outbound!$D:$D,$B113,Outbound!$F:$F,$F$2)</f>
        <v>0</v>
      </c>
      <c r="G113" s="35">
        <f>(SUMIFS(Returns!$B:$B,Returns!$A:$A,$B113,Returns!$C:$C,$G$2))-SUMIFS(Outbound!$E:$E,Outbound!$D:$D,$B113,Outbound!$F:$F,$G$2)</f>
        <v>0</v>
      </c>
      <c r="H113" s="35">
        <f>(SUMIFS(Returns!$B:$B,Returns!$A:$A,$B113,Returns!$C:$C,$H$2))-SUMIFS(Outbound!$E:$E,Outbound!$D:$D,$B113,Outbound!$F:$F,$H$2)</f>
        <v>0</v>
      </c>
      <c r="I113" s="35">
        <f>(SUMIFS(Returns!$B:$B,Returns!$A:$A,$B113,Returns!$C:$C,$I$2))-SUMIFS(Outbound!$E:$E,Outbound!$D:$D,$B113,Outbound!$F:$F,$I$2)</f>
        <v>0</v>
      </c>
      <c r="J113" s="35">
        <f>(SUMIFS(Returns!$B:$B,Returns!$A:$A,$B113,Returns!$C:$C,$J$2))-SUMIFS(Outbound!$E:$E,Outbound!$D:$D,$B113,Outbound!$F:$F,$J$2)</f>
        <v>0</v>
      </c>
      <c r="K113" s="35">
        <f>(SUMIFS(Returns!$B:$B,Returns!$A:$A,$B113,Returns!$C:$C,$K$2))-SUMIFS(Outbound!$E:$E,Outbound!$D:$D,$B113,Outbound!$F:$F,$K$2)</f>
        <v>0</v>
      </c>
      <c r="L113" s="35">
        <f>(SUMIFS(Returns!$B:$B,Returns!$A:$A,$B113,Returns!$C:$C,$L$2))-SUMIFS(Outbound!$E:$E,Outbound!$D:$D,$B113,Outbound!$F:$F,$L$2)</f>
        <v>0</v>
      </c>
      <c r="M113" s="35">
        <f>(SUMIFS(Returns!$B:$B,Returns!$A:$A,$B113,Returns!$C:$C,$M$2))-SUMIFS(Outbound!$E:$E,Outbound!$D:$D,$B113,Outbound!$F:$F,$M$2)</f>
        <v>0</v>
      </c>
      <c r="N113" s="35">
        <f>(SUMIFS(Returns!$B:$B,Returns!$A:$A,$B113,Returns!$C:$C,$N$2))-SUMIFS(Outbound!$E:$E,Outbound!$D:$D,$B113,Outbound!$F:$F,$N$2)</f>
        <v>0</v>
      </c>
      <c r="O113" s="35">
        <f>(SUMIFS(Returns!$B:$B,Returns!$A:$A,$B113,Returns!$C:$C,$O$2))-SUMIFS(Outbound!$E:$E,Outbound!$D:$D,$B113,Outbound!$F:$F,$O$2)</f>
        <v>0</v>
      </c>
      <c r="P113" s="35">
        <f>(SUMIFS(Returns!$B:$B,Returns!$A:$A,$B113,Returns!$C:$C,$P$2))-SUMIFS(Outbound!$E:$E,Outbound!$D:$D,$B113,Outbound!$F:$F,$P$2)</f>
        <v>0</v>
      </c>
      <c r="Q113" s="35">
        <f>(SUMIFS(Returns!$B:$B,Returns!$A:$A,$B113,Returns!$C:$C,$Q$2))-SUMIFS(Outbound!$E:$E,Outbound!$D:$D,$B113,Outbound!$F:$F,$Q$2)</f>
        <v>0</v>
      </c>
      <c r="R113" s="35">
        <f>(SUMIFS(Returns!$B:$B,Returns!$A:$A,$B113,Returns!$C:$C,$R$2))-SUMIFS(Outbound!$E:$E,Outbound!$D:$D,$B113,Outbound!$F:$F,$R$2)</f>
        <v>0</v>
      </c>
      <c r="S113" s="35">
        <f>(SUMIFS(Returns!$B:$B,Returns!$A:$A,$B113,Returns!$C:$C,$S$2))-SUMIFS(Outbound!$E:$E,Outbound!$D:$D,$B113,Outbound!$F:$F,$S$2)</f>
        <v>0</v>
      </c>
    </row>
    <row r="114" ht="13.2" spans="1:19">
      <c r="A114" s="3" t="s">
        <v>7315</v>
      </c>
      <c r="B114" s="4" t="s">
        <v>1710</v>
      </c>
      <c r="C114" s="35">
        <v>0</v>
      </c>
      <c r="D114" s="35"/>
      <c r="E114" s="35">
        <f>(C114+SUMIFS(Inwards!$C:$C,Inwards!$B:$B,$B114)+SUMIFS(Returns!$B:$B,Returns!$A:$A,$B114,Returns!$C:$C,$E$2))-SUMIFS(Outbound!$E:$E,Outbound!$D:$D,$B114,Outbound!$F:$F,$E$2)-SUMIFS(Outflow!$B:$B,Outflow!$A:$A,$B114)</f>
        <v>0</v>
      </c>
      <c r="F114" s="35">
        <f>(SUMIFS(Returns!$B:$B,Returns!$A:$A,$B114,Returns!$C:$C,$F$2))-SUMIFS(Outbound!$E:$E,Outbound!$D:$D,$B114,Outbound!$F:$F,$F$2)</f>
        <v>0</v>
      </c>
      <c r="G114" s="35">
        <f>(SUMIFS(Returns!$B:$B,Returns!$A:$A,$B114,Returns!$C:$C,$G$2))-SUMIFS(Outbound!$E:$E,Outbound!$D:$D,$B114,Outbound!$F:$F,$G$2)</f>
        <v>0</v>
      </c>
      <c r="H114" s="35">
        <f>(SUMIFS(Returns!$B:$B,Returns!$A:$A,$B114,Returns!$C:$C,$H$2))-SUMIFS(Outbound!$E:$E,Outbound!$D:$D,$B114,Outbound!$F:$F,$H$2)</f>
        <v>0</v>
      </c>
      <c r="I114" s="35">
        <f>(SUMIFS(Returns!$B:$B,Returns!$A:$A,$B114,Returns!$C:$C,$I$2))-SUMIFS(Outbound!$E:$E,Outbound!$D:$D,$B114,Outbound!$F:$F,$I$2)</f>
        <v>0</v>
      </c>
      <c r="J114" s="35">
        <f>(SUMIFS(Returns!$B:$B,Returns!$A:$A,$B114,Returns!$C:$C,$J$2))-SUMIFS(Outbound!$E:$E,Outbound!$D:$D,$B114,Outbound!$F:$F,$J$2)</f>
        <v>0</v>
      </c>
      <c r="K114" s="35">
        <f>(SUMIFS(Returns!$B:$B,Returns!$A:$A,$B114,Returns!$C:$C,$K$2))-SUMIFS(Outbound!$E:$E,Outbound!$D:$D,$B114,Outbound!$F:$F,$K$2)</f>
        <v>0</v>
      </c>
      <c r="L114" s="35">
        <f>(SUMIFS(Returns!$B:$B,Returns!$A:$A,$B114,Returns!$C:$C,$L$2))-SUMIFS(Outbound!$E:$E,Outbound!$D:$D,$B114,Outbound!$F:$F,$L$2)</f>
        <v>0</v>
      </c>
      <c r="M114" s="35">
        <f>(SUMIFS(Returns!$B:$B,Returns!$A:$A,$B114,Returns!$C:$C,$M$2))-SUMIFS(Outbound!$E:$E,Outbound!$D:$D,$B114,Outbound!$F:$F,$M$2)</f>
        <v>0</v>
      </c>
      <c r="N114" s="35">
        <f>(SUMIFS(Returns!$B:$B,Returns!$A:$A,$B114,Returns!$C:$C,$N$2))-SUMIFS(Outbound!$E:$E,Outbound!$D:$D,$B114,Outbound!$F:$F,$N$2)</f>
        <v>0</v>
      </c>
      <c r="O114" s="35">
        <f>(SUMIFS(Returns!$B:$B,Returns!$A:$A,$B114,Returns!$C:$C,$O$2))-SUMIFS(Outbound!$E:$E,Outbound!$D:$D,$B114,Outbound!$F:$F,$O$2)</f>
        <v>0</v>
      </c>
      <c r="P114" s="35">
        <f>(SUMIFS(Returns!$B:$B,Returns!$A:$A,$B114,Returns!$C:$C,$P$2))-SUMIFS(Outbound!$E:$E,Outbound!$D:$D,$B114,Outbound!$F:$F,$P$2)</f>
        <v>0</v>
      </c>
      <c r="Q114" s="35">
        <f>(SUMIFS(Returns!$B:$B,Returns!$A:$A,$B114,Returns!$C:$C,$Q$2))-SUMIFS(Outbound!$E:$E,Outbound!$D:$D,$B114,Outbound!$F:$F,$Q$2)</f>
        <v>0</v>
      </c>
      <c r="R114" s="35">
        <f>(SUMIFS(Returns!$B:$B,Returns!$A:$A,$B114,Returns!$C:$C,$R$2))-SUMIFS(Outbound!$E:$E,Outbound!$D:$D,$B114,Outbound!$F:$F,$R$2)</f>
        <v>0</v>
      </c>
      <c r="S114" s="35">
        <f>(SUMIFS(Returns!$B:$B,Returns!$A:$A,$B114,Returns!$C:$C,$S$2))-SUMIFS(Outbound!$E:$E,Outbound!$D:$D,$B114,Outbound!$F:$F,$S$2)</f>
        <v>0</v>
      </c>
    </row>
    <row r="115" ht="13.2" spans="1:19">
      <c r="A115" s="3" t="s">
        <v>7316</v>
      </c>
      <c r="B115" s="4" t="s">
        <v>1716</v>
      </c>
      <c r="C115" s="35">
        <v>0</v>
      </c>
      <c r="D115" s="35"/>
      <c r="E115" s="35">
        <f>(C115+SUMIFS(Inwards!$C:$C,Inwards!$B:$B,$B115)+SUMIFS(Returns!$B:$B,Returns!$A:$A,$B115,Returns!$C:$C,$E$2))-SUMIFS(Outbound!$E:$E,Outbound!$D:$D,$B115,Outbound!$F:$F,$E$2)-SUMIFS(Outflow!$B:$B,Outflow!$A:$A,$B115)</f>
        <v>0</v>
      </c>
      <c r="F115" s="35">
        <f>(SUMIFS(Returns!$B:$B,Returns!$A:$A,$B115,Returns!$C:$C,$F$2))-SUMIFS(Outbound!$E:$E,Outbound!$D:$D,$B115,Outbound!$F:$F,$F$2)</f>
        <v>0</v>
      </c>
      <c r="G115" s="35">
        <f>(SUMIFS(Returns!$B:$B,Returns!$A:$A,$B115,Returns!$C:$C,$G$2))-SUMIFS(Outbound!$E:$E,Outbound!$D:$D,$B115,Outbound!$F:$F,$G$2)</f>
        <v>0</v>
      </c>
      <c r="H115" s="35">
        <f>(SUMIFS(Returns!$B:$B,Returns!$A:$A,$B115,Returns!$C:$C,$H$2))-SUMIFS(Outbound!$E:$E,Outbound!$D:$D,$B115,Outbound!$F:$F,$H$2)</f>
        <v>0</v>
      </c>
      <c r="I115" s="35">
        <f>(SUMIFS(Returns!$B:$B,Returns!$A:$A,$B115,Returns!$C:$C,$I$2))-SUMIFS(Outbound!$E:$E,Outbound!$D:$D,$B115,Outbound!$F:$F,$I$2)</f>
        <v>0</v>
      </c>
      <c r="J115" s="35">
        <f>(SUMIFS(Returns!$B:$B,Returns!$A:$A,$B115,Returns!$C:$C,$J$2))-SUMIFS(Outbound!$E:$E,Outbound!$D:$D,$B115,Outbound!$F:$F,$J$2)</f>
        <v>0</v>
      </c>
      <c r="K115" s="35">
        <f>(SUMIFS(Returns!$B:$B,Returns!$A:$A,$B115,Returns!$C:$C,$K$2))-SUMIFS(Outbound!$E:$E,Outbound!$D:$D,$B115,Outbound!$F:$F,$K$2)</f>
        <v>0</v>
      </c>
      <c r="L115" s="35">
        <f>(SUMIFS(Returns!$B:$B,Returns!$A:$A,$B115,Returns!$C:$C,$L$2))-SUMIFS(Outbound!$E:$E,Outbound!$D:$D,$B115,Outbound!$F:$F,$L$2)</f>
        <v>0</v>
      </c>
      <c r="M115" s="35">
        <f>(SUMIFS(Returns!$B:$B,Returns!$A:$A,$B115,Returns!$C:$C,$M$2))-SUMIFS(Outbound!$E:$E,Outbound!$D:$D,$B115,Outbound!$F:$F,$M$2)</f>
        <v>0</v>
      </c>
      <c r="N115" s="35">
        <f>(SUMIFS(Returns!$B:$B,Returns!$A:$A,$B115,Returns!$C:$C,$N$2))-SUMIFS(Outbound!$E:$E,Outbound!$D:$D,$B115,Outbound!$F:$F,$N$2)</f>
        <v>0</v>
      </c>
      <c r="O115" s="35">
        <f>(SUMIFS(Returns!$B:$B,Returns!$A:$A,$B115,Returns!$C:$C,$O$2))-SUMIFS(Outbound!$E:$E,Outbound!$D:$D,$B115,Outbound!$F:$F,$O$2)</f>
        <v>0</v>
      </c>
      <c r="P115" s="35">
        <f>(SUMIFS(Returns!$B:$B,Returns!$A:$A,$B115,Returns!$C:$C,$P$2))-SUMIFS(Outbound!$E:$E,Outbound!$D:$D,$B115,Outbound!$F:$F,$P$2)</f>
        <v>0</v>
      </c>
      <c r="Q115" s="35">
        <f>(SUMIFS(Returns!$B:$B,Returns!$A:$A,$B115,Returns!$C:$C,$Q$2))-SUMIFS(Outbound!$E:$E,Outbound!$D:$D,$B115,Outbound!$F:$F,$Q$2)</f>
        <v>0</v>
      </c>
      <c r="R115" s="35">
        <f>(SUMIFS(Returns!$B:$B,Returns!$A:$A,$B115,Returns!$C:$C,$R$2))-SUMIFS(Outbound!$E:$E,Outbound!$D:$D,$B115,Outbound!$F:$F,$R$2)</f>
        <v>0</v>
      </c>
      <c r="S115" s="35">
        <f>(SUMIFS(Returns!$B:$B,Returns!$A:$A,$B115,Returns!$C:$C,$S$2))-SUMIFS(Outbound!$E:$E,Outbound!$D:$D,$B115,Outbound!$F:$F,$S$2)</f>
        <v>0</v>
      </c>
    </row>
    <row r="116" ht="13.2" spans="1:19">
      <c r="A116" s="3" t="s">
        <v>7317</v>
      </c>
      <c r="B116" s="4" t="s">
        <v>1721</v>
      </c>
      <c r="C116" s="35">
        <v>0</v>
      </c>
      <c r="D116" s="35"/>
      <c r="E116" s="35">
        <f>(C116+SUMIFS(Inwards!$C:$C,Inwards!$B:$B,$B116)+SUMIFS(Returns!$B:$B,Returns!$A:$A,$B116,Returns!$C:$C,$E$2))-SUMIFS(Outbound!$E:$E,Outbound!$D:$D,$B116,Outbound!$F:$F,$E$2)-SUMIFS(Outflow!$B:$B,Outflow!$A:$A,$B116)</f>
        <v>0</v>
      </c>
      <c r="F116" s="35">
        <f>(SUMIFS(Returns!$B:$B,Returns!$A:$A,$B116,Returns!$C:$C,$F$2))-SUMIFS(Outbound!$E:$E,Outbound!$D:$D,$B116,Outbound!$F:$F,$F$2)</f>
        <v>0</v>
      </c>
      <c r="G116" s="35">
        <f>(SUMIFS(Returns!$B:$B,Returns!$A:$A,$B116,Returns!$C:$C,$G$2))-SUMIFS(Outbound!$E:$E,Outbound!$D:$D,$B116,Outbound!$F:$F,$G$2)</f>
        <v>0</v>
      </c>
      <c r="H116" s="35">
        <f>(SUMIFS(Returns!$B:$B,Returns!$A:$A,$B116,Returns!$C:$C,$H$2))-SUMIFS(Outbound!$E:$E,Outbound!$D:$D,$B116,Outbound!$F:$F,$H$2)</f>
        <v>0</v>
      </c>
      <c r="I116" s="35">
        <f>(SUMIFS(Returns!$B:$B,Returns!$A:$A,$B116,Returns!$C:$C,$I$2))-SUMIFS(Outbound!$E:$E,Outbound!$D:$D,$B116,Outbound!$F:$F,$I$2)</f>
        <v>0</v>
      </c>
      <c r="J116" s="35">
        <f>(SUMIFS(Returns!$B:$B,Returns!$A:$A,$B116,Returns!$C:$C,$J$2))-SUMIFS(Outbound!$E:$E,Outbound!$D:$D,$B116,Outbound!$F:$F,$J$2)</f>
        <v>0</v>
      </c>
      <c r="K116" s="35">
        <f>(SUMIFS(Returns!$B:$B,Returns!$A:$A,$B116,Returns!$C:$C,$K$2))-SUMIFS(Outbound!$E:$E,Outbound!$D:$D,$B116,Outbound!$F:$F,$K$2)</f>
        <v>0</v>
      </c>
      <c r="L116" s="35">
        <f>(SUMIFS(Returns!$B:$B,Returns!$A:$A,$B116,Returns!$C:$C,$L$2))-SUMIFS(Outbound!$E:$E,Outbound!$D:$D,$B116,Outbound!$F:$F,$L$2)</f>
        <v>0</v>
      </c>
      <c r="M116" s="35">
        <f>(SUMIFS(Returns!$B:$B,Returns!$A:$A,$B116,Returns!$C:$C,$M$2))-SUMIFS(Outbound!$E:$E,Outbound!$D:$D,$B116,Outbound!$F:$F,$M$2)</f>
        <v>0</v>
      </c>
      <c r="N116" s="35">
        <f>(SUMIFS(Returns!$B:$B,Returns!$A:$A,$B116,Returns!$C:$C,$N$2))-SUMIFS(Outbound!$E:$E,Outbound!$D:$D,$B116,Outbound!$F:$F,$N$2)</f>
        <v>0</v>
      </c>
      <c r="O116" s="35">
        <f>(SUMIFS(Returns!$B:$B,Returns!$A:$A,$B116,Returns!$C:$C,$O$2))-SUMIFS(Outbound!$E:$E,Outbound!$D:$D,$B116,Outbound!$F:$F,$O$2)</f>
        <v>0</v>
      </c>
      <c r="P116" s="35">
        <f>(SUMIFS(Returns!$B:$B,Returns!$A:$A,$B116,Returns!$C:$C,$P$2))-SUMIFS(Outbound!$E:$E,Outbound!$D:$D,$B116,Outbound!$F:$F,$P$2)</f>
        <v>0</v>
      </c>
      <c r="Q116" s="35">
        <f>(SUMIFS(Returns!$B:$B,Returns!$A:$A,$B116,Returns!$C:$C,$Q$2))-SUMIFS(Outbound!$E:$E,Outbound!$D:$D,$B116,Outbound!$F:$F,$Q$2)</f>
        <v>0</v>
      </c>
      <c r="R116" s="35">
        <f>(SUMIFS(Returns!$B:$B,Returns!$A:$A,$B116,Returns!$C:$C,$R$2))-SUMIFS(Outbound!$E:$E,Outbound!$D:$D,$B116,Outbound!$F:$F,$R$2)</f>
        <v>0</v>
      </c>
      <c r="S116" s="35">
        <f>(SUMIFS(Returns!$B:$B,Returns!$A:$A,$B116,Returns!$C:$C,$S$2))-SUMIFS(Outbound!$E:$E,Outbound!$D:$D,$B116,Outbound!$F:$F,$S$2)</f>
        <v>0</v>
      </c>
    </row>
    <row r="117" ht="13.2" spans="1:19">
      <c r="A117" s="3" t="s">
        <v>7318</v>
      </c>
      <c r="B117" s="4" t="s">
        <v>1727</v>
      </c>
      <c r="C117" s="35">
        <v>0</v>
      </c>
      <c r="D117" s="35"/>
      <c r="E117" s="35">
        <f>(C117+SUMIFS(Inwards!$C:$C,Inwards!$B:$B,$B117)+SUMIFS(Returns!$B:$B,Returns!$A:$A,$B117,Returns!$C:$C,$E$2))-SUMIFS(Outbound!$E:$E,Outbound!$D:$D,$B117,Outbound!$F:$F,$E$2)-SUMIFS(Outflow!$B:$B,Outflow!$A:$A,$B117)</f>
        <v>0</v>
      </c>
      <c r="F117" s="35">
        <f>(SUMIFS(Returns!$B:$B,Returns!$A:$A,$B117,Returns!$C:$C,$F$2))-SUMIFS(Outbound!$E:$E,Outbound!$D:$D,$B117,Outbound!$F:$F,$F$2)</f>
        <v>0</v>
      </c>
      <c r="G117" s="35">
        <f>(SUMIFS(Returns!$B:$B,Returns!$A:$A,$B117,Returns!$C:$C,$G$2))-SUMIFS(Outbound!$E:$E,Outbound!$D:$D,$B117,Outbound!$F:$F,$G$2)</f>
        <v>0</v>
      </c>
      <c r="H117" s="35">
        <f>(SUMIFS(Returns!$B:$B,Returns!$A:$A,$B117,Returns!$C:$C,$H$2))-SUMIFS(Outbound!$E:$E,Outbound!$D:$D,$B117,Outbound!$F:$F,$H$2)</f>
        <v>0</v>
      </c>
      <c r="I117" s="35">
        <f>(SUMIFS(Returns!$B:$B,Returns!$A:$A,$B117,Returns!$C:$C,$I$2))-SUMIFS(Outbound!$E:$E,Outbound!$D:$D,$B117,Outbound!$F:$F,$I$2)</f>
        <v>0</v>
      </c>
      <c r="J117" s="35">
        <f>(SUMIFS(Returns!$B:$B,Returns!$A:$A,$B117,Returns!$C:$C,$J$2))-SUMIFS(Outbound!$E:$E,Outbound!$D:$D,$B117,Outbound!$F:$F,$J$2)</f>
        <v>0</v>
      </c>
      <c r="K117" s="35">
        <f>(SUMIFS(Returns!$B:$B,Returns!$A:$A,$B117,Returns!$C:$C,$K$2))-SUMIFS(Outbound!$E:$E,Outbound!$D:$D,$B117,Outbound!$F:$F,$K$2)</f>
        <v>0</v>
      </c>
      <c r="L117" s="35">
        <f>(SUMIFS(Returns!$B:$B,Returns!$A:$A,$B117,Returns!$C:$C,$L$2))-SUMIFS(Outbound!$E:$E,Outbound!$D:$D,$B117,Outbound!$F:$F,$L$2)</f>
        <v>0</v>
      </c>
      <c r="M117" s="35">
        <f>(SUMIFS(Returns!$B:$B,Returns!$A:$A,$B117,Returns!$C:$C,$M$2))-SUMIFS(Outbound!$E:$E,Outbound!$D:$D,$B117,Outbound!$F:$F,$M$2)</f>
        <v>0</v>
      </c>
      <c r="N117" s="35">
        <f>(SUMIFS(Returns!$B:$B,Returns!$A:$A,$B117,Returns!$C:$C,$N$2))-SUMIFS(Outbound!$E:$E,Outbound!$D:$D,$B117,Outbound!$F:$F,$N$2)</f>
        <v>0</v>
      </c>
      <c r="O117" s="35">
        <f>(SUMIFS(Returns!$B:$B,Returns!$A:$A,$B117,Returns!$C:$C,$O$2))-SUMIFS(Outbound!$E:$E,Outbound!$D:$D,$B117,Outbound!$F:$F,$O$2)</f>
        <v>0</v>
      </c>
      <c r="P117" s="35">
        <f>(SUMIFS(Returns!$B:$B,Returns!$A:$A,$B117,Returns!$C:$C,$P$2))-SUMIFS(Outbound!$E:$E,Outbound!$D:$D,$B117,Outbound!$F:$F,$P$2)</f>
        <v>0</v>
      </c>
      <c r="Q117" s="35">
        <f>(SUMIFS(Returns!$B:$B,Returns!$A:$A,$B117,Returns!$C:$C,$Q$2))-SUMIFS(Outbound!$E:$E,Outbound!$D:$D,$B117,Outbound!$F:$F,$Q$2)</f>
        <v>0</v>
      </c>
      <c r="R117" s="35">
        <f>(SUMIFS(Returns!$B:$B,Returns!$A:$A,$B117,Returns!$C:$C,$R$2))-SUMIFS(Outbound!$E:$E,Outbound!$D:$D,$B117,Outbound!$F:$F,$R$2)</f>
        <v>0</v>
      </c>
      <c r="S117" s="35">
        <f>(SUMIFS(Returns!$B:$B,Returns!$A:$A,$B117,Returns!$C:$C,$S$2))-SUMIFS(Outbound!$E:$E,Outbound!$D:$D,$B117,Outbound!$F:$F,$S$2)</f>
        <v>0</v>
      </c>
    </row>
    <row r="118" ht="13.2" spans="1:19">
      <c r="A118" s="3" t="s">
        <v>7319</v>
      </c>
      <c r="B118" s="4" t="s">
        <v>1736</v>
      </c>
      <c r="C118" s="35">
        <v>0</v>
      </c>
      <c r="D118" s="35"/>
      <c r="E118" s="35">
        <f>(C118+SUMIFS(Inwards!$C:$C,Inwards!$B:$B,$B118)+SUMIFS(Returns!$B:$B,Returns!$A:$A,$B118,Returns!$C:$C,$E$2))-SUMIFS(Outbound!$E:$E,Outbound!$D:$D,$B118,Outbound!$F:$F,$E$2)-SUMIFS(Outflow!$B:$B,Outflow!$A:$A,$B118)</f>
        <v>0</v>
      </c>
      <c r="F118" s="35">
        <f>(SUMIFS(Returns!$B:$B,Returns!$A:$A,$B118,Returns!$C:$C,$F$2))-SUMIFS(Outbound!$E:$E,Outbound!$D:$D,$B118,Outbound!$F:$F,$F$2)</f>
        <v>0</v>
      </c>
      <c r="G118" s="35">
        <f>(SUMIFS(Returns!$B:$B,Returns!$A:$A,$B118,Returns!$C:$C,$G$2))-SUMIFS(Outbound!$E:$E,Outbound!$D:$D,$B118,Outbound!$F:$F,$G$2)</f>
        <v>0</v>
      </c>
      <c r="H118" s="35">
        <f>(SUMIFS(Returns!$B:$B,Returns!$A:$A,$B118,Returns!$C:$C,$H$2))-SUMIFS(Outbound!$E:$E,Outbound!$D:$D,$B118,Outbound!$F:$F,$H$2)</f>
        <v>0</v>
      </c>
      <c r="I118" s="35">
        <f>(SUMIFS(Returns!$B:$B,Returns!$A:$A,$B118,Returns!$C:$C,$I$2))-SUMIFS(Outbound!$E:$E,Outbound!$D:$D,$B118,Outbound!$F:$F,$I$2)</f>
        <v>0</v>
      </c>
      <c r="J118" s="35">
        <f>(SUMIFS(Returns!$B:$B,Returns!$A:$A,$B118,Returns!$C:$C,$J$2))-SUMIFS(Outbound!$E:$E,Outbound!$D:$D,$B118,Outbound!$F:$F,$J$2)</f>
        <v>0</v>
      </c>
      <c r="K118" s="35">
        <f>(SUMIFS(Returns!$B:$B,Returns!$A:$A,$B118,Returns!$C:$C,$K$2))-SUMIFS(Outbound!$E:$E,Outbound!$D:$D,$B118,Outbound!$F:$F,$K$2)</f>
        <v>0</v>
      </c>
      <c r="L118" s="35">
        <f>(SUMIFS(Returns!$B:$B,Returns!$A:$A,$B118,Returns!$C:$C,$L$2))-SUMIFS(Outbound!$E:$E,Outbound!$D:$D,$B118,Outbound!$F:$F,$L$2)</f>
        <v>0</v>
      </c>
      <c r="M118" s="35">
        <f>(SUMIFS(Returns!$B:$B,Returns!$A:$A,$B118,Returns!$C:$C,$M$2))-SUMIFS(Outbound!$E:$E,Outbound!$D:$D,$B118,Outbound!$F:$F,$M$2)</f>
        <v>0</v>
      </c>
      <c r="N118" s="35">
        <f>(SUMIFS(Returns!$B:$B,Returns!$A:$A,$B118,Returns!$C:$C,$N$2))-SUMIFS(Outbound!$E:$E,Outbound!$D:$D,$B118,Outbound!$F:$F,$N$2)</f>
        <v>0</v>
      </c>
      <c r="O118" s="35">
        <f>(SUMIFS(Returns!$B:$B,Returns!$A:$A,$B118,Returns!$C:$C,$O$2))-SUMIFS(Outbound!$E:$E,Outbound!$D:$D,$B118,Outbound!$F:$F,$O$2)</f>
        <v>0</v>
      </c>
      <c r="P118" s="35">
        <f>(SUMIFS(Returns!$B:$B,Returns!$A:$A,$B118,Returns!$C:$C,$P$2))-SUMIFS(Outbound!$E:$E,Outbound!$D:$D,$B118,Outbound!$F:$F,$P$2)</f>
        <v>0</v>
      </c>
      <c r="Q118" s="35">
        <f>(SUMIFS(Returns!$B:$B,Returns!$A:$A,$B118,Returns!$C:$C,$Q$2))-SUMIFS(Outbound!$E:$E,Outbound!$D:$D,$B118,Outbound!$F:$F,$Q$2)</f>
        <v>0</v>
      </c>
      <c r="R118" s="35">
        <f>(SUMIFS(Returns!$B:$B,Returns!$A:$A,$B118,Returns!$C:$C,$R$2))-SUMIFS(Outbound!$E:$E,Outbound!$D:$D,$B118,Outbound!$F:$F,$R$2)</f>
        <v>0</v>
      </c>
      <c r="S118" s="35">
        <f>(SUMIFS(Returns!$B:$B,Returns!$A:$A,$B118,Returns!$C:$C,$S$2))-SUMIFS(Outbound!$E:$E,Outbound!$D:$D,$B118,Outbound!$F:$F,$S$2)</f>
        <v>0</v>
      </c>
    </row>
    <row r="119" ht="13.2" spans="1:19">
      <c r="A119" s="3" t="s">
        <v>7320</v>
      </c>
      <c r="B119" s="4" t="s">
        <v>1748</v>
      </c>
      <c r="C119" s="35">
        <v>0</v>
      </c>
      <c r="D119" s="35"/>
      <c r="E119" s="35">
        <f>(C119+SUMIFS(Inwards!$C:$C,Inwards!$B:$B,$B119)+SUMIFS(Returns!$B:$B,Returns!$A:$A,$B119,Returns!$C:$C,$E$2))-SUMIFS(Outbound!$E:$E,Outbound!$D:$D,$B119,Outbound!$F:$F,$E$2)-SUMIFS(Outflow!$B:$B,Outflow!$A:$A,$B119)</f>
        <v>0</v>
      </c>
      <c r="F119" s="35">
        <f>(SUMIFS(Returns!$B:$B,Returns!$A:$A,$B119,Returns!$C:$C,$F$2))-SUMIFS(Outbound!$E:$E,Outbound!$D:$D,$B119,Outbound!$F:$F,$F$2)</f>
        <v>0</v>
      </c>
      <c r="G119" s="35">
        <f>(SUMIFS(Returns!$B:$B,Returns!$A:$A,$B119,Returns!$C:$C,$G$2))-SUMIFS(Outbound!$E:$E,Outbound!$D:$D,$B119,Outbound!$F:$F,$G$2)</f>
        <v>0</v>
      </c>
      <c r="H119" s="35">
        <f>(SUMIFS(Returns!$B:$B,Returns!$A:$A,$B119,Returns!$C:$C,$H$2))-SUMIFS(Outbound!$E:$E,Outbound!$D:$D,$B119,Outbound!$F:$F,$H$2)</f>
        <v>0</v>
      </c>
      <c r="I119" s="35">
        <f>(SUMIFS(Returns!$B:$B,Returns!$A:$A,$B119,Returns!$C:$C,$I$2))-SUMIFS(Outbound!$E:$E,Outbound!$D:$D,$B119,Outbound!$F:$F,$I$2)</f>
        <v>0</v>
      </c>
      <c r="J119" s="35">
        <f>(SUMIFS(Returns!$B:$B,Returns!$A:$A,$B119,Returns!$C:$C,$J$2))-SUMIFS(Outbound!$E:$E,Outbound!$D:$D,$B119,Outbound!$F:$F,$J$2)</f>
        <v>0</v>
      </c>
      <c r="K119" s="35">
        <f>(SUMIFS(Returns!$B:$B,Returns!$A:$A,$B119,Returns!$C:$C,$K$2))-SUMIFS(Outbound!$E:$E,Outbound!$D:$D,$B119,Outbound!$F:$F,$K$2)</f>
        <v>0</v>
      </c>
      <c r="L119" s="35">
        <f>(SUMIFS(Returns!$B:$B,Returns!$A:$A,$B119,Returns!$C:$C,$L$2))-SUMIFS(Outbound!$E:$E,Outbound!$D:$D,$B119,Outbound!$F:$F,$L$2)</f>
        <v>0</v>
      </c>
      <c r="M119" s="35">
        <f>(SUMIFS(Returns!$B:$B,Returns!$A:$A,$B119,Returns!$C:$C,$M$2))-SUMIFS(Outbound!$E:$E,Outbound!$D:$D,$B119,Outbound!$F:$F,$M$2)</f>
        <v>0</v>
      </c>
      <c r="N119" s="35">
        <f>(SUMIFS(Returns!$B:$B,Returns!$A:$A,$B119,Returns!$C:$C,$N$2))-SUMIFS(Outbound!$E:$E,Outbound!$D:$D,$B119,Outbound!$F:$F,$N$2)</f>
        <v>0</v>
      </c>
      <c r="O119" s="35">
        <f>(SUMIFS(Returns!$B:$B,Returns!$A:$A,$B119,Returns!$C:$C,$O$2))-SUMIFS(Outbound!$E:$E,Outbound!$D:$D,$B119,Outbound!$F:$F,$O$2)</f>
        <v>0</v>
      </c>
      <c r="P119" s="35">
        <f>(SUMIFS(Returns!$B:$B,Returns!$A:$A,$B119,Returns!$C:$C,$P$2))-SUMIFS(Outbound!$E:$E,Outbound!$D:$D,$B119,Outbound!$F:$F,$P$2)</f>
        <v>0</v>
      </c>
      <c r="Q119" s="35">
        <f>(SUMIFS(Returns!$B:$B,Returns!$A:$A,$B119,Returns!$C:$C,$Q$2))-SUMIFS(Outbound!$E:$E,Outbound!$D:$D,$B119,Outbound!$F:$F,$Q$2)</f>
        <v>0</v>
      </c>
      <c r="R119" s="35">
        <f>(SUMIFS(Returns!$B:$B,Returns!$A:$A,$B119,Returns!$C:$C,$R$2))-SUMIFS(Outbound!$E:$E,Outbound!$D:$D,$B119,Outbound!$F:$F,$R$2)</f>
        <v>0</v>
      </c>
      <c r="S119" s="35">
        <f>(SUMIFS(Returns!$B:$B,Returns!$A:$A,$B119,Returns!$C:$C,$S$2))-SUMIFS(Outbound!$E:$E,Outbound!$D:$D,$B119,Outbound!$F:$F,$S$2)</f>
        <v>0</v>
      </c>
    </row>
    <row r="120" ht="13.2" spans="1:19">
      <c r="A120" s="3" t="s">
        <v>7321</v>
      </c>
      <c r="B120" s="4" t="s">
        <v>1754</v>
      </c>
      <c r="C120" s="35">
        <v>0</v>
      </c>
      <c r="D120" s="35"/>
      <c r="E120" s="35">
        <f>(C120+SUMIFS(Inwards!$C:$C,Inwards!$B:$B,$B120)+SUMIFS(Returns!$B:$B,Returns!$A:$A,$B120,Returns!$C:$C,$E$2))-SUMIFS(Outbound!$E:$E,Outbound!$D:$D,$B120,Outbound!$F:$F,$E$2)-SUMIFS(Outflow!$B:$B,Outflow!$A:$A,$B120)</f>
        <v>0</v>
      </c>
      <c r="F120" s="35">
        <f>(SUMIFS(Returns!$B:$B,Returns!$A:$A,$B120,Returns!$C:$C,$F$2))-SUMIFS(Outbound!$E:$E,Outbound!$D:$D,$B120,Outbound!$F:$F,$F$2)</f>
        <v>0</v>
      </c>
      <c r="G120" s="35">
        <f>(SUMIFS(Returns!$B:$B,Returns!$A:$A,$B120,Returns!$C:$C,$G$2))-SUMIFS(Outbound!$E:$E,Outbound!$D:$D,$B120,Outbound!$F:$F,$G$2)</f>
        <v>0</v>
      </c>
      <c r="H120" s="35">
        <f>(SUMIFS(Returns!$B:$B,Returns!$A:$A,$B120,Returns!$C:$C,$H$2))-SUMIFS(Outbound!$E:$E,Outbound!$D:$D,$B120,Outbound!$F:$F,$H$2)</f>
        <v>0</v>
      </c>
      <c r="I120" s="35">
        <f>(SUMIFS(Returns!$B:$B,Returns!$A:$A,$B120,Returns!$C:$C,$I$2))-SUMIFS(Outbound!$E:$E,Outbound!$D:$D,$B120,Outbound!$F:$F,$I$2)</f>
        <v>0</v>
      </c>
      <c r="J120" s="35">
        <f>(SUMIFS(Returns!$B:$B,Returns!$A:$A,$B120,Returns!$C:$C,$J$2))-SUMIFS(Outbound!$E:$E,Outbound!$D:$D,$B120,Outbound!$F:$F,$J$2)</f>
        <v>0</v>
      </c>
      <c r="K120" s="35">
        <f>(SUMIFS(Returns!$B:$B,Returns!$A:$A,$B120,Returns!$C:$C,$K$2))-SUMIFS(Outbound!$E:$E,Outbound!$D:$D,$B120,Outbound!$F:$F,$K$2)</f>
        <v>0</v>
      </c>
      <c r="L120" s="35">
        <f>(SUMIFS(Returns!$B:$B,Returns!$A:$A,$B120,Returns!$C:$C,$L$2))-SUMIFS(Outbound!$E:$E,Outbound!$D:$D,$B120,Outbound!$F:$F,$L$2)</f>
        <v>0</v>
      </c>
      <c r="M120" s="35">
        <f>(SUMIFS(Returns!$B:$B,Returns!$A:$A,$B120,Returns!$C:$C,$M$2))-SUMIFS(Outbound!$E:$E,Outbound!$D:$D,$B120,Outbound!$F:$F,$M$2)</f>
        <v>0</v>
      </c>
      <c r="N120" s="35">
        <f>(SUMIFS(Returns!$B:$B,Returns!$A:$A,$B120,Returns!$C:$C,$N$2))-SUMIFS(Outbound!$E:$E,Outbound!$D:$D,$B120,Outbound!$F:$F,$N$2)</f>
        <v>0</v>
      </c>
      <c r="O120" s="35">
        <f>(SUMIFS(Returns!$B:$B,Returns!$A:$A,$B120,Returns!$C:$C,$O$2))-SUMIFS(Outbound!$E:$E,Outbound!$D:$D,$B120,Outbound!$F:$F,$O$2)</f>
        <v>0</v>
      </c>
      <c r="P120" s="35">
        <f>(SUMIFS(Returns!$B:$B,Returns!$A:$A,$B120,Returns!$C:$C,$P$2))-SUMIFS(Outbound!$E:$E,Outbound!$D:$D,$B120,Outbound!$F:$F,$P$2)</f>
        <v>0</v>
      </c>
      <c r="Q120" s="35">
        <f>(SUMIFS(Returns!$B:$B,Returns!$A:$A,$B120,Returns!$C:$C,$Q$2))-SUMIFS(Outbound!$E:$E,Outbound!$D:$D,$B120,Outbound!$F:$F,$Q$2)</f>
        <v>0</v>
      </c>
      <c r="R120" s="35">
        <f>(SUMIFS(Returns!$B:$B,Returns!$A:$A,$B120,Returns!$C:$C,$R$2))-SUMIFS(Outbound!$E:$E,Outbound!$D:$D,$B120,Outbound!$F:$F,$R$2)</f>
        <v>0</v>
      </c>
      <c r="S120" s="35">
        <f>(SUMIFS(Returns!$B:$B,Returns!$A:$A,$B120,Returns!$C:$C,$S$2))-SUMIFS(Outbound!$E:$E,Outbound!$D:$D,$B120,Outbound!$F:$F,$S$2)</f>
        <v>0</v>
      </c>
    </row>
    <row r="121" ht="13.2" spans="1:19">
      <c r="A121" s="3" t="s">
        <v>7322</v>
      </c>
      <c r="B121" s="4" t="s">
        <v>1757</v>
      </c>
      <c r="C121" s="35">
        <v>0</v>
      </c>
      <c r="D121" s="35"/>
      <c r="E121" s="35">
        <f>(C121+SUMIFS(Inwards!$C:$C,Inwards!$B:$B,$B121)+SUMIFS(Returns!$B:$B,Returns!$A:$A,$B121,Returns!$C:$C,$E$2))-SUMIFS(Outbound!$E:$E,Outbound!$D:$D,$B121,Outbound!$F:$F,$E$2)-SUMIFS(Outflow!$B:$B,Outflow!$A:$A,$B121)</f>
        <v>0</v>
      </c>
      <c r="F121" s="35">
        <f>(SUMIFS(Returns!$B:$B,Returns!$A:$A,$B121,Returns!$C:$C,$F$2))-SUMIFS(Outbound!$E:$E,Outbound!$D:$D,$B121,Outbound!$F:$F,$F$2)</f>
        <v>0</v>
      </c>
      <c r="G121" s="35">
        <f>(SUMIFS(Returns!$B:$B,Returns!$A:$A,$B121,Returns!$C:$C,$G$2))-SUMIFS(Outbound!$E:$E,Outbound!$D:$D,$B121,Outbound!$F:$F,$G$2)</f>
        <v>0</v>
      </c>
      <c r="H121" s="35">
        <f>(SUMIFS(Returns!$B:$B,Returns!$A:$A,$B121,Returns!$C:$C,$H$2))-SUMIFS(Outbound!$E:$E,Outbound!$D:$D,$B121,Outbound!$F:$F,$H$2)</f>
        <v>0</v>
      </c>
      <c r="I121" s="35">
        <f>(SUMIFS(Returns!$B:$B,Returns!$A:$A,$B121,Returns!$C:$C,$I$2))-SUMIFS(Outbound!$E:$E,Outbound!$D:$D,$B121,Outbound!$F:$F,$I$2)</f>
        <v>0</v>
      </c>
      <c r="J121" s="35">
        <f>(SUMIFS(Returns!$B:$B,Returns!$A:$A,$B121,Returns!$C:$C,$J$2))-SUMIFS(Outbound!$E:$E,Outbound!$D:$D,$B121,Outbound!$F:$F,$J$2)</f>
        <v>0</v>
      </c>
      <c r="K121" s="35">
        <f>(SUMIFS(Returns!$B:$B,Returns!$A:$A,$B121,Returns!$C:$C,$K$2))-SUMIFS(Outbound!$E:$E,Outbound!$D:$D,$B121,Outbound!$F:$F,$K$2)</f>
        <v>0</v>
      </c>
      <c r="L121" s="35">
        <f>(SUMIFS(Returns!$B:$B,Returns!$A:$A,$B121,Returns!$C:$C,$L$2))-SUMIFS(Outbound!$E:$E,Outbound!$D:$D,$B121,Outbound!$F:$F,$L$2)</f>
        <v>0</v>
      </c>
      <c r="M121" s="35">
        <f>(SUMIFS(Returns!$B:$B,Returns!$A:$A,$B121,Returns!$C:$C,$M$2))-SUMIFS(Outbound!$E:$E,Outbound!$D:$D,$B121,Outbound!$F:$F,$M$2)</f>
        <v>0</v>
      </c>
      <c r="N121" s="35">
        <f>(SUMIFS(Returns!$B:$B,Returns!$A:$A,$B121,Returns!$C:$C,$N$2))-SUMIFS(Outbound!$E:$E,Outbound!$D:$D,$B121,Outbound!$F:$F,$N$2)</f>
        <v>0</v>
      </c>
      <c r="O121" s="35">
        <f>(SUMIFS(Returns!$B:$B,Returns!$A:$A,$B121,Returns!$C:$C,$O$2))-SUMIFS(Outbound!$E:$E,Outbound!$D:$D,$B121,Outbound!$F:$F,$O$2)</f>
        <v>0</v>
      </c>
      <c r="P121" s="35">
        <f>(SUMIFS(Returns!$B:$B,Returns!$A:$A,$B121,Returns!$C:$C,$P$2))-SUMIFS(Outbound!$E:$E,Outbound!$D:$D,$B121,Outbound!$F:$F,$P$2)</f>
        <v>0</v>
      </c>
      <c r="Q121" s="35">
        <f>(SUMIFS(Returns!$B:$B,Returns!$A:$A,$B121,Returns!$C:$C,$Q$2))-SUMIFS(Outbound!$E:$E,Outbound!$D:$D,$B121,Outbound!$F:$F,$Q$2)</f>
        <v>0</v>
      </c>
      <c r="R121" s="35">
        <f>(SUMIFS(Returns!$B:$B,Returns!$A:$A,$B121,Returns!$C:$C,$R$2))-SUMIFS(Outbound!$E:$E,Outbound!$D:$D,$B121,Outbound!$F:$F,$R$2)</f>
        <v>0</v>
      </c>
      <c r="S121" s="35">
        <f>(SUMIFS(Returns!$B:$B,Returns!$A:$A,$B121,Returns!$C:$C,$S$2))-SUMIFS(Outbound!$E:$E,Outbound!$D:$D,$B121,Outbound!$F:$F,$S$2)</f>
        <v>0</v>
      </c>
    </row>
    <row r="122" ht="13.2" spans="1:19">
      <c r="A122" s="3" t="s">
        <v>7323</v>
      </c>
      <c r="B122" s="4" t="s">
        <v>1765</v>
      </c>
      <c r="C122" s="35">
        <v>0</v>
      </c>
      <c r="D122" s="35"/>
      <c r="E122" s="35">
        <f>(C122+SUMIFS(Inwards!$C:$C,Inwards!$B:$B,$B122)+SUMIFS(Returns!$B:$B,Returns!$A:$A,$B122,Returns!$C:$C,$E$2))-SUMIFS(Outbound!$E:$E,Outbound!$D:$D,$B122,Outbound!$F:$F,$E$2)-SUMIFS(Outflow!$B:$B,Outflow!$A:$A,$B122)</f>
        <v>0</v>
      </c>
      <c r="F122" s="35">
        <f>(SUMIFS(Returns!$B:$B,Returns!$A:$A,$B122,Returns!$C:$C,$F$2))-SUMIFS(Outbound!$E:$E,Outbound!$D:$D,$B122,Outbound!$F:$F,$F$2)</f>
        <v>0</v>
      </c>
      <c r="G122" s="35">
        <f>(SUMIFS(Returns!$B:$B,Returns!$A:$A,$B122,Returns!$C:$C,$G$2))-SUMIFS(Outbound!$E:$E,Outbound!$D:$D,$B122,Outbound!$F:$F,$G$2)</f>
        <v>0</v>
      </c>
      <c r="H122" s="35">
        <f>(SUMIFS(Returns!$B:$B,Returns!$A:$A,$B122,Returns!$C:$C,$H$2))-SUMIFS(Outbound!$E:$E,Outbound!$D:$D,$B122,Outbound!$F:$F,$H$2)</f>
        <v>0</v>
      </c>
      <c r="I122" s="35">
        <f>(SUMIFS(Returns!$B:$B,Returns!$A:$A,$B122,Returns!$C:$C,$I$2))-SUMIFS(Outbound!$E:$E,Outbound!$D:$D,$B122,Outbound!$F:$F,$I$2)</f>
        <v>0</v>
      </c>
      <c r="J122" s="35">
        <f>(SUMIFS(Returns!$B:$B,Returns!$A:$A,$B122,Returns!$C:$C,$J$2))-SUMIFS(Outbound!$E:$E,Outbound!$D:$D,$B122,Outbound!$F:$F,$J$2)</f>
        <v>0</v>
      </c>
      <c r="K122" s="35">
        <f>(SUMIFS(Returns!$B:$B,Returns!$A:$A,$B122,Returns!$C:$C,$K$2))-SUMIFS(Outbound!$E:$E,Outbound!$D:$D,$B122,Outbound!$F:$F,$K$2)</f>
        <v>0</v>
      </c>
      <c r="L122" s="35">
        <f>(SUMIFS(Returns!$B:$B,Returns!$A:$A,$B122,Returns!$C:$C,$L$2))-SUMIFS(Outbound!$E:$E,Outbound!$D:$D,$B122,Outbound!$F:$F,$L$2)</f>
        <v>0</v>
      </c>
      <c r="M122" s="35">
        <f>(SUMIFS(Returns!$B:$B,Returns!$A:$A,$B122,Returns!$C:$C,$M$2))-SUMIFS(Outbound!$E:$E,Outbound!$D:$D,$B122,Outbound!$F:$F,$M$2)</f>
        <v>0</v>
      </c>
      <c r="N122" s="35">
        <f>(SUMIFS(Returns!$B:$B,Returns!$A:$A,$B122,Returns!$C:$C,$N$2))-SUMIFS(Outbound!$E:$E,Outbound!$D:$D,$B122,Outbound!$F:$F,$N$2)</f>
        <v>0</v>
      </c>
      <c r="O122" s="35">
        <f>(SUMIFS(Returns!$B:$B,Returns!$A:$A,$B122,Returns!$C:$C,$O$2))-SUMIFS(Outbound!$E:$E,Outbound!$D:$D,$B122,Outbound!$F:$F,$O$2)</f>
        <v>0</v>
      </c>
      <c r="P122" s="35">
        <f>(SUMIFS(Returns!$B:$B,Returns!$A:$A,$B122,Returns!$C:$C,$P$2))-SUMIFS(Outbound!$E:$E,Outbound!$D:$D,$B122,Outbound!$F:$F,$P$2)</f>
        <v>0</v>
      </c>
      <c r="Q122" s="35">
        <f>(SUMIFS(Returns!$B:$B,Returns!$A:$A,$B122,Returns!$C:$C,$Q$2))-SUMIFS(Outbound!$E:$E,Outbound!$D:$D,$B122,Outbound!$F:$F,$Q$2)</f>
        <v>0</v>
      </c>
      <c r="R122" s="35">
        <f>(SUMIFS(Returns!$B:$B,Returns!$A:$A,$B122,Returns!$C:$C,$R$2))-SUMIFS(Outbound!$E:$E,Outbound!$D:$D,$B122,Outbound!$F:$F,$R$2)</f>
        <v>0</v>
      </c>
      <c r="S122" s="35">
        <f>(SUMIFS(Returns!$B:$B,Returns!$A:$A,$B122,Returns!$C:$C,$S$2))-SUMIFS(Outbound!$E:$E,Outbound!$D:$D,$B122,Outbound!$F:$F,$S$2)</f>
        <v>0</v>
      </c>
    </row>
    <row r="123" ht="13.2" spans="1:19">
      <c r="A123" s="3" t="s">
        <v>7324</v>
      </c>
      <c r="B123" s="4" t="s">
        <v>1779</v>
      </c>
      <c r="C123" s="35">
        <v>0</v>
      </c>
      <c r="D123" s="35"/>
      <c r="E123" s="35">
        <f>(C123+SUMIFS(Inwards!$C:$C,Inwards!$B:$B,$B123)+SUMIFS(Returns!$B:$B,Returns!$A:$A,$B123,Returns!$C:$C,$E$2))-SUMIFS(Outbound!$E:$E,Outbound!$D:$D,$B123,Outbound!$F:$F,$E$2)-SUMIFS(Outflow!$B:$B,Outflow!$A:$A,$B123)</f>
        <v>0</v>
      </c>
      <c r="F123" s="35">
        <f>(SUMIFS(Returns!$B:$B,Returns!$A:$A,$B123,Returns!$C:$C,$F$2))-SUMIFS(Outbound!$E:$E,Outbound!$D:$D,$B123,Outbound!$F:$F,$F$2)</f>
        <v>0</v>
      </c>
      <c r="G123" s="35">
        <f>(SUMIFS(Returns!$B:$B,Returns!$A:$A,$B123,Returns!$C:$C,$G$2))-SUMIFS(Outbound!$E:$E,Outbound!$D:$D,$B123,Outbound!$F:$F,$G$2)</f>
        <v>0</v>
      </c>
      <c r="H123" s="35">
        <f>(SUMIFS(Returns!$B:$B,Returns!$A:$A,$B123,Returns!$C:$C,$H$2))-SUMIFS(Outbound!$E:$E,Outbound!$D:$D,$B123,Outbound!$F:$F,$H$2)</f>
        <v>0</v>
      </c>
      <c r="I123" s="35">
        <f>(SUMIFS(Returns!$B:$B,Returns!$A:$A,$B123,Returns!$C:$C,$I$2))-SUMIFS(Outbound!$E:$E,Outbound!$D:$D,$B123,Outbound!$F:$F,$I$2)</f>
        <v>0</v>
      </c>
      <c r="J123" s="35">
        <f>(SUMIFS(Returns!$B:$B,Returns!$A:$A,$B123,Returns!$C:$C,$J$2))-SUMIFS(Outbound!$E:$E,Outbound!$D:$D,$B123,Outbound!$F:$F,$J$2)</f>
        <v>0</v>
      </c>
      <c r="K123" s="35">
        <f>(SUMIFS(Returns!$B:$B,Returns!$A:$A,$B123,Returns!$C:$C,$K$2))-SUMIFS(Outbound!$E:$E,Outbound!$D:$D,$B123,Outbound!$F:$F,$K$2)</f>
        <v>0</v>
      </c>
      <c r="L123" s="35">
        <f>(SUMIFS(Returns!$B:$B,Returns!$A:$A,$B123,Returns!$C:$C,$L$2))-SUMIFS(Outbound!$E:$E,Outbound!$D:$D,$B123,Outbound!$F:$F,$L$2)</f>
        <v>0</v>
      </c>
      <c r="M123" s="35">
        <f>(SUMIFS(Returns!$B:$B,Returns!$A:$A,$B123,Returns!$C:$C,$M$2))-SUMIFS(Outbound!$E:$E,Outbound!$D:$D,$B123,Outbound!$F:$F,$M$2)</f>
        <v>0</v>
      </c>
      <c r="N123" s="35">
        <f>(SUMIFS(Returns!$B:$B,Returns!$A:$A,$B123,Returns!$C:$C,$N$2))-SUMIFS(Outbound!$E:$E,Outbound!$D:$D,$B123,Outbound!$F:$F,$N$2)</f>
        <v>0</v>
      </c>
      <c r="O123" s="35">
        <f>(SUMIFS(Returns!$B:$B,Returns!$A:$A,$B123,Returns!$C:$C,$O$2))-SUMIFS(Outbound!$E:$E,Outbound!$D:$D,$B123,Outbound!$F:$F,$O$2)</f>
        <v>0</v>
      </c>
      <c r="P123" s="35">
        <f>(SUMIFS(Returns!$B:$B,Returns!$A:$A,$B123,Returns!$C:$C,$P$2))-SUMIFS(Outbound!$E:$E,Outbound!$D:$D,$B123,Outbound!$F:$F,$P$2)</f>
        <v>0</v>
      </c>
      <c r="Q123" s="35">
        <f>(SUMIFS(Returns!$B:$B,Returns!$A:$A,$B123,Returns!$C:$C,$Q$2))-SUMIFS(Outbound!$E:$E,Outbound!$D:$D,$B123,Outbound!$F:$F,$Q$2)</f>
        <v>0</v>
      </c>
      <c r="R123" s="35">
        <f>(SUMIFS(Returns!$B:$B,Returns!$A:$A,$B123,Returns!$C:$C,$R$2))-SUMIFS(Outbound!$E:$E,Outbound!$D:$D,$B123,Outbound!$F:$F,$R$2)</f>
        <v>0</v>
      </c>
      <c r="S123" s="35">
        <f>(SUMIFS(Returns!$B:$B,Returns!$A:$A,$B123,Returns!$C:$C,$S$2))-SUMIFS(Outbound!$E:$E,Outbound!$D:$D,$B123,Outbound!$F:$F,$S$2)</f>
        <v>0</v>
      </c>
    </row>
    <row r="124" ht="13.2" spans="1:19">
      <c r="A124" s="3" t="s">
        <v>7325</v>
      </c>
      <c r="B124" s="4" t="s">
        <v>1798</v>
      </c>
      <c r="C124" s="35">
        <v>0</v>
      </c>
      <c r="D124" s="35"/>
      <c r="E124" s="35">
        <f>(C124+SUMIFS(Inwards!$C:$C,Inwards!$B:$B,$B124)+SUMIFS(Returns!$B:$B,Returns!$A:$A,$B124,Returns!$C:$C,$E$2))-SUMIFS(Outbound!$E:$E,Outbound!$D:$D,$B124,Outbound!$F:$F,$E$2)-SUMIFS(Outflow!$B:$B,Outflow!$A:$A,$B124)</f>
        <v>0</v>
      </c>
      <c r="F124" s="35">
        <f>(SUMIFS(Returns!$B:$B,Returns!$A:$A,$B124,Returns!$C:$C,$F$2))-SUMIFS(Outbound!$E:$E,Outbound!$D:$D,$B124,Outbound!$F:$F,$F$2)</f>
        <v>0</v>
      </c>
      <c r="G124" s="35">
        <f>(SUMIFS(Returns!$B:$B,Returns!$A:$A,$B124,Returns!$C:$C,$G$2))-SUMIFS(Outbound!$E:$E,Outbound!$D:$D,$B124,Outbound!$F:$F,$G$2)</f>
        <v>0</v>
      </c>
      <c r="H124" s="35">
        <f>(SUMIFS(Returns!$B:$B,Returns!$A:$A,$B124,Returns!$C:$C,$H$2))-SUMIFS(Outbound!$E:$E,Outbound!$D:$D,$B124,Outbound!$F:$F,$H$2)</f>
        <v>0</v>
      </c>
      <c r="I124" s="35">
        <f>(SUMIFS(Returns!$B:$B,Returns!$A:$A,$B124,Returns!$C:$C,$I$2))-SUMIFS(Outbound!$E:$E,Outbound!$D:$D,$B124,Outbound!$F:$F,$I$2)</f>
        <v>0</v>
      </c>
      <c r="J124" s="35">
        <f>(SUMIFS(Returns!$B:$B,Returns!$A:$A,$B124,Returns!$C:$C,$J$2))-SUMIFS(Outbound!$E:$E,Outbound!$D:$D,$B124,Outbound!$F:$F,$J$2)</f>
        <v>0</v>
      </c>
      <c r="K124" s="35">
        <f>(SUMIFS(Returns!$B:$B,Returns!$A:$A,$B124,Returns!$C:$C,$K$2))-SUMIFS(Outbound!$E:$E,Outbound!$D:$D,$B124,Outbound!$F:$F,$K$2)</f>
        <v>0</v>
      </c>
      <c r="L124" s="35">
        <f>(SUMIFS(Returns!$B:$B,Returns!$A:$A,$B124,Returns!$C:$C,$L$2))-SUMIFS(Outbound!$E:$E,Outbound!$D:$D,$B124,Outbound!$F:$F,$L$2)</f>
        <v>0</v>
      </c>
      <c r="M124" s="35">
        <f>(SUMIFS(Returns!$B:$B,Returns!$A:$A,$B124,Returns!$C:$C,$M$2))-SUMIFS(Outbound!$E:$E,Outbound!$D:$D,$B124,Outbound!$F:$F,$M$2)</f>
        <v>0</v>
      </c>
      <c r="N124" s="35">
        <f>(SUMIFS(Returns!$B:$B,Returns!$A:$A,$B124,Returns!$C:$C,$N$2))-SUMIFS(Outbound!$E:$E,Outbound!$D:$D,$B124,Outbound!$F:$F,$N$2)</f>
        <v>0</v>
      </c>
      <c r="O124" s="35">
        <f>(SUMIFS(Returns!$B:$B,Returns!$A:$A,$B124,Returns!$C:$C,$O$2))-SUMIFS(Outbound!$E:$E,Outbound!$D:$D,$B124,Outbound!$F:$F,$O$2)</f>
        <v>0</v>
      </c>
      <c r="P124" s="35">
        <f>(SUMIFS(Returns!$B:$B,Returns!$A:$A,$B124,Returns!$C:$C,$P$2))-SUMIFS(Outbound!$E:$E,Outbound!$D:$D,$B124,Outbound!$F:$F,$P$2)</f>
        <v>0</v>
      </c>
      <c r="Q124" s="35">
        <f>(SUMIFS(Returns!$B:$B,Returns!$A:$A,$B124,Returns!$C:$C,$Q$2))-SUMIFS(Outbound!$E:$E,Outbound!$D:$D,$B124,Outbound!$F:$F,$Q$2)</f>
        <v>0</v>
      </c>
      <c r="R124" s="35">
        <f>(SUMIFS(Returns!$B:$B,Returns!$A:$A,$B124,Returns!$C:$C,$R$2))-SUMIFS(Outbound!$E:$E,Outbound!$D:$D,$B124,Outbound!$F:$F,$R$2)</f>
        <v>0</v>
      </c>
      <c r="S124" s="35">
        <f>(SUMIFS(Returns!$B:$B,Returns!$A:$A,$B124,Returns!$C:$C,$S$2))-SUMIFS(Outbound!$E:$E,Outbound!$D:$D,$B124,Outbound!$F:$F,$S$2)</f>
        <v>0</v>
      </c>
    </row>
    <row r="125" ht="13.2" spans="1:19">
      <c r="A125" s="3" t="s">
        <v>7326</v>
      </c>
      <c r="B125" s="4" t="s">
        <v>1826</v>
      </c>
      <c r="C125" s="35">
        <v>0</v>
      </c>
      <c r="D125" s="35"/>
      <c r="E125" s="35">
        <f>(C125+SUMIFS(Inwards!$C:$C,Inwards!$B:$B,$B125)+SUMIFS(Returns!$B:$B,Returns!$A:$A,$B125,Returns!$C:$C,$E$2))-SUMIFS(Outbound!$E:$E,Outbound!$D:$D,$B125,Outbound!$F:$F,$E$2)-SUMIFS(Outflow!$B:$B,Outflow!$A:$A,$B125)</f>
        <v>0</v>
      </c>
      <c r="F125" s="35">
        <f>(SUMIFS(Returns!$B:$B,Returns!$A:$A,$B125,Returns!$C:$C,$F$2))-SUMIFS(Outbound!$E:$E,Outbound!$D:$D,$B125,Outbound!$F:$F,$F$2)</f>
        <v>0</v>
      </c>
      <c r="G125" s="35">
        <f>(SUMIFS(Returns!$B:$B,Returns!$A:$A,$B125,Returns!$C:$C,$G$2))-SUMIFS(Outbound!$E:$E,Outbound!$D:$D,$B125,Outbound!$F:$F,$G$2)</f>
        <v>0</v>
      </c>
      <c r="H125" s="35">
        <f>(SUMIFS(Returns!$B:$B,Returns!$A:$A,$B125,Returns!$C:$C,$H$2))-SUMIFS(Outbound!$E:$E,Outbound!$D:$D,$B125,Outbound!$F:$F,$H$2)</f>
        <v>0</v>
      </c>
      <c r="I125" s="35">
        <f>(SUMIFS(Returns!$B:$B,Returns!$A:$A,$B125,Returns!$C:$C,$I$2))-SUMIFS(Outbound!$E:$E,Outbound!$D:$D,$B125,Outbound!$F:$F,$I$2)</f>
        <v>0</v>
      </c>
      <c r="J125" s="35">
        <f>(SUMIFS(Returns!$B:$B,Returns!$A:$A,$B125,Returns!$C:$C,$J$2))-SUMIFS(Outbound!$E:$E,Outbound!$D:$D,$B125,Outbound!$F:$F,$J$2)</f>
        <v>0</v>
      </c>
      <c r="K125" s="35">
        <f>(SUMIFS(Returns!$B:$B,Returns!$A:$A,$B125,Returns!$C:$C,$K$2))-SUMIFS(Outbound!$E:$E,Outbound!$D:$D,$B125,Outbound!$F:$F,$K$2)</f>
        <v>0</v>
      </c>
      <c r="L125" s="35">
        <f>(SUMIFS(Returns!$B:$B,Returns!$A:$A,$B125,Returns!$C:$C,$L$2))-SUMIFS(Outbound!$E:$E,Outbound!$D:$D,$B125,Outbound!$F:$F,$L$2)</f>
        <v>0</v>
      </c>
      <c r="M125" s="35">
        <f>(SUMIFS(Returns!$B:$B,Returns!$A:$A,$B125,Returns!$C:$C,$M$2))-SUMIFS(Outbound!$E:$E,Outbound!$D:$D,$B125,Outbound!$F:$F,$M$2)</f>
        <v>0</v>
      </c>
      <c r="N125" s="35">
        <f>(SUMIFS(Returns!$B:$B,Returns!$A:$A,$B125,Returns!$C:$C,$N$2))-SUMIFS(Outbound!$E:$E,Outbound!$D:$D,$B125,Outbound!$F:$F,$N$2)</f>
        <v>0</v>
      </c>
      <c r="O125" s="35">
        <f>(SUMIFS(Returns!$B:$B,Returns!$A:$A,$B125,Returns!$C:$C,$O$2))-SUMIFS(Outbound!$E:$E,Outbound!$D:$D,$B125,Outbound!$F:$F,$O$2)</f>
        <v>0</v>
      </c>
      <c r="P125" s="35">
        <f>(SUMIFS(Returns!$B:$B,Returns!$A:$A,$B125,Returns!$C:$C,$P$2))-SUMIFS(Outbound!$E:$E,Outbound!$D:$D,$B125,Outbound!$F:$F,$P$2)</f>
        <v>0</v>
      </c>
      <c r="Q125" s="35">
        <f>(SUMIFS(Returns!$B:$B,Returns!$A:$A,$B125,Returns!$C:$C,$Q$2))-SUMIFS(Outbound!$E:$E,Outbound!$D:$D,$B125,Outbound!$F:$F,$Q$2)</f>
        <v>0</v>
      </c>
      <c r="R125" s="35">
        <f>(SUMIFS(Returns!$B:$B,Returns!$A:$A,$B125,Returns!$C:$C,$R$2))-SUMIFS(Outbound!$E:$E,Outbound!$D:$D,$B125,Outbound!$F:$F,$R$2)</f>
        <v>0</v>
      </c>
      <c r="S125" s="35">
        <f>(SUMIFS(Returns!$B:$B,Returns!$A:$A,$B125,Returns!$C:$C,$S$2))-SUMIFS(Outbound!$E:$E,Outbound!$D:$D,$B125,Outbound!$F:$F,$S$2)</f>
        <v>0</v>
      </c>
    </row>
    <row r="126" ht="13.2" spans="1:19">
      <c r="A126" s="3" t="s">
        <v>7327</v>
      </c>
      <c r="B126" s="4" t="s">
        <v>1856</v>
      </c>
      <c r="C126" s="35">
        <v>17</v>
      </c>
      <c r="D126" s="35"/>
      <c r="E126" s="35">
        <f>(C126+SUMIFS(Inwards!$C:$C,Inwards!$B:$B,$B126)+SUMIFS(Returns!$B:$B,Returns!$A:$A,$B126,Returns!$C:$C,$E$2))-SUMIFS(Outbound!$E:$E,Outbound!$D:$D,$B126,Outbound!$F:$F,$E$2)-SUMIFS(Outflow!$B:$B,Outflow!$A:$A,$B126)</f>
        <v>15</v>
      </c>
      <c r="F126" s="35">
        <f>(SUMIFS(Returns!$B:$B,Returns!$A:$A,$B126,Returns!$C:$C,$F$2))-SUMIFS(Outbound!$E:$E,Outbound!$D:$D,$B126,Outbound!$F:$F,$F$2)</f>
        <v>0</v>
      </c>
      <c r="G126" s="35">
        <f>(SUMIFS(Returns!$B:$B,Returns!$A:$A,$B126,Returns!$C:$C,$G$2))-SUMIFS(Outbound!$E:$E,Outbound!$D:$D,$B126,Outbound!$F:$F,$G$2)</f>
        <v>0</v>
      </c>
      <c r="H126" s="35">
        <f>(SUMIFS(Returns!$B:$B,Returns!$A:$A,$B126,Returns!$C:$C,$H$2))-SUMIFS(Outbound!$E:$E,Outbound!$D:$D,$B126,Outbound!$F:$F,$H$2)</f>
        <v>0</v>
      </c>
      <c r="I126" s="35">
        <f>(SUMIFS(Returns!$B:$B,Returns!$A:$A,$B126,Returns!$C:$C,$I$2))-SUMIFS(Outbound!$E:$E,Outbound!$D:$D,$B126,Outbound!$F:$F,$I$2)</f>
        <v>0</v>
      </c>
      <c r="J126" s="35">
        <f>(SUMIFS(Returns!$B:$B,Returns!$A:$A,$B126,Returns!$C:$C,$J$2))-SUMIFS(Outbound!$E:$E,Outbound!$D:$D,$B126,Outbound!$F:$F,$J$2)</f>
        <v>0</v>
      </c>
      <c r="K126" s="35">
        <f>(SUMIFS(Returns!$B:$B,Returns!$A:$A,$B126,Returns!$C:$C,$K$2))-SUMIFS(Outbound!$E:$E,Outbound!$D:$D,$B126,Outbound!$F:$F,$K$2)</f>
        <v>0</v>
      </c>
      <c r="L126" s="35">
        <f>(SUMIFS(Returns!$B:$B,Returns!$A:$A,$B126,Returns!$C:$C,$L$2))-SUMIFS(Outbound!$E:$E,Outbound!$D:$D,$B126,Outbound!$F:$F,$L$2)</f>
        <v>0</v>
      </c>
      <c r="M126" s="35">
        <f>(SUMIFS(Returns!$B:$B,Returns!$A:$A,$B126,Returns!$C:$C,$M$2))-SUMIFS(Outbound!$E:$E,Outbound!$D:$D,$B126,Outbound!$F:$F,$M$2)</f>
        <v>0</v>
      </c>
      <c r="N126" s="35">
        <f>(SUMIFS(Returns!$B:$B,Returns!$A:$A,$B126,Returns!$C:$C,$N$2))-SUMIFS(Outbound!$E:$E,Outbound!$D:$D,$B126,Outbound!$F:$F,$N$2)</f>
        <v>0</v>
      </c>
      <c r="O126" s="35">
        <f>(SUMIFS(Returns!$B:$B,Returns!$A:$A,$B126,Returns!$C:$C,$O$2))-SUMIFS(Outbound!$E:$E,Outbound!$D:$D,$B126,Outbound!$F:$F,$O$2)</f>
        <v>0</v>
      </c>
      <c r="P126" s="35">
        <f>(SUMIFS(Returns!$B:$B,Returns!$A:$A,$B126,Returns!$C:$C,$P$2))-SUMIFS(Outbound!$E:$E,Outbound!$D:$D,$B126,Outbound!$F:$F,$P$2)</f>
        <v>0</v>
      </c>
      <c r="Q126" s="35">
        <f>(SUMIFS(Returns!$B:$B,Returns!$A:$A,$B126,Returns!$C:$C,$Q$2))-SUMIFS(Outbound!$E:$E,Outbound!$D:$D,$B126,Outbound!$F:$F,$Q$2)</f>
        <v>0</v>
      </c>
      <c r="R126" s="35">
        <f>(SUMIFS(Returns!$B:$B,Returns!$A:$A,$B126,Returns!$C:$C,$R$2))-SUMIFS(Outbound!$E:$E,Outbound!$D:$D,$B126,Outbound!$F:$F,$R$2)</f>
        <v>0</v>
      </c>
      <c r="S126" s="35">
        <f>(SUMIFS(Returns!$B:$B,Returns!$A:$A,$B126,Returns!$C:$C,$S$2))-SUMIFS(Outbound!$E:$E,Outbound!$D:$D,$B126,Outbound!$F:$F,$S$2)</f>
        <v>0</v>
      </c>
    </row>
    <row r="127" ht="13.2" spans="1:19">
      <c r="A127" s="3" t="s">
        <v>7328</v>
      </c>
      <c r="B127" s="4" t="s">
        <v>1863</v>
      </c>
      <c r="C127" s="35">
        <v>1</v>
      </c>
      <c r="D127" s="35"/>
      <c r="E127" s="35">
        <f>(C127+SUMIFS(Inwards!$C:$C,Inwards!$B:$B,$B127)+SUMIFS(Returns!$B:$B,Returns!$A:$A,$B127,Returns!$C:$C,$E$2))-SUMIFS(Outbound!$E:$E,Outbound!$D:$D,$B127,Outbound!$F:$F,$E$2)-SUMIFS(Outflow!$B:$B,Outflow!$A:$A,$B127)</f>
        <v>1</v>
      </c>
      <c r="F127" s="35">
        <f>(SUMIFS(Returns!$B:$B,Returns!$A:$A,$B127,Returns!$C:$C,$F$2))-SUMIFS(Outbound!$E:$E,Outbound!$D:$D,$B127,Outbound!$F:$F,$F$2)</f>
        <v>0</v>
      </c>
      <c r="G127" s="35">
        <f>(SUMIFS(Returns!$B:$B,Returns!$A:$A,$B127,Returns!$C:$C,$G$2))-SUMIFS(Outbound!$E:$E,Outbound!$D:$D,$B127,Outbound!$F:$F,$G$2)</f>
        <v>0</v>
      </c>
      <c r="H127" s="35">
        <f>(SUMIFS(Returns!$B:$B,Returns!$A:$A,$B127,Returns!$C:$C,$H$2))-SUMIFS(Outbound!$E:$E,Outbound!$D:$D,$B127,Outbound!$F:$F,$H$2)</f>
        <v>0</v>
      </c>
      <c r="I127" s="35">
        <f>(SUMIFS(Returns!$B:$B,Returns!$A:$A,$B127,Returns!$C:$C,$I$2))-SUMIFS(Outbound!$E:$E,Outbound!$D:$D,$B127,Outbound!$F:$F,$I$2)</f>
        <v>0</v>
      </c>
      <c r="J127" s="35">
        <f>(SUMIFS(Returns!$B:$B,Returns!$A:$A,$B127,Returns!$C:$C,$J$2))-SUMIFS(Outbound!$E:$E,Outbound!$D:$D,$B127,Outbound!$F:$F,$J$2)</f>
        <v>0</v>
      </c>
      <c r="K127" s="35">
        <f>(SUMIFS(Returns!$B:$B,Returns!$A:$A,$B127,Returns!$C:$C,$K$2))-SUMIFS(Outbound!$E:$E,Outbound!$D:$D,$B127,Outbound!$F:$F,$K$2)</f>
        <v>0</v>
      </c>
      <c r="L127" s="35">
        <f>(SUMIFS(Returns!$B:$B,Returns!$A:$A,$B127,Returns!$C:$C,$L$2))-SUMIFS(Outbound!$E:$E,Outbound!$D:$D,$B127,Outbound!$F:$F,$L$2)</f>
        <v>0</v>
      </c>
      <c r="M127" s="35">
        <f>(SUMIFS(Returns!$B:$B,Returns!$A:$A,$B127,Returns!$C:$C,$M$2))-SUMIFS(Outbound!$E:$E,Outbound!$D:$D,$B127,Outbound!$F:$F,$M$2)</f>
        <v>0</v>
      </c>
      <c r="N127" s="35">
        <f>(SUMIFS(Returns!$B:$B,Returns!$A:$A,$B127,Returns!$C:$C,$N$2))-SUMIFS(Outbound!$E:$E,Outbound!$D:$D,$B127,Outbound!$F:$F,$N$2)</f>
        <v>0</v>
      </c>
      <c r="O127" s="35">
        <f>(SUMIFS(Returns!$B:$B,Returns!$A:$A,$B127,Returns!$C:$C,$O$2))-SUMIFS(Outbound!$E:$E,Outbound!$D:$D,$B127,Outbound!$F:$F,$O$2)</f>
        <v>0</v>
      </c>
      <c r="P127" s="35">
        <f>(SUMIFS(Returns!$B:$B,Returns!$A:$A,$B127,Returns!$C:$C,$P$2))-SUMIFS(Outbound!$E:$E,Outbound!$D:$D,$B127,Outbound!$F:$F,$P$2)</f>
        <v>0</v>
      </c>
      <c r="Q127" s="35">
        <f>(SUMIFS(Returns!$B:$B,Returns!$A:$A,$B127,Returns!$C:$C,$Q$2))-SUMIFS(Outbound!$E:$E,Outbound!$D:$D,$B127,Outbound!$F:$F,$Q$2)</f>
        <v>0</v>
      </c>
      <c r="R127" s="35">
        <f>(SUMIFS(Returns!$B:$B,Returns!$A:$A,$B127,Returns!$C:$C,$R$2))-SUMIFS(Outbound!$E:$E,Outbound!$D:$D,$B127,Outbound!$F:$F,$R$2)</f>
        <v>0</v>
      </c>
      <c r="S127" s="35">
        <f>(SUMIFS(Returns!$B:$B,Returns!$A:$A,$B127,Returns!$C:$C,$S$2))-SUMIFS(Outbound!$E:$E,Outbound!$D:$D,$B127,Outbound!$F:$F,$S$2)</f>
        <v>0</v>
      </c>
    </row>
    <row r="128" ht="13.2" spans="1:19">
      <c r="A128" s="3" t="s">
        <v>7329</v>
      </c>
      <c r="B128" s="4" t="s">
        <v>1871</v>
      </c>
      <c r="C128" s="35">
        <v>2</v>
      </c>
      <c r="D128" s="35"/>
      <c r="E128" s="35">
        <f>(C128+SUMIFS(Inwards!$C:$C,Inwards!$B:$B,$B128)+SUMIFS(Returns!$B:$B,Returns!$A:$A,$B128,Returns!$C:$C,$E$2))-SUMIFS(Outbound!$E:$E,Outbound!$D:$D,$B128,Outbound!$F:$F,$E$2)-SUMIFS(Outflow!$B:$B,Outflow!$A:$A,$B128)</f>
        <v>2</v>
      </c>
      <c r="F128" s="35">
        <f>(SUMIFS(Returns!$B:$B,Returns!$A:$A,$B128,Returns!$C:$C,$F$2))-SUMIFS(Outbound!$E:$E,Outbound!$D:$D,$B128,Outbound!$F:$F,$F$2)</f>
        <v>0</v>
      </c>
      <c r="G128" s="35">
        <f>(SUMIFS(Returns!$B:$B,Returns!$A:$A,$B128,Returns!$C:$C,$G$2))-SUMIFS(Outbound!$E:$E,Outbound!$D:$D,$B128,Outbound!$F:$F,$G$2)</f>
        <v>0</v>
      </c>
      <c r="H128" s="35">
        <f>(SUMIFS(Returns!$B:$B,Returns!$A:$A,$B128,Returns!$C:$C,$H$2))-SUMIFS(Outbound!$E:$E,Outbound!$D:$D,$B128,Outbound!$F:$F,$H$2)</f>
        <v>0</v>
      </c>
      <c r="I128" s="35">
        <f>(SUMIFS(Returns!$B:$B,Returns!$A:$A,$B128,Returns!$C:$C,$I$2))-SUMIFS(Outbound!$E:$E,Outbound!$D:$D,$B128,Outbound!$F:$F,$I$2)</f>
        <v>0</v>
      </c>
      <c r="J128" s="35">
        <f>(SUMIFS(Returns!$B:$B,Returns!$A:$A,$B128,Returns!$C:$C,$J$2))-SUMIFS(Outbound!$E:$E,Outbound!$D:$D,$B128,Outbound!$F:$F,$J$2)</f>
        <v>0</v>
      </c>
      <c r="K128" s="35">
        <f>(SUMIFS(Returns!$B:$B,Returns!$A:$A,$B128,Returns!$C:$C,$K$2))-SUMIFS(Outbound!$E:$E,Outbound!$D:$D,$B128,Outbound!$F:$F,$K$2)</f>
        <v>0</v>
      </c>
      <c r="L128" s="35">
        <f>(SUMIFS(Returns!$B:$B,Returns!$A:$A,$B128,Returns!$C:$C,$L$2))-SUMIFS(Outbound!$E:$E,Outbound!$D:$D,$B128,Outbound!$F:$F,$L$2)</f>
        <v>0</v>
      </c>
      <c r="M128" s="35">
        <f>(SUMIFS(Returns!$B:$B,Returns!$A:$A,$B128,Returns!$C:$C,$M$2))-SUMIFS(Outbound!$E:$E,Outbound!$D:$D,$B128,Outbound!$F:$F,$M$2)</f>
        <v>0</v>
      </c>
      <c r="N128" s="35">
        <f>(SUMIFS(Returns!$B:$B,Returns!$A:$A,$B128,Returns!$C:$C,$N$2))-SUMIFS(Outbound!$E:$E,Outbound!$D:$D,$B128,Outbound!$F:$F,$N$2)</f>
        <v>0</v>
      </c>
      <c r="O128" s="35">
        <f>(SUMIFS(Returns!$B:$B,Returns!$A:$A,$B128,Returns!$C:$C,$O$2))-SUMIFS(Outbound!$E:$E,Outbound!$D:$D,$B128,Outbound!$F:$F,$O$2)</f>
        <v>0</v>
      </c>
      <c r="P128" s="35">
        <f>(SUMIFS(Returns!$B:$B,Returns!$A:$A,$B128,Returns!$C:$C,$P$2))-SUMIFS(Outbound!$E:$E,Outbound!$D:$D,$B128,Outbound!$F:$F,$P$2)</f>
        <v>0</v>
      </c>
      <c r="Q128" s="35">
        <f>(SUMIFS(Returns!$B:$B,Returns!$A:$A,$B128,Returns!$C:$C,$Q$2))-SUMIFS(Outbound!$E:$E,Outbound!$D:$D,$B128,Outbound!$F:$F,$Q$2)</f>
        <v>0</v>
      </c>
      <c r="R128" s="35">
        <f>(SUMIFS(Returns!$B:$B,Returns!$A:$A,$B128,Returns!$C:$C,$R$2))-SUMIFS(Outbound!$E:$E,Outbound!$D:$D,$B128,Outbound!$F:$F,$R$2)</f>
        <v>0</v>
      </c>
      <c r="S128" s="35">
        <f>(SUMIFS(Returns!$B:$B,Returns!$A:$A,$B128,Returns!$C:$C,$S$2))-SUMIFS(Outbound!$E:$E,Outbound!$D:$D,$B128,Outbound!$F:$F,$S$2)</f>
        <v>0</v>
      </c>
    </row>
    <row r="129" ht="13.2" spans="1:19">
      <c r="A129" s="3" t="s">
        <v>7330</v>
      </c>
      <c r="B129" s="4" t="s">
        <v>1872</v>
      </c>
      <c r="C129" s="35">
        <v>0</v>
      </c>
      <c r="D129" s="35"/>
      <c r="E129" s="35">
        <f>(C129+SUMIFS(Inwards!$C:$C,Inwards!$B:$B,$B129)+SUMIFS(Returns!$B:$B,Returns!$A:$A,$B129,Returns!$C:$C,$E$2))-SUMIFS(Outbound!$E:$E,Outbound!$D:$D,$B129,Outbound!$F:$F,$E$2)-SUMIFS(Outflow!$B:$B,Outflow!$A:$A,$B129)</f>
        <v>0</v>
      </c>
      <c r="F129" s="35">
        <f>(SUMIFS(Returns!$B:$B,Returns!$A:$A,$B129,Returns!$C:$C,$F$2))-SUMIFS(Outbound!$E:$E,Outbound!$D:$D,$B129,Outbound!$F:$F,$F$2)</f>
        <v>0</v>
      </c>
      <c r="G129" s="35">
        <f>(SUMIFS(Returns!$B:$B,Returns!$A:$A,$B129,Returns!$C:$C,$G$2))-SUMIFS(Outbound!$E:$E,Outbound!$D:$D,$B129,Outbound!$F:$F,$G$2)</f>
        <v>0</v>
      </c>
      <c r="H129" s="35">
        <f>(SUMIFS(Returns!$B:$B,Returns!$A:$A,$B129,Returns!$C:$C,$H$2))-SUMIFS(Outbound!$E:$E,Outbound!$D:$D,$B129,Outbound!$F:$F,$H$2)</f>
        <v>0</v>
      </c>
      <c r="I129" s="35">
        <f>(SUMIFS(Returns!$B:$B,Returns!$A:$A,$B129,Returns!$C:$C,$I$2))-SUMIFS(Outbound!$E:$E,Outbound!$D:$D,$B129,Outbound!$F:$F,$I$2)</f>
        <v>0</v>
      </c>
      <c r="J129" s="35">
        <f>(SUMIFS(Returns!$B:$B,Returns!$A:$A,$B129,Returns!$C:$C,$J$2))-SUMIFS(Outbound!$E:$E,Outbound!$D:$D,$B129,Outbound!$F:$F,$J$2)</f>
        <v>0</v>
      </c>
      <c r="K129" s="35">
        <f>(SUMIFS(Returns!$B:$B,Returns!$A:$A,$B129,Returns!$C:$C,$K$2))-SUMIFS(Outbound!$E:$E,Outbound!$D:$D,$B129,Outbound!$F:$F,$K$2)</f>
        <v>0</v>
      </c>
      <c r="L129" s="35">
        <f>(SUMIFS(Returns!$B:$B,Returns!$A:$A,$B129,Returns!$C:$C,$L$2))-SUMIFS(Outbound!$E:$E,Outbound!$D:$D,$B129,Outbound!$F:$F,$L$2)</f>
        <v>0</v>
      </c>
      <c r="M129" s="35">
        <f>(SUMIFS(Returns!$B:$B,Returns!$A:$A,$B129,Returns!$C:$C,$M$2))-SUMIFS(Outbound!$E:$E,Outbound!$D:$D,$B129,Outbound!$F:$F,$M$2)</f>
        <v>0</v>
      </c>
      <c r="N129" s="35">
        <f>(SUMIFS(Returns!$B:$B,Returns!$A:$A,$B129,Returns!$C:$C,$N$2))-SUMIFS(Outbound!$E:$E,Outbound!$D:$D,$B129,Outbound!$F:$F,$N$2)</f>
        <v>0</v>
      </c>
      <c r="O129" s="35">
        <f>(SUMIFS(Returns!$B:$B,Returns!$A:$A,$B129,Returns!$C:$C,$O$2))-SUMIFS(Outbound!$E:$E,Outbound!$D:$D,$B129,Outbound!$F:$F,$O$2)</f>
        <v>0</v>
      </c>
      <c r="P129" s="35">
        <f>(SUMIFS(Returns!$B:$B,Returns!$A:$A,$B129,Returns!$C:$C,$P$2))-SUMIFS(Outbound!$E:$E,Outbound!$D:$D,$B129,Outbound!$F:$F,$P$2)</f>
        <v>0</v>
      </c>
      <c r="Q129" s="35">
        <f>(SUMIFS(Returns!$B:$B,Returns!$A:$A,$B129,Returns!$C:$C,$Q$2))-SUMIFS(Outbound!$E:$E,Outbound!$D:$D,$B129,Outbound!$F:$F,$Q$2)</f>
        <v>0</v>
      </c>
      <c r="R129" s="35">
        <f>(SUMIFS(Returns!$B:$B,Returns!$A:$A,$B129,Returns!$C:$C,$R$2))-SUMIFS(Outbound!$E:$E,Outbound!$D:$D,$B129,Outbound!$F:$F,$R$2)</f>
        <v>0</v>
      </c>
      <c r="S129" s="35">
        <f>(SUMIFS(Returns!$B:$B,Returns!$A:$A,$B129,Returns!$C:$C,$S$2))-SUMIFS(Outbound!$E:$E,Outbound!$D:$D,$B129,Outbound!$F:$F,$S$2)</f>
        <v>0</v>
      </c>
    </row>
    <row r="130" ht="13.2" spans="1:19">
      <c r="A130" s="3" t="s">
        <v>7331</v>
      </c>
      <c r="B130" s="4" t="s">
        <v>1877</v>
      </c>
      <c r="C130" s="35">
        <v>2</v>
      </c>
      <c r="D130" s="35"/>
      <c r="E130" s="35">
        <f>(C130+SUMIFS(Inwards!$C:$C,Inwards!$B:$B,$B130)+SUMIFS(Returns!$B:$B,Returns!$A:$A,$B130,Returns!$C:$C,$E$2))-SUMIFS(Outbound!$E:$E,Outbound!$D:$D,$B130,Outbound!$F:$F,$E$2)-SUMIFS(Outflow!$B:$B,Outflow!$A:$A,$B130)</f>
        <v>2</v>
      </c>
      <c r="F130" s="35">
        <f>(SUMIFS(Returns!$B:$B,Returns!$A:$A,$B130,Returns!$C:$C,$F$2))-SUMIFS(Outbound!$E:$E,Outbound!$D:$D,$B130,Outbound!$F:$F,$F$2)</f>
        <v>0</v>
      </c>
      <c r="G130" s="35">
        <f>(SUMIFS(Returns!$B:$B,Returns!$A:$A,$B130,Returns!$C:$C,$G$2))-SUMIFS(Outbound!$E:$E,Outbound!$D:$D,$B130,Outbound!$F:$F,$G$2)</f>
        <v>0</v>
      </c>
      <c r="H130" s="35">
        <f>(SUMIFS(Returns!$B:$B,Returns!$A:$A,$B130,Returns!$C:$C,$H$2))-SUMIFS(Outbound!$E:$E,Outbound!$D:$D,$B130,Outbound!$F:$F,$H$2)</f>
        <v>0</v>
      </c>
      <c r="I130" s="35">
        <f>(SUMIFS(Returns!$B:$B,Returns!$A:$A,$B130,Returns!$C:$C,$I$2))-SUMIFS(Outbound!$E:$E,Outbound!$D:$D,$B130,Outbound!$F:$F,$I$2)</f>
        <v>0</v>
      </c>
      <c r="J130" s="35">
        <f>(SUMIFS(Returns!$B:$B,Returns!$A:$A,$B130,Returns!$C:$C,$J$2))-SUMIFS(Outbound!$E:$E,Outbound!$D:$D,$B130,Outbound!$F:$F,$J$2)</f>
        <v>0</v>
      </c>
      <c r="K130" s="35">
        <f>(SUMIFS(Returns!$B:$B,Returns!$A:$A,$B130,Returns!$C:$C,$K$2))-SUMIFS(Outbound!$E:$E,Outbound!$D:$D,$B130,Outbound!$F:$F,$K$2)</f>
        <v>0</v>
      </c>
      <c r="L130" s="35">
        <f>(SUMIFS(Returns!$B:$B,Returns!$A:$A,$B130,Returns!$C:$C,$L$2))-SUMIFS(Outbound!$E:$E,Outbound!$D:$D,$B130,Outbound!$F:$F,$L$2)</f>
        <v>0</v>
      </c>
      <c r="M130" s="35">
        <f>(SUMIFS(Returns!$B:$B,Returns!$A:$A,$B130,Returns!$C:$C,$M$2))-SUMIFS(Outbound!$E:$E,Outbound!$D:$D,$B130,Outbound!$F:$F,$M$2)</f>
        <v>0</v>
      </c>
      <c r="N130" s="35">
        <f>(SUMIFS(Returns!$B:$B,Returns!$A:$A,$B130,Returns!$C:$C,$N$2))-SUMIFS(Outbound!$E:$E,Outbound!$D:$D,$B130,Outbound!$F:$F,$N$2)</f>
        <v>0</v>
      </c>
      <c r="O130" s="35">
        <f>(SUMIFS(Returns!$B:$B,Returns!$A:$A,$B130,Returns!$C:$C,$O$2))-SUMIFS(Outbound!$E:$E,Outbound!$D:$D,$B130,Outbound!$F:$F,$O$2)</f>
        <v>0</v>
      </c>
      <c r="P130" s="35">
        <f>(SUMIFS(Returns!$B:$B,Returns!$A:$A,$B130,Returns!$C:$C,$P$2))-SUMIFS(Outbound!$E:$E,Outbound!$D:$D,$B130,Outbound!$F:$F,$P$2)</f>
        <v>0</v>
      </c>
      <c r="Q130" s="35">
        <f>(SUMIFS(Returns!$B:$B,Returns!$A:$A,$B130,Returns!$C:$C,$Q$2))-SUMIFS(Outbound!$E:$E,Outbound!$D:$D,$B130,Outbound!$F:$F,$Q$2)</f>
        <v>0</v>
      </c>
      <c r="R130" s="35">
        <f>(SUMIFS(Returns!$B:$B,Returns!$A:$A,$B130,Returns!$C:$C,$R$2))-SUMIFS(Outbound!$E:$E,Outbound!$D:$D,$B130,Outbound!$F:$F,$R$2)</f>
        <v>0</v>
      </c>
      <c r="S130" s="35">
        <f>(SUMIFS(Returns!$B:$B,Returns!$A:$A,$B130,Returns!$C:$C,$S$2))-SUMIFS(Outbound!$E:$E,Outbound!$D:$D,$B130,Outbound!$F:$F,$S$2)</f>
        <v>0</v>
      </c>
    </row>
    <row r="131" ht="13.2" spans="1:19">
      <c r="A131" s="3" t="s">
        <v>7332</v>
      </c>
      <c r="B131" s="4" t="s">
        <v>1885</v>
      </c>
      <c r="C131" s="35">
        <v>4</v>
      </c>
      <c r="D131" s="35"/>
      <c r="E131" s="35">
        <f>(C131+SUMIFS(Inwards!$C:$C,Inwards!$B:$B,$B131)+SUMIFS(Returns!$B:$B,Returns!$A:$A,$B131,Returns!$C:$C,$E$2))-SUMIFS(Outbound!$E:$E,Outbound!$D:$D,$B131,Outbound!$F:$F,$E$2)-SUMIFS(Outflow!$B:$B,Outflow!$A:$A,$B131)</f>
        <v>4</v>
      </c>
      <c r="F131" s="35">
        <f>(SUMIFS(Returns!$B:$B,Returns!$A:$A,$B131,Returns!$C:$C,$F$2))-SUMIFS(Outbound!$E:$E,Outbound!$D:$D,$B131,Outbound!$F:$F,$F$2)</f>
        <v>0</v>
      </c>
      <c r="G131" s="35">
        <f>(SUMIFS(Returns!$B:$B,Returns!$A:$A,$B131,Returns!$C:$C,$G$2))-SUMIFS(Outbound!$E:$E,Outbound!$D:$D,$B131,Outbound!$F:$F,$G$2)</f>
        <v>0</v>
      </c>
      <c r="H131" s="35">
        <f>(SUMIFS(Returns!$B:$B,Returns!$A:$A,$B131,Returns!$C:$C,$H$2))-SUMIFS(Outbound!$E:$E,Outbound!$D:$D,$B131,Outbound!$F:$F,$H$2)</f>
        <v>0</v>
      </c>
      <c r="I131" s="35">
        <f>(SUMIFS(Returns!$B:$B,Returns!$A:$A,$B131,Returns!$C:$C,$I$2))-SUMIFS(Outbound!$E:$E,Outbound!$D:$D,$B131,Outbound!$F:$F,$I$2)</f>
        <v>0</v>
      </c>
      <c r="J131" s="35">
        <f>(SUMIFS(Returns!$B:$B,Returns!$A:$A,$B131,Returns!$C:$C,$J$2))-SUMIFS(Outbound!$E:$E,Outbound!$D:$D,$B131,Outbound!$F:$F,$J$2)</f>
        <v>0</v>
      </c>
      <c r="K131" s="35">
        <f>(SUMIFS(Returns!$B:$B,Returns!$A:$A,$B131,Returns!$C:$C,$K$2))-SUMIFS(Outbound!$E:$E,Outbound!$D:$D,$B131,Outbound!$F:$F,$K$2)</f>
        <v>0</v>
      </c>
      <c r="L131" s="35">
        <f>(SUMIFS(Returns!$B:$B,Returns!$A:$A,$B131,Returns!$C:$C,$L$2))-SUMIFS(Outbound!$E:$E,Outbound!$D:$D,$B131,Outbound!$F:$F,$L$2)</f>
        <v>0</v>
      </c>
      <c r="M131" s="35">
        <f>(SUMIFS(Returns!$B:$B,Returns!$A:$A,$B131,Returns!$C:$C,$M$2))-SUMIFS(Outbound!$E:$E,Outbound!$D:$D,$B131,Outbound!$F:$F,$M$2)</f>
        <v>0</v>
      </c>
      <c r="N131" s="35">
        <f>(SUMIFS(Returns!$B:$B,Returns!$A:$A,$B131,Returns!$C:$C,$N$2))-SUMIFS(Outbound!$E:$E,Outbound!$D:$D,$B131,Outbound!$F:$F,$N$2)</f>
        <v>0</v>
      </c>
      <c r="O131" s="35">
        <f>(SUMIFS(Returns!$B:$B,Returns!$A:$A,$B131,Returns!$C:$C,$O$2))-SUMIFS(Outbound!$E:$E,Outbound!$D:$D,$B131,Outbound!$F:$F,$O$2)</f>
        <v>0</v>
      </c>
      <c r="P131" s="35">
        <f>(SUMIFS(Returns!$B:$B,Returns!$A:$A,$B131,Returns!$C:$C,$P$2))-SUMIFS(Outbound!$E:$E,Outbound!$D:$D,$B131,Outbound!$F:$F,$P$2)</f>
        <v>0</v>
      </c>
      <c r="Q131" s="35">
        <f>(SUMIFS(Returns!$B:$B,Returns!$A:$A,$B131,Returns!$C:$C,$Q$2))-SUMIFS(Outbound!$E:$E,Outbound!$D:$D,$B131,Outbound!$F:$F,$Q$2)</f>
        <v>0</v>
      </c>
      <c r="R131" s="35">
        <f>(SUMIFS(Returns!$B:$B,Returns!$A:$A,$B131,Returns!$C:$C,$R$2))-SUMIFS(Outbound!$E:$E,Outbound!$D:$D,$B131,Outbound!$F:$F,$R$2)</f>
        <v>0</v>
      </c>
      <c r="S131" s="35">
        <f>(SUMIFS(Returns!$B:$B,Returns!$A:$A,$B131,Returns!$C:$C,$S$2))-SUMIFS(Outbound!$E:$E,Outbound!$D:$D,$B131,Outbound!$F:$F,$S$2)</f>
        <v>0</v>
      </c>
    </row>
    <row r="132" ht="13.2" spans="1:19">
      <c r="A132" s="3" t="s">
        <v>7333</v>
      </c>
      <c r="B132" s="4" t="s">
        <v>1894</v>
      </c>
      <c r="C132" s="35">
        <v>4</v>
      </c>
      <c r="D132" s="35"/>
      <c r="E132" s="35">
        <f>(C132+SUMIFS(Inwards!$C:$C,Inwards!$B:$B,$B132)+SUMIFS(Returns!$B:$B,Returns!$A:$A,$B132,Returns!$C:$C,$E$2))-SUMIFS(Outbound!$E:$E,Outbound!$D:$D,$B132,Outbound!$F:$F,$E$2)-SUMIFS(Outflow!$B:$B,Outflow!$A:$A,$B132)</f>
        <v>4</v>
      </c>
      <c r="F132" s="35">
        <f>(SUMIFS(Returns!$B:$B,Returns!$A:$A,$B132,Returns!$C:$C,$F$2))-SUMIFS(Outbound!$E:$E,Outbound!$D:$D,$B132,Outbound!$F:$F,$F$2)</f>
        <v>0</v>
      </c>
      <c r="G132" s="35">
        <f>(SUMIFS(Returns!$B:$B,Returns!$A:$A,$B132,Returns!$C:$C,$G$2))-SUMIFS(Outbound!$E:$E,Outbound!$D:$D,$B132,Outbound!$F:$F,$G$2)</f>
        <v>0</v>
      </c>
      <c r="H132" s="35">
        <f>(SUMIFS(Returns!$B:$B,Returns!$A:$A,$B132,Returns!$C:$C,$H$2))-SUMIFS(Outbound!$E:$E,Outbound!$D:$D,$B132,Outbound!$F:$F,$H$2)</f>
        <v>0</v>
      </c>
      <c r="I132" s="35">
        <f>(SUMIFS(Returns!$B:$B,Returns!$A:$A,$B132,Returns!$C:$C,$I$2))-SUMIFS(Outbound!$E:$E,Outbound!$D:$D,$B132,Outbound!$F:$F,$I$2)</f>
        <v>0</v>
      </c>
      <c r="J132" s="35">
        <f>(SUMIFS(Returns!$B:$B,Returns!$A:$A,$B132,Returns!$C:$C,$J$2))-SUMIFS(Outbound!$E:$E,Outbound!$D:$D,$B132,Outbound!$F:$F,$J$2)</f>
        <v>0</v>
      </c>
      <c r="K132" s="35">
        <f>(SUMIFS(Returns!$B:$B,Returns!$A:$A,$B132,Returns!$C:$C,$K$2))-SUMIFS(Outbound!$E:$E,Outbound!$D:$D,$B132,Outbound!$F:$F,$K$2)</f>
        <v>0</v>
      </c>
      <c r="L132" s="35">
        <f>(SUMIFS(Returns!$B:$B,Returns!$A:$A,$B132,Returns!$C:$C,$L$2))-SUMIFS(Outbound!$E:$E,Outbound!$D:$D,$B132,Outbound!$F:$F,$L$2)</f>
        <v>0</v>
      </c>
      <c r="M132" s="35">
        <f>(SUMIFS(Returns!$B:$B,Returns!$A:$A,$B132,Returns!$C:$C,$M$2))-SUMIFS(Outbound!$E:$E,Outbound!$D:$D,$B132,Outbound!$F:$F,$M$2)</f>
        <v>0</v>
      </c>
      <c r="N132" s="35">
        <f>(SUMIFS(Returns!$B:$B,Returns!$A:$A,$B132,Returns!$C:$C,$N$2))-SUMIFS(Outbound!$E:$E,Outbound!$D:$D,$B132,Outbound!$F:$F,$N$2)</f>
        <v>0</v>
      </c>
      <c r="O132" s="35">
        <f>(SUMIFS(Returns!$B:$B,Returns!$A:$A,$B132,Returns!$C:$C,$O$2))-SUMIFS(Outbound!$E:$E,Outbound!$D:$D,$B132,Outbound!$F:$F,$O$2)</f>
        <v>0</v>
      </c>
      <c r="P132" s="35">
        <f>(SUMIFS(Returns!$B:$B,Returns!$A:$A,$B132,Returns!$C:$C,$P$2))-SUMIFS(Outbound!$E:$E,Outbound!$D:$D,$B132,Outbound!$F:$F,$P$2)</f>
        <v>0</v>
      </c>
      <c r="Q132" s="35">
        <f>(SUMIFS(Returns!$B:$B,Returns!$A:$A,$B132,Returns!$C:$C,$Q$2))-SUMIFS(Outbound!$E:$E,Outbound!$D:$D,$B132,Outbound!$F:$F,$Q$2)</f>
        <v>0</v>
      </c>
      <c r="R132" s="35">
        <f>(SUMIFS(Returns!$B:$B,Returns!$A:$A,$B132,Returns!$C:$C,$R$2))-SUMIFS(Outbound!$E:$E,Outbound!$D:$D,$B132,Outbound!$F:$F,$R$2)</f>
        <v>0</v>
      </c>
      <c r="S132" s="35">
        <f>(SUMIFS(Returns!$B:$B,Returns!$A:$A,$B132,Returns!$C:$C,$S$2))-SUMIFS(Outbound!$E:$E,Outbound!$D:$D,$B132,Outbound!$F:$F,$S$2)</f>
        <v>0</v>
      </c>
    </row>
    <row r="133" ht="13.2" spans="1:19">
      <c r="A133" s="3" t="s">
        <v>7334</v>
      </c>
      <c r="B133" s="4" t="s">
        <v>1901</v>
      </c>
      <c r="C133" s="35">
        <v>0</v>
      </c>
      <c r="D133" s="35"/>
      <c r="E133" s="35">
        <f>(C133+SUMIFS(Inwards!$C:$C,Inwards!$B:$B,$B133)+SUMIFS(Returns!$B:$B,Returns!$A:$A,$B133,Returns!$C:$C,$E$2))-SUMIFS(Outbound!$E:$E,Outbound!$D:$D,$B133,Outbound!$F:$F,$E$2)-SUMIFS(Outflow!$B:$B,Outflow!$A:$A,$B133)</f>
        <v>0</v>
      </c>
      <c r="F133" s="35">
        <f>(SUMIFS(Returns!$B:$B,Returns!$A:$A,$B133,Returns!$C:$C,$F$2))-SUMIFS(Outbound!$E:$E,Outbound!$D:$D,$B133,Outbound!$F:$F,$F$2)</f>
        <v>0</v>
      </c>
      <c r="G133" s="35">
        <f>(SUMIFS(Returns!$B:$B,Returns!$A:$A,$B133,Returns!$C:$C,$G$2))-SUMIFS(Outbound!$E:$E,Outbound!$D:$D,$B133,Outbound!$F:$F,$G$2)</f>
        <v>0</v>
      </c>
      <c r="H133" s="35">
        <f>(SUMIFS(Returns!$B:$B,Returns!$A:$A,$B133,Returns!$C:$C,$H$2))-SUMIFS(Outbound!$E:$E,Outbound!$D:$D,$B133,Outbound!$F:$F,$H$2)</f>
        <v>0</v>
      </c>
      <c r="I133" s="35">
        <f>(SUMIFS(Returns!$B:$B,Returns!$A:$A,$B133,Returns!$C:$C,$I$2))-SUMIFS(Outbound!$E:$E,Outbound!$D:$D,$B133,Outbound!$F:$F,$I$2)</f>
        <v>0</v>
      </c>
      <c r="J133" s="35">
        <f>(SUMIFS(Returns!$B:$B,Returns!$A:$A,$B133,Returns!$C:$C,$J$2))-SUMIFS(Outbound!$E:$E,Outbound!$D:$D,$B133,Outbound!$F:$F,$J$2)</f>
        <v>0</v>
      </c>
      <c r="K133" s="35">
        <f>(SUMIFS(Returns!$B:$B,Returns!$A:$A,$B133,Returns!$C:$C,$K$2))-SUMIFS(Outbound!$E:$E,Outbound!$D:$D,$B133,Outbound!$F:$F,$K$2)</f>
        <v>0</v>
      </c>
      <c r="L133" s="35">
        <f>(SUMIFS(Returns!$B:$B,Returns!$A:$A,$B133,Returns!$C:$C,$L$2))-SUMIFS(Outbound!$E:$E,Outbound!$D:$D,$B133,Outbound!$F:$F,$L$2)</f>
        <v>0</v>
      </c>
      <c r="M133" s="35">
        <f>(SUMIFS(Returns!$B:$B,Returns!$A:$A,$B133,Returns!$C:$C,$M$2))-SUMIFS(Outbound!$E:$E,Outbound!$D:$D,$B133,Outbound!$F:$F,$M$2)</f>
        <v>0</v>
      </c>
      <c r="N133" s="35">
        <f>(SUMIFS(Returns!$B:$B,Returns!$A:$A,$B133,Returns!$C:$C,$N$2))-SUMIFS(Outbound!$E:$E,Outbound!$D:$D,$B133,Outbound!$F:$F,$N$2)</f>
        <v>0</v>
      </c>
      <c r="O133" s="35">
        <f>(SUMIFS(Returns!$B:$B,Returns!$A:$A,$B133,Returns!$C:$C,$O$2))-SUMIFS(Outbound!$E:$E,Outbound!$D:$D,$B133,Outbound!$F:$F,$O$2)</f>
        <v>0</v>
      </c>
      <c r="P133" s="35">
        <f>(SUMIFS(Returns!$B:$B,Returns!$A:$A,$B133,Returns!$C:$C,$P$2))-SUMIFS(Outbound!$E:$E,Outbound!$D:$D,$B133,Outbound!$F:$F,$P$2)</f>
        <v>0</v>
      </c>
      <c r="Q133" s="35">
        <f>(SUMIFS(Returns!$B:$B,Returns!$A:$A,$B133,Returns!$C:$C,$Q$2))-SUMIFS(Outbound!$E:$E,Outbound!$D:$D,$B133,Outbound!$F:$F,$Q$2)</f>
        <v>0</v>
      </c>
      <c r="R133" s="35">
        <f>(SUMIFS(Returns!$B:$B,Returns!$A:$A,$B133,Returns!$C:$C,$R$2))-SUMIFS(Outbound!$E:$E,Outbound!$D:$D,$B133,Outbound!$F:$F,$R$2)</f>
        <v>0</v>
      </c>
      <c r="S133" s="35">
        <f>(SUMIFS(Returns!$B:$B,Returns!$A:$A,$B133,Returns!$C:$C,$S$2))-SUMIFS(Outbound!$E:$E,Outbound!$D:$D,$B133,Outbound!$F:$F,$S$2)</f>
        <v>0</v>
      </c>
    </row>
    <row r="134" ht="13.2" spans="1:19">
      <c r="A134" s="3" t="s">
        <v>7335</v>
      </c>
      <c r="B134" s="4" t="s">
        <v>1915</v>
      </c>
      <c r="C134" s="35">
        <v>0</v>
      </c>
      <c r="D134" s="35"/>
      <c r="E134" s="35">
        <f>(C134+SUMIFS(Inwards!$C:$C,Inwards!$B:$B,$B134)+SUMIFS(Returns!$B:$B,Returns!$A:$A,$B134,Returns!$C:$C,$E$2))-SUMIFS(Outbound!$E:$E,Outbound!$D:$D,$B134,Outbound!$F:$F,$E$2)-SUMIFS(Outflow!$B:$B,Outflow!$A:$A,$B134)</f>
        <v>0</v>
      </c>
      <c r="F134" s="35">
        <f>(SUMIFS(Returns!$B:$B,Returns!$A:$A,$B134,Returns!$C:$C,$F$2))-SUMIFS(Outbound!$E:$E,Outbound!$D:$D,$B134,Outbound!$F:$F,$F$2)</f>
        <v>0</v>
      </c>
      <c r="G134" s="35">
        <f>(SUMIFS(Returns!$B:$B,Returns!$A:$A,$B134,Returns!$C:$C,$G$2))-SUMIFS(Outbound!$E:$E,Outbound!$D:$D,$B134,Outbound!$F:$F,$G$2)</f>
        <v>0</v>
      </c>
      <c r="H134" s="35">
        <f>(SUMIFS(Returns!$B:$B,Returns!$A:$A,$B134,Returns!$C:$C,$H$2))-SUMIFS(Outbound!$E:$E,Outbound!$D:$D,$B134,Outbound!$F:$F,$H$2)</f>
        <v>0</v>
      </c>
      <c r="I134" s="35">
        <f>(SUMIFS(Returns!$B:$B,Returns!$A:$A,$B134,Returns!$C:$C,$I$2))-SUMIFS(Outbound!$E:$E,Outbound!$D:$D,$B134,Outbound!$F:$F,$I$2)</f>
        <v>0</v>
      </c>
      <c r="J134" s="35">
        <f>(SUMIFS(Returns!$B:$B,Returns!$A:$A,$B134,Returns!$C:$C,$J$2))-SUMIFS(Outbound!$E:$E,Outbound!$D:$D,$B134,Outbound!$F:$F,$J$2)</f>
        <v>0</v>
      </c>
      <c r="K134" s="35">
        <f>(SUMIFS(Returns!$B:$B,Returns!$A:$A,$B134,Returns!$C:$C,$K$2))-SUMIFS(Outbound!$E:$E,Outbound!$D:$D,$B134,Outbound!$F:$F,$K$2)</f>
        <v>0</v>
      </c>
      <c r="L134" s="35">
        <f>(SUMIFS(Returns!$B:$B,Returns!$A:$A,$B134,Returns!$C:$C,$L$2))-SUMIFS(Outbound!$E:$E,Outbound!$D:$D,$B134,Outbound!$F:$F,$L$2)</f>
        <v>0</v>
      </c>
      <c r="M134" s="35">
        <f>(SUMIFS(Returns!$B:$B,Returns!$A:$A,$B134,Returns!$C:$C,$M$2))-SUMIFS(Outbound!$E:$E,Outbound!$D:$D,$B134,Outbound!$F:$F,$M$2)</f>
        <v>0</v>
      </c>
      <c r="N134" s="35">
        <f>(SUMIFS(Returns!$B:$B,Returns!$A:$A,$B134,Returns!$C:$C,$N$2))-SUMIFS(Outbound!$E:$E,Outbound!$D:$D,$B134,Outbound!$F:$F,$N$2)</f>
        <v>0</v>
      </c>
      <c r="O134" s="35">
        <f>(SUMIFS(Returns!$B:$B,Returns!$A:$A,$B134,Returns!$C:$C,$O$2))-SUMIFS(Outbound!$E:$E,Outbound!$D:$D,$B134,Outbound!$F:$F,$O$2)</f>
        <v>0</v>
      </c>
      <c r="P134" s="35">
        <f>(SUMIFS(Returns!$B:$B,Returns!$A:$A,$B134,Returns!$C:$C,$P$2))-SUMIFS(Outbound!$E:$E,Outbound!$D:$D,$B134,Outbound!$F:$F,$P$2)</f>
        <v>0</v>
      </c>
      <c r="Q134" s="35">
        <f>(SUMIFS(Returns!$B:$B,Returns!$A:$A,$B134,Returns!$C:$C,$Q$2))-SUMIFS(Outbound!$E:$E,Outbound!$D:$D,$B134,Outbound!$F:$F,$Q$2)</f>
        <v>0</v>
      </c>
      <c r="R134" s="35">
        <f>(SUMIFS(Returns!$B:$B,Returns!$A:$A,$B134,Returns!$C:$C,$R$2))-SUMIFS(Outbound!$E:$E,Outbound!$D:$D,$B134,Outbound!$F:$F,$R$2)</f>
        <v>0</v>
      </c>
      <c r="S134" s="35">
        <f>(SUMIFS(Returns!$B:$B,Returns!$A:$A,$B134,Returns!$C:$C,$S$2))-SUMIFS(Outbound!$E:$E,Outbound!$D:$D,$B134,Outbound!$F:$F,$S$2)</f>
        <v>0</v>
      </c>
    </row>
    <row r="135" ht="13.2" spans="1:19">
      <c r="A135" s="3" t="s">
        <v>7336</v>
      </c>
      <c r="B135" s="4" t="s">
        <v>1924</v>
      </c>
      <c r="C135" s="35">
        <v>0</v>
      </c>
      <c r="D135" s="35"/>
      <c r="E135" s="35">
        <f>(C135+SUMIFS(Inwards!$C:$C,Inwards!$B:$B,$B135)+SUMIFS(Returns!$B:$B,Returns!$A:$A,$B135,Returns!$C:$C,$E$2))-SUMIFS(Outbound!$E:$E,Outbound!$D:$D,$B135,Outbound!$F:$F,$E$2)-SUMIFS(Outflow!$B:$B,Outflow!$A:$A,$B135)</f>
        <v>0</v>
      </c>
      <c r="F135" s="35">
        <f>(SUMIFS(Returns!$B:$B,Returns!$A:$A,$B135,Returns!$C:$C,$F$2))-SUMIFS(Outbound!$E:$E,Outbound!$D:$D,$B135,Outbound!$F:$F,$F$2)</f>
        <v>0</v>
      </c>
      <c r="G135" s="35">
        <f>(SUMIFS(Returns!$B:$B,Returns!$A:$A,$B135,Returns!$C:$C,$G$2))-SUMIFS(Outbound!$E:$E,Outbound!$D:$D,$B135,Outbound!$F:$F,$G$2)</f>
        <v>0</v>
      </c>
      <c r="H135" s="35">
        <f>(SUMIFS(Returns!$B:$B,Returns!$A:$A,$B135,Returns!$C:$C,$H$2))-SUMIFS(Outbound!$E:$E,Outbound!$D:$D,$B135,Outbound!$F:$F,$H$2)</f>
        <v>0</v>
      </c>
      <c r="I135" s="35">
        <f>(SUMIFS(Returns!$B:$B,Returns!$A:$A,$B135,Returns!$C:$C,$I$2))-SUMIFS(Outbound!$E:$E,Outbound!$D:$D,$B135,Outbound!$F:$F,$I$2)</f>
        <v>0</v>
      </c>
      <c r="J135" s="35">
        <f>(SUMIFS(Returns!$B:$B,Returns!$A:$A,$B135,Returns!$C:$C,$J$2))-SUMIFS(Outbound!$E:$E,Outbound!$D:$D,$B135,Outbound!$F:$F,$J$2)</f>
        <v>0</v>
      </c>
      <c r="K135" s="35">
        <f>(SUMIFS(Returns!$B:$B,Returns!$A:$A,$B135,Returns!$C:$C,$K$2))-SUMIFS(Outbound!$E:$E,Outbound!$D:$D,$B135,Outbound!$F:$F,$K$2)</f>
        <v>0</v>
      </c>
      <c r="L135" s="35">
        <f>(SUMIFS(Returns!$B:$B,Returns!$A:$A,$B135,Returns!$C:$C,$L$2))-SUMIFS(Outbound!$E:$E,Outbound!$D:$D,$B135,Outbound!$F:$F,$L$2)</f>
        <v>0</v>
      </c>
      <c r="M135" s="35">
        <f>(SUMIFS(Returns!$B:$B,Returns!$A:$A,$B135,Returns!$C:$C,$M$2))-SUMIFS(Outbound!$E:$E,Outbound!$D:$D,$B135,Outbound!$F:$F,$M$2)</f>
        <v>0</v>
      </c>
      <c r="N135" s="35">
        <f>(SUMIFS(Returns!$B:$B,Returns!$A:$A,$B135,Returns!$C:$C,$N$2))-SUMIFS(Outbound!$E:$E,Outbound!$D:$D,$B135,Outbound!$F:$F,$N$2)</f>
        <v>0</v>
      </c>
      <c r="O135" s="35">
        <f>(SUMIFS(Returns!$B:$B,Returns!$A:$A,$B135,Returns!$C:$C,$O$2))-SUMIFS(Outbound!$E:$E,Outbound!$D:$D,$B135,Outbound!$F:$F,$O$2)</f>
        <v>0</v>
      </c>
      <c r="P135" s="35">
        <f>(SUMIFS(Returns!$B:$B,Returns!$A:$A,$B135,Returns!$C:$C,$P$2))-SUMIFS(Outbound!$E:$E,Outbound!$D:$D,$B135,Outbound!$F:$F,$P$2)</f>
        <v>0</v>
      </c>
      <c r="Q135" s="35">
        <f>(SUMIFS(Returns!$B:$B,Returns!$A:$A,$B135,Returns!$C:$C,$Q$2))-SUMIFS(Outbound!$E:$E,Outbound!$D:$D,$B135,Outbound!$F:$F,$Q$2)</f>
        <v>0</v>
      </c>
      <c r="R135" s="35">
        <f>(SUMIFS(Returns!$B:$B,Returns!$A:$A,$B135,Returns!$C:$C,$R$2))-SUMIFS(Outbound!$E:$E,Outbound!$D:$D,$B135,Outbound!$F:$F,$R$2)</f>
        <v>0</v>
      </c>
      <c r="S135" s="35">
        <f>(SUMIFS(Returns!$B:$B,Returns!$A:$A,$B135,Returns!$C:$C,$S$2))-SUMIFS(Outbound!$E:$E,Outbound!$D:$D,$B135,Outbound!$F:$F,$S$2)</f>
        <v>0</v>
      </c>
    </row>
    <row r="136" ht="13.2" spans="1:19">
      <c r="A136" s="3" t="s">
        <v>7337</v>
      </c>
      <c r="B136" s="4" t="s">
        <v>1938</v>
      </c>
      <c r="C136" s="35">
        <v>0</v>
      </c>
      <c r="D136" s="35"/>
      <c r="E136" s="35">
        <f>(C136+SUMIFS(Inwards!$C:$C,Inwards!$B:$B,$B136)+SUMIFS(Returns!$B:$B,Returns!$A:$A,$B136,Returns!$C:$C,$E$2))-SUMIFS(Outbound!$E:$E,Outbound!$D:$D,$B136,Outbound!$F:$F,$E$2)-SUMIFS(Outflow!$B:$B,Outflow!$A:$A,$B136)</f>
        <v>0</v>
      </c>
      <c r="F136" s="35">
        <f>(SUMIFS(Returns!$B:$B,Returns!$A:$A,$B136,Returns!$C:$C,$F$2))-SUMIFS(Outbound!$E:$E,Outbound!$D:$D,$B136,Outbound!$F:$F,$F$2)</f>
        <v>0</v>
      </c>
      <c r="G136" s="35">
        <f>(SUMIFS(Returns!$B:$B,Returns!$A:$A,$B136,Returns!$C:$C,$G$2))-SUMIFS(Outbound!$E:$E,Outbound!$D:$D,$B136,Outbound!$F:$F,$G$2)</f>
        <v>0</v>
      </c>
      <c r="H136" s="35">
        <f>(SUMIFS(Returns!$B:$B,Returns!$A:$A,$B136,Returns!$C:$C,$H$2))-SUMIFS(Outbound!$E:$E,Outbound!$D:$D,$B136,Outbound!$F:$F,$H$2)</f>
        <v>0</v>
      </c>
      <c r="I136" s="35">
        <f>(SUMIFS(Returns!$B:$B,Returns!$A:$A,$B136,Returns!$C:$C,$I$2))-SUMIFS(Outbound!$E:$E,Outbound!$D:$D,$B136,Outbound!$F:$F,$I$2)</f>
        <v>0</v>
      </c>
      <c r="J136" s="35">
        <f>(SUMIFS(Returns!$B:$B,Returns!$A:$A,$B136,Returns!$C:$C,$J$2))-SUMIFS(Outbound!$E:$E,Outbound!$D:$D,$B136,Outbound!$F:$F,$J$2)</f>
        <v>0</v>
      </c>
      <c r="K136" s="35">
        <f>(SUMIFS(Returns!$B:$B,Returns!$A:$A,$B136,Returns!$C:$C,$K$2))-SUMIFS(Outbound!$E:$E,Outbound!$D:$D,$B136,Outbound!$F:$F,$K$2)</f>
        <v>0</v>
      </c>
      <c r="L136" s="35">
        <f>(SUMIFS(Returns!$B:$B,Returns!$A:$A,$B136,Returns!$C:$C,$L$2))-SUMIFS(Outbound!$E:$E,Outbound!$D:$D,$B136,Outbound!$F:$F,$L$2)</f>
        <v>0</v>
      </c>
      <c r="M136" s="35">
        <f>(SUMIFS(Returns!$B:$B,Returns!$A:$A,$B136,Returns!$C:$C,$M$2))-SUMIFS(Outbound!$E:$E,Outbound!$D:$D,$B136,Outbound!$F:$F,$M$2)</f>
        <v>0</v>
      </c>
      <c r="N136" s="35">
        <f>(SUMIFS(Returns!$B:$B,Returns!$A:$A,$B136,Returns!$C:$C,$N$2))-SUMIFS(Outbound!$E:$E,Outbound!$D:$D,$B136,Outbound!$F:$F,$N$2)</f>
        <v>0</v>
      </c>
      <c r="O136" s="35">
        <f>(SUMIFS(Returns!$B:$B,Returns!$A:$A,$B136,Returns!$C:$C,$O$2))-SUMIFS(Outbound!$E:$E,Outbound!$D:$D,$B136,Outbound!$F:$F,$O$2)</f>
        <v>0</v>
      </c>
      <c r="P136" s="35">
        <f>(SUMIFS(Returns!$B:$B,Returns!$A:$A,$B136,Returns!$C:$C,$P$2))-SUMIFS(Outbound!$E:$E,Outbound!$D:$D,$B136,Outbound!$F:$F,$P$2)</f>
        <v>0</v>
      </c>
      <c r="Q136" s="35">
        <f>(SUMIFS(Returns!$B:$B,Returns!$A:$A,$B136,Returns!$C:$C,$Q$2))-SUMIFS(Outbound!$E:$E,Outbound!$D:$D,$B136,Outbound!$F:$F,$Q$2)</f>
        <v>0</v>
      </c>
      <c r="R136" s="35">
        <f>(SUMIFS(Returns!$B:$B,Returns!$A:$A,$B136,Returns!$C:$C,$R$2))-SUMIFS(Outbound!$E:$E,Outbound!$D:$D,$B136,Outbound!$F:$F,$R$2)</f>
        <v>0</v>
      </c>
      <c r="S136" s="35">
        <f>(SUMIFS(Returns!$B:$B,Returns!$A:$A,$B136,Returns!$C:$C,$S$2))-SUMIFS(Outbound!$E:$E,Outbound!$D:$D,$B136,Outbound!$F:$F,$S$2)</f>
        <v>0</v>
      </c>
    </row>
    <row r="137" ht="13.2" spans="1:19">
      <c r="A137" s="3" t="s">
        <v>7338</v>
      </c>
      <c r="B137" s="4" t="s">
        <v>1942</v>
      </c>
      <c r="C137" s="35">
        <v>0</v>
      </c>
      <c r="D137" s="35"/>
      <c r="E137" s="35">
        <f>(C137+SUMIFS(Inwards!$C:$C,Inwards!$B:$B,$B137)+SUMIFS(Returns!$B:$B,Returns!$A:$A,$B137,Returns!$C:$C,$E$2))-SUMIFS(Outbound!$E:$E,Outbound!$D:$D,$B137,Outbound!$F:$F,$E$2)-SUMIFS(Outflow!$B:$B,Outflow!$A:$A,$B137)</f>
        <v>0</v>
      </c>
      <c r="F137" s="35">
        <f>(SUMIFS(Returns!$B:$B,Returns!$A:$A,$B137,Returns!$C:$C,$F$2))-SUMIFS(Outbound!$E:$E,Outbound!$D:$D,$B137,Outbound!$F:$F,$F$2)</f>
        <v>0</v>
      </c>
      <c r="G137" s="35">
        <f>(SUMIFS(Returns!$B:$B,Returns!$A:$A,$B137,Returns!$C:$C,$G$2))-SUMIFS(Outbound!$E:$E,Outbound!$D:$D,$B137,Outbound!$F:$F,$G$2)</f>
        <v>0</v>
      </c>
      <c r="H137" s="35">
        <f>(SUMIFS(Returns!$B:$B,Returns!$A:$A,$B137,Returns!$C:$C,$H$2))-SUMIFS(Outbound!$E:$E,Outbound!$D:$D,$B137,Outbound!$F:$F,$H$2)</f>
        <v>0</v>
      </c>
      <c r="I137" s="35">
        <f>(SUMIFS(Returns!$B:$B,Returns!$A:$A,$B137,Returns!$C:$C,$I$2))-SUMIFS(Outbound!$E:$E,Outbound!$D:$D,$B137,Outbound!$F:$F,$I$2)</f>
        <v>0</v>
      </c>
      <c r="J137" s="35">
        <f>(SUMIFS(Returns!$B:$B,Returns!$A:$A,$B137,Returns!$C:$C,$J$2))-SUMIFS(Outbound!$E:$E,Outbound!$D:$D,$B137,Outbound!$F:$F,$J$2)</f>
        <v>0</v>
      </c>
      <c r="K137" s="35">
        <f>(SUMIFS(Returns!$B:$B,Returns!$A:$A,$B137,Returns!$C:$C,$K$2))-SUMIFS(Outbound!$E:$E,Outbound!$D:$D,$B137,Outbound!$F:$F,$K$2)</f>
        <v>0</v>
      </c>
      <c r="L137" s="35">
        <f>(SUMIFS(Returns!$B:$B,Returns!$A:$A,$B137,Returns!$C:$C,$L$2))-SUMIFS(Outbound!$E:$E,Outbound!$D:$D,$B137,Outbound!$F:$F,$L$2)</f>
        <v>0</v>
      </c>
      <c r="M137" s="35">
        <f>(SUMIFS(Returns!$B:$B,Returns!$A:$A,$B137,Returns!$C:$C,$M$2))-SUMIFS(Outbound!$E:$E,Outbound!$D:$D,$B137,Outbound!$F:$F,$M$2)</f>
        <v>0</v>
      </c>
      <c r="N137" s="35">
        <f>(SUMIFS(Returns!$B:$B,Returns!$A:$A,$B137,Returns!$C:$C,$N$2))-SUMIFS(Outbound!$E:$E,Outbound!$D:$D,$B137,Outbound!$F:$F,$N$2)</f>
        <v>0</v>
      </c>
      <c r="O137" s="35">
        <f>(SUMIFS(Returns!$B:$B,Returns!$A:$A,$B137,Returns!$C:$C,$O$2))-SUMIFS(Outbound!$E:$E,Outbound!$D:$D,$B137,Outbound!$F:$F,$O$2)</f>
        <v>0</v>
      </c>
      <c r="P137" s="35">
        <f>(SUMIFS(Returns!$B:$B,Returns!$A:$A,$B137,Returns!$C:$C,$P$2))-SUMIFS(Outbound!$E:$E,Outbound!$D:$D,$B137,Outbound!$F:$F,$P$2)</f>
        <v>0</v>
      </c>
      <c r="Q137" s="35">
        <f>(SUMIFS(Returns!$B:$B,Returns!$A:$A,$B137,Returns!$C:$C,$Q$2))-SUMIFS(Outbound!$E:$E,Outbound!$D:$D,$B137,Outbound!$F:$F,$Q$2)</f>
        <v>0</v>
      </c>
      <c r="R137" s="35">
        <f>(SUMIFS(Returns!$B:$B,Returns!$A:$A,$B137,Returns!$C:$C,$R$2))-SUMIFS(Outbound!$E:$E,Outbound!$D:$D,$B137,Outbound!$F:$F,$R$2)</f>
        <v>0</v>
      </c>
      <c r="S137" s="35">
        <f>(SUMIFS(Returns!$B:$B,Returns!$A:$A,$B137,Returns!$C:$C,$S$2))-SUMIFS(Outbound!$E:$E,Outbound!$D:$D,$B137,Outbound!$F:$F,$S$2)</f>
        <v>0</v>
      </c>
    </row>
    <row r="138" ht="13.2" spans="1:19">
      <c r="A138" s="3" t="s">
        <v>7339</v>
      </c>
      <c r="B138" s="4" t="s">
        <v>1944</v>
      </c>
      <c r="C138" s="35">
        <v>0</v>
      </c>
      <c r="D138" s="35"/>
      <c r="E138" s="35">
        <f>(C138+SUMIFS(Inwards!$C:$C,Inwards!$B:$B,$B138)+SUMIFS(Returns!$B:$B,Returns!$A:$A,$B138,Returns!$C:$C,$E$2))-SUMIFS(Outbound!$E:$E,Outbound!$D:$D,$B138,Outbound!$F:$F,$E$2)-SUMIFS(Outflow!$B:$B,Outflow!$A:$A,$B138)</f>
        <v>0</v>
      </c>
      <c r="F138" s="35">
        <f>(SUMIFS(Returns!$B:$B,Returns!$A:$A,$B138,Returns!$C:$C,$F$2))-SUMIFS(Outbound!$E:$E,Outbound!$D:$D,$B138,Outbound!$F:$F,$F$2)</f>
        <v>0</v>
      </c>
      <c r="G138" s="35">
        <f>(SUMIFS(Returns!$B:$B,Returns!$A:$A,$B138,Returns!$C:$C,$G$2))-SUMIFS(Outbound!$E:$E,Outbound!$D:$D,$B138,Outbound!$F:$F,$G$2)</f>
        <v>0</v>
      </c>
      <c r="H138" s="35">
        <f>(SUMIFS(Returns!$B:$B,Returns!$A:$A,$B138,Returns!$C:$C,$H$2))-SUMIFS(Outbound!$E:$E,Outbound!$D:$D,$B138,Outbound!$F:$F,$H$2)</f>
        <v>0</v>
      </c>
      <c r="I138" s="35">
        <f>(SUMIFS(Returns!$B:$B,Returns!$A:$A,$B138,Returns!$C:$C,$I$2))-SUMIFS(Outbound!$E:$E,Outbound!$D:$D,$B138,Outbound!$F:$F,$I$2)</f>
        <v>0</v>
      </c>
      <c r="J138" s="35">
        <f>(SUMIFS(Returns!$B:$B,Returns!$A:$A,$B138,Returns!$C:$C,$J$2))-SUMIFS(Outbound!$E:$E,Outbound!$D:$D,$B138,Outbound!$F:$F,$J$2)</f>
        <v>0</v>
      </c>
      <c r="K138" s="35">
        <f>(SUMIFS(Returns!$B:$B,Returns!$A:$A,$B138,Returns!$C:$C,$K$2))-SUMIFS(Outbound!$E:$E,Outbound!$D:$D,$B138,Outbound!$F:$F,$K$2)</f>
        <v>0</v>
      </c>
      <c r="L138" s="35">
        <f>(SUMIFS(Returns!$B:$B,Returns!$A:$A,$B138,Returns!$C:$C,$L$2))-SUMIFS(Outbound!$E:$E,Outbound!$D:$D,$B138,Outbound!$F:$F,$L$2)</f>
        <v>0</v>
      </c>
      <c r="M138" s="35">
        <f>(SUMIFS(Returns!$B:$B,Returns!$A:$A,$B138,Returns!$C:$C,$M$2))-SUMIFS(Outbound!$E:$E,Outbound!$D:$D,$B138,Outbound!$F:$F,$M$2)</f>
        <v>0</v>
      </c>
      <c r="N138" s="35">
        <f>(SUMIFS(Returns!$B:$B,Returns!$A:$A,$B138,Returns!$C:$C,$N$2))-SUMIFS(Outbound!$E:$E,Outbound!$D:$D,$B138,Outbound!$F:$F,$N$2)</f>
        <v>0</v>
      </c>
      <c r="O138" s="35">
        <f>(SUMIFS(Returns!$B:$B,Returns!$A:$A,$B138,Returns!$C:$C,$O$2))-SUMIFS(Outbound!$E:$E,Outbound!$D:$D,$B138,Outbound!$F:$F,$O$2)</f>
        <v>0</v>
      </c>
      <c r="P138" s="35">
        <f>(SUMIFS(Returns!$B:$B,Returns!$A:$A,$B138,Returns!$C:$C,$P$2))-SUMIFS(Outbound!$E:$E,Outbound!$D:$D,$B138,Outbound!$F:$F,$P$2)</f>
        <v>0</v>
      </c>
      <c r="Q138" s="35">
        <f>(SUMIFS(Returns!$B:$B,Returns!$A:$A,$B138,Returns!$C:$C,$Q$2))-SUMIFS(Outbound!$E:$E,Outbound!$D:$D,$B138,Outbound!$F:$F,$Q$2)</f>
        <v>0</v>
      </c>
      <c r="R138" s="35">
        <f>(SUMIFS(Returns!$B:$B,Returns!$A:$A,$B138,Returns!$C:$C,$R$2))-SUMIFS(Outbound!$E:$E,Outbound!$D:$D,$B138,Outbound!$F:$F,$R$2)</f>
        <v>0</v>
      </c>
      <c r="S138" s="35">
        <f>(SUMIFS(Returns!$B:$B,Returns!$A:$A,$B138,Returns!$C:$C,$S$2))-SUMIFS(Outbound!$E:$E,Outbound!$D:$D,$B138,Outbound!$F:$F,$S$2)</f>
        <v>0</v>
      </c>
    </row>
    <row r="139" ht="13.2" spans="1:19">
      <c r="A139" s="3" t="s">
        <v>7340</v>
      </c>
      <c r="B139" s="4" t="s">
        <v>1949</v>
      </c>
      <c r="C139" s="35">
        <v>0</v>
      </c>
      <c r="D139" s="35"/>
      <c r="E139" s="35">
        <f>(C139+SUMIFS(Inwards!$C:$C,Inwards!$B:$B,$B139)+SUMIFS(Returns!$B:$B,Returns!$A:$A,$B139,Returns!$C:$C,$E$2))-SUMIFS(Outbound!$E:$E,Outbound!$D:$D,$B139,Outbound!$F:$F,$E$2)-SUMIFS(Outflow!$B:$B,Outflow!$A:$A,$B139)</f>
        <v>0</v>
      </c>
      <c r="F139" s="35">
        <f>(SUMIFS(Returns!$B:$B,Returns!$A:$A,$B139,Returns!$C:$C,$F$2))-SUMIFS(Outbound!$E:$E,Outbound!$D:$D,$B139,Outbound!$F:$F,$F$2)</f>
        <v>0</v>
      </c>
      <c r="G139" s="35">
        <f>(SUMIFS(Returns!$B:$B,Returns!$A:$A,$B139,Returns!$C:$C,$G$2))-SUMIFS(Outbound!$E:$E,Outbound!$D:$D,$B139,Outbound!$F:$F,$G$2)</f>
        <v>0</v>
      </c>
      <c r="H139" s="35">
        <f>(SUMIFS(Returns!$B:$B,Returns!$A:$A,$B139,Returns!$C:$C,$H$2))-SUMIFS(Outbound!$E:$E,Outbound!$D:$D,$B139,Outbound!$F:$F,$H$2)</f>
        <v>0</v>
      </c>
      <c r="I139" s="35">
        <f>(SUMIFS(Returns!$B:$B,Returns!$A:$A,$B139,Returns!$C:$C,$I$2))-SUMIFS(Outbound!$E:$E,Outbound!$D:$D,$B139,Outbound!$F:$F,$I$2)</f>
        <v>0</v>
      </c>
      <c r="J139" s="35">
        <f>(SUMIFS(Returns!$B:$B,Returns!$A:$A,$B139,Returns!$C:$C,$J$2))-SUMIFS(Outbound!$E:$E,Outbound!$D:$D,$B139,Outbound!$F:$F,$J$2)</f>
        <v>0</v>
      </c>
      <c r="K139" s="35">
        <f>(SUMIFS(Returns!$B:$B,Returns!$A:$A,$B139,Returns!$C:$C,$K$2))-SUMIFS(Outbound!$E:$E,Outbound!$D:$D,$B139,Outbound!$F:$F,$K$2)</f>
        <v>0</v>
      </c>
      <c r="L139" s="35">
        <f>(SUMIFS(Returns!$B:$B,Returns!$A:$A,$B139,Returns!$C:$C,$L$2))-SUMIFS(Outbound!$E:$E,Outbound!$D:$D,$B139,Outbound!$F:$F,$L$2)</f>
        <v>0</v>
      </c>
      <c r="M139" s="35">
        <f>(SUMIFS(Returns!$B:$B,Returns!$A:$A,$B139,Returns!$C:$C,$M$2))-SUMIFS(Outbound!$E:$E,Outbound!$D:$D,$B139,Outbound!$F:$F,$M$2)</f>
        <v>0</v>
      </c>
      <c r="N139" s="35">
        <f>(SUMIFS(Returns!$B:$B,Returns!$A:$A,$B139,Returns!$C:$C,$N$2))-SUMIFS(Outbound!$E:$E,Outbound!$D:$D,$B139,Outbound!$F:$F,$N$2)</f>
        <v>0</v>
      </c>
      <c r="O139" s="35">
        <f>(SUMIFS(Returns!$B:$B,Returns!$A:$A,$B139,Returns!$C:$C,$O$2))-SUMIFS(Outbound!$E:$E,Outbound!$D:$D,$B139,Outbound!$F:$F,$O$2)</f>
        <v>0</v>
      </c>
      <c r="P139" s="35">
        <f>(SUMIFS(Returns!$B:$B,Returns!$A:$A,$B139,Returns!$C:$C,$P$2))-SUMIFS(Outbound!$E:$E,Outbound!$D:$D,$B139,Outbound!$F:$F,$P$2)</f>
        <v>0</v>
      </c>
      <c r="Q139" s="35">
        <f>(SUMIFS(Returns!$B:$B,Returns!$A:$A,$B139,Returns!$C:$C,$Q$2))-SUMIFS(Outbound!$E:$E,Outbound!$D:$D,$B139,Outbound!$F:$F,$Q$2)</f>
        <v>0</v>
      </c>
      <c r="R139" s="35">
        <f>(SUMIFS(Returns!$B:$B,Returns!$A:$A,$B139,Returns!$C:$C,$R$2))-SUMIFS(Outbound!$E:$E,Outbound!$D:$D,$B139,Outbound!$F:$F,$R$2)</f>
        <v>0</v>
      </c>
      <c r="S139" s="35">
        <f>(SUMIFS(Returns!$B:$B,Returns!$A:$A,$B139,Returns!$C:$C,$S$2))-SUMIFS(Outbound!$E:$E,Outbound!$D:$D,$B139,Outbound!$F:$F,$S$2)</f>
        <v>0</v>
      </c>
    </row>
    <row r="140" ht="13.2" spans="1:19">
      <c r="A140" s="3" t="s">
        <v>7341</v>
      </c>
      <c r="B140" s="4" t="s">
        <v>1952</v>
      </c>
      <c r="C140" s="35">
        <v>0</v>
      </c>
      <c r="D140" s="35"/>
      <c r="E140" s="35">
        <f>(C140+SUMIFS(Inwards!$C:$C,Inwards!$B:$B,$B140)+SUMIFS(Returns!$B:$B,Returns!$A:$A,$B140,Returns!$C:$C,$E$2))-SUMIFS(Outbound!$E:$E,Outbound!$D:$D,$B140,Outbound!$F:$F,$E$2)-SUMIFS(Outflow!$B:$B,Outflow!$A:$A,$B140)</f>
        <v>0</v>
      </c>
      <c r="F140" s="35">
        <f>(SUMIFS(Returns!$B:$B,Returns!$A:$A,$B140,Returns!$C:$C,$F$2))-SUMIFS(Outbound!$E:$E,Outbound!$D:$D,$B140,Outbound!$F:$F,$F$2)</f>
        <v>0</v>
      </c>
      <c r="G140" s="35">
        <f>(SUMIFS(Returns!$B:$B,Returns!$A:$A,$B140,Returns!$C:$C,$G$2))-SUMIFS(Outbound!$E:$E,Outbound!$D:$D,$B140,Outbound!$F:$F,$G$2)</f>
        <v>0</v>
      </c>
      <c r="H140" s="35">
        <f>(SUMIFS(Returns!$B:$B,Returns!$A:$A,$B140,Returns!$C:$C,$H$2))-SUMIFS(Outbound!$E:$E,Outbound!$D:$D,$B140,Outbound!$F:$F,$H$2)</f>
        <v>0</v>
      </c>
      <c r="I140" s="35">
        <f>(SUMIFS(Returns!$B:$B,Returns!$A:$A,$B140,Returns!$C:$C,$I$2))-SUMIFS(Outbound!$E:$E,Outbound!$D:$D,$B140,Outbound!$F:$F,$I$2)</f>
        <v>0</v>
      </c>
      <c r="J140" s="35">
        <f>(SUMIFS(Returns!$B:$B,Returns!$A:$A,$B140,Returns!$C:$C,$J$2))-SUMIFS(Outbound!$E:$E,Outbound!$D:$D,$B140,Outbound!$F:$F,$J$2)</f>
        <v>0</v>
      </c>
      <c r="K140" s="35">
        <f>(SUMIFS(Returns!$B:$B,Returns!$A:$A,$B140,Returns!$C:$C,$K$2))-SUMIFS(Outbound!$E:$E,Outbound!$D:$D,$B140,Outbound!$F:$F,$K$2)</f>
        <v>0</v>
      </c>
      <c r="L140" s="35">
        <f>(SUMIFS(Returns!$B:$B,Returns!$A:$A,$B140,Returns!$C:$C,$L$2))-SUMIFS(Outbound!$E:$E,Outbound!$D:$D,$B140,Outbound!$F:$F,$L$2)</f>
        <v>0</v>
      </c>
      <c r="M140" s="35">
        <f>(SUMIFS(Returns!$B:$B,Returns!$A:$A,$B140,Returns!$C:$C,$M$2))-SUMIFS(Outbound!$E:$E,Outbound!$D:$D,$B140,Outbound!$F:$F,$M$2)</f>
        <v>0</v>
      </c>
      <c r="N140" s="35">
        <f>(SUMIFS(Returns!$B:$B,Returns!$A:$A,$B140,Returns!$C:$C,$N$2))-SUMIFS(Outbound!$E:$E,Outbound!$D:$D,$B140,Outbound!$F:$F,$N$2)</f>
        <v>0</v>
      </c>
      <c r="O140" s="35">
        <f>(SUMIFS(Returns!$B:$B,Returns!$A:$A,$B140,Returns!$C:$C,$O$2))-SUMIFS(Outbound!$E:$E,Outbound!$D:$D,$B140,Outbound!$F:$F,$O$2)</f>
        <v>0</v>
      </c>
      <c r="P140" s="35">
        <f>(SUMIFS(Returns!$B:$B,Returns!$A:$A,$B140,Returns!$C:$C,$P$2))-SUMIFS(Outbound!$E:$E,Outbound!$D:$D,$B140,Outbound!$F:$F,$P$2)</f>
        <v>0</v>
      </c>
      <c r="Q140" s="35">
        <f>(SUMIFS(Returns!$B:$B,Returns!$A:$A,$B140,Returns!$C:$C,$Q$2))-SUMIFS(Outbound!$E:$E,Outbound!$D:$D,$B140,Outbound!$F:$F,$Q$2)</f>
        <v>0</v>
      </c>
      <c r="R140" s="35">
        <f>(SUMIFS(Returns!$B:$B,Returns!$A:$A,$B140,Returns!$C:$C,$R$2))-SUMIFS(Outbound!$E:$E,Outbound!$D:$D,$B140,Outbound!$F:$F,$R$2)</f>
        <v>0</v>
      </c>
      <c r="S140" s="35">
        <f>(SUMIFS(Returns!$B:$B,Returns!$A:$A,$B140,Returns!$C:$C,$S$2))-SUMIFS(Outbound!$E:$E,Outbound!$D:$D,$B140,Outbound!$F:$F,$S$2)</f>
        <v>0</v>
      </c>
    </row>
    <row r="141" ht="13.2" spans="1:19">
      <c r="A141" s="3" t="s">
        <v>7342</v>
      </c>
      <c r="B141" s="4" t="s">
        <v>1957</v>
      </c>
      <c r="C141" s="35">
        <v>0</v>
      </c>
      <c r="D141" s="35"/>
      <c r="E141" s="35">
        <f>(C141+SUMIFS(Inwards!$C:$C,Inwards!$B:$B,$B141)+SUMIFS(Returns!$B:$B,Returns!$A:$A,$B141,Returns!$C:$C,$E$2))-SUMIFS(Outbound!$E:$E,Outbound!$D:$D,$B141,Outbound!$F:$F,$E$2)-SUMIFS(Outflow!$B:$B,Outflow!$A:$A,$B141)</f>
        <v>0</v>
      </c>
      <c r="F141" s="35">
        <f>(SUMIFS(Returns!$B:$B,Returns!$A:$A,$B141,Returns!$C:$C,$F$2))-SUMIFS(Outbound!$E:$E,Outbound!$D:$D,$B141,Outbound!$F:$F,$F$2)</f>
        <v>0</v>
      </c>
      <c r="G141" s="35">
        <f>(SUMIFS(Returns!$B:$B,Returns!$A:$A,$B141,Returns!$C:$C,$G$2))-SUMIFS(Outbound!$E:$E,Outbound!$D:$D,$B141,Outbound!$F:$F,$G$2)</f>
        <v>0</v>
      </c>
      <c r="H141" s="35">
        <f>(SUMIFS(Returns!$B:$B,Returns!$A:$A,$B141,Returns!$C:$C,$H$2))-SUMIFS(Outbound!$E:$E,Outbound!$D:$D,$B141,Outbound!$F:$F,$H$2)</f>
        <v>0</v>
      </c>
      <c r="I141" s="35">
        <f>(SUMIFS(Returns!$B:$B,Returns!$A:$A,$B141,Returns!$C:$C,$I$2))-SUMIFS(Outbound!$E:$E,Outbound!$D:$D,$B141,Outbound!$F:$F,$I$2)</f>
        <v>0</v>
      </c>
      <c r="J141" s="35">
        <f>(SUMIFS(Returns!$B:$B,Returns!$A:$A,$B141,Returns!$C:$C,$J$2))-SUMIFS(Outbound!$E:$E,Outbound!$D:$D,$B141,Outbound!$F:$F,$J$2)</f>
        <v>0</v>
      </c>
      <c r="K141" s="35">
        <f>(SUMIFS(Returns!$B:$B,Returns!$A:$A,$B141,Returns!$C:$C,$K$2))-SUMIFS(Outbound!$E:$E,Outbound!$D:$D,$B141,Outbound!$F:$F,$K$2)</f>
        <v>0</v>
      </c>
      <c r="L141" s="35">
        <f>(SUMIFS(Returns!$B:$B,Returns!$A:$A,$B141,Returns!$C:$C,$L$2))-SUMIFS(Outbound!$E:$E,Outbound!$D:$D,$B141,Outbound!$F:$F,$L$2)</f>
        <v>0</v>
      </c>
      <c r="M141" s="35">
        <f>(SUMIFS(Returns!$B:$B,Returns!$A:$A,$B141,Returns!$C:$C,$M$2))-SUMIFS(Outbound!$E:$E,Outbound!$D:$D,$B141,Outbound!$F:$F,$M$2)</f>
        <v>0</v>
      </c>
      <c r="N141" s="35">
        <f>(SUMIFS(Returns!$B:$B,Returns!$A:$A,$B141,Returns!$C:$C,$N$2))-SUMIFS(Outbound!$E:$E,Outbound!$D:$D,$B141,Outbound!$F:$F,$N$2)</f>
        <v>0</v>
      </c>
      <c r="O141" s="35">
        <f>(SUMIFS(Returns!$B:$B,Returns!$A:$A,$B141,Returns!$C:$C,$O$2))-SUMIFS(Outbound!$E:$E,Outbound!$D:$D,$B141,Outbound!$F:$F,$O$2)</f>
        <v>0</v>
      </c>
      <c r="P141" s="35">
        <f>(SUMIFS(Returns!$B:$B,Returns!$A:$A,$B141,Returns!$C:$C,$P$2))-SUMIFS(Outbound!$E:$E,Outbound!$D:$D,$B141,Outbound!$F:$F,$P$2)</f>
        <v>0</v>
      </c>
      <c r="Q141" s="35">
        <f>(SUMIFS(Returns!$B:$B,Returns!$A:$A,$B141,Returns!$C:$C,$Q$2))-SUMIFS(Outbound!$E:$E,Outbound!$D:$D,$B141,Outbound!$F:$F,$Q$2)</f>
        <v>0</v>
      </c>
      <c r="R141" s="35">
        <f>(SUMIFS(Returns!$B:$B,Returns!$A:$A,$B141,Returns!$C:$C,$R$2))-SUMIFS(Outbound!$E:$E,Outbound!$D:$D,$B141,Outbound!$F:$F,$R$2)</f>
        <v>0</v>
      </c>
      <c r="S141" s="35">
        <f>(SUMIFS(Returns!$B:$B,Returns!$A:$A,$B141,Returns!$C:$C,$S$2))-SUMIFS(Outbound!$E:$E,Outbound!$D:$D,$B141,Outbound!$F:$F,$S$2)</f>
        <v>0</v>
      </c>
    </row>
    <row r="142" ht="13.2" spans="1:19">
      <c r="A142" s="3" t="s">
        <v>7343</v>
      </c>
      <c r="B142" s="4" t="s">
        <v>1961</v>
      </c>
      <c r="C142" s="35">
        <v>0</v>
      </c>
      <c r="D142" s="35"/>
      <c r="E142" s="35">
        <f>(C142+SUMIFS(Inwards!$C:$C,Inwards!$B:$B,$B142)+SUMIFS(Returns!$B:$B,Returns!$A:$A,$B142,Returns!$C:$C,$E$2))-SUMIFS(Outbound!$E:$E,Outbound!$D:$D,$B142,Outbound!$F:$F,$E$2)-SUMIFS(Outflow!$B:$B,Outflow!$A:$A,$B142)</f>
        <v>0</v>
      </c>
      <c r="F142" s="35">
        <f>(SUMIFS(Returns!$B:$B,Returns!$A:$A,$B142,Returns!$C:$C,$F$2))-SUMIFS(Outbound!$E:$E,Outbound!$D:$D,$B142,Outbound!$F:$F,$F$2)</f>
        <v>0</v>
      </c>
      <c r="G142" s="35">
        <f>(SUMIFS(Returns!$B:$B,Returns!$A:$A,$B142,Returns!$C:$C,$G$2))-SUMIFS(Outbound!$E:$E,Outbound!$D:$D,$B142,Outbound!$F:$F,$G$2)</f>
        <v>0</v>
      </c>
      <c r="H142" s="35">
        <f>(SUMIFS(Returns!$B:$B,Returns!$A:$A,$B142,Returns!$C:$C,$H$2))-SUMIFS(Outbound!$E:$E,Outbound!$D:$D,$B142,Outbound!$F:$F,$H$2)</f>
        <v>0</v>
      </c>
      <c r="I142" s="35">
        <f>(SUMIFS(Returns!$B:$B,Returns!$A:$A,$B142,Returns!$C:$C,$I$2))-SUMIFS(Outbound!$E:$E,Outbound!$D:$D,$B142,Outbound!$F:$F,$I$2)</f>
        <v>0</v>
      </c>
      <c r="J142" s="35">
        <f>(SUMIFS(Returns!$B:$B,Returns!$A:$A,$B142,Returns!$C:$C,$J$2))-SUMIFS(Outbound!$E:$E,Outbound!$D:$D,$B142,Outbound!$F:$F,$J$2)</f>
        <v>0</v>
      </c>
      <c r="K142" s="35">
        <f>(SUMIFS(Returns!$B:$B,Returns!$A:$A,$B142,Returns!$C:$C,$K$2))-SUMIFS(Outbound!$E:$E,Outbound!$D:$D,$B142,Outbound!$F:$F,$K$2)</f>
        <v>0</v>
      </c>
      <c r="L142" s="35">
        <f>(SUMIFS(Returns!$B:$B,Returns!$A:$A,$B142,Returns!$C:$C,$L$2))-SUMIFS(Outbound!$E:$E,Outbound!$D:$D,$B142,Outbound!$F:$F,$L$2)</f>
        <v>0</v>
      </c>
      <c r="M142" s="35">
        <f>(SUMIFS(Returns!$B:$B,Returns!$A:$A,$B142,Returns!$C:$C,$M$2))-SUMIFS(Outbound!$E:$E,Outbound!$D:$D,$B142,Outbound!$F:$F,$M$2)</f>
        <v>0</v>
      </c>
      <c r="N142" s="35">
        <f>(SUMIFS(Returns!$B:$B,Returns!$A:$A,$B142,Returns!$C:$C,$N$2))-SUMIFS(Outbound!$E:$E,Outbound!$D:$D,$B142,Outbound!$F:$F,$N$2)</f>
        <v>0</v>
      </c>
      <c r="O142" s="35">
        <f>(SUMIFS(Returns!$B:$B,Returns!$A:$A,$B142,Returns!$C:$C,$O$2))-SUMIFS(Outbound!$E:$E,Outbound!$D:$D,$B142,Outbound!$F:$F,$O$2)</f>
        <v>0</v>
      </c>
      <c r="P142" s="35">
        <f>(SUMIFS(Returns!$B:$B,Returns!$A:$A,$B142,Returns!$C:$C,$P$2))-SUMIFS(Outbound!$E:$E,Outbound!$D:$D,$B142,Outbound!$F:$F,$P$2)</f>
        <v>0</v>
      </c>
      <c r="Q142" s="35">
        <f>(SUMIFS(Returns!$B:$B,Returns!$A:$A,$B142,Returns!$C:$C,$Q$2))-SUMIFS(Outbound!$E:$E,Outbound!$D:$D,$B142,Outbound!$F:$F,$Q$2)</f>
        <v>0</v>
      </c>
      <c r="R142" s="35">
        <f>(SUMIFS(Returns!$B:$B,Returns!$A:$A,$B142,Returns!$C:$C,$R$2))-SUMIFS(Outbound!$E:$E,Outbound!$D:$D,$B142,Outbound!$F:$F,$R$2)</f>
        <v>0</v>
      </c>
      <c r="S142" s="35">
        <f>(SUMIFS(Returns!$B:$B,Returns!$A:$A,$B142,Returns!$C:$C,$S$2))-SUMIFS(Outbound!$E:$E,Outbound!$D:$D,$B142,Outbound!$F:$F,$S$2)</f>
        <v>0</v>
      </c>
    </row>
    <row r="143" ht="13.2" spans="1:19">
      <c r="A143" s="3" t="s">
        <v>7344</v>
      </c>
      <c r="B143" s="4" t="s">
        <v>1972</v>
      </c>
      <c r="C143" s="35">
        <v>0</v>
      </c>
      <c r="D143" s="35"/>
      <c r="E143" s="35">
        <f>(C143+SUMIFS(Inwards!$C:$C,Inwards!$B:$B,$B143)+SUMIFS(Returns!$B:$B,Returns!$A:$A,$B143,Returns!$C:$C,$E$2))-SUMIFS(Outbound!$E:$E,Outbound!$D:$D,$B143,Outbound!$F:$F,$E$2)-SUMIFS(Outflow!$B:$B,Outflow!$A:$A,$B143)</f>
        <v>0</v>
      </c>
      <c r="F143" s="35">
        <f>(SUMIFS(Returns!$B:$B,Returns!$A:$A,$B143,Returns!$C:$C,$F$2))-SUMIFS(Outbound!$E:$E,Outbound!$D:$D,$B143,Outbound!$F:$F,$F$2)</f>
        <v>0</v>
      </c>
      <c r="G143" s="35">
        <f>(SUMIFS(Returns!$B:$B,Returns!$A:$A,$B143,Returns!$C:$C,$G$2))-SUMIFS(Outbound!$E:$E,Outbound!$D:$D,$B143,Outbound!$F:$F,$G$2)</f>
        <v>0</v>
      </c>
      <c r="H143" s="35">
        <f>(SUMIFS(Returns!$B:$B,Returns!$A:$A,$B143,Returns!$C:$C,$H$2))-SUMIFS(Outbound!$E:$E,Outbound!$D:$D,$B143,Outbound!$F:$F,$H$2)</f>
        <v>0</v>
      </c>
      <c r="I143" s="35">
        <f>(SUMIFS(Returns!$B:$B,Returns!$A:$A,$B143,Returns!$C:$C,$I$2))-SUMIFS(Outbound!$E:$E,Outbound!$D:$D,$B143,Outbound!$F:$F,$I$2)</f>
        <v>0</v>
      </c>
      <c r="J143" s="35">
        <f>(SUMIFS(Returns!$B:$B,Returns!$A:$A,$B143,Returns!$C:$C,$J$2))-SUMIFS(Outbound!$E:$E,Outbound!$D:$D,$B143,Outbound!$F:$F,$J$2)</f>
        <v>0</v>
      </c>
      <c r="K143" s="35">
        <f>(SUMIFS(Returns!$B:$B,Returns!$A:$A,$B143,Returns!$C:$C,$K$2))-SUMIFS(Outbound!$E:$E,Outbound!$D:$D,$B143,Outbound!$F:$F,$K$2)</f>
        <v>0</v>
      </c>
      <c r="L143" s="35">
        <f>(SUMIFS(Returns!$B:$B,Returns!$A:$A,$B143,Returns!$C:$C,$L$2))-SUMIFS(Outbound!$E:$E,Outbound!$D:$D,$B143,Outbound!$F:$F,$L$2)</f>
        <v>0</v>
      </c>
      <c r="M143" s="35">
        <f>(SUMIFS(Returns!$B:$B,Returns!$A:$A,$B143,Returns!$C:$C,$M$2))-SUMIFS(Outbound!$E:$E,Outbound!$D:$D,$B143,Outbound!$F:$F,$M$2)</f>
        <v>0</v>
      </c>
      <c r="N143" s="35">
        <f>(SUMIFS(Returns!$B:$B,Returns!$A:$A,$B143,Returns!$C:$C,$N$2))-SUMIFS(Outbound!$E:$E,Outbound!$D:$D,$B143,Outbound!$F:$F,$N$2)</f>
        <v>0</v>
      </c>
      <c r="O143" s="35">
        <f>(SUMIFS(Returns!$B:$B,Returns!$A:$A,$B143,Returns!$C:$C,$O$2))-SUMIFS(Outbound!$E:$E,Outbound!$D:$D,$B143,Outbound!$F:$F,$O$2)</f>
        <v>0</v>
      </c>
      <c r="P143" s="35">
        <f>(SUMIFS(Returns!$B:$B,Returns!$A:$A,$B143,Returns!$C:$C,$P$2))-SUMIFS(Outbound!$E:$E,Outbound!$D:$D,$B143,Outbound!$F:$F,$P$2)</f>
        <v>0</v>
      </c>
      <c r="Q143" s="35">
        <f>(SUMIFS(Returns!$B:$B,Returns!$A:$A,$B143,Returns!$C:$C,$Q$2))-SUMIFS(Outbound!$E:$E,Outbound!$D:$D,$B143,Outbound!$F:$F,$Q$2)</f>
        <v>0</v>
      </c>
      <c r="R143" s="35">
        <f>(SUMIFS(Returns!$B:$B,Returns!$A:$A,$B143,Returns!$C:$C,$R$2))-SUMIFS(Outbound!$E:$E,Outbound!$D:$D,$B143,Outbound!$F:$F,$R$2)</f>
        <v>0</v>
      </c>
      <c r="S143" s="35">
        <f>(SUMIFS(Returns!$B:$B,Returns!$A:$A,$B143,Returns!$C:$C,$S$2))-SUMIFS(Outbound!$E:$E,Outbound!$D:$D,$B143,Outbound!$F:$F,$S$2)</f>
        <v>0</v>
      </c>
    </row>
    <row r="144" ht="13.2" spans="1:19">
      <c r="A144" s="3" t="s">
        <v>7345</v>
      </c>
      <c r="B144" s="4" t="s">
        <v>7346</v>
      </c>
      <c r="C144" s="35">
        <v>0</v>
      </c>
      <c r="D144" s="35"/>
      <c r="E144" s="35">
        <f>(C144+SUMIFS(Inwards!$C:$C,Inwards!$B:$B,$B144)+SUMIFS(Returns!$B:$B,Returns!$A:$A,$B144,Returns!$C:$C,$E$2))-SUMIFS(Outbound!$E:$E,Outbound!$D:$D,$B144,Outbound!$F:$F,$E$2)-SUMIFS(Outflow!$B:$B,Outflow!$A:$A,$B144)</f>
        <v>0</v>
      </c>
      <c r="F144" s="35">
        <f>(SUMIFS(Returns!$B:$B,Returns!$A:$A,$B144,Returns!$C:$C,$F$2))-SUMIFS(Outbound!$E:$E,Outbound!$D:$D,$B144,Outbound!$F:$F,$F$2)</f>
        <v>0</v>
      </c>
      <c r="G144" s="35">
        <f>(SUMIFS(Returns!$B:$B,Returns!$A:$A,$B144,Returns!$C:$C,$G$2))-SUMIFS(Outbound!$E:$E,Outbound!$D:$D,$B144,Outbound!$F:$F,$G$2)</f>
        <v>0</v>
      </c>
      <c r="H144" s="35">
        <f>(SUMIFS(Returns!$B:$B,Returns!$A:$A,$B144,Returns!$C:$C,$H$2))-SUMIFS(Outbound!$E:$E,Outbound!$D:$D,$B144,Outbound!$F:$F,$H$2)</f>
        <v>0</v>
      </c>
      <c r="I144" s="35">
        <f>(SUMIFS(Returns!$B:$B,Returns!$A:$A,$B144,Returns!$C:$C,$I$2))-SUMIFS(Outbound!$E:$E,Outbound!$D:$D,$B144,Outbound!$F:$F,$I$2)</f>
        <v>0</v>
      </c>
      <c r="J144" s="35">
        <f>(SUMIFS(Returns!$B:$B,Returns!$A:$A,$B144,Returns!$C:$C,$J$2))-SUMIFS(Outbound!$E:$E,Outbound!$D:$D,$B144,Outbound!$F:$F,$J$2)</f>
        <v>0</v>
      </c>
      <c r="K144" s="35">
        <f>(SUMIFS(Returns!$B:$B,Returns!$A:$A,$B144,Returns!$C:$C,$K$2))-SUMIFS(Outbound!$E:$E,Outbound!$D:$D,$B144,Outbound!$F:$F,$K$2)</f>
        <v>0</v>
      </c>
      <c r="L144" s="35">
        <f>(SUMIFS(Returns!$B:$B,Returns!$A:$A,$B144,Returns!$C:$C,$L$2))-SUMIFS(Outbound!$E:$E,Outbound!$D:$D,$B144,Outbound!$F:$F,$L$2)</f>
        <v>0</v>
      </c>
      <c r="M144" s="35">
        <f>(SUMIFS(Returns!$B:$B,Returns!$A:$A,$B144,Returns!$C:$C,$M$2))-SUMIFS(Outbound!$E:$E,Outbound!$D:$D,$B144,Outbound!$F:$F,$M$2)</f>
        <v>0</v>
      </c>
      <c r="N144" s="35">
        <f>(SUMIFS(Returns!$B:$B,Returns!$A:$A,$B144,Returns!$C:$C,$N$2))-SUMIFS(Outbound!$E:$E,Outbound!$D:$D,$B144,Outbound!$F:$F,$N$2)</f>
        <v>0</v>
      </c>
      <c r="O144" s="35">
        <f>(SUMIFS(Returns!$B:$B,Returns!$A:$A,$B144,Returns!$C:$C,$O$2))-SUMIFS(Outbound!$E:$E,Outbound!$D:$D,$B144,Outbound!$F:$F,$O$2)</f>
        <v>0</v>
      </c>
      <c r="P144" s="35">
        <f>(SUMIFS(Returns!$B:$B,Returns!$A:$A,$B144,Returns!$C:$C,$P$2))-SUMIFS(Outbound!$E:$E,Outbound!$D:$D,$B144,Outbound!$F:$F,$P$2)</f>
        <v>0</v>
      </c>
      <c r="Q144" s="35">
        <f>(SUMIFS(Returns!$B:$B,Returns!$A:$A,$B144,Returns!$C:$C,$Q$2))-SUMIFS(Outbound!$E:$E,Outbound!$D:$D,$B144,Outbound!$F:$F,$Q$2)</f>
        <v>0</v>
      </c>
      <c r="R144" s="35">
        <f>(SUMIFS(Returns!$B:$B,Returns!$A:$A,$B144,Returns!$C:$C,$R$2))-SUMIFS(Outbound!$E:$E,Outbound!$D:$D,$B144,Outbound!$F:$F,$R$2)</f>
        <v>0</v>
      </c>
      <c r="S144" s="35">
        <f>(SUMIFS(Returns!$B:$B,Returns!$A:$A,$B144,Returns!$C:$C,$S$2))-SUMIFS(Outbound!$E:$E,Outbound!$D:$D,$B144,Outbound!$F:$F,$S$2)</f>
        <v>0</v>
      </c>
    </row>
    <row r="145" ht="13.2" spans="1:19">
      <c r="A145" s="3" t="s">
        <v>7347</v>
      </c>
      <c r="B145" s="4" t="s">
        <v>1975</v>
      </c>
      <c r="C145" s="35">
        <v>19</v>
      </c>
      <c r="D145" s="35"/>
      <c r="E145" s="35">
        <f>(C145+SUMIFS(Inwards!$C:$C,Inwards!$B:$B,$B145)+SUMIFS(Returns!$B:$B,Returns!$A:$A,$B145,Returns!$C:$C,$E$2))-SUMIFS(Outbound!$E:$E,Outbound!$D:$D,$B145,Outbound!$F:$F,$E$2)-SUMIFS(Outflow!$B:$B,Outflow!$A:$A,$B145)</f>
        <v>19</v>
      </c>
      <c r="F145" s="35">
        <f>(SUMIFS(Returns!$B:$B,Returns!$A:$A,$B145,Returns!$C:$C,$F$2))-SUMIFS(Outbound!$E:$E,Outbound!$D:$D,$B145,Outbound!$F:$F,$F$2)</f>
        <v>0</v>
      </c>
      <c r="G145" s="35">
        <f>(SUMIFS(Returns!$B:$B,Returns!$A:$A,$B145,Returns!$C:$C,$G$2))-SUMIFS(Outbound!$E:$E,Outbound!$D:$D,$B145,Outbound!$F:$F,$G$2)</f>
        <v>0</v>
      </c>
      <c r="H145" s="35">
        <f>(SUMIFS(Returns!$B:$B,Returns!$A:$A,$B145,Returns!$C:$C,$H$2))-SUMIFS(Outbound!$E:$E,Outbound!$D:$D,$B145,Outbound!$F:$F,$H$2)</f>
        <v>0</v>
      </c>
      <c r="I145" s="35">
        <f>(SUMIFS(Returns!$B:$B,Returns!$A:$A,$B145,Returns!$C:$C,$I$2))-SUMIFS(Outbound!$E:$E,Outbound!$D:$D,$B145,Outbound!$F:$F,$I$2)</f>
        <v>0</v>
      </c>
      <c r="J145" s="35">
        <f>(SUMIFS(Returns!$B:$B,Returns!$A:$A,$B145,Returns!$C:$C,$J$2))-SUMIFS(Outbound!$E:$E,Outbound!$D:$D,$B145,Outbound!$F:$F,$J$2)</f>
        <v>0</v>
      </c>
      <c r="K145" s="35">
        <f>(SUMIFS(Returns!$B:$B,Returns!$A:$A,$B145,Returns!$C:$C,$K$2))-SUMIFS(Outbound!$E:$E,Outbound!$D:$D,$B145,Outbound!$F:$F,$K$2)</f>
        <v>0</v>
      </c>
      <c r="L145" s="35">
        <f>(SUMIFS(Returns!$B:$B,Returns!$A:$A,$B145,Returns!$C:$C,$L$2))-SUMIFS(Outbound!$E:$E,Outbound!$D:$D,$B145,Outbound!$F:$F,$L$2)</f>
        <v>0</v>
      </c>
      <c r="M145" s="35">
        <f>(SUMIFS(Returns!$B:$B,Returns!$A:$A,$B145,Returns!$C:$C,$M$2))-SUMIFS(Outbound!$E:$E,Outbound!$D:$D,$B145,Outbound!$F:$F,$M$2)</f>
        <v>0</v>
      </c>
      <c r="N145" s="35">
        <f>(SUMIFS(Returns!$B:$B,Returns!$A:$A,$B145,Returns!$C:$C,$N$2))-SUMIFS(Outbound!$E:$E,Outbound!$D:$D,$B145,Outbound!$F:$F,$N$2)</f>
        <v>0</v>
      </c>
      <c r="O145" s="35">
        <f>(SUMIFS(Returns!$B:$B,Returns!$A:$A,$B145,Returns!$C:$C,$O$2))-SUMIFS(Outbound!$E:$E,Outbound!$D:$D,$B145,Outbound!$F:$F,$O$2)</f>
        <v>0</v>
      </c>
      <c r="P145" s="35">
        <f>(SUMIFS(Returns!$B:$B,Returns!$A:$A,$B145,Returns!$C:$C,$P$2))-SUMIFS(Outbound!$E:$E,Outbound!$D:$D,$B145,Outbound!$F:$F,$P$2)</f>
        <v>0</v>
      </c>
      <c r="Q145" s="35">
        <f>(SUMIFS(Returns!$B:$B,Returns!$A:$A,$B145,Returns!$C:$C,$Q$2))-SUMIFS(Outbound!$E:$E,Outbound!$D:$D,$B145,Outbound!$F:$F,$Q$2)</f>
        <v>0</v>
      </c>
      <c r="R145" s="35">
        <f>(SUMIFS(Returns!$B:$B,Returns!$A:$A,$B145,Returns!$C:$C,$R$2))-SUMIFS(Outbound!$E:$E,Outbound!$D:$D,$B145,Outbound!$F:$F,$R$2)</f>
        <v>0</v>
      </c>
      <c r="S145" s="35">
        <f>(SUMIFS(Returns!$B:$B,Returns!$A:$A,$B145,Returns!$C:$C,$S$2))-SUMIFS(Outbound!$E:$E,Outbound!$D:$D,$B145,Outbound!$F:$F,$S$2)</f>
        <v>0</v>
      </c>
    </row>
    <row r="146" ht="13.2" spans="1:19">
      <c r="A146" s="3" t="s">
        <v>7348</v>
      </c>
      <c r="B146" s="4" t="s">
        <v>2000</v>
      </c>
      <c r="C146" s="35">
        <v>0</v>
      </c>
      <c r="D146" s="35"/>
      <c r="E146" s="35">
        <f>(C146+SUMIFS(Inwards!$C:$C,Inwards!$B:$B,$B146)+SUMIFS(Returns!$B:$B,Returns!$A:$A,$B146,Returns!$C:$C,$E$2))-SUMIFS(Outbound!$E:$E,Outbound!$D:$D,$B146,Outbound!$F:$F,$E$2)-SUMIFS(Outflow!$B:$B,Outflow!$A:$A,$B146)</f>
        <v>0</v>
      </c>
      <c r="F146" s="35">
        <f>(SUMIFS(Returns!$B:$B,Returns!$A:$A,$B146,Returns!$C:$C,$F$2))-SUMIFS(Outbound!$E:$E,Outbound!$D:$D,$B146,Outbound!$F:$F,$F$2)</f>
        <v>0</v>
      </c>
      <c r="G146" s="35">
        <f>(SUMIFS(Returns!$B:$B,Returns!$A:$A,$B146,Returns!$C:$C,$G$2))-SUMIFS(Outbound!$E:$E,Outbound!$D:$D,$B146,Outbound!$F:$F,$G$2)</f>
        <v>0</v>
      </c>
      <c r="H146" s="35">
        <f>(SUMIFS(Returns!$B:$B,Returns!$A:$A,$B146,Returns!$C:$C,$H$2))-SUMIFS(Outbound!$E:$E,Outbound!$D:$D,$B146,Outbound!$F:$F,$H$2)</f>
        <v>0</v>
      </c>
      <c r="I146" s="35">
        <f>(SUMIFS(Returns!$B:$B,Returns!$A:$A,$B146,Returns!$C:$C,$I$2))-SUMIFS(Outbound!$E:$E,Outbound!$D:$D,$B146,Outbound!$F:$F,$I$2)</f>
        <v>0</v>
      </c>
      <c r="J146" s="35">
        <f>(SUMIFS(Returns!$B:$B,Returns!$A:$A,$B146,Returns!$C:$C,$J$2))-SUMIFS(Outbound!$E:$E,Outbound!$D:$D,$B146,Outbound!$F:$F,$J$2)</f>
        <v>0</v>
      </c>
      <c r="K146" s="35">
        <f>(SUMIFS(Returns!$B:$B,Returns!$A:$A,$B146,Returns!$C:$C,$K$2))-SUMIFS(Outbound!$E:$E,Outbound!$D:$D,$B146,Outbound!$F:$F,$K$2)</f>
        <v>0</v>
      </c>
      <c r="L146" s="35">
        <f>(SUMIFS(Returns!$B:$B,Returns!$A:$A,$B146,Returns!$C:$C,$L$2))-SUMIFS(Outbound!$E:$E,Outbound!$D:$D,$B146,Outbound!$F:$F,$L$2)</f>
        <v>0</v>
      </c>
      <c r="M146" s="35">
        <f>(SUMIFS(Returns!$B:$B,Returns!$A:$A,$B146,Returns!$C:$C,$M$2))-SUMIFS(Outbound!$E:$E,Outbound!$D:$D,$B146,Outbound!$F:$F,$M$2)</f>
        <v>0</v>
      </c>
      <c r="N146" s="35">
        <f>(SUMIFS(Returns!$B:$B,Returns!$A:$A,$B146,Returns!$C:$C,$N$2))-SUMIFS(Outbound!$E:$E,Outbound!$D:$D,$B146,Outbound!$F:$F,$N$2)</f>
        <v>0</v>
      </c>
      <c r="O146" s="35">
        <f>(SUMIFS(Returns!$B:$B,Returns!$A:$A,$B146,Returns!$C:$C,$O$2))-SUMIFS(Outbound!$E:$E,Outbound!$D:$D,$B146,Outbound!$F:$F,$O$2)</f>
        <v>0</v>
      </c>
      <c r="P146" s="35">
        <f>(SUMIFS(Returns!$B:$B,Returns!$A:$A,$B146,Returns!$C:$C,$P$2))-SUMIFS(Outbound!$E:$E,Outbound!$D:$D,$B146,Outbound!$F:$F,$P$2)</f>
        <v>0</v>
      </c>
      <c r="Q146" s="35">
        <f>(SUMIFS(Returns!$B:$B,Returns!$A:$A,$B146,Returns!$C:$C,$Q$2))-SUMIFS(Outbound!$E:$E,Outbound!$D:$D,$B146,Outbound!$F:$F,$Q$2)</f>
        <v>0</v>
      </c>
      <c r="R146" s="35">
        <f>(SUMIFS(Returns!$B:$B,Returns!$A:$A,$B146,Returns!$C:$C,$R$2))-SUMIFS(Outbound!$E:$E,Outbound!$D:$D,$B146,Outbound!$F:$F,$R$2)</f>
        <v>0</v>
      </c>
      <c r="S146" s="35">
        <f>(SUMIFS(Returns!$B:$B,Returns!$A:$A,$B146,Returns!$C:$C,$S$2))-SUMIFS(Outbound!$E:$E,Outbound!$D:$D,$B146,Outbound!$F:$F,$S$2)</f>
        <v>0</v>
      </c>
    </row>
    <row r="147" ht="13.2" spans="1:19">
      <c r="A147" s="3" t="s">
        <v>7349</v>
      </c>
      <c r="B147" s="4" t="s">
        <v>2002</v>
      </c>
      <c r="C147" s="35">
        <v>0</v>
      </c>
      <c r="D147" s="35"/>
      <c r="E147" s="35">
        <f>(C147+SUMIFS(Inwards!$C:$C,Inwards!$B:$B,$B147)+SUMIFS(Returns!$B:$B,Returns!$A:$A,$B147,Returns!$C:$C,$E$2))-SUMIFS(Outbound!$E:$E,Outbound!$D:$D,$B147,Outbound!$F:$F,$E$2)-SUMIFS(Outflow!$B:$B,Outflow!$A:$A,$B147)</f>
        <v>0</v>
      </c>
      <c r="F147" s="35">
        <f>(SUMIFS(Returns!$B:$B,Returns!$A:$A,$B147,Returns!$C:$C,$F$2))-SUMIFS(Outbound!$E:$E,Outbound!$D:$D,$B147,Outbound!$F:$F,$F$2)</f>
        <v>0</v>
      </c>
      <c r="G147" s="35">
        <f>(SUMIFS(Returns!$B:$B,Returns!$A:$A,$B147,Returns!$C:$C,$G$2))-SUMIFS(Outbound!$E:$E,Outbound!$D:$D,$B147,Outbound!$F:$F,$G$2)</f>
        <v>0</v>
      </c>
      <c r="H147" s="35">
        <f>(SUMIFS(Returns!$B:$B,Returns!$A:$A,$B147,Returns!$C:$C,$H$2))-SUMIFS(Outbound!$E:$E,Outbound!$D:$D,$B147,Outbound!$F:$F,$H$2)</f>
        <v>0</v>
      </c>
      <c r="I147" s="35">
        <f>(SUMIFS(Returns!$B:$B,Returns!$A:$A,$B147,Returns!$C:$C,$I$2))-SUMIFS(Outbound!$E:$E,Outbound!$D:$D,$B147,Outbound!$F:$F,$I$2)</f>
        <v>0</v>
      </c>
      <c r="J147" s="35">
        <f>(SUMIFS(Returns!$B:$B,Returns!$A:$A,$B147,Returns!$C:$C,$J$2))-SUMIFS(Outbound!$E:$E,Outbound!$D:$D,$B147,Outbound!$F:$F,$J$2)</f>
        <v>0</v>
      </c>
      <c r="K147" s="35">
        <f>(SUMIFS(Returns!$B:$B,Returns!$A:$A,$B147,Returns!$C:$C,$K$2))-SUMIFS(Outbound!$E:$E,Outbound!$D:$D,$B147,Outbound!$F:$F,$K$2)</f>
        <v>0</v>
      </c>
      <c r="L147" s="35">
        <f>(SUMIFS(Returns!$B:$B,Returns!$A:$A,$B147,Returns!$C:$C,$L$2))-SUMIFS(Outbound!$E:$E,Outbound!$D:$D,$B147,Outbound!$F:$F,$L$2)</f>
        <v>0</v>
      </c>
      <c r="M147" s="35">
        <f>(SUMIFS(Returns!$B:$B,Returns!$A:$A,$B147,Returns!$C:$C,$M$2))-SUMIFS(Outbound!$E:$E,Outbound!$D:$D,$B147,Outbound!$F:$F,$M$2)</f>
        <v>0</v>
      </c>
      <c r="N147" s="35">
        <f>(SUMIFS(Returns!$B:$B,Returns!$A:$A,$B147,Returns!$C:$C,$N$2))-SUMIFS(Outbound!$E:$E,Outbound!$D:$D,$B147,Outbound!$F:$F,$N$2)</f>
        <v>0</v>
      </c>
      <c r="O147" s="35">
        <f>(SUMIFS(Returns!$B:$B,Returns!$A:$A,$B147,Returns!$C:$C,$O$2))-SUMIFS(Outbound!$E:$E,Outbound!$D:$D,$B147,Outbound!$F:$F,$O$2)</f>
        <v>0</v>
      </c>
      <c r="P147" s="35">
        <f>(SUMIFS(Returns!$B:$B,Returns!$A:$A,$B147,Returns!$C:$C,$P$2))-SUMIFS(Outbound!$E:$E,Outbound!$D:$D,$B147,Outbound!$F:$F,$P$2)</f>
        <v>0</v>
      </c>
      <c r="Q147" s="35">
        <f>(SUMIFS(Returns!$B:$B,Returns!$A:$A,$B147,Returns!$C:$C,$Q$2))-SUMIFS(Outbound!$E:$E,Outbound!$D:$D,$B147,Outbound!$F:$F,$Q$2)</f>
        <v>0</v>
      </c>
      <c r="R147" s="35">
        <f>(SUMIFS(Returns!$B:$B,Returns!$A:$A,$B147,Returns!$C:$C,$R$2))-SUMIFS(Outbound!$E:$E,Outbound!$D:$D,$B147,Outbound!$F:$F,$R$2)</f>
        <v>0</v>
      </c>
      <c r="S147" s="35">
        <f>(SUMIFS(Returns!$B:$B,Returns!$A:$A,$B147,Returns!$C:$C,$S$2))-SUMIFS(Outbound!$E:$E,Outbound!$D:$D,$B147,Outbound!$F:$F,$S$2)</f>
        <v>0</v>
      </c>
    </row>
    <row r="148" ht="13.2" spans="1:19">
      <c r="A148" s="3" t="s">
        <v>7350</v>
      </c>
      <c r="B148" s="4" t="s">
        <v>2006</v>
      </c>
      <c r="C148" s="35">
        <v>0</v>
      </c>
      <c r="D148" s="35"/>
      <c r="E148" s="35">
        <f>(C148+SUMIFS(Inwards!$C:$C,Inwards!$B:$B,$B148)+SUMIFS(Returns!$B:$B,Returns!$A:$A,$B148,Returns!$C:$C,$E$2))-SUMIFS(Outbound!$E:$E,Outbound!$D:$D,$B148,Outbound!$F:$F,$E$2)-SUMIFS(Outflow!$B:$B,Outflow!$A:$A,$B148)</f>
        <v>0</v>
      </c>
      <c r="F148" s="35">
        <f>(SUMIFS(Returns!$B:$B,Returns!$A:$A,$B148,Returns!$C:$C,$F$2))-SUMIFS(Outbound!$E:$E,Outbound!$D:$D,$B148,Outbound!$F:$F,$F$2)</f>
        <v>0</v>
      </c>
      <c r="G148" s="35">
        <f>(SUMIFS(Returns!$B:$B,Returns!$A:$A,$B148,Returns!$C:$C,$G$2))-SUMIFS(Outbound!$E:$E,Outbound!$D:$D,$B148,Outbound!$F:$F,$G$2)</f>
        <v>0</v>
      </c>
      <c r="H148" s="35">
        <f>(SUMIFS(Returns!$B:$B,Returns!$A:$A,$B148,Returns!$C:$C,$H$2))-SUMIFS(Outbound!$E:$E,Outbound!$D:$D,$B148,Outbound!$F:$F,$H$2)</f>
        <v>0</v>
      </c>
      <c r="I148" s="35">
        <f>(SUMIFS(Returns!$B:$B,Returns!$A:$A,$B148,Returns!$C:$C,$I$2))-SUMIFS(Outbound!$E:$E,Outbound!$D:$D,$B148,Outbound!$F:$F,$I$2)</f>
        <v>0</v>
      </c>
      <c r="J148" s="35">
        <f>(SUMIFS(Returns!$B:$B,Returns!$A:$A,$B148,Returns!$C:$C,$J$2))-SUMIFS(Outbound!$E:$E,Outbound!$D:$D,$B148,Outbound!$F:$F,$J$2)</f>
        <v>0</v>
      </c>
      <c r="K148" s="35">
        <f>(SUMIFS(Returns!$B:$B,Returns!$A:$A,$B148,Returns!$C:$C,$K$2))-SUMIFS(Outbound!$E:$E,Outbound!$D:$D,$B148,Outbound!$F:$F,$K$2)</f>
        <v>0</v>
      </c>
      <c r="L148" s="35">
        <f>(SUMIFS(Returns!$B:$B,Returns!$A:$A,$B148,Returns!$C:$C,$L$2))-SUMIFS(Outbound!$E:$E,Outbound!$D:$D,$B148,Outbound!$F:$F,$L$2)</f>
        <v>0</v>
      </c>
      <c r="M148" s="35">
        <f>(SUMIFS(Returns!$B:$B,Returns!$A:$A,$B148,Returns!$C:$C,$M$2))-SUMIFS(Outbound!$E:$E,Outbound!$D:$D,$B148,Outbound!$F:$F,$M$2)</f>
        <v>0</v>
      </c>
      <c r="N148" s="35">
        <f>(SUMIFS(Returns!$B:$B,Returns!$A:$A,$B148,Returns!$C:$C,$N$2))-SUMIFS(Outbound!$E:$E,Outbound!$D:$D,$B148,Outbound!$F:$F,$N$2)</f>
        <v>0</v>
      </c>
      <c r="O148" s="35">
        <f>(SUMIFS(Returns!$B:$B,Returns!$A:$A,$B148,Returns!$C:$C,$O$2))-SUMIFS(Outbound!$E:$E,Outbound!$D:$D,$B148,Outbound!$F:$F,$O$2)</f>
        <v>0</v>
      </c>
      <c r="P148" s="35">
        <f>(SUMIFS(Returns!$B:$B,Returns!$A:$A,$B148,Returns!$C:$C,$P$2))-SUMIFS(Outbound!$E:$E,Outbound!$D:$D,$B148,Outbound!$F:$F,$P$2)</f>
        <v>0</v>
      </c>
      <c r="Q148" s="35">
        <f>(SUMIFS(Returns!$B:$B,Returns!$A:$A,$B148,Returns!$C:$C,$Q$2))-SUMIFS(Outbound!$E:$E,Outbound!$D:$D,$B148,Outbound!$F:$F,$Q$2)</f>
        <v>0</v>
      </c>
      <c r="R148" s="35">
        <f>(SUMIFS(Returns!$B:$B,Returns!$A:$A,$B148,Returns!$C:$C,$R$2))-SUMIFS(Outbound!$E:$E,Outbound!$D:$D,$B148,Outbound!$F:$F,$R$2)</f>
        <v>0</v>
      </c>
      <c r="S148" s="35">
        <f>(SUMIFS(Returns!$B:$B,Returns!$A:$A,$B148,Returns!$C:$C,$S$2))-SUMIFS(Outbound!$E:$E,Outbound!$D:$D,$B148,Outbound!$F:$F,$S$2)</f>
        <v>0</v>
      </c>
    </row>
    <row r="149" ht="13.2" spans="1:19">
      <c r="A149" s="3" t="s">
        <v>7351</v>
      </c>
      <c r="B149" s="4" t="s">
        <v>2011</v>
      </c>
      <c r="C149" s="35">
        <v>2</v>
      </c>
      <c r="D149" s="35"/>
      <c r="E149" s="35">
        <f>(C149+SUMIFS(Inwards!$C:$C,Inwards!$B:$B,$B149)+SUMIFS(Returns!$B:$B,Returns!$A:$A,$B149,Returns!$C:$C,$E$2))-SUMIFS(Outbound!$E:$E,Outbound!$D:$D,$B149,Outbound!$F:$F,$E$2)-SUMIFS(Outflow!$B:$B,Outflow!$A:$A,$B149)</f>
        <v>1</v>
      </c>
      <c r="F149" s="35">
        <f>(SUMIFS(Returns!$B:$B,Returns!$A:$A,$B149,Returns!$C:$C,$F$2))-SUMIFS(Outbound!$E:$E,Outbound!$D:$D,$B149,Outbound!$F:$F,$F$2)</f>
        <v>0</v>
      </c>
      <c r="G149" s="35">
        <f>(SUMIFS(Returns!$B:$B,Returns!$A:$A,$B149,Returns!$C:$C,$G$2))-SUMIFS(Outbound!$E:$E,Outbound!$D:$D,$B149,Outbound!$F:$F,$G$2)</f>
        <v>0</v>
      </c>
      <c r="H149" s="35">
        <f>(SUMIFS(Returns!$B:$B,Returns!$A:$A,$B149,Returns!$C:$C,$H$2))-SUMIFS(Outbound!$E:$E,Outbound!$D:$D,$B149,Outbound!$F:$F,$H$2)</f>
        <v>0</v>
      </c>
      <c r="I149" s="35">
        <f>(SUMIFS(Returns!$B:$B,Returns!$A:$A,$B149,Returns!$C:$C,$I$2))-SUMIFS(Outbound!$E:$E,Outbound!$D:$D,$B149,Outbound!$F:$F,$I$2)</f>
        <v>0</v>
      </c>
      <c r="J149" s="35">
        <f>(SUMIFS(Returns!$B:$B,Returns!$A:$A,$B149,Returns!$C:$C,$J$2))-SUMIFS(Outbound!$E:$E,Outbound!$D:$D,$B149,Outbound!$F:$F,$J$2)</f>
        <v>0</v>
      </c>
      <c r="K149" s="35">
        <f>(SUMIFS(Returns!$B:$B,Returns!$A:$A,$B149,Returns!$C:$C,$K$2))-SUMIFS(Outbound!$E:$E,Outbound!$D:$D,$B149,Outbound!$F:$F,$K$2)</f>
        <v>0</v>
      </c>
      <c r="L149" s="35">
        <f>(SUMIFS(Returns!$B:$B,Returns!$A:$A,$B149,Returns!$C:$C,$L$2))-SUMIFS(Outbound!$E:$E,Outbound!$D:$D,$B149,Outbound!$F:$F,$L$2)</f>
        <v>0</v>
      </c>
      <c r="M149" s="35">
        <f>(SUMIFS(Returns!$B:$B,Returns!$A:$A,$B149,Returns!$C:$C,$M$2))-SUMIFS(Outbound!$E:$E,Outbound!$D:$D,$B149,Outbound!$F:$F,$M$2)</f>
        <v>0</v>
      </c>
      <c r="N149" s="35">
        <f>(SUMIFS(Returns!$B:$B,Returns!$A:$A,$B149,Returns!$C:$C,$N$2))-SUMIFS(Outbound!$E:$E,Outbound!$D:$D,$B149,Outbound!$F:$F,$N$2)</f>
        <v>0</v>
      </c>
      <c r="O149" s="35">
        <f>(SUMIFS(Returns!$B:$B,Returns!$A:$A,$B149,Returns!$C:$C,$O$2))-SUMIFS(Outbound!$E:$E,Outbound!$D:$D,$B149,Outbound!$F:$F,$O$2)</f>
        <v>0</v>
      </c>
      <c r="P149" s="35">
        <f>(SUMIFS(Returns!$B:$B,Returns!$A:$A,$B149,Returns!$C:$C,$P$2))-SUMIFS(Outbound!$E:$E,Outbound!$D:$D,$B149,Outbound!$F:$F,$P$2)</f>
        <v>0</v>
      </c>
      <c r="Q149" s="35">
        <f>(SUMIFS(Returns!$B:$B,Returns!$A:$A,$B149,Returns!$C:$C,$Q$2))-SUMIFS(Outbound!$E:$E,Outbound!$D:$D,$B149,Outbound!$F:$F,$Q$2)</f>
        <v>0</v>
      </c>
      <c r="R149" s="35">
        <f>(SUMIFS(Returns!$B:$B,Returns!$A:$A,$B149,Returns!$C:$C,$R$2))-SUMIFS(Outbound!$E:$E,Outbound!$D:$D,$B149,Outbound!$F:$F,$R$2)</f>
        <v>0</v>
      </c>
      <c r="S149" s="35">
        <f>(SUMIFS(Returns!$B:$B,Returns!$A:$A,$B149,Returns!$C:$C,$S$2))-SUMIFS(Outbound!$E:$E,Outbound!$D:$D,$B149,Outbound!$F:$F,$S$2)</f>
        <v>0</v>
      </c>
    </row>
    <row r="150" ht="13.2" spans="1:19">
      <c r="A150" s="3" t="s">
        <v>7352</v>
      </c>
      <c r="B150" s="4" t="s">
        <v>2024</v>
      </c>
      <c r="C150" s="35">
        <v>19</v>
      </c>
      <c r="D150" s="35"/>
      <c r="E150" s="35">
        <f>(C150+SUMIFS(Inwards!$C:$C,Inwards!$B:$B,$B150)+SUMIFS(Returns!$B:$B,Returns!$A:$A,$B150,Returns!$C:$C,$E$2))-SUMIFS(Outbound!$E:$E,Outbound!$D:$D,$B150,Outbound!$F:$F,$E$2)-SUMIFS(Outflow!$B:$B,Outflow!$A:$A,$B150)</f>
        <v>-3</v>
      </c>
      <c r="F150" s="35">
        <f>(SUMIFS(Returns!$B:$B,Returns!$A:$A,$B150,Returns!$C:$C,$F$2))-SUMIFS(Outbound!$E:$E,Outbound!$D:$D,$B150,Outbound!$F:$F,$F$2)</f>
        <v>0</v>
      </c>
      <c r="G150" s="35">
        <f>(SUMIFS(Returns!$B:$B,Returns!$A:$A,$B150,Returns!$C:$C,$G$2))-SUMIFS(Outbound!$E:$E,Outbound!$D:$D,$B150,Outbound!$F:$F,$G$2)</f>
        <v>0</v>
      </c>
      <c r="H150" s="35">
        <f>(SUMIFS(Returns!$B:$B,Returns!$A:$A,$B150,Returns!$C:$C,$H$2))-SUMIFS(Outbound!$E:$E,Outbound!$D:$D,$B150,Outbound!$F:$F,$H$2)</f>
        <v>0</v>
      </c>
      <c r="I150" s="35">
        <f>(SUMIFS(Returns!$B:$B,Returns!$A:$A,$B150,Returns!$C:$C,$I$2))-SUMIFS(Outbound!$E:$E,Outbound!$D:$D,$B150,Outbound!$F:$F,$I$2)</f>
        <v>0</v>
      </c>
      <c r="J150" s="35">
        <f>(SUMIFS(Returns!$B:$B,Returns!$A:$A,$B150,Returns!$C:$C,$J$2))-SUMIFS(Outbound!$E:$E,Outbound!$D:$D,$B150,Outbound!$F:$F,$J$2)</f>
        <v>0</v>
      </c>
      <c r="K150" s="35">
        <f>(SUMIFS(Returns!$B:$B,Returns!$A:$A,$B150,Returns!$C:$C,$K$2))-SUMIFS(Outbound!$E:$E,Outbound!$D:$D,$B150,Outbound!$F:$F,$K$2)</f>
        <v>0</v>
      </c>
      <c r="L150" s="35">
        <f>(SUMIFS(Returns!$B:$B,Returns!$A:$A,$B150,Returns!$C:$C,$L$2))-SUMIFS(Outbound!$E:$E,Outbound!$D:$D,$B150,Outbound!$F:$F,$L$2)</f>
        <v>0</v>
      </c>
      <c r="M150" s="35">
        <f>(SUMIFS(Returns!$B:$B,Returns!$A:$A,$B150,Returns!$C:$C,$M$2))-SUMIFS(Outbound!$E:$E,Outbound!$D:$D,$B150,Outbound!$F:$F,$M$2)</f>
        <v>0</v>
      </c>
      <c r="N150" s="35">
        <f>(SUMIFS(Returns!$B:$B,Returns!$A:$A,$B150,Returns!$C:$C,$N$2))-SUMIFS(Outbound!$E:$E,Outbound!$D:$D,$B150,Outbound!$F:$F,$N$2)</f>
        <v>0</v>
      </c>
      <c r="O150" s="35">
        <f>(SUMIFS(Returns!$B:$B,Returns!$A:$A,$B150,Returns!$C:$C,$O$2))-SUMIFS(Outbound!$E:$E,Outbound!$D:$D,$B150,Outbound!$F:$F,$O$2)</f>
        <v>0</v>
      </c>
      <c r="P150" s="35">
        <f>(SUMIFS(Returns!$B:$B,Returns!$A:$A,$B150,Returns!$C:$C,$P$2))-SUMIFS(Outbound!$E:$E,Outbound!$D:$D,$B150,Outbound!$F:$F,$P$2)</f>
        <v>0</v>
      </c>
      <c r="Q150" s="35">
        <f>(SUMIFS(Returns!$B:$B,Returns!$A:$A,$B150,Returns!$C:$C,$Q$2))-SUMIFS(Outbound!$E:$E,Outbound!$D:$D,$B150,Outbound!$F:$F,$Q$2)</f>
        <v>0</v>
      </c>
      <c r="R150" s="35">
        <f>(SUMIFS(Returns!$B:$B,Returns!$A:$A,$B150,Returns!$C:$C,$R$2))-SUMIFS(Outbound!$E:$E,Outbound!$D:$D,$B150,Outbound!$F:$F,$R$2)</f>
        <v>0</v>
      </c>
      <c r="S150" s="35">
        <f>(SUMIFS(Returns!$B:$B,Returns!$A:$A,$B150,Returns!$C:$C,$S$2))-SUMIFS(Outbound!$E:$E,Outbound!$D:$D,$B150,Outbound!$F:$F,$S$2)</f>
        <v>0</v>
      </c>
    </row>
    <row r="151" ht="13.2" spans="1:19">
      <c r="A151" s="3" t="s">
        <v>7353</v>
      </c>
      <c r="B151" s="4" t="s">
        <v>2050</v>
      </c>
      <c r="C151" s="35">
        <v>1</v>
      </c>
      <c r="D151" s="35"/>
      <c r="E151" s="35">
        <f>(C151+SUMIFS(Inwards!$C:$C,Inwards!$B:$B,$B151)+SUMIFS(Returns!$B:$B,Returns!$A:$A,$B151,Returns!$C:$C,$E$2))-SUMIFS(Outbound!$E:$E,Outbound!$D:$D,$B151,Outbound!$F:$F,$E$2)-SUMIFS(Outflow!$B:$B,Outflow!$A:$A,$B151)</f>
        <v>1</v>
      </c>
      <c r="F151" s="35">
        <f>(SUMIFS(Returns!$B:$B,Returns!$A:$A,$B151,Returns!$C:$C,$F$2))-SUMIFS(Outbound!$E:$E,Outbound!$D:$D,$B151,Outbound!$F:$F,$F$2)</f>
        <v>0</v>
      </c>
      <c r="G151" s="35">
        <f>(SUMIFS(Returns!$B:$B,Returns!$A:$A,$B151,Returns!$C:$C,$G$2))-SUMIFS(Outbound!$E:$E,Outbound!$D:$D,$B151,Outbound!$F:$F,$G$2)</f>
        <v>0</v>
      </c>
      <c r="H151" s="35">
        <f>(SUMIFS(Returns!$B:$B,Returns!$A:$A,$B151,Returns!$C:$C,$H$2))-SUMIFS(Outbound!$E:$E,Outbound!$D:$D,$B151,Outbound!$F:$F,$H$2)</f>
        <v>0</v>
      </c>
      <c r="I151" s="35">
        <f>(SUMIFS(Returns!$B:$B,Returns!$A:$A,$B151,Returns!$C:$C,$I$2))-SUMIFS(Outbound!$E:$E,Outbound!$D:$D,$B151,Outbound!$F:$F,$I$2)</f>
        <v>0</v>
      </c>
      <c r="J151" s="35">
        <f>(SUMIFS(Returns!$B:$B,Returns!$A:$A,$B151,Returns!$C:$C,$J$2))-SUMIFS(Outbound!$E:$E,Outbound!$D:$D,$B151,Outbound!$F:$F,$J$2)</f>
        <v>0</v>
      </c>
      <c r="K151" s="35">
        <f>(SUMIFS(Returns!$B:$B,Returns!$A:$A,$B151,Returns!$C:$C,$K$2))-SUMIFS(Outbound!$E:$E,Outbound!$D:$D,$B151,Outbound!$F:$F,$K$2)</f>
        <v>0</v>
      </c>
      <c r="L151" s="35">
        <f>(SUMIFS(Returns!$B:$B,Returns!$A:$A,$B151,Returns!$C:$C,$L$2))-SUMIFS(Outbound!$E:$E,Outbound!$D:$D,$B151,Outbound!$F:$F,$L$2)</f>
        <v>0</v>
      </c>
      <c r="M151" s="35">
        <f>(SUMIFS(Returns!$B:$B,Returns!$A:$A,$B151,Returns!$C:$C,$M$2))-SUMIFS(Outbound!$E:$E,Outbound!$D:$D,$B151,Outbound!$F:$F,$M$2)</f>
        <v>0</v>
      </c>
      <c r="N151" s="35">
        <f>(SUMIFS(Returns!$B:$B,Returns!$A:$A,$B151,Returns!$C:$C,$N$2))-SUMIFS(Outbound!$E:$E,Outbound!$D:$D,$B151,Outbound!$F:$F,$N$2)</f>
        <v>0</v>
      </c>
      <c r="O151" s="35">
        <f>(SUMIFS(Returns!$B:$B,Returns!$A:$A,$B151,Returns!$C:$C,$O$2))-SUMIFS(Outbound!$E:$E,Outbound!$D:$D,$B151,Outbound!$F:$F,$O$2)</f>
        <v>0</v>
      </c>
      <c r="P151" s="35">
        <f>(SUMIFS(Returns!$B:$B,Returns!$A:$A,$B151,Returns!$C:$C,$P$2))-SUMIFS(Outbound!$E:$E,Outbound!$D:$D,$B151,Outbound!$F:$F,$P$2)</f>
        <v>0</v>
      </c>
      <c r="Q151" s="35">
        <f>(SUMIFS(Returns!$B:$B,Returns!$A:$A,$B151,Returns!$C:$C,$Q$2))-SUMIFS(Outbound!$E:$E,Outbound!$D:$D,$B151,Outbound!$F:$F,$Q$2)</f>
        <v>0</v>
      </c>
      <c r="R151" s="35">
        <f>(SUMIFS(Returns!$B:$B,Returns!$A:$A,$B151,Returns!$C:$C,$R$2))-SUMIFS(Outbound!$E:$E,Outbound!$D:$D,$B151,Outbound!$F:$F,$R$2)</f>
        <v>0</v>
      </c>
      <c r="S151" s="35">
        <f>(SUMIFS(Returns!$B:$B,Returns!$A:$A,$B151,Returns!$C:$C,$S$2))-SUMIFS(Outbound!$E:$E,Outbound!$D:$D,$B151,Outbound!$F:$F,$S$2)</f>
        <v>0</v>
      </c>
    </row>
    <row r="152" ht="13.2" spans="1:19">
      <c r="A152" s="3" t="s">
        <v>7354</v>
      </c>
      <c r="B152" s="4" t="s">
        <v>2058</v>
      </c>
      <c r="C152" s="35">
        <v>2</v>
      </c>
      <c r="D152" s="35"/>
      <c r="E152" s="35">
        <f>(C152+SUMIFS(Inwards!$C:$C,Inwards!$B:$B,$B152)+SUMIFS(Returns!$B:$B,Returns!$A:$A,$B152,Returns!$C:$C,$E$2))-SUMIFS(Outbound!$E:$E,Outbound!$D:$D,$B152,Outbound!$F:$F,$E$2)-SUMIFS(Outflow!$B:$B,Outflow!$A:$A,$B152)</f>
        <v>1</v>
      </c>
      <c r="F152" s="35">
        <f>(SUMIFS(Returns!$B:$B,Returns!$A:$A,$B152,Returns!$C:$C,$F$2))-SUMIFS(Outbound!$E:$E,Outbound!$D:$D,$B152,Outbound!$F:$F,$F$2)</f>
        <v>0</v>
      </c>
      <c r="G152" s="35">
        <f>(SUMIFS(Returns!$B:$B,Returns!$A:$A,$B152,Returns!$C:$C,$G$2))-SUMIFS(Outbound!$E:$E,Outbound!$D:$D,$B152,Outbound!$F:$F,$G$2)</f>
        <v>0</v>
      </c>
      <c r="H152" s="35">
        <f>(SUMIFS(Returns!$B:$B,Returns!$A:$A,$B152,Returns!$C:$C,$H$2))-SUMIFS(Outbound!$E:$E,Outbound!$D:$D,$B152,Outbound!$F:$F,$H$2)</f>
        <v>0</v>
      </c>
      <c r="I152" s="35">
        <f>(SUMIFS(Returns!$B:$B,Returns!$A:$A,$B152,Returns!$C:$C,$I$2))-SUMIFS(Outbound!$E:$E,Outbound!$D:$D,$B152,Outbound!$F:$F,$I$2)</f>
        <v>0</v>
      </c>
      <c r="J152" s="35">
        <f>(SUMIFS(Returns!$B:$B,Returns!$A:$A,$B152,Returns!$C:$C,$J$2))-SUMIFS(Outbound!$E:$E,Outbound!$D:$D,$B152,Outbound!$F:$F,$J$2)</f>
        <v>0</v>
      </c>
      <c r="K152" s="35">
        <f>(SUMIFS(Returns!$B:$B,Returns!$A:$A,$B152,Returns!$C:$C,$K$2))-SUMIFS(Outbound!$E:$E,Outbound!$D:$D,$B152,Outbound!$F:$F,$K$2)</f>
        <v>0</v>
      </c>
      <c r="L152" s="35">
        <f>(SUMIFS(Returns!$B:$B,Returns!$A:$A,$B152,Returns!$C:$C,$L$2))-SUMIFS(Outbound!$E:$E,Outbound!$D:$D,$B152,Outbound!$F:$F,$L$2)</f>
        <v>0</v>
      </c>
      <c r="M152" s="35">
        <f>(SUMIFS(Returns!$B:$B,Returns!$A:$A,$B152,Returns!$C:$C,$M$2))-SUMIFS(Outbound!$E:$E,Outbound!$D:$D,$B152,Outbound!$F:$F,$M$2)</f>
        <v>0</v>
      </c>
      <c r="N152" s="35">
        <f>(SUMIFS(Returns!$B:$B,Returns!$A:$A,$B152,Returns!$C:$C,$N$2))-SUMIFS(Outbound!$E:$E,Outbound!$D:$D,$B152,Outbound!$F:$F,$N$2)</f>
        <v>0</v>
      </c>
      <c r="O152" s="35">
        <f>(SUMIFS(Returns!$B:$B,Returns!$A:$A,$B152,Returns!$C:$C,$O$2))-SUMIFS(Outbound!$E:$E,Outbound!$D:$D,$B152,Outbound!$F:$F,$O$2)</f>
        <v>0</v>
      </c>
      <c r="P152" s="35">
        <f>(SUMIFS(Returns!$B:$B,Returns!$A:$A,$B152,Returns!$C:$C,$P$2))-SUMIFS(Outbound!$E:$E,Outbound!$D:$D,$B152,Outbound!$F:$F,$P$2)</f>
        <v>0</v>
      </c>
      <c r="Q152" s="35">
        <f>(SUMIFS(Returns!$B:$B,Returns!$A:$A,$B152,Returns!$C:$C,$Q$2))-SUMIFS(Outbound!$E:$E,Outbound!$D:$D,$B152,Outbound!$F:$F,$Q$2)</f>
        <v>0</v>
      </c>
      <c r="R152" s="35">
        <f>(SUMIFS(Returns!$B:$B,Returns!$A:$A,$B152,Returns!$C:$C,$R$2))-SUMIFS(Outbound!$E:$E,Outbound!$D:$D,$B152,Outbound!$F:$F,$R$2)</f>
        <v>0</v>
      </c>
      <c r="S152" s="35">
        <f>(SUMIFS(Returns!$B:$B,Returns!$A:$A,$B152,Returns!$C:$C,$S$2))-SUMIFS(Outbound!$E:$E,Outbound!$D:$D,$B152,Outbound!$F:$F,$S$2)</f>
        <v>0</v>
      </c>
    </row>
    <row r="153" ht="13.2" spans="1:19">
      <c r="A153" s="3" t="s">
        <v>7355</v>
      </c>
      <c r="B153" s="4" t="s">
        <v>2067</v>
      </c>
      <c r="C153" s="35">
        <v>0</v>
      </c>
      <c r="D153" s="35"/>
      <c r="E153" s="35">
        <f>(C153+SUMIFS(Inwards!$C:$C,Inwards!$B:$B,$B153)+SUMIFS(Returns!$B:$B,Returns!$A:$A,$B153,Returns!$C:$C,$E$2))-SUMIFS(Outbound!$E:$E,Outbound!$D:$D,$B153,Outbound!$F:$F,$E$2)-SUMIFS(Outflow!$B:$B,Outflow!$A:$A,$B153)</f>
        <v>0</v>
      </c>
      <c r="F153" s="35">
        <f>(SUMIFS(Returns!$B:$B,Returns!$A:$A,$B153,Returns!$C:$C,$F$2))-SUMIFS(Outbound!$E:$E,Outbound!$D:$D,$B153,Outbound!$F:$F,$F$2)</f>
        <v>0</v>
      </c>
      <c r="G153" s="35">
        <f>(SUMIFS(Returns!$B:$B,Returns!$A:$A,$B153,Returns!$C:$C,$G$2))-SUMIFS(Outbound!$E:$E,Outbound!$D:$D,$B153,Outbound!$F:$F,$G$2)</f>
        <v>0</v>
      </c>
      <c r="H153" s="35">
        <f>(SUMIFS(Returns!$B:$B,Returns!$A:$A,$B153,Returns!$C:$C,$H$2))-SUMIFS(Outbound!$E:$E,Outbound!$D:$D,$B153,Outbound!$F:$F,$H$2)</f>
        <v>0</v>
      </c>
      <c r="I153" s="35">
        <f>(SUMIFS(Returns!$B:$B,Returns!$A:$A,$B153,Returns!$C:$C,$I$2))-SUMIFS(Outbound!$E:$E,Outbound!$D:$D,$B153,Outbound!$F:$F,$I$2)</f>
        <v>0</v>
      </c>
      <c r="J153" s="35">
        <f>(SUMIFS(Returns!$B:$B,Returns!$A:$A,$B153,Returns!$C:$C,$J$2))-SUMIFS(Outbound!$E:$E,Outbound!$D:$D,$B153,Outbound!$F:$F,$J$2)</f>
        <v>0</v>
      </c>
      <c r="K153" s="35">
        <f>(SUMIFS(Returns!$B:$B,Returns!$A:$A,$B153,Returns!$C:$C,$K$2))-SUMIFS(Outbound!$E:$E,Outbound!$D:$D,$B153,Outbound!$F:$F,$K$2)</f>
        <v>0</v>
      </c>
      <c r="L153" s="35">
        <f>(SUMIFS(Returns!$B:$B,Returns!$A:$A,$B153,Returns!$C:$C,$L$2))-SUMIFS(Outbound!$E:$E,Outbound!$D:$D,$B153,Outbound!$F:$F,$L$2)</f>
        <v>0</v>
      </c>
      <c r="M153" s="35">
        <f>(SUMIFS(Returns!$B:$B,Returns!$A:$A,$B153,Returns!$C:$C,$M$2))-SUMIFS(Outbound!$E:$E,Outbound!$D:$D,$B153,Outbound!$F:$F,$M$2)</f>
        <v>0</v>
      </c>
      <c r="N153" s="35">
        <f>(SUMIFS(Returns!$B:$B,Returns!$A:$A,$B153,Returns!$C:$C,$N$2))-SUMIFS(Outbound!$E:$E,Outbound!$D:$D,$B153,Outbound!$F:$F,$N$2)</f>
        <v>0</v>
      </c>
      <c r="O153" s="35">
        <f>(SUMIFS(Returns!$B:$B,Returns!$A:$A,$B153,Returns!$C:$C,$O$2))-SUMIFS(Outbound!$E:$E,Outbound!$D:$D,$B153,Outbound!$F:$F,$O$2)</f>
        <v>0</v>
      </c>
      <c r="P153" s="35">
        <f>(SUMIFS(Returns!$B:$B,Returns!$A:$A,$B153,Returns!$C:$C,$P$2))-SUMIFS(Outbound!$E:$E,Outbound!$D:$D,$B153,Outbound!$F:$F,$P$2)</f>
        <v>0</v>
      </c>
      <c r="Q153" s="35">
        <f>(SUMIFS(Returns!$B:$B,Returns!$A:$A,$B153,Returns!$C:$C,$Q$2))-SUMIFS(Outbound!$E:$E,Outbound!$D:$D,$B153,Outbound!$F:$F,$Q$2)</f>
        <v>0</v>
      </c>
      <c r="R153" s="35">
        <f>(SUMIFS(Returns!$B:$B,Returns!$A:$A,$B153,Returns!$C:$C,$R$2))-SUMIFS(Outbound!$E:$E,Outbound!$D:$D,$B153,Outbound!$F:$F,$R$2)</f>
        <v>0</v>
      </c>
      <c r="S153" s="35">
        <f>(SUMIFS(Returns!$B:$B,Returns!$A:$A,$B153,Returns!$C:$C,$S$2))-SUMIFS(Outbound!$E:$E,Outbound!$D:$D,$B153,Outbound!$F:$F,$S$2)</f>
        <v>0</v>
      </c>
    </row>
    <row r="154" ht="13.2" spans="1:19">
      <c r="A154" s="3" t="s">
        <v>7356</v>
      </c>
      <c r="B154" s="4" t="s">
        <v>2071</v>
      </c>
      <c r="C154" s="35">
        <v>0</v>
      </c>
      <c r="D154" s="35"/>
      <c r="E154" s="35">
        <f>(C154+SUMIFS(Inwards!$C:$C,Inwards!$B:$B,$B154)+SUMIFS(Returns!$B:$B,Returns!$A:$A,$B154,Returns!$C:$C,$E$2))-SUMIFS(Outbound!$E:$E,Outbound!$D:$D,$B154,Outbound!$F:$F,$E$2)-SUMIFS(Outflow!$B:$B,Outflow!$A:$A,$B154)</f>
        <v>0</v>
      </c>
      <c r="F154" s="35">
        <f>(SUMIFS(Returns!$B:$B,Returns!$A:$A,$B154,Returns!$C:$C,$F$2))-SUMIFS(Outbound!$E:$E,Outbound!$D:$D,$B154,Outbound!$F:$F,$F$2)</f>
        <v>0</v>
      </c>
      <c r="G154" s="35">
        <f>(SUMIFS(Returns!$B:$B,Returns!$A:$A,$B154,Returns!$C:$C,$G$2))-SUMIFS(Outbound!$E:$E,Outbound!$D:$D,$B154,Outbound!$F:$F,$G$2)</f>
        <v>0</v>
      </c>
      <c r="H154" s="35">
        <f>(SUMIFS(Returns!$B:$B,Returns!$A:$A,$B154,Returns!$C:$C,$H$2))-SUMIFS(Outbound!$E:$E,Outbound!$D:$D,$B154,Outbound!$F:$F,$H$2)</f>
        <v>0</v>
      </c>
      <c r="I154" s="35">
        <f>(SUMIFS(Returns!$B:$B,Returns!$A:$A,$B154,Returns!$C:$C,$I$2))-SUMIFS(Outbound!$E:$E,Outbound!$D:$D,$B154,Outbound!$F:$F,$I$2)</f>
        <v>0</v>
      </c>
      <c r="J154" s="35">
        <f>(SUMIFS(Returns!$B:$B,Returns!$A:$A,$B154,Returns!$C:$C,$J$2))-SUMIFS(Outbound!$E:$E,Outbound!$D:$D,$B154,Outbound!$F:$F,$J$2)</f>
        <v>0</v>
      </c>
      <c r="K154" s="35">
        <f>(SUMIFS(Returns!$B:$B,Returns!$A:$A,$B154,Returns!$C:$C,$K$2))-SUMIFS(Outbound!$E:$E,Outbound!$D:$D,$B154,Outbound!$F:$F,$K$2)</f>
        <v>0</v>
      </c>
      <c r="L154" s="35">
        <f>(SUMIFS(Returns!$B:$B,Returns!$A:$A,$B154,Returns!$C:$C,$L$2))-SUMIFS(Outbound!$E:$E,Outbound!$D:$D,$B154,Outbound!$F:$F,$L$2)</f>
        <v>0</v>
      </c>
      <c r="M154" s="35">
        <f>(SUMIFS(Returns!$B:$B,Returns!$A:$A,$B154,Returns!$C:$C,$M$2))-SUMIFS(Outbound!$E:$E,Outbound!$D:$D,$B154,Outbound!$F:$F,$M$2)</f>
        <v>0</v>
      </c>
      <c r="N154" s="35">
        <f>(SUMIFS(Returns!$B:$B,Returns!$A:$A,$B154,Returns!$C:$C,$N$2))-SUMIFS(Outbound!$E:$E,Outbound!$D:$D,$B154,Outbound!$F:$F,$N$2)</f>
        <v>0</v>
      </c>
      <c r="O154" s="35">
        <f>(SUMIFS(Returns!$B:$B,Returns!$A:$A,$B154,Returns!$C:$C,$O$2))-SUMIFS(Outbound!$E:$E,Outbound!$D:$D,$B154,Outbound!$F:$F,$O$2)</f>
        <v>0</v>
      </c>
      <c r="P154" s="35">
        <f>(SUMIFS(Returns!$B:$B,Returns!$A:$A,$B154,Returns!$C:$C,$P$2))-SUMIFS(Outbound!$E:$E,Outbound!$D:$D,$B154,Outbound!$F:$F,$P$2)</f>
        <v>0</v>
      </c>
      <c r="Q154" s="35">
        <f>(SUMIFS(Returns!$B:$B,Returns!$A:$A,$B154,Returns!$C:$C,$Q$2))-SUMIFS(Outbound!$E:$E,Outbound!$D:$D,$B154,Outbound!$F:$F,$Q$2)</f>
        <v>0</v>
      </c>
      <c r="R154" s="35">
        <f>(SUMIFS(Returns!$B:$B,Returns!$A:$A,$B154,Returns!$C:$C,$R$2))-SUMIFS(Outbound!$E:$E,Outbound!$D:$D,$B154,Outbound!$F:$F,$R$2)</f>
        <v>0</v>
      </c>
      <c r="S154" s="35">
        <f>(SUMIFS(Returns!$B:$B,Returns!$A:$A,$B154,Returns!$C:$C,$S$2))-SUMIFS(Outbound!$E:$E,Outbound!$D:$D,$B154,Outbound!$F:$F,$S$2)</f>
        <v>0</v>
      </c>
    </row>
    <row r="155" ht="13.2" spans="1:19">
      <c r="A155" s="3" t="s">
        <v>7357</v>
      </c>
      <c r="B155" s="4" t="s">
        <v>2074</v>
      </c>
      <c r="C155" s="35">
        <v>0</v>
      </c>
      <c r="D155" s="35"/>
      <c r="E155" s="35">
        <f>(C155+SUMIFS(Inwards!$C:$C,Inwards!$B:$B,$B155)+SUMIFS(Returns!$B:$B,Returns!$A:$A,$B155,Returns!$C:$C,$E$2))-SUMIFS(Outbound!$E:$E,Outbound!$D:$D,$B155,Outbound!$F:$F,$E$2)-SUMIFS(Outflow!$B:$B,Outflow!$A:$A,$B155)</f>
        <v>0</v>
      </c>
      <c r="F155" s="35">
        <f>(SUMIFS(Returns!$B:$B,Returns!$A:$A,$B155,Returns!$C:$C,$F$2))-SUMIFS(Outbound!$E:$E,Outbound!$D:$D,$B155,Outbound!$F:$F,$F$2)</f>
        <v>0</v>
      </c>
      <c r="G155" s="35">
        <f>(SUMIFS(Returns!$B:$B,Returns!$A:$A,$B155,Returns!$C:$C,$G$2))-SUMIFS(Outbound!$E:$E,Outbound!$D:$D,$B155,Outbound!$F:$F,$G$2)</f>
        <v>0</v>
      </c>
      <c r="H155" s="35">
        <f>(SUMIFS(Returns!$B:$B,Returns!$A:$A,$B155,Returns!$C:$C,$H$2))-SUMIFS(Outbound!$E:$E,Outbound!$D:$D,$B155,Outbound!$F:$F,$H$2)</f>
        <v>0</v>
      </c>
      <c r="I155" s="35">
        <f>(SUMIFS(Returns!$B:$B,Returns!$A:$A,$B155,Returns!$C:$C,$I$2))-SUMIFS(Outbound!$E:$E,Outbound!$D:$D,$B155,Outbound!$F:$F,$I$2)</f>
        <v>0</v>
      </c>
      <c r="J155" s="35">
        <f>(SUMIFS(Returns!$B:$B,Returns!$A:$A,$B155,Returns!$C:$C,$J$2))-SUMIFS(Outbound!$E:$E,Outbound!$D:$D,$B155,Outbound!$F:$F,$J$2)</f>
        <v>0</v>
      </c>
      <c r="K155" s="35">
        <f>(SUMIFS(Returns!$B:$B,Returns!$A:$A,$B155,Returns!$C:$C,$K$2))-SUMIFS(Outbound!$E:$E,Outbound!$D:$D,$B155,Outbound!$F:$F,$K$2)</f>
        <v>0</v>
      </c>
      <c r="L155" s="35">
        <f>(SUMIFS(Returns!$B:$B,Returns!$A:$A,$B155,Returns!$C:$C,$L$2))-SUMIFS(Outbound!$E:$E,Outbound!$D:$D,$B155,Outbound!$F:$F,$L$2)</f>
        <v>0</v>
      </c>
      <c r="M155" s="35">
        <f>(SUMIFS(Returns!$B:$B,Returns!$A:$A,$B155,Returns!$C:$C,$M$2))-SUMIFS(Outbound!$E:$E,Outbound!$D:$D,$B155,Outbound!$F:$F,$M$2)</f>
        <v>0</v>
      </c>
      <c r="N155" s="35">
        <f>(SUMIFS(Returns!$B:$B,Returns!$A:$A,$B155,Returns!$C:$C,$N$2))-SUMIFS(Outbound!$E:$E,Outbound!$D:$D,$B155,Outbound!$F:$F,$N$2)</f>
        <v>0</v>
      </c>
      <c r="O155" s="35">
        <f>(SUMIFS(Returns!$B:$B,Returns!$A:$A,$B155,Returns!$C:$C,$O$2))-SUMIFS(Outbound!$E:$E,Outbound!$D:$D,$B155,Outbound!$F:$F,$O$2)</f>
        <v>0</v>
      </c>
      <c r="P155" s="35">
        <f>(SUMIFS(Returns!$B:$B,Returns!$A:$A,$B155,Returns!$C:$C,$P$2))-SUMIFS(Outbound!$E:$E,Outbound!$D:$D,$B155,Outbound!$F:$F,$P$2)</f>
        <v>0</v>
      </c>
      <c r="Q155" s="35">
        <f>(SUMIFS(Returns!$B:$B,Returns!$A:$A,$B155,Returns!$C:$C,$Q$2))-SUMIFS(Outbound!$E:$E,Outbound!$D:$D,$B155,Outbound!$F:$F,$Q$2)</f>
        <v>0</v>
      </c>
      <c r="R155" s="35">
        <f>(SUMIFS(Returns!$B:$B,Returns!$A:$A,$B155,Returns!$C:$C,$R$2))-SUMIFS(Outbound!$E:$E,Outbound!$D:$D,$B155,Outbound!$F:$F,$R$2)</f>
        <v>0</v>
      </c>
      <c r="S155" s="35">
        <f>(SUMIFS(Returns!$B:$B,Returns!$A:$A,$B155,Returns!$C:$C,$S$2))-SUMIFS(Outbound!$E:$E,Outbound!$D:$D,$B155,Outbound!$F:$F,$S$2)</f>
        <v>0</v>
      </c>
    </row>
    <row r="156" ht="13.2" spans="1:19">
      <c r="A156" s="3" t="s">
        <v>7358</v>
      </c>
      <c r="B156" s="4" t="s">
        <v>2079</v>
      </c>
      <c r="C156" s="35">
        <v>0</v>
      </c>
      <c r="D156" s="35"/>
      <c r="E156" s="35">
        <f>(C156+SUMIFS(Inwards!$C:$C,Inwards!$B:$B,$B156)+SUMIFS(Returns!$B:$B,Returns!$A:$A,$B156,Returns!$C:$C,$E$2))-SUMIFS(Outbound!$E:$E,Outbound!$D:$D,$B156,Outbound!$F:$F,$E$2)-SUMIFS(Outflow!$B:$B,Outflow!$A:$A,$B156)</f>
        <v>0</v>
      </c>
      <c r="F156" s="35">
        <f>(SUMIFS(Returns!$B:$B,Returns!$A:$A,$B156,Returns!$C:$C,$F$2))-SUMIFS(Outbound!$E:$E,Outbound!$D:$D,$B156,Outbound!$F:$F,$F$2)</f>
        <v>0</v>
      </c>
      <c r="G156" s="35">
        <f>(SUMIFS(Returns!$B:$B,Returns!$A:$A,$B156,Returns!$C:$C,$G$2))-SUMIFS(Outbound!$E:$E,Outbound!$D:$D,$B156,Outbound!$F:$F,$G$2)</f>
        <v>0</v>
      </c>
      <c r="H156" s="35">
        <f>(SUMIFS(Returns!$B:$B,Returns!$A:$A,$B156,Returns!$C:$C,$H$2))-SUMIFS(Outbound!$E:$E,Outbound!$D:$D,$B156,Outbound!$F:$F,$H$2)</f>
        <v>0</v>
      </c>
      <c r="I156" s="35">
        <f>(SUMIFS(Returns!$B:$B,Returns!$A:$A,$B156,Returns!$C:$C,$I$2))-SUMIFS(Outbound!$E:$E,Outbound!$D:$D,$B156,Outbound!$F:$F,$I$2)</f>
        <v>0</v>
      </c>
      <c r="J156" s="35">
        <f>(SUMIFS(Returns!$B:$B,Returns!$A:$A,$B156,Returns!$C:$C,$J$2))-SUMIFS(Outbound!$E:$E,Outbound!$D:$D,$B156,Outbound!$F:$F,$J$2)</f>
        <v>0</v>
      </c>
      <c r="K156" s="35">
        <f>(SUMIFS(Returns!$B:$B,Returns!$A:$A,$B156,Returns!$C:$C,$K$2))-SUMIFS(Outbound!$E:$E,Outbound!$D:$D,$B156,Outbound!$F:$F,$K$2)</f>
        <v>0</v>
      </c>
      <c r="L156" s="35">
        <f>(SUMIFS(Returns!$B:$B,Returns!$A:$A,$B156,Returns!$C:$C,$L$2))-SUMIFS(Outbound!$E:$E,Outbound!$D:$D,$B156,Outbound!$F:$F,$L$2)</f>
        <v>0</v>
      </c>
      <c r="M156" s="35">
        <f>(SUMIFS(Returns!$B:$B,Returns!$A:$A,$B156,Returns!$C:$C,$M$2))-SUMIFS(Outbound!$E:$E,Outbound!$D:$D,$B156,Outbound!$F:$F,$M$2)</f>
        <v>0</v>
      </c>
      <c r="N156" s="35">
        <f>(SUMIFS(Returns!$B:$B,Returns!$A:$A,$B156,Returns!$C:$C,$N$2))-SUMIFS(Outbound!$E:$E,Outbound!$D:$D,$B156,Outbound!$F:$F,$N$2)</f>
        <v>0</v>
      </c>
      <c r="O156" s="35">
        <f>(SUMIFS(Returns!$B:$B,Returns!$A:$A,$B156,Returns!$C:$C,$O$2))-SUMIFS(Outbound!$E:$E,Outbound!$D:$D,$B156,Outbound!$F:$F,$O$2)</f>
        <v>0</v>
      </c>
      <c r="P156" s="35">
        <f>(SUMIFS(Returns!$B:$B,Returns!$A:$A,$B156,Returns!$C:$C,$P$2))-SUMIFS(Outbound!$E:$E,Outbound!$D:$D,$B156,Outbound!$F:$F,$P$2)</f>
        <v>0</v>
      </c>
      <c r="Q156" s="35">
        <f>(SUMIFS(Returns!$B:$B,Returns!$A:$A,$B156,Returns!$C:$C,$Q$2))-SUMIFS(Outbound!$E:$E,Outbound!$D:$D,$B156,Outbound!$F:$F,$Q$2)</f>
        <v>0</v>
      </c>
      <c r="R156" s="35">
        <f>(SUMIFS(Returns!$B:$B,Returns!$A:$A,$B156,Returns!$C:$C,$R$2))-SUMIFS(Outbound!$E:$E,Outbound!$D:$D,$B156,Outbound!$F:$F,$R$2)</f>
        <v>0</v>
      </c>
      <c r="S156" s="35">
        <f>(SUMIFS(Returns!$B:$B,Returns!$A:$A,$B156,Returns!$C:$C,$S$2))-SUMIFS(Outbound!$E:$E,Outbound!$D:$D,$B156,Outbound!$F:$F,$S$2)</f>
        <v>0</v>
      </c>
    </row>
    <row r="157" ht="13.2" spans="1:19">
      <c r="A157" s="3" t="s">
        <v>7359</v>
      </c>
      <c r="B157" s="4" t="s">
        <v>2082</v>
      </c>
      <c r="C157" s="35">
        <v>0</v>
      </c>
      <c r="D157" s="35"/>
      <c r="E157" s="35">
        <f>(C157+SUMIFS(Inwards!$C:$C,Inwards!$B:$B,$B157)+SUMIFS(Returns!$B:$B,Returns!$A:$A,$B157,Returns!$C:$C,$E$2))-SUMIFS(Outbound!$E:$E,Outbound!$D:$D,$B157,Outbound!$F:$F,$E$2)-SUMIFS(Outflow!$B:$B,Outflow!$A:$A,$B157)</f>
        <v>0</v>
      </c>
      <c r="F157" s="35">
        <f>(SUMIFS(Returns!$B:$B,Returns!$A:$A,$B157,Returns!$C:$C,$F$2))-SUMIFS(Outbound!$E:$E,Outbound!$D:$D,$B157,Outbound!$F:$F,$F$2)</f>
        <v>0</v>
      </c>
      <c r="G157" s="35">
        <f>(SUMIFS(Returns!$B:$B,Returns!$A:$A,$B157,Returns!$C:$C,$G$2))-SUMIFS(Outbound!$E:$E,Outbound!$D:$D,$B157,Outbound!$F:$F,$G$2)</f>
        <v>0</v>
      </c>
      <c r="H157" s="35">
        <f>(SUMIFS(Returns!$B:$B,Returns!$A:$A,$B157,Returns!$C:$C,$H$2))-SUMIFS(Outbound!$E:$E,Outbound!$D:$D,$B157,Outbound!$F:$F,$H$2)</f>
        <v>0</v>
      </c>
      <c r="I157" s="35">
        <f>(SUMIFS(Returns!$B:$B,Returns!$A:$A,$B157,Returns!$C:$C,$I$2))-SUMIFS(Outbound!$E:$E,Outbound!$D:$D,$B157,Outbound!$F:$F,$I$2)</f>
        <v>0</v>
      </c>
      <c r="J157" s="35">
        <f>(SUMIFS(Returns!$B:$B,Returns!$A:$A,$B157,Returns!$C:$C,$J$2))-SUMIFS(Outbound!$E:$E,Outbound!$D:$D,$B157,Outbound!$F:$F,$J$2)</f>
        <v>0</v>
      </c>
      <c r="K157" s="35">
        <f>(SUMIFS(Returns!$B:$B,Returns!$A:$A,$B157,Returns!$C:$C,$K$2))-SUMIFS(Outbound!$E:$E,Outbound!$D:$D,$B157,Outbound!$F:$F,$K$2)</f>
        <v>0</v>
      </c>
      <c r="L157" s="35">
        <f>(SUMIFS(Returns!$B:$B,Returns!$A:$A,$B157,Returns!$C:$C,$L$2))-SUMIFS(Outbound!$E:$E,Outbound!$D:$D,$B157,Outbound!$F:$F,$L$2)</f>
        <v>0</v>
      </c>
      <c r="M157" s="35">
        <f>(SUMIFS(Returns!$B:$B,Returns!$A:$A,$B157,Returns!$C:$C,$M$2))-SUMIFS(Outbound!$E:$E,Outbound!$D:$D,$B157,Outbound!$F:$F,$M$2)</f>
        <v>0</v>
      </c>
      <c r="N157" s="35">
        <f>(SUMIFS(Returns!$B:$B,Returns!$A:$A,$B157,Returns!$C:$C,$N$2))-SUMIFS(Outbound!$E:$E,Outbound!$D:$D,$B157,Outbound!$F:$F,$N$2)</f>
        <v>0</v>
      </c>
      <c r="O157" s="35">
        <f>(SUMIFS(Returns!$B:$B,Returns!$A:$A,$B157,Returns!$C:$C,$O$2))-SUMIFS(Outbound!$E:$E,Outbound!$D:$D,$B157,Outbound!$F:$F,$O$2)</f>
        <v>0</v>
      </c>
      <c r="P157" s="35">
        <f>(SUMIFS(Returns!$B:$B,Returns!$A:$A,$B157,Returns!$C:$C,$P$2))-SUMIFS(Outbound!$E:$E,Outbound!$D:$D,$B157,Outbound!$F:$F,$P$2)</f>
        <v>0</v>
      </c>
      <c r="Q157" s="35">
        <f>(SUMIFS(Returns!$B:$B,Returns!$A:$A,$B157,Returns!$C:$C,$Q$2))-SUMIFS(Outbound!$E:$E,Outbound!$D:$D,$B157,Outbound!$F:$F,$Q$2)</f>
        <v>0</v>
      </c>
      <c r="R157" s="35">
        <f>(SUMIFS(Returns!$B:$B,Returns!$A:$A,$B157,Returns!$C:$C,$R$2))-SUMIFS(Outbound!$E:$E,Outbound!$D:$D,$B157,Outbound!$F:$F,$R$2)</f>
        <v>0</v>
      </c>
      <c r="S157" s="35">
        <f>(SUMIFS(Returns!$B:$B,Returns!$A:$A,$B157,Returns!$C:$C,$S$2))-SUMIFS(Outbound!$E:$E,Outbound!$D:$D,$B157,Outbound!$F:$F,$S$2)</f>
        <v>0</v>
      </c>
    </row>
    <row r="158" ht="13.2" spans="1:19">
      <c r="A158" s="3" t="s">
        <v>7360</v>
      </c>
      <c r="B158" s="4" t="s">
        <v>2095</v>
      </c>
      <c r="C158" s="35">
        <v>4</v>
      </c>
      <c r="D158" s="35"/>
      <c r="E158" s="35">
        <f>(C158+SUMIFS(Inwards!$C:$C,Inwards!$B:$B,$B158)+SUMIFS(Returns!$B:$B,Returns!$A:$A,$B158,Returns!$C:$C,$E$2))-SUMIFS(Outbound!$E:$E,Outbound!$D:$D,$B158,Outbound!$F:$F,$E$2)-SUMIFS(Outflow!$B:$B,Outflow!$A:$A,$B158)</f>
        <v>0</v>
      </c>
      <c r="F158" s="35">
        <f>(SUMIFS(Returns!$B:$B,Returns!$A:$A,$B158,Returns!$C:$C,$F$2))-SUMIFS(Outbound!$E:$E,Outbound!$D:$D,$B158,Outbound!$F:$F,$F$2)</f>
        <v>0</v>
      </c>
      <c r="G158" s="35">
        <f>(SUMIFS(Returns!$B:$B,Returns!$A:$A,$B158,Returns!$C:$C,$G$2))-SUMIFS(Outbound!$E:$E,Outbound!$D:$D,$B158,Outbound!$F:$F,$G$2)</f>
        <v>0</v>
      </c>
      <c r="H158" s="35">
        <f>(SUMIFS(Returns!$B:$B,Returns!$A:$A,$B158,Returns!$C:$C,$H$2))-SUMIFS(Outbound!$E:$E,Outbound!$D:$D,$B158,Outbound!$F:$F,$H$2)</f>
        <v>0</v>
      </c>
      <c r="I158" s="35">
        <f>(SUMIFS(Returns!$B:$B,Returns!$A:$A,$B158,Returns!$C:$C,$I$2))-SUMIFS(Outbound!$E:$E,Outbound!$D:$D,$B158,Outbound!$F:$F,$I$2)</f>
        <v>0</v>
      </c>
      <c r="J158" s="35">
        <f>(SUMIFS(Returns!$B:$B,Returns!$A:$A,$B158,Returns!$C:$C,$J$2))-SUMIFS(Outbound!$E:$E,Outbound!$D:$D,$B158,Outbound!$F:$F,$J$2)</f>
        <v>0</v>
      </c>
      <c r="K158" s="35">
        <f>(SUMIFS(Returns!$B:$B,Returns!$A:$A,$B158,Returns!$C:$C,$K$2))-SUMIFS(Outbound!$E:$E,Outbound!$D:$D,$B158,Outbound!$F:$F,$K$2)</f>
        <v>0</v>
      </c>
      <c r="L158" s="35">
        <f>(SUMIFS(Returns!$B:$B,Returns!$A:$A,$B158,Returns!$C:$C,$L$2))-SUMIFS(Outbound!$E:$E,Outbound!$D:$D,$B158,Outbound!$F:$F,$L$2)</f>
        <v>0</v>
      </c>
      <c r="M158" s="35">
        <f>(SUMIFS(Returns!$B:$B,Returns!$A:$A,$B158,Returns!$C:$C,$M$2))-SUMIFS(Outbound!$E:$E,Outbound!$D:$D,$B158,Outbound!$F:$F,$M$2)</f>
        <v>0</v>
      </c>
      <c r="N158" s="35">
        <f>(SUMIFS(Returns!$B:$B,Returns!$A:$A,$B158,Returns!$C:$C,$N$2))-SUMIFS(Outbound!$E:$E,Outbound!$D:$D,$B158,Outbound!$F:$F,$N$2)</f>
        <v>0</v>
      </c>
      <c r="O158" s="35">
        <f>(SUMIFS(Returns!$B:$B,Returns!$A:$A,$B158,Returns!$C:$C,$O$2))-SUMIFS(Outbound!$E:$E,Outbound!$D:$D,$B158,Outbound!$F:$F,$O$2)</f>
        <v>0</v>
      </c>
      <c r="P158" s="35">
        <f>(SUMIFS(Returns!$B:$B,Returns!$A:$A,$B158,Returns!$C:$C,$P$2))-SUMIFS(Outbound!$E:$E,Outbound!$D:$D,$B158,Outbound!$F:$F,$P$2)</f>
        <v>0</v>
      </c>
      <c r="Q158" s="35">
        <f>(SUMIFS(Returns!$B:$B,Returns!$A:$A,$B158,Returns!$C:$C,$Q$2))-SUMIFS(Outbound!$E:$E,Outbound!$D:$D,$B158,Outbound!$F:$F,$Q$2)</f>
        <v>0</v>
      </c>
      <c r="R158" s="35">
        <f>(SUMIFS(Returns!$B:$B,Returns!$A:$A,$B158,Returns!$C:$C,$R$2))-SUMIFS(Outbound!$E:$E,Outbound!$D:$D,$B158,Outbound!$F:$F,$R$2)</f>
        <v>0</v>
      </c>
      <c r="S158" s="35">
        <f>(SUMIFS(Returns!$B:$B,Returns!$A:$A,$B158,Returns!$C:$C,$S$2))-SUMIFS(Outbound!$E:$E,Outbound!$D:$D,$B158,Outbound!$F:$F,$S$2)</f>
        <v>0</v>
      </c>
    </row>
    <row r="159" ht="13.2" spans="1:19">
      <c r="A159" s="3" t="s">
        <v>7361</v>
      </c>
      <c r="B159" s="4" t="s">
        <v>2112</v>
      </c>
      <c r="C159" s="35">
        <v>7</v>
      </c>
      <c r="D159" s="35"/>
      <c r="E159" s="35">
        <f>(C159+SUMIFS(Inwards!$C:$C,Inwards!$B:$B,$B159)+SUMIFS(Returns!$B:$B,Returns!$A:$A,$B159,Returns!$C:$C,$E$2))-SUMIFS(Outbound!$E:$E,Outbound!$D:$D,$B159,Outbound!$F:$F,$E$2)-SUMIFS(Outflow!$B:$B,Outflow!$A:$A,$B159)</f>
        <v>5</v>
      </c>
      <c r="F159" s="35">
        <f>(SUMIFS(Returns!$B:$B,Returns!$A:$A,$B159,Returns!$C:$C,$F$2))-SUMIFS(Outbound!$E:$E,Outbound!$D:$D,$B159,Outbound!$F:$F,$F$2)</f>
        <v>0</v>
      </c>
      <c r="G159" s="35">
        <f>(SUMIFS(Returns!$B:$B,Returns!$A:$A,$B159,Returns!$C:$C,$G$2))-SUMIFS(Outbound!$E:$E,Outbound!$D:$D,$B159,Outbound!$F:$F,$G$2)</f>
        <v>0</v>
      </c>
      <c r="H159" s="35">
        <f>(SUMIFS(Returns!$B:$B,Returns!$A:$A,$B159,Returns!$C:$C,$H$2))-SUMIFS(Outbound!$E:$E,Outbound!$D:$D,$B159,Outbound!$F:$F,$H$2)</f>
        <v>0</v>
      </c>
      <c r="I159" s="35">
        <f>(SUMIFS(Returns!$B:$B,Returns!$A:$A,$B159,Returns!$C:$C,$I$2))-SUMIFS(Outbound!$E:$E,Outbound!$D:$D,$B159,Outbound!$F:$F,$I$2)</f>
        <v>0</v>
      </c>
      <c r="J159" s="35">
        <f>(SUMIFS(Returns!$B:$B,Returns!$A:$A,$B159,Returns!$C:$C,$J$2))-SUMIFS(Outbound!$E:$E,Outbound!$D:$D,$B159,Outbound!$F:$F,$J$2)</f>
        <v>0</v>
      </c>
      <c r="K159" s="35">
        <f>(SUMIFS(Returns!$B:$B,Returns!$A:$A,$B159,Returns!$C:$C,$K$2))-SUMIFS(Outbound!$E:$E,Outbound!$D:$D,$B159,Outbound!$F:$F,$K$2)</f>
        <v>0</v>
      </c>
      <c r="L159" s="35">
        <f>(SUMIFS(Returns!$B:$B,Returns!$A:$A,$B159,Returns!$C:$C,$L$2))-SUMIFS(Outbound!$E:$E,Outbound!$D:$D,$B159,Outbound!$F:$F,$L$2)</f>
        <v>0</v>
      </c>
      <c r="M159" s="35">
        <f>(SUMIFS(Returns!$B:$B,Returns!$A:$A,$B159,Returns!$C:$C,$M$2))-SUMIFS(Outbound!$E:$E,Outbound!$D:$D,$B159,Outbound!$F:$F,$M$2)</f>
        <v>0</v>
      </c>
      <c r="N159" s="35">
        <f>(SUMIFS(Returns!$B:$B,Returns!$A:$A,$B159,Returns!$C:$C,$N$2))-SUMIFS(Outbound!$E:$E,Outbound!$D:$D,$B159,Outbound!$F:$F,$N$2)</f>
        <v>0</v>
      </c>
      <c r="O159" s="35">
        <f>(SUMIFS(Returns!$B:$B,Returns!$A:$A,$B159,Returns!$C:$C,$O$2))-SUMIFS(Outbound!$E:$E,Outbound!$D:$D,$B159,Outbound!$F:$F,$O$2)</f>
        <v>0</v>
      </c>
      <c r="P159" s="35">
        <f>(SUMIFS(Returns!$B:$B,Returns!$A:$A,$B159,Returns!$C:$C,$P$2))-SUMIFS(Outbound!$E:$E,Outbound!$D:$D,$B159,Outbound!$F:$F,$P$2)</f>
        <v>0</v>
      </c>
      <c r="Q159" s="35">
        <f>(SUMIFS(Returns!$B:$B,Returns!$A:$A,$B159,Returns!$C:$C,$Q$2))-SUMIFS(Outbound!$E:$E,Outbound!$D:$D,$B159,Outbound!$F:$F,$Q$2)</f>
        <v>0</v>
      </c>
      <c r="R159" s="35">
        <f>(SUMIFS(Returns!$B:$B,Returns!$A:$A,$B159,Returns!$C:$C,$R$2))-SUMIFS(Outbound!$E:$E,Outbound!$D:$D,$B159,Outbound!$F:$F,$R$2)</f>
        <v>0</v>
      </c>
      <c r="S159" s="35">
        <f>(SUMIFS(Returns!$B:$B,Returns!$A:$A,$B159,Returns!$C:$C,$S$2))-SUMIFS(Outbound!$E:$E,Outbound!$D:$D,$B159,Outbound!$F:$F,$S$2)</f>
        <v>0</v>
      </c>
    </row>
    <row r="160" ht="13.2" spans="1:19">
      <c r="A160" s="3" t="s">
        <v>7362</v>
      </c>
      <c r="B160" s="4" t="s">
        <v>2129</v>
      </c>
      <c r="C160" s="35">
        <v>0</v>
      </c>
      <c r="D160" s="35"/>
      <c r="E160" s="35">
        <f>(C160+SUMIFS(Inwards!$C:$C,Inwards!$B:$B,$B160)+SUMIFS(Returns!$B:$B,Returns!$A:$A,$B160,Returns!$C:$C,$E$2))-SUMIFS(Outbound!$E:$E,Outbound!$D:$D,$B160,Outbound!$F:$F,$E$2)-SUMIFS(Outflow!$B:$B,Outflow!$A:$A,$B160)</f>
        <v>0</v>
      </c>
      <c r="F160" s="35">
        <f>(SUMIFS(Returns!$B:$B,Returns!$A:$A,$B160,Returns!$C:$C,$F$2))-SUMIFS(Outbound!$E:$E,Outbound!$D:$D,$B160,Outbound!$F:$F,$F$2)</f>
        <v>0</v>
      </c>
      <c r="G160" s="35">
        <f>(SUMIFS(Returns!$B:$B,Returns!$A:$A,$B160,Returns!$C:$C,$G$2))-SUMIFS(Outbound!$E:$E,Outbound!$D:$D,$B160,Outbound!$F:$F,$G$2)</f>
        <v>0</v>
      </c>
      <c r="H160" s="35">
        <f>(SUMIFS(Returns!$B:$B,Returns!$A:$A,$B160,Returns!$C:$C,$H$2))-SUMIFS(Outbound!$E:$E,Outbound!$D:$D,$B160,Outbound!$F:$F,$H$2)</f>
        <v>0</v>
      </c>
      <c r="I160" s="35">
        <f>(SUMIFS(Returns!$B:$B,Returns!$A:$A,$B160,Returns!$C:$C,$I$2))-SUMIFS(Outbound!$E:$E,Outbound!$D:$D,$B160,Outbound!$F:$F,$I$2)</f>
        <v>0</v>
      </c>
      <c r="J160" s="35">
        <f>(SUMIFS(Returns!$B:$B,Returns!$A:$A,$B160,Returns!$C:$C,$J$2))-SUMIFS(Outbound!$E:$E,Outbound!$D:$D,$B160,Outbound!$F:$F,$J$2)</f>
        <v>0</v>
      </c>
      <c r="K160" s="35">
        <f>(SUMIFS(Returns!$B:$B,Returns!$A:$A,$B160,Returns!$C:$C,$K$2))-SUMIFS(Outbound!$E:$E,Outbound!$D:$D,$B160,Outbound!$F:$F,$K$2)</f>
        <v>0</v>
      </c>
      <c r="L160" s="35">
        <f>(SUMIFS(Returns!$B:$B,Returns!$A:$A,$B160,Returns!$C:$C,$L$2))-SUMIFS(Outbound!$E:$E,Outbound!$D:$D,$B160,Outbound!$F:$F,$L$2)</f>
        <v>0</v>
      </c>
      <c r="M160" s="35">
        <f>(SUMIFS(Returns!$B:$B,Returns!$A:$A,$B160,Returns!$C:$C,$M$2))-SUMIFS(Outbound!$E:$E,Outbound!$D:$D,$B160,Outbound!$F:$F,$M$2)</f>
        <v>0</v>
      </c>
      <c r="N160" s="35">
        <f>(SUMIFS(Returns!$B:$B,Returns!$A:$A,$B160,Returns!$C:$C,$N$2))-SUMIFS(Outbound!$E:$E,Outbound!$D:$D,$B160,Outbound!$F:$F,$N$2)</f>
        <v>0</v>
      </c>
      <c r="O160" s="35">
        <f>(SUMIFS(Returns!$B:$B,Returns!$A:$A,$B160,Returns!$C:$C,$O$2))-SUMIFS(Outbound!$E:$E,Outbound!$D:$D,$B160,Outbound!$F:$F,$O$2)</f>
        <v>0</v>
      </c>
      <c r="P160" s="35">
        <f>(SUMIFS(Returns!$B:$B,Returns!$A:$A,$B160,Returns!$C:$C,$P$2))-SUMIFS(Outbound!$E:$E,Outbound!$D:$D,$B160,Outbound!$F:$F,$P$2)</f>
        <v>0</v>
      </c>
      <c r="Q160" s="35">
        <f>(SUMIFS(Returns!$B:$B,Returns!$A:$A,$B160,Returns!$C:$C,$Q$2))-SUMIFS(Outbound!$E:$E,Outbound!$D:$D,$B160,Outbound!$F:$F,$Q$2)</f>
        <v>0</v>
      </c>
      <c r="R160" s="35">
        <f>(SUMIFS(Returns!$B:$B,Returns!$A:$A,$B160,Returns!$C:$C,$R$2))-SUMIFS(Outbound!$E:$E,Outbound!$D:$D,$B160,Outbound!$F:$F,$R$2)</f>
        <v>0</v>
      </c>
      <c r="S160" s="35">
        <f>(SUMIFS(Returns!$B:$B,Returns!$A:$A,$B160,Returns!$C:$C,$S$2))-SUMIFS(Outbound!$E:$E,Outbound!$D:$D,$B160,Outbound!$F:$F,$S$2)</f>
        <v>0</v>
      </c>
    </row>
    <row r="161" ht="13.2" spans="1:19">
      <c r="A161" s="3" t="s">
        <v>7363</v>
      </c>
      <c r="B161" s="4" t="s">
        <v>7364</v>
      </c>
      <c r="C161" s="35">
        <v>0</v>
      </c>
      <c r="D161" s="35"/>
      <c r="E161" s="35">
        <f>(C161+SUMIFS(Inwards!$C:$C,Inwards!$B:$B,$B161)+SUMIFS(Returns!$B:$B,Returns!$A:$A,$B161,Returns!$C:$C,$E$2))-SUMIFS(Outbound!$E:$E,Outbound!$D:$D,$B161,Outbound!$F:$F,$E$2)-SUMIFS(Outflow!$B:$B,Outflow!$A:$A,$B161)</f>
        <v>0</v>
      </c>
      <c r="F161" s="35">
        <f>(SUMIFS(Returns!$B:$B,Returns!$A:$A,$B161,Returns!$C:$C,$F$2))-SUMIFS(Outbound!$E:$E,Outbound!$D:$D,$B161,Outbound!$F:$F,$F$2)</f>
        <v>0</v>
      </c>
      <c r="G161" s="35">
        <f>(SUMIFS(Returns!$B:$B,Returns!$A:$A,$B161,Returns!$C:$C,$G$2))-SUMIFS(Outbound!$E:$E,Outbound!$D:$D,$B161,Outbound!$F:$F,$G$2)</f>
        <v>0</v>
      </c>
      <c r="H161" s="35">
        <f>(SUMIFS(Returns!$B:$B,Returns!$A:$A,$B161,Returns!$C:$C,$H$2))-SUMIFS(Outbound!$E:$E,Outbound!$D:$D,$B161,Outbound!$F:$F,$H$2)</f>
        <v>0</v>
      </c>
      <c r="I161" s="35">
        <f>(SUMIFS(Returns!$B:$B,Returns!$A:$A,$B161,Returns!$C:$C,$I$2))-SUMIFS(Outbound!$E:$E,Outbound!$D:$D,$B161,Outbound!$F:$F,$I$2)</f>
        <v>0</v>
      </c>
      <c r="J161" s="35">
        <f>(SUMIFS(Returns!$B:$B,Returns!$A:$A,$B161,Returns!$C:$C,$J$2))-SUMIFS(Outbound!$E:$E,Outbound!$D:$D,$B161,Outbound!$F:$F,$J$2)</f>
        <v>0</v>
      </c>
      <c r="K161" s="35">
        <f>(SUMIFS(Returns!$B:$B,Returns!$A:$A,$B161,Returns!$C:$C,$K$2))-SUMIFS(Outbound!$E:$E,Outbound!$D:$D,$B161,Outbound!$F:$F,$K$2)</f>
        <v>0</v>
      </c>
      <c r="L161" s="35">
        <f>(SUMIFS(Returns!$B:$B,Returns!$A:$A,$B161,Returns!$C:$C,$L$2))-SUMIFS(Outbound!$E:$E,Outbound!$D:$D,$B161,Outbound!$F:$F,$L$2)</f>
        <v>0</v>
      </c>
      <c r="M161" s="35">
        <f>(SUMIFS(Returns!$B:$B,Returns!$A:$A,$B161,Returns!$C:$C,$M$2))-SUMIFS(Outbound!$E:$E,Outbound!$D:$D,$B161,Outbound!$F:$F,$M$2)</f>
        <v>0</v>
      </c>
      <c r="N161" s="35">
        <f>(SUMIFS(Returns!$B:$B,Returns!$A:$A,$B161,Returns!$C:$C,$N$2))-SUMIFS(Outbound!$E:$E,Outbound!$D:$D,$B161,Outbound!$F:$F,$N$2)</f>
        <v>0</v>
      </c>
      <c r="O161" s="35">
        <f>(SUMIFS(Returns!$B:$B,Returns!$A:$A,$B161,Returns!$C:$C,$O$2))-SUMIFS(Outbound!$E:$E,Outbound!$D:$D,$B161,Outbound!$F:$F,$O$2)</f>
        <v>0</v>
      </c>
      <c r="P161" s="35">
        <f>(SUMIFS(Returns!$B:$B,Returns!$A:$A,$B161,Returns!$C:$C,$P$2))-SUMIFS(Outbound!$E:$E,Outbound!$D:$D,$B161,Outbound!$F:$F,$P$2)</f>
        <v>0</v>
      </c>
      <c r="Q161" s="35">
        <f>(SUMIFS(Returns!$B:$B,Returns!$A:$A,$B161,Returns!$C:$C,$Q$2))-SUMIFS(Outbound!$E:$E,Outbound!$D:$D,$B161,Outbound!$F:$F,$Q$2)</f>
        <v>0</v>
      </c>
      <c r="R161" s="35">
        <f>(SUMIFS(Returns!$B:$B,Returns!$A:$A,$B161,Returns!$C:$C,$R$2))-SUMIFS(Outbound!$E:$E,Outbound!$D:$D,$B161,Outbound!$F:$F,$R$2)</f>
        <v>0</v>
      </c>
      <c r="S161" s="35">
        <f>(SUMIFS(Returns!$B:$B,Returns!$A:$A,$B161,Returns!$C:$C,$S$2))-SUMIFS(Outbound!$E:$E,Outbound!$D:$D,$B161,Outbound!$F:$F,$S$2)</f>
        <v>0</v>
      </c>
    </row>
    <row r="162" ht="13.2" spans="1:19">
      <c r="A162" s="3" t="s">
        <v>7365</v>
      </c>
      <c r="B162" s="4" t="s">
        <v>2132</v>
      </c>
      <c r="C162" s="35">
        <v>4</v>
      </c>
      <c r="D162" s="35"/>
      <c r="E162" s="35">
        <f>(C162+SUMIFS(Inwards!$C:$C,Inwards!$B:$B,$B162)+SUMIFS(Returns!$B:$B,Returns!$A:$A,$B162,Returns!$C:$C,$E$2))-SUMIFS(Outbound!$E:$E,Outbound!$D:$D,$B162,Outbound!$F:$F,$E$2)-SUMIFS(Outflow!$B:$B,Outflow!$A:$A,$B162)</f>
        <v>1</v>
      </c>
      <c r="F162" s="35">
        <f>(SUMIFS(Returns!$B:$B,Returns!$A:$A,$B162,Returns!$C:$C,$F$2))-SUMIFS(Outbound!$E:$E,Outbound!$D:$D,$B162,Outbound!$F:$F,$F$2)</f>
        <v>0</v>
      </c>
      <c r="G162" s="35">
        <f>(SUMIFS(Returns!$B:$B,Returns!$A:$A,$B162,Returns!$C:$C,$G$2))-SUMIFS(Outbound!$E:$E,Outbound!$D:$D,$B162,Outbound!$F:$F,$G$2)</f>
        <v>0</v>
      </c>
      <c r="H162" s="35">
        <f>(SUMIFS(Returns!$B:$B,Returns!$A:$A,$B162,Returns!$C:$C,$H$2))-SUMIFS(Outbound!$E:$E,Outbound!$D:$D,$B162,Outbound!$F:$F,$H$2)</f>
        <v>0</v>
      </c>
      <c r="I162" s="35">
        <f>(SUMIFS(Returns!$B:$B,Returns!$A:$A,$B162,Returns!$C:$C,$I$2))-SUMIFS(Outbound!$E:$E,Outbound!$D:$D,$B162,Outbound!$F:$F,$I$2)</f>
        <v>0</v>
      </c>
      <c r="J162" s="35">
        <f>(SUMIFS(Returns!$B:$B,Returns!$A:$A,$B162,Returns!$C:$C,$J$2))-SUMIFS(Outbound!$E:$E,Outbound!$D:$D,$B162,Outbound!$F:$F,$J$2)</f>
        <v>0</v>
      </c>
      <c r="K162" s="35">
        <f>(SUMIFS(Returns!$B:$B,Returns!$A:$A,$B162,Returns!$C:$C,$K$2))-SUMIFS(Outbound!$E:$E,Outbound!$D:$D,$B162,Outbound!$F:$F,$K$2)</f>
        <v>0</v>
      </c>
      <c r="L162" s="35">
        <f>(SUMIFS(Returns!$B:$B,Returns!$A:$A,$B162,Returns!$C:$C,$L$2))-SUMIFS(Outbound!$E:$E,Outbound!$D:$D,$B162,Outbound!$F:$F,$L$2)</f>
        <v>0</v>
      </c>
      <c r="M162" s="35">
        <f>(SUMIFS(Returns!$B:$B,Returns!$A:$A,$B162,Returns!$C:$C,$M$2))-SUMIFS(Outbound!$E:$E,Outbound!$D:$D,$B162,Outbound!$F:$F,$M$2)</f>
        <v>0</v>
      </c>
      <c r="N162" s="35">
        <f>(SUMIFS(Returns!$B:$B,Returns!$A:$A,$B162,Returns!$C:$C,$N$2))-SUMIFS(Outbound!$E:$E,Outbound!$D:$D,$B162,Outbound!$F:$F,$N$2)</f>
        <v>0</v>
      </c>
      <c r="O162" s="35">
        <f>(SUMIFS(Returns!$B:$B,Returns!$A:$A,$B162,Returns!$C:$C,$O$2))-SUMIFS(Outbound!$E:$E,Outbound!$D:$D,$B162,Outbound!$F:$F,$O$2)</f>
        <v>0</v>
      </c>
      <c r="P162" s="35">
        <f>(SUMIFS(Returns!$B:$B,Returns!$A:$A,$B162,Returns!$C:$C,$P$2))-SUMIFS(Outbound!$E:$E,Outbound!$D:$D,$B162,Outbound!$F:$F,$P$2)</f>
        <v>0</v>
      </c>
      <c r="Q162" s="35">
        <f>(SUMIFS(Returns!$B:$B,Returns!$A:$A,$B162,Returns!$C:$C,$Q$2))-SUMIFS(Outbound!$E:$E,Outbound!$D:$D,$B162,Outbound!$F:$F,$Q$2)</f>
        <v>0</v>
      </c>
      <c r="R162" s="35">
        <f>(SUMIFS(Returns!$B:$B,Returns!$A:$A,$B162,Returns!$C:$C,$R$2))-SUMIFS(Outbound!$E:$E,Outbound!$D:$D,$B162,Outbound!$F:$F,$R$2)</f>
        <v>0</v>
      </c>
      <c r="S162" s="35">
        <f>(SUMIFS(Returns!$B:$B,Returns!$A:$A,$B162,Returns!$C:$C,$S$2))-SUMIFS(Outbound!$E:$E,Outbound!$D:$D,$B162,Outbound!$F:$F,$S$2)</f>
        <v>0</v>
      </c>
    </row>
    <row r="163" ht="13.2" spans="1:19">
      <c r="A163" s="3" t="s">
        <v>7366</v>
      </c>
      <c r="B163" s="4" t="s">
        <v>2158</v>
      </c>
      <c r="C163" s="35">
        <v>0</v>
      </c>
      <c r="D163" s="35"/>
      <c r="E163" s="35">
        <f>(C163+SUMIFS(Inwards!$C:$C,Inwards!$B:$B,$B163)+SUMIFS(Returns!$B:$B,Returns!$A:$A,$B163,Returns!$C:$C,$E$2))-SUMIFS(Outbound!$E:$E,Outbound!$D:$D,$B163,Outbound!$F:$F,$E$2)-SUMIFS(Outflow!$B:$B,Outflow!$A:$A,$B163)</f>
        <v>0</v>
      </c>
      <c r="F163" s="35">
        <f>(SUMIFS(Returns!$B:$B,Returns!$A:$A,$B163,Returns!$C:$C,$F$2))-SUMIFS(Outbound!$E:$E,Outbound!$D:$D,$B163,Outbound!$F:$F,$F$2)</f>
        <v>0</v>
      </c>
      <c r="G163" s="35">
        <f>(SUMIFS(Returns!$B:$B,Returns!$A:$A,$B163,Returns!$C:$C,$G$2))-SUMIFS(Outbound!$E:$E,Outbound!$D:$D,$B163,Outbound!$F:$F,$G$2)</f>
        <v>0</v>
      </c>
      <c r="H163" s="35">
        <f>(SUMIFS(Returns!$B:$B,Returns!$A:$A,$B163,Returns!$C:$C,$H$2))-SUMIFS(Outbound!$E:$E,Outbound!$D:$D,$B163,Outbound!$F:$F,$H$2)</f>
        <v>0</v>
      </c>
      <c r="I163" s="35">
        <f>(SUMIFS(Returns!$B:$B,Returns!$A:$A,$B163,Returns!$C:$C,$I$2))-SUMIFS(Outbound!$E:$E,Outbound!$D:$D,$B163,Outbound!$F:$F,$I$2)</f>
        <v>0</v>
      </c>
      <c r="J163" s="35">
        <f>(SUMIFS(Returns!$B:$B,Returns!$A:$A,$B163,Returns!$C:$C,$J$2))-SUMIFS(Outbound!$E:$E,Outbound!$D:$D,$B163,Outbound!$F:$F,$J$2)</f>
        <v>0</v>
      </c>
      <c r="K163" s="35">
        <f>(SUMIFS(Returns!$B:$B,Returns!$A:$A,$B163,Returns!$C:$C,$K$2))-SUMIFS(Outbound!$E:$E,Outbound!$D:$D,$B163,Outbound!$F:$F,$K$2)</f>
        <v>0</v>
      </c>
      <c r="L163" s="35">
        <f>(SUMIFS(Returns!$B:$B,Returns!$A:$A,$B163,Returns!$C:$C,$L$2))-SUMIFS(Outbound!$E:$E,Outbound!$D:$D,$B163,Outbound!$F:$F,$L$2)</f>
        <v>0</v>
      </c>
      <c r="M163" s="35">
        <f>(SUMIFS(Returns!$B:$B,Returns!$A:$A,$B163,Returns!$C:$C,$M$2))-SUMIFS(Outbound!$E:$E,Outbound!$D:$D,$B163,Outbound!$F:$F,$M$2)</f>
        <v>0</v>
      </c>
      <c r="N163" s="35">
        <f>(SUMIFS(Returns!$B:$B,Returns!$A:$A,$B163,Returns!$C:$C,$N$2))-SUMIFS(Outbound!$E:$E,Outbound!$D:$D,$B163,Outbound!$F:$F,$N$2)</f>
        <v>0</v>
      </c>
      <c r="O163" s="35">
        <f>(SUMIFS(Returns!$B:$B,Returns!$A:$A,$B163,Returns!$C:$C,$O$2))-SUMIFS(Outbound!$E:$E,Outbound!$D:$D,$B163,Outbound!$F:$F,$O$2)</f>
        <v>0</v>
      </c>
      <c r="P163" s="35">
        <f>(SUMIFS(Returns!$B:$B,Returns!$A:$A,$B163,Returns!$C:$C,$P$2))-SUMIFS(Outbound!$E:$E,Outbound!$D:$D,$B163,Outbound!$F:$F,$P$2)</f>
        <v>0</v>
      </c>
      <c r="Q163" s="35">
        <f>(SUMIFS(Returns!$B:$B,Returns!$A:$A,$B163,Returns!$C:$C,$Q$2))-SUMIFS(Outbound!$E:$E,Outbound!$D:$D,$B163,Outbound!$F:$F,$Q$2)</f>
        <v>0</v>
      </c>
      <c r="R163" s="35">
        <f>(SUMIFS(Returns!$B:$B,Returns!$A:$A,$B163,Returns!$C:$C,$R$2))-SUMIFS(Outbound!$E:$E,Outbound!$D:$D,$B163,Outbound!$F:$F,$R$2)</f>
        <v>0</v>
      </c>
      <c r="S163" s="35">
        <f>(SUMIFS(Returns!$B:$B,Returns!$A:$A,$B163,Returns!$C:$C,$S$2))-SUMIFS(Outbound!$E:$E,Outbound!$D:$D,$B163,Outbound!$F:$F,$S$2)</f>
        <v>0</v>
      </c>
    </row>
    <row r="164" ht="13.2" spans="1:19">
      <c r="A164" s="3" t="s">
        <v>7367</v>
      </c>
      <c r="B164" s="4" t="s">
        <v>2142</v>
      </c>
      <c r="C164" s="35">
        <v>5</v>
      </c>
      <c r="D164" s="35"/>
      <c r="E164" s="35">
        <f>(C164+SUMIFS(Inwards!$C:$C,Inwards!$B:$B,$B164)+SUMIFS(Returns!$B:$B,Returns!$A:$A,$B164,Returns!$C:$C,$E$2))-SUMIFS(Outbound!$E:$E,Outbound!$D:$D,$B164,Outbound!$F:$F,$E$2)-SUMIFS(Outflow!$B:$B,Outflow!$A:$A,$B164)</f>
        <v>5</v>
      </c>
      <c r="F164" s="35">
        <f>(SUMIFS(Returns!$B:$B,Returns!$A:$A,$B164,Returns!$C:$C,$F$2))-SUMIFS(Outbound!$E:$E,Outbound!$D:$D,$B164,Outbound!$F:$F,$F$2)</f>
        <v>0</v>
      </c>
      <c r="G164" s="35">
        <f>(SUMIFS(Returns!$B:$B,Returns!$A:$A,$B164,Returns!$C:$C,$G$2))-SUMIFS(Outbound!$E:$E,Outbound!$D:$D,$B164,Outbound!$F:$F,$G$2)</f>
        <v>0</v>
      </c>
      <c r="H164" s="35">
        <f>(SUMIFS(Returns!$B:$B,Returns!$A:$A,$B164,Returns!$C:$C,$H$2))-SUMIFS(Outbound!$E:$E,Outbound!$D:$D,$B164,Outbound!$F:$F,$H$2)</f>
        <v>0</v>
      </c>
      <c r="I164" s="35">
        <f>(SUMIFS(Returns!$B:$B,Returns!$A:$A,$B164,Returns!$C:$C,$I$2))-SUMIFS(Outbound!$E:$E,Outbound!$D:$D,$B164,Outbound!$F:$F,$I$2)</f>
        <v>0</v>
      </c>
      <c r="J164" s="35">
        <f>(SUMIFS(Returns!$B:$B,Returns!$A:$A,$B164,Returns!$C:$C,$J$2))-SUMIFS(Outbound!$E:$E,Outbound!$D:$D,$B164,Outbound!$F:$F,$J$2)</f>
        <v>0</v>
      </c>
      <c r="K164" s="35">
        <f>(SUMIFS(Returns!$B:$B,Returns!$A:$A,$B164,Returns!$C:$C,$K$2))-SUMIFS(Outbound!$E:$E,Outbound!$D:$D,$B164,Outbound!$F:$F,$K$2)</f>
        <v>0</v>
      </c>
      <c r="L164" s="35">
        <f>(SUMIFS(Returns!$B:$B,Returns!$A:$A,$B164,Returns!$C:$C,$L$2))-SUMIFS(Outbound!$E:$E,Outbound!$D:$D,$B164,Outbound!$F:$F,$L$2)</f>
        <v>0</v>
      </c>
      <c r="M164" s="35">
        <f>(SUMIFS(Returns!$B:$B,Returns!$A:$A,$B164,Returns!$C:$C,$M$2))-SUMIFS(Outbound!$E:$E,Outbound!$D:$D,$B164,Outbound!$F:$F,$M$2)</f>
        <v>0</v>
      </c>
      <c r="N164" s="35">
        <f>(SUMIFS(Returns!$B:$B,Returns!$A:$A,$B164,Returns!$C:$C,$N$2))-SUMIFS(Outbound!$E:$E,Outbound!$D:$D,$B164,Outbound!$F:$F,$N$2)</f>
        <v>0</v>
      </c>
      <c r="O164" s="35">
        <f>(SUMIFS(Returns!$B:$B,Returns!$A:$A,$B164,Returns!$C:$C,$O$2))-SUMIFS(Outbound!$E:$E,Outbound!$D:$D,$B164,Outbound!$F:$F,$O$2)</f>
        <v>0</v>
      </c>
      <c r="P164" s="35">
        <f>(SUMIFS(Returns!$B:$B,Returns!$A:$A,$B164,Returns!$C:$C,$P$2))-SUMIFS(Outbound!$E:$E,Outbound!$D:$D,$B164,Outbound!$F:$F,$P$2)</f>
        <v>0</v>
      </c>
      <c r="Q164" s="35">
        <f>(SUMIFS(Returns!$B:$B,Returns!$A:$A,$B164,Returns!$C:$C,$Q$2))-SUMIFS(Outbound!$E:$E,Outbound!$D:$D,$B164,Outbound!$F:$F,$Q$2)</f>
        <v>0</v>
      </c>
      <c r="R164" s="35">
        <f>(SUMIFS(Returns!$B:$B,Returns!$A:$A,$B164,Returns!$C:$C,$R$2))-SUMIFS(Outbound!$E:$E,Outbound!$D:$D,$B164,Outbound!$F:$F,$R$2)</f>
        <v>0</v>
      </c>
      <c r="S164" s="35">
        <f>(SUMIFS(Returns!$B:$B,Returns!$A:$A,$B164,Returns!$C:$C,$S$2))-SUMIFS(Outbound!$E:$E,Outbound!$D:$D,$B164,Outbound!$F:$F,$S$2)</f>
        <v>0</v>
      </c>
    </row>
    <row r="165" ht="13.2" spans="1:19">
      <c r="A165" s="3" t="s">
        <v>7368</v>
      </c>
      <c r="B165" s="4" t="s">
        <v>2147</v>
      </c>
      <c r="C165" s="35">
        <v>0</v>
      </c>
      <c r="D165" s="35"/>
      <c r="E165" s="35">
        <f>(C165+SUMIFS(Inwards!$C:$C,Inwards!$B:$B,$B165)+SUMIFS(Returns!$B:$B,Returns!$A:$A,$B165,Returns!$C:$C,$E$2))-SUMIFS(Outbound!$E:$E,Outbound!$D:$D,$B165,Outbound!$F:$F,$E$2)-SUMIFS(Outflow!$B:$B,Outflow!$A:$A,$B165)</f>
        <v>0</v>
      </c>
      <c r="F165" s="35">
        <f>(SUMIFS(Returns!$B:$B,Returns!$A:$A,$B165,Returns!$C:$C,$F$2))-SUMIFS(Outbound!$E:$E,Outbound!$D:$D,$B165,Outbound!$F:$F,$F$2)</f>
        <v>0</v>
      </c>
      <c r="G165" s="35">
        <f>(SUMIFS(Returns!$B:$B,Returns!$A:$A,$B165,Returns!$C:$C,$G$2))-SUMIFS(Outbound!$E:$E,Outbound!$D:$D,$B165,Outbound!$F:$F,$G$2)</f>
        <v>0</v>
      </c>
      <c r="H165" s="35">
        <f>(SUMIFS(Returns!$B:$B,Returns!$A:$A,$B165,Returns!$C:$C,$H$2))-SUMIFS(Outbound!$E:$E,Outbound!$D:$D,$B165,Outbound!$F:$F,$H$2)</f>
        <v>0</v>
      </c>
      <c r="I165" s="35">
        <f>(SUMIFS(Returns!$B:$B,Returns!$A:$A,$B165,Returns!$C:$C,$I$2))-SUMIFS(Outbound!$E:$E,Outbound!$D:$D,$B165,Outbound!$F:$F,$I$2)</f>
        <v>0</v>
      </c>
      <c r="J165" s="35">
        <f>(SUMIFS(Returns!$B:$B,Returns!$A:$A,$B165,Returns!$C:$C,$J$2))-SUMIFS(Outbound!$E:$E,Outbound!$D:$D,$B165,Outbound!$F:$F,$J$2)</f>
        <v>0</v>
      </c>
      <c r="K165" s="35">
        <f>(SUMIFS(Returns!$B:$B,Returns!$A:$A,$B165,Returns!$C:$C,$K$2))-SUMIFS(Outbound!$E:$E,Outbound!$D:$D,$B165,Outbound!$F:$F,$K$2)</f>
        <v>0</v>
      </c>
      <c r="L165" s="35">
        <f>(SUMIFS(Returns!$B:$B,Returns!$A:$A,$B165,Returns!$C:$C,$L$2))-SUMIFS(Outbound!$E:$E,Outbound!$D:$D,$B165,Outbound!$F:$F,$L$2)</f>
        <v>0</v>
      </c>
      <c r="M165" s="35">
        <f>(SUMIFS(Returns!$B:$B,Returns!$A:$A,$B165,Returns!$C:$C,$M$2))-SUMIFS(Outbound!$E:$E,Outbound!$D:$D,$B165,Outbound!$F:$F,$M$2)</f>
        <v>0</v>
      </c>
      <c r="N165" s="35">
        <f>(SUMIFS(Returns!$B:$B,Returns!$A:$A,$B165,Returns!$C:$C,$N$2))-SUMIFS(Outbound!$E:$E,Outbound!$D:$D,$B165,Outbound!$F:$F,$N$2)</f>
        <v>0</v>
      </c>
      <c r="O165" s="35">
        <f>(SUMIFS(Returns!$B:$B,Returns!$A:$A,$B165,Returns!$C:$C,$O$2))-SUMIFS(Outbound!$E:$E,Outbound!$D:$D,$B165,Outbound!$F:$F,$O$2)</f>
        <v>0</v>
      </c>
      <c r="P165" s="35">
        <f>(SUMIFS(Returns!$B:$B,Returns!$A:$A,$B165,Returns!$C:$C,$P$2))-SUMIFS(Outbound!$E:$E,Outbound!$D:$D,$B165,Outbound!$F:$F,$P$2)</f>
        <v>0</v>
      </c>
      <c r="Q165" s="35">
        <f>(SUMIFS(Returns!$B:$B,Returns!$A:$A,$B165,Returns!$C:$C,$Q$2))-SUMIFS(Outbound!$E:$E,Outbound!$D:$D,$B165,Outbound!$F:$F,$Q$2)</f>
        <v>0</v>
      </c>
      <c r="R165" s="35">
        <f>(SUMIFS(Returns!$B:$B,Returns!$A:$A,$B165,Returns!$C:$C,$R$2))-SUMIFS(Outbound!$E:$E,Outbound!$D:$D,$B165,Outbound!$F:$F,$R$2)</f>
        <v>0</v>
      </c>
      <c r="S165" s="35">
        <f>(SUMIFS(Returns!$B:$B,Returns!$A:$A,$B165,Returns!$C:$C,$S$2))-SUMIFS(Outbound!$E:$E,Outbound!$D:$D,$B165,Outbound!$F:$F,$S$2)</f>
        <v>0</v>
      </c>
    </row>
    <row r="166" ht="13.2" spans="1:19">
      <c r="A166" s="3" t="s">
        <v>7369</v>
      </c>
      <c r="B166" s="4" t="s">
        <v>2164</v>
      </c>
      <c r="C166" s="35">
        <v>0</v>
      </c>
      <c r="D166" s="35"/>
      <c r="E166" s="35">
        <f>(C166+SUMIFS(Inwards!$C:$C,Inwards!$B:$B,$B166)+SUMIFS(Returns!$B:$B,Returns!$A:$A,$B166,Returns!$C:$C,$E$2))-SUMIFS(Outbound!$E:$E,Outbound!$D:$D,$B166,Outbound!$F:$F,$E$2)-SUMIFS(Outflow!$B:$B,Outflow!$A:$A,$B166)</f>
        <v>0</v>
      </c>
      <c r="F166" s="35">
        <f>(SUMIFS(Returns!$B:$B,Returns!$A:$A,$B166,Returns!$C:$C,$F$2))-SUMIFS(Outbound!$E:$E,Outbound!$D:$D,$B166,Outbound!$F:$F,$F$2)</f>
        <v>0</v>
      </c>
      <c r="G166" s="35">
        <f>(SUMIFS(Returns!$B:$B,Returns!$A:$A,$B166,Returns!$C:$C,$G$2))-SUMIFS(Outbound!$E:$E,Outbound!$D:$D,$B166,Outbound!$F:$F,$G$2)</f>
        <v>0</v>
      </c>
      <c r="H166" s="35">
        <f>(SUMIFS(Returns!$B:$B,Returns!$A:$A,$B166,Returns!$C:$C,$H$2))-SUMIFS(Outbound!$E:$E,Outbound!$D:$D,$B166,Outbound!$F:$F,$H$2)</f>
        <v>0</v>
      </c>
      <c r="I166" s="35">
        <f>(SUMIFS(Returns!$B:$B,Returns!$A:$A,$B166,Returns!$C:$C,$I$2))-SUMIFS(Outbound!$E:$E,Outbound!$D:$D,$B166,Outbound!$F:$F,$I$2)</f>
        <v>0</v>
      </c>
      <c r="J166" s="35">
        <f>(SUMIFS(Returns!$B:$B,Returns!$A:$A,$B166,Returns!$C:$C,$J$2))-SUMIFS(Outbound!$E:$E,Outbound!$D:$D,$B166,Outbound!$F:$F,$J$2)</f>
        <v>0</v>
      </c>
      <c r="K166" s="35">
        <f>(SUMIFS(Returns!$B:$B,Returns!$A:$A,$B166,Returns!$C:$C,$K$2))-SUMIFS(Outbound!$E:$E,Outbound!$D:$D,$B166,Outbound!$F:$F,$K$2)</f>
        <v>0</v>
      </c>
      <c r="L166" s="35">
        <f>(SUMIFS(Returns!$B:$B,Returns!$A:$A,$B166,Returns!$C:$C,$L$2))-SUMIFS(Outbound!$E:$E,Outbound!$D:$D,$B166,Outbound!$F:$F,$L$2)</f>
        <v>0</v>
      </c>
      <c r="M166" s="35">
        <f>(SUMIFS(Returns!$B:$B,Returns!$A:$A,$B166,Returns!$C:$C,$M$2))-SUMIFS(Outbound!$E:$E,Outbound!$D:$D,$B166,Outbound!$F:$F,$M$2)</f>
        <v>0</v>
      </c>
      <c r="N166" s="35">
        <f>(SUMIFS(Returns!$B:$B,Returns!$A:$A,$B166,Returns!$C:$C,$N$2))-SUMIFS(Outbound!$E:$E,Outbound!$D:$D,$B166,Outbound!$F:$F,$N$2)</f>
        <v>0</v>
      </c>
      <c r="O166" s="35">
        <f>(SUMIFS(Returns!$B:$B,Returns!$A:$A,$B166,Returns!$C:$C,$O$2))-SUMIFS(Outbound!$E:$E,Outbound!$D:$D,$B166,Outbound!$F:$F,$O$2)</f>
        <v>0</v>
      </c>
      <c r="P166" s="35">
        <f>(SUMIFS(Returns!$B:$B,Returns!$A:$A,$B166,Returns!$C:$C,$P$2))-SUMIFS(Outbound!$E:$E,Outbound!$D:$D,$B166,Outbound!$F:$F,$P$2)</f>
        <v>0</v>
      </c>
      <c r="Q166" s="35">
        <f>(SUMIFS(Returns!$B:$B,Returns!$A:$A,$B166,Returns!$C:$C,$Q$2))-SUMIFS(Outbound!$E:$E,Outbound!$D:$D,$B166,Outbound!$F:$F,$Q$2)</f>
        <v>0</v>
      </c>
      <c r="R166" s="35">
        <f>(SUMIFS(Returns!$B:$B,Returns!$A:$A,$B166,Returns!$C:$C,$R$2))-SUMIFS(Outbound!$E:$E,Outbound!$D:$D,$B166,Outbound!$F:$F,$R$2)</f>
        <v>0</v>
      </c>
      <c r="S166" s="35">
        <f>(SUMIFS(Returns!$B:$B,Returns!$A:$A,$B166,Returns!$C:$C,$S$2))-SUMIFS(Outbound!$E:$E,Outbound!$D:$D,$B166,Outbound!$F:$F,$S$2)</f>
        <v>0</v>
      </c>
    </row>
    <row r="167" ht="13.2" spans="1:19">
      <c r="A167" s="3" t="s">
        <v>7370</v>
      </c>
      <c r="B167" s="4" t="s">
        <v>2181</v>
      </c>
      <c r="C167" s="35">
        <v>6</v>
      </c>
      <c r="D167" s="35"/>
      <c r="E167" s="35">
        <f>(C167+SUMIFS(Inwards!$C:$C,Inwards!$B:$B,$B167)+SUMIFS(Returns!$B:$B,Returns!$A:$A,$B167,Returns!$C:$C,$E$2))-SUMIFS(Outbound!$E:$E,Outbound!$D:$D,$B167,Outbound!$F:$F,$E$2)-SUMIFS(Outflow!$B:$B,Outflow!$A:$A,$B167)</f>
        <v>6</v>
      </c>
      <c r="F167" s="35">
        <f>(SUMIFS(Returns!$B:$B,Returns!$A:$A,$B167,Returns!$C:$C,$F$2))-SUMIFS(Outbound!$E:$E,Outbound!$D:$D,$B167,Outbound!$F:$F,$F$2)</f>
        <v>0</v>
      </c>
      <c r="G167" s="35">
        <f>(SUMIFS(Returns!$B:$B,Returns!$A:$A,$B167,Returns!$C:$C,$G$2))-SUMIFS(Outbound!$E:$E,Outbound!$D:$D,$B167,Outbound!$F:$F,$G$2)</f>
        <v>0</v>
      </c>
      <c r="H167" s="35">
        <f>(SUMIFS(Returns!$B:$B,Returns!$A:$A,$B167,Returns!$C:$C,$H$2))-SUMIFS(Outbound!$E:$E,Outbound!$D:$D,$B167,Outbound!$F:$F,$H$2)</f>
        <v>0</v>
      </c>
      <c r="I167" s="35">
        <f>(SUMIFS(Returns!$B:$B,Returns!$A:$A,$B167,Returns!$C:$C,$I$2))-SUMIFS(Outbound!$E:$E,Outbound!$D:$D,$B167,Outbound!$F:$F,$I$2)</f>
        <v>0</v>
      </c>
      <c r="J167" s="35">
        <f>(SUMIFS(Returns!$B:$B,Returns!$A:$A,$B167,Returns!$C:$C,$J$2))-SUMIFS(Outbound!$E:$E,Outbound!$D:$D,$B167,Outbound!$F:$F,$J$2)</f>
        <v>0</v>
      </c>
      <c r="K167" s="35">
        <f>(SUMIFS(Returns!$B:$B,Returns!$A:$A,$B167,Returns!$C:$C,$K$2))-SUMIFS(Outbound!$E:$E,Outbound!$D:$D,$B167,Outbound!$F:$F,$K$2)</f>
        <v>0</v>
      </c>
      <c r="L167" s="35">
        <f>(SUMIFS(Returns!$B:$B,Returns!$A:$A,$B167,Returns!$C:$C,$L$2))-SUMIFS(Outbound!$E:$E,Outbound!$D:$D,$B167,Outbound!$F:$F,$L$2)</f>
        <v>0</v>
      </c>
      <c r="M167" s="35">
        <f>(SUMIFS(Returns!$B:$B,Returns!$A:$A,$B167,Returns!$C:$C,$M$2))-SUMIFS(Outbound!$E:$E,Outbound!$D:$D,$B167,Outbound!$F:$F,$M$2)</f>
        <v>0</v>
      </c>
      <c r="N167" s="35">
        <f>(SUMIFS(Returns!$B:$B,Returns!$A:$A,$B167,Returns!$C:$C,$N$2))-SUMIFS(Outbound!$E:$E,Outbound!$D:$D,$B167,Outbound!$F:$F,$N$2)</f>
        <v>0</v>
      </c>
      <c r="O167" s="35">
        <f>(SUMIFS(Returns!$B:$B,Returns!$A:$A,$B167,Returns!$C:$C,$O$2))-SUMIFS(Outbound!$E:$E,Outbound!$D:$D,$B167,Outbound!$F:$F,$O$2)</f>
        <v>0</v>
      </c>
      <c r="P167" s="35">
        <f>(SUMIFS(Returns!$B:$B,Returns!$A:$A,$B167,Returns!$C:$C,$P$2))-SUMIFS(Outbound!$E:$E,Outbound!$D:$D,$B167,Outbound!$F:$F,$P$2)</f>
        <v>0</v>
      </c>
      <c r="Q167" s="35">
        <f>(SUMIFS(Returns!$B:$B,Returns!$A:$A,$B167,Returns!$C:$C,$Q$2))-SUMIFS(Outbound!$E:$E,Outbound!$D:$D,$B167,Outbound!$F:$F,$Q$2)</f>
        <v>0</v>
      </c>
      <c r="R167" s="35">
        <f>(SUMIFS(Returns!$B:$B,Returns!$A:$A,$B167,Returns!$C:$C,$R$2))-SUMIFS(Outbound!$E:$E,Outbound!$D:$D,$B167,Outbound!$F:$F,$R$2)</f>
        <v>0</v>
      </c>
      <c r="S167" s="35">
        <f>(SUMIFS(Returns!$B:$B,Returns!$A:$A,$B167,Returns!$C:$C,$S$2))-SUMIFS(Outbound!$E:$E,Outbound!$D:$D,$B167,Outbound!$F:$F,$S$2)</f>
        <v>0</v>
      </c>
    </row>
    <row r="168" ht="13.2" spans="1:19">
      <c r="A168" s="3" t="s">
        <v>7371</v>
      </c>
      <c r="B168" s="4" t="s">
        <v>2177</v>
      </c>
      <c r="C168" s="35">
        <v>0</v>
      </c>
      <c r="D168" s="35"/>
      <c r="E168" s="35">
        <f>(C168+SUMIFS(Inwards!$C:$C,Inwards!$B:$B,$B168)+SUMIFS(Returns!$B:$B,Returns!$A:$A,$B168,Returns!$C:$C,$E$2))-SUMIFS(Outbound!$E:$E,Outbound!$D:$D,$B168,Outbound!$F:$F,$E$2)-SUMIFS(Outflow!$B:$B,Outflow!$A:$A,$B168)</f>
        <v>0</v>
      </c>
      <c r="F168" s="35">
        <f>(SUMIFS(Returns!$B:$B,Returns!$A:$A,$B168,Returns!$C:$C,$F$2))-SUMIFS(Outbound!$E:$E,Outbound!$D:$D,$B168,Outbound!$F:$F,$F$2)</f>
        <v>0</v>
      </c>
      <c r="G168" s="35">
        <f>(SUMIFS(Returns!$B:$B,Returns!$A:$A,$B168,Returns!$C:$C,$G$2))-SUMIFS(Outbound!$E:$E,Outbound!$D:$D,$B168,Outbound!$F:$F,$G$2)</f>
        <v>0</v>
      </c>
      <c r="H168" s="35">
        <f>(SUMIFS(Returns!$B:$B,Returns!$A:$A,$B168,Returns!$C:$C,$H$2))-SUMIFS(Outbound!$E:$E,Outbound!$D:$D,$B168,Outbound!$F:$F,$H$2)</f>
        <v>0</v>
      </c>
      <c r="I168" s="35">
        <f>(SUMIFS(Returns!$B:$B,Returns!$A:$A,$B168,Returns!$C:$C,$I$2))-SUMIFS(Outbound!$E:$E,Outbound!$D:$D,$B168,Outbound!$F:$F,$I$2)</f>
        <v>0</v>
      </c>
      <c r="J168" s="35">
        <f>(SUMIFS(Returns!$B:$B,Returns!$A:$A,$B168,Returns!$C:$C,$J$2))-SUMIFS(Outbound!$E:$E,Outbound!$D:$D,$B168,Outbound!$F:$F,$J$2)</f>
        <v>0</v>
      </c>
      <c r="K168" s="35">
        <f>(SUMIFS(Returns!$B:$B,Returns!$A:$A,$B168,Returns!$C:$C,$K$2))-SUMIFS(Outbound!$E:$E,Outbound!$D:$D,$B168,Outbound!$F:$F,$K$2)</f>
        <v>0</v>
      </c>
      <c r="L168" s="35">
        <f>(SUMIFS(Returns!$B:$B,Returns!$A:$A,$B168,Returns!$C:$C,$L$2))-SUMIFS(Outbound!$E:$E,Outbound!$D:$D,$B168,Outbound!$F:$F,$L$2)</f>
        <v>0</v>
      </c>
      <c r="M168" s="35">
        <f>(SUMIFS(Returns!$B:$B,Returns!$A:$A,$B168,Returns!$C:$C,$M$2))-SUMIFS(Outbound!$E:$E,Outbound!$D:$D,$B168,Outbound!$F:$F,$M$2)</f>
        <v>0</v>
      </c>
      <c r="N168" s="35">
        <f>(SUMIFS(Returns!$B:$B,Returns!$A:$A,$B168,Returns!$C:$C,$N$2))-SUMIFS(Outbound!$E:$E,Outbound!$D:$D,$B168,Outbound!$F:$F,$N$2)</f>
        <v>0</v>
      </c>
      <c r="O168" s="35">
        <f>(SUMIFS(Returns!$B:$B,Returns!$A:$A,$B168,Returns!$C:$C,$O$2))-SUMIFS(Outbound!$E:$E,Outbound!$D:$D,$B168,Outbound!$F:$F,$O$2)</f>
        <v>0</v>
      </c>
      <c r="P168" s="35">
        <f>(SUMIFS(Returns!$B:$B,Returns!$A:$A,$B168,Returns!$C:$C,$P$2))-SUMIFS(Outbound!$E:$E,Outbound!$D:$D,$B168,Outbound!$F:$F,$P$2)</f>
        <v>0</v>
      </c>
      <c r="Q168" s="35">
        <f>(SUMIFS(Returns!$B:$B,Returns!$A:$A,$B168,Returns!$C:$C,$Q$2))-SUMIFS(Outbound!$E:$E,Outbound!$D:$D,$B168,Outbound!$F:$F,$Q$2)</f>
        <v>0</v>
      </c>
      <c r="R168" s="35">
        <f>(SUMIFS(Returns!$B:$B,Returns!$A:$A,$B168,Returns!$C:$C,$R$2))-SUMIFS(Outbound!$E:$E,Outbound!$D:$D,$B168,Outbound!$F:$F,$R$2)</f>
        <v>0</v>
      </c>
      <c r="S168" s="35">
        <f>(SUMIFS(Returns!$B:$B,Returns!$A:$A,$B168,Returns!$C:$C,$S$2))-SUMIFS(Outbound!$E:$E,Outbound!$D:$D,$B168,Outbound!$F:$F,$S$2)</f>
        <v>0</v>
      </c>
    </row>
    <row r="169" ht="13.2" spans="1:19">
      <c r="A169" s="3" t="s">
        <v>7372</v>
      </c>
      <c r="B169" s="4" t="s">
        <v>2190</v>
      </c>
      <c r="C169" s="35">
        <v>0</v>
      </c>
      <c r="D169" s="35"/>
      <c r="E169" s="35">
        <f>(C169+SUMIFS(Inwards!$C:$C,Inwards!$B:$B,$B169)+SUMIFS(Returns!$B:$B,Returns!$A:$A,$B169,Returns!$C:$C,$E$2))-SUMIFS(Outbound!$E:$E,Outbound!$D:$D,$B169,Outbound!$F:$F,$E$2)-SUMIFS(Outflow!$B:$B,Outflow!$A:$A,$B169)</f>
        <v>0</v>
      </c>
      <c r="F169" s="35">
        <f>(SUMIFS(Returns!$B:$B,Returns!$A:$A,$B169,Returns!$C:$C,$F$2))-SUMIFS(Outbound!$E:$E,Outbound!$D:$D,$B169,Outbound!$F:$F,$F$2)</f>
        <v>0</v>
      </c>
      <c r="G169" s="35">
        <f>(SUMIFS(Returns!$B:$B,Returns!$A:$A,$B169,Returns!$C:$C,$G$2))-SUMIFS(Outbound!$E:$E,Outbound!$D:$D,$B169,Outbound!$F:$F,$G$2)</f>
        <v>0</v>
      </c>
      <c r="H169" s="35">
        <f>(SUMIFS(Returns!$B:$B,Returns!$A:$A,$B169,Returns!$C:$C,$H$2))-SUMIFS(Outbound!$E:$E,Outbound!$D:$D,$B169,Outbound!$F:$F,$H$2)</f>
        <v>0</v>
      </c>
      <c r="I169" s="35">
        <f>(SUMIFS(Returns!$B:$B,Returns!$A:$A,$B169,Returns!$C:$C,$I$2))-SUMIFS(Outbound!$E:$E,Outbound!$D:$D,$B169,Outbound!$F:$F,$I$2)</f>
        <v>0</v>
      </c>
      <c r="J169" s="35">
        <f>(SUMIFS(Returns!$B:$B,Returns!$A:$A,$B169,Returns!$C:$C,$J$2))-SUMIFS(Outbound!$E:$E,Outbound!$D:$D,$B169,Outbound!$F:$F,$J$2)</f>
        <v>0</v>
      </c>
      <c r="K169" s="35">
        <f>(SUMIFS(Returns!$B:$B,Returns!$A:$A,$B169,Returns!$C:$C,$K$2))-SUMIFS(Outbound!$E:$E,Outbound!$D:$D,$B169,Outbound!$F:$F,$K$2)</f>
        <v>0</v>
      </c>
      <c r="L169" s="35">
        <f>(SUMIFS(Returns!$B:$B,Returns!$A:$A,$B169,Returns!$C:$C,$L$2))-SUMIFS(Outbound!$E:$E,Outbound!$D:$D,$B169,Outbound!$F:$F,$L$2)</f>
        <v>0</v>
      </c>
      <c r="M169" s="35">
        <f>(SUMIFS(Returns!$B:$B,Returns!$A:$A,$B169,Returns!$C:$C,$M$2))-SUMIFS(Outbound!$E:$E,Outbound!$D:$D,$B169,Outbound!$F:$F,$M$2)</f>
        <v>0</v>
      </c>
      <c r="N169" s="35">
        <f>(SUMIFS(Returns!$B:$B,Returns!$A:$A,$B169,Returns!$C:$C,$N$2))-SUMIFS(Outbound!$E:$E,Outbound!$D:$D,$B169,Outbound!$F:$F,$N$2)</f>
        <v>0</v>
      </c>
      <c r="O169" s="35">
        <f>(SUMIFS(Returns!$B:$B,Returns!$A:$A,$B169,Returns!$C:$C,$O$2))-SUMIFS(Outbound!$E:$E,Outbound!$D:$D,$B169,Outbound!$F:$F,$O$2)</f>
        <v>0</v>
      </c>
      <c r="P169" s="35">
        <f>(SUMIFS(Returns!$B:$B,Returns!$A:$A,$B169,Returns!$C:$C,$P$2))-SUMIFS(Outbound!$E:$E,Outbound!$D:$D,$B169,Outbound!$F:$F,$P$2)</f>
        <v>0</v>
      </c>
      <c r="Q169" s="35">
        <f>(SUMIFS(Returns!$B:$B,Returns!$A:$A,$B169,Returns!$C:$C,$Q$2))-SUMIFS(Outbound!$E:$E,Outbound!$D:$D,$B169,Outbound!$F:$F,$Q$2)</f>
        <v>0</v>
      </c>
      <c r="R169" s="35">
        <f>(SUMIFS(Returns!$B:$B,Returns!$A:$A,$B169,Returns!$C:$C,$R$2))-SUMIFS(Outbound!$E:$E,Outbound!$D:$D,$B169,Outbound!$F:$F,$R$2)</f>
        <v>0</v>
      </c>
      <c r="S169" s="35">
        <f>(SUMIFS(Returns!$B:$B,Returns!$A:$A,$B169,Returns!$C:$C,$S$2))-SUMIFS(Outbound!$E:$E,Outbound!$D:$D,$B169,Outbound!$F:$F,$S$2)</f>
        <v>0</v>
      </c>
    </row>
    <row r="170" ht="13.2" spans="1:19">
      <c r="A170" s="3" t="s">
        <v>7373</v>
      </c>
      <c r="B170" s="4" t="s">
        <v>2195</v>
      </c>
      <c r="C170" s="35">
        <v>0</v>
      </c>
      <c r="D170" s="35"/>
      <c r="E170" s="35">
        <f>(C170+SUMIFS(Inwards!$C:$C,Inwards!$B:$B,$B170)+SUMIFS(Returns!$B:$B,Returns!$A:$A,$B170,Returns!$C:$C,$E$2))-SUMIFS(Outbound!$E:$E,Outbound!$D:$D,$B170,Outbound!$F:$F,$E$2)-SUMIFS(Outflow!$B:$B,Outflow!$A:$A,$B170)</f>
        <v>0</v>
      </c>
      <c r="F170" s="35">
        <f>(SUMIFS(Returns!$B:$B,Returns!$A:$A,$B170,Returns!$C:$C,$F$2))-SUMIFS(Outbound!$E:$E,Outbound!$D:$D,$B170,Outbound!$F:$F,$F$2)</f>
        <v>0</v>
      </c>
      <c r="G170" s="35">
        <f>(SUMIFS(Returns!$B:$B,Returns!$A:$A,$B170,Returns!$C:$C,$G$2))-SUMIFS(Outbound!$E:$E,Outbound!$D:$D,$B170,Outbound!$F:$F,$G$2)</f>
        <v>0</v>
      </c>
      <c r="H170" s="35">
        <f>(SUMIFS(Returns!$B:$B,Returns!$A:$A,$B170,Returns!$C:$C,$H$2))-SUMIFS(Outbound!$E:$E,Outbound!$D:$D,$B170,Outbound!$F:$F,$H$2)</f>
        <v>0</v>
      </c>
      <c r="I170" s="35">
        <f>(SUMIFS(Returns!$B:$B,Returns!$A:$A,$B170,Returns!$C:$C,$I$2))-SUMIFS(Outbound!$E:$E,Outbound!$D:$D,$B170,Outbound!$F:$F,$I$2)</f>
        <v>0</v>
      </c>
      <c r="J170" s="35">
        <f>(SUMIFS(Returns!$B:$B,Returns!$A:$A,$B170,Returns!$C:$C,$J$2))-SUMIFS(Outbound!$E:$E,Outbound!$D:$D,$B170,Outbound!$F:$F,$J$2)</f>
        <v>0</v>
      </c>
      <c r="K170" s="35">
        <f>(SUMIFS(Returns!$B:$B,Returns!$A:$A,$B170,Returns!$C:$C,$K$2))-SUMIFS(Outbound!$E:$E,Outbound!$D:$D,$B170,Outbound!$F:$F,$K$2)</f>
        <v>0</v>
      </c>
      <c r="L170" s="35">
        <f>(SUMIFS(Returns!$B:$B,Returns!$A:$A,$B170,Returns!$C:$C,$L$2))-SUMIFS(Outbound!$E:$E,Outbound!$D:$D,$B170,Outbound!$F:$F,$L$2)</f>
        <v>0</v>
      </c>
      <c r="M170" s="35">
        <f>(SUMIFS(Returns!$B:$B,Returns!$A:$A,$B170,Returns!$C:$C,$M$2))-SUMIFS(Outbound!$E:$E,Outbound!$D:$D,$B170,Outbound!$F:$F,$M$2)</f>
        <v>0</v>
      </c>
      <c r="N170" s="35">
        <f>(SUMIFS(Returns!$B:$B,Returns!$A:$A,$B170,Returns!$C:$C,$N$2))-SUMIFS(Outbound!$E:$E,Outbound!$D:$D,$B170,Outbound!$F:$F,$N$2)</f>
        <v>0</v>
      </c>
      <c r="O170" s="35">
        <f>(SUMIFS(Returns!$B:$B,Returns!$A:$A,$B170,Returns!$C:$C,$O$2))-SUMIFS(Outbound!$E:$E,Outbound!$D:$D,$B170,Outbound!$F:$F,$O$2)</f>
        <v>0</v>
      </c>
      <c r="P170" s="35">
        <f>(SUMIFS(Returns!$B:$B,Returns!$A:$A,$B170,Returns!$C:$C,$P$2))-SUMIFS(Outbound!$E:$E,Outbound!$D:$D,$B170,Outbound!$F:$F,$P$2)</f>
        <v>0</v>
      </c>
      <c r="Q170" s="35">
        <f>(SUMIFS(Returns!$B:$B,Returns!$A:$A,$B170,Returns!$C:$C,$Q$2))-SUMIFS(Outbound!$E:$E,Outbound!$D:$D,$B170,Outbound!$F:$F,$Q$2)</f>
        <v>0</v>
      </c>
      <c r="R170" s="35">
        <f>(SUMIFS(Returns!$B:$B,Returns!$A:$A,$B170,Returns!$C:$C,$R$2))-SUMIFS(Outbound!$E:$E,Outbound!$D:$D,$B170,Outbound!$F:$F,$R$2)</f>
        <v>0</v>
      </c>
      <c r="S170" s="35">
        <f>(SUMIFS(Returns!$B:$B,Returns!$A:$A,$B170,Returns!$C:$C,$S$2))-SUMIFS(Outbound!$E:$E,Outbound!$D:$D,$B170,Outbound!$F:$F,$S$2)</f>
        <v>0</v>
      </c>
    </row>
    <row r="171" ht="13.2" spans="1:19">
      <c r="A171" s="3" t="s">
        <v>7374</v>
      </c>
      <c r="B171" s="4" t="s">
        <v>2204</v>
      </c>
      <c r="C171" s="35">
        <v>23</v>
      </c>
      <c r="D171" s="35"/>
      <c r="E171" s="35">
        <f>(C171+SUMIFS(Inwards!$C:$C,Inwards!$B:$B,$B171)+SUMIFS(Returns!$B:$B,Returns!$A:$A,$B171,Returns!$C:$C,$E$2))-SUMIFS(Outbound!$E:$E,Outbound!$D:$D,$B171,Outbound!$F:$F,$E$2)-SUMIFS(Outflow!$B:$B,Outflow!$A:$A,$B171)</f>
        <v>23</v>
      </c>
      <c r="F171" s="35">
        <f>(SUMIFS(Returns!$B:$B,Returns!$A:$A,$B171,Returns!$C:$C,$F$2))-SUMIFS(Outbound!$E:$E,Outbound!$D:$D,$B171,Outbound!$F:$F,$F$2)</f>
        <v>0</v>
      </c>
      <c r="G171" s="35">
        <f>(SUMIFS(Returns!$B:$B,Returns!$A:$A,$B171,Returns!$C:$C,$G$2))-SUMIFS(Outbound!$E:$E,Outbound!$D:$D,$B171,Outbound!$F:$F,$G$2)</f>
        <v>0</v>
      </c>
      <c r="H171" s="35">
        <f>(SUMIFS(Returns!$B:$B,Returns!$A:$A,$B171,Returns!$C:$C,$H$2))-SUMIFS(Outbound!$E:$E,Outbound!$D:$D,$B171,Outbound!$F:$F,$H$2)</f>
        <v>0</v>
      </c>
      <c r="I171" s="35">
        <f>(SUMIFS(Returns!$B:$B,Returns!$A:$A,$B171,Returns!$C:$C,$I$2))-SUMIFS(Outbound!$E:$E,Outbound!$D:$D,$B171,Outbound!$F:$F,$I$2)</f>
        <v>0</v>
      </c>
      <c r="J171" s="35">
        <f>(SUMIFS(Returns!$B:$B,Returns!$A:$A,$B171,Returns!$C:$C,$J$2))-SUMIFS(Outbound!$E:$E,Outbound!$D:$D,$B171,Outbound!$F:$F,$J$2)</f>
        <v>0</v>
      </c>
      <c r="K171" s="35">
        <f>(SUMIFS(Returns!$B:$B,Returns!$A:$A,$B171,Returns!$C:$C,$K$2))-SUMIFS(Outbound!$E:$E,Outbound!$D:$D,$B171,Outbound!$F:$F,$K$2)</f>
        <v>0</v>
      </c>
      <c r="L171" s="35">
        <f>(SUMIFS(Returns!$B:$B,Returns!$A:$A,$B171,Returns!$C:$C,$L$2))-SUMIFS(Outbound!$E:$E,Outbound!$D:$D,$B171,Outbound!$F:$F,$L$2)</f>
        <v>-1</v>
      </c>
      <c r="M171" s="35">
        <f>(SUMIFS(Returns!$B:$B,Returns!$A:$A,$B171,Returns!$C:$C,$M$2))-SUMIFS(Outbound!$E:$E,Outbound!$D:$D,$B171,Outbound!$F:$F,$M$2)</f>
        <v>0</v>
      </c>
      <c r="N171" s="35">
        <f>(SUMIFS(Returns!$B:$B,Returns!$A:$A,$B171,Returns!$C:$C,$N$2))-SUMIFS(Outbound!$E:$E,Outbound!$D:$D,$B171,Outbound!$F:$F,$N$2)</f>
        <v>0</v>
      </c>
      <c r="O171" s="35">
        <f>(SUMIFS(Returns!$B:$B,Returns!$A:$A,$B171,Returns!$C:$C,$O$2))-SUMIFS(Outbound!$E:$E,Outbound!$D:$D,$B171,Outbound!$F:$F,$O$2)</f>
        <v>0</v>
      </c>
      <c r="P171" s="35">
        <f>(SUMIFS(Returns!$B:$B,Returns!$A:$A,$B171,Returns!$C:$C,$P$2))-SUMIFS(Outbound!$E:$E,Outbound!$D:$D,$B171,Outbound!$F:$F,$P$2)</f>
        <v>0</v>
      </c>
      <c r="Q171" s="35">
        <f>(SUMIFS(Returns!$B:$B,Returns!$A:$A,$B171,Returns!$C:$C,$Q$2))-SUMIFS(Outbound!$E:$E,Outbound!$D:$D,$B171,Outbound!$F:$F,$Q$2)</f>
        <v>0</v>
      </c>
      <c r="R171" s="35">
        <f>(SUMIFS(Returns!$B:$B,Returns!$A:$A,$B171,Returns!$C:$C,$R$2))-SUMIFS(Outbound!$E:$E,Outbound!$D:$D,$B171,Outbound!$F:$F,$R$2)</f>
        <v>0</v>
      </c>
      <c r="S171" s="35">
        <f>(SUMIFS(Returns!$B:$B,Returns!$A:$A,$B171,Returns!$C:$C,$S$2))-SUMIFS(Outbound!$E:$E,Outbound!$D:$D,$B171,Outbound!$F:$F,$S$2)</f>
        <v>0</v>
      </c>
    </row>
    <row r="172" ht="13.2" spans="1:19">
      <c r="A172" s="3" t="s">
        <v>7375</v>
      </c>
      <c r="B172" s="4" t="s">
        <v>2221</v>
      </c>
      <c r="C172" s="35">
        <v>0</v>
      </c>
      <c r="D172" s="35"/>
      <c r="E172" s="35">
        <f>(C172+SUMIFS(Inwards!$C:$C,Inwards!$B:$B,$B172)+SUMIFS(Returns!$B:$B,Returns!$A:$A,$B172,Returns!$C:$C,$E$2))-SUMIFS(Outbound!$E:$E,Outbound!$D:$D,$B172,Outbound!$F:$F,$E$2)-SUMIFS(Outflow!$B:$B,Outflow!$A:$A,$B172)</f>
        <v>0</v>
      </c>
      <c r="F172" s="35">
        <f>(SUMIFS(Returns!$B:$B,Returns!$A:$A,$B172,Returns!$C:$C,$F$2))-SUMIFS(Outbound!$E:$E,Outbound!$D:$D,$B172,Outbound!$F:$F,$F$2)</f>
        <v>0</v>
      </c>
      <c r="G172" s="35">
        <f>(SUMIFS(Returns!$B:$B,Returns!$A:$A,$B172,Returns!$C:$C,$G$2))-SUMIFS(Outbound!$E:$E,Outbound!$D:$D,$B172,Outbound!$F:$F,$G$2)</f>
        <v>0</v>
      </c>
      <c r="H172" s="35">
        <f>(SUMIFS(Returns!$B:$B,Returns!$A:$A,$B172,Returns!$C:$C,$H$2))-SUMIFS(Outbound!$E:$E,Outbound!$D:$D,$B172,Outbound!$F:$F,$H$2)</f>
        <v>0</v>
      </c>
      <c r="I172" s="35">
        <f>(SUMIFS(Returns!$B:$B,Returns!$A:$A,$B172,Returns!$C:$C,$I$2))-SUMIFS(Outbound!$E:$E,Outbound!$D:$D,$B172,Outbound!$F:$F,$I$2)</f>
        <v>0</v>
      </c>
      <c r="J172" s="35">
        <f>(SUMIFS(Returns!$B:$B,Returns!$A:$A,$B172,Returns!$C:$C,$J$2))-SUMIFS(Outbound!$E:$E,Outbound!$D:$D,$B172,Outbound!$F:$F,$J$2)</f>
        <v>0</v>
      </c>
      <c r="K172" s="35">
        <f>(SUMIFS(Returns!$B:$B,Returns!$A:$A,$B172,Returns!$C:$C,$K$2))-SUMIFS(Outbound!$E:$E,Outbound!$D:$D,$B172,Outbound!$F:$F,$K$2)</f>
        <v>0</v>
      </c>
      <c r="L172" s="35">
        <f>(SUMIFS(Returns!$B:$B,Returns!$A:$A,$B172,Returns!$C:$C,$L$2))-SUMIFS(Outbound!$E:$E,Outbound!$D:$D,$B172,Outbound!$F:$F,$L$2)</f>
        <v>0</v>
      </c>
      <c r="M172" s="35">
        <f>(SUMIFS(Returns!$B:$B,Returns!$A:$A,$B172,Returns!$C:$C,$M$2))-SUMIFS(Outbound!$E:$E,Outbound!$D:$D,$B172,Outbound!$F:$F,$M$2)</f>
        <v>0</v>
      </c>
      <c r="N172" s="35">
        <f>(SUMIFS(Returns!$B:$B,Returns!$A:$A,$B172,Returns!$C:$C,$N$2))-SUMIFS(Outbound!$E:$E,Outbound!$D:$D,$B172,Outbound!$F:$F,$N$2)</f>
        <v>0</v>
      </c>
      <c r="O172" s="35">
        <f>(SUMIFS(Returns!$B:$B,Returns!$A:$A,$B172,Returns!$C:$C,$O$2))-SUMIFS(Outbound!$E:$E,Outbound!$D:$D,$B172,Outbound!$F:$F,$O$2)</f>
        <v>0</v>
      </c>
      <c r="P172" s="35">
        <f>(SUMIFS(Returns!$B:$B,Returns!$A:$A,$B172,Returns!$C:$C,$P$2))-SUMIFS(Outbound!$E:$E,Outbound!$D:$D,$B172,Outbound!$F:$F,$P$2)</f>
        <v>0</v>
      </c>
      <c r="Q172" s="35">
        <f>(SUMIFS(Returns!$B:$B,Returns!$A:$A,$B172,Returns!$C:$C,$Q$2))-SUMIFS(Outbound!$E:$E,Outbound!$D:$D,$B172,Outbound!$F:$F,$Q$2)</f>
        <v>0</v>
      </c>
      <c r="R172" s="35">
        <f>(SUMIFS(Returns!$B:$B,Returns!$A:$A,$B172,Returns!$C:$C,$R$2))-SUMIFS(Outbound!$E:$E,Outbound!$D:$D,$B172,Outbound!$F:$F,$R$2)</f>
        <v>0</v>
      </c>
      <c r="S172" s="35">
        <f>(SUMIFS(Returns!$B:$B,Returns!$A:$A,$B172,Returns!$C:$C,$S$2))-SUMIFS(Outbound!$E:$E,Outbound!$D:$D,$B172,Outbound!$F:$F,$S$2)</f>
        <v>0</v>
      </c>
    </row>
    <row r="173" ht="13.2" spans="1:19">
      <c r="A173" s="3" t="s">
        <v>7376</v>
      </c>
      <c r="B173" s="4" t="s">
        <v>2225</v>
      </c>
      <c r="C173" s="35">
        <v>0</v>
      </c>
      <c r="D173" s="35"/>
      <c r="E173" s="35">
        <f>(C173+SUMIFS(Inwards!$C:$C,Inwards!$B:$B,$B173)+SUMIFS(Returns!$B:$B,Returns!$A:$A,$B173,Returns!$C:$C,$E$2))-SUMIFS(Outbound!$E:$E,Outbound!$D:$D,$B173,Outbound!$F:$F,$E$2)-SUMIFS(Outflow!$B:$B,Outflow!$A:$A,$B173)</f>
        <v>0</v>
      </c>
      <c r="F173" s="35">
        <f>(SUMIFS(Returns!$B:$B,Returns!$A:$A,$B173,Returns!$C:$C,$F$2))-SUMIFS(Outbound!$E:$E,Outbound!$D:$D,$B173,Outbound!$F:$F,$F$2)</f>
        <v>0</v>
      </c>
      <c r="G173" s="35">
        <f>(SUMIFS(Returns!$B:$B,Returns!$A:$A,$B173,Returns!$C:$C,$G$2))-SUMIFS(Outbound!$E:$E,Outbound!$D:$D,$B173,Outbound!$F:$F,$G$2)</f>
        <v>0</v>
      </c>
      <c r="H173" s="35">
        <f>(SUMIFS(Returns!$B:$B,Returns!$A:$A,$B173,Returns!$C:$C,$H$2))-SUMIFS(Outbound!$E:$E,Outbound!$D:$D,$B173,Outbound!$F:$F,$H$2)</f>
        <v>0</v>
      </c>
      <c r="I173" s="35">
        <f>(SUMIFS(Returns!$B:$B,Returns!$A:$A,$B173,Returns!$C:$C,$I$2))-SUMIFS(Outbound!$E:$E,Outbound!$D:$D,$B173,Outbound!$F:$F,$I$2)</f>
        <v>0</v>
      </c>
      <c r="J173" s="35">
        <f>(SUMIFS(Returns!$B:$B,Returns!$A:$A,$B173,Returns!$C:$C,$J$2))-SUMIFS(Outbound!$E:$E,Outbound!$D:$D,$B173,Outbound!$F:$F,$J$2)</f>
        <v>0</v>
      </c>
      <c r="K173" s="35">
        <f>(SUMIFS(Returns!$B:$B,Returns!$A:$A,$B173,Returns!$C:$C,$K$2))-SUMIFS(Outbound!$E:$E,Outbound!$D:$D,$B173,Outbound!$F:$F,$K$2)</f>
        <v>0</v>
      </c>
      <c r="L173" s="35">
        <f>(SUMIFS(Returns!$B:$B,Returns!$A:$A,$B173,Returns!$C:$C,$L$2))-SUMIFS(Outbound!$E:$E,Outbound!$D:$D,$B173,Outbound!$F:$F,$L$2)</f>
        <v>0</v>
      </c>
      <c r="M173" s="35">
        <f>(SUMIFS(Returns!$B:$B,Returns!$A:$A,$B173,Returns!$C:$C,$M$2))-SUMIFS(Outbound!$E:$E,Outbound!$D:$D,$B173,Outbound!$F:$F,$M$2)</f>
        <v>0</v>
      </c>
      <c r="N173" s="35">
        <f>(SUMIFS(Returns!$B:$B,Returns!$A:$A,$B173,Returns!$C:$C,$N$2))-SUMIFS(Outbound!$E:$E,Outbound!$D:$D,$B173,Outbound!$F:$F,$N$2)</f>
        <v>0</v>
      </c>
      <c r="O173" s="35">
        <f>(SUMIFS(Returns!$B:$B,Returns!$A:$A,$B173,Returns!$C:$C,$O$2))-SUMIFS(Outbound!$E:$E,Outbound!$D:$D,$B173,Outbound!$F:$F,$O$2)</f>
        <v>0</v>
      </c>
      <c r="P173" s="35">
        <f>(SUMIFS(Returns!$B:$B,Returns!$A:$A,$B173,Returns!$C:$C,$P$2))-SUMIFS(Outbound!$E:$E,Outbound!$D:$D,$B173,Outbound!$F:$F,$P$2)</f>
        <v>0</v>
      </c>
      <c r="Q173" s="35">
        <f>(SUMIFS(Returns!$B:$B,Returns!$A:$A,$B173,Returns!$C:$C,$Q$2))-SUMIFS(Outbound!$E:$E,Outbound!$D:$D,$B173,Outbound!$F:$F,$Q$2)</f>
        <v>0</v>
      </c>
      <c r="R173" s="35">
        <f>(SUMIFS(Returns!$B:$B,Returns!$A:$A,$B173,Returns!$C:$C,$R$2))-SUMIFS(Outbound!$E:$E,Outbound!$D:$D,$B173,Outbound!$F:$F,$R$2)</f>
        <v>0</v>
      </c>
      <c r="S173" s="35">
        <f>(SUMIFS(Returns!$B:$B,Returns!$A:$A,$B173,Returns!$C:$C,$S$2))-SUMIFS(Outbound!$E:$E,Outbound!$D:$D,$B173,Outbound!$F:$F,$S$2)</f>
        <v>0</v>
      </c>
    </row>
    <row r="174" ht="13.2" spans="1:19">
      <c r="A174" s="3" t="s">
        <v>7377</v>
      </c>
      <c r="B174" s="4" t="s">
        <v>2233</v>
      </c>
      <c r="C174" s="35">
        <v>14</v>
      </c>
      <c r="D174" s="35"/>
      <c r="E174" s="35">
        <f>(C174+SUMIFS(Inwards!$C:$C,Inwards!$B:$B,$B174)+SUMIFS(Returns!$B:$B,Returns!$A:$A,$B174,Returns!$C:$C,$E$2))-SUMIFS(Outbound!$E:$E,Outbound!$D:$D,$B174,Outbound!$F:$F,$E$2)-SUMIFS(Outflow!$B:$B,Outflow!$A:$A,$B174)</f>
        <v>14</v>
      </c>
      <c r="F174" s="35">
        <f>(SUMIFS(Returns!$B:$B,Returns!$A:$A,$B174,Returns!$C:$C,$F$2))-SUMIFS(Outbound!$E:$E,Outbound!$D:$D,$B174,Outbound!$F:$F,$F$2)</f>
        <v>0</v>
      </c>
      <c r="G174" s="35">
        <f>(SUMIFS(Returns!$B:$B,Returns!$A:$A,$B174,Returns!$C:$C,$G$2))-SUMIFS(Outbound!$E:$E,Outbound!$D:$D,$B174,Outbound!$F:$F,$G$2)</f>
        <v>0</v>
      </c>
      <c r="H174" s="35">
        <f>(SUMIFS(Returns!$B:$B,Returns!$A:$A,$B174,Returns!$C:$C,$H$2))-SUMIFS(Outbound!$E:$E,Outbound!$D:$D,$B174,Outbound!$F:$F,$H$2)</f>
        <v>0</v>
      </c>
      <c r="I174" s="35">
        <f>(SUMIFS(Returns!$B:$B,Returns!$A:$A,$B174,Returns!$C:$C,$I$2))-SUMIFS(Outbound!$E:$E,Outbound!$D:$D,$B174,Outbound!$F:$F,$I$2)</f>
        <v>0</v>
      </c>
      <c r="J174" s="35">
        <f>(SUMIFS(Returns!$B:$B,Returns!$A:$A,$B174,Returns!$C:$C,$J$2))-SUMIFS(Outbound!$E:$E,Outbound!$D:$D,$B174,Outbound!$F:$F,$J$2)</f>
        <v>0</v>
      </c>
      <c r="K174" s="35">
        <f>(SUMIFS(Returns!$B:$B,Returns!$A:$A,$B174,Returns!$C:$C,$K$2))-SUMIFS(Outbound!$E:$E,Outbound!$D:$D,$B174,Outbound!$F:$F,$K$2)</f>
        <v>0</v>
      </c>
      <c r="L174" s="35">
        <f>(SUMIFS(Returns!$B:$B,Returns!$A:$A,$B174,Returns!$C:$C,$L$2))-SUMIFS(Outbound!$E:$E,Outbound!$D:$D,$B174,Outbound!$F:$F,$L$2)</f>
        <v>0</v>
      </c>
      <c r="M174" s="35">
        <f>(SUMIFS(Returns!$B:$B,Returns!$A:$A,$B174,Returns!$C:$C,$M$2))-SUMIFS(Outbound!$E:$E,Outbound!$D:$D,$B174,Outbound!$F:$F,$M$2)</f>
        <v>0</v>
      </c>
      <c r="N174" s="35">
        <f>(SUMIFS(Returns!$B:$B,Returns!$A:$A,$B174,Returns!$C:$C,$N$2))-SUMIFS(Outbound!$E:$E,Outbound!$D:$D,$B174,Outbound!$F:$F,$N$2)</f>
        <v>0</v>
      </c>
      <c r="O174" s="35">
        <f>(SUMIFS(Returns!$B:$B,Returns!$A:$A,$B174,Returns!$C:$C,$O$2))-SUMIFS(Outbound!$E:$E,Outbound!$D:$D,$B174,Outbound!$F:$F,$O$2)</f>
        <v>0</v>
      </c>
      <c r="P174" s="35">
        <f>(SUMIFS(Returns!$B:$B,Returns!$A:$A,$B174,Returns!$C:$C,$P$2))-SUMIFS(Outbound!$E:$E,Outbound!$D:$D,$B174,Outbound!$F:$F,$P$2)</f>
        <v>0</v>
      </c>
      <c r="Q174" s="35">
        <f>(SUMIFS(Returns!$B:$B,Returns!$A:$A,$B174,Returns!$C:$C,$Q$2))-SUMIFS(Outbound!$E:$E,Outbound!$D:$D,$B174,Outbound!$F:$F,$Q$2)</f>
        <v>0</v>
      </c>
      <c r="R174" s="35">
        <f>(SUMIFS(Returns!$B:$B,Returns!$A:$A,$B174,Returns!$C:$C,$R$2))-SUMIFS(Outbound!$E:$E,Outbound!$D:$D,$B174,Outbound!$F:$F,$R$2)</f>
        <v>0</v>
      </c>
      <c r="S174" s="35">
        <f>(SUMIFS(Returns!$B:$B,Returns!$A:$A,$B174,Returns!$C:$C,$S$2))-SUMIFS(Outbound!$E:$E,Outbound!$D:$D,$B174,Outbound!$F:$F,$S$2)</f>
        <v>0</v>
      </c>
    </row>
    <row r="175" ht="13.2" spans="1:19">
      <c r="A175" s="3" t="s">
        <v>7378</v>
      </c>
      <c r="B175" s="4" t="s">
        <v>2250</v>
      </c>
      <c r="C175" s="35">
        <v>0</v>
      </c>
      <c r="D175" s="35"/>
      <c r="E175" s="35">
        <f>(C175+SUMIFS(Inwards!$C:$C,Inwards!$B:$B,$B175)+SUMIFS(Returns!$B:$B,Returns!$A:$A,$B175,Returns!$C:$C,$E$2))-SUMIFS(Outbound!$E:$E,Outbound!$D:$D,$B175,Outbound!$F:$F,$E$2)-SUMIFS(Outflow!$B:$B,Outflow!$A:$A,$B175)</f>
        <v>0</v>
      </c>
      <c r="F175" s="35">
        <f>(SUMIFS(Returns!$B:$B,Returns!$A:$A,$B175,Returns!$C:$C,$F$2))-SUMIFS(Outbound!$E:$E,Outbound!$D:$D,$B175,Outbound!$F:$F,$F$2)</f>
        <v>0</v>
      </c>
      <c r="G175" s="35">
        <f>(SUMIFS(Returns!$B:$B,Returns!$A:$A,$B175,Returns!$C:$C,$G$2))-SUMIFS(Outbound!$E:$E,Outbound!$D:$D,$B175,Outbound!$F:$F,$G$2)</f>
        <v>0</v>
      </c>
      <c r="H175" s="35">
        <f>(SUMIFS(Returns!$B:$B,Returns!$A:$A,$B175,Returns!$C:$C,$H$2))-SUMIFS(Outbound!$E:$E,Outbound!$D:$D,$B175,Outbound!$F:$F,$H$2)</f>
        <v>0</v>
      </c>
      <c r="I175" s="35">
        <f>(SUMIFS(Returns!$B:$B,Returns!$A:$A,$B175,Returns!$C:$C,$I$2))-SUMIFS(Outbound!$E:$E,Outbound!$D:$D,$B175,Outbound!$F:$F,$I$2)</f>
        <v>0</v>
      </c>
      <c r="J175" s="35">
        <f>(SUMIFS(Returns!$B:$B,Returns!$A:$A,$B175,Returns!$C:$C,$J$2))-SUMIFS(Outbound!$E:$E,Outbound!$D:$D,$B175,Outbound!$F:$F,$J$2)</f>
        <v>0</v>
      </c>
      <c r="K175" s="35">
        <f>(SUMIFS(Returns!$B:$B,Returns!$A:$A,$B175,Returns!$C:$C,$K$2))-SUMIFS(Outbound!$E:$E,Outbound!$D:$D,$B175,Outbound!$F:$F,$K$2)</f>
        <v>0</v>
      </c>
      <c r="L175" s="35">
        <f>(SUMIFS(Returns!$B:$B,Returns!$A:$A,$B175,Returns!$C:$C,$L$2))-SUMIFS(Outbound!$E:$E,Outbound!$D:$D,$B175,Outbound!$F:$F,$L$2)</f>
        <v>0</v>
      </c>
      <c r="M175" s="35">
        <f>(SUMIFS(Returns!$B:$B,Returns!$A:$A,$B175,Returns!$C:$C,$M$2))-SUMIFS(Outbound!$E:$E,Outbound!$D:$D,$B175,Outbound!$F:$F,$M$2)</f>
        <v>0</v>
      </c>
      <c r="N175" s="35">
        <f>(SUMIFS(Returns!$B:$B,Returns!$A:$A,$B175,Returns!$C:$C,$N$2))-SUMIFS(Outbound!$E:$E,Outbound!$D:$D,$B175,Outbound!$F:$F,$N$2)</f>
        <v>0</v>
      </c>
      <c r="O175" s="35">
        <f>(SUMIFS(Returns!$B:$B,Returns!$A:$A,$B175,Returns!$C:$C,$O$2))-SUMIFS(Outbound!$E:$E,Outbound!$D:$D,$B175,Outbound!$F:$F,$O$2)</f>
        <v>0</v>
      </c>
      <c r="P175" s="35">
        <f>(SUMIFS(Returns!$B:$B,Returns!$A:$A,$B175,Returns!$C:$C,$P$2))-SUMIFS(Outbound!$E:$E,Outbound!$D:$D,$B175,Outbound!$F:$F,$P$2)</f>
        <v>0</v>
      </c>
      <c r="Q175" s="35">
        <f>(SUMIFS(Returns!$B:$B,Returns!$A:$A,$B175,Returns!$C:$C,$Q$2))-SUMIFS(Outbound!$E:$E,Outbound!$D:$D,$B175,Outbound!$F:$F,$Q$2)</f>
        <v>0</v>
      </c>
      <c r="R175" s="35">
        <f>(SUMIFS(Returns!$B:$B,Returns!$A:$A,$B175,Returns!$C:$C,$R$2))-SUMIFS(Outbound!$E:$E,Outbound!$D:$D,$B175,Outbound!$F:$F,$R$2)</f>
        <v>0</v>
      </c>
      <c r="S175" s="35">
        <f>(SUMIFS(Returns!$B:$B,Returns!$A:$A,$B175,Returns!$C:$C,$S$2))-SUMIFS(Outbound!$E:$E,Outbound!$D:$D,$B175,Outbound!$F:$F,$S$2)</f>
        <v>0</v>
      </c>
    </row>
    <row r="176" ht="13.2" spans="1:19">
      <c r="A176" s="3" t="s">
        <v>7379</v>
      </c>
      <c r="B176" s="4" t="s">
        <v>2261</v>
      </c>
      <c r="C176" s="35">
        <v>45</v>
      </c>
      <c r="D176" s="35"/>
      <c r="E176" s="35">
        <f>(C176+SUMIFS(Inwards!$C:$C,Inwards!$B:$B,$B176)+SUMIFS(Returns!$B:$B,Returns!$A:$A,$B176,Returns!$C:$C,$E$2))-SUMIFS(Outbound!$E:$E,Outbound!$D:$D,$B176,Outbound!$F:$F,$E$2)-SUMIFS(Outflow!$B:$B,Outflow!$A:$A,$B176)</f>
        <v>45</v>
      </c>
      <c r="F176" s="35">
        <f>(SUMIFS(Returns!$B:$B,Returns!$A:$A,$B176,Returns!$C:$C,$F$2))-SUMIFS(Outbound!$E:$E,Outbound!$D:$D,$B176,Outbound!$F:$F,$F$2)</f>
        <v>0</v>
      </c>
      <c r="G176" s="35">
        <f>(SUMIFS(Returns!$B:$B,Returns!$A:$A,$B176,Returns!$C:$C,$G$2))-SUMIFS(Outbound!$E:$E,Outbound!$D:$D,$B176,Outbound!$F:$F,$G$2)</f>
        <v>0</v>
      </c>
      <c r="H176" s="35">
        <f>(SUMIFS(Returns!$B:$B,Returns!$A:$A,$B176,Returns!$C:$C,$H$2))-SUMIFS(Outbound!$E:$E,Outbound!$D:$D,$B176,Outbound!$F:$F,$H$2)</f>
        <v>0</v>
      </c>
      <c r="I176" s="35">
        <f>(SUMIFS(Returns!$B:$B,Returns!$A:$A,$B176,Returns!$C:$C,$I$2))-SUMIFS(Outbound!$E:$E,Outbound!$D:$D,$B176,Outbound!$F:$F,$I$2)</f>
        <v>0</v>
      </c>
      <c r="J176" s="35">
        <f>(SUMIFS(Returns!$B:$B,Returns!$A:$A,$B176,Returns!$C:$C,$J$2))-SUMIFS(Outbound!$E:$E,Outbound!$D:$D,$B176,Outbound!$F:$F,$J$2)</f>
        <v>0</v>
      </c>
      <c r="K176" s="35">
        <f>(SUMIFS(Returns!$B:$B,Returns!$A:$A,$B176,Returns!$C:$C,$K$2))-SUMIFS(Outbound!$E:$E,Outbound!$D:$D,$B176,Outbound!$F:$F,$K$2)</f>
        <v>0</v>
      </c>
      <c r="L176" s="35">
        <f>(SUMIFS(Returns!$B:$B,Returns!$A:$A,$B176,Returns!$C:$C,$L$2))-SUMIFS(Outbound!$E:$E,Outbound!$D:$D,$B176,Outbound!$F:$F,$L$2)</f>
        <v>0</v>
      </c>
      <c r="M176" s="35">
        <f>(SUMIFS(Returns!$B:$B,Returns!$A:$A,$B176,Returns!$C:$C,$M$2))-SUMIFS(Outbound!$E:$E,Outbound!$D:$D,$B176,Outbound!$F:$F,$M$2)</f>
        <v>0</v>
      </c>
      <c r="N176" s="35">
        <f>(SUMIFS(Returns!$B:$B,Returns!$A:$A,$B176,Returns!$C:$C,$N$2))-SUMIFS(Outbound!$E:$E,Outbound!$D:$D,$B176,Outbound!$F:$F,$N$2)</f>
        <v>0</v>
      </c>
      <c r="O176" s="35">
        <f>(SUMIFS(Returns!$B:$B,Returns!$A:$A,$B176,Returns!$C:$C,$O$2))-SUMIFS(Outbound!$E:$E,Outbound!$D:$D,$B176,Outbound!$F:$F,$O$2)</f>
        <v>0</v>
      </c>
      <c r="P176" s="35">
        <f>(SUMIFS(Returns!$B:$B,Returns!$A:$A,$B176,Returns!$C:$C,$P$2))-SUMIFS(Outbound!$E:$E,Outbound!$D:$D,$B176,Outbound!$F:$F,$P$2)</f>
        <v>0</v>
      </c>
      <c r="Q176" s="35">
        <f>(SUMIFS(Returns!$B:$B,Returns!$A:$A,$B176,Returns!$C:$C,$Q$2))-SUMIFS(Outbound!$E:$E,Outbound!$D:$D,$B176,Outbound!$F:$F,$Q$2)</f>
        <v>0</v>
      </c>
      <c r="R176" s="35">
        <f>(SUMIFS(Returns!$B:$B,Returns!$A:$A,$B176,Returns!$C:$C,$R$2))-SUMIFS(Outbound!$E:$E,Outbound!$D:$D,$B176,Outbound!$F:$F,$R$2)</f>
        <v>0</v>
      </c>
      <c r="S176" s="35">
        <f>(SUMIFS(Returns!$B:$B,Returns!$A:$A,$B176,Returns!$C:$C,$S$2))-SUMIFS(Outbound!$E:$E,Outbound!$D:$D,$B176,Outbound!$F:$F,$S$2)</f>
        <v>0</v>
      </c>
    </row>
    <row r="177" ht="13.2" spans="1:19">
      <c r="A177" s="3" t="s">
        <v>7380</v>
      </c>
      <c r="B177" s="4" t="s">
        <v>2279</v>
      </c>
      <c r="C177" s="35">
        <v>0</v>
      </c>
      <c r="D177" s="35"/>
      <c r="E177" s="35">
        <f>(C177+SUMIFS(Inwards!$C:$C,Inwards!$B:$B,$B177)+SUMIFS(Returns!$B:$B,Returns!$A:$A,$B177,Returns!$C:$C,$E$2))-SUMIFS(Outbound!$E:$E,Outbound!$D:$D,$B177,Outbound!$F:$F,$E$2)-SUMIFS(Outflow!$B:$B,Outflow!$A:$A,$B177)</f>
        <v>0</v>
      </c>
      <c r="F177" s="35">
        <f>(SUMIFS(Returns!$B:$B,Returns!$A:$A,$B177,Returns!$C:$C,$F$2))-SUMIFS(Outbound!$E:$E,Outbound!$D:$D,$B177,Outbound!$F:$F,$F$2)</f>
        <v>0</v>
      </c>
      <c r="G177" s="35">
        <f>(SUMIFS(Returns!$B:$B,Returns!$A:$A,$B177,Returns!$C:$C,$G$2))-SUMIFS(Outbound!$E:$E,Outbound!$D:$D,$B177,Outbound!$F:$F,$G$2)</f>
        <v>0</v>
      </c>
      <c r="H177" s="35">
        <f>(SUMIFS(Returns!$B:$B,Returns!$A:$A,$B177,Returns!$C:$C,$H$2))-SUMIFS(Outbound!$E:$E,Outbound!$D:$D,$B177,Outbound!$F:$F,$H$2)</f>
        <v>0</v>
      </c>
      <c r="I177" s="35">
        <f>(SUMIFS(Returns!$B:$B,Returns!$A:$A,$B177,Returns!$C:$C,$I$2))-SUMIFS(Outbound!$E:$E,Outbound!$D:$D,$B177,Outbound!$F:$F,$I$2)</f>
        <v>0</v>
      </c>
      <c r="J177" s="35">
        <f>(SUMIFS(Returns!$B:$B,Returns!$A:$A,$B177,Returns!$C:$C,$J$2))-SUMIFS(Outbound!$E:$E,Outbound!$D:$D,$B177,Outbound!$F:$F,$J$2)</f>
        <v>0</v>
      </c>
      <c r="K177" s="35">
        <f>(SUMIFS(Returns!$B:$B,Returns!$A:$A,$B177,Returns!$C:$C,$K$2))-SUMIFS(Outbound!$E:$E,Outbound!$D:$D,$B177,Outbound!$F:$F,$K$2)</f>
        <v>0</v>
      </c>
      <c r="L177" s="35">
        <f>(SUMIFS(Returns!$B:$B,Returns!$A:$A,$B177,Returns!$C:$C,$L$2))-SUMIFS(Outbound!$E:$E,Outbound!$D:$D,$B177,Outbound!$F:$F,$L$2)</f>
        <v>0</v>
      </c>
      <c r="M177" s="35">
        <f>(SUMIFS(Returns!$B:$B,Returns!$A:$A,$B177,Returns!$C:$C,$M$2))-SUMIFS(Outbound!$E:$E,Outbound!$D:$D,$B177,Outbound!$F:$F,$M$2)</f>
        <v>0</v>
      </c>
      <c r="N177" s="35">
        <f>(SUMIFS(Returns!$B:$B,Returns!$A:$A,$B177,Returns!$C:$C,$N$2))-SUMIFS(Outbound!$E:$E,Outbound!$D:$D,$B177,Outbound!$F:$F,$N$2)</f>
        <v>0</v>
      </c>
      <c r="O177" s="35">
        <f>(SUMIFS(Returns!$B:$B,Returns!$A:$A,$B177,Returns!$C:$C,$O$2))-SUMIFS(Outbound!$E:$E,Outbound!$D:$D,$B177,Outbound!$F:$F,$O$2)</f>
        <v>0</v>
      </c>
      <c r="P177" s="35">
        <f>(SUMIFS(Returns!$B:$B,Returns!$A:$A,$B177,Returns!$C:$C,$P$2))-SUMIFS(Outbound!$E:$E,Outbound!$D:$D,$B177,Outbound!$F:$F,$P$2)</f>
        <v>0</v>
      </c>
      <c r="Q177" s="35">
        <f>(SUMIFS(Returns!$B:$B,Returns!$A:$A,$B177,Returns!$C:$C,$Q$2))-SUMIFS(Outbound!$E:$E,Outbound!$D:$D,$B177,Outbound!$F:$F,$Q$2)</f>
        <v>0</v>
      </c>
      <c r="R177" s="35">
        <f>(SUMIFS(Returns!$B:$B,Returns!$A:$A,$B177,Returns!$C:$C,$R$2))-SUMIFS(Outbound!$E:$E,Outbound!$D:$D,$B177,Outbound!$F:$F,$R$2)</f>
        <v>0</v>
      </c>
      <c r="S177" s="35">
        <f>(SUMIFS(Returns!$B:$B,Returns!$A:$A,$B177,Returns!$C:$C,$S$2))-SUMIFS(Outbound!$E:$E,Outbound!$D:$D,$B177,Outbound!$F:$F,$S$2)</f>
        <v>0</v>
      </c>
    </row>
    <row r="178" ht="13.2" spans="1:19">
      <c r="A178" s="3" t="s">
        <v>7381</v>
      </c>
      <c r="B178" s="4" t="s">
        <v>2298</v>
      </c>
      <c r="C178" s="35">
        <v>11</v>
      </c>
      <c r="D178" s="35"/>
      <c r="E178" s="35">
        <f>(C178+SUMIFS(Inwards!$C:$C,Inwards!$B:$B,$B178)+SUMIFS(Returns!$B:$B,Returns!$A:$A,$B178,Returns!$C:$C,$E$2))-SUMIFS(Outbound!$E:$E,Outbound!$D:$D,$B178,Outbound!$F:$F,$E$2)-SUMIFS(Outflow!$B:$B,Outflow!$A:$A,$B178)</f>
        <v>11</v>
      </c>
      <c r="F178" s="35">
        <f>(SUMIFS(Returns!$B:$B,Returns!$A:$A,$B178,Returns!$C:$C,$F$2))-SUMIFS(Outbound!$E:$E,Outbound!$D:$D,$B178,Outbound!$F:$F,$F$2)</f>
        <v>0</v>
      </c>
      <c r="G178" s="35">
        <f>(SUMIFS(Returns!$B:$B,Returns!$A:$A,$B178,Returns!$C:$C,$G$2))-SUMIFS(Outbound!$E:$E,Outbound!$D:$D,$B178,Outbound!$F:$F,$G$2)</f>
        <v>0</v>
      </c>
      <c r="H178" s="35">
        <f>(SUMIFS(Returns!$B:$B,Returns!$A:$A,$B178,Returns!$C:$C,$H$2))-SUMIFS(Outbound!$E:$E,Outbound!$D:$D,$B178,Outbound!$F:$F,$H$2)</f>
        <v>0</v>
      </c>
      <c r="I178" s="35">
        <f>(SUMIFS(Returns!$B:$B,Returns!$A:$A,$B178,Returns!$C:$C,$I$2))-SUMIFS(Outbound!$E:$E,Outbound!$D:$D,$B178,Outbound!$F:$F,$I$2)</f>
        <v>0</v>
      </c>
      <c r="J178" s="35">
        <f>(SUMIFS(Returns!$B:$B,Returns!$A:$A,$B178,Returns!$C:$C,$J$2))-SUMIFS(Outbound!$E:$E,Outbound!$D:$D,$B178,Outbound!$F:$F,$J$2)</f>
        <v>0</v>
      </c>
      <c r="K178" s="35">
        <f>(SUMIFS(Returns!$B:$B,Returns!$A:$A,$B178,Returns!$C:$C,$K$2))-SUMIFS(Outbound!$E:$E,Outbound!$D:$D,$B178,Outbound!$F:$F,$K$2)</f>
        <v>0</v>
      </c>
      <c r="L178" s="35">
        <f>(SUMIFS(Returns!$B:$B,Returns!$A:$A,$B178,Returns!$C:$C,$L$2))-SUMIFS(Outbound!$E:$E,Outbound!$D:$D,$B178,Outbound!$F:$F,$L$2)</f>
        <v>0</v>
      </c>
      <c r="M178" s="35">
        <f>(SUMIFS(Returns!$B:$B,Returns!$A:$A,$B178,Returns!$C:$C,$M$2))-SUMIFS(Outbound!$E:$E,Outbound!$D:$D,$B178,Outbound!$F:$F,$M$2)</f>
        <v>0</v>
      </c>
      <c r="N178" s="35">
        <f>(SUMIFS(Returns!$B:$B,Returns!$A:$A,$B178,Returns!$C:$C,$N$2))-SUMIFS(Outbound!$E:$E,Outbound!$D:$D,$B178,Outbound!$F:$F,$N$2)</f>
        <v>0</v>
      </c>
      <c r="O178" s="35">
        <f>(SUMIFS(Returns!$B:$B,Returns!$A:$A,$B178,Returns!$C:$C,$O$2))-SUMIFS(Outbound!$E:$E,Outbound!$D:$D,$B178,Outbound!$F:$F,$O$2)</f>
        <v>0</v>
      </c>
      <c r="P178" s="35">
        <f>(SUMIFS(Returns!$B:$B,Returns!$A:$A,$B178,Returns!$C:$C,$P$2))-SUMIFS(Outbound!$E:$E,Outbound!$D:$D,$B178,Outbound!$F:$F,$P$2)</f>
        <v>0</v>
      </c>
      <c r="Q178" s="35">
        <f>(SUMIFS(Returns!$B:$B,Returns!$A:$A,$B178,Returns!$C:$C,$Q$2))-SUMIFS(Outbound!$E:$E,Outbound!$D:$D,$B178,Outbound!$F:$F,$Q$2)</f>
        <v>0</v>
      </c>
      <c r="R178" s="35">
        <f>(SUMIFS(Returns!$B:$B,Returns!$A:$A,$B178,Returns!$C:$C,$R$2))-SUMIFS(Outbound!$E:$E,Outbound!$D:$D,$B178,Outbound!$F:$F,$R$2)</f>
        <v>0</v>
      </c>
      <c r="S178" s="35">
        <f>(SUMIFS(Returns!$B:$B,Returns!$A:$A,$B178,Returns!$C:$C,$S$2))-SUMIFS(Outbound!$E:$E,Outbound!$D:$D,$B178,Outbound!$F:$F,$S$2)</f>
        <v>0</v>
      </c>
    </row>
    <row r="179" ht="13.2" spans="1:19">
      <c r="A179" s="3" t="s">
        <v>7382</v>
      </c>
      <c r="B179" s="4" t="s">
        <v>2307</v>
      </c>
      <c r="C179" s="35">
        <v>0</v>
      </c>
      <c r="D179" s="35"/>
      <c r="E179" s="35">
        <f>(C179+SUMIFS(Inwards!$C:$C,Inwards!$B:$B,$B179)+SUMIFS(Returns!$B:$B,Returns!$A:$A,$B179,Returns!$C:$C,$E$2))-SUMIFS(Outbound!$E:$E,Outbound!$D:$D,$B179,Outbound!$F:$F,$E$2)-SUMIFS(Outflow!$B:$B,Outflow!$A:$A,$B179)</f>
        <v>0</v>
      </c>
      <c r="F179" s="35">
        <f>(SUMIFS(Returns!$B:$B,Returns!$A:$A,$B179,Returns!$C:$C,$F$2))-SUMIFS(Outbound!$E:$E,Outbound!$D:$D,$B179,Outbound!$F:$F,$F$2)</f>
        <v>0</v>
      </c>
      <c r="G179" s="35">
        <f>(SUMIFS(Returns!$B:$B,Returns!$A:$A,$B179,Returns!$C:$C,$G$2))-SUMIFS(Outbound!$E:$E,Outbound!$D:$D,$B179,Outbound!$F:$F,$G$2)</f>
        <v>0</v>
      </c>
      <c r="H179" s="35">
        <f>(SUMIFS(Returns!$B:$B,Returns!$A:$A,$B179,Returns!$C:$C,$H$2))-SUMIFS(Outbound!$E:$E,Outbound!$D:$D,$B179,Outbound!$F:$F,$H$2)</f>
        <v>0</v>
      </c>
      <c r="I179" s="35">
        <f>(SUMIFS(Returns!$B:$B,Returns!$A:$A,$B179,Returns!$C:$C,$I$2))-SUMIFS(Outbound!$E:$E,Outbound!$D:$D,$B179,Outbound!$F:$F,$I$2)</f>
        <v>0</v>
      </c>
      <c r="J179" s="35">
        <f>(SUMIFS(Returns!$B:$B,Returns!$A:$A,$B179,Returns!$C:$C,$J$2))-SUMIFS(Outbound!$E:$E,Outbound!$D:$D,$B179,Outbound!$F:$F,$J$2)</f>
        <v>0</v>
      </c>
      <c r="K179" s="35">
        <f>(SUMIFS(Returns!$B:$B,Returns!$A:$A,$B179,Returns!$C:$C,$K$2))-SUMIFS(Outbound!$E:$E,Outbound!$D:$D,$B179,Outbound!$F:$F,$K$2)</f>
        <v>0</v>
      </c>
      <c r="L179" s="35">
        <f>(SUMIFS(Returns!$B:$B,Returns!$A:$A,$B179,Returns!$C:$C,$L$2))-SUMIFS(Outbound!$E:$E,Outbound!$D:$D,$B179,Outbound!$F:$F,$L$2)</f>
        <v>0</v>
      </c>
      <c r="M179" s="35">
        <f>(SUMIFS(Returns!$B:$B,Returns!$A:$A,$B179,Returns!$C:$C,$M$2))-SUMIFS(Outbound!$E:$E,Outbound!$D:$D,$B179,Outbound!$F:$F,$M$2)</f>
        <v>0</v>
      </c>
      <c r="N179" s="35">
        <f>(SUMIFS(Returns!$B:$B,Returns!$A:$A,$B179,Returns!$C:$C,$N$2))-SUMIFS(Outbound!$E:$E,Outbound!$D:$D,$B179,Outbound!$F:$F,$N$2)</f>
        <v>0</v>
      </c>
      <c r="O179" s="35">
        <f>(SUMIFS(Returns!$B:$B,Returns!$A:$A,$B179,Returns!$C:$C,$O$2))-SUMIFS(Outbound!$E:$E,Outbound!$D:$D,$B179,Outbound!$F:$F,$O$2)</f>
        <v>0</v>
      </c>
      <c r="P179" s="35">
        <f>(SUMIFS(Returns!$B:$B,Returns!$A:$A,$B179,Returns!$C:$C,$P$2))-SUMIFS(Outbound!$E:$E,Outbound!$D:$D,$B179,Outbound!$F:$F,$P$2)</f>
        <v>0</v>
      </c>
      <c r="Q179" s="35">
        <f>(SUMIFS(Returns!$B:$B,Returns!$A:$A,$B179,Returns!$C:$C,$Q$2))-SUMIFS(Outbound!$E:$E,Outbound!$D:$D,$B179,Outbound!$F:$F,$Q$2)</f>
        <v>0</v>
      </c>
      <c r="R179" s="35">
        <f>(SUMIFS(Returns!$B:$B,Returns!$A:$A,$B179,Returns!$C:$C,$R$2))-SUMIFS(Outbound!$E:$E,Outbound!$D:$D,$B179,Outbound!$F:$F,$R$2)</f>
        <v>0</v>
      </c>
      <c r="S179" s="35">
        <f>(SUMIFS(Returns!$B:$B,Returns!$A:$A,$B179,Returns!$C:$C,$S$2))-SUMIFS(Outbound!$E:$E,Outbound!$D:$D,$B179,Outbound!$F:$F,$S$2)</f>
        <v>0</v>
      </c>
    </row>
    <row r="180" ht="13.2" spans="1:19">
      <c r="A180" s="3" t="s">
        <v>7383</v>
      </c>
      <c r="B180" s="4" t="s">
        <v>2318</v>
      </c>
      <c r="C180" s="35">
        <v>0</v>
      </c>
      <c r="D180" s="35"/>
      <c r="E180" s="35">
        <f>(C180+SUMIFS(Inwards!$C:$C,Inwards!$B:$B,$B180)+SUMIFS(Returns!$B:$B,Returns!$A:$A,$B180,Returns!$C:$C,$E$2))-SUMIFS(Outbound!$E:$E,Outbound!$D:$D,$B180,Outbound!$F:$F,$E$2)-SUMIFS(Outflow!$B:$B,Outflow!$A:$A,$B180)</f>
        <v>0</v>
      </c>
      <c r="F180" s="35">
        <f>(SUMIFS(Returns!$B:$B,Returns!$A:$A,$B180,Returns!$C:$C,$F$2))-SUMIFS(Outbound!$E:$E,Outbound!$D:$D,$B180,Outbound!$F:$F,$F$2)</f>
        <v>0</v>
      </c>
      <c r="G180" s="35">
        <f>(SUMIFS(Returns!$B:$B,Returns!$A:$A,$B180,Returns!$C:$C,$G$2))-SUMIFS(Outbound!$E:$E,Outbound!$D:$D,$B180,Outbound!$F:$F,$G$2)</f>
        <v>0</v>
      </c>
      <c r="H180" s="35">
        <f>(SUMIFS(Returns!$B:$B,Returns!$A:$A,$B180,Returns!$C:$C,$H$2))-SUMIFS(Outbound!$E:$E,Outbound!$D:$D,$B180,Outbound!$F:$F,$H$2)</f>
        <v>0</v>
      </c>
      <c r="I180" s="35">
        <f>(SUMIFS(Returns!$B:$B,Returns!$A:$A,$B180,Returns!$C:$C,$I$2))-SUMIFS(Outbound!$E:$E,Outbound!$D:$D,$B180,Outbound!$F:$F,$I$2)</f>
        <v>0</v>
      </c>
      <c r="J180" s="35">
        <f>(SUMIFS(Returns!$B:$B,Returns!$A:$A,$B180,Returns!$C:$C,$J$2))-SUMIFS(Outbound!$E:$E,Outbound!$D:$D,$B180,Outbound!$F:$F,$J$2)</f>
        <v>0</v>
      </c>
      <c r="K180" s="35">
        <f>(SUMIFS(Returns!$B:$B,Returns!$A:$A,$B180,Returns!$C:$C,$K$2))-SUMIFS(Outbound!$E:$E,Outbound!$D:$D,$B180,Outbound!$F:$F,$K$2)</f>
        <v>0</v>
      </c>
      <c r="L180" s="35">
        <f>(SUMIFS(Returns!$B:$B,Returns!$A:$A,$B180,Returns!$C:$C,$L$2))-SUMIFS(Outbound!$E:$E,Outbound!$D:$D,$B180,Outbound!$F:$F,$L$2)</f>
        <v>0</v>
      </c>
      <c r="M180" s="35">
        <f>(SUMIFS(Returns!$B:$B,Returns!$A:$A,$B180,Returns!$C:$C,$M$2))-SUMIFS(Outbound!$E:$E,Outbound!$D:$D,$B180,Outbound!$F:$F,$M$2)</f>
        <v>0</v>
      </c>
      <c r="N180" s="35">
        <f>(SUMIFS(Returns!$B:$B,Returns!$A:$A,$B180,Returns!$C:$C,$N$2))-SUMIFS(Outbound!$E:$E,Outbound!$D:$D,$B180,Outbound!$F:$F,$N$2)</f>
        <v>0</v>
      </c>
      <c r="O180" s="35">
        <f>(SUMIFS(Returns!$B:$B,Returns!$A:$A,$B180,Returns!$C:$C,$O$2))-SUMIFS(Outbound!$E:$E,Outbound!$D:$D,$B180,Outbound!$F:$F,$O$2)</f>
        <v>0</v>
      </c>
      <c r="P180" s="35">
        <f>(SUMIFS(Returns!$B:$B,Returns!$A:$A,$B180,Returns!$C:$C,$P$2))-SUMIFS(Outbound!$E:$E,Outbound!$D:$D,$B180,Outbound!$F:$F,$P$2)</f>
        <v>0</v>
      </c>
      <c r="Q180" s="35">
        <f>(SUMIFS(Returns!$B:$B,Returns!$A:$A,$B180,Returns!$C:$C,$Q$2))-SUMIFS(Outbound!$E:$E,Outbound!$D:$D,$B180,Outbound!$F:$F,$Q$2)</f>
        <v>0</v>
      </c>
      <c r="R180" s="35">
        <f>(SUMIFS(Returns!$B:$B,Returns!$A:$A,$B180,Returns!$C:$C,$R$2))-SUMIFS(Outbound!$E:$E,Outbound!$D:$D,$B180,Outbound!$F:$F,$R$2)</f>
        <v>0</v>
      </c>
      <c r="S180" s="35">
        <f>(SUMIFS(Returns!$B:$B,Returns!$A:$A,$B180,Returns!$C:$C,$S$2))-SUMIFS(Outbound!$E:$E,Outbound!$D:$D,$B180,Outbound!$F:$F,$S$2)</f>
        <v>0</v>
      </c>
    </row>
    <row r="181" ht="13.2" spans="1:19">
      <c r="A181" s="3" t="s">
        <v>7384</v>
      </c>
      <c r="B181" s="4" t="s">
        <v>2324</v>
      </c>
      <c r="C181" s="35">
        <v>0</v>
      </c>
      <c r="D181" s="35"/>
      <c r="E181" s="35">
        <f>(C181+SUMIFS(Inwards!$C:$C,Inwards!$B:$B,$B181)+SUMIFS(Returns!$B:$B,Returns!$A:$A,$B181,Returns!$C:$C,$E$2))-SUMIFS(Outbound!$E:$E,Outbound!$D:$D,$B181,Outbound!$F:$F,$E$2)-SUMIFS(Outflow!$B:$B,Outflow!$A:$A,$B181)</f>
        <v>0</v>
      </c>
      <c r="F181" s="35">
        <f>(SUMIFS(Returns!$B:$B,Returns!$A:$A,$B181,Returns!$C:$C,$F$2))-SUMIFS(Outbound!$E:$E,Outbound!$D:$D,$B181,Outbound!$F:$F,$F$2)</f>
        <v>0</v>
      </c>
      <c r="G181" s="35">
        <f>(SUMIFS(Returns!$B:$B,Returns!$A:$A,$B181,Returns!$C:$C,$G$2))-SUMIFS(Outbound!$E:$E,Outbound!$D:$D,$B181,Outbound!$F:$F,$G$2)</f>
        <v>0</v>
      </c>
      <c r="H181" s="35">
        <f>(SUMIFS(Returns!$B:$B,Returns!$A:$A,$B181,Returns!$C:$C,$H$2))-SUMIFS(Outbound!$E:$E,Outbound!$D:$D,$B181,Outbound!$F:$F,$H$2)</f>
        <v>0</v>
      </c>
      <c r="I181" s="35">
        <f>(SUMIFS(Returns!$B:$B,Returns!$A:$A,$B181,Returns!$C:$C,$I$2))-SUMIFS(Outbound!$E:$E,Outbound!$D:$D,$B181,Outbound!$F:$F,$I$2)</f>
        <v>0</v>
      </c>
      <c r="J181" s="35">
        <f>(SUMIFS(Returns!$B:$B,Returns!$A:$A,$B181,Returns!$C:$C,$J$2))-SUMIFS(Outbound!$E:$E,Outbound!$D:$D,$B181,Outbound!$F:$F,$J$2)</f>
        <v>0</v>
      </c>
      <c r="K181" s="35">
        <f>(SUMIFS(Returns!$B:$B,Returns!$A:$A,$B181,Returns!$C:$C,$K$2))-SUMIFS(Outbound!$E:$E,Outbound!$D:$D,$B181,Outbound!$F:$F,$K$2)</f>
        <v>0</v>
      </c>
      <c r="L181" s="35">
        <f>(SUMIFS(Returns!$B:$B,Returns!$A:$A,$B181,Returns!$C:$C,$L$2))-SUMIFS(Outbound!$E:$E,Outbound!$D:$D,$B181,Outbound!$F:$F,$L$2)</f>
        <v>0</v>
      </c>
      <c r="M181" s="35">
        <f>(SUMIFS(Returns!$B:$B,Returns!$A:$A,$B181,Returns!$C:$C,$M$2))-SUMIFS(Outbound!$E:$E,Outbound!$D:$D,$B181,Outbound!$F:$F,$M$2)</f>
        <v>0</v>
      </c>
      <c r="N181" s="35">
        <f>(SUMIFS(Returns!$B:$B,Returns!$A:$A,$B181,Returns!$C:$C,$N$2))-SUMIFS(Outbound!$E:$E,Outbound!$D:$D,$B181,Outbound!$F:$F,$N$2)</f>
        <v>0</v>
      </c>
      <c r="O181" s="35">
        <f>(SUMIFS(Returns!$B:$B,Returns!$A:$A,$B181,Returns!$C:$C,$O$2))-SUMIFS(Outbound!$E:$E,Outbound!$D:$D,$B181,Outbound!$F:$F,$O$2)</f>
        <v>0</v>
      </c>
      <c r="P181" s="35">
        <f>(SUMIFS(Returns!$B:$B,Returns!$A:$A,$B181,Returns!$C:$C,$P$2))-SUMIFS(Outbound!$E:$E,Outbound!$D:$D,$B181,Outbound!$F:$F,$P$2)</f>
        <v>0</v>
      </c>
      <c r="Q181" s="35">
        <f>(SUMIFS(Returns!$B:$B,Returns!$A:$A,$B181,Returns!$C:$C,$Q$2))-SUMIFS(Outbound!$E:$E,Outbound!$D:$D,$B181,Outbound!$F:$F,$Q$2)</f>
        <v>0</v>
      </c>
      <c r="R181" s="35">
        <f>(SUMIFS(Returns!$B:$B,Returns!$A:$A,$B181,Returns!$C:$C,$R$2))-SUMIFS(Outbound!$E:$E,Outbound!$D:$D,$B181,Outbound!$F:$F,$R$2)</f>
        <v>0</v>
      </c>
      <c r="S181" s="35">
        <f>(SUMIFS(Returns!$B:$B,Returns!$A:$A,$B181,Returns!$C:$C,$S$2))-SUMIFS(Outbound!$E:$E,Outbound!$D:$D,$B181,Outbound!$F:$F,$S$2)</f>
        <v>0</v>
      </c>
    </row>
    <row r="182" ht="13.2" spans="1:19">
      <c r="A182" s="3" t="s">
        <v>7385</v>
      </c>
      <c r="B182" s="4" t="s">
        <v>2327</v>
      </c>
      <c r="C182" s="35">
        <v>0</v>
      </c>
      <c r="D182" s="35"/>
      <c r="E182" s="35">
        <f>(C182+SUMIFS(Inwards!$C:$C,Inwards!$B:$B,$B182)+SUMIFS(Returns!$B:$B,Returns!$A:$A,$B182,Returns!$C:$C,$E$2))-SUMIFS(Outbound!$E:$E,Outbound!$D:$D,$B182,Outbound!$F:$F,$E$2)-SUMIFS(Outflow!$B:$B,Outflow!$A:$A,$B182)</f>
        <v>0</v>
      </c>
      <c r="F182" s="35">
        <f>(SUMIFS(Returns!$B:$B,Returns!$A:$A,$B182,Returns!$C:$C,$F$2))-SUMIFS(Outbound!$E:$E,Outbound!$D:$D,$B182,Outbound!$F:$F,$F$2)</f>
        <v>0</v>
      </c>
      <c r="G182" s="35">
        <f>(SUMIFS(Returns!$B:$B,Returns!$A:$A,$B182,Returns!$C:$C,$G$2))-SUMIFS(Outbound!$E:$E,Outbound!$D:$D,$B182,Outbound!$F:$F,$G$2)</f>
        <v>0</v>
      </c>
      <c r="H182" s="35">
        <f>(SUMIFS(Returns!$B:$B,Returns!$A:$A,$B182,Returns!$C:$C,$H$2))-SUMIFS(Outbound!$E:$E,Outbound!$D:$D,$B182,Outbound!$F:$F,$H$2)</f>
        <v>0</v>
      </c>
      <c r="I182" s="35">
        <f>(SUMIFS(Returns!$B:$B,Returns!$A:$A,$B182,Returns!$C:$C,$I$2))-SUMIFS(Outbound!$E:$E,Outbound!$D:$D,$B182,Outbound!$F:$F,$I$2)</f>
        <v>0</v>
      </c>
      <c r="J182" s="35">
        <f>(SUMIFS(Returns!$B:$B,Returns!$A:$A,$B182,Returns!$C:$C,$J$2))-SUMIFS(Outbound!$E:$E,Outbound!$D:$D,$B182,Outbound!$F:$F,$J$2)</f>
        <v>0</v>
      </c>
      <c r="K182" s="35">
        <f>(SUMIFS(Returns!$B:$B,Returns!$A:$A,$B182,Returns!$C:$C,$K$2))-SUMIFS(Outbound!$E:$E,Outbound!$D:$D,$B182,Outbound!$F:$F,$K$2)</f>
        <v>0</v>
      </c>
      <c r="L182" s="35">
        <f>(SUMIFS(Returns!$B:$B,Returns!$A:$A,$B182,Returns!$C:$C,$L$2))-SUMIFS(Outbound!$E:$E,Outbound!$D:$D,$B182,Outbound!$F:$F,$L$2)</f>
        <v>0</v>
      </c>
      <c r="M182" s="35">
        <f>(SUMIFS(Returns!$B:$B,Returns!$A:$A,$B182,Returns!$C:$C,$M$2))-SUMIFS(Outbound!$E:$E,Outbound!$D:$D,$B182,Outbound!$F:$F,$M$2)</f>
        <v>0</v>
      </c>
      <c r="N182" s="35">
        <f>(SUMIFS(Returns!$B:$B,Returns!$A:$A,$B182,Returns!$C:$C,$N$2))-SUMIFS(Outbound!$E:$E,Outbound!$D:$D,$B182,Outbound!$F:$F,$N$2)</f>
        <v>0</v>
      </c>
      <c r="O182" s="35">
        <f>(SUMIFS(Returns!$B:$B,Returns!$A:$A,$B182,Returns!$C:$C,$O$2))-SUMIFS(Outbound!$E:$E,Outbound!$D:$D,$B182,Outbound!$F:$F,$O$2)</f>
        <v>0</v>
      </c>
      <c r="P182" s="35">
        <f>(SUMIFS(Returns!$B:$B,Returns!$A:$A,$B182,Returns!$C:$C,$P$2))-SUMIFS(Outbound!$E:$E,Outbound!$D:$D,$B182,Outbound!$F:$F,$P$2)</f>
        <v>0</v>
      </c>
      <c r="Q182" s="35">
        <f>(SUMIFS(Returns!$B:$B,Returns!$A:$A,$B182,Returns!$C:$C,$Q$2))-SUMIFS(Outbound!$E:$E,Outbound!$D:$D,$B182,Outbound!$F:$F,$Q$2)</f>
        <v>0</v>
      </c>
      <c r="R182" s="35">
        <f>(SUMIFS(Returns!$B:$B,Returns!$A:$A,$B182,Returns!$C:$C,$R$2))-SUMIFS(Outbound!$E:$E,Outbound!$D:$D,$B182,Outbound!$F:$F,$R$2)</f>
        <v>0</v>
      </c>
      <c r="S182" s="35">
        <f>(SUMIFS(Returns!$B:$B,Returns!$A:$A,$B182,Returns!$C:$C,$S$2))-SUMIFS(Outbound!$E:$E,Outbound!$D:$D,$B182,Outbound!$F:$F,$S$2)</f>
        <v>0</v>
      </c>
    </row>
    <row r="183" ht="13.2" spans="1:19">
      <c r="A183" s="3" t="s">
        <v>7386</v>
      </c>
      <c r="B183" s="4" t="s">
        <v>2331</v>
      </c>
      <c r="C183" s="35">
        <v>0</v>
      </c>
      <c r="D183" s="35"/>
      <c r="E183" s="35">
        <f>(C183+SUMIFS(Inwards!$C:$C,Inwards!$B:$B,$B183)+SUMIFS(Returns!$B:$B,Returns!$A:$A,$B183,Returns!$C:$C,$E$2))-SUMIFS(Outbound!$E:$E,Outbound!$D:$D,$B183,Outbound!$F:$F,$E$2)-SUMIFS(Outflow!$B:$B,Outflow!$A:$A,$B183)</f>
        <v>0</v>
      </c>
      <c r="F183" s="35">
        <f>(SUMIFS(Returns!$B:$B,Returns!$A:$A,$B183,Returns!$C:$C,$F$2))-SUMIFS(Outbound!$E:$E,Outbound!$D:$D,$B183,Outbound!$F:$F,$F$2)</f>
        <v>0</v>
      </c>
      <c r="G183" s="35">
        <f>(SUMIFS(Returns!$B:$B,Returns!$A:$A,$B183,Returns!$C:$C,$G$2))-SUMIFS(Outbound!$E:$E,Outbound!$D:$D,$B183,Outbound!$F:$F,$G$2)</f>
        <v>0</v>
      </c>
      <c r="H183" s="35">
        <f>(SUMIFS(Returns!$B:$B,Returns!$A:$A,$B183,Returns!$C:$C,$H$2))-SUMIFS(Outbound!$E:$E,Outbound!$D:$D,$B183,Outbound!$F:$F,$H$2)</f>
        <v>0</v>
      </c>
      <c r="I183" s="35">
        <f>(SUMIFS(Returns!$B:$B,Returns!$A:$A,$B183,Returns!$C:$C,$I$2))-SUMIFS(Outbound!$E:$E,Outbound!$D:$D,$B183,Outbound!$F:$F,$I$2)</f>
        <v>0</v>
      </c>
      <c r="J183" s="35">
        <f>(SUMIFS(Returns!$B:$B,Returns!$A:$A,$B183,Returns!$C:$C,$J$2))-SUMIFS(Outbound!$E:$E,Outbound!$D:$D,$B183,Outbound!$F:$F,$J$2)</f>
        <v>0</v>
      </c>
      <c r="K183" s="35">
        <f>(SUMIFS(Returns!$B:$B,Returns!$A:$A,$B183,Returns!$C:$C,$K$2))-SUMIFS(Outbound!$E:$E,Outbound!$D:$D,$B183,Outbound!$F:$F,$K$2)</f>
        <v>0</v>
      </c>
      <c r="L183" s="35">
        <f>(SUMIFS(Returns!$B:$B,Returns!$A:$A,$B183,Returns!$C:$C,$L$2))-SUMIFS(Outbound!$E:$E,Outbound!$D:$D,$B183,Outbound!$F:$F,$L$2)</f>
        <v>0</v>
      </c>
      <c r="M183" s="35">
        <f>(SUMIFS(Returns!$B:$B,Returns!$A:$A,$B183,Returns!$C:$C,$M$2))-SUMIFS(Outbound!$E:$E,Outbound!$D:$D,$B183,Outbound!$F:$F,$M$2)</f>
        <v>0</v>
      </c>
      <c r="N183" s="35">
        <f>(SUMIFS(Returns!$B:$B,Returns!$A:$A,$B183,Returns!$C:$C,$N$2))-SUMIFS(Outbound!$E:$E,Outbound!$D:$D,$B183,Outbound!$F:$F,$N$2)</f>
        <v>0</v>
      </c>
      <c r="O183" s="35">
        <f>(SUMIFS(Returns!$B:$B,Returns!$A:$A,$B183,Returns!$C:$C,$O$2))-SUMIFS(Outbound!$E:$E,Outbound!$D:$D,$B183,Outbound!$F:$F,$O$2)</f>
        <v>0</v>
      </c>
      <c r="P183" s="35">
        <f>(SUMIFS(Returns!$B:$B,Returns!$A:$A,$B183,Returns!$C:$C,$P$2))-SUMIFS(Outbound!$E:$E,Outbound!$D:$D,$B183,Outbound!$F:$F,$P$2)</f>
        <v>0</v>
      </c>
      <c r="Q183" s="35">
        <f>(SUMIFS(Returns!$B:$B,Returns!$A:$A,$B183,Returns!$C:$C,$Q$2))-SUMIFS(Outbound!$E:$E,Outbound!$D:$D,$B183,Outbound!$F:$F,$Q$2)</f>
        <v>0</v>
      </c>
      <c r="R183" s="35">
        <f>(SUMIFS(Returns!$B:$B,Returns!$A:$A,$B183,Returns!$C:$C,$R$2))-SUMIFS(Outbound!$E:$E,Outbound!$D:$D,$B183,Outbound!$F:$F,$R$2)</f>
        <v>0</v>
      </c>
      <c r="S183" s="35">
        <f>(SUMIFS(Returns!$B:$B,Returns!$A:$A,$B183,Returns!$C:$C,$S$2))-SUMIFS(Outbound!$E:$E,Outbound!$D:$D,$B183,Outbound!$F:$F,$S$2)</f>
        <v>0</v>
      </c>
    </row>
    <row r="184" ht="13.2" spans="1:19">
      <c r="A184" s="3" t="s">
        <v>7387</v>
      </c>
      <c r="B184" s="4" t="s">
        <v>2333</v>
      </c>
      <c r="C184" s="35">
        <v>0</v>
      </c>
      <c r="D184" s="35"/>
      <c r="E184" s="35">
        <f>(C184+SUMIFS(Inwards!$C:$C,Inwards!$B:$B,$B184)+SUMIFS(Returns!$B:$B,Returns!$A:$A,$B184,Returns!$C:$C,$E$2))-SUMIFS(Outbound!$E:$E,Outbound!$D:$D,$B184,Outbound!$F:$F,$E$2)-SUMIFS(Outflow!$B:$B,Outflow!$A:$A,$B184)</f>
        <v>0</v>
      </c>
      <c r="F184" s="35">
        <f>(SUMIFS(Returns!$B:$B,Returns!$A:$A,$B184,Returns!$C:$C,$F$2))-SUMIFS(Outbound!$E:$E,Outbound!$D:$D,$B184,Outbound!$F:$F,$F$2)</f>
        <v>0</v>
      </c>
      <c r="G184" s="35">
        <f>(SUMIFS(Returns!$B:$B,Returns!$A:$A,$B184,Returns!$C:$C,$G$2))-SUMIFS(Outbound!$E:$E,Outbound!$D:$D,$B184,Outbound!$F:$F,$G$2)</f>
        <v>0</v>
      </c>
      <c r="H184" s="35">
        <f>(SUMIFS(Returns!$B:$B,Returns!$A:$A,$B184,Returns!$C:$C,$H$2))-SUMIFS(Outbound!$E:$E,Outbound!$D:$D,$B184,Outbound!$F:$F,$H$2)</f>
        <v>0</v>
      </c>
      <c r="I184" s="35">
        <f>(SUMIFS(Returns!$B:$B,Returns!$A:$A,$B184,Returns!$C:$C,$I$2))-SUMIFS(Outbound!$E:$E,Outbound!$D:$D,$B184,Outbound!$F:$F,$I$2)</f>
        <v>0</v>
      </c>
      <c r="J184" s="35">
        <f>(SUMIFS(Returns!$B:$B,Returns!$A:$A,$B184,Returns!$C:$C,$J$2))-SUMIFS(Outbound!$E:$E,Outbound!$D:$D,$B184,Outbound!$F:$F,$J$2)</f>
        <v>0</v>
      </c>
      <c r="K184" s="35">
        <f>(SUMIFS(Returns!$B:$B,Returns!$A:$A,$B184,Returns!$C:$C,$K$2))-SUMIFS(Outbound!$E:$E,Outbound!$D:$D,$B184,Outbound!$F:$F,$K$2)</f>
        <v>0</v>
      </c>
      <c r="L184" s="35">
        <f>(SUMIFS(Returns!$B:$B,Returns!$A:$A,$B184,Returns!$C:$C,$L$2))-SUMIFS(Outbound!$E:$E,Outbound!$D:$D,$B184,Outbound!$F:$F,$L$2)</f>
        <v>0</v>
      </c>
      <c r="M184" s="35">
        <f>(SUMIFS(Returns!$B:$B,Returns!$A:$A,$B184,Returns!$C:$C,$M$2))-SUMIFS(Outbound!$E:$E,Outbound!$D:$D,$B184,Outbound!$F:$F,$M$2)</f>
        <v>0</v>
      </c>
      <c r="N184" s="35">
        <f>(SUMIFS(Returns!$B:$B,Returns!$A:$A,$B184,Returns!$C:$C,$N$2))-SUMIFS(Outbound!$E:$E,Outbound!$D:$D,$B184,Outbound!$F:$F,$N$2)</f>
        <v>0</v>
      </c>
      <c r="O184" s="35">
        <f>(SUMIFS(Returns!$B:$B,Returns!$A:$A,$B184,Returns!$C:$C,$O$2))-SUMIFS(Outbound!$E:$E,Outbound!$D:$D,$B184,Outbound!$F:$F,$O$2)</f>
        <v>0</v>
      </c>
      <c r="P184" s="35">
        <f>(SUMIFS(Returns!$B:$B,Returns!$A:$A,$B184,Returns!$C:$C,$P$2))-SUMIFS(Outbound!$E:$E,Outbound!$D:$D,$B184,Outbound!$F:$F,$P$2)</f>
        <v>0</v>
      </c>
      <c r="Q184" s="35">
        <f>(SUMIFS(Returns!$B:$B,Returns!$A:$A,$B184,Returns!$C:$C,$Q$2))-SUMIFS(Outbound!$E:$E,Outbound!$D:$D,$B184,Outbound!$F:$F,$Q$2)</f>
        <v>0</v>
      </c>
      <c r="R184" s="35">
        <f>(SUMIFS(Returns!$B:$B,Returns!$A:$A,$B184,Returns!$C:$C,$R$2))-SUMIFS(Outbound!$E:$E,Outbound!$D:$D,$B184,Outbound!$F:$F,$R$2)</f>
        <v>0</v>
      </c>
      <c r="S184" s="35">
        <f>(SUMIFS(Returns!$B:$B,Returns!$A:$A,$B184,Returns!$C:$C,$S$2))-SUMIFS(Outbound!$E:$E,Outbound!$D:$D,$B184,Outbound!$F:$F,$S$2)</f>
        <v>0</v>
      </c>
    </row>
    <row r="185" ht="13.2" spans="1:19">
      <c r="A185" s="3" t="s">
        <v>7388</v>
      </c>
      <c r="B185" s="4" t="s">
        <v>2337</v>
      </c>
      <c r="C185" s="35">
        <v>0</v>
      </c>
      <c r="D185" s="35"/>
      <c r="E185" s="35">
        <f>(C185+SUMIFS(Inwards!$C:$C,Inwards!$B:$B,$B185)+SUMIFS(Returns!$B:$B,Returns!$A:$A,$B185,Returns!$C:$C,$E$2))-SUMIFS(Outbound!$E:$E,Outbound!$D:$D,$B185,Outbound!$F:$F,$E$2)-SUMIFS(Outflow!$B:$B,Outflow!$A:$A,$B185)</f>
        <v>0</v>
      </c>
      <c r="F185" s="35">
        <f>(SUMIFS(Returns!$B:$B,Returns!$A:$A,$B185,Returns!$C:$C,$F$2))-SUMIFS(Outbound!$E:$E,Outbound!$D:$D,$B185,Outbound!$F:$F,$F$2)</f>
        <v>0</v>
      </c>
      <c r="G185" s="35">
        <f>(SUMIFS(Returns!$B:$B,Returns!$A:$A,$B185,Returns!$C:$C,$G$2))-SUMIFS(Outbound!$E:$E,Outbound!$D:$D,$B185,Outbound!$F:$F,$G$2)</f>
        <v>0</v>
      </c>
      <c r="H185" s="35">
        <f>(SUMIFS(Returns!$B:$B,Returns!$A:$A,$B185,Returns!$C:$C,$H$2))-SUMIFS(Outbound!$E:$E,Outbound!$D:$D,$B185,Outbound!$F:$F,$H$2)</f>
        <v>0</v>
      </c>
      <c r="I185" s="35">
        <f>(SUMIFS(Returns!$B:$B,Returns!$A:$A,$B185,Returns!$C:$C,$I$2))-SUMIFS(Outbound!$E:$E,Outbound!$D:$D,$B185,Outbound!$F:$F,$I$2)</f>
        <v>0</v>
      </c>
      <c r="J185" s="35">
        <f>(SUMIFS(Returns!$B:$B,Returns!$A:$A,$B185,Returns!$C:$C,$J$2))-SUMIFS(Outbound!$E:$E,Outbound!$D:$D,$B185,Outbound!$F:$F,$J$2)</f>
        <v>0</v>
      </c>
      <c r="K185" s="35">
        <f>(SUMIFS(Returns!$B:$B,Returns!$A:$A,$B185,Returns!$C:$C,$K$2))-SUMIFS(Outbound!$E:$E,Outbound!$D:$D,$B185,Outbound!$F:$F,$K$2)</f>
        <v>0</v>
      </c>
      <c r="L185" s="35">
        <f>(SUMIFS(Returns!$B:$B,Returns!$A:$A,$B185,Returns!$C:$C,$L$2))-SUMIFS(Outbound!$E:$E,Outbound!$D:$D,$B185,Outbound!$F:$F,$L$2)</f>
        <v>0</v>
      </c>
      <c r="M185" s="35">
        <f>(SUMIFS(Returns!$B:$B,Returns!$A:$A,$B185,Returns!$C:$C,$M$2))-SUMIFS(Outbound!$E:$E,Outbound!$D:$D,$B185,Outbound!$F:$F,$M$2)</f>
        <v>0</v>
      </c>
      <c r="N185" s="35">
        <f>(SUMIFS(Returns!$B:$B,Returns!$A:$A,$B185,Returns!$C:$C,$N$2))-SUMIFS(Outbound!$E:$E,Outbound!$D:$D,$B185,Outbound!$F:$F,$N$2)</f>
        <v>0</v>
      </c>
      <c r="O185" s="35">
        <f>(SUMIFS(Returns!$B:$B,Returns!$A:$A,$B185,Returns!$C:$C,$O$2))-SUMIFS(Outbound!$E:$E,Outbound!$D:$D,$B185,Outbound!$F:$F,$O$2)</f>
        <v>0</v>
      </c>
      <c r="P185" s="35">
        <f>(SUMIFS(Returns!$B:$B,Returns!$A:$A,$B185,Returns!$C:$C,$P$2))-SUMIFS(Outbound!$E:$E,Outbound!$D:$D,$B185,Outbound!$F:$F,$P$2)</f>
        <v>0</v>
      </c>
      <c r="Q185" s="35">
        <f>(SUMIFS(Returns!$B:$B,Returns!$A:$A,$B185,Returns!$C:$C,$Q$2))-SUMIFS(Outbound!$E:$E,Outbound!$D:$D,$B185,Outbound!$F:$F,$Q$2)</f>
        <v>0</v>
      </c>
      <c r="R185" s="35">
        <f>(SUMIFS(Returns!$B:$B,Returns!$A:$A,$B185,Returns!$C:$C,$R$2))-SUMIFS(Outbound!$E:$E,Outbound!$D:$D,$B185,Outbound!$F:$F,$R$2)</f>
        <v>0</v>
      </c>
      <c r="S185" s="35">
        <f>(SUMIFS(Returns!$B:$B,Returns!$A:$A,$B185,Returns!$C:$C,$S$2))-SUMIFS(Outbound!$E:$E,Outbound!$D:$D,$B185,Outbound!$F:$F,$S$2)</f>
        <v>0</v>
      </c>
    </row>
    <row r="186" ht="13.2" spans="1:19">
      <c r="A186" s="3" t="s">
        <v>7389</v>
      </c>
      <c r="B186" s="4" t="s">
        <v>2339</v>
      </c>
      <c r="C186" s="35">
        <v>19</v>
      </c>
      <c r="D186" s="35"/>
      <c r="E186" s="35">
        <f>(C186+SUMIFS(Inwards!$C:$C,Inwards!$B:$B,$B186)+SUMIFS(Returns!$B:$B,Returns!$A:$A,$B186,Returns!$C:$C,$E$2))-SUMIFS(Outbound!$E:$E,Outbound!$D:$D,$B186,Outbound!$F:$F,$E$2)-SUMIFS(Outflow!$B:$B,Outflow!$A:$A,$B186)</f>
        <v>19</v>
      </c>
      <c r="F186" s="35">
        <f>(SUMIFS(Returns!$B:$B,Returns!$A:$A,$B186,Returns!$C:$C,$F$2))-SUMIFS(Outbound!$E:$E,Outbound!$D:$D,$B186,Outbound!$F:$F,$F$2)</f>
        <v>0</v>
      </c>
      <c r="G186" s="35">
        <f>(SUMIFS(Returns!$B:$B,Returns!$A:$A,$B186,Returns!$C:$C,$G$2))-SUMIFS(Outbound!$E:$E,Outbound!$D:$D,$B186,Outbound!$F:$F,$G$2)</f>
        <v>0</v>
      </c>
      <c r="H186" s="35">
        <f>(SUMIFS(Returns!$B:$B,Returns!$A:$A,$B186,Returns!$C:$C,$H$2))-SUMIFS(Outbound!$E:$E,Outbound!$D:$D,$B186,Outbound!$F:$F,$H$2)</f>
        <v>0</v>
      </c>
      <c r="I186" s="35">
        <f>(SUMIFS(Returns!$B:$B,Returns!$A:$A,$B186,Returns!$C:$C,$I$2))-SUMIFS(Outbound!$E:$E,Outbound!$D:$D,$B186,Outbound!$F:$F,$I$2)</f>
        <v>0</v>
      </c>
      <c r="J186" s="35">
        <f>(SUMIFS(Returns!$B:$B,Returns!$A:$A,$B186,Returns!$C:$C,$J$2))-SUMIFS(Outbound!$E:$E,Outbound!$D:$D,$B186,Outbound!$F:$F,$J$2)</f>
        <v>0</v>
      </c>
      <c r="K186" s="35">
        <f>(SUMIFS(Returns!$B:$B,Returns!$A:$A,$B186,Returns!$C:$C,$K$2))-SUMIFS(Outbound!$E:$E,Outbound!$D:$D,$B186,Outbound!$F:$F,$K$2)</f>
        <v>0</v>
      </c>
      <c r="L186" s="35">
        <f>(SUMIFS(Returns!$B:$B,Returns!$A:$A,$B186,Returns!$C:$C,$L$2))-SUMIFS(Outbound!$E:$E,Outbound!$D:$D,$B186,Outbound!$F:$F,$L$2)</f>
        <v>0</v>
      </c>
      <c r="M186" s="35">
        <f>(SUMIFS(Returns!$B:$B,Returns!$A:$A,$B186,Returns!$C:$C,$M$2))-SUMIFS(Outbound!$E:$E,Outbound!$D:$D,$B186,Outbound!$F:$F,$M$2)</f>
        <v>0</v>
      </c>
      <c r="N186" s="35">
        <f>(SUMIFS(Returns!$B:$B,Returns!$A:$A,$B186,Returns!$C:$C,$N$2))-SUMIFS(Outbound!$E:$E,Outbound!$D:$D,$B186,Outbound!$F:$F,$N$2)</f>
        <v>0</v>
      </c>
      <c r="O186" s="35">
        <f>(SUMIFS(Returns!$B:$B,Returns!$A:$A,$B186,Returns!$C:$C,$O$2))-SUMIFS(Outbound!$E:$E,Outbound!$D:$D,$B186,Outbound!$F:$F,$O$2)</f>
        <v>0</v>
      </c>
      <c r="P186" s="35">
        <f>(SUMIFS(Returns!$B:$B,Returns!$A:$A,$B186,Returns!$C:$C,$P$2))-SUMIFS(Outbound!$E:$E,Outbound!$D:$D,$B186,Outbound!$F:$F,$P$2)</f>
        <v>0</v>
      </c>
      <c r="Q186" s="35">
        <f>(SUMIFS(Returns!$B:$B,Returns!$A:$A,$B186,Returns!$C:$C,$Q$2))-SUMIFS(Outbound!$E:$E,Outbound!$D:$D,$B186,Outbound!$F:$F,$Q$2)</f>
        <v>0</v>
      </c>
      <c r="R186" s="35">
        <f>(SUMIFS(Returns!$B:$B,Returns!$A:$A,$B186,Returns!$C:$C,$R$2))-SUMIFS(Outbound!$E:$E,Outbound!$D:$D,$B186,Outbound!$F:$F,$R$2)</f>
        <v>0</v>
      </c>
      <c r="S186" s="35">
        <f>(SUMIFS(Returns!$B:$B,Returns!$A:$A,$B186,Returns!$C:$C,$S$2))-SUMIFS(Outbound!$E:$E,Outbound!$D:$D,$B186,Outbound!$F:$F,$S$2)</f>
        <v>0</v>
      </c>
    </row>
    <row r="187" ht="13.2" spans="1:19">
      <c r="A187" s="3" t="s">
        <v>7390</v>
      </c>
      <c r="B187" s="4" t="s">
        <v>2351</v>
      </c>
      <c r="C187" s="35">
        <v>0</v>
      </c>
      <c r="D187" s="35"/>
      <c r="E187" s="35">
        <f>(C187+SUMIFS(Inwards!$C:$C,Inwards!$B:$B,$B187)+SUMIFS(Returns!$B:$B,Returns!$A:$A,$B187,Returns!$C:$C,$E$2))-SUMIFS(Outbound!$E:$E,Outbound!$D:$D,$B187,Outbound!$F:$F,$E$2)-SUMIFS(Outflow!$B:$B,Outflow!$A:$A,$B187)</f>
        <v>0</v>
      </c>
      <c r="F187" s="35">
        <f>(SUMIFS(Returns!$B:$B,Returns!$A:$A,$B187,Returns!$C:$C,$F$2))-SUMIFS(Outbound!$E:$E,Outbound!$D:$D,$B187,Outbound!$F:$F,$F$2)</f>
        <v>0</v>
      </c>
      <c r="G187" s="35">
        <f>(SUMIFS(Returns!$B:$B,Returns!$A:$A,$B187,Returns!$C:$C,$G$2))-SUMIFS(Outbound!$E:$E,Outbound!$D:$D,$B187,Outbound!$F:$F,$G$2)</f>
        <v>0</v>
      </c>
      <c r="H187" s="35">
        <f>(SUMIFS(Returns!$B:$B,Returns!$A:$A,$B187,Returns!$C:$C,$H$2))-SUMIFS(Outbound!$E:$E,Outbound!$D:$D,$B187,Outbound!$F:$F,$H$2)</f>
        <v>0</v>
      </c>
      <c r="I187" s="35">
        <f>(SUMIFS(Returns!$B:$B,Returns!$A:$A,$B187,Returns!$C:$C,$I$2))-SUMIFS(Outbound!$E:$E,Outbound!$D:$D,$B187,Outbound!$F:$F,$I$2)</f>
        <v>0</v>
      </c>
      <c r="J187" s="35">
        <f>(SUMIFS(Returns!$B:$B,Returns!$A:$A,$B187,Returns!$C:$C,$J$2))-SUMIFS(Outbound!$E:$E,Outbound!$D:$D,$B187,Outbound!$F:$F,$J$2)</f>
        <v>0</v>
      </c>
      <c r="K187" s="35">
        <f>(SUMIFS(Returns!$B:$B,Returns!$A:$A,$B187,Returns!$C:$C,$K$2))-SUMIFS(Outbound!$E:$E,Outbound!$D:$D,$B187,Outbound!$F:$F,$K$2)</f>
        <v>0</v>
      </c>
      <c r="L187" s="35">
        <f>(SUMIFS(Returns!$B:$B,Returns!$A:$A,$B187,Returns!$C:$C,$L$2))-SUMIFS(Outbound!$E:$E,Outbound!$D:$D,$B187,Outbound!$F:$F,$L$2)</f>
        <v>0</v>
      </c>
      <c r="M187" s="35">
        <f>(SUMIFS(Returns!$B:$B,Returns!$A:$A,$B187,Returns!$C:$C,$M$2))-SUMIFS(Outbound!$E:$E,Outbound!$D:$D,$B187,Outbound!$F:$F,$M$2)</f>
        <v>0</v>
      </c>
      <c r="N187" s="35">
        <f>(SUMIFS(Returns!$B:$B,Returns!$A:$A,$B187,Returns!$C:$C,$N$2))-SUMIFS(Outbound!$E:$E,Outbound!$D:$D,$B187,Outbound!$F:$F,$N$2)</f>
        <v>0</v>
      </c>
      <c r="O187" s="35">
        <f>(SUMIFS(Returns!$B:$B,Returns!$A:$A,$B187,Returns!$C:$C,$O$2))-SUMIFS(Outbound!$E:$E,Outbound!$D:$D,$B187,Outbound!$F:$F,$O$2)</f>
        <v>0</v>
      </c>
      <c r="P187" s="35">
        <f>(SUMIFS(Returns!$B:$B,Returns!$A:$A,$B187,Returns!$C:$C,$P$2))-SUMIFS(Outbound!$E:$E,Outbound!$D:$D,$B187,Outbound!$F:$F,$P$2)</f>
        <v>0</v>
      </c>
      <c r="Q187" s="35">
        <f>(SUMIFS(Returns!$B:$B,Returns!$A:$A,$B187,Returns!$C:$C,$Q$2))-SUMIFS(Outbound!$E:$E,Outbound!$D:$D,$B187,Outbound!$F:$F,$Q$2)</f>
        <v>0</v>
      </c>
      <c r="R187" s="35">
        <f>(SUMIFS(Returns!$B:$B,Returns!$A:$A,$B187,Returns!$C:$C,$R$2))-SUMIFS(Outbound!$E:$E,Outbound!$D:$D,$B187,Outbound!$F:$F,$R$2)</f>
        <v>0</v>
      </c>
      <c r="S187" s="35">
        <f>(SUMIFS(Returns!$B:$B,Returns!$A:$A,$B187,Returns!$C:$C,$S$2))-SUMIFS(Outbound!$E:$E,Outbound!$D:$D,$B187,Outbound!$F:$F,$S$2)</f>
        <v>0</v>
      </c>
    </row>
    <row r="188" ht="13.2" spans="1:19">
      <c r="A188" s="3" t="s">
        <v>7391</v>
      </c>
      <c r="B188" s="4" t="s">
        <v>7392</v>
      </c>
      <c r="C188" s="35">
        <v>0</v>
      </c>
      <c r="D188" s="35"/>
      <c r="E188" s="35">
        <f>(C188+SUMIFS(Inwards!$C:$C,Inwards!$B:$B,$B188)+SUMIFS(Returns!$B:$B,Returns!$A:$A,$B188,Returns!$C:$C,$E$2))-SUMIFS(Outbound!$E:$E,Outbound!$D:$D,$B188,Outbound!$F:$F,$E$2)-SUMIFS(Outflow!$B:$B,Outflow!$A:$A,$B188)</f>
        <v>0</v>
      </c>
      <c r="F188" s="35">
        <f>(SUMIFS(Returns!$B:$B,Returns!$A:$A,$B188,Returns!$C:$C,$F$2))-SUMIFS(Outbound!$E:$E,Outbound!$D:$D,$B188,Outbound!$F:$F,$F$2)</f>
        <v>0</v>
      </c>
      <c r="G188" s="35">
        <f>(SUMIFS(Returns!$B:$B,Returns!$A:$A,$B188,Returns!$C:$C,$G$2))-SUMIFS(Outbound!$E:$E,Outbound!$D:$D,$B188,Outbound!$F:$F,$G$2)</f>
        <v>0</v>
      </c>
      <c r="H188" s="35">
        <f>(SUMIFS(Returns!$B:$B,Returns!$A:$A,$B188,Returns!$C:$C,$H$2))-SUMIFS(Outbound!$E:$E,Outbound!$D:$D,$B188,Outbound!$F:$F,$H$2)</f>
        <v>0</v>
      </c>
      <c r="I188" s="35">
        <f>(SUMIFS(Returns!$B:$B,Returns!$A:$A,$B188,Returns!$C:$C,$I$2))-SUMIFS(Outbound!$E:$E,Outbound!$D:$D,$B188,Outbound!$F:$F,$I$2)</f>
        <v>0</v>
      </c>
      <c r="J188" s="35">
        <f>(SUMIFS(Returns!$B:$B,Returns!$A:$A,$B188,Returns!$C:$C,$J$2))-SUMIFS(Outbound!$E:$E,Outbound!$D:$D,$B188,Outbound!$F:$F,$J$2)</f>
        <v>0</v>
      </c>
      <c r="K188" s="35">
        <f>(SUMIFS(Returns!$B:$B,Returns!$A:$A,$B188,Returns!$C:$C,$K$2))-SUMIFS(Outbound!$E:$E,Outbound!$D:$D,$B188,Outbound!$F:$F,$K$2)</f>
        <v>0</v>
      </c>
      <c r="L188" s="35">
        <f>(SUMIFS(Returns!$B:$B,Returns!$A:$A,$B188,Returns!$C:$C,$L$2))-SUMIFS(Outbound!$E:$E,Outbound!$D:$D,$B188,Outbound!$F:$F,$L$2)</f>
        <v>0</v>
      </c>
      <c r="M188" s="35">
        <f>(SUMIFS(Returns!$B:$B,Returns!$A:$A,$B188,Returns!$C:$C,$M$2))-SUMIFS(Outbound!$E:$E,Outbound!$D:$D,$B188,Outbound!$F:$F,$M$2)</f>
        <v>0</v>
      </c>
      <c r="N188" s="35">
        <f>(SUMIFS(Returns!$B:$B,Returns!$A:$A,$B188,Returns!$C:$C,$N$2))-SUMIFS(Outbound!$E:$E,Outbound!$D:$D,$B188,Outbound!$F:$F,$N$2)</f>
        <v>0</v>
      </c>
      <c r="O188" s="35">
        <f>(SUMIFS(Returns!$B:$B,Returns!$A:$A,$B188,Returns!$C:$C,$O$2))-SUMIFS(Outbound!$E:$E,Outbound!$D:$D,$B188,Outbound!$F:$F,$O$2)</f>
        <v>0</v>
      </c>
      <c r="P188" s="35">
        <f>(SUMIFS(Returns!$B:$B,Returns!$A:$A,$B188,Returns!$C:$C,$P$2))-SUMIFS(Outbound!$E:$E,Outbound!$D:$D,$B188,Outbound!$F:$F,$P$2)</f>
        <v>0</v>
      </c>
      <c r="Q188" s="35">
        <f>(SUMIFS(Returns!$B:$B,Returns!$A:$A,$B188,Returns!$C:$C,$Q$2))-SUMIFS(Outbound!$E:$E,Outbound!$D:$D,$B188,Outbound!$F:$F,$Q$2)</f>
        <v>0</v>
      </c>
      <c r="R188" s="35">
        <f>(SUMIFS(Returns!$B:$B,Returns!$A:$A,$B188,Returns!$C:$C,$R$2))-SUMIFS(Outbound!$E:$E,Outbound!$D:$D,$B188,Outbound!$F:$F,$R$2)</f>
        <v>0</v>
      </c>
      <c r="S188" s="35">
        <f>(SUMIFS(Returns!$B:$B,Returns!$A:$A,$B188,Returns!$C:$C,$S$2))-SUMIFS(Outbound!$E:$E,Outbound!$D:$D,$B188,Outbound!$F:$F,$S$2)</f>
        <v>0</v>
      </c>
    </row>
    <row r="189" ht="13.2" spans="1:19">
      <c r="A189" s="3" t="s">
        <v>7393</v>
      </c>
      <c r="B189" s="4" t="s">
        <v>7394</v>
      </c>
      <c r="C189" s="35">
        <v>0</v>
      </c>
      <c r="D189" s="35"/>
      <c r="E189" s="35">
        <f>(C189+SUMIFS(Inwards!$C:$C,Inwards!$B:$B,$B189)+SUMIFS(Returns!$B:$B,Returns!$A:$A,$B189,Returns!$C:$C,$E$2))-SUMIFS(Outbound!$E:$E,Outbound!$D:$D,$B189,Outbound!$F:$F,$E$2)-SUMIFS(Outflow!$B:$B,Outflow!$A:$A,$B189)</f>
        <v>0</v>
      </c>
      <c r="F189" s="35">
        <f>(SUMIFS(Returns!$B:$B,Returns!$A:$A,$B189,Returns!$C:$C,$F$2))-SUMIFS(Outbound!$E:$E,Outbound!$D:$D,$B189,Outbound!$F:$F,$F$2)</f>
        <v>0</v>
      </c>
      <c r="G189" s="35">
        <f>(SUMIFS(Returns!$B:$B,Returns!$A:$A,$B189,Returns!$C:$C,$G$2))-SUMIFS(Outbound!$E:$E,Outbound!$D:$D,$B189,Outbound!$F:$F,$G$2)</f>
        <v>0</v>
      </c>
      <c r="H189" s="35">
        <f>(SUMIFS(Returns!$B:$B,Returns!$A:$A,$B189,Returns!$C:$C,$H$2))-SUMIFS(Outbound!$E:$E,Outbound!$D:$D,$B189,Outbound!$F:$F,$H$2)</f>
        <v>0</v>
      </c>
      <c r="I189" s="35">
        <f>(SUMIFS(Returns!$B:$B,Returns!$A:$A,$B189,Returns!$C:$C,$I$2))-SUMIFS(Outbound!$E:$E,Outbound!$D:$D,$B189,Outbound!$F:$F,$I$2)</f>
        <v>0</v>
      </c>
      <c r="J189" s="35">
        <f>(SUMIFS(Returns!$B:$B,Returns!$A:$A,$B189,Returns!$C:$C,$J$2))-SUMIFS(Outbound!$E:$E,Outbound!$D:$D,$B189,Outbound!$F:$F,$J$2)</f>
        <v>0</v>
      </c>
      <c r="K189" s="35">
        <f>(SUMIFS(Returns!$B:$B,Returns!$A:$A,$B189,Returns!$C:$C,$K$2))-SUMIFS(Outbound!$E:$E,Outbound!$D:$D,$B189,Outbound!$F:$F,$K$2)</f>
        <v>0</v>
      </c>
      <c r="L189" s="35">
        <f>(SUMIFS(Returns!$B:$B,Returns!$A:$A,$B189,Returns!$C:$C,$L$2))-SUMIFS(Outbound!$E:$E,Outbound!$D:$D,$B189,Outbound!$F:$F,$L$2)</f>
        <v>0</v>
      </c>
      <c r="M189" s="35">
        <f>(SUMIFS(Returns!$B:$B,Returns!$A:$A,$B189,Returns!$C:$C,$M$2))-SUMIFS(Outbound!$E:$E,Outbound!$D:$D,$B189,Outbound!$F:$F,$M$2)</f>
        <v>0</v>
      </c>
      <c r="N189" s="35">
        <f>(SUMIFS(Returns!$B:$B,Returns!$A:$A,$B189,Returns!$C:$C,$N$2))-SUMIFS(Outbound!$E:$E,Outbound!$D:$D,$B189,Outbound!$F:$F,$N$2)</f>
        <v>0</v>
      </c>
      <c r="O189" s="35">
        <f>(SUMIFS(Returns!$B:$B,Returns!$A:$A,$B189,Returns!$C:$C,$O$2))-SUMIFS(Outbound!$E:$E,Outbound!$D:$D,$B189,Outbound!$F:$F,$O$2)</f>
        <v>0</v>
      </c>
      <c r="P189" s="35">
        <f>(SUMIFS(Returns!$B:$B,Returns!$A:$A,$B189,Returns!$C:$C,$P$2))-SUMIFS(Outbound!$E:$E,Outbound!$D:$D,$B189,Outbound!$F:$F,$P$2)</f>
        <v>0</v>
      </c>
      <c r="Q189" s="35">
        <f>(SUMIFS(Returns!$B:$B,Returns!$A:$A,$B189,Returns!$C:$C,$Q$2))-SUMIFS(Outbound!$E:$E,Outbound!$D:$D,$B189,Outbound!$F:$F,$Q$2)</f>
        <v>0</v>
      </c>
      <c r="R189" s="35">
        <f>(SUMIFS(Returns!$B:$B,Returns!$A:$A,$B189,Returns!$C:$C,$R$2))-SUMIFS(Outbound!$E:$E,Outbound!$D:$D,$B189,Outbound!$F:$F,$R$2)</f>
        <v>0</v>
      </c>
      <c r="S189" s="35">
        <f>(SUMIFS(Returns!$B:$B,Returns!$A:$A,$B189,Returns!$C:$C,$S$2))-SUMIFS(Outbound!$E:$E,Outbound!$D:$D,$B189,Outbound!$F:$F,$S$2)</f>
        <v>0</v>
      </c>
    </row>
    <row r="190" ht="13.2" spans="1:19">
      <c r="A190" s="3" t="s">
        <v>7395</v>
      </c>
      <c r="B190" s="4" t="s">
        <v>7396</v>
      </c>
      <c r="C190" s="35">
        <v>0</v>
      </c>
      <c r="D190" s="35"/>
      <c r="E190" s="35">
        <f>(C190+SUMIFS(Inwards!$C:$C,Inwards!$B:$B,$B190)+SUMIFS(Returns!$B:$B,Returns!$A:$A,$B190,Returns!$C:$C,$E$2))-SUMIFS(Outbound!$E:$E,Outbound!$D:$D,$B190,Outbound!$F:$F,$E$2)-SUMIFS(Outflow!$B:$B,Outflow!$A:$A,$B190)</f>
        <v>0</v>
      </c>
      <c r="F190" s="35">
        <f>(SUMIFS(Returns!$B:$B,Returns!$A:$A,$B190,Returns!$C:$C,$F$2))-SUMIFS(Outbound!$E:$E,Outbound!$D:$D,$B190,Outbound!$F:$F,$F$2)</f>
        <v>0</v>
      </c>
      <c r="G190" s="35">
        <f>(SUMIFS(Returns!$B:$B,Returns!$A:$A,$B190,Returns!$C:$C,$G$2))-SUMIFS(Outbound!$E:$E,Outbound!$D:$D,$B190,Outbound!$F:$F,$G$2)</f>
        <v>0</v>
      </c>
      <c r="H190" s="35">
        <f>(SUMIFS(Returns!$B:$B,Returns!$A:$A,$B190,Returns!$C:$C,$H$2))-SUMIFS(Outbound!$E:$E,Outbound!$D:$D,$B190,Outbound!$F:$F,$H$2)</f>
        <v>0</v>
      </c>
      <c r="I190" s="35">
        <f>(SUMIFS(Returns!$B:$B,Returns!$A:$A,$B190,Returns!$C:$C,$I$2))-SUMIFS(Outbound!$E:$E,Outbound!$D:$D,$B190,Outbound!$F:$F,$I$2)</f>
        <v>0</v>
      </c>
      <c r="J190" s="35">
        <f>(SUMIFS(Returns!$B:$B,Returns!$A:$A,$B190,Returns!$C:$C,$J$2))-SUMIFS(Outbound!$E:$E,Outbound!$D:$D,$B190,Outbound!$F:$F,$J$2)</f>
        <v>0</v>
      </c>
      <c r="K190" s="35">
        <f>(SUMIFS(Returns!$B:$B,Returns!$A:$A,$B190,Returns!$C:$C,$K$2))-SUMIFS(Outbound!$E:$E,Outbound!$D:$D,$B190,Outbound!$F:$F,$K$2)</f>
        <v>0</v>
      </c>
      <c r="L190" s="35">
        <f>(SUMIFS(Returns!$B:$B,Returns!$A:$A,$B190,Returns!$C:$C,$L$2))-SUMIFS(Outbound!$E:$E,Outbound!$D:$D,$B190,Outbound!$F:$F,$L$2)</f>
        <v>0</v>
      </c>
      <c r="M190" s="35">
        <f>(SUMIFS(Returns!$B:$B,Returns!$A:$A,$B190,Returns!$C:$C,$M$2))-SUMIFS(Outbound!$E:$E,Outbound!$D:$D,$B190,Outbound!$F:$F,$M$2)</f>
        <v>0</v>
      </c>
      <c r="N190" s="35">
        <f>(SUMIFS(Returns!$B:$B,Returns!$A:$A,$B190,Returns!$C:$C,$N$2))-SUMIFS(Outbound!$E:$E,Outbound!$D:$D,$B190,Outbound!$F:$F,$N$2)</f>
        <v>0</v>
      </c>
      <c r="O190" s="35">
        <f>(SUMIFS(Returns!$B:$B,Returns!$A:$A,$B190,Returns!$C:$C,$O$2))-SUMIFS(Outbound!$E:$E,Outbound!$D:$D,$B190,Outbound!$F:$F,$O$2)</f>
        <v>0</v>
      </c>
      <c r="P190" s="35">
        <f>(SUMIFS(Returns!$B:$B,Returns!$A:$A,$B190,Returns!$C:$C,$P$2))-SUMIFS(Outbound!$E:$E,Outbound!$D:$D,$B190,Outbound!$F:$F,$P$2)</f>
        <v>0</v>
      </c>
      <c r="Q190" s="35">
        <f>(SUMIFS(Returns!$B:$B,Returns!$A:$A,$B190,Returns!$C:$C,$Q$2))-SUMIFS(Outbound!$E:$E,Outbound!$D:$D,$B190,Outbound!$F:$F,$Q$2)</f>
        <v>0</v>
      </c>
      <c r="R190" s="35">
        <f>(SUMIFS(Returns!$B:$B,Returns!$A:$A,$B190,Returns!$C:$C,$R$2))-SUMIFS(Outbound!$E:$E,Outbound!$D:$D,$B190,Outbound!$F:$F,$R$2)</f>
        <v>0</v>
      </c>
      <c r="S190" s="35">
        <f>(SUMIFS(Returns!$B:$B,Returns!$A:$A,$B190,Returns!$C:$C,$S$2))-SUMIFS(Outbound!$E:$E,Outbound!$D:$D,$B190,Outbound!$F:$F,$S$2)</f>
        <v>0</v>
      </c>
    </row>
    <row r="191" ht="13.2" spans="1:19">
      <c r="A191" s="3" t="s">
        <v>7397</v>
      </c>
      <c r="B191" s="4" t="s">
        <v>2361</v>
      </c>
      <c r="C191" s="35">
        <v>0</v>
      </c>
      <c r="D191" s="35"/>
      <c r="E191" s="35">
        <f>(C191+SUMIFS(Inwards!$C:$C,Inwards!$B:$B,$B191)+SUMIFS(Returns!$B:$B,Returns!$A:$A,$B191,Returns!$C:$C,$E$2))-SUMIFS(Outbound!$E:$E,Outbound!$D:$D,$B191,Outbound!$F:$F,$E$2)-SUMIFS(Outflow!$B:$B,Outflow!$A:$A,$B191)</f>
        <v>0</v>
      </c>
      <c r="F191" s="35">
        <f>(SUMIFS(Returns!$B:$B,Returns!$A:$A,$B191,Returns!$C:$C,$F$2))-SUMIFS(Outbound!$E:$E,Outbound!$D:$D,$B191,Outbound!$F:$F,$F$2)</f>
        <v>0</v>
      </c>
      <c r="G191" s="35">
        <f>(SUMIFS(Returns!$B:$B,Returns!$A:$A,$B191,Returns!$C:$C,$G$2))-SUMIFS(Outbound!$E:$E,Outbound!$D:$D,$B191,Outbound!$F:$F,$G$2)</f>
        <v>0</v>
      </c>
      <c r="H191" s="35">
        <f>(SUMIFS(Returns!$B:$B,Returns!$A:$A,$B191,Returns!$C:$C,$H$2))-SUMIFS(Outbound!$E:$E,Outbound!$D:$D,$B191,Outbound!$F:$F,$H$2)</f>
        <v>0</v>
      </c>
      <c r="I191" s="35">
        <f>(SUMIFS(Returns!$B:$B,Returns!$A:$A,$B191,Returns!$C:$C,$I$2))-SUMIFS(Outbound!$E:$E,Outbound!$D:$D,$B191,Outbound!$F:$F,$I$2)</f>
        <v>0</v>
      </c>
      <c r="J191" s="35">
        <f>(SUMIFS(Returns!$B:$B,Returns!$A:$A,$B191,Returns!$C:$C,$J$2))-SUMIFS(Outbound!$E:$E,Outbound!$D:$D,$B191,Outbound!$F:$F,$J$2)</f>
        <v>0</v>
      </c>
      <c r="K191" s="35">
        <f>(SUMIFS(Returns!$B:$B,Returns!$A:$A,$B191,Returns!$C:$C,$K$2))-SUMIFS(Outbound!$E:$E,Outbound!$D:$D,$B191,Outbound!$F:$F,$K$2)</f>
        <v>0</v>
      </c>
      <c r="L191" s="35">
        <f>(SUMIFS(Returns!$B:$B,Returns!$A:$A,$B191,Returns!$C:$C,$L$2))-SUMIFS(Outbound!$E:$E,Outbound!$D:$D,$B191,Outbound!$F:$F,$L$2)</f>
        <v>0</v>
      </c>
      <c r="M191" s="35">
        <f>(SUMIFS(Returns!$B:$B,Returns!$A:$A,$B191,Returns!$C:$C,$M$2))-SUMIFS(Outbound!$E:$E,Outbound!$D:$D,$B191,Outbound!$F:$F,$M$2)</f>
        <v>0</v>
      </c>
      <c r="N191" s="35">
        <f>(SUMIFS(Returns!$B:$B,Returns!$A:$A,$B191,Returns!$C:$C,$N$2))-SUMIFS(Outbound!$E:$E,Outbound!$D:$D,$B191,Outbound!$F:$F,$N$2)</f>
        <v>0</v>
      </c>
      <c r="O191" s="35">
        <f>(SUMIFS(Returns!$B:$B,Returns!$A:$A,$B191,Returns!$C:$C,$O$2))-SUMIFS(Outbound!$E:$E,Outbound!$D:$D,$B191,Outbound!$F:$F,$O$2)</f>
        <v>0</v>
      </c>
      <c r="P191" s="35">
        <f>(SUMIFS(Returns!$B:$B,Returns!$A:$A,$B191,Returns!$C:$C,$P$2))-SUMIFS(Outbound!$E:$E,Outbound!$D:$D,$B191,Outbound!$F:$F,$P$2)</f>
        <v>0</v>
      </c>
      <c r="Q191" s="35">
        <f>(SUMIFS(Returns!$B:$B,Returns!$A:$A,$B191,Returns!$C:$C,$Q$2))-SUMIFS(Outbound!$E:$E,Outbound!$D:$D,$B191,Outbound!$F:$F,$Q$2)</f>
        <v>0</v>
      </c>
      <c r="R191" s="35">
        <f>(SUMIFS(Returns!$B:$B,Returns!$A:$A,$B191,Returns!$C:$C,$R$2))-SUMIFS(Outbound!$E:$E,Outbound!$D:$D,$B191,Outbound!$F:$F,$R$2)</f>
        <v>0</v>
      </c>
      <c r="S191" s="35">
        <f>(SUMIFS(Returns!$B:$B,Returns!$A:$A,$B191,Returns!$C:$C,$S$2))-SUMIFS(Outbound!$E:$E,Outbound!$D:$D,$B191,Outbound!$F:$F,$S$2)</f>
        <v>0</v>
      </c>
    </row>
    <row r="192" ht="13.2" spans="1:19">
      <c r="A192" s="3" t="s">
        <v>2369</v>
      </c>
      <c r="B192" s="4" t="s">
        <v>2363</v>
      </c>
      <c r="C192" s="35">
        <v>0</v>
      </c>
      <c r="D192" s="35"/>
      <c r="E192" s="35">
        <f>(C192+SUMIFS(Inwards!$C:$C,Inwards!$B:$B,$B192)+SUMIFS(Returns!$B:$B,Returns!$A:$A,$B192,Returns!$C:$C,$E$2))-SUMIFS(Outbound!$E:$E,Outbound!$D:$D,$B192,Outbound!$F:$F,$E$2)-SUMIFS(Outflow!$B:$B,Outflow!$A:$A,$B192)</f>
        <v>-2</v>
      </c>
      <c r="F192" s="35">
        <f>(SUMIFS(Returns!$B:$B,Returns!$A:$A,$B192,Returns!$C:$C,$F$2))-SUMIFS(Outbound!$E:$E,Outbound!$D:$D,$B192,Outbound!$F:$F,$F$2)</f>
        <v>0</v>
      </c>
      <c r="G192" s="35">
        <f>(SUMIFS(Returns!$B:$B,Returns!$A:$A,$B192,Returns!$C:$C,$G$2))-SUMIFS(Outbound!$E:$E,Outbound!$D:$D,$B192,Outbound!$F:$F,$G$2)</f>
        <v>0</v>
      </c>
      <c r="H192" s="35">
        <f>(SUMIFS(Returns!$B:$B,Returns!$A:$A,$B192,Returns!$C:$C,$H$2))-SUMIFS(Outbound!$E:$E,Outbound!$D:$D,$B192,Outbound!$F:$F,$H$2)</f>
        <v>0</v>
      </c>
      <c r="I192" s="35">
        <f>(SUMIFS(Returns!$B:$B,Returns!$A:$A,$B192,Returns!$C:$C,$I$2))-SUMIFS(Outbound!$E:$E,Outbound!$D:$D,$B192,Outbound!$F:$F,$I$2)</f>
        <v>0</v>
      </c>
      <c r="J192" s="35">
        <f>(SUMIFS(Returns!$B:$B,Returns!$A:$A,$B192,Returns!$C:$C,$J$2))-SUMIFS(Outbound!$E:$E,Outbound!$D:$D,$B192,Outbound!$F:$F,$J$2)</f>
        <v>0</v>
      </c>
      <c r="K192" s="35">
        <f>(SUMIFS(Returns!$B:$B,Returns!$A:$A,$B192,Returns!$C:$C,$K$2))-SUMIFS(Outbound!$E:$E,Outbound!$D:$D,$B192,Outbound!$F:$F,$K$2)</f>
        <v>0</v>
      </c>
      <c r="L192" s="35">
        <f>(SUMIFS(Returns!$B:$B,Returns!$A:$A,$B192,Returns!$C:$C,$L$2))-SUMIFS(Outbound!$E:$E,Outbound!$D:$D,$B192,Outbound!$F:$F,$L$2)</f>
        <v>0</v>
      </c>
      <c r="M192" s="35">
        <f>(SUMIFS(Returns!$B:$B,Returns!$A:$A,$B192,Returns!$C:$C,$M$2))-SUMIFS(Outbound!$E:$E,Outbound!$D:$D,$B192,Outbound!$F:$F,$M$2)</f>
        <v>0</v>
      </c>
      <c r="N192" s="35">
        <f>(SUMIFS(Returns!$B:$B,Returns!$A:$A,$B192,Returns!$C:$C,$N$2))-SUMIFS(Outbound!$E:$E,Outbound!$D:$D,$B192,Outbound!$F:$F,$N$2)</f>
        <v>0</v>
      </c>
      <c r="O192" s="35">
        <f>(SUMIFS(Returns!$B:$B,Returns!$A:$A,$B192,Returns!$C:$C,$O$2))-SUMIFS(Outbound!$E:$E,Outbound!$D:$D,$B192,Outbound!$F:$F,$O$2)</f>
        <v>0</v>
      </c>
      <c r="P192" s="35">
        <f>(SUMIFS(Returns!$B:$B,Returns!$A:$A,$B192,Returns!$C:$C,$P$2))-SUMIFS(Outbound!$E:$E,Outbound!$D:$D,$B192,Outbound!$F:$F,$P$2)</f>
        <v>0</v>
      </c>
      <c r="Q192" s="35">
        <f>(SUMIFS(Returns!$B:$B,Returns!$A:$A,$B192,Returns!$C:$C,$Q$2))-SUMIFS(Outbound!$E:$E,Outbound!$D:$D,$B192,Outbound!$F:$F,$Q$2)</f>
        <v>0</v>
      </c>
      <c r="R192" s="35">
        <f>(SUMIFS(Returns!$B:$B,Returns!$A:$A,$B192,Returns!$C:$C,$R$2))-SUMIFS(Outbound!$E:$E,Outbound!$D:$D,$B192,Outbound!$F:$F,$R$2)</f>
        <v>0</v>
      </c>
      <c r="S192" s="35">
        <f>(SUMIFS(Returns!$B:$B,Returns!$A:$A,$B192,Returns!$C:$C,$S$2))-SUMIFS(Outbound!$E:$E,Outbound!$D:$D,$B192,Outbound!$F:$F,$S$2)</f>
        <v>0</v>
      </c>
    </row>
    <row r="193" ht="13.2" spans="1:19">
      <c r="A193" s="3" t="s">
        <v>7398</v>
      </c>
      <c r="B193" s="4" t="s">
        <v>2378</v>
      </c>
      <c r="C193" s="35">
        <v>2</v>
      </c>
      <c r="D193" s="35"/>
      <c r="E193" s="35">
        <f>(C193+SUMIFS(Inwards!$C:$C,Inwards!$B:$B,$B193)+SUMIFS(Returns!$B:$B,Returns!$A:$A,$B193,Returns!$C:$C,$E$2))-SUMIFS(Outbound!$E:$E,Outbound!$D:$D,$B193,Outbound!$F:$F,$E$2)-SUMIFS(Outflow!$B:$B,Outflow!$A:$A,$B193)</f>
        <v>0</v>
      </c>
      <c r="F193" s="35">
        <f>(SUMIFS(Returns!$B:$B,Returns!$A:$A,$B193,Returns!$C:$C,$F$2))-SUMIFS(Outbound!$E:$E,Outbound!$D:$D,$B193,Outbound!$F:$F,$F$2)</f>
        <v>0</v>
      </c>
      <c r="G193" s="35">
        <f>(SUMIFS(Returns!$B:$B,Returns!$A:$A,$B193,Returns!$C:$C,$G$2))-SUMIFS(Outbound!$E:$E,Outbound!$D:$D,$B193,Outbound!$F:$F,$G$2)</f>
        <v>0</v>
      </c>
      <c r="H193" s="35">
        <f>(SUMIFS(Returns!$B:$B,Returns!$A:$A,$B193,Returns!$C:$C,$H$2))-SUMIFS(Outbound!$E:$E,Outbound!$D:$D,$B193,Outbound!$F:$F,$H$2)</f>
        <v>0</v>
      </c>
      <c r="I193" s="35">
        <f>(SUMIFS(Returns!$B:$B,Returns!$A:$A,$B193,Returns!$C:$C,$I$2))-SUMIFS(Outbound!$E:$E,Outbound!$D:$D,$B193,Outbound!$F:$F,$I$2)</f>
        <v>0</v>
      </c>
      <c r="J193" s="35">
        <f>(SUMIFS(Returns!$B:$B,Returns!$A:$A,$B193,Returns!$C:$C,$J$2))-SUMIFS(Outbound!$E:$E,Outbound!$D:$D,$B193,Outbound!$F:$F,$J$2)</f>
        <v>0</v>
      </c>
      <c r="K193" s="35">
        <f>(SUMIFS(Returns!$B:$B,Returns!$A:$A,$B193,Returns!$C:$C,$K$2))-SUMIFS(Outbound!$E:$E,Outbound!$D:$D,$B193,Outbound!$F:$F,$K$2)</f>
        <v>0</v>
      </c>
      <c r="L193" s="35">
        <f>(SUMIFS(Returns!$B:$B,Returns!$A:$A,$B193,Returns!$C:$C,$L$2))-SUMIFS(Outbound!$E:$E,Outbound!$D:$D,$B193,Outbound!$F:$F,$L$2)</f>
        <v>0</v>
      </c>
      <c r="M193" s="35">
        <f>(SUMIFS(Returns!$B:$B,Returns!$A:$A,$B193,Returns!$C:$C,$M$2))-SUMIFS(Outbound!$E:$E,Outbound!$D:$D,$B193,Outbound!$F:$F,$M$2)</f>
        <v>0</v>
      </c>
      <c r="N193" s="35">
        <f>(SUMIFS(Returns!$B:$B,Returns!$A:$A,$B193,Returns!$C:$C,$N$2))-SUMIFS(Outbound!$E:$E,Outbound!$D:$D,$B193,Outbound!$F:$F,$N$2)</f>
        <v>0</v>
      </c>
      <c r="O193" s="35">
        <f>(SUMIFS(Returns!$B:$B,Returns!$A:$A,$B193,Returns!$C:$C,$O$2))-SUMIFS(Outbound!$E:$E,Outbound!$D:$D,$B193,Outbound!$F:$F,$O$2)</f>
        <v>0</v>
      </c>
      <c r="P193" s="35">
        <f>(SUMIFS(Returns!$B:$B,Returns!$A:$A,$B193,Returns!$C:$C,$P$2))-SUMIFS(Outbound!$E:$E,Outbound!$D:$D,$B193,Outbound!$F:$F,$P$2)</f>
        <v>0</v>
      </c>
      <c r="Q193" s="35">
        <f>(SUMIFS(Returns!$B:$B,Returns!$A:$A,$B193,Returns!$C:$C,$Q$2))-SUMIFS(Outbound!$E:$E,Outbound!$D:$D,$B193,Outbound!$F:$F,$Q$2)</f>
        <v>0</v>
      </c>
      <c r="R193" s="35">
        <f>(SUMIFS(Returns!$B:$B,Returns!$A:$A,$B193,Returns!$C:$C,$R$2))-SUMIFS(Outbound!$E:$E,Outbound!$D:$D,$B193,Outbound!$F:$F,$R$2)</f>
        <v>0</v>
      </c>
      <c r="S193" s="35">
        <f>(SUMIFS(Returns!$B:$B,Returns!$A:$A,$B193,Returns!$C:$C,$S$2))-SUMIFS(Outbound!$E:$E,Outbound!$D:$D,$B193,Outbound!$F:$F,$S$2)</f>
        <v>0</v>
      </c>
    </row>
    <row r="194" ht="13.2" spans="1:19">
      <c r="A194" s="3" t="s">
        <v>2410</v>
      </c>
      <c r="B194" s="4" t="s">
        <v>2406</v>
      </c>
      <c r="C194" s="35">
        <v>0</v>
      </c>
      <c r="D194" s="35"/>
      <c r="E194" s="35">
        <f>(C194+SUMIFS(Inwards!$C:$C,Inwards!$B:$B,$B194)+SUMIFS(Returns!$B:$B,Returns!$A:$A,$B194,Returns!$C:$C,$E$2))-SUMIFS(Outbound!$E:$E,Outbound!$D:$D,$B194,Outbound!$F:$F,$E$2)-SUMIFS(Outflow!$B:$B,Outflow!$A:$A,$B194)</f>
        <v>0</v>
      </c>
      <c r="F194" s="35">
        <f>(SUMIFS(Returns!$B:$B,Returns!$A:$A,$B194,Returns!$C:$C,$F$2))-SUMIFS(Outbound!$E:$E,Outbound!$D:$D,$B194,Outbound!$F:$F,$F$2)</f>
        <v>0</v>
      </c>
      <c r="G194" s="35">
        <f>(SUMIFS(Returns!$B:$B,Returns!$A:$A,$B194,Returns!$C:$C,$G$2))-SUMIFS(Outbound!$E:$E,Outbound!$D:$D,$B194,Outbound!$F:$F,$G$2)</f>
        <v>0</v>
      </c>
      <c r="H194" s="35">
        <f>(SUMIFS(Returns!$B:$B,Returns!$A:$A,$B194,Returns!$C:$C,$H$2))-SUMIFS(Outbound!$E:$E,Outbound!$D:$D,$B194,Outbound!$F:$F,$H$2)</f>
        <v>0</v>
      </c>
      <c r="I194" s="35">
        <f>(SUMIFS(Returns!$B:$B,Returns!$A:$A,$B194,Returns!$C:$C,$I$2))-SUMIFS(Outbound!$E:$E,Outbound!$D:$D,$B194,Outbound!$F:$F,$I$2)</f>
        <v>0</v>
      </c>
      <c r="J194" s="35">
        <f>(SUMIFS(Returns!$B:$B,Returns!$A:$A,$B194,Returns!$C:$C,$J$2))-SUMIFS(Outbound!$E:$E,Outbound!$D:$D,$B194,Outbound!$F:$F,$J$2)</f>
        <v>0</v>
      </c>
      <c r="K194" s="35">
        <f>(SUMIFS(Returns!$B:$B,Returns!$A:$A,$B194,Returns!$C:$C,$K$2))-SUMIFS(Outbound!$E:$E,Outbound!$D:$D,$B194,Outbound!$F:$F,$K$2)</f>
        <v>0</v>
      </c>
      <c r="L194" s="35">
        <f>(SUMIFS(Returns!$B:$B,Returns!$A:$A,$B194,Returns!$C:$C,$L$2))-SUMIFS(Outbound!$E:$E,Outbound!$D:$D,$B194,Outbound!$F:$F,$L$2)</f>
        <v>0</v>
      </c>
      <c r="M194" s="35">
        <f>(SUMIFS(Returns!$B:$B,Returns!$A:$A,$B194,Returns!$C:$C,$M$2))-SUMIFS(Outbound!$E:$E,Outbound!$D:$D,$B194,Outbound!$F:$F,$M$2)</f>
        <v>0</v>
      </c>
      <c r="N194" s="35">
        <f>(SUMIFS(Returns!$B:$B,Returns!$A:$A,$B194,Returns!$C:$C,$N$2))-SUMIFS(Outbound!$E:$E,Outbound!$D:$D,$B194,Outbound!$F:$F,$N$2)</f>
        <v>0</v>
      </c>
      <c r="O194" s="35">
        <f>(SUMIFS(Returns!$B:$B,Returns!$A:$A,$B194,Returns!$C:$C,$O$2))-SUMIFS(Outbound!$E:$E,Outbound!$D:$D,$B194,Outbound!$F:$F,$O$2)</f>
        <v>0</v>
      </c>
      <c r="P194" s="35">
        <f>(SUMIFS(Returns!$B:$B,Returns!$A:$A,$B194,Returns!$C:$C,$P$2))-SUMIFS(Outbound!$E:$E,Outbound!$D:$D,$B194,Outbound!$F:$F,$P$2)</f>
        <v>0</v>
      </c>
      <c r="Q194" s="35">
        <f>(SUMIFS(Returns!$B:$B,Returns!$A:$A,$B194,Returns!$C:$C,$Q$2))-SUMIFS(Outbound!$E:$E,Outbound!$D:$D,$B194,Outbound!$F:$F,$Q$2)</f>
        <v>0</v>
      </c>
      <c r="R194" s="35">
        <f>(SUMIFS(Returns!$B:$B,Returns!$A:$A,$B194,Returns!$C:$C,$R$2))-SUMIFS(Outbound!$E:$E,Outbound!$D:$D,$B194,Outbound!$F:$F,$R$2)</f>
        <v>0</v>
      </c>
      <c r="S194" s="35">
        <f>(SUMIFS(Returns!$B:$B,Returns!$A:$A,$B194,Returns!$C:$C,$S$2))-SUMIFS(Outbound!$E:$E,Outbound!$D:$D,$B194,Outbound!$F:$F,$S$2)</f>
        <v>0</v>
      </c>
    </row>
    <row r="195" ht="13.2" spans="1:19">
      <c r="A195" s="3" t="s">
        <v>7399</v>
      </c>
      <c r="B195" s="4" t="s">
        <v>2418</v>
      </c>
      <c r="C195" s="35">
        <v>0</v>
      </c>
      <c r="D195" s="35"/>
      <c r="E195" s="35">
        <f>(C195+SUMIFS(Inwards!$C:$C,Inwards!$B:$B,$B195)+SUMIFS(Returns!$B:$B,Returns!$A:$A,$B195,Returns!$C:$C,$E$2))-SUMIFS(Outbound!$E:$E,Outbound!$D:$D,$B195,Outbound!$F:$F,$E$2)-SUMIFS(Outflow!$B:$B,Outflow!$A:$A,$B195)</f>
        <v>0</v>
      </c>
      <c r="F195" s="35">
        <f>(SUMIFS(Returns!$B:$B,Returns!$A:$A,$B195,Returns!$C:$C,$F$2))-SUMIFS(Outbound!$E:$E,Outbound!$D:$D,$B195,Outbound!$F:$F,$F$2)</f>
        <v>0</v>
      </c>
      <c r="G195" s="35">
        <f>(SUMIFS(Returns!$B:$B,Returns!$A:$A,$B195,Returns!$C:$C,$G$2))-SUMIFS(Outbound!$E:$E,Outbound!$D:$D,$B195,Outbound!$F:$F,$G$2)</f>
        <v>0</v>
      </c>
      <c r="H195" s="35">
        <f>(SUMIFS(Returns!$B:$B,Returns!$A:$A,$B195,Returns!$C:$C,$H$2))-SUMIFS(Outbound!$E:$E,Outbound!$D:$D,$B195,Outbound!$F:$F,$H$2)</f>
        <v>0</v>
      </c>
      <c r="I195" s="35">
        <f>(SUMIFS(Returns!$B:$B,Returns!$A:$A,$B195,Returns!$C:$C,$I$2))-SUMIFS(Outbound!$E:$E,Outbound!$D:$D,$B195,Outbound!$F:$F,$I$2)</f>
        <v>0</v>
      </c>
      <c r="J195" s="35">
        <f>(SUMIFS(Returns!$B:$B,Returns!$A:$A,$B195,Returns!$C:$C,$J$2))-SUMIFS(Outbound!$E:$E,Outbound!$D:$D,$B195,Outbound!$F:$F,$J$2)</f>
        <v>0</v>
      </c>
      <c r="K195" s="35">
        <f>(SUMIFS(Returns!$B:$B,Returns!$A:$A,$B195,Returns!$C:$C,$K$2))-SUMIFS(Outbound!$E:$E,Outbound!$D:$D,$B195,Outbound!$F:$F,$K$2)</f>
        <v>0</v>
      </c>
      <c r="L195" s="35">
        <f>(SUMIFS(Returns!$B:$B,Returns!$A:$A,$B195,Returns!$C:$C,$L$2))-SUMIFS(Outbound!$E:$E,Outbound!$D:$D,$B195,Outbound!$F:$F,$L$2)</f>
        <v>0</v>
      </c>
      <c r="M195" s="35">
        <f>(SUMIFS(Returns!$B:$B,Returns!$A:$A,$B195,Returns!$C:$C,$M$2))-SUMIFS(Outbound!$E:$E,Outbound!$D:$D,$B195,Outbound!$F:$F,$M$2)</f>
        <v>0</v>
      </c>
      <c r="N195" s="35">
        <f>(SUMIFS(Returns!$B:$B,Returns!$A:$A,$B195,Returns!$C:$C,$N$2))-SUMIFS(Outbound!$E:$E,Outbound!$D:$D,$B195,Outbound!$F:$F,$N$2)</f>
        <v>0</v>
      </c>
      <c r="O195" s="35">
        <f>(SUMIFS(Returns!$B:$B,Returns!$A:$A,$B195,Returns!$C:$C,$O$2))-SUMIFS(Outbound!$E:$E,Outbound!$D:$D,$B195,Outbound!$F:$F,$O$2)</f>
        <v>0</v>
      </c>
      <c r="P195" s="35">
        <f>(SUMIFS(Returns!$B:$B,Returns!$A:$A,$B195,Returns!$C:$C,$P$2))-SUMIFS(Outbound!$E:$E,Outbound!$D:$D,$B195,Outbound!$F:$F,$P$2)</f>
        <v>0</v>
      </c>
      <c r="Q195" s="35">
        <f>(SUMIFS(Returns!$B:$B,Returns!$A:$A,$B195,Returns!$C:$C,$Q$2))-SUMIFS(Outbound!$E:$E,Outbound!$D:$D,$B195,Outbound!$F:$F,$Q$2)</f>
        <v>0</v>
      </c>
      <c r="R195" s="35">
        <f>(SUMIFS(Returns!$B:$B,Returns!$A:$A,$B195,Returns!$C:$C,$R$2))-SUMIFS(Outbound!$E:$E,Outbound!$D:$D,$B195,Outbound!$F:$F,$R$2)</f>
        <v>0</v>
      </c>
      <c r="S195" s="35">
        <f>(SUMIFS(Returns!$B:$B,Returns!$A:$A,$B195,Returns!$C:$C,$S$2))-SUMIFS(Outbound!$E:$E,Outbound!$D:$D,$B195,Outbound!$F:$F,$S$2)</f>
        <v>0</v>
      </c>
    </row>
    <row r="196" ht="13.2" spans="1:19">
      <c r="A196" s="3" t="s">
        <v>7400</v>
      </c>
      <c r="B196" s="4" t="s">
        <v>2429</v>
      </c>
      <c r="C196" s="35">
        <v>4</v>
      </c>
      <c r="D196" s="35"/>
      <c r="E196" s="35">
        <f>(C196+SUMIFS(Inwards!$C:$C,Inwards!$B:$B,$B196)+SUMIFS(Returns!$B:$B,Returns!$A:$A,$B196,Returns!$C:$C,$E$2))-SUMIFS(Outbound!$E:$E,Outbound!$D:$D,$B196,Outbound!$F:$F,$E$2)-SUMIFS(Outflow!$B:$B,Outflow!$A:$A,$B196)</f>
        <v>3</v>
      </c>
      <c r="F196" s="35">
        <f>(SUMIFS(Returns!$B:$B,Returns!$A:$A,$B196,Returns!$C:$C,$F$2))-SUMIFS(Outbound!$E:$E,Outbound!$D:$D,$B196,Outbound!$F:$F,$F$2)</f>
        <v>0</v>
      </c>
      <c r="G196" s="35">
        <f>(SUMIFS(Returns!$B:$B,Returns!$A:$A,$B196,Returns!$C:$C,$G$2))-SUMIFS(Outbound!$E:$E,Outbound!$D:$D,$B196,Outbound!$F:$F,$G$2)</f>
        <v>0</v>
      </c>
      <c r="H196" s="35">
        <f>(SUMIFS(Returns!$B:$B,Returns!$A:$A,$B196,Returns!$C:$C,$H$2))-SUMIFS(Outbound!$E:$E,Outbound!$D:$D,$B196,Outbound!$F:$F,$H$2)</f>
        <v>0</v>
      </c>
      <c r="I196" s="35">
        <f>(SUMIFS(Returns!$B:$B,Returns!$A:$A,$B196,Returns!$C:$C,$I$2))-SUMIFS(Outbound!$E:$E,Outbound!$D:$D,$B196,Outbound!$F:$F,$I$2)</f>
        <v>0</v>
      </c>
      <c r="J196" s="35">
        <f>(SUMIFS(Returns!$B:$B,Returns!$A:$A,$B196,Returns!$C:$C,$J$2))-SUMIFS(Outbound!$E:$E,Outbound!$D:$D,$B196,Outbound!$F:$F,$J$2)</f>
        <v>0</v>
      </c>
      <c r="K196" s="35">
        <f>(SUMIFS(Returns!$B:$B,Returns!$A:$A,$B196,Returns!$C:$C,$K$2))-SUMIFS(Outbound!$E:$E,Outbound!$D:$D,$B196,Outbound!$F:$F,$K$2)</f>
        <v>0</v>
      </c>
      <c r="L196" s="35">
        <f>(SUMIFS(Returns!$B:$B,Returns!$A:$A,$B196,Returns!$C:$C,$L$2))-SUMIFS(Outbound!$E:$E,Outbound!$D:$D,$B196,Outbound!$F:$F,$L$2)</f>
        <v>0</v>
      </c>
      <c r="M196" s="35">
        <f>(SUMIFS(Returns!$B:$B,Returns!$A:$A,$B196,Returns!$C:$C,$M$2))-SUMIFS(Outbound!$E:$E,Outbound!$D:$D,$B196,Outbound!$F:$F,$M$2)</f>
        <v>0</v>
      </c>
      <c r="N196" s="35">
        <f>(SUMIFS(Returns!$B:$B,Returns!$A:$A,$B196,Returns!$C:$C,$N$2))-SUMIFS(Outbound!$E:$E,Outbound!$D:$D,$B196,Outbound!$F:$F,$N$2)</f>
        <v>0</v>
      </c>
      <c r="O196" s="35">
        <f>(SUMIFS(Returns!$B:$B,Returns!$A:$A,$B196,Returns!$C:$C,$O$2))-SUMIFS(Outbound!$E:$E,Outbound!$D:$D,$B196,Outbound!$F:$F,$O$2)</f>
        <v>0</v>
      </c>
      <c r="P196" s="35">
        <f>(SUMIFS(Returns!$B:$B,Returns!$A:$A,$B196,Returns!$C:$C,$P$2))-SUMIFS(Outbound!$E:$E,Outbound!$D:$D,$B196,Outbound!$F:$F,$P$2)</f>
        <v>0</v>
      </c>
      <c r="Q196" s="35">
        <f>(SUMIFS(Returns!$B:$B,Returns!$A:$A,$B196,Returns!$C:$C,$Q$2))-SUMIFS(Outbound!$E:$E,Outbound!$D:$D,$B196,Outbound!$F:$F,$Q$2)</f>
        <v>0</v>
      </c>
      <c r="R196" s="35">
        <f>(SUMIFS(Returns!$B:$B,Returns!$A:$A,$B196,Returns!$C:$C,$R$2))-SUMIFS(Outbound!$E:$E,Outbound!$D:$D,$B196,Outbound!$F:$F,$R$2)</f>
        <v>0</v>
      </c>
      <c r="S196" s="35">
        <f>(SUMIFS(Returns!$B:$B,Returns!$A:$A,$B196,Returns!$C:$C,$S$2))-SUMIFS(Outbound!$E:$E,Outbound!$D:$D,$B196,Outbound!$F:$F,$S$2)</f>
        <v>0</v>
      </c>
    </row>
    <row r="197" ht="13.2" spans="1:19">
      <c r="A197" s="3" t="s">
        <v>7401</v>
      </c>
      <c r="B197" s="4" t="s">
        <v>2448</v>
      </c>
      <c r="C197" s="35">
        <v>1</v>
      </c>
      <c r="D197" s="35"/>
      <c r="E197" s="35">
        <f>(C197+SUMIFS(Inwards!$C:$C,Inwards!$B:$B,$B197)+SUMIFS(Returns!$B:$B,Returns!$A:$A,$B197,Returns!$C:$C,$E$2))-SUMIFS(Outbound!$E:$E,Outbound!$D:$D,$B197,Outbound!$F:$F,$E$2)-SUMIFS(Outflow!$B:$B,Outflow!$A:$A,$B197)</f>
        <v>1</v>
      </c>
      <c r="F197" s="35">
        <f>(SUMIFS(Returns!$B:$B,Returns!$A:$A,$B197,Returns!$C:$C,$F$2))-SUMIFS(Outbound!$E:$E,Outbound!$D:$D,$B197,Outbound!$F:$F,$F$2)</f>
        <v>0</v>
      </c>
      <c r="G197" s="35">
        <f>(SUMIFS(Returns!$B:$B,Returns!$A:$A,$B197,Returns!$C:$C,$G$2))-SUMIFS(Outbound!$E:$E,Outbound!$D:$D,$B197,Outbound!$F:$F,$G$2)</f>
        <v>0</v>
      </c>
      <c r="H197" s="35">
        <f>(SUMIFS(Returns!$B:$B,Returns!$A:$A,$B197,Returns!$C:$C,$H$2))-SUMIFS(Outbound!$E:$E,Outbound!$D:$D,$B197,Outbound!$F:$F,$H$2)</f>
        <v>0</v>
      </c>
      <c r="I197" s="35">
        <f>(SUMIFS(Returns!$B:$B,Returns!$A:$A,$B197,Returns!$C:$C,$I$2))-SUMIFS(Outbound!$E:$E,Outbound!$D:$D,$B197,Outbound!$F:$F,$I$2)</f>
        <v>0</v>
      </c>
      <c r="J197" s="35">
        <f>(SUMIFS(Returns!$B:$B,Returns!$A:$A,$B197,Returns!$C:$C,$J$2))-SUMIFS(Outbound!$E:$E,Outbound!$D:$D,$B197,Outbound!$F:$F,$J$2)</f>
        <v>0</v>
      </c>
      <c r="K197" s="35">
        <f>(SUMIFS(Returns!$B:$B,Returns!$A:$A,$B197,Returns!$C:$C,$K$2))-SUMIFS(Outbound!$E:$E,Outbound!$D:$D,$B197,Outbound!$F:$F,$K$2)</f>
        <v>0</v>
      </c>
      <c r="L197" s="35">
        <f>(SUMIFS(Returns!$B:$B,Returns!$A:$A,$B197,Returns!$C:$C,$L$2))-SUMIFS(Outbound!$E:$E,Outbound!$D:$D,$B197,Outbound!$F:$F,$L$2)</f>
        <v>0</v>
      </c>
      <c r="M197" s="35">
        <f>(SUMIFS(Returns!$B:$B,Returns!$A:$A,$B197,Returns!$C:$C,$M$2))-SUMIFS(Outbound!$E:$E,Outbound!$D:$D,$B197,Outbound!$F:$F,$M$2)</f>
        <v>0</v>
      </c>
      <c r="N197" s="35">
        <f>(SUMIFS(Returns!$B:$B,Returns!$A:$A,$B197,Returns!$C:$C,$N$2))-SUMIFS(Outbound!$E:$E,Outbound!$D:$D,$B197,Outbound!$F:$F,$N$2)</f>
        <v>0</v>
      </c>
      <c r="O197" s="35">
        <f>(SUMIFS(Returns!$B:$B,Returns!$A:$A,$B197,Returns!$C:$C,$O$2))-SUMIFS(Outbound!$E:$E,Outbound!$D:$D,$B197,Outbound!$F:$F,$O$2)</f>
        <v>0</v>
      </c>
      <c r="P197" s="35">
        <f>(SUMIFS(Returns!$B:$B,Returns!$A:$A,$B197,Returns!$C:$C,$P$2))-SUMIFS(Outbound!$E:$E,Outbound!$D:$D,$B197,Outbound!$F:$F,$P$2)</f>
        <v>0</v>
      </c>
      <c r="Q197" s="35">
        <f>(SUMIFS(Returns!$B:$B,Returns!$A:$A,$B197,Returns!$C:$C,$Q$2))-SUMIFS(Outbound!$E:$E,Outbound!$D:$D,$B197,Outbound!$F:$F,$Q$2)</f>
        <v>0</v>
      </c>
      <c r="R197" s="35">
        <f>(SUMIFS(Returns!$B:$B,Returns!$A:$A,$B197,Returns!$C:$C,$R$2))-SUMIFS(Outbound!$E:$E,Outbound!$D:$D,$B197,Outbound!$F:$F,$R$2)</f>
        <v>0</v>
      </c>
      <c r="S197" s="35">
        <f>(SUMIFS(Returns!$B:$B,Returns!$A:$A,$B197,Returns!$C:$C,$S$2))-SUMIFS(Outbound!$E:$E,Outbound!$D:$D,$B197,Outbound!$F:$F,$S$2)</f>
        <v>0</v>
      </c>
    </row>
    <row r="198" ht="13.2" spans="1:19">
      <c r="A198" s="3" t="s">
        <v>2470</v>
      </c>
      <c r="B198" s="4" t="s">
        <v>2468</v>
      </c>
      <c r="C198" s="35">
        <v>0</v>
      </c>
      <c r="D198" s="35"/>
      <c r="E198" s="35">
        <f>(C198+SUMIFS(Inwards!$C:$C,Inwards!$B:$B,$B198)+SUMIFS(Returns!$B:$B,Returns!$A:$A,$B198,Returns!$C:$C,$E$2))-SUMIFS(Outbound!$E:$E,Outbound!$D:$D,$B198,Outbound!$F:$F,$E$2)-SUMIFS(Outflow!$B:$B,Outflow!$A:$A,$B198)</f>
        <v>0</v>
      </c>
      <c r="F198" s="35">
        <f>(SUMIFS(Returns!$B:$B,Returns!$A:$A,$B198,Returns!$C:$C,$F$2))-SUMIFS(Outbound!$E:$E,Outbound!$D:$D,$B198,Outbound!$F:$F,$F$2)</f>
        <v>0</v>
      </c>
      <c r="G198" s="35">
        <f>(SUMIFS(Returns!$B:$B,Returns!$A:$A,$B198,Returns!$C:$C,$G$2))-SUMIFS(Outbound!$E:$E,Outbound!$D:$D,$B198,Outbound!$F:$F,$G$2)</f>
        <v>0</v>
      </c>
      <c r="H198" s="35">
        <f>(SUMIFS(Returns!$B:$B,Returns!$A:$A,$B198,Returns!$C:$C,$H$2))-SUMIFS(Outbound!$E:$E,Outbound!$D:$D,$B198,Outbound!$F:$F,$H$2)</f>
        <v>0</v>
      </c>
      <c r="I198" s="35">
        <f>(SUMIFS(Returns!$B:$B,Returns!$A:$A,$B198,Returns!$C:$C,$I$2))-SUMIFS(Outbound!$E:$E,Outbound!$D:$D,$B198,Outbound!$F:$F,$I$2)</f>
        <v>0</v>
      </c>
      <c r="J198" s="35">
        <f>(SUMIFS(Returns!$B:$B,Returns!$A:$A,$B198,Returns!$C:$C,$J$2))-SUMIFS(Outbound!$E:$E,Outbound!$D:$D,$B198,Outbound!$F:$F,$J$2)</f>
        <v>0</v>
      </c>
      <c r="K198" s="35">
        <f>(SUMIFS(Returns!$B:$B,Returns!$A:$A,$B198,Returns!$C:$C,$K$2))-SUMIFS(Outbound!$E:$E,Outbound!$D:$D,$B198,Outbound!$F:$F,$K$2)</f>
        <v>0</v>
      </c>
      <c r="L198" s="35">
        <f>(SUMIFS(Returns!$B:$B,Returns!$A:$A,$B198,Returns!$C:$C,$L$2))-SUMIFS(Outbound!$E:$E,Outbound!$D:$D,$B198,Outbound!$F:$F,$L$2)</f>
        <v>0</v>
      </c>
      <c r="M198" s="35">
        <f>(SUMIFS(Returns!$B:$B,Returns!$A:$A,$B198,Returns!$C:$C,$M$2))-SUMIFS(Outbound!$E:$E,Outbound!$D:$D,$B198,Outbound!$F:$F,$M$2)</f>
        <v>0</v>
      </c>
      <c r="N198" s="35">
        <f>(SUMIFS(Returns!$B:$B,Returns!$A:$A,$B198,Returns!$C:$C,$N$2))-SUMIFS(Outbound!$E:$E,Outbound!$D:$D,$B198,Outbound!$F:$F,$N$2)</f>
        <v>0</v>
      </c>
      <c r="O198" s="35">
        <f>(SUMIFS(Returns!$B:$B,Returns!$A:$A,$B198,Returns!$C:$C,$O$2))-SUMIFS(Outbound!$E:$E,Outbound!$D:$D,$B198,Outbound!$F:$F,$O$2)</f>
        <v>0</v>
      </c>
      <c r="P198" s="35">
        <f>(SUMIFS(Returns!$B:$B,Returns!$A:$A,$B198,Returns!$C:$C,$P$2))-SUMIFS(Outbound!$E:$E,Outbound!$D:$D,$B198,Outbound!$F:$F,$P$2)</f>
        <v>0</v>
      </c>
      <c r="Q198" s="35">
        <f>(SUMIFS(Returns!$B:$B,Returns!$A:$A,$B198,Returns!$C:$C,$Q$2))-SUMIFS(Outbound!$E:$E,Outbound!$D:$D,$B198,Outbound!$F:$F,$Q$2)</f>
        <v>0</v>
      </c>
      <c r="R198" s="35">
        <f>(SUMIFS(Returns!$B:$B,Returns!$A:$A,$B198,Returns!$C:$C,$R$2))-SUMIFS(Outbound!$E:$E,Outbound!$D:$D,$B198,Outbound!$F:$F,$R$2)</f>
        <v>0</v>
      </c>
      <c r="S198" s="35">
        <f>(SUMIFS(Returns!$B:$B,Returns!$A:$A,$B198,Returns!$C:$C,$S$2))-SUMIFS(Outbound!$E:$E,Outbound!$D:$D,$B198,Outbound!$F:$F,$S$2)</f>
        <v>0</v>
      </c>
    </row>
    <row r="199" ht="13.2" spans="1:19">
      <c r="A199" s="3" t="s">
        <v>7402</v>
      </c>
      <c r="B199" s="4" t="s">
        <v>2478</v>
      </c>
      <c r="C199" s="35">
        <v>0</v>
      </c>
      <c r="D199" s="35"/>
      <c r="E199" s="35">
        <f>(C199+SUMIFS(Inwards!$C:$C,Inwards!$B:$B,$B199)+SUMIFS(Returns!$B:$B,Returns!$A:$A,$B199,Returns!$C:$C,$E$2))-SUMIFS(Outbound!$E:$E,Outbound!$D:$D,$B199,Outbound!$F:$F,$E$2)-SUMIFS(Outflow!$B:$B,Outflow!$A:$A,$B199)</f>
        <v>0</v>
      </c>
      <c r="F199" s="35">
        <f>(SUMIFS(Returns!$B:$B,Returns!$A:$A,$B199,Returns!$C:$C,$F$2))-SUMIFS(Outbound!$E:$E,Outbound!$D:$D,$B199,Outbound!$F:$F,$F$2)</f>
        <v>0</v>
      </c>
      <c r="G199" s="35">
        <f>(SUMIFS(Returns!$B:$B,Returns!$A:$A,$B199,Returns!$C:$C,$G$2))-SUMIFS(Outbound!$E:$E,Outbound!$D:$D,$B199,Outbound!$F:$F,$G$2)</f>
        <v>0</v>
      </c>
      <c r="H199" s="35">
        <f>(SUMIFS(Returns!$B:$B,Returns!$A:$A,$B199,Returns!$C:$C,$H$2))-SUMIFS(Outbound!$E:$E,Outbound!$D:$D,$B199,Outbound!$F:$F,$H$2)</f>
        <v>0</v>
      </c>
      <c r="I199" s="35">
        <f>(SUMIFS(Returns!$B:$B,Returns!$A:$A,$B199,Returns!$C:$C,$I$2))-SUMIFS(Outbound!$E:$E,Outbound!$D:$D,$B199,Outbound!$F:$F,$I$2)</f>
        <v>0</v>
      </c>
      <c r="J199" s="35">
        <f>(SUMIFS(Returns!$B:$B,Returns!$A:$A,$B199,Returns!$C:$C,$J$2))-SUMIFS(Outbound!$E:$E,Outbound!$D:$D,$B199,Outbound!$F:$F,$J$2)</f>
        <v>0</v>
      </c>
      <c r="K199" s="35">
        <f>(SUMIFS(Returns!$B:$B,Returns!$A:$A,$B199,Returns!$C:$C,$K$2))-SUMIFS(Outbound!$E:$E,Outbound!$D:$D,$B199,Outbound!$F:$F,$K$2)</f>
        <v>0</v>
      </c>
      <c r="L199" s="35">
        <f>(SUMIFS(Returns!$B:$B,Returns!$A:$A,$B199,Returns!$C:$C,$L$2))-SUMIFS(Outbound!$E:$E,Outbound!$D:$D,$B199,Outbound!$F:$F,$L$2)</f>
        <v>0</v>
      </c>
      <c r="M199" s="35">
        <f>(SUMIFS(Returns!$B:$B,Returns!$A:$A,$B199,Returns!$C:$C,$M$2))-SUMIFS(Outbound!$E:$E,Outbound!$D:$D,$B199,Outbound!$F:$F,$M$2)</f>
        <v>0</v>
      </c>
      <c r="N199" s="35">
        <f>(SUMIFS(Returns!$B:$B,Returns!$A:$A,$B199,Returns!$C:$C,$N$2))-SUMIFS(Outbound!$E:$E,Outbound!$D:$D,$B199,Outbound!$F:$F,$N$2)</f>
        <v>0</v>
      </c>
      <c r="O199" s="35">
        <f>(SUMIFS(Returns!$B:$B,Returns!$A:$A,$B199,Returns!$C:$C,$O$2))-SUMIFS(Outbound!$E:$E,Outbound!$D:$D,$B199,Outbound!$F:$F,$O$2)</f>
        <v>0</v>
      </c>
      <c r="P199" s="35">
        <f>(SUMIFS(Returns!$B:$B,Returns!$A:$A,$B199,Returns!$C:$C,$P$2))-SUMIFS(Outbound!$E:$E,Outbound!$D:$D,$B199,Outbound!$F:$F,$P$2)</f>
        <v>0</v>
      </c>
      <c r="Q199" s="35">
        <f>(SUMIFS(Returns!$B:$B,Returns!$A:$A,$B199,Returns!$C:$C,$Q$2))-SUMIFS(Outbound!$E:$E,Outbound!$D:$D,$B199,Outbound!$F:$F,$Q$2)</f>
        <v>0</v>
      </c>
      <c r="R199" s="35">
        <f>(SUMIFS(Returns!$B:$B,Returns!$A:$A,$B199,Returns!$C:$C,$R$2))-SUMIFS(Outbound!$E:$E,Outbound!$D:$D,$B199,Outbound!$F:$F,$R$2)</f>
        <v>0</v>
      </c>
      <c r="S199" s="35">
        <f>(SUMIFS(Returns!$B:$B,Returns!$A:$A,$B199,Returns!$C:$C,$S$2))-SUMIFS(Outbound!$E:$E,Outbound!$D:$D,$B199,Outbound!$F:$F,$S$2)</f>
        <v>0</v>
      </c>
    </row>
    <row r="200" ht="13.2" spans="1:19">
      <c r="A200" s="3" t="s">
        <v>2493</v>
      </c>
      <c r="B200" s="4" t="s">
        <v>2491</v>
      </c>
      <c r="C200" s="35">
        <v>10</v>
      </c>
      <c r="D200" s="35"/>
      <c r="E200" s="35">
        <f>(C200+SUMIFS(Inwards!$C:$C,Inwards!$B:$B,$B200)+SUMIFS(Returns!$B:$B,Returns!$A:$A,$B200,Returns!$C:$C,$E$2))-SUMIFS(Outbound!$E:$E,Outbound!$D:$D,$B200,Outbound!$F:$F,$E$2)-SUMIFS(Outflow!$B:$B,Outflow!$A:$A,$B200)</f>
        <v>10</v>
      </c>
      <c r="F200" s="35">
        <f>(SUMIFS(Returns!$B:$B,Returns!$A:$A,$B200,Returns!$C:$C,$F$2))-SUMIFS(Outbound!$E:$E,Outbound!$D:$D,$B200,Outbound!$F:$F,$F$2)</f>
        <v>0</v>
      </c>
      <c r="G200" s="35">
        <f>(SUMIFS(Returns!$B:$B,Returns!$A:$A,$B200,Returns!$C:$C,$G$2))-SUMIFS(Outbound!$E:$E,Outbound!$D:$D,$B200,Outbound!$F:$F,$G$2)</f>
        <v>0</v>
      </c>
      <c r="H200" s="35">
        <f>(SUMIFS(Returns!$B:$B,Returns!$A:$A,$B200,Returns!$C:$C,$H$2))-SUMIFS(Outbound!$E:$E,Outbound!$D:$D,$B200,Outbound!$F:$F,$H$2)</f>
        <v>0</v>
      </c>
      <c r="I200" s="35">
        <f>(SUMIFS(Returns!$B:$B,Returns!$A:$A,$B200,Returns!$C:$C,$I$2))-SUMIFS(Outbound!$E:$E,Outbound!$D:$D,$B200,Outbound!$F:$F,$I$2)</f>
        <v>0</v>
      </c>
      <c r="J200" s="35">
        <f>(SUMIFS(Returns!$B:$B,Returns!$A:$A,$B200,Returns!$C:$C,$J$2))-SUMIFS(Outbound!$E:$E,Outbound!$D:$D,$B200,Outbound!$F:$F,$J$2)</f>
        <v>0</v>
      </c>
      <c r="K200" s="35">
        <f>(SUMIFS(Returns!$B:$B,Returns!$A:$A,$B200,Returns!$C:$C,$K$2))-SUMIFS(Outbound!$E:$E,Outbound!$D:$D,$B200,Outbound!$F:$F,$K$2)</f>
        <v>0</v>
      </c>
      <c r="L200" s="35">
        <f>(SUMIFS(Returns!$B:$B,Returns!$A:$A,$B200,Returns!$C:$C,$L$2))-SUMIFS(Outbound!$E:$E,Outbound!$D:$D,$B200,Outbound!$F:$F,$L$2)</f>
        <v>0</v>
      </c>
      <c r="M200" s="35">
        <f>(SUMIFS(Returns!$B:$B,Returns!$A:$A,$B200,Returns!$C:$C,$M$2))-SUMIFS(Outbound!$E:$E,Outbound!$D:$D,$B200,Outbound!$F:$F,$M$2)</f>
        <v>0</v>
      </c>
      <c r="N200" s="35">
        <f>(SUMIFS(Returns!$B:$B,Returns!$A:$A,$B200,Returns!$C:$C,$N$2))-SUMIFS(Outbound!$E:$E,Outbound!$D:$D,$B200,Outbound!$F:$F,$N$2)</f>
        <v>0</v>
      </c>
      <c r="O200" s="35">
        <f>(SUMIFS(Returns!$B:$B,Returns!$A:$A,$B200,Returns!$C:$C,$O$2))-SUMIFS(Outbound!$E:$E,Outbound!$D:$D,$B200,Outbound!$F:$F,$O$2)</f>
        <v>0</v>
      </c>
      <c r="P200" s="35">
        <f>(SUMIFS(Returns!$B:$B,Returns!$A:$A,$B200,Returns!$C:$C,$P$2))-SUMIFS(Outbound!$E:$E,Outbound!$D:$D,$B200,Outbound!$F:$F,$P$2)</f>
        <v>0</v>
      </c>
      <c r="Q200" s="35">
        <f>(SUMIFS(Returns!$B:$B,Returns!$A:$A,$B200,Returns!$C:$C,$Q$2))-SUMIFS(Outbound!$E:$E,Outbound!$D:$D,$B200,Outbound!$F:$F,$Q$2)</f>
        <v>0</v>
      </c>
      <c r="R200" s="35">
        <f>(SUMIFS(Returns!$B:$B,Returns!$A:$A,$B200,Returns!$C:$C,$R$2))-SUMIFS(Outbound!$E:$E,Outbound!$D:$D,$B200,Outbound!$F:$F,$R$2)</f>
        <v>0</v>
      </c>
      <c r="S200" s="35">
        <f>(SUMIFS(Returns!$B:$B,Returns!$A:$A,$B200,Returns!$C:$C,$S$2))-SUMIFS(Outbound!$E:$E,Outbound!$D:$D,$B200,Outbound!$F:$F,$S$2)</f>
        <v>0</v>
      </c>
    </row>
    <row r="201" ht="13.2" spans="1:19">
      <c r="A201" s="3" t="s">
        <v>7403</v>
      </c>
      <c r="B201" s="4" t="s">
        <v>2502</v>
      </c>
      <c r="C201" s="35">
        <v>1</v>
      </c>
      <c r="D201" s="35"/>
      <c r="E201" s="35">
        <f>(C201+SUMIFS(Inwards!$C:$C,Inwards!$B:$B,$B201)+SUMIFS(Returns!$B:$B,Returns!$A:$A,$B201,Returns!$C:$C,$E$2))-SUMIFS(Outbound!$E:$E,Outbound!$D:$D,$B201,Outbound!$F:$F,$E$2)-SUMIFS(Outflow!$B:$B,Outflow!$A:$A,$B201)</f>
        <v>-3</v>
      </c>
      <c r="F201" s="35">
        <f>(SUMIFS(Returns!$B:$B,Returns!$A:$A,$B201,Returns!$C:$C,$F$2))-SUMIFS(Outbound!$E:$E,Outbound!$D:$D,$B201,Outbound!$F:$F,$F$2)</f>
        <v>0</v>
      </c>
      <c r="G201" s="35">
        <f>(SUMIFS(Returns!$B:$B,Returns!$A:$A,$B201,Returns!$C:$C,$G$2))-SUMIFS(Outbound!$E:$E,Outbound!$D:$D,$B201,Outbound!$F:$F,$G$2)</f>
        <v>0</v>
      </c>
      <c r="H201" s="35">
        <f>(SUMIFS(Returns!$B:$B,Returns!$A:$A,$B201,Returns!$C:$C,$H$2))-SUMIFS(Outbound!$E:$E,Outbound!$D:$D,$B201,Outbound!$F:$F,$H$2)</f>
        <v>0</v>
      </c>
      <c r="I201" s="35">
        <f>(SUMIFS(Returns!$B:$B,Returns!$A:$A,$B201,Returns!$C:$C,$I$2))-SUMIFS(Outbound!$E:$E,Outbound!$D:$D,$B201,Outbound!$F:$F,$I$2)</f>
        <v>0</v>
      </c>
      <c r="J201" s="35">
        <f>(SUMIFS(Returns!$B:$B,Returns!$A:$A,$B201,Returns!$C:$C,$J$2))-SUMIFS(Outbound!$E:$E,Outbound!$D:$D,$B201,Outbound!$F:$F,$J$2)</f>
        <v>0</v>
      </c>
      <c r="K201" s="35">
        <f>(SUMIFS(Returns!$B:$B,Returns!$A:$A,$B201,Returns!$C:$C,$K$2))-SUMIFS(Outbound!$E:$E,Outbound!$D:$D,$B201,Outbound!$F:$F,$K$2)</f>
        <v>0</v>
      </c>
      <c r="L201" s="35">
        <f>(SUMIFS(Returns!$B:$B,Returns!$A:$A,$B201,Returns!$C:$C,$L$2))-SUMIFS(Outbound!$E:$E,Outbound!$D:$D,$B201,Outbound!$F:$F,$L$2)</f>
        <v>0</v>
      </c>
      <c r="M201" s="35">
        <f>(SUMIFS(Returns!$B:$B,Returns!$A:$A,$B201,Returns!$C:$C,$M$2))-SUMIFS(Outbound!$E:$E,Outbound!$D:$D,$B201,Outbound!$F:$F,$M$2)</f>
        <v>0</v>
      </c>
      <c r="N201" s="35">
        <f>(SUMIFS(Returns!$B:$B,Returns!$A:$A,$B201,Returns!$C:$C,$N$2))-SUMIFS(Outbound!$E:$E,Outbound!$D:$D,$B201,Outbound!$F:$F,$N$2)</f>
        <v>0</v>
      </c>
      <c r="O201" s="35">
        <f>(SUMIFS(Returns!$B:$B,Returns!$A:$A,$B201,Returns!$C:$C,$O$2))-SUMIFS(Outbound!$E:$E,Outbound!$D:$D,$B201,Outbound!$F:$F,$O$2)</f>
        <v>0</v>
      </c>
      <c r="P201" s="35">
        <f>(SUMIFS(Returns!$B:$B,Returns!$A:$A,$B201,Returns!$C:$C,$P$2))-SUMIFS(Outbound!$E:$E,Outbound!$D:$D,$B201,Outbound!$F:$F,$P$2)</f>
        <v>0</v>
      </c>
      <c r="Q201" s="35">
        <f>(SUMIFS(Returns!$B:$B,Returns!$A:$A,$B201,Returns!$C:$C,$Q$2))-SUMIFS(Outbound!$E:$E,Outbound!$D:$D,$B201,Outbound!$F:$F,$Q$2)</f>
        <v>0</v>
      </c>
      <c r="R201" s="35">
        <f>(SUMIFS(Returns!$B:$B,Returns!$A:$A,$B201,Returns!$C:$C,$R$2))-SUMIFS(Outbound!$E:$E,Outbound!$D:$D,$B201,Outbound!$F:$F,$R$2)</f>
        <v>0</v>
      </c>
      <c r="S201" s="35">
        <f>(SUMIFS(Returns!$B:$B,Returns!$A:$A,$B201,Returns!$C:$C,$S$2))-SUMIFS(Outbound!$E:$E,Outbound!$D:$D,$B201,Outbound!$F:$F,$S$2)</f>
        <v>0</v>
      </c>
    </row>
    <row r="202" ht="13.2" spans="1:19">
      <c r="A202" s="3" t="s">
        <v>7404</v>
      </c>
      <c r="B202" s="4" t="s">
        <v>2528</v>
      </c>
      <c r="C202" s="35">
        <v>2</v>
      </c>
      <c r="D202" s="35"/>
      <c r="E202" s="35">
        <f>(C202+SUMIFS(Inwards!$C:$C,Inwards!$B:$B,$B202)+SUMIFS(Returns!$B:$B,Returns!$A:$A,$B202,Returns!$C:$C,$E$2))-SUMIFS(Outbound!$E:$E,Outbound!$D:$D,$B202,Outbound!$F:$F,$E$2)-SUMIFS(Outflow!$B:$B,Outflow!$A:$A,$B202)</f>
        <v>0</v>
      </c>
      <c r="F202" s="35">
        <f>(SUMIFS(Returns!$B:$B,Returns!$A:$A,$B202,Returns!$C:$C,$F$2))-SUMIFS(Outbound!$E:$E,Outbound!$D:$D,$B202,Outbound!$F:$F,$F$2)</f>
        <v>0</v>
      </c>
      <c r="G202" s="35">
        <f>(SUMIFS(Returns!$B:$B,Returns!$A:$A,$B202,Returns!$C:$C,$G$2))-SUMIFS(Outbound!$E:$E,Outbound!$D:$D,$B202,Outbound!$F:$F,$G$2)</f>
        <v>0</v>
      </c>
      <c r="H202" s="35">
        <f>(SUMIFS(Returns!$B:$B,Returns!$A:$A,$B202,Returns!$C:$C,$H$2))-SUMIFS(Outbound!$E:$E,Outbound!$D:$D,$B202,Outbound!$F:$F,$H$2)</f>
        <v>0</v>
      </c>
      <c r="I202" s="35">
        <f>(SUMIFS(Returns!$B:$B,Returns!$A:$A,$B202,Returns!$C:$C,$I$2))-SUMIFS(Outbound!$E:$E,Outbound!$D:$D,$B202,Outbound!$F:$F,$I$2)</f>
        <v>0</v>
      </c>
      <c r="J202" s="35">
        <f>(SUMIFS(Returns!$B:$B,Returns!$A:$A,$B202,Returns!$C:$C,$J$2))-SUMIFS(Outbound!$E:$E,Outbound!$D:$D,$B202,Outbound!$F:$F,$J$2)</f>
        <v>0</v>
      </c>
      <c r="K202" s="35">
        <f>(SUMIFS(Returns!$B:$B,Returns!$A:$A,$B202,Returns!$C:$C,$K$2))-SUMIFS(Outbound!$E:$E,Outbound!$D:$D,$B202,Outbound!$F:$F,$K$2)</f>
        <v>0</v>
      </c>
      <c r="L202" s="35">
        <f>(SUMIFS(Returns!$B:$B,Returns!$A:$A,$B202,Returns!$C:$C,$L$2))-SUMIFS(Outbound!$E:$E,Outbound!$D:$D,$B202,Outbound!$F:$F,$L$2)</f>
        <v>0</v>
      </c>
      <c r="M202" s="35">
        <f>(SUMIFS(Returns!$B:$B,Returns!$A:$A,$B202,Returns!$C:$C,$M$2))-SUMIFS(Outbound!$E:$E,Outbound!$D:$D,$B202,Outbound!$F:$F,$M$2)</f>
        <v>0</v>
      </c>
      <c r="N202" s="35">
        <f>(SUMIFS(Returns!$B:$B,Returns!$A:$A,$B202,Returns!$C:$C,$N$2))-SUMIFS(Outbound!$E:$E,Outbound!$D:$D,$B202,Outbound!$F:$F,$N$2)</f>
        <v>0</v>
      </c>
      <c r="O202" s="35">
        <f>(SUMIFS(Returns!$B:$B,Returns!$A:$A,$B202,Returns!$C:$C,$O$2))-SUMIFS(Outbound!$E:$E,Outbound!$D:$D,$B202,Outbound!$F:$F,$O$2)</f>
        <v>0</v>
      </c>
      <c r="P202" s="35">
        <f>(SUMIFS(Returns!$B:$B,Returns!$A:$A,$B202,Returns!$C:$C,$P$2))-SUMIFS(Outbound!$E:$E,Outbound!$D:$D,$B202,Outbound!$F:$F,$P$2)</f>
        <v>0</v>
      </c>
      <c r="Q202" s="35">
        <f>(SUMIFS(Returns!$B:$B,Returns!$A:$A,$B202,Returns!$C:$C,$Q$2))-SUMIFS(Outbound!$E:$E,Outbound!$D:$D,$B202,Outbound!$F:$F,$Q$2)</f>
        <v>0</v>
      </c>
      <c r="R202" s="35">
        <f>(SUMIFS(Returns!$B:$B,Returns!$A:$A,$B202,Returns!$C:$C,$R$2))-SUMIFS(Outbound!$E:$E,Outbound!$D:$D,$B202,Outbound!$F:$F,$R$2)</f>
        <v>0</v>
      </c>
      <c r="S202" s="35">
        <f>(SUMIFS(Returns!$B:$B,Returns!$A:$A,$B202,Returns!$C:$C,$S$2))-SUMIFS(Outbound!$E:$E,Outbound!$D:$D,$B202,Outbound!$F:$F,$S$2)</f>
        <v>0</v>
      </c>
    </row>
    <row r="203" ht="13.2" spans="1:19">
      <c r="A203" s="3" t="s">
        <v>7405</v>
      </c>
      <c r="B203" s="4" t="s">
        <v>7406</v>
      </c>
      <c r="C203" s="35">
        <v>0</v>
      </c>
      <c r="D203" s="35"/>
      <c r="E203" s="35">
        <f>(C203+SUMIFS(Inwards!$C:$C,Inwards!$B:$B,$B203)+SUMIFS(Returns!$B:$B,Returns!$A:$A,$B203,Returns!$C:$C,$E$2))-SUMIFS(Outbound!$E:$E,Outbound!$D:$D,$B203,Outbound!$F:$F,$E$2)-SUMIFS(Outflow!$B:$B,Outflow!$A:$A,$B203)</f>
        <v>0</v>
      </c>
      <c r="F203" s="35">
        <f>(SUMIFS(Returns!$B:$B,Returns!$A:$A,$B203,Returns!$C:$C,$F$2))-SUMIFS(Outbound!$E:$E,Outbound!$D:$D,$B203,Outbound!$F:$F,$F$2)</f>
        <v>0</v>
      </c>
      <c r="G203" s="35">
        <f>(SUMIFS(Returns!$B:$B,Returns!$A:$A,$B203,Returns!$C:$C,$G$2))-SUMIFS(Outbound!$E:$E,Outbound!$D:$D,$B203,Outbound!$F:$F,$G$2)</f>
        <v>0</v>
      </c>
      <c r="H203" s="35">
        <f>(SUMIFS(Returns!$B:$B,Returns!$A:$A,$B203,Returns!$C:$C,$H$2))-SUMIFS(Outbound!$E:$E,Outbound!$D:$D,$B203,Outbound!$F:$F,$H$2)</f>
        <v>0</v>
      </c>
      <c r="I203" s="35">
        <f>(SUMIFS(Returns!$B:$B,Returns!$A:$A,$B203,Returns!$C:$C,$I$2))-SUMIFS(Outbound!$E:$E,Outbound!$D:$D,$B203,Outbound!$F:$F,$I$2)</f>
        <v>0</v>
      </c>
      <c r="J203" s="35">
        <f>(SUMIFS(Returns!$B:$B,Returns!$A:$A,$B203,Returns!$C:$C,$J$2))-SUMIFS(Outbound!$E:$E,Outbound!$D:$D,$B203,Outbound!$F:$F,$J$2)</f>
        <v>0</v>
      </c>
      <c r="K203" s="35">
        <f>(SUMIFS(Returns!$B:$B,Returns!$A:$A,$B203,Returns!$C:$C,$K$2))-SUMIFS(Outbound!$E:$E,Outbound!$D:$D,$B203,Outbound!$F:$F,$K$2)</f>
        <v>0</v>
      </c>
      <c r="L203" s="35">
        <f>(SUMIFS(Returns!$B:$B,Returns!$A:$A,$B203,Returns!$C:$C,$L$2))-SUMIFS(Outbound!$E:$E,Outbound!$D:$D,$B203,Outbound!$F:$F,$L$2)</f>
        <v>0</v>
      </c>
      <c r="M203" s="35">
        <f>(SUMIFS(Returns!$B:$B,Returns!$A:$A,$B203,Returns!$C:$C,$M$2))-SUMIFS(Outbound!$E:$E,Outbound!$D:$D,$B203,Outbound!$F:$F,$M$2)</f>
        <v>0</v>
      </c>
      <c r="N203" s="35">
        <f>(SUMIFS(Returns!$B:$B,Returns!$A:$A,$B203,Returns!$C:$C,$N$2))-SUMIFS(Outbound!$E:$E,Outbound!$D:$D,$B203,Outbound!$F:$F,$N$2)</f>
        <v>0</v>
      </c>
      <c r="O203" s="35">
        <f>(SUMIFS(Returns!$B:$B,Returns!$A:$A,$B203,Returns!$C:$C,$O$2))-SUMIFS(Outbound!$E:$E,Outbound!$D:$D,$B203,Outbound!$F:$F,$O$2)</f>
        <v>0</v>
      </c>
      <c r="P203" s="35">
        <f>(SUMIFS(Returns!$B:$B,Returns!$A:$A,$B203,Returns!$C:$C,$P$2))-SUMIFS(Outbound!$E:$E,Outbound!$D:$D,$B203,Outbound!$F:$F,$P$2)</f>
        <v>0</v>
      </c>
      <c r="Q203" s="35">
        <f>(SUMIFS(Returns!$B:$B,Returns!$A:$A,$B203,Returns!$C:$C,$Q$2))-SUMIFS(Outbound!$E:$E,Outbound!$D:$D,$B203,Outbound!$F:$F,$Q$2)</f>
        <v>0</v>
      </c>
      <c r="R203" s="35">
        <f>(SUMIFS(Returns!$B:$B,Returns!$A:$A,$B203,Returns!$C:$C,$R$2))-SUMIFS(Outbound!$E:$E,Outbound!$D:$D,$B203,Outbound!$F:$F,$R$2)</f>
        <v>0</v>
      </c>
      <c r="S203" s="35">
        <f>(SUMIFS(Returns!$B:$B,Returns!$A:$A,$B203,Returns!$C:$C,$S$2))-SUMIFS(Outbound!$E:$E,Outbound!$D:$D,$B203,Outbound!$F:$F,$S$2)</f>
        <v>0</v>
      </c>
    </row>
    <row r="204" ht="13.2" spans="1:19">
      <c r="A204" s="3" t="s">
        <v>2552</v>
      </c>
      <c r="B204" s="4" t="s">
        <v>2550</v>
      </c>
      <c r="C204" s="35">
        <v>9</v>
      </c>
      <c r="D204" s="35"/>
      <c r="E204" s="35">
        <f>(C204+SUMIFS(Inwards!$C:$C,Inwards!$B:$B,$B204)+SUMIFS(Returns!$B:$B,Returns!$A:$A,$B204,Returns!$C:$C,$E$2))-SUMIFS(Outbound!$E:$E,Outbound!$D:$D,$B204,Outbound!$F:$F,$E$2)-SUMIFS(Outflow!$B:$B,Outflow!$A:$A,$B204)</f>
        <v>9</v>
      </c>
      <c r="F204" s="35">
        <f>(SUMIFS(Returns!$B:$B,Returns!$A:$A,$B204,Returns!$C:$C,$F$2))-SUMIFS(Outbound!$E:$E,Outbound!$D:$D,$B204,Outbound!$F:$F,$F$2)</f>
        <v>0</v>
      </c>
      <c r="G204" s="35">
        <f>(SUMIFS(Returns!$B:$B,Returns!$A:$A,$B204,Returns!$C:$C,$G$2))-SUMIFS(Outbound!$E:$E,Outbound!$D:$D,$B204,Outbound!$F:$F,$G$2)</f>
        <v>0</v>
      </c>
      <c r="H204" s="35">
        <f>(SUMIFS(Returns!$B:$B,Returns!$A:$A,$B204,Returns!$C:$C,$H$2))-SUMIFS(Outbound!$E:$E,Outbound!$D:$D,$B204,Outbound!$F:$F,$H$2)</f>
        <v>0</v>
      </c>
      <c r="I204" s="35">
        <f>(SUMIFS(Returns!$B:$B,Returns!$A:$A,$B204,Returns!$C:$C,$I$2))-SUMIFS(Outbound!$E:$E,Outbound!$D:$D,$B204,Outbound!$F:$F,$I$2)</f>
        <v>0</v>
      </c>
      <c r="J204" s="35">
        <f>(SUMIFS(Returns!$B:$B,Returns!$A:$A,$B204,Returns!$C:$C,$J$2))-SUMIFS(Outbound!$E:$E,Outbound!$D:$D,$B204,Outbound!$F:$F,$J$2)</f>
        <v>0</v>
      </c>
      <c r="K204" s="35">
        <f>(SUMIFS(Returns!$B:$B,Returns!$A:$A,$B204,Returns!$C:$C,$K$2))-SUMIFS(Outbound!$E:$E,Outbound!$D:$D,$B204,Outbound!$F:$F,$K$2)</f>
        <v>0</v>
      </c>
      <c r="L204" s="35">
        <f>(SUMIFS(Returns!$B:$B,Returns!$A:$A,$B204,Returns!$C:$C,$L$2))-SUMIFS(Outbound!$E:$E,Outbound!$D:$D,$B204,Outbound!$F:$F,$L$2)</f>
        <v>0</v>
      </c>
      <c r="M204" s="35">
        <f>(SUMIFS(Returns!$B:$B,Returns!$A:$A,$B204,Returns!$C:$C,$M$2))-SUMIFS(Outbound!$E:$E,Outbound!$D:$D,$B204,Outbound!$F:$F,$M$2)</f>
        <v>0</v>
      </c>
      <c r="N204" s="35">
        <f>(SUMIFS(Returns!$B:$B,Returns!$A:$A,$B204,Returns!$C:$C,$N$2))-SUMIFS(Outbound!$E:$E,Outbound!$D:$D,$B204,Outbound!$F:$F,$N$2)</f>
        <v>0</v>
      </c>
      <c r="O204" s="35">
        <f>(SUMIFS(Returns!$B:$B,Returns!$A:$A,$B204,Returns!$C:$C,$O$2))-SUMIFS(Outbound!$E:$E,Outbound!$D:$D,$B204,Outbound!$F:$F,$O$2)</f>
        <v>0</v>
      </c>
      <c r="P204" s="35">
        <f>(SUMIFS(Returns!$B:$B,Returns!$A:$A,$B204,Returns!$C:$C,$P$2))-SUMIFS(Outbound!$E:$E,Outbound!$D:$D,$B204,Outbound!$F:$F,$P$2)</f>
        <v>0</v>
      </c>
      <c r="Q204" s="35">
        <f>(SUMIFS(Returns!$B:$B,Returns!$A:$A,$B204,Returns!$C:$C,$Q$2))-SUMIFS(Outbound!$E:$E,Outbound!$D:$D,$B204,Outbound!$F:$F,$Q$2)</f>
        <v>0</v>
      </c>
      <c r="R204" s="35">
        <f>(SUMIFS(Returns!$B:$B,Returns!$A:$A,$B204,Returns!$C:$C,$R$2))-SUMIFS(Outbound!$E:$E,Outbound!$D:$D,$B204,Outbound!$F:$F,$R$2)</f>
        <v>0</v>
      </c>
      <c r="S204" s="35">
        <f>(SUMIFS(Returns!$B:$B,Returns!$A:$A,$B204,Returns!$C:$C,$S$2))-SUMIFS(Outbound!$E:$E,Outbound!$D:$D,$B204,Outbound!$F:$F,$S$2)</f>
        <v>0</v>
      </c>
    </row>
    <row r="205" ht="13.2" spans="1:19">
      <c r="A205" s="3" t="s">
        <v>2575</v>
      </c>
      <c r="B205" s="4" t="s">
        <v>2569</v>
      </c>
      <c r="C205" s="35">
        <v>4</v>
      </c>
      <c r="D205" s="35"/>
      <c r="E205" s="35">
        <f>(C205+SUMIFS(Inwards!$C:$C,Inwards!$B:$B,$B205)+SUMIFS(Returns!$B:$B,Returns!$A:$A,$B205,Returns!$C:$C,$E$2))-SUMIFS(Outbound!$E:$E,Outbound!$D:$D,$B205,Outbound!$F:$F,$E$2)-SUMIFS(Outflow!$B:$B,Outflow!$A:$A,$B205)</f>
        <v>4</v>
      </c>
      <c r="F205" s="35">
        <f>(SUMIFS(Returns!$B:$B,Returns!$A:$A,$B205,Returns!$C:$C,$F$2))-SUMIFS(Outbound!$E:$E,Outbound!$D:$D,$B205,Outbound!$F:$F,$F$2)</f>
        <v>0</v>
      </c>
      <c r="G205" s="35">
        <f>(SUMIFS(Returns!$B:$B,Returns!$A:$A,$B205,Returns!$C:$C,$G$2))-SUMIFS(Outbound!$E:$E,Outbound!$D:$D,$B205,Outbound!$F:$F,$G$2)</f>
        <v>0</v>
      </c>
      <c r="H205" s="35">
        <f>(SUMIFS(Returns!$B:$B,Returns!$A:$A,$B205,Returns!$C:$C,$H$2))-SUMIFS(Outbound!$E:$E,Outbound!$D:$D,$B205,Outbound!$F:$F,$H$2)</f>
        <v>0</v>
      </c>
      <c r="I205" s="35">
        <f>(SUMIFS(Returns!$B:$B,Returns!$A:$A,$B205,Returns!$C:$C,$I$2))-SUMIFS(Outbound!$E:$E,Outbound!$D:$D,$B205,Outbound!$F:$F,$I$2)</f>
        <v>0</v>
      </c>
      <c r="J205" s="35">
        <f>(SUMIFS(Returns!$B:$B,Returns!$A:$A,$B205,Returns!$C:$C,$J$2))-SUMIFS(Outbound!$E:$E,Outbound!$D:$D,$B205,Outbound!$F:$F,$J$2)</f>
        <v>0</v>
      </c>
      <c r="K205" s="35">
        <f>(SUMIFS(Returns!$B:$B,Returns!$A:$A,$B205,Returns!$C:$C,$K$2))-SUMIFS(Outbound!$E:$E,Outbound!$D:$D,$B205,Outbound!$F:$F,$K$2)</f>
        <v>0</v>
      </c>
      <c r="L205" s="35">
        <f>(SUMIFS(Returns!$B:$B,Returns!$A:$A,$B205,Returns!$C:$C,$L$2))-SUMIFS(Outbound!$E:$E,Outbound!$D:$D,$B205,Outbound!$F:$F,$L$2)</f>
        <v>0</v>
      </c>
      <c r="M205" s="35">
        <f>(SUMIFS(Returns!$B:$B,Returns!$A:$A,$B205,Returns!$C:$C,$M$2))-SUMIFS(Outbound!$E:$E,Outbound!$D:$D,$B205,Outbound!$F:$F,$M$2)</f>
        <v>0</v>
      </c>
      <c r="N205" s="35">
        <f>(SUMIFS(Returns!$B:$B,Returns!$A:$A,$B205,Returns!$C:$C,$N$2))-SUMIFS(Outbound!$E:$E,Outbound!$D:$D,$B205,Outbound!$F:$F,$N$2)</f>
        <v>0</v>
      </c>
      <c r="O205" s="35">
        <f>(SUMIFS(Returns!$B:$B,Returns!$A:$A,$B205,Returns!$C:$C,$O$2))-SUMIFS(Outbound!$E:$E,Outbound!$D:$D,$B205,Outbound!$F:$F,$O$2)</f>
        <v>0</v>
      </c>
      <c r="P205" s="35">
        <f>(SUMIFS(Returns!$B:$B,Returns!$A:$A,$B205,Returns!$C:$C,$P$2))-SUMIFS(Outbound!$E:$E,Outbound!$D:$D,$B205,Outbound!$F:$F,$P$2)</f>
        <v>0</v>
      </c>
      <c r="Q205" s="35">
        <f>(SUMIFS(Returns!$B:$B,Returns!$A:$A,$B205,Returns!$C:$C,$Q$2))-SUMIFS(Outbound!$E:$E,Outbound!$D:$D,$B205,Outbound!$F:$F,$Q$2)</f>
        <v>0</v>
      </c>
      <c r="R205" s="35">
        <f>(SUMIFS(Returns!$B:$B,Returns!$A:$A,$B205,Returns!$C:$C,$R$2))-SUMIFS(Outbound!$E:$E,Outbound!$D:$D,$B205,Outbound!$F:$F,$R$2)</f>
        <v>0</v>
      </c>
      <c r="S205" s="35">
        <f>(SUMIFS(Returns!$B:$B,Returns!$A:$A,$B205,Returns!$C:$C,$S$2))-SUMIFS(Outbound!$E:$E,Outbound!$D:$D,$B205,Outbound!$F:$F,$S$2)</f>
        <v>0</v>
      </c>
    </row>
    <row r="206" ht="13.2" spans="1:19">
      <c r="A206" s="3" t="s">
        <v>7407</v>
      </c>
      <c r="B206" s="4" t="s">
        <v>2586</v>
      </c>
      <c r="C206" s="35">
        <v>17</v>
      </c>
      <c r="D206" s="35"/>
      <c r="E206" s="35">
        <f>(C206+SUMIFS(Inwards!$C:$C,Inwards!$B:$B,$B206)+SUMIFS(Returns!$B:$B,Returns!$A:$A,$B206,Returns!$C:$C,$E$2))-SUMIFS(Outbound!$E:$E,Outbound!$D:$D,$B206,Outbound!$F:$F,$E$2)-SUMIFS(Outflow!$B:$B,Outflow!$A:$A,$B206)</f>
        <v>16</v>
      </c>
      <c r="F206" s="35">
        <f>(SUMIFS(Returns!$B:$B,Returns!$A:$A,$B206,Returns!$C:$C,$F$2))-SUMIFS(Outbound!$E:$E,Outbound!$D:$D,$B206,Outbound!$F:$F,$F$2)</f>
        <v>0</v>
      </c>
      <c r="G206" s="35">
        <f>(SUMIFS(Returns!$B:$B,Returns!$A:$A,$B206,Returns!$C:$C,$G$2))-SUMIFS(Outbound!$E:$E,Outbound!$D:$D,$B206,Outbound!$F:$F,$G$2)</f>
        <v>0</v>
      </c>
      <c r="H206" s="35">
        <f>(SUMIFS(Returns!$B:$B,Returns!$A:$A,$B206,Returns!$C:$C,$H$2))-SUMIFS(Outbound!$E:$E,Outbound!$D:$D,$B206,Outbound!$F:$F,$H$2)</f>
        <v>0</v>
      </c>
      <c r="I206" s="35">
        <f>(SUMIFS(Returns!$B:$B,Returns!$A:$A,$B206,Returns!$C:$C,$I$2))-SUMIFS(Outbound!$E:$E,Outbound!$D:$D,$B206,Outbound!$F:$F,$I$2)</f>
        <v>0</v>
      </c>
      <c r="J206" s="35">
        <f>(SUMIFS(Returns!$B:$B,Returns!$A:$A,$B206,Returns!$C:$C,$J$2))-SUMIFS(Outbound!$E:$E,Outbound!$D:$D,$B206,Outbound!$F:$F,$J$2)</f>
        <v>0</v>
      </c>
      <c r="K206" s="35">
        <f>(SUMIFS(Returns!$B:$B,Returns!$A:$A,$B206,Returns!$C:$C,$K$2))-SUMIFS(Outbound!$E:$E,Outbound!$D:$D,$B206,Outbound!$F:$F,$K$2)</f>
        <v>0</v>
      </c>
      <c r="L206" s="35">
        <f>(SUMIFS(Returns!$B:$B,Returns!$A:$A,$B206,Returns!$C:$C,$L$2))-SUMIFS(Outbound!$E:$E,Outbound!$D:$D,$B206,Outbound!$F:$F,$L$2)</f>
        <v>0</v>
      </c>
      <c r="M206" s="35">
        <f>(SUMIFS(Returns!$B:$B,Returns!$A:$A,$B206,Returns!$C:$C,$M$2))-SUMIFS(Outbound!$E:$E,Outbound!$D:$D,$B206,Outbound!$F:$F,$M$2)</f>
        <v>0</v>
      </c>
      <c r="N206" s="35">
        <f>(SUMIFS(Returns!$B:$B,Returns!$A:$A,$B206,Returns!$C:$C,$N$2))-SUMIFS(Outbound!$E:$E,Outbound!$D:$D,$B206,Outbound!$F:$F,$N$2)</f>
        <v>0</v>
      </c>
      <c r="O206" s="35">
        <f>(SUMIFS(Returns!$B:$B,Returns!$A:$A,$B206,Returns!$C:$C,$O$2))-SUMIFS(Outbound!$E:$E,Outbound!$D:$D,$B206,Outbound!$F:$F,$O$2)</f>
        <v>0</v>
      </c>
      <c r="P206" s="35">
        <f>(SUMIFS(Returns!$B:$B,Returns!$A:$A,$B206,Returns!$C:$C,$P$2))-SUMIFS(Outbound!$E:$E,Outbound!$D:$D,$B206,Outbound!$F:$F,$P$2)</f>
        <v>0</v>
      </c>
      <c r="Q206" s="35">
        <f>(SUMIFS(Returns!$B:$B,Returns!$A:$A,$B206,Returns!$C:$C,$Q$2))-SUMIFS(Outbound!$E:$E,Outbound!$D:$D,$B206,Outbound!$F:$F,$Q$2)</f>
        <v>0</v>
      </c>
      <c r="R206" s="35">
        <f>(SUMIFS(Returns!$B:$B,Returns!$A:$A,$B206,Returns!$C:$C,$R$2))-SUMIFS(Outbound!$E:$E,Outbound!$D:$D,$B206,Outbound!$F:$F,$R$2)</f>
        <v>0</v>
      </c>
      <c r="S206" s="35">
        <f>(SUMIFS(Returns!$B:$B,Returns!$A:$A,$B206,Returns!$C:$C,$S$2))-SUMIFS(Outbound!$E:$E,Outbound!$D:$D,$B206,Outbound!$F:$F,$S$2)</f>
        <v>0</v>
      </c>
    </row>
    <row r="207" ht="13.2" spans="1:19">
      <c r="A207" s="3" t="s">
        <v>7408</v>
      </c>
      <c r="B207" s="4" t="s">
        <v>2600</v>
      </c>
      <c r="C207" s="35">
        <v>14</v>
      </c>
      <c r="D207" s="35"/>
      <c r="E207" s="35">
        <f>(C207+SUMIFS(Inwards!$C:$C,Inwards!$B:$B,$B207)+SUMIFS(Returns!$B:$B,Returns!$A:$A,$B207,Returns!$C:$C,$E$2))-SUMIFS(Outbound!$E:$E,Outbound!$D:$D,$B207,Outbound!$F:$F,$E$2)-SUMIFS(Outflow!$B:$B,Outflow!$A:$A,$B207)</f>
        <v>13</v>
      </c>
      <c r="F207" s="35">
        <f>(SUMIFS(Returns!$B:$B,Returns!$A:$A,$B207,Returns!$C:$C,$F$2))-SUMIFS(Outbound!$E:$E,Outbound!$D:$D,$B207,Outbound!$F:$F,$F$2)</f>
        <v>0</v>
      </c>
      <c r="G207" s="35">
        <f>(SUMIFS(Returns!$B:$B,Returns!$A:$A,$B207,Returns!$C:$C,$G$2))-SUMIFS(Outbound!$E:$E,Outbound!$D:$D,$B207,Outbound!$F:$F,$G$2)</f>
        <v>0</v>
      </c>
      <c r="H207" s="35">
        <f>(SUMIFS(Returns!$B:$B,Returns!$A:$A,$B207,Returns!$C:$C,$H$2))-SUMIFS(Outbound!$E:$E,Outbound!$D:$D,$B207,Outbound!$F:$F,$H$2)</f>
        <v>0</v>
      </c>
      <c r="I207" s="35">
        <f>(SUMIFS(Returns!$B:$B,Returns!$A:$A,$B207,Returns!$C:$C,$I$2))-SUMIFS(Outbound!$E:$E,Outbound!$D:$D,$B207,Outbound!$F:$F,$I$2)</f>
        <v>0</v>
      </c>
      <c r="J207" s="35">
        <f>(SUMIFS(Returns!$B:$B,Returns!$A:$A,$B207,Returns!$C:$C,$J$2))-SUMIFS(Outbound!$E:$E,Outbound!$D:$D,$B207,Outbound!$F:$F,$J$2)</f>
        <v>0</v>
      </c>
      <c r="K207" s="35">
        <f>(SUMIFS(Returns!$B:$B,Returns!$A:$A,$B207,Returns!$C:$C,$K$2))-SUMIFS(Outbound!$E:$E,Outbound!$D:$D,$B207,Outbound!$F:$F,$K$2)</f>
        <v>0</v>
      </c>
      <c r="L207" s="35">
        <f>(SUMIFS(Returns!$B:$B,Returns!$A:$A,$B207,Returns!$C:$C,$L$2))-SUMIFS(Outbound!$E:$E,Outbound!$D:$D,$B207,Outbound!$F:$F,$L$2)</f>
        <v>0</v>
      </c>
      <c r="M207" s="35">
        <f>(SUMIFS(Returns!$B:$B,Returns!$A:$A,$B207,Returns!$C:$C,$M$2))-SUMIFS(Outbound!$E:$E,Outbound!$D:$D,$B207,Outbound!$F:$F,$M$2)</f>
        <v>0</v>
      </c>
      <c r="N207" s="35">
        <f>(SUMIFS(Returns!$B:$B,Returns!$A:$A,$B207,Returns!$C:$C,$N$2))-SUMIFS(Outbound!$E:$E,Outbound!$D:$D,$B207,Outbound!$F:$F,$N$2)</f>
        <v>0</v>
      </c>
      <c r="O207" s="35">
        <f>(SUMIFS(Returns!$B:$B,Returns!$A:$A,$B207,Returns!$C:$C,$O$2))-SUMIFS(Outbound!$E:$E,Outbound!$D:$D,$B207,Outbound!$F:$F,$O$2)</f>
        <v>0</v>
      </c>
      <c r="P207" s="35">
        <f>(SUMIFS(Returns!$B:$B,Returns!$A:$A,$B207,Returns!$C:$C,$P$2))-SUMIFS(Outbound!$E:$E,Outbound!$D:$D,$B207,Outbound!$F:$F,$P$2)</f>
        <v>0</v>
      </c>
      <c r="Q207" s="35">
        <f>(SUMIFS(Returns!$B:$B,Returns!$A:$A,$B207,Returns!$C:$C,$Q$2))-SUMIFS(Outbound!$E:$E,Outbound!$D:$D,$B207,Outbound!$F:$F,$Q$2)</f>
        <v>0</v>
      </c>
      <c r="R207" s="35">
        <f>(SUMIFS(Returns!$B:$B,Returns!$A:$A,$B207,Returns!$C:$C,$R$2))-SUMIFS(Outbound!$E:$E,Outbound!$D:$D,$B207,Outbound!$F:$F,$R$2)</f>
        <v>0</v>
      </c>
      <c r="S207" s="35">
        <f>(SUMIFS(Returns!$B:$B,Returns!$A:$A,$B207,Returns!$C:$C,$S$2))-SUMIFS(Outbound!$E:$E,Outbound!$D:$D,$B207,Outbound!$F:$F,$S$2)</f>
        <v>0</v>
      </c>
    </row>
    <row r="208" ht="13.2" spans="1:19">
      <c r="A208" s="3" t="s">
        <v>2605</v>
      </c>
      <c r="B208" s="4" t="s">
        <v>2609</v>
      </c>
      <c r="C208" s="35">
        <v>18</v>
      </c>
      <c r="D208" s="35"/>
      <c r="E208" s="35">
        <f>(C208+SUMIFS(Inwards!$C:$C,Inwards!$B:$B,$B208)+SUMIFS(Returns!$B:$B,Returns!$A:$A,$B208,Returns!$C:$C,$E$2))-SUMIFS(Outbound!$E:$E,Outbound!$D:$D,$B208,Outbound!$F:$F,$E$2)-SUMIFS(Outflow!$B:$B,Outflow!$A:$A,$B208)</f>
        <v>19</v>
      </c>
      <c r="F208" s="35">
        <f>(SUMIFS(Returns!$B:$B,Returns!$A:$A,$B208,Returns!$C:$C,$F$2))-SUMIFS(Outbound!$E:$E,Outbound!$D:$D,$B208,Outbound!$F:$F,$F$2)</f>
        <v>0</v>
      </c>
      <c r="G208" s="35">
        <f>(SUMIFS(Returns!$B:$B,Returns!$A:$A,$B208,Returns!$C:$C,$G$2))-SUMIFS(Outbound!$E:$E,Outbound!$D:$D,$B208,Outbound!$F:$F,$G$2)</f>
        <v>0</v>
      </c>
      <c r="H208" s="35">
        <f>(SUMIFS(Returns!$B:$B,Returns!$A:$A,$B208,Returns!$C:$C,$H$2))-SUMIFS(Outbound!$E:$E,Outbound!$D:$D,$B208,Outbound!$F:$F,$H$2)</f>
        <v>0</v>
      </c>
      <c r="I208" s="35">
        <f>(SUMIFS(Returns!$B:$B,Returns!$A:$A,$B208,Returns!$C:$C,$I$2))-SUMIFS(Outbound!$E:$E,Outbound!$D:$D,$B208,Outbound!$F:$F,$I$2)</f>
        <v>0</v>
      </c>
      <c r="J208" s="35">
        <f>(SUMIFS(Returns!$B:$B,Returns!$A:$A,$B208,Returns!$C:$C,$J$2))-SUMIFS(Outbound!$E:$E,Outbound!$D:$D,$B208,Outbound!$F:$F,$J$2)</f>
        <v>0</v>
      </c>
      <c r="K208" s="35">
        <f>(SUMIFS(Returns!$B:$B,Returns!$A:$A,$B208,Returns!$C:$C,$K$2))-SUMIFS(Outbound!$E:$E,Outbound!$D:$D,$B208,Outbound!$F:$F,$K$2)</f>
        <v>0</v>
      </c>
      <c r="L208" s="35">
        <f>(SUMIFS(Returns!$B:$B,Returns!$A:$A,$B208,Returns!$C:$C,$L$2))-SUMIFS(Outbound!$E:$E,Outbound!$D:$D,$B208,Outbound!$F:$F,$L$2)</f>
        <v>0</v>
      </c>
      <c r="M208" s="35">
        <f>(SUMIFS(Returns!$B:$B,Returns!$A:$A,$B208,Returns!$C:$C,$M$2))-SUMIFS(Outbound!$E:$E,Outbound!$D:$D,$B208,Outbound!$F:$F,$M$2)</f>
        <v>0</v>
      </c>
      <c r="N208" s="35">
        <f>(SUMIFS(Returns!$B:$B,Returns!$A:$A,$B208,Returns!$C:$C,$N$2))-SUMIFS(Outbound!$E:$E,Outbound!$D:$D,$B208,Outbound!$F:$F,$N$2)</f>
        <v>0</v>
      </c>
      <c r="O208" s="35">
        <f>(SUMIFS(Returns!$B:$B,Returns!$A:$A,$B208,Returns!$C:$C,$O$2))-SUMIFS(Outbound!$E:$E,Outbound!$D:$D,$B208,Outbound!$F:$F,$O$2)</f>
        <v>0</v>
      </c>
      <c r="P208" s="35">
        <f>(SUMIFS(Returns!$B:$B,Returns!$A:$A,$B208,Returns!$C:$C,$P$2))-SUMIFS(Outbound!$E:$E,Outbound!$D:$D,$B208,Outbound!$F:$F,$P$2)</f>
        <v>0</v>
      </c>
      <c r="Q208" s="35">
        <f>(SUMIFS(Returns!$B:$B,Returns!$A:$A,$B208,Returns!$C:$C,$Q$2))-SUMIFS(Outbound!$E:$E,Outbound!$D:$D,$B208,Outbound!$F:$F,$Q$2)</f>
        <v>0</v>
      </c>
      <c r="R208" s="35">
        <f>(SUMIFS(Returns!$B:$B,Returns!$A:$A,$B208,Returns!$C:$C,$R$2))-SUMIFS(Outbound!$E:$E,Outbound!$D:$D,$B208,Outbound!$F:$F,$R$2)</f>
        <v>0</v>
      </c>
      <c r="S208" s="35">
        <f>(SUMIFS(Returns!$B:$B,Returns!$A:$A,$B208,Returns!$C:$C,$S$2))-SUMIFS(Outbound!$E:$E,Outbound!$D:$D,$B208,Outbound!$F:$F,$S$2)</f>
        <v>0</v>
      </c>
    </row>
    <row r="209" ht="13.2" spans="1:19">
      <c r="A209" s="3" t="s">
        <v>7409</v>
      </c>
      <c r="B209" s="4" t="s">
        <v>2630</v>
      </c>
      <c r="C209" s="35">
        <v>0</v>
      </c>
      <c r="D209" s="35"/>
      <c r="E209" s="35">
        <f>(C209+SUMIFS(Inwards!$C:$C,Inwards!$B:$B,$B209)+SUMIFS(Returns!$B:$B,Returns!$A:$A,$B209,Returns!$C:$C,$E$2))-SUMIFS(Outbound!$E:$E,Outbound!$D:$D,$B209,Outbound!$F:$F,$E$2)-SUMIFS(Outflow!$B:$B,Outflow!$A:$A,$B209)</f>
        <v>0</v>
      </c>
      <c r="F209" s="35">
        <f>(SUMIFS(Returns!$B:$B,Returns!$A:$A,$B209,Returns!$C:$C,$F$2))-SUMIFS(Outbound!$E:$E,Outbound!$D:$D,$B209,Outbound!$F:$F,$F$2)</f>
        <v>0</v>
      </c>
      <c r="G209" s="35">
        <f>(SUMIFS(Returns!$B:$B,Returns!$A:$A,$B209,Returns!$C:$C,$G$2))-SUMIFS(Outbound!$E:$E,Outbound!$D:$D,$B209,Outbound!$F:$F,$G$2)</f>
        <v>0</v>
      </c>
      <c r="H209" s="35">
        <f>(SUMIFS(Returns!$B:$B,Returns!$A:$A,$B209,Returns!$C:$C,$H$2))-SUMIFS(Outbound!$E:$E,Outbound!$D:$D,$B209,Outbound!$F:$F,$H$2)</f>
        <v>0</v>
      </c>
      <c r="I209" s="35">
        <f>(SUMIFS(Returns!$B:$B,Returns!$A:$A,$B209,Returns!$C:$C,$I$2))-SUMIFS(Outbound!$E:$E,Outbound!$D:$D,$B209,Outbound!$F:$F,$I$2)</f>
        <v>0</v>
      </c>
      <c r="J209" s="35">
        <f>(SUMIFS(Returns!$B:$B,Returns!$A:$A,$B209,Returns!$C:$C,$J$2))-SUMIFS(Outbound!$E:$E,Outbound!$D:$D,$B209,Outbound!$F:$F,$J$2)</f>
        <v>0</v>
      </c>
      <c r="K209" s="35">
        <f>(SUMIFS(Returns!$B:$B,Returns!$A:$A,$B209,Returns!$C:$C,$K$2))-SUMIFS(Outbound!$E:$E,Outbound!$D:$D,$B209,Outbound!$F:$F,$K$2)</f>
        <v>0</v>
      </c>
      <c r="L209" s="35">
        <f>(SUMIFS(Returns!$B:$B,Returns!$A:$A,$B209,Returns!$C:$C,$L$2))-SUMIFS(Outbound!$E:$E,Outbound!$D:$D,$B209,Outbound!$F:$F,$L$2)</f>
        <v>0</v>
      </c>
      <c r="M209" s="35">
        <f>(SUMIFS(Returns!$B:$B,Returns!$A:$A,$B209,Returns!$C:$C,$M$2))-SUMIFS(Outbound!$E:$E,Outbound!$D:$D,$B209,Outbound!$F:$F,$M$2)</f>
        <v>0</v>
      </c>
      <c r="N209" s="35">
        <f>(SUMIFS(Returns!$B:$B,Returns!$A:$A,$B209,Returns!$C:$C,$N$2))-SUMIFS(Outbound!$E:$E,Outbound!$D:$D,$B209,Outbound!$F:$F,$N$2)</f>
        <v>0</v>
      </c>
      <c r="O209" s="35">
        <f>(SUMIFS(Returns!$B:$B,Returns!$A:$A,$B209,Returns!$C:$C,$O$2))-SUMIFS(Outbound!$E:$E,Outbound!$D:$D,$B209,Outbound!$F:$F,$O$2)</f>
        <v>0</v>
      </c>
      <c r="P209" s="35">
        <f>(SUMIFS(Returns!$B:$B,Returns!$A:$A,$B209,Returns!$C:$C,$P$2))-SUMIFS(Outbound!$E:$E,Outbound!$D:$D,$B209,Outbound!$F:$F,$P$2)</f>
        <v>0</v>
      </c>
      <c r="Q209" s="35">
        <f>(SUMIFS(Returns!$B:$B,Returns!$A:$A,$B209,Returns!$C:$C,$Q$2))-SUMIFS(Outbound!$E:$E,Outbound!$D:$D,$B209,Outbound!$F:$F,$Q$2)</f>
        <v>0</v>
      </c>
      <c r="R209" s="35">
        <f>(SUMIFS(Returns!$B:$B,Returns!$A:$A,$B209,Returns!$C:$C,$R$2))-SUMIFS(Outbound!$E:$E,Outbound!$D:$D,$B209,Outbound!$F:$F,$R$2)</f>
        <v>0</v>
      </c>
      <c r="S209" s="35">
        <f>(SUMIFS(Returns!$B:$B,Returns!$A:$A,$B209,Returns!$C:$C,$S$2))-SUMIFS(Outbound!$E:$E,Outbound!$D:$D,$B209,Outbound!$F:$F,$S$2)</f>
        <v>0</v>
      </c>
    </row>
    <row r="210" ht="13.2" spans="1:19">
      <c r="A210" s="3" t="s">
        <v>7410</v>
      </c>
      <c r="B210" s="4" t="s">
        <v>2635</v>
      </c>
      <c r="C210" s="35">
        <v>0</v>
      </c>
      <c r="D210" s="35"/>
      <c r="E210" s="35">
        <f>(C210+SUMIFS(Inwards!$C:$C,Inwards!$B:$B,$B210)+SUMIFS(Returns!$B:$B,Returns!$A:$A,$B210,Returns!$C:$C,$E$2))-SUMIFS(Outbound!$E:$E,Outbound!$D:$D,$B210,Outbound!$F:$F,$E$2)-SUMIFS(Outflow!$B:$B,Outflow!$A:$A,$B210)</f>
        <v>0</v>
      </c>
      <c r="F210" s="35">
        <f>(SUMIFS(Returns!$B:$B,Returns!$A:$A,$B210,Returns!$C:$C,$F$2))-SUMIFS(Outbound!$E:$E,Outbound!$D:$D,$B210,Outbound!$F:$F,$F$2)</f>
        <v>0</v>
      </c>
      <c r="G210" s="35">
        <f>(SUMIFS(Returns!$B:$B,Returns!$A:$A,$B210,Returns!$C:$C,$G$2))-SUMIFS(Outbound!$E:$E,Outbound!$D:$D,$B210,Outbound!$F:$F,$G$2)</f>
        <v>0</v>
      </c>
      <c r="H210" s="35">
        <f>(SUMIFS(Returns!$B:$B,Returns!$A:$A,$B210,Returns!$C:$C,$H$2))-SUMIFS(Outbound!$E:$E,Outbound!$D:$D,$B210,Outbound!$F:$F,$H$2)</f>
        <v>0</v>
      </c>
      <c r="I210" s="35">
        <f>(SUMIFS(Returns!$B:$B,Returns!$A:$A,$B210,Returns!$C:$C,$I$2))-SUMIFS(Outbound!$E:$E,Outbound!$D:$D,$B210,Outbound!$F:$F,$I$2)</f>
        <v>0</v>
      </c>
      <c r="J210" s="35">
        <f>(SUMIFS(Returns!$B:$B,Returns!$A:$A,$B210,Returns!$C:$C,$J$2))-SUMIFS(Outbound!$E:$E,Outbound!$D:$D,$B210,Outbound!$F:$F,$J$2)</f>
        <v>0</v>
      </c>
      <c r="K210" s="35">
        <f>(SUMIFS(Returns!$B:$B,Returns!$A:$A,$B210,Returns!$C:$C,$K$2))-SUMIFS(Outbound!$E:$E,Outbound!$D:$D,$B210,Outbound!$F:$F,$K$2)</f>
        <v>0</v>
      </c>
      <c r="L210" s="35">
        <f>(SUMIFS(Returns!$B:$B,Returns!$A:$A,$B210,Returns!$C:$C,$L$2))-SUMIFS(Outbound!$E:$E,Outbound!$D:$D,$B210,Outbound!$F:$F,$L$2)</f>
        <v>0</v>
      </c>
      <c r="M210" s="35">
        <f>(SUMIFS(Returns!$B:$B,Returns!$A:$A,$B210,Returns!$C:$C,$M$2))-SUMIFS(Outbound!$E:$E,Outbound!$D:$D,$B210,Outbound!$F:$F,$M$2)</f>
        <v>0</v>
      </c>
      <c r="N210" s="35">
        <f>(SUMIFS(Returns!$B:$B,Returns!$A:$A,$B210,Returns!$C:$C,$N$2))-SUMIFS(Outbound!$E:$E,Outbound!$D:$D,$B210,Outbound!$F:$F,$N$2)</f>
        <v>0</v>
      </c>
      <c r="O210" s="35">
        <f>(SUMIFS(Returns!$B:$B,Returns!$A:$A,$B210,Returns!$C:$C,$O$2))-SUMIFS(Outbound!$E:$E,Outbound!$D:$D,$B210,Outbound!$F:$F,$O$2)</f>
        <v>0</v>
      </c>
      <c r="P210" s="35">
        <f>(SUMIFS(Returns!$B:$B,Returns!$A:$A,$B210,Returns!$C:$C,$P$2))-SUMIFS(Outbound!$E:$E,Outbound!$D:$D,$B210,Outbound!$F:$F,$P$2)</f>
        <v>0</v>
      </c>
      <c r="Q210" s="35">
        <f>(SUMIFS(Returns!$B:$B,Returns!$A:$A,$B210,Returns!$C:$C,$Q$2))-SUMIFS(Outbound!$E:$E,Outbound!$D:$D,$B210,Outbound!$F:$F,$Q$2)</f>
        <v>0</v>
      </c>
      <c r="R210" s="35">
        <f>(SUMIFS(Returns!$B:$B,Returns!$A:$A,$B210,Returns!$C:$C,$R$2))-SUMIFS(Outbound!$E:$E,Outbound!$D:$D,$B210,Outbound!$F:$F,$R$2)</f>
        <v>0</v>
      </c>
      <c r="S210" s="35">
        <f>(SUMIFS(Returns!$B:$B,Returns!$A:$A,$B210,Returns!$C:$C,$S$2))-SUMIFS(Outbound!$E:$E,Outbound!$D:$D,$B210,Outbound!$F:$F,$S$2)</f>
        <v>0</v>
      </c>
    </row>
    <row r="211" ht="13.2" spans="1:19">
      <c r="A211" s="3" t="s">
        <v>7411</v>
      </c>
      <c r="B211" s="4" t="s">
        <v>7412</v>
      </c>
      <c r="C211" s="35">
        <v>0</v>
      </c>
      <c r="D211" s="35"/>
      <c r="E211" s="35">
        <f>(C211+SUMIFS(Inwards!$C:$C,Inwards!$B:$B,$B211)+SUMIFS(Returns!$B:$B,Returns!$A:$A,$B211,Returns!$C:$C,$E$2))-SUMIFS(Outbound!$E:$E,Outbound!$D:$D,$B211,Outbound!$F:$F,$E$2)-SUMIFS(Outflow!$B:$B,Outflow!$A:$A,$B211)</f>
        <v>0</v>
      </c>
      <c r="F211" s="35">
        <f>(SUMIFS(Returns!$B:$B,Returns!$A:$A,$B211,Returns!$C:$C,$F$2))-SUMIFS(Outbound!$E:$E,Outbound!$D:$D,$B211,Outbound!$F:$F,$F$2)</f>
        <v>0</v>
      </c>
      <c r="G211" s="35">
        <f>(SUMIFS(Returns!$B:$B,Returns!$A:$A,$B211,Returns!$C:$C,$G$2))-SUMIFS(Outbound!$E:$E,Outbound!$D:$D,$B211,Outbound!$F:$F,$G$2)</f>
        <v>0</v>
      </c>
      <c r="H211" s="35">
        <f>(SUMIFS(Returns!$B:$B,Returns!$A:$A,$B211,Returns!$C:$C,$H$2))-SUMIFS(Outbound!$E:$E,Outbound!$D:$D,$B211,Outbound!$F:$F,$H$2)</f>
        <v>0</v>
      </c>
      <c r="I211" s="35">
        <f>(SUMIFS(Returns!$B:$B,Returns!$A:$A,$B211,Returns!$C:$C,$I$2))-SUMIFS(Outbound!$E:$E,Outbound!$D:$D,$B211,Outbound!$F:$F,$I$2)</f>
        <v>0</v>
      </c>
      <c r="J211" s="35">
        <f>(SUMIFS(Returns!$B:$B,Returns!$A:$A,$B211,Returns!$C:$C,$J$2))-SUMIFS(Outbound!$E:$E,Outbound!$D:$D,$B211,Outbound!$F:$F,$J$2)</f>
        <v>0</v>
      </c>
      <c r="K211" s="35">
        <f>(SUMIFS(Returns!$B:$B,Returns!$A:$A,$B211,Returns!$C:$C,$K$2))-SUMIFS(Outbound!$E:$E,Outbound!$D:$D,$B211,Outbound!$F:$F,$K$2)</f>
        <v>0</v>
      </c>
      <c r="L211" s="35">
        <f>(SUMIFS(Returns!$B:$B,Returns!$A:$A,$B211,Returns!$C:$C,$L$2))-SUMIFS(Outbound!$E:$E,Outbound!$D:$D,$B211,Outbound!$F:$F,$L$2)</f>
        <v>0</v>
      </c>
      <c r="M211" s="35">
        <f>(SUMIFS(Returns!$B:$B,Returns!$A:$A,$B211,Returns!$C:$C,$M$2))-SUMIFS(Outbound!$E:$E,Outbound!$D:$D,$B211,Outbound!$F:$F,$M$2)</f>
        <v>0</v>
      </c>
      <c r="N211" s="35">
        <f>(SUMIFS(Returns!$B:$B,Returns!$A:$A,$B211,Returns!$C:$C,$N$2))-SUMIFS(Outbound!$E:$E,Outbound!$D:$D,$B211,Outbound!$F:$F,$N$2)</f>
        <v>0</v>
      </c>
      <c r="O211" s="35">
        <f>(SUMIFS(Returns!$B:$B,Returns!$A:$A,$B211,Returns!$C:$C,$O$2))-SUMIFS(Outbound!$E:$E,Outbound!$D:$D,$B211,Outbound!$F:$F,$O$2)</f>
        <v>0</v>
      </c>
      <c r="P211" s="35">
        <f>(SUMIFS(Returns!$B:$B,Returns!$A:$A,$B211,Returns!$C:$C,$P$2))-SUMIFS(Outbound!$E:$E,Outbound!$D:$D,$B211,Outbound!$F:$F,$P$2)</f>
        <v>0</v>
      </c>
      <c r="Q211" s="35">
        <f>(SUMIFS(Returns!$B:$B,Returns!$A:$A,$B211,Returns!$C:$C,$Q$2))-SUMIFS(Outbound!$E:$E,Outbound!$D:$D,$B211,Outbound!$F:$F,$Q$2)</f>
        <v>0</v>
      </c>
      <c r="R211" s="35">
        <f>(SUMIFS(Returns!$B:$B,Returns!$A:$A,$B211,Returns!$C:$C,$R$2))-SUMIFS(Outbound!$E:$E,Outbound!$D:$D,$B211,Outbound!$F:$F,$R$2)</f>
        <v>0</v>
      </c>
      <c r="S211" s="35">
        <f>(SUMIFS(Returns!$B:$B,Returns!$A:$A,$B211,Returns!$C:$C,$S$2))-SUMIFS(Outbound!$E:$E,Outbound!$D:$D,$B211,Outbound!$F:$F,$S$2)</f>
        <v>0</v>
      </c>
    </row>
    <row r="212" ht="13.2" spans="1:19">
      <c r="A212" s="3" t="s">
        <v>2644</v>
      </c>
      <c r="B212" s="4" t="s">
        <v>2642</v>
      </c>
      <c r="C212" s="35">
        <v>6</v>
      </c>
      <c r="D212" s="35"/>
      <c r="E212" s="35">
        <f>(C212+SUMIFS(Inwards!$C:$C,Inwards!$B:$B,$B212)+SUMIFS(Returns!$B:$B,Returns!$A:$A,$B212,Returns!$C:$C,$E$2))-SUMIFS(Outbound!$E:$E,Outbound!$D:$D,$B212,Outbound!$F:$F,$E$2)-SUMIFS(Outflow!$B:$B,Outflow!$A:$A,$B212)</f>
        <v>6</v>
      </c>
      <c r="F212" s="35">
        <f>(SUMIFS(Returns!$B:$B,Returns!$A:$A,$B212,Returns!$C:$C,$F$2))-SUMIFS(Outbound!$E:$E,Outbound!$D:$D,$B212,Outbound!$F:$F,$F$2)</f>
        <v>0</v>
      </c>
      <c r="G212" s="35">
        <f>(SUMIFS(Returns!$B:$B,Returns!$A:$A,$B212,Returns!$C:$C,$G$2))-SUMIFS(Outbound!$E:$E,Outbound!$D:$D,$B212,Outbound!$F:$F,$G$2)</f>
        <v>0</v>
      </c>
      <c r="H212" s="35">
        <f>(SUMIFS(Returns!$B:$B,Returns!$A:$A,$B212,Returns!$C:$C,$H$2))-SUMIFS(Outbound!$E:$E,Outbound!$D:$D,$B212,Outbound!$F:$F,$H$2)</f>
        <v>0</v>
      </c>
      <c r="I212" s="35">
        <f>(SUMIFS(Returns!$B:$B,Returns!$A:$A,$B212,Returns!$C:$C,$I$2))-SUMIFS(Outbound!$E:$E,Outbound!$D:$D,$B212,Outbound!$F:$F,$I$2)</f>
        <v>0</v>
      </c>
      <c r="J212" s="35">
        <f>(SUMIFS(Returns!$B:$B,Returns!$A:$A,$B212,Returns!$C:$C,$J$2))-SUMIFS(Outbound!$E:$E,Outbound!$D:$D,$B212,Outbound!$F:$F,$J$2)</f>
        <v>0</v>
      </c>
      <c r="K212" s="35">
        <f>(SUMIFS(Returns!$B:$B,Returns!$A:$A,$B212,Returns!$C:$C,$K$2))-SUMIFS(Outbound!$E:$E,Outbound!$D:$D,$B212,Outbound!$F:$F,$K$2)</f>
        <v>0</v>
      </c>
      <c r="L212" s="35">
        <f>(SUMIFS(Returns!$B:$B,Returns!$A:$A,$B212,Returns!$C:$C,$L$2))-SUMIFS(Outbound!$E:$E,Outbound!$D:$D,$B212,Outbound!$F:$F,$L$2)</f>
        <v>0</v>
      </c>
      <c r="M212" s="35">
        <f>(SUMIFS(Returns!$B:$B,Returns!$A:$A,$B212,Returns!$C:$C,$M$2))-SUMIFS(Outbound!$E:$E,Outbound!$D:$D,$B212,Outbound!$F:$F,$M$2)</f>
        <v>0</v>
      </c>
      <c r="N212" s="35">
        <f>(SUMIFS(Returns!$B:$B,Returns!$A:$A,$B212,Returns!$C:$C,$N$2))-SUMIFS(Outbound!$E:$E,Outbound!$D:$D,$B212,Outbound!$F:$F,$N$2)</f>
        <v>0</v>
      </c>
      <c r="O212" s="35">
        <f>(SUMIFS(Returns!$B:$B,Returns!$A:$A,$B212,Returns!$C:$C,$O$2))-SUMIFS(Outbound!$E:$E,Outbound!$D:$D,$B212,Outbound!$F:$F,$O$2)</f>
        <v>0</v>
      </c>
      <c r="P212" s="35">
        <f>(SUMIFS(Returns!$B:$B,Returns!$A:$A,$B212,Returns!$C:$C,$P$2))-SUMIFS(Outbound!$E:$E,Outbound!$D:$D,$B212,Outbound!$F:$F,$P$2)</f>
        <v>0</v>
      </c>
      <c r="Q212" s="35">
        <f>(SUMIFS(Returns!$B:$B,Returns!$A:$A,$B212,Returns!$C:$C,$Q$2))-SUMIFS(Outbound!$E:$E,Outbound!$D:$D,$B212,Outbound!$F:$F,$Q$2)</f>
        <v>0</v>
      </c>
      <c r="R212" s="35">
        <f>(SUMIFS(Returns!$B:$B,Returns!$A:$A,$B212,Returns!$C:$C,$R$2))-SUMIFS(Outbound!$E:$E,Outbound!$D:$D,$B212,Outbound!$F:$F,$R$2)</f>
        <v>0</v>
      </c>
      <c r="S212" s="35">
        <f>(SUMIFS(Returns!$B:$B,Returns!$A:$A,$B212,Returns!$C:$C,$S$2))-SUMIFS(Outbound!$E:$E,Outbound!$D:$D,$B212,Outbound!$F:$F,$S$2)</f>
        <v>0</v>
      </c>
    </row>
    <row r="213" ht="13.2" spans="1:19">
      <c r="A213" s="3" t="s">
        <v>7413</v>
      </c>
      <c r="B213" s="4" t="s">
        <v>7414</v>
      </c>
      <c r="C213" s="35">
        <v>0</v>
      </c>
      <c r="D213" s="35"/>
      <c r="E213" s="35">
        <f>(C213+SUMIFS(Inwards!$C:$C,Inwards!$B:$B,$B213)+SUMIFS(Returns!$B:$B,Returns!$A:$A,$B213,Returns!$C:$C,$E$2))-SUMIFS(Outbound!$E:$E,Outbound!$D:$D,$B213,Outbound!$F:$F,$E$2)-SUMIFS(Outflow!$B:$B,Outflow!$A:$A,$B213)</f>
        <v>0</v>
      </c>
      <c r="F213" s="35">
        <f>(SUMIFS(Returns!$B:$B,Returns!$A:$A,$B213,Returns!$C:$C,$F$2))-SUMIFS(Outbound!$E:$E,Outbound!$D:$D,$B213,Outbound!$F:$F,$F$2)</f>
        <v>0</v>
      </c>
      <c r="G213" s="35">
        <f>(SUMIFS(Returns!$B:$B,Returns!$A:$A,$B213,Returns!$C:$C,$G$2))-SUMIFS(Outbound!$E:$E,Outbound!$D:$D,$B213,Outbound!$F:$F,$G$2)</f>
        <v>0</v>
      </c>
      <c r="H213" s="35">
        <f>(SUMIFS(Returns!$B:$B,Returns!$A:$A,$B213,Returns!$C:$C,$H$2))-SUMIFS(Outbound!$E:$E,Outbound!$D:$D,$B213,Outbound!$F:$F,$H$2)</f>
        <v>0</v>
      </c>
      <c r="I213" s="35">
        <f>(SUMIFS(Returns!$B:$B,Returns!$A:$A,$B213,Returns!$C:$C,$I$2))-SUMIFS(Outbound!$E:$E,Outbound!$D:$D,$B213,Outbound!$F:$F,$I$2)</f>
        <v>0</v>
      </c>
      <c r="J213" s="35">
        <f>(SUMIFS(Returns!$B:$B,Returns!$A:$A,$B213,Returns!$C:$C,$J$2))-SUMIFS(Outbound!$E:$E,Outbound!$D:$D,$B213,Outbound!$F:$F,$J$2)</f>
        <v>0</v>
      </c>
      <c r="K213" s="35">
        <f>(SUMIFS(Returns!$B:$B,Returns!$A:$A,$B213,Returns!$C:$C,$K$2))-SUMIFS(Outbound!$E:$E,Outbound!$D:$D,$B213,Outbound!$F:$F,$K$2)</f>
        <v>0</v>
      </c>
      <c r="L213" s="35">
        <f>(SUMIFS(Returns!$B:$B,Returns!$A:$A,$B213,Returns!$C:$C,$L$2))-SUMIFS(Outbound!$E:$E,Outbound!$D:$D,$B213,Outbound!$F:$F,$L$2)</f>
        <v>0</v>
      </c>
      <c r="M213" s="35">
        <f>(SUMIFS(Returns!$B:$B,Returns!$A:$A,$B213,Returns!$C:$C,$M$2))-SUMIFS(Outbound!$E:$E,Outbound!$D:$D,$B213,Outbound!$F:$F,$M$2)</f>
        <v>0</v>
      </c>
      <c r="N213" s="35">
        <f>(SUMIFS(Returns!$B:$B,Returns!$A:$A,$B213,Returns!$C:$C,$N$2))-SUMIFS(Outbound!$E:$E,Outbound!$D:$D,$B213,Outbound!$F:$F,$N$2)</f>
        <v>0</v>
      </c>
      <c r="O213" s="35">
        <f>(SUMIFS(Returns!$B:$B,Returns!$A:$A,$B213,Returns!$C:$C,$O$2))-SUMIFS(Outbound!$E:$E,Outbound!$D:$D,$B213,Outbound!$F:$F,$O$2)</f>
        <v>0</v>
      </c>
      <c r="P213" s="35">
        <f>(SUMIFS(Returns!$B:$B,Returns!$A:$A,$B213,Returns!$C:$C,$P$2))-SUMIFS(Outbound!$E:$E,Outbound!$D:$D,$B213,Outbound!$F:$F,$P$2)</f>
        <v>0</v>
      </c>
      <c r="Q213" s="35">
        <f>(SUMIFS(Returns!$B:$B,Returns!$A:$A,$B213,Returns!$C:$C,$Q$2))-SUMIFS(Outbound!$E:$E,Outbound!$D:$D,$B213,Outbound!$F:$F,$Q$2)</f>
        <v>0</v>
      </c>
      <c r="R213" s="35">
        <f>(SUMIFS(Returns!$B:$B,Returns!$A:$A,$B213,Returns!$C:$C,$R$2))-SUMIFS(Outbound!$E:$E,Outbound!$D:$D,$B213,Outbound!$F:$F,$R$2)</f>
        <v>0</v>
      </c>
      <c r="S213" s="35">
        <f>(SUMIFS(Returns!$B:$B,Returns!$A:$A,$B213,Returns!$C:$C,$S$2))-SUMIFS(Outbound!$E:$E,Outbound!$D:$D,$B213,Outbound!$F:$F,$S$2)</f>
        <v>0</v>
      </c>
    </row>
    <row r="214" ht="13.2" spans="1:19">
      <c r="A214" s="3" t="s">
        <v>7415</v>
      </c>
      <c r="B214" s="4" t="s">
        <v>7416</v>
      </c>
      <c r="C214" s="35">
        <v>0</v>
      </c>
      <c r="D214" s="35"/>
      <c r="E214" s="35">
        <f>(C214+SUMIFS(Inwards!$C:$C,Inwards!$B:$B,$B214)+SUMIFS(Returns!$B:$B,Returns!$A:$A,$B214,Returns!$C:$C,$E$2))-SUMIFS(Outbound!$E:$E,Outbound!$D:$D,$B214,Outbound!$F:$F,$E$2)-SUMIFS(Outflow!$B:$B,Outflow!$A:$A,$B214)</f>
        <v>0</v>
      </c>
      <c r="F214" s="35">
        <f>(SUMIFS(Returns!$B:$B,Returns!$A:$A,$B214,Returns!$C:$C,$F$2))-SUMIFS(Outbound!$E:$E,Outbound!$D:$D,$B214,Outbound!$F:$F,$F$2)</f>
        <v>0</v>
      </c>
      <c r="G214" s="35">
        <f>(SUMIFS(Returns!$B:$B,Returns!$A:$A,$B214,Returns!$C:$C,$G$2))-SUMIFS(Outbound!$E:$E,Outbound!$D:$D,$B214,Outbound!$F:$F,$G$2)</f>
        <v>0</v>
      </c>
      <c r="H214" s="35">
        <f>(SUMIFS(Returns!$B:$B,Returns!$A:$A,$B214,Returns!$C:$C,$H$2))-SUMIFS(Outbound!$E:$E,Outbound!$D:$D,$B214,Outbound!$F:$F,$H$2)</f>
        <v>0</v>
      </c>
      <c r="I214" s="35">
        <f>(SUMIFS(Returns!$B:$B,Returns!$A:$A,$B214,Returns!$C:$C,$I$2))-SUMIFS(Outbound!$E:$E,Outbound!$D:$D,$B214,Outbound!$F:$F,$I$2)</f>
        <v>0</v>
      </c>
      <c r="J214" s="35">
        <f>(SUMIFS(Returns!$B:$B,Returns!$A:$A,$B214,Returns!$C:$C,$J$2))-SUMIFS(Outbound!$E:$E,Outbound!$D:$D,$B214,Outbound!$F:$F,$J$2)</f>
        <v>0</v>
      </c>
      <c r="K214" s="35">
        <f>(SUMIFS(Returns!$B:$B,Returns!$A:$A,$B214,Returns!$C:$C,$K$2))-SUMIFS(Outbound!$E:$E,Outbound!$D:$D,$B214,Outbound!$F:$F,$K$2)</f>
        <v>0</v>
      </c>
      <c r="L214" s="35">
        <f>(SUMIFS(Returns!$B:$B,Returns!$A:$A,$B214,Returns!$C:$C,$L$2))-SUMIFS(Outbound!$E:$E,Outbound!$D:$D,$B214,Outbound!$F:$F,$L$2)</f>
        <v>0</v>
      </c>
      <c r="M214" s="35">
        <f>(SUMIFS(Returns!$B:$B,Returns!$A:$A,$B214,Returns!$C:$C,$M$2))-SUMIFS(Outbound!$E:$E,Outbound!$D:$D,$B214,Outbound!$F:$F,$M$2)</f>
        <v>0</v>
      </c>
      <c r="N214" s="35">
        <f>(SUMIFS(Returns!$B:$B,Returns!$A:$A,$B214,Returns!$C:$C,$N$2))-SUMIFS(Outbound!$E:$E,Outbound!$D:$D,$B214,Outbound!$F:$F,$N$2)</f>
        <v>0</v>
      </c>
      <c r="O214" s="35">
        <f>(SUMIFS(Returns!$B:$B,Returns!$A:$A,$B214,Returns!$C:$C,$O$2))-SUMIFS(Outbound!$E:$E,Outbound!$D:$D,$B214,Outbound!$F:$F,$O$2)</f>
        <v>0</v>
      </c>
      <c r="P214" s="35">
        <f>(SUMIFS(Returns!$B:$B,Returns!$A:$A,$B214,Returns!$C:$C,$P$2))-SUMIFS(Outbound!$E:$E,Outbound!$D:$D,$B214,Outbound!$F:$F,$P$2)</f>
        <v>0</v>
      </c>
      <c r="Q214" s="35">
        <f>(SUMIFS(Returns!$B:$B,Returns!$A:$A,$B214,Returns!$C:$C,$Q$2))-SUMIFS(Outbound!$E:$E,Outbound!$D:$D,$B214,Outbound!$F:$F,$Q$2)</f>
        <v>0</v>
      </c>
      <c r="R214" s="35">
        <f>(SUMIFS(Returns!$B:$B,Returns!$A:$A,$B214,Returns!$C:$C,$R$2))-SUMIFS(Outbound!$E:$E,Outbound!$D:$D,$B214,Outbound!$F:$F,$R$2)</f>
        <v>0</v>
      </c>
      <c r="S214" s="35">
        <f>(SUMIFS(Returns!$B:$B,Returns!$A:$A,$B214,Returns!$C:$C,$S$2))-SUMIFS(Outbound!$E:$E,Outbound!$D:$D,$B214,Outbound!$F:$F,$S$2)</f>
        <v>0</v>
      </c>
    </row>
    <row r="215" ht="13.2" spans="1:19">
      <c r="A215" s="3" t="s">
        <v>7417</v>
      </c>
      <c r="B215" s="4" t="s">
        <v>2655</v>
      </c>
      <c r="C215" s="35">
        <v>0</v>
      </c>
      <c r="D215" s="35"/>
      <c r="E215" s="35">
        <f>(C215+SUMIFS(Inwards!$C:$C,Inwards!$B:$B,$B215)+SUMIFS(Returns!$B:$B,Returns!$A:$A,$B215,Returns!$C:$C,$E$2))-SUMIFS(Outbound!$E:$E,Outbound!$D:$D,$B215,Outbound!$F:$F,$E$2)-SUMIFS(Outflow!$B:$B,Outflow!$A:$A,$B215)</f>
        <v>0</v>
      </c>
      <c r="F215" s="35">
        <f>(SUMIFS(Returns!$B:$B,Returns!$A:$A,$B215,Returns!$C:$C,$F$2))-SUMIFS(Outbound!$E:$E,Outbound!$D:$D,$B215,Outbound!$F:$F,$F$2)</f>
        <v>0</v>
      </c>
      <c r="G215" s="35">
        <f>(SUMIFS(Returns!$B:$B,Returns!$A:$A,$B215,Returns!$C:$C,$G$2))-SUMIFS(Outbound!$E:$E,Outbound!$D:$D,$B215,Outbound!$F:$F,$G$2)</f>
        <v>0</v>
      </c>
      <c r="H215" s="35">
        <f>(SUMIFS(Returns!$B:$B,Returns!$A:$A,$B215,Returns!$C:$C,$H$2))-SUMIFS(Outbound!$E:$E,Outbound!$D:$D,$B215,Outbound!$F:$F,$H$2)</f>
        <v>0</v>
      </c>
      <c r="I215" s="35">
        <f>(SUMIFS(Returns!$B:$B,Returns!$A:$A,$B215,Returns!$C:$C,$I$2))-SUMIFS(Outbound!$E:$E,Outbound!$D:$D,$B215,Outbound!$F:$F,$I$2)</f>
        <v>0</v>
      </c>
      <c r="J215" s="35">
        <f>(SUMIFS(Returns!$B:$B,Returns!$A:$A,$B215,Returns!$C:$C,$J$2))-SUMIFS(Outbound!$E:$E,Outbound!$D:$D,$B215,Outbound!$F:$F,$J$2)</f>
        <v>0</v>
      </c>
      <c r="K215" s="35">
        <f>(SUMIFS(Returns!$B:$B,Returns!$A:$A,$B215,Returns!$C:$C,$K$2))-SUMIFS(Outbound!$E:$E,Outbound!$D:$D,$B215,Outbound!$F:$F,$K$2)</f>
        <v>0</v>
      </c>
      <c r="L215" s="35">
        <f>(SUMIFS(Returns!$B:$B,Returns!$A:$A,$B215,Returns!$C:$C,$L$2))-SUMIFS(Outbound!$E:$E,Outbound!$D:$D,$B215,Outbound!$F:$F,$L$2)</f>
        <v>0</v>
      </c>
      <c r="M215" s="35">
        <f>(SUMIFS(Returns!$B:$B,Returns!$A:$A,$B215,Returns!$C:$C,$M$2))-SUMIFS(Outbound!$E:$E,Outbound!$D:$D,$B215,Outbound!$F:$F,$M$2)</f>
        <v>0</v>
      </c>
      <c r="N215" s="35">
        <f>(SUMIFS(Returns!$B:$B,Returns!$A:$A,$B215,Returns!$C:$C,$N$2))-SUMIFS(Outbound!$E:$E,Outbound!$D:$D,$B215,Outbound!$F:$F,$N$2)</f>
        <v>0</v>
      </c>
      <c r="O215" s="35">
        <f>(SUMIFS(Returns!$B:$B,Returns!$A:$A,$B215,Returns!$C:$C,$O$2))-SUMIFS(Outbound!$E:$E,Outbound!$D:$D,$B215,Outbound!$F:$F,$O$2)</f>
        <v>0</v>
      </c>
      <c r="P215" s="35">
        <f>(SUMIFS(Returns!$B:$B,Returns!$A:$A,$B215,Returns!$C:$C,$P$2))-SUMIFS(Outbound!$E:$E,Outbound!$D:$D,$B215,Outbound!$F:$F,$P$2)</f>
        <v>0</v>
      </c>
      <c r="Q215" s="35">
        <f>(SUMIFS(Returns!$B:$B,Returns!$A:$A,$B215,Returns!$C:$C,$Q$2))-SUMIFS(Outbound!$E:$E,Outbound!$D:$D,$B215,Outbound!$F:$F,$Q$2)</f>
        <v>0</v>
      </c>
      <c r="R215" s="35">
        <f>(SUMIFS(Returns!$B:$B,Returns!$A:$A,$B215,Returns!$C:$C,$R$2))-SUMIFS(Outbound!$E:$E,Outbound!$D:$D,$B215,Outbound!$F:$F,$R$2)</f>
        <v>0</v>
      </c>
      <c r="S215" s="35">
        <f>(SUMIFS(Returns!$B:$B,Returns!$A:$A,$B215,Returns!$C:$C,$S$2))-SUMIFS(Outbound!$E:$E,Outbound!$D:$D,$B215,Outbound!$F:$F,$S$2)</f>
        <v>0</v>
      </c>
    </row>
    <row r="216" ht="13.2" spans="1:19">
      <c r="A216" s="3" t="s">
        <v>7418</v>
      </c>
      <c r="B216" s="4" t="s">
        <v>2668</v>
      </c>
      <c r="C216" s="35">
        <v>0</v>
      </c>
      <c r="D216" s="35"/>
      <c r="E216" s="35">
        <f>(C216+SUMIFS(Inwards!$C:$C,Inwards!$B:$B,$B216)+SUMIFS(Returns!$B:$B,Returns!$A:$A,$B216,Returns!$C:$C,$E$2))-SUMIFS(Outbound!$E:$E,Outbound!$D:$D,$B216,Outbound!$F:$F,$E$2)-SUMIFS(Outflow!$B:$B,Outflow!$A:$A,$B216)</f>
        <v>0</v>
      </c>
      <c r="F216" s="35">
        <f>(SUMIFS(Returns!$B:$B,Returns!$A:$A,$B216,Returns!$C:$C,$F$2))-SUMIFS(Outbound!$E:$E,Outbound!$D:$D,$B216,Outbound!$F:$F,$F$2)</f>
        <v>0</v>
      </c>
      <c r="G216" s="35">
        <f>(SUMIFS(Returns!$B:$B,Returns!$A:$A,$B216,Returns!$C:$C,$G$2))-SUMIFS(Outbound!$E:$E,Outbound!$D:$D,$B216,Outbound!$F:$F,$G$2)</f>
        <v>0</v>
      </c>
      <c r="H216" s="35">
        <f>(SUMIFS(Returns!$B:$B,Returns!$A:$A,$B216,Returns!$C:$C,$H$2))-SUMIFS(Outbound!$E:$E,Outbound!$D:$D,$B216,Outbound!$F:$F,$H$2)</f>
        <v>0</v>
      </c>
      <c r="I216" s="35">
        <f>(SUMIFS(Returns!$B:$B,Returns!$A:$A,$B216,Returns!$C:$C,$I$2))-SUMIFS(Outbound!$E:$E,Outbound!$D:$D,$B216,Outbound!$F:$F,$I$2)</f>
        <v>0</v>
      </c>
      <c r="J216" s="35">
        <f>(SUMIFS(Returns!$B:$B,Returns!$A:$A,$B216,Returns!$C:$C,$J$2))-SUMIFS(Outbound!$E:$E,Outbound!$D:$D,$B216,Outbound!$F:$F,$J$2)</f>
        <v>0</v>
      </c>
      <c r="K216" s="35">
        <f>(SUMIFS(Returns!$B:$B,Returns!$A:$A,$B216,Returns!$C:$C,$K$2))-SUMIFS(Outbound!$E:$E,Outbound!$D:$D,$B216,Outbound!$F:$F,$K$2)</f>
        <v>0</v>
      </c>
      <c r="L216" s="35">
        <f>(SUMIFS(Returns!$B:$B,Returns!$A:$A,$B216,Returns!$C:$C,$L$2))-SUMIFS(Outbound!$E:$E,Outbound!$D:$D,$B216,Outbound!$F:$F,$L$2)</f>
        <v>0</v>
      </c>
      <c r="M216" s="35">
        <f>(SUMIFS(Returns!$B:$B,Returns!$A:$A,$B216,Returns!$C:$C,$M$2))-SUMIFS(Outbound!$E:$E,Outbound!$D:$D,$B216,Outbound!$F:$F,$M$2)</f>
        <v>0</v>
      </c>
      <c r="N216" s="35">
        <f>(SUMIFS(Returns!$B:$B,Returns!$A:$A,$B216,Returns!$C:$C,$N$2))-SUMIFS(Outbound!$E:$E,Outbound!$D:$D,$B216,Outbound!$F:$F,$N$2)</f>
        <v>0</v>
      </c>
      <c r="O216" s="35">
        <f>(SUMIFS(Returns!$B:$B,Returns!$A:$A,$B216,Returns!$C:$C,$O$2))-SUMIFS(Outbound!$E:$E,Outbound!$D:$D,$B216,Outbound!$F:$F,$O$2)</f>
        <v>0</v>
      </c>
      <c r="P216" s="35">
        <f>(SUMIFS(Returns!$B:$B,Returns!$A:$A,$B216,Returns!$C:$C,$P$2))-SUMIFS(Outbound!$E:$E,Outbound!$D:$D,$B216,Outbound!$F:$F,$P$2)</f>
        <v>0</v>
      </c>
      <c r="Q216" s="35">
        <f>(SUMIFS(Returns!$B:$B,Returns!$A:$A,$B216,Returns!$C:$C,$Q$2))-SUMIFS(Outbound!$E:$E,Outbound!$D:$D,$B216,Outbound!$F:$F,$Q$2)</f>
        <v>0</v>
      </c>
      <c r="R216" s="35">
        <f>(SUMIFS(Returns!$B:$B,Returns!$A:$A,$B216,Returns!$C:$C,$R$2))-SUMIFS(Outbound!$E:$E,Outbound!$D:$D,$B216,Outbound!$F:$F,$R$2)</f>
        <v>0</v>
      </c>
      <c r="S216" s="35">
        <f>(SUMIFS(Returns!$B:$B,Returns!$A:$A,$B216,Returns!$C:$C,$S$2))-SUMIFS(Outbound!$E:$E,Outbound!$D:$D,$B216,Outbound!$F:$F,$S$2)</f>
        <v>0</v>
      </c>
    </row>
    <row r="217" ht="13.2" spans="1:19">
      <c r="A217" s="3" t="s">
        <v>7419</v>
      </c>
      <c r="B217" s="4" t="s">
        <v>7420</v>
      </c>
      <c r="C217" s="35">
        <v>0</v>
      </c>
      <c r="D217" s="35"/>
      <c r="E217" s="35">
        <f>(C217+SUMIFS(Inwards!$C:$C,Inwards!$B:$B,$B217)+SUMIFS(Returns!$B:$B,Returns!$A:$A,$B217,Returns!$C:$C,$E$2))-SUMIFS(Outbound!$E:$E,Outbound!$D:$D,$B217,Outbound!$F:$F,$E$2)-SUMIFS(Outflow!$B:$B,Outflow!$A:$A,$B217)</f>
        <v>0</v>
      </c>
      <c r="F217" s="35">
        <f>(SUMIFS(Returns!$B:$B,Returns!$A:$A,$B217,Returns!$C:$C,$F$2))-SUMIFS(Outbound!$E:$E,Outbound!$D:$D,$B217,Outbound!$F:$F,$F$2)</f>
        <v>0</v>
      </c>
      <c r="G217" s="35">
        <f>(SUMIFS(Returns!$B:$B,Returns!$A:$A,$B217,Returns!$C:$C,$G$2))-SUMIFS(Outbound!$E:$E,Outbound!$D:$D,$B217,Outbound!$F:$F,$G$2)</f>
        <v>0</v>
      </c>
      <c r="H217" s="35">
        <f>(SUMIFS(Returns!$B:$B,Returns!$A:$A,$B217,Returns!$C:$C,$H$2))-SUMIFS(Outbound!$E:$E,Outbound!$D:$D,$B217,Outbound!$F:$F,$H$2)</f>
        <v>0</v>
      </c>
      <c r="I217" s="35">
        <f>(SUMIFS(Returns!$B:$B,Returns!$A:$A,$B217,Returns!$C:$C,$I$2))-SUMIFS(Outbound!$E:$E,Outbound!$D:$D,$B217,Outbound!$F:$F,$I$2)</f>
        <v>0</v>
      </c>
      <c r="J217" s="35">
        <f>(SUMIFS(Returns!$B:$B,Returns!$A:$A,$B217,Returns!$C:$C,$J$2))-SUMIFS(Outbound!$E:$E,Outbound!$D:$D,$B217,Outbound!$F:$F,$J$2)</f>
        <v>0</v>
      </c>
      <c r="K217" s="35">
        <f>(SUMIFS(Returns!$B:$B,Returns!$A:$A,$B217,Returns!$C:$C,$K$2))-SUMIFS(Outbound!$E:$E,Outbound!$D:$D,$B217,Outbound!$F:$F,$K$2)</f>
        <v>0</v>
      </c>
      <c r="L217" s="35">
        <f>(SUMIFS(Returns!$B:$B,Returns!$A:$A,$B217,Returns!$C:$C,$L$2))-SUMIFS(Outbound!$E:$E,Outbound!$D:$D,$B217,Outbound!$F:$F,$L$2)</f>
        <v>0</v>
      </c>
      <c r="M217" s="35">
        <f>(SUMIFS(Returns!$B:$B,Returns!$A:$A,$B217,Returns!$C:$C,$M$2))-SUMIFS(Outbound!$E:$E,Outbound!$D:$D,$B217,Outbound!$F:$F,$M$2)</f>
        <v>0</v>
      </c>
      <c r="N217" s="35">
        <f>(SUMIFS(Returns!$B:$B,Returns!$A:$A,$B217,Returns!$C:$C,$N$2))-SUMIFS(Outbound!$E:$E,Outbound!$D:$D,$B217,Outbound!$F:$F,$N$2)</f>
        <v>0</v>
      </c>
      <c r="O217" s="35">
        <f>(SUMIFS(Returns!$B:$B,Returns!$A:$A,$B217,Returns!$C:$C,$O$2))-SUMIFS(Outbound!$E:$E,Outbound!$D:$D,$B217,Outbound!$F:$F,$O$2)</f>
        <v>0</v>
      </c>
      <c r="P217" s="35">
        <f>(SUMIFS(Returns!$B:$B,Returns!$A:$A,$B217,Returns!$C:$C,$P$2))-SUMIFS(Outbound!$E:$E,Outbound!$D:$D,$B217,Outbound!$F:$F,$P$2)</f>
        <v>0</v>
      </c>
      <c r="Q217" s="35">
        <f>(SUMIFS(Returns!$B:$B,Returns!$A:$A,$B217,Returns!$C:$C,$Q$2))-SUMIFS(Outbound!$E:$E,Outbound!$D:$D,$B217,Outbound!$F:$F,$Q$2)</f>
        <v>0</v>
      </c>
      <c r="R217" s="35">
        <f>(SUMIFS(Returns!$B:$B,Returns!$A:$A,$B217,Returns!$C:$C,$R$2))-SUMIFS(Outbound!$E:$E,Outbound!$D:$D,$B217,Outbound!$F:$F,$R$2)</f>
        <v>0</v>
      </c>
      <c r="S217" s="35">
        <f>(SUMIFS(Returns!$B:$B,Returns!$A:$A,$B217,Returns!$C:$C,$S$2))-SUMIFS(Outbound!$E:$E,Outbound!$D:$D,$B217,Outbound!$F:$F,$S$2)</f>
        <v>0</v>
      </c>
    </row>
    <row r="218" ht="13.2" spans="1:19">
      <c r="A218" s="3" t="s">
        <v>7421</v>
      </c>
      <c r="B218" s="4" t="s">
        <v>2672</v>
      </c>
      <c r="C218" s="35">
        <v>0</v>
      </c>
      <c r="D218" s="35"/>
      <c r="E218" s="35">
        <f>(C218+SUMIFS(Inwards!$C:$C,Inwards!$B:$B,$B218)+SUMIFS(Returns!$B:$B,Returns!$A:$A,$B218,Returns!$C:$C,$E$2))-SUMIFS(Outbound!$E:$E,Outbound!$D:$D,$B218,Outbound!$F:$F,$E$2)-SUMIFS(Outflow!$B:$B,Outflow!$A:$A,$B218)</f>
        <v>0</v>
      </c>
      <c r="F218" s="35">
        <f>(SUMIFS(Returns!$B:$B,Returns!$A:$A,$B218,Returns!$C:$C,$F$2))-SUMIFS(Outbound!$E:$E,Outbound!$D:$D,$B218,Outbound!$F:$F,$F$2)</f>
        <v>0</v>
      </c>
      <c r="G218" s="35">
        <f>(SUMIFS(Returns!$B:$B,Returns!$A:$A,$B218,Returns!$C:$C,$G$2))-SUMIFS(Outbound!$E:$E,Outbound!$D:$D,$B218,Outbound!$F:$F,$G$2)</f>
        <v>0</v>
      </c>
      <c r="H218" s="35">
        <f>(SUMIFS(Returns!$B:$B,Returns!$A:$A,$B218,Returns!$C:$C,$H$2))-SUMIFS(Outbound!$E:$E,Outbound!$D:$D,$B218,Outbound!$F:$F,$H$2)</f>
        <v>0</v>
      </c>
      <c r="I218" s="35">
        <f>(SUMIFS(Returns!$B:$B,Returns!$A:$A,$B218,Returns!$C:$C,$I$2))-SUMIFS(Outbound!$E:$E,Outbound!$D:$D,$B218,Outbound!$F:$F,$I$2)</f>
        <v>0</v>
      </c>
      <c r="J218" s="35">
        <f>(SUMIFS(Returns!$B:$B,Returns!$A:$A,$B218,Returns!$C:$C,$J$2))-SUMIFS(Outbound!$E:$E,Outbound!$D:$D,$B218,Outbound!$F:$F,$J$2)</f>
        <v>0</v>
      </c>
      <c r="K218" s="35">
        <f>(SUMIFS(Returns!$B:$B,Returns!$A:$A,$B218,Returns!$C:$C,$K$2))-SUMIFS(Outbound!$E:$E,Outbound!$D:$D,$B218,Outbound!$F:$F,$K$2)</f>
        <v>0</v>
      </c>
      <c r="L218" s="35">
        <f>(SUMIFS(Returns!$B:$B,Returns!$A:$A,$B218,Returns!$C:$C,$L$2))-SUMIFS(Outbound!$E:$E,Outbound!$D:$D,$B218,Outbound!$F:$F,$L$2)</f>
        <v>0</v>
      </c>
      <c r="M218" s="35">
        <f>(SUMIFS(Returns!$B:$B,Returns!$A:$A,$B218,Returns!$C:$C,$M$2))-SUMIFS(Outbound!$E:$E,Outbound!$D:$D,$B218,Outbound!$F:$F,$M$2)</f>
        <v>0</v>
      </c>
      <c r="N218" s="35">
        <f>(SUMIFS(Returns!$B:$B,Returns!$A:$A,$B218,Returns!$C:$C,$N$2))-SUMIFS(Outbound!$E:$E,Outbound!$D:$D,$B218,Outbound!$F:$F,$N$2)</f>
        <v>0</v>
      </c>
      <c r="O218" s="35">
        <f>(SUMIFS(Returns!$B:$B,Returns!$A:$A,$B218,Returns!$C:$C,$O$2))-SUMIFS(Outbound!$E:$E,Outbound!$D:$D,$B218,Outbound!$F:$F,$O$2)</f>
        <v>0</v>
      </c>
      <c r="P218" s="35">
        <f>(SUMIFS(Returns!$B:$B,Returns!$A:$A,$B218,Returns!$C:$C,$P$2))-SUMIFS(Outbound!$E:$E,Outbound!$D:$D,$B218,Outbound!$F:$F,$P$2)</f>
        <v>0</v>
      </c>
      <c r="Q218" s="35">
        <f>(SUMIFS(Returns!$B:$B,Returns!$A:$A,$B218,Returns!$C:$C,$Q$2))-SUMIFS(Outbound!$E:$E,Outbound!$D:$D,$B218,Outbound!$F:$F,$Q$2)</f>
        <v>0</v>
      </c>
      <c r="R218" s="35">
        <f>(SUMIFS(Returns!$B:$B,Returns!$A:$A,$B218,Returns!$C:$C,$R$2))-SUMIFS(Outbound!$E:$E,Outbound!$D:$D,$B218,Outbound!$F:$F,$R$2)</f>
        <v>0</v>
      </c>
      <c r="S218" s="35">
        <f>(SUMIFS(Returns!$B:$B,Returns!$A:$A,$B218,Returns!$C:$C,$S$2))-SUMIFS(Outbound!$E:$E,Outbound!$D:$D,$B218,Outbound!$F:$F,$S$2)</f>
        <v>0</v>
      </c>
    </row>
    <row r="219" ht="13.2" spans="1:19">
      <c r="A219" s="3" t="s">
        <v>7422</v>
      </c>
      <c r="B219" s="4" t="s">
        <v>2678</v>
      </c>
      <c r="C219" s="35">
        <v>624</v>
      </c>
      <c r="D219" s="35"/>
      <c r="E219" s="35">
        <f>(C219+SUMIFS(Inwards!$C:$C,Inwards!$B:$B,$B219)+SUMIFS(Returns!$B:$B,Returns!$A:$A,$B219,Returns!$C:$C,$E$2))-SUMIFS(Outbound!$E:$E,Outbound!$D:$D,$B219,Outbound!$F:$F,$E$2)-SUMIFS(Outflow!$B:$B,Outflow!$A:$A,$B219)</f>
        <v>608</v>
      </c>
      <c r="F219" s="35">
        <f>(SUMIFS(Returns!$B:$B,Returns!$A:$A,$B219,Returns!$C:$C,$F$2))-SUMIFS(Outbound!$E:$E,Outbound!$D:$D,$B219,Outbound!$F:$F,$F$2)</f>
        <v>0</v>
      </c>
      <c r="G219" s="35">
        <f>(SUMIFS(Returns!$B:$B,Returns!$A:$A,$B219,Returns!$C:$C,$G$2))-SUMIFS(Outbound!$E:$E,Outbound!$D:$D,$B219,Outbound!$F:$F,$G$2)</f>
        <v>-2</v>
      </c>
      <c r="H219" s="35">
        <f>(SUMIFS(Returns!$B:$B,Returns!$A:$A,$B219,Returns!$C:$C,$H$2))-SUMIFS(Outbound!$E:$E,Outbound!$D:$D,$B219,Outbound!$F:$F,$H$2)</f>
        <v>0</v>
      </c>
      <c r="I219" s="35">
        <f>(SUMIFS(Returns!$B:$B,Returns!$A:$A,$B219,Returns!$C:$C,$I$2))-SUMIFS(Outbound!$E:$E,Outbound!$D:$D,$B219,Outbound!$F:$F,$I$2)</f>
        <v>0</v>
      </c>
      <c r="J219" s="35">
        <f>(SUMIFS(Returns!$B:$B,Returns!$A:$A,$B219,Returns!$C:$C,$J$2))-SUMIFS(Outbound!$E:$E,Outbound!$D:$D,$B219,Outbound!$F:$F,$J$2)</f>
        <v>0</v>
      </c>
      <c r="K219" s="35">
        <f>(SUMIFS(Returns!$B:$B,Returns!$A:$A,$B219,Returns!$C:$C,$K$2))-SUMIFS(Outbound!$E:$E,Outbound!$D:$D,$B219,Outbound!$F:$F,$K$2)</f>
        <v>-1</v>
      </c>
      <c r="L219" s="35">
        <f>(SUMIFS(Returns!$B:$B,Returns!$A:$A,$B219,Returns!$C:$C,$L$2))-SUMIFS(Outbound!$E:$E,Outbound!$D:$D,$B219,Outbound!$F:$F,$L$2)</f>
        <v>0</v>
      </c>
      <c r="M219" s="35">
        <f>(SUMIFS(Returns!$B:$B,Returns!$A:$A,$B219,Returns!$C:$C,$M$2))-SUMIFS(Outbound!$E:$E,Outbound!$D:$D,$B219,Outbound!$F:$F,$M$2)</f>
        <v>0</v>
      </c>
      <c r="N219" s="35">
        <f>(SUMIFS(Returns!$B:$B,Returns!$A:$A,$B219,Returns!$C:$C,$N$2))-SUMIFS(Outbound!$E:$E,Outbound!$D:$D,$B219,Outbound!$F:$F,$N$2)</f>
        <v>0</v>
      </c>
      <c r="O219" s="35">
        <f>(SUMIFS(Returns!$B:$B,Returns!$A:$A,$B219,Returns!$C:$C,$O$2))-SUMIFS(Outbound!$E:$E,Outbound!$D:$D,$B219,Outbound!$F:$F,$O$2)</f>
        <v>-2</v>
      </c>
      <c r="P219" s="35">
        <f>(SUMIFS(Returns!$B:$B,Returns!$A:$A,$B219,Returns!$C:$C,$P$2))-SUMIFS(Outbound!$E:$E,Outbound!$D:$D,$B219,Outbound!$F:$F,$P$2)</f>
        <v>0</v>
      </c>
      <c r="Q219" s="35">
        <f>(SUMIFS(Returns!$B:$B,Returns!$A:$A,$B219,Returns!$C:$C,$Q$2))-SUMIFS(Outbound!$E:$E,Outbound!$D:$D,$B219,Outbound!$F:$F,$Q$2)</f>
        <v>0</v>
      </c>
      <c r="R219" s="35">
        <f>(SUMIFS(Returns!$B:$B,Returns!$A:$A,$B219,Returns!$C:$C,$R$2))-SUMIFS(Outbound!$E:$E,Outbound!$D:$D,$B219,Outbound!$F:$F,$R$2)</f>
        <v>0</v>
      </c>
      <c r="S219" s="35">
        <f>(SUMIFS(Returns!$B:$B,Returns!$A:$A,$B219,Returns!$C:$C,$S$2))-SUMIFS(Outbound!$E:$E,Outbound!$D:$D,$B219,Outbound!$F:$F,$S$2)</f>
        <v>0</v>
      </c>
    </row>
    <row r="220" ht="13.2" spans="1:19">
      <c r="A220" s="3" t="s">
        <v>7423</v>
      </c>
      <c r="B220" s="4" t="s">
        <v>2711</v>
      </c>
      <c r="C220" s="35">
        <v>0</v>
      </c>
      <c r="D220" s="35"/>
      <c r="E220" s="35">
        <f>(C220+SUMIFS(Inwards!$C:$C,Inwards!$B:$B,$B220)+SUMIFS(Returns!$B:$B,Returns!$A:$A,$B220,Returns!$C:$C,$E$2))-SUMIFS(Outbound!$E:$E,Outbound!$D:$D,$B220,Outbound!$F:$F,$E$2)-SUMIFS(Outflow!$B:$B,Outflow!$A:$A,$B220)</f>
        <v>0</v>
      </c>
      <c r="F220" s="35">
        <f>(SUMIFS(Returns!$B:$B,Returns!$A:$A,$B220,Returns!$C:$C,$F$2))-SUMIFS(Outbound!$E:$E,Outbound!$D:$D,$B220,Outbound!$F:$F,$F$2)</f>
        <v>0</v>
      </c>
      <c r="G220" s="35">
        <f>(SUMIFS(Returns!$B:$B,Returns!$A:$A,$B220,Returns!$C:$C,$G$2))-SUMIFS(Outbound!$E:$E,Outbound!$D:$D,$B220,Outbound!$F:$F,$G$2)</f>
        <v>0</v>
      </c>
      <c r="H220" s="35">
        <f>(SUMIFS(Returns!$B:$B,Returns!$A:$A,$B220,Returns!$C:$C,$H$2))-SUMIFS(Outbound!$E:$E,Outbound!$D:$D,$B220,Outbound!$F:$F,$H$2)</f>
        <v>0</v>
      </c>
      <c r="I220" s="35">
        <f>(SUMIFS(Returns!$B:$B,Returns!$A:$A,$B220,Returns!$C:$C,$I$2))-SUMIFS(Outbound!$E:$E,Outbound!$D:$D,$B220,Outbound!$F:$F,$I$2)</f>
        <v>0</v>
      </c>
      <c r="J220" s="35">
        <f>(SUMIFS(Returns!$B:$B,Returns!$A:$A,$B220,Returns!$C:$C,$J$2))-SUMIFS(Outbound!$E:$E,Outbound!$D:$D,$B220,Outbound!$F:$F,$J$2)</f>
        <v>0</v>
      </c>
      <c r="K220" s="35">
        <f>(SUMIFS(Returns!$B:$B,Returns!$A:$A,$B220,Returns!$C:$C,$K$2))-SUMIFS(Outbound!$E:$E,Outbound!$D:$D,$B220,Outbound!$F:$F,$K$2)</f>
        <v>0</v>
      </c>
      <c r="L220" s="35">
        <f>(SUMIFS(Returns!$B:$B,Returns!$A:$A,$B220,Returns!$C:$C,$L$2))-SUMIFS(Outbound!$E:$E,Outbound!$D:$D,$B220,Outbound!$F:$F,$L$2)</f>
        <v>0</v>
      </c>
      <c r="M220" s="35">
        <f>(SUMIFS(Returns!$B:$B,Returns!$A:$A,$B220,Returns!$C:$C,$M$2))-SUMIFS(Outbound!$E:$E,Outbound!$D:$D,$B220,Outbound!$F:$F,$M$2)</f>
        <v>0</v>
      </c>
      <c r="N220" s="35">
        <f>(SUMIFS(Returns!$B:$B,Returns!$A:$A,$B220,Returns!$C:$C,$N$2))-SUMIFS(Outbound!$E:$E,Outbound!$D:$D,$B220,Outbound!$F:$F,$N$2)</f>
        <v>0</v>
      </c>
      <c r="O220" s="35">
        <f>(SUMIFS(Returns!$B:$B,Returns!$A:$A,$B220,Returns!$C:$C,$O$2))-SUMIFS(Outbound!$E:$E,Outbound!$D:$D,$B220,Outbound!$F:$F,$O$2)</f>
        <v>0</v>
      </c>
      <c r="P220" s="35">
        <f>(SUMIFS(Returns!$B:$B,Returns!$A:$A,$B220,Returns!$C:$C,$P$2))-SUMIFS(Outbound!$E:$E,Outbound!$D:$D,$B220,Outbound!$F:$F,$P$2)</f>
        <v>0</v>
      </c>
      <c r="Q220" s="35">
        <f>(SUMIFS(Returns!$B:$B,Returns!$A:$A,$B220,Returns!$C:$C,$Q$2))-SUMIFS(Outbound!$E:$E,Outbound!$D:$D,$B220,Outbound!$F:$F,$Q$2)</f>
        <v>0</v>
      </c>
      <c r="R220" s="35">
        <f>(SUMIFS(Returns!$B:$B,Returns!$A:$A,$B220,Returns!$C:$C,$R$2))-SUMIFS(Outbound!$E:$E,Outbound!$D:$D,$B220,Outbound!$F:$F,$R$2)</f>
        <v>0</v>
      </c>
      <c r="S220" s="35">
        <f>(SUMIFS(Returns!$B:$B,Returns!$A:$A,$B220,Returns!$C:$C,$S$2))-SUMIFS(Outbound!$E:$E,Outbound!$D:$D,$B220,Outbound!$F:$F,$S$2)</f>
        <v>0</v>
      </c>
    </row>
    <row r="221" ht="13.2" spans="1:19">
      <c r="A221" s="3" t="s">
        <v>7424</v>
      </c>
      <c r="B221" s="4" t="s">
        <v>2724</v>
      </c>
      <c r="C221" s="35">
        <v>0</v>
      </c>
      <c r="D221" s="35"/>
      <c r="E221" s="35">
        <f>(C221+SUMIFS(Inwards!$C:$C,Inwards!$B:$B,$B221)+SUMIFS(Returns!$B:$B,Returns!$A:$A,$B221,Returns!$C:$C,$E$2))-SUMIFS(Outbound!$E:$E,Outbound!$D:$D,$B221,Outbound!$F:$F,$E$2)-SUMIFS(Outflow!$B:$B,Outflow!$A:$A,$B221)</f>
        <v>0</v>
      </c>
      <c r="F221" s="35">
        <f>(SUMIFS(Returns!$B:$B,Returns!$A:$A,$B221,Returns!$C:$C,$F$2))-SUMIFS(Outbound!$E:$E,Outbound!$D:$D,$B221,Outbound!$F:$F,$F$2)</f>
        <v>0</v>
      </c>
      <c r="G221" s="35">
        <f>(SUMIFS(Returns!$B:$B,Returns!$A:$A,$B221,Returns!$C:$C,$G$2))-SUMIFS(Outbound!$E:$E,Outbound!$D:$D,$B221,Outbound!$F:$F,$G$2)</f>
        <v>0</v>
      </c>
      <c r="H221" s="35">
        <f>(SUMIFS(Returns!$B:$B,Returns!$A:$A,$B221,Returns!$C:$C,$H$2))-SUMIFS(Outbound!$E:$E,Outbound!$D:$D,$B221,Outbound!$F:$F,$H$2)</f>
        <v>0</v>
      </c>
      <c r="I221" s="35">
        <f>(SUMIFS(Returns!$B:$B,Returns!$A:$A,$B221,Returns!$C:$C,$I$2))-SUMIFS(Outbound!$E:$E,Outbound!$D:$D,$B221,Outbound!$F:$F,$I$2)</f>
        <v>0</v>
      </c>
      <c r="J221" s="35">
        <f>(SUMIFS(Returns!$B:$B,Returns!$A:$A,$B221,Returns!$C:$C,$J$2))-SUMIFS(Outbound!$E:$E,Outbound!$D:$D,$B221,Outbound!$F:$F,$J$2)</f>
        <v>0</v>
      </c>
      <c r="K221" s="35">
        <f>(SUMIFS(Returns!$B:$B,Returns!$A:$A,$B221,Returns!$C:$C,$K$2))-SUMIFS(Outbound!$E:$E,Outbound!$D:$D,$B221,Outbound!$F:$F,$K$2)</f>
        <v>0</v>
      </c>
      <c r="L221" s="35">
        <f>(SUMIFS(Returns!$B:$B,Returns!$A:$A,$B221,Returns!$C:$C,$L$2))-SUMIFS(Outbound!$E:$E,Outbound!$D:$D,$B221,Outbound!$F:$F,$L$2)</f>
        <v>0</v>
      </c>
      <c r="M221" s="35">
        <f>(SUMIFS(Returns!$B:$B,Returns!$A:$A,$B221,Returns!$C:$C,$M$2))-SUMIFS(Outbound!$E:$E,Outbound!$D:$D,$B221,Outbound!$F:$F,$M$2)</f>
        <v>0</v>
      </c>
      <c r="N221" s="35">
        <f>(SUMIFS(Returns!$B:$B,Returns!$A:$A,$B221,Returns!$C:$C,$N$2))-SUMIFS(Outbound!$E:$E,Outbound!$D:$D,$B221,Outbound!$F:$F,$N$2)</f>
        <v>0</v>
      </c>
      <c r="O221" s="35">
        <f>(SUMIFS(Returns!$B:$B,Returns!$A:$A,$B221,Returns!$C:$C,$O$2))-SUMIFS(Outbound!$E:$E,Outbound!$D:$D,$B221,Outbound!$F:$F,$O$2)</f>
        <v>0</v>
      </c>
      <c r="P221" s="35">
        <f>(SUMIFS(Returns!$B:$B,Returns!$A:$A,$B221,Returns!$C:$C,$P$2))-SUMIFS(Outbound!$E:$E,Outbound!$D:$D,$B221,Outbound!$F:$F,$P$2)</f>
        <v>0</v>
      </c>
      <c r="Q221" s="35">
        <f>(SUMIFS(Returns!$B:$B,Returns!$A:$A,$B221,Returns!$C:$C,$Q$2))-SUMIFS(Outbound!$E:$E,Outbound!$D:$D,$B221,Outbound!$F:$F,$Q$2)</f>
        <v>0</v>
      </c>
      <c r="R221" s="35">
        <f>(SUMIFS(Returns!$B:$B,Returns!$A:$A,$B221,Returns!$C:$C,$R$2))-SUMIFS(Outbound!$E:$E,Outbound!$D:$D,$B221,Outbound!$F:$F,$R$2)</f>
        <v>0</v>
      </c>
      <c r="S221" s="35">
        <f>(SUMIFS(Returns!$B:$B,Returns!$A:$A,$B221,Returns!$C:$C,$S$2))-SUMIFS(Outbound!$E:$E,Outbound!$D:$D,$B221,Outbound!$F:$F,$S$2)</f>
        <v>0</v>
      </c>
    </row>
    <row r="222" ht="13.2" spans="1:19">
      <c r="A222" s="3" t="s">
        <v>7425</v>
      </c>
      <c r="B222" s="4" t="s">
        <v>2738</v>
      </c>
      <c r="C222" s="35">
        <v>1</v>
      </c>
      <c r="D222" s="35"/>
      <c r="E222" s="35">
        <f>(C222+SUMIFS(Inwards!$C:$C,Inwards!$B:$B,$B222)+SUMIFS(Returns!$B:$B,Returns!$A:$A,$B222,Returns!$C:$C,$E$2))-SUMIFS(Outbound!$E:$E,Outbound!$D:$D,$B222,Outbound!$F:$F,$E$2)-SUMIFS(Outflow!$B:$B,Outflow!$A:$A,$B222)</f>
        <v>1</v>
      </c>
      <c r="F222" s="35">
        <f>(SUMIFS(Returns!$B:$B,Returns!$A:$A,$B222,Returns!$C:$C,$F$2))-SUMIFS(Outbound!$E:$E,Outbound!$D:$D,$B222,Outbound!$F:$F,$F$2)</f>
        <v>0</v>
      </c>
      <c r="G222" s="35">
        <f>(SUMIFS(Returns!$B:$B,Returns!$A:$A,$B222,Returns!$C:$C,$G$2))-SUMIFS(Outbound!$E:$E,Outbound!$D:$D,$B222,Outbound!$F:$F,$G$2)</f>
        <v>0</v>
      </c>
      <c r="H222" s="35">
        <f>(SUMIFS(Returns!$B:$B,Returns!$A:$A,$B222,Returns!$C:$C,$H$2))-SUMIFS(Outbound!$E:$E,Outbound!$D:$D,$B222,Outbound!$F:$F,$H$2)</f>
        <v>0</v>
      </c>
      <c r="I222" s="35">
        <f>(SUMIFS(Returns!$B:$B,Returns!$A:$A,$B222,Returns!$C:$C,$I$2))-SUMIFS(Outbound!$E:$E,Outbound!$D:$D,$B222,Outbound!$F:$F,$I$2)</f>
        <v>0</v>
      </c>
      <c r="J222" s="35">
        <f>(SUMIFS(Returns!$B:$B,Returns!$A:$A,$B222,Returns!$C:$C,$J$2))-SUMIFS(Outbound!$E:$E,Outbound!$D:$D,$B222,Outbound!$F:$F,$J$2)</f>
        <v>0</v>
      </c>
      <c r="K222" s="35">
        <f>(SUMIFS(Returns!$B:$B,Returns!$A:$A,$B222,Returns!$C:$C,$K$2))-SUMIFS(Outbound!$E:$E,Outbound!$D:$D,$B222,Outbound!$F:$F,$K$2)</f>
        <v>0</v>
      </c>
      <c r="L222" s="35">
        <f>(SUMIFS(Returns!$B:$B,Returns!$A:$A,$B222,Returns!$C:$C,$L$2))-SUMIFS(Outbound!$E:$E,Outbound!$D:$D,$B222,Outbound!$F:$F,$L$2)</f>
        <v>0</v>
      </c>
      <c r="M222" s="35">
        <f>(SUMIFS(Returns!$B:$B,Returns!$A:$A,$B222,Returns!$C:$C,$M$2))-SUMIFS(Outbound!$E:$E,Outbound!$D:$D,$B222,Outbound!$F:$F,$M$2)</f>
        <v>0</v>
      </c>
      <c r="N222" s="35">
        <f>(SUMIFS(Returns!$B:$B,Returns!$A:$A,$B222,Returns!$C:$C,$N$2))-SUMIFS(Outbound!$E:$E,Outbound!$D:$D,$B222,Outbound!$F:$F,$N$2)</f>
        <v>0</v>
      </c>
      <c r="O222" s="35">
        <f>(SUMIFS(Returns!$B:$B,Returns!$A:$A,$B222,Returns!$C:$C,$O$2))-SUMIFS(Outbound!$E:$E,Outbound!$D:$D,$B222,Outbound!$F:$F,$O$2)</f>
        <v>0</v>
      </c>
      <c r="P222" s="35">
        <f>(SUMIFS(Returns!$B:$B,Returns!$A:$A,$B222,Returns!$C:$C,$P$2))-SUMIFS(Outbound!$E:$E,Outbound!$D:$D,$B222,Outbound!$F:$F,$P$2)</f>
        <v>0</v>
      </c>
      <c r="Q222" s="35">
        <f>(SUMIFS(Returns!$B:$B,Returns!$A:$A,$B222,Returns!$C:$C,$Q$2))-SUMIFS(Outbound!$E:$E,Outbound!$D:$D,$B222,Outbound!$F:$F,$Q$2)</f>
        <v>0</v>
      </c>
      <c r="R222" s="35">
        <f>(SUMIFS(Returns!$B:$B,Returns!$A:$A,$B222,Returns!$C:$C,$R$2))-SUMIFS(Outbound!$E:$E,Outbound!$D:$D,$B222,Outbound!$F:$F,$R$2)</f>
        <v>0</v>
      </c>
      <c r="S222" s="35">
        <f>(SUMIFS(Returns!$B:$B,Returns!$A:$A,$B222,Returns!$C:$C,$S$2))-SUMIFS(Outbound!$E:$E,Outbound!$D:$D,$B222,Outbound!$F:$F,$S$2)</f>
        <v>0</v>
      </c>
    </row>
    <row r="223" ht="13.2" spans="1:19">
      <c r="A223" s="3" t="s">
        <v>7426</v>
      </c>
      <c r="B223" s="4" t="s">
        <v>2748</v>
      </c>
      <c r="C223" s="35">
        <v>0</v>
      </c>
      <c r="D223" s="35"/>
      <c r="E223" s="35">
        <f>(C223+SUMIFS(Inwards!$C:$C,Inwards!$B:$B,$B223)+SUMIFS(Returns!$B:$B,Returns!$A:$A,$B223,Returns!$C:$C,$E$2))-SUMIFS(Outbound!$E:$E,Outbound!$D:$D,$B223,Outbound!$F:$F,$E$2)-SUMIFS(Outflow!$B:$B,Outflow!$A:$A,$B223)</f>
        <v>0</v>
      </c>
      <c r="F223" s="35">
        <f>(SUMIFS(Returns!$B:$B,Returns!$A:$A,$B223,Returns!$C:$C,$F$2))-SUMIFS(Outbound!$E:$E,Outbound!$D:$D,$B223,Outbound!$F:$F,$F$2)</f>
        <v>0</v>
      </c>
      <c r="G223" s="35">
        <f>(SUMIFS(Returns!$B:$B,Returns!$A:$A,$B223,Returns!$C:$C,$G$2))-SUMIFS(Outbound!$E:$E,Outbound!$D:$D,$B223,Outbound!$F:$F,$G$2)</f>
        <v>0</v>
      </c>
      <c r="H223" s="35">
        <f>(SUMIFS(Returns!$B:$B,Returns!$A:$A,$B223,Returns!$C:$C,$H$2))-SUMIFS(Outbound!$E:$E,Outbound!$D:$D,$B223,Outbound!$F:$F,$H$2)</f>
        <v>0</v>
      </c>
      <c r="I223" s="35">
        <f>(SUMIFS(Returns!$B:$B,Returns!$A:$A,$B223,Returns!$C:$C,$I$2))-SUMIFS(Outbound!$E:$E,Outbound!$D:$D,$B223,Outbound!$F:$F,$I$2)</f>
        <v>0</v>
      </c>
      <c r="J223" s="35">
        <f>(SUMIFS(Returns!$B:$B,Returns!$A:$A,$B223,Returns!$C:$C,$J$2))-SUMIFS(Outbound!$E:$E,Outbound!$D:$D,$B223,Outbound!$F:$F,$J$2)</f>
        <v>0</v>
      </c>
      <c r="K223" s="35">
        <f>(SUMIFS(Returns!$B:$B,Returns!$A:$A,$B223,Returns!$C:$C,$K$2))-SUMIFS(Outbound!$E:$E,Outbound!$D:$D,$B223,Outbound!$F:$F,$K$2)</f>
        <v>0</v>
      </c>
      <c r="L223" s="35">
        <f>(SUMIFS(Returns!$B:$B,Returns!$A:$A,$B223,Returns!$C:$C,$L$2))-SUMIFS(Outbound!$E:$E,Outbound!$D:$D,$B223,Outbound!$F:$F,$L$2)</f>
        <v>0</v>
      </c>
      <c r="M223" s="35">
        <f>(SUMIFS(Returns!$B:$B,Returns!$A:$A,$B223,Returns!$C:$C,$M$2))-SUMIFS(Outbound!$E:$E,Outbound!$D:$D,$B223,Outbound!$F:$F,$M$2)</f>
        <v>0</v>
      </c>
      <c r="N223" s="35">
        <f>(SUMIFS(Returns!$B:$B,Returns!$A:$A,$B223,Returns!$C:$C,$N$2))-SUMIFS(Outbound!$E:$E,Outbound!$D:$D,$B223,Outbound!$F:$F,$N$2)</f>
        <v>0</v>
      </c>
      <c r="O223" s="35">
        <f>(SUMIFS(Returns!$B:$B,Returns!$A:$A,$B223,Returns!$C:$C,$O$2))-SUMIFS(Outbound!$E:$E,Outbound!$D:$D,$B223,Outbound!$F:$F,$O$2)</f>
        <v>0</v>
      </c>
      <c r="P223" s="35">
        <f>(SUMIFS(Returns!$B:$B,Returns!$A:$A,$B223,Returns!$C:$C,$P$2))-SUMIFS(Outbound!$E:$E,Outbound!$D:$D,$B223,Outbound!$F:$F,$P$2)</f>
        <v>0</v>
      </c>
      <c r="Q223" s="35">
        <f>(SUMIFS(Returns!$B:$B,Returns!$A:$A,$B223,Returns!$C:$C,$Q$2))-SUMIFS(Outbound!$E:$E,Outbound!$D:$D,$B223,Outbound!$F:$F,$Q$2)</f>
        <v>0</v>
      </c>
      <c r="R223" s="35">
        <f>(SUMIFS(Returns!$B:$B,Returns!$A:$A,$B223,Returns!$C:$C,$R$2))-SUMIFS(Outbound!$E:$E,Outbound!$D:$D,$B223,Outbound!$F:$F,$R$2)</f>
        <v>0</v>
      </c>
      <c r="S223" s="35">
        <f>(SUMIFS(Returns!$B:$B,Returns!$A:$A,$B223,Returns!$C:$C,$S$2))-SUMIFS(Outbound!$E:$E,Outbound!$D:$D,$B223,Outbound!$F:$F,$S$2)</f>
        <v>0</v>
      </c>
    </row>
    <row r="224" ht="13.2" spans="1:19">
      <c r="A224" s="3" t="s">
        <v>7427</v>
      </c>
      <c r="B224" s="4" t="s">
        <v>7428</v>
      </c>
      <c r="C224" s="35">
        <v>0</v>
      </c>
      <c r="D224" s="35"/>
      <c r="E224" s="35">
        <f>(C224+SUMIFS(Inwards!$C:$C,Inwards!$B:$B,$B224)+SUMIFS(Returns!$B:$B,Returns!$A:$A,$B224,Returns!$C:$C,$E$2))-SUMIFS(Outbound!$E:$E,Outbound!$D:$D,$B224,Outbound!$F:$F,$E$2)-SUMIFS(Outflow!$B:$B,Outflow!$A:$A,$B224)</f>
        <v>0</v>
      </c>
      <c r="F224" s="35">
        <f>(SUMIFS(Returns!$B:$B,Returns!$A:$A,$B224,Returns!$C:$C,$F$2))-SUMIFS(Outbound!$E:$E,Outbound!$D:$D,$B224,Outbound!$F:$F,$F$2)</f>
        <v>0</v>
      </c>
      <c r="G224" s="35">
        <f>(SUMIFS(Returns!$B:$B,Returns!$A:$A,$B224,Returns!$C:$C,$G$2))-SUMIFS(Outbound!$E:$E,Outbound!$D:$D,$B224,Outbound!$F:$F,$G$2)</f>
        <v>0</v>
      </c>
      <c r="H224" s="35">
        <f>(SUMIFS(Returns!$B:$B,Returns!$A:$A,$B224,Returns!$C:$C,$H$2))-SUMIFS(Outbound!$E:$E,Outbound!$D:$D,$B224,Outbound!$F:$F,$H$2)</f>
        <v>0</v>
      </c>
      <c r="I224" s="35">
        <f>(SUMIFS(Returns!$B:$B,Returns!$A:$A,$B224,Returns!$C:$C,$I$2))-SUMIFS(Outbound!$E:$E,Outbound!$D:$D,$B224,Outbound!$F:$F,$I$2)</f>
        <v>0</v>
      </c>
      <c r="J224" s="35">
        <f>(SUMIFS(Returns!$B:$B,Returns!$A:$A,$B224,Returns!$C:$C,$J$2))-SUMIFS(Outbound!$E:$E,Outbound!$D:$D,$B224,Outbound!$F:$F,$J$2)</f>
        <v>0</v>
      </c>
      <c r="K224" s="35">
        <f>(SUMIFS(Returns!$B:$B,Returns!$A:$A,$B224,Returns!$C:$C,$K$2))-SUMIFS(Outbound!$E:$E,Outbound!$D:$D,$B224,Outbound!$F:$F,$K$2)</f>
        <v>0</v>
      </c>
      <c r="L224" s="35">
        <f>(SUMIFS(Returns!$B:$B,Returns!$A:$A,$B224,Returns!$C:$C,$L$2))-SUMIFS(Outbound!$E:$E,Outbound!$D:$D,$B224,Outbound!$F:$F,$L$2)</f>
        <v>0</v>
      </c>
      <c r="M224" s="35">
        <f>(SUMIFS(Returns!$B:$B,Returns!$A:$A,$B224,Returns!$C:$C,$M$2))-SUMIFS(Outbound!$E:$E,Outbound!$D:$D,$B224,Outbound!$F:$F,$M$2)</f>
        <v>0</v>
      </c>
      <c r="N224" s="35">
        <f>(SUMIFS(Returns!$B:$B,Returns!$A:$A,$B224,Returns!$C:$C,$N$2))-SUMIFS(Outbound!$E:$E,Outbound!$D:$D,$B224,Outbound!$F:$F,$N$2)</f>
        <v>0</v>
      </c>
      <c r="O224" s="35">
        <f>(SUMIFS(Returns!$B:$B,Returns!$A:$A,$B224,Returns!$C:$C,$O$2))-SUMIFS(Outbound!$E:$E,Outbound!$D:$D,$B224,Outbound!$F:$F,$O$2)</f>
        <v>0</v>
      </c>
      <c r="P224" s="35">
        <f>(SUMIFS(Returns!$B:$B,Returns!$A:$A,$B224,Returns!$C:$C,$P$2))-SUMIFS(Outbound!$E:$E,Outbound!$D:$D,$B224,Outbound!$F:$F,$P$2)</f>
        <v>0</v>
      </c>
      <c r="Q224" s="35">
        <f>(SUMIFS(Returns!$B:$B,Returns!$A:$A,$B224,Returns!$C:$C,$Q$2))-SUMIFS(Outbound!$E:$E,Outbound!$D:$D,$B224,Outbound!$F:$F,$Q$2)</f>
        <v>0</v>
      </c>
      <c r="R224" s="35">
        <f>(SUMIFS(Returns!$B:$B,Returns!$A:$A,$B224,Returns!$C:$C,$R$2))-SUMIFS(Outbound!$E:$E,Outbound!$D:$D,$B224,Outbound!$F:$F,$R$2)</f>
        <v>0</v>
      </c>
      <c r="S224" s="35">
        <f>(SUMIFS(Returns!$B:$B,Returns!$A:$A,$B224,Returns!$C:$C,$S$2))-SUMIFS(Outbound!$E:$E,Outbound!$D:$D,$B224,Outbound!$F:$F,$S$2)</f>
        <v>0</v>
      </c>
    </row>
    <row r="225" ht="13.2" spans="1:19">
      <c r="A225" s="3" t="s">
        <v>7429</v>
      </c>
      <c r="B225" s="4" t="s">
        <v>2753</v>
      </c>
      <c r="C225" s="35">
        <v>4</v>
      </c>
      <c r="D225" s="35"/>
      <c r="E225" s="35">
        <f>(C225+SUMIFS(Inwards!$C:$C,Inwards!$B:$B,$B225)+SUMIFS(Returns!$B:$B,Returns!$A:$A,$B225,Returns!$C:$C,$E$2))-SUMIFS(Outbound!$E:$E,Outbound!$D:$D,$B225,Outbound!$F:$F,$E$2)-SUMIFS(Outflow!$B:$B,Outflow!$A:$A,$B225)</f>
        <v>4</v>
      </c>
      <c r="F225" s="35">
        <f>(SUMIFS(Returns!$B:$B,Returns!$A:$A,$B225,Returns!$C:$C,$F$2))-SUMIFS(Outbound!$E:$E,Outbound!$D:$D,$B225,Outbound!$F:$F,$F$2)</f>
        <v>0</v>
      </c>
      <c r="G225" s="35">
        <f>(SUMIFS(Returns!$B:$B,Returns!$A:$A,$B225,Returns!$C:$C,$G$2))-SUMIFS(Outbound!$E:$E,Outbound!$D:$D,$B225,Outbound!$F:$F,$G$2)</f>
        <v>0</v>
      </c>
      <c r="H225" s="35">
        <f>(SUMIFS(Returns!$B:$B,Returns!$A:$A,$B225,Returns!$C:$C,$H$2))-SUMIFS(Outbound!$E:$E,Outbound!$D:$D,$B225,Outbound!$F:$F,$H$2)</f>
        <v>0</v>
      </c>
      <c r="I225" s="35">
        <f>(SUMIFS(Returns!$B:$B,Returns!$A:$A,$B225,Returns!$C:$C,$I$2))-SUMIFS(Outbound!$E:$E,Outbound!$D:$D,$B225,Outbound!$F:$F,$I$2)</f>
        <v>0</v>
      </c>
      <c r="J225" s="35">
        <f>(SUMIFS(Returns!$B:$B,Returns!$A:$A,$B225,Returns!$C:$C,$J$2))-SUMIFS(Outbound!$E:$E,Outbound!$D:$D,$B225,Outbound!$F:$F,$J$2)</f>
        <v>0</v>
      </c>
      <c r="K225" s="35">
        <f>(SUMIFS(Returns!$B:$B,Returns!$A:$A,$B225,Returns!$C:$C,$K$2))-SUMIFS(Outbound!$E:$E,Outbound!$D:$D,$B225,Outbound!$F:$F,$K$2)</f>
        <v>0</v>
      </c>
      <c r="L225" s="35">
        <f>(SUMIFS(Returns!$B:$B,Returns!$A:$A,$B225,Returns!$C:$C,$L$2))-SUMIFS(Outbound!$E:$E,Outbound!$D:$D,$B225,Outbound!$F:$F,$L$2)</f>
        <v>0</v>
      </c>
      <c r="M225" s="35">
        <f>(SUMIFS(Returns!$B:$B,Returns!$A:$A,$B225,Returns!$C:$C,$M$2))-SUMIFS(Outbound!$E:$E,Outbound!$D:$D,$B225,Outbound!$F:$F,$M$2)</f>
        <v>0</v>
      </c>
      <c r="N225" s="35">
        <f>(SUMIFS(Returns!$B:$B,Returns!$A:$A,$B225,Returns!$C:$C,$N$2))-SUMIFS(Outbound!$E:$E,Outbound!$D:$D,$B225,Outbound!$F:$F,$N$2)</f>
        <v>0</v>
      </c>
      <c r="O225" s="35">
        <f>(SUMIFS(Returns!$B:$B,Returns!$A:$A,$B225,Returns!$C:$C,$O$2))-SUMIFS(Outbound!$E:$E,Outbound!$D:$D,$B225,Outbound!$F:$F,$O$2)</f>
        <v>0</v>
      </c>
      <c r="P225" s="35">
        <f>(SUMIFS(Returns!$B:$B,Returns!$A:$A,$B225,Returns!$C:$C,$P$2))-SUMIFS(Outbound!$E:$E,Outbound!$D:$D,$B225,Outbound!$F:$F,$P$2)</f>
        <v>0</v>
      </c>
      <c r="Q225" s="35">
        <f>(SUMIFS(Returns!$B:$B,Returns!$A:$A,$B225,Returns!$C:$C,$Q$2))-SUMIFS(Outbound!$E:$E,Outbound!$D:$D,$B225,Outbound!$F:$F,$Q$2)</f>
        <v>0</v>
      </c>
      <c r="R225" s="35">
        <f>(SUMIFS(Returns!$B:$B,Returns!$A:$A,$B225,Returns!$C:$C,$R$2))-SUMIFS(Outbound!$E:$E,Outbound!$D:$D,$B225,Outbound!$F:$F,$R$2)</f>
        <v>0</v>
      </c>
      <c r="S225" s="35">
        <f>(SUMIFS(Returns!$B:$B,Returns!$A:$A,$B225,Returns!$C:$C,$S$2))-SUMIFS(Outbound!$E:$E,Outbound!$D:$D,$B225,Outbound!$F:$F,$S$2)</f>
        <v>0</v>
      </c>
    </row>
    <row r="226" ht="13.2" spans="1:19">
      <c r="A226" s="3" t="s">
        <v>7430</v>
      </c>
      <c r="B226" s="4" t="s">
        <v>2762</v>
      </c>
      <c r="C226" s="35">
        <v>17</v>
      </c>
      <c r="D226" s="35"/>
      <c r="E226" s="35">
        <f>(C226+SUMIFS(Inwards!$C:$C,Inwards!$B:$B,$B226)+SUMIFS(Returns!$B:$B,Returns!$A:$A,$B226,Returns!$C:$C,$E$2))-SUMIFS(Outbound!$E:$E,Outbound!$D:$D,$B226,Outbound!$F:$F,$E$2)-SUMIFS(Outflow!$B:$B,Outflow!$A:$A,$B226)</f>
        <v>17</v>
      </c>
      <c r="F226" s="35">
        <f>(SUMIFS(Returns!$B:$B,Returns!$A:$A,$B226,Returns!$C:$C,$F$2))-SUMIFS(Outbound!$E:$E,Outbound!$D:$D,$B226,Outbound!$F:$F,$F$2)</f>
        <v>0</v>
      </c>
      <c r="G226" s="35">
        <f>(SUMIFS(Returns!$B:$B,Returns!$A:$A,$B226,Returns!$C:$C,$G$2))-SUMIFS(Outbound!$E:$E,Outbound!$D:$D,$B226,Outbound!$F:$F,$G$2)</f>
        <v>0</v>
      </c>
      <c r="H226" s="35">
        <f>(SUMIFS(Returns!$B:$B,Returns!$A:$A,$B226,Returns!$C:$C,$H$2))-SUMIFS(Outbound!$E:$E,Outbound!$D:$D,$B226,Outbound!$F:$F,$H$2)</f>
        <v>0</v>
      </c>
      <c r="I226" s="35">
        <f>(SUMIFS(Returns!$B:$B,Returns!$A:$A,$B226,Returns!$C:$C,$I$2))-SUMIFS(Outbound!$E:$E,Outbound!$D:$D,$B226,Outbound!$F:$F,$I$2)</f>
        <v>0</v>
      </c>
      <c r="J226" s="35">
        <f>(SUMIFS(Returns!$B:$B,Returns!$A:$A,$B226,Returns!$C:$C,$J$2))-SUMIFS(Outbound!$E:$E,Outbound!$D:$D,$B226,Outbound!$F:$F,$J$2)</f>
        <v>0</v>
      </c>
      <c r="K226" s="35">
        <f>(SUMIFS(Returns!$B:$B,Returns!$A:$A,$B226,Returns!$C:$C,$K$2))-SUMIFS(Outbound!$E:$E,Outbound!$D:$D,$B226,Outbound!$F:$F,$K$2)</f>
        <v>0</v>
      </c>
      <c r="L226" s="35">
        <f>(SUMIFS(Returns!$B:$B,Returns!$A:$A,$B226,Returns!$C:$C,$L$2))-SUMIFS(Outbound!$E:$E,Outbound!$D:$D,$B226,Outbound!$F:$F,$L$2)</f>
        <v>0</v>
      </c>
      <c r="M226" s="35">
        <f>(SUMIFS(Returns!$B:$B,Returns!$A:$A,$B226,Returns!$C:$C,$M$2))-SUMIFS(Outbound!$E:$E,Outbound!$D:$D,$B226,Outbound!$F:$F,$M$2)</f>
        <v>0</v>
      </c>
      <c r="N226" s="35">
        <f>(SUMIFS(Returns!$B:$B,Returns!$A:$A,$B226,Returns!$C:$C,$N$2))-SUMIFS(Outbound!$E:$E,Outbound!$D:$D,$B226,Outbound!$F:$F,$N$2)</f>
        <v>0</v>
      </c>
      <c r="O226" s="35">
        <f>(SUMIFS(Returns!$B:$B,Returns!$A:$A,$B226,Returns!$C:$C,$O$2))-SUMIFS(Outbound!$E:$E,Outbound!$D:$D,$B226,Outbound!$F:$F,$O$2)</f>
        <v>0</v>
      </c>
      <c r="P226" s="35">
        <f>(SUMIFS(Returns!$B:$B,Returns!$A:$A,$B226,Returns!$C:$C,$P$2))-SUMIFS(Outbound!$E:$E,Outbound!$D:$D,$B226,Outbound!$F:$F,$P$2)</f>
        <v>0</v>
      </c>
      <c r="Q226" s="35">
        <f>(SUMIFS(Returns!$B:$B,Returns!$A:$A,$B226,Returns!$C:$C,$Q$2))-SUMIFS(Outbound!$E:$E,Outbound!$D:$D,$B226,Outbound!$F:$F,$Q$2)</f>
        <v>0</v>
      </c>
      <c r="R226" s="35">
        <f>(SUMIFS(Returns!$B:$B,Returns!$A:$A,$B226,Returns!$C:$C,$R$2))-SUMIFS(Outbound!$E:$E,Outbound!$D:$D,$B226,Outbound!$F:$F,$R$2)</f>
        <v>0</v>
      </c>
      <c r="S226" s="35">
        <f>(SUMIFS(Returns!$B:$B,Returns!$A:$A,$B226,Returns!$C:$C,$S$2))-SUMIFS(Outbound!$E:$E,Outbound!$D:$D,$B226,Outbound!$F:$F,$S$2)</f>
        <v>0</v>
      </c>
    </row>
    <row r="227" ht="13.2" spans="1:19">
      <c r="A227" s="3" t="s">
        <v>7389</v>
      </c>
      <c r="B227" s="4" t="s">
        <v>2781</v>
      </c>
      <c r="C227" s="35">
        <v>8</v>
      </c>
      <c r="D227" s="35"/>
      <c r="E227" s="35">
        <f>(C227+SUMIFS(Inwards!$C:$C,Inwards!$B:$B,$B227)+SUMIFS(Returns!$B:$B,Returns!$A:$A,$B227,Returns!$C:$C,$E$2))-SUMIFS(Outbound!$E:$E,Outbound!$D:$D,$B227,Outbound!$F:$F,$E$2)-SUMIFS(Outflow!$B:$B,Outflow!$A:$A,$B227)</f>
        <v>8</v>
      </c>
      <c r="F227" s="35">
        <f>(SUMIFS(Returns!$B:$B,Returns!$A:$A,$B227,Returns!$C:$C,$F$2))-SUMIFS(Outbound!$E:$E,Outbound!$D:$D,$B227,Outbound!$F:$F,$F$2)</f>
        <v>0</v>
      </c>
      <c r="G227" s="35">
        <f>(SUMIFS(Returns!$B:$B,Returns!$A:$A,$B227,Returns!$C:$C,$G$2))-SUMIFS(Outbound!$E:$E,Outbound!$D:$D,$B227,Outbound!$F:$F,$G$2)</f>
        <v>0</v>
      </c>
      <c r="H227" s="35">
        <f>(SUMIFS(Returns!$B:$B,Returns!$A:$A,$B227,Returns!$C:$C,$H$2))-SUMIFS(Outbound!$E:$E,Outbound!$D:$D,$B227,Outbound!$F:$F,$H$2)</f>
        <v>0</v>
      </c>
      <c r="I227" s="35">
        <f>(SUMIFS(Returns!$B:$B,Returns!$A:$A,$B227,Returns!$C:$C,$I$2))-SUMIFS(Outbound!$E:$E,Outbound!$D:$D,$B227,Outbound!$F:$F,$I$2)</f>
        <v>0</v>
      </c>
      <c r="J227" s="35">
        <f>(SUMIFS(Returns!$B:$B,Returns!$A:$A,$B227,Returns!$C:$C,$J$2))-SUMIFS(Outbound!$E:$E,Outbound!$D:$D,$B227,Outbound!$F:$F,$J$2)</f>
        <v>0</v>
      </c>
      <c r="K227" s="35">
        <f>(SUMIFS(Returns!$B:$B,Returns!$A:$A,$B227,Returns!$C:$C,$K$2))-SUMIFS(Outbound!$E:$E,Outbound!$D:$D,$B227,Outbound!$F:$F,$K$2)</f>
        <v>0</v>
      </c>
      <c r="L227" s="35">
        <f>(SUMIFS(Returns!$B:$B,Returns!$A:$A,$B227,Returns!$C:$C,$L$2))-SUMIFS(Outbound!$E:$E,Outbound!$D:$D,$B227,Outbound!$F:$F,$L$2)</f>
        <v>0</v>
      </c>
      <c r="M227" s="35">
        <f>(SUMIFS(Returns!$B:$B,Returns!$A:$A,$B227,Returns!$C:$C,$M$2))-SUMIFS(Outbound!$E:$E,Outbound!$D:$D,$B227,Outbound!$F:$F,$M$2)</f>
        <v>0</v>
      </c>
      <c r="N227" s="35">
        <f>(SUMIFS(Returns!$B:$B,Returns!$A:$A,$B227,Returns!$C:$C,$N$2))-SUMIFS(Outbound!$E:$E,Outbound!$D:$D,$B227,Outbound!$F:$F,$N$2)</f>
        <v>0</v>
      </c>
      <c r="O227" s="35">
        <f>(SUMIFS(Returns!$B:$B,Returns!$A:$A,$B227,Returns!$C:$C,$O$2))-SUMIFS(Outbound!$E:$E,Outbound!$D:$D,$B227,Outbound!$F:$F,$O$2)</f>
        <v>0</v>
      </c>
      <c r="P227" s="35">
        <f>(SUMIFS(Returns!$B:$B,Returns!$A:$A,$B227,Returns!$C:$C,$P$2))-SUMIFS(Outbound!$E:$E,Outbound!$D:$D,$B227,Outbound!$F:$F,$P$2)</f>
        <v>0</v>
      </c>
      <c r="Q227" s="35">
        <f>(SUMIFS(Returns!$B:$B,Returns!$A:$A,$B227,Returns!$C:$C,$Q$2))-SUMIFS(Outbound!$E:$E,Outbound!$D:$D,$B227,Outbound!$F:$F,$Q$2)</f>
        <v>0</v>
      </c>
      <c r="R227" s="35">
        <f>(SUMIFS(Returns!$B:$B,Returns!$A:$A,$B227,Returns!$C:$C,$R$2))-SUMIFS(Outbound!$E:$E,Outbound!$D:$D,$B227,Outbound!$F:$F,$R$2)</f>
        <v>0</v>
      </c>
      <c r="S227" s="35">
        <f>(SUMIFS(Returns!$B:$B,Returns!$A:$A,$B227,Returns!$C:$C,$S$2))-SUMIFS(Outbound!$E:$E,Outbound!$D:$D,$B227,Outbound!$F:$F,$S$2)</f>
        <v>0</v>
      </c>
    </row>
    <row r="228" ht="13.2" spans="1:19">
      <c r="A228" s="3" t="s">
        <v>7431</v>
      </c>
      <c r="B228" s="4" t="s">
        <v>2789</v>
      </c>
      <c r="C228" s="35">
        <v>12</v>
      </c>
      <c r="D228" s="35"/>
      <c r="E228" s="35">
        <f>(C228+SUMIFS(Inwards!$C:$C,Inwards!$B:$B,$B228)+SUMIFS(Returns!$B:$B,Returns!$A:$A,$B228,Returns!$C:$C,$E$2))-SUMIFS(Outbound!$E:$E,Outbound!$D:$D,$B228,Outbound!$F:$F,$E$2)-SUMIFS(Outflow!$B:$B,Outflow!$A:$A,$B228)</f>
        <v>11</v>
      </c>
      <c r="F228" s="35">
        <f>(SUMIFS(Returns!$B:$B,Returns!$A:$A,$B228,Returns!$C:$C,$F$2))-SUMIFS(Outbound!$E:$E,Outbound!$D:$D,$B228,Outbound!$F:$F,$F$2)</f>
        <v>0</v>
      </c>
      <c r="G228" s="35">
        <f>(SUMIFS(Returns!$B:$B,Returns!$A:$A,$B228,Returns!$C:$C,$G$2))-SUMIFS(Outbound!$E:$E,Outbound!$D:$D,$B228,Outbound!$F:$F,$G$2)</f>
        <v>0</v>
      </c>
      <c r="H228" s="35">
        <f>(SUMIFS(Returns!$B:$B,Returns!$A:$A,$B228,Returns!$C:$C,$H$2))-SUMIFS(Outbound!$E:$E,Outbound!$D:$D,$B228,Outbound!$F:$F,$H$2)</f>
        <v>0</v>
      </c>
      <c r="I228" s="35">
        <f>(SUMIFS(Returns!$B:$B,Returns!$A:$A,$B228,Returns!$C:$C,$I$2))-SUMIFS(Outbound!$E:$E,Outbound!$D:$D,$B228,Outbound!$F:$F,$I$2)</f>
        <v>0</v>
      </c>
      <c r="J228" s="35">
        <f>(SUMIFS(Returns!$B:$B,Returns!$A:$A,$B228,Returns!$C:$C,$J$2))-SUMIFS(Outbound!$E:$E,Outbound!$D:$D,$B228,Outbound!$F:$F,$J$2)</f>
        <v>0</v>
      </c>
      <c r="K228" s="35">
        <f>(SUMIFS(Returns!$B:$B,Returns!$A:$A,$B228,Returns!$C:$C,$K$2))-SUMIFS(Outbound!$E:$E,Outbound!$D:$D,$B228,Outbound!$F:$F,$K$2)</f>
        <v>0</v>
      </c>
      <c r="L228" s="35">
        <f>(SUMIFS(Returns!$B:$B,Returns!$A:$A,$B228,Returns!$C:$C,$L$2))-SUMIFS(Outbound!$E:$E,Outbound!$D:$D,$B228,Outbound!$F:$F,$L$2)</f>
        <v>0</v>
      </c>
      <c r="M228" s="35">
        <f>(SUMIFS(Returns!$B:$B,Returns!$A:$A,$B228,Returns!$C:$C,$M$2))-SUMIFS(Outbound!$E:$E,Outbound!$D:$D,$B228,Outbound!$F:$F,$M$2)</f>
        <v>0</v>
      </c>
      <c r="N228" s="35">
        <f>(SUMIFS(Returns!$B:$B,Returns!$A:$A,$B228,Returns!$C:$C,$N$2))-SUMIFS(Outbound!$E:$E,Outbound!$D:$D,$B228,Outbound!$F:$F,$N$2)</f>
        <v>0</v>
      </c>
      <c r="O228" s="35">
        <f>(SUMIFS(Returns!$B:$B,Returns!$A:$A,$B228,Returns!$C:$C,$O$2))-SUMIFS(Outbound!$E:$E,Outbound!$D:$D,$B228,Outbound!$F:$F,$O$2)</f>
        <v>0</v>
      </c>
      <c r="P228" s="35">
        <f>(SUMIFS(Returns!$B:$B,Returns!$A:$A,$B228,Returns!$C:$C,$P$2))-SUMIFS(Outbound!$E:$E,Outbound!$D:$D,$B228,Outbound!$F:$F,$P$2)</f>
        <v>0</v>
      </c>
      <c r="Q228" s="35">
        <f>(SUMIFS(Returns!$B:$B,Returns!$A:$A,$B228,Returns!$C:$C,$Q$2))-SUMIFS(Outbound!$E:$E,Outbound!$D:$D,$B228,Outbound!$F:$F,$Q$2)</f>
        <v>0</v>
      </c>
      <c r="R228" s="35">
        <f>(SUMIFS(Returns!$B:$B,Returns!$A:$A,$B228,Returns!$C:$C,$R$2))-SUMIFS(Outbound!$E:$E,Outbound!$D:$D,$B228,Outbound!$F:$F,$R$2)</f>
        <v>0</v>
      </c>
      <c r="S228" s="35">
        <f>(SUMIFS(Returns!$B:$B,Returns!$A:$A,$B228,Returns!$C:$C,$S$2))-SUMIFS(Outbound!$E:$E,Outbound!$D:$D,$B228,Outbound!$F:$F,$S$2)</f>
        <v>0</v>
      </c>
    </row>
    <row r="229" ht="13.2" spans="1:19">
      <c r="A229" s="3" t="s">
        <v>7432</v>
      </c>
      <c r="B229" s="4" t="s">
        <v>7433</v>
      </c>
      <c r="C229" s="35">
        <v>0</v>
      </c>
      <c r="D229" s="35"/>
      <c r="E229" s="35">
        <f>(C229+SUMIFS(Inwards!$C:$C,Inwards!$B:$B,$B229)+SUMIFS(Returns!$B:$B,Returns!$A:$A,$B229,Returns!$C:$C,$E$2))-SUMIFS(Outbound!$E:$E,Outbound!$D:$D,$B229,Outbound!$F:$F,$E$2)-SUMIFS(Outflow!$B:$B,Outflow!$A:$A,$B229)</f>
        <v>0</v>
      </c>
      <c r="F229" s="35">
        <f>(SUMIFS(Returns!$B:$B,Returns!$A:$A,$B229,Returns!$C:$C,$F$2))-SUMIFS(Outbound!$E:$E,Outbound!$D:$D,$B229,Outbound!$F:$F,$F$2)</f>
        <v>0</v>
      </c>
      <c r="G229" s="35">
        <f>(SUMIFS(Returns!$B:$B,Returns!$A:$A,$B229,Returns!$C:$C,$G$2))-SUMIFS(Outbound!$E:$E,Outbound!$D:$D,$B229,Outbound!$F:$F,$G$2)</f>
        <v>0</v>
      </c>
      <c r="H229" s="35">
        <f>(SUMIFS(Returns!$B:$B,Returns!$A:$A,$B229,Returns!$C:$C,$H$2))-SUMIFS(Outbound!$E:$E,Outbound!$D:$D,$B229,Outbound!$F:$F,$H$2)</f>
        <v>0</v>
      </c>
      <c r="I229" s="35">
        <f>(SUMIFS(Returns!$B:$B,Returns!$A:$A,$B229,Returns!$C:$C,$I$2))-SUMIFS(Outbound!$E:$E,Outbound!$D:$D,$B229,Outbound!$F:$F,$I$2)</f>
        <v>0</v>
      </c>
      <c r="J229" s="35">
        <f>(SUMIFS(Returns!$B:$B,Returns!$A:$A,$B229,Returns!$C:$C,$J$2))-SUMIFS(Outbound!$E:$E,Outbound!$D:$D,$B229,Outbound!$F:$F,$J$2)</f>
        <v>0</v>
      </c>
      <c r="K229" s="35">
        <f>(SUMIFS(Returns!$B:$B,Returns!$A:$A,$B229,Returns!$C:$C,$K$2))-SUMIFS(Outbound!$E:$E,Outbound!$D:$D,$B229,Outbound!$F:$F,$K$2)</f>
        <v>0</v>
      </c>
      <c r="L229" s="35">
        <f>(SUMIFS(Returns!$B:$B,Returns!$A:$A,$B229,Returns!$C:$C,$L$2))-SUMIFS(Outbound!$E:$E,Outbound!$D:$D,$B229,Outbound!$F:$F,$L$2)</f>
        <v>0</v>
      </c>
      <c r="M229" s="35">
        <f>(SUMIFS(Returns!$B:$B,Returns!$A:$A,$B229,Returns!$C:$C,$M$2))-SUMIFS(Outbound!$E:$E,Outbound!$D:$D,$B229,Outbound!$F:$F,$M$2)</f>
        <v>0</v>
      </c>
      <c r="N229" s="35">
        <f>(SUMIFS(Returns!$B:$B,Returns!$A:$A,$B229,Returns!$C:$C,$N$2))-SUMIFS(Outbound!$E:$E,Outbound!$D:$D,$B229,Outbound!$F:$F,$N$2)</f>
        <v>0</v>
      </c>
      <c r="O229" s="35">
        <f>(SUMIFS(Returns!$B:$B,Returns!$A:$A,$B229,Returns!$C:$C,$O$2))-SUMIFS(Outbound!$E:$E,Outbound!$D:$D,$B229,Outbound!$F:$F,$O$2)</f>
        <v>0</v>
      </c>
      <c r="P229" s="35">
        <f>(SUMIFS(Returns!$B:$B,Returns!$A:$A,$B229,Returns!$C:$C,$P$2))-SUMIFS(Outbound!$E:$E,Outbound!$D:$D,$B229,Outbound!$F:$F,$P$2)</f>
        <v>0</v>
      </c>
      <c r="Q229" s="35">
        <f>(SUMIFS(Returns!$B:$B,Returns!$A:$A,$B229,Returns!$C:$C,$Q$2))-SUMIFS(Outbound!$E:$E,Outbound!$D:$D,$B229,Outbound!$F:$F,$Q$2)</f>
        <v>0</v>
      </c>
      <c r="R229" s="35">
        <f>(SUMIFS(Returns!$B:$B,Returns!$A:$A,$B229,Returns!$C:$C,$R$2))-SUMIFS(Outbound!$E:$E,Outbound!$D:$D,$B229,Outbound!$F:$F,$R$2)</f>
        <v>0</v>
      </c>
      <c r="S229" s="35">
        <f>(SUMIFS(Returns!$B:$B,Returns!$A:$A,$B229,Returns!$C:$C,$S$2))-SUMIFS(Outbound!$E:$E,Outbound!$D:$D,$B229,Outbound!$F:$F,$S$2)</f>
        <v>0</v>
      </c>
    </row>
    <row r="230" ht="13.2" spans="1:19">
      <c r="A230" s="3" t="s">
        <v>7434</v>
      </c>
      <c r="B230" s="4" t="s">
        <v>2795</v>
      </c>
      <c r="C230" s="35">
        <v>0</v>
      </c>
      <c r="D230" s="35"/>
      <c r="E230" s="35">
        <f>(C230+SUMIFS(Inwards!$C:$C,Inwards!$B:$B,$B230)+SUMIFS(Returns!$B:$B,Returns!$A:$A,$B230,Returns!$C:$C,$E$2))-SUMIFS(Outbound!$E:$E,Outbound!$D:$D,$B230,Outbound!$F:$F,$E$2)-SUMIFS(Outflow!$B:$B,Outflow!$A:$A,$B230)</f>
        <v>0</v>
      </c>
      <c r="F230" s="35">
        <f>(SUMIFS(Returns!$B:$B,Returns!$A:$A,$B230,Returns!$C:$C,$F$2))-SUMIFS(Outbound!$E:$E,Outbound!$D:$D,$B230,Outbound!$F:$F,$F$2)</f>
        <v>0</v>
      </c>
      <c r="G230" s="35">
        <f>(SUMIFS(Returns!$B:$B,Returns!$A:$A,$B230,Returns!$C:$C,$G$2))-SUMIFS(Outbound!$E:$E,Outbound!$D:$D,$B230,Outbound!$F:$F,$G$2)</f>
        <v>0</v>
      </c>
      <c r="H230" s="35">
        <f>(SUMIFS(Returns!$B:$B,Returns!$A:$A,$B230,Returns!$C:$C,$H$2))-SUMIFS(Outbound!$E:$E,Outbound!$D:$D,$B230,Outbound!$F:$F,$H$2)</f>
        <v>0</v>
      </c>
      <c r="I230" s="35">
        <f>(SUMIFS(Returns!$B:$B,Returns!$A:$A,$B230,Returns!$C:$C,$I$2))-SUMIFS(Outbound!$E:$E,Outbound!$D:$D,$B230,Outbound!$F:$F,$I$2)</f>
        <v>0</v>
      </c>
      <c r="J230" s="35">
        <f>(SUMIFS(Returns!$B:$B,Returns!$A:$A,$B230,Returns!$C:$C,$J$2))-SUMIFS(Outbound!$E:$E,Outbound!$D:$D,$B230,Outbound!$F:$F,$J$2)</f>
        <v>0</v>
      </c>
      <c r="K230" s="35">
        <f>(SUMIFS(Returns!$B:$B,Returns!$A:$A,$B230,Returns!$C:$C,$K$2))-SUMIFS(Outbound!$E:$E,Outbound!$D:$D,$B230,Outbound!$F:$F,$K$2)</f>
        <v>0</v>
      </c>
      <c r="L230" s="35">
        <f>(SUMIFS(Returns!$B:$B,Returns!$A:$A,$B230,Returns!$C:$C,$L$2))-SUMIFS(Outbound!$E:$E,Outbound!$D:$D,$B230,Outbound!$F:$F,$L$2)</f>
        <v>0</v>
      </c>
      <c r="M230" s="35">
        <f>(SUMIFS(Returns!$B:$B,Returns!$A:$A,$B230,Returns!$C:$C,$M$2))-SUMIFS(Outbound!$E:$E,Outbound!$D:$D,$B230,Outbound!$F:$F,$M$2)</f>
        <v>0</v>
      </c>
      <c r="N230" s="35">
        <f>(SUMIFS(Returns!$B:$B,Returns!$A:$A,$B230,Returns!$C:$C,$N$2))-SUMIFS(Outbound!$E:$E,Outbound!$D:$D,$B230,Outbound!$F:$F,$N$2)</f>
        <v>0</v>
      </c>
      <c r="O230" s="35">
        <f>(SUMIFS(Returns!$B:$B,Returns!$A:$A,$B230,Returns!$C:$C,$O$2))-SUMIFS(Outbound!$E:$E,Outbound!$D:$D,$B230,Outbound!$F:$F,$O$2)</f>
        <v>0</v>
      </c>
      <c r="P230" s="35">
        <f>(SUMIFS(Returns!$B:$B,Returns!$A:$A,$B230,Returns!$C:$C,$P$2))-SUMIFS(Outbound!$E:$E,Outbound!$D:$D,$B230,Outbound!$F:$F,$P$2)</f>
        <v>0</v>
      </c>
      <c r="Q230" s="35">
        <f>(SUMIFS(Returns!$B:$B,Returns!$A:$A,$B230,Returns!$C:$C,$Q$2))-SUMIFS(Outbound!$E:$E,Outbound!$D:$D,$B230,Outbound!$F:$F,$Q$2)</f>
        <v>0</v>
      </c>
      <c r="R230" s="35">
        <f>(SUMIFS(Returns!$B:$B,Returns!$A:$A,$B230,Returns!$C:$C,$R$2))-SUMIFS(Outbound!$E:$E,Outbound!$D:$D,$B230,Outbound!$F:$F,$R$2)</f>
        <v>0</v>
      </c>
      <c r="S230" s="35">
        <f>(SUMIFS(Returns!$B:$B,Returns!$A:$A,$B230,Returns!$C:$C,$S$2))-SUMIFS(Outbound!$E:$E,Outbound!$D:$D,$B230,Outbound!$F:$F,$S$2)</f>
        <v>0</v>
      </c>
    </row>
    <row r="231" ht="13.2" spans="1:19">
      <c r="A231" s="3" t="s">
        <v>7435</v>
      </c>
      <c r="B231" s="4" t="s">
        <v>2798</v>
      </c>
      <c r="C231" s="35">
        <v>3</v>
      </c>
      <c r="D231" s="35"/>
      <c r="E231" s="35">
        <f>(C231+SUMIFS(Inwards!$C:$C,Inwards!$B:$B,$B231)+SUMIFS(Returns!$B:$B,Returns!$A:$A,$B231,Returns!$C:$C,$E$2))-SUMIFS(Outbound!$E:$E,Outbound!$D:$D,$B231,Outbound!$F:$F,$E$2)-SUMIFS(Outflow!$B:$B,Outflow!$A:$A,$B231)</f>
        <v>3</v>
      </c>
      <c r="F231" s="35">
        <f>(SUMIFS(Returns!$B:$B,Returns!$A:$A,$B231,Returns!$C:$C,$F$2))-SUMIFS(Outbound!$E:$E,Outbound!$D:$D,$B231,Outbound!$F:$F,$F$2)</f>
        <v>0</v>
      </c>
      <c r="G231" s="35">
        <f>(SUMIFS(Returns!$B:$B,Returns!$A:$A,$B231,Returns!$C:$C,$G$2))-SUMIFS(Outbound!$E:$E,Outbound!$D:$D,$B231,Outbound!$F:$F,$G$2)</f>
        <v>0</v>
      </c>
      <c r="H231" s="35">
        <f>(SUMIFS(Returns!$B:$B,Returns!$A:$A,$B231,Returns!$C:$C,$H$2))-SUMIFS(Outbound!$E:$E,Outbound!$D:$D,$B231,Outbound!$F:$F,$H$2)</f>
        <v>0</v>
      </c>
      <c r="I231" s="35">
        <f>(SUMIFS(Returns!$B:$B,Returns!$A:$A,$B231,Returns!$C:$C,$I$2))-SUMIFS(Outbound!$E:$E,Outbound!$D:$D,$B231,Outbound!$F:$F,$I$2)</f>
        <v>0</v>
      </c>
      <c r="J231" s="35">
        <f>(SUMIFS(Returns!$B:$B,Returns!$A:$A,$B231,Returns!$C:$C,$J$2))-SUMIFS(Outbound!$E:$E,Outbound!$D:$D,$B231,Outbound!$F:$F,$J$2)</f>
        <v>0</v>
      </c>
      <c r="K231" s="35">
        <f>(SUMIFS(Returns!$B:$B,Returns!$A:$A,$B231,Returns!$C:$C,$K$2))-SUMIFS(Outbound!$E:$E,Outbound!$D:$D,$B231,Outbound!$F:$F,$K$2)</f>
        <v>0</v>
      </c>
      <c r="L231" s="35">
        <f>(SUMIFS(Returns!$B:$B,Returns!$A:$A,$B231,Returns!$C:$C,$L$2))-SUMIFS(Outbound!$E:$E,Outbound!$D:$D,$B231,Outbound!$F:$F,$L$2)</f>
        <v>0</v>
      </c>
      <c r="M231" s="35">
        <f>(SUMIFS(Returns!$B:$B,Returns!$A:$A,$B231,Returns!$C:$C,$M$2))-SUMIFS(Outbound!$E:$E,Outbound!$D:$D,$B231,Outbound!$F:$F,$M$2)</f>
        <v>0</v>
      </c>
      <c r="N231" s="35">
        <f>(SUMIFS(Returns!$B:$B,Returns!$A:$A,$B231,Returns!$C:$C,$N$2))-SUMIFS(Outbound!$E:$E,Outbound!$D:$D,$B231,Outbound!$F:$F,$N$2)</f>
        <v>0</v>
      </c>
      <c r="O231" s="35">
        <f>(SUMIFS(Returns!$B:$B,Returns!$A:$A,$B231,Returns!$C:$C,$O$2))-SUMIFS(Outbound!$E:$E,Outbound!$D:$D,$B231,Outbound!$F:$F,$O$2)</f>
        <v>0</v>
      </c>
      <c r="P231" s="35">
        <f>(SUMIFS(Returns!$B:$B,Returns!$A:$A,$B231,Returns!$C:$C,$P$2))-SUMIFS(Outbound!$E:$E,Outbound!$D:$D,$B231,Outbound!$F:$F,$P$2)</f>
        <v>0</v>
      </c>
      <c r="Q231" s="35">
        <f>(SUMIFS(Returns!$B:$B,Returns!$A:$A,$B231,Returns!$C:$C,$Q$2))-SUMIFS(Outbound!$E:$E,Outbound!$D:$D,$B231,Outbound!$F:$F,$Q$2)</f>
        <v>0</v>
      </c>
      <c r="R231" s="35">
        <f>(SUMIFS(Returns!$B:$B,Returns!$A:$A,$B231,Returns!$C:$C,$R$2))-SUMIFS(Outbound!$E:$E,Outbound!$D:$D,$B231,Outbound!$F:$F,$R$2)</f>
        <v>0</v>
      </c>
      <c r="S231" s="35">
        <f>(SUMIFS(Returns!$B:$B,Returns!$A:$A,$B231,Returns!$C:$C,$S$2))-SUMIFS(Outbound!$E:$E,Outbound!$D:$D,$B231,Outbound!$F:$F,$S$2)</f>
        <v>0</v>
      </c>
    </row>
    <row r="232" ht="13.2" spans="1:19">
      <c r="A232" s="3" t="s">
        <v>7436</v>
      </c>
      <c r="B232" s="4" t="s">
        <v>2810</v>
      </c>
      <c r="C232" s="35">
        <v>0</v>
      </c>
      <c r="D232" s="35"/>
      <c r="E232" s="35">
        <f>(C232+SUMIFS(Inwards!$C:$C,Inwards!$B:$B,$B232)+SUMIFS(Returns!$B:$B,Returns!$A:$A,$B232,Returns!$C:$C,$E$2))-SUMIFS(Outbound!$E:$E,Outbound!$D:$D,$B232,Outbound!$F:$F,$E$2)-SUMIFS(Outflow!$B:$B,Outflow!$A:$A,$B232)</f>
        <v>0</v>
      </c>
      <c r="F232" s="35">
        <f>(SUMIFS(Returns!$B:$B,Returns!$A:$A,$B232,Returns!$C:$C,$F$2))-SUMIFS(Outbound!$E:$E,Outbound!$D:$D,$B232,Outbound!$F:$F,$F$2)</f>
        <v>0</v>
      </c>
      <c r="G232" s="35">
        <f>(SUMIFS(Returns!$B:$B,Returns!$A:$A,$B232,Returns!$C:$C,$G$2))-SUMIFS(Outbound!$E:$E,Outbound!$D:$D,$B232,Outbound!$F:$F,$G$2)</f>
        <v>0</v>
      </c>
      <c r="H232" s="35">
        <f>(SUMIFS(Returns!$B:$B,Returns!$A:$A,$B232,Returns!$C:$C,$H$2))-SUMIFS(Outbound!$E:$E,Outbound!$D:$D,$B232,Outbound!$F:$F,$H$2)</f>
        <v>0</v>
      </c>
      <c r="I232" s="35">
        <f>(SUMIFS(Returns!$B:$B,Returns!$A:$A,$B232,Returns!$C:$C,$I$2))-SUMIFS(Outbound!$E:$E,Outbound!$D:$D,$B232,Outbound!$F:$F,$I$2)</f>
        <v>0</v>
      </c>
      <c r="J232" s="35">
        <f>(SUMIFS(Returns!$B:$B,Returns!$A:$A,$B232,Returns!$C:$C,$J$2))-SUMIFS(Outbound!$E:$E,Outbound!$D:$D,$B232,Outbound!$F:$F,$J$2)</f>
        <v>0</v>
      </c>
      <c r="K232" s="35">
        <f>(SUMIFS(Returns!$B:$B,Returns!$A:$A,$B232,Returns!$C:$C,$K$2))-SUMIFS(Outbound!$E:$E,Outbound!$D:$D,$B232,Outbound!$F:$F,$K$2)</f>
        <v>0</v>
      </c>
      <c r="L232" s="35">
        <f>(SUMIFS(Returns!$B:$B,Returns!$A:$A,$B232,Returns!$C:$C,$L$2))-SUMIFS(Outbound!$E:$E,Outbound!$D:$D,$B232,Outbound!$F:$F,$L$2)</f>
        <v>0</v>
      </c>
      <c r="M232" s="35">
        <f>(SUMIFS(Returns!$B:$B,Returns!$A:$A,$B232,Returns!$C:$C,$M$2))-SUMIFS(Outbound!$E:$E,Outbound!$D:$D,$B232,Outbound!$F:$F,$M$2)</f>
        <v>0</v>
      </c>
      <c r="N232" s="35">
        <f>(SUMIFS(Returns!$B:$B,Returns!$A:$A,$B232,Returns!$C:$C,$N$2))-SUMIFS(Outbound!$E:$E,Outbound!$D:$D,$B232,Outbound!$F:$F,$N$2)</f>
        <v>0</v>
      </c>
      <c r="O232" s="35">
        <f>(SUMIFS(Returns!$B:$B,Returns!$A:$A,$B232,Returns!$C:$C,$O$2))-SUMIFS(Outbound!$E:$E,Outbound!$D:$D,$B232,Outbound!$F:$F,$O$2)</f>
        <v>0</v>
      </c>
      <c r="P232" s="35">
        <f>(SUMIFS(Returns!$B:$B,Returns!$A:$A,$B232,Returns!$C:$C,$P$2))-SUMIFS(Outbound!$E:$E,Outbound!$D:$D,$B232,Outbound!$F:$F,$P$2)</f>
        <v>0</v>
      </c>
      <c r="Q232" s="35">
        <f>(SUMIFS(Returns!$B:$B,Returns!$A:$A,$B232,Returns!$C:$C,$Q$2))-SUMIFS(Outbound!$E:$E,Outbound!$D:$D,$B232,Outbound!$F:$F,$Q$2)</f>
        <v>0</v>
      </c>
      <c r="R232" s="35">
        <f>(SUMIFS(Returns!$B:$B,Returns!$A:$A,$B232,Returns!$C:$C,$R$2))-SUMIFS(Outbound!$E:$E,Outbound!$D:$D,$B232,Outbound!$F:$F,$R$2)</f>
        <v>0</v>
      </c>
      <c r="S232" s="35">
        <f>(SUMIFS(Returns!$B:$B,Returns!$A:$A,$B232,Returns!$C:$C,$S$2))-SUMIFS(Outbound!$E:$E,Outbound!$D:$D,$B232,Outbound!$F:$F,$S$2)</f>
        <v>0</v>
      </c>
    </row>
    <row r="233" ht="13.2" spans="1:19">
      <c r="A233" s="3" t="s">
        <v>7437</v>
      </c>
      <c r="B233" s="4" t="s">
        <v>2815</v>
      </c>
      <c r="C233" s="35">
        <v>2</v>
      </c>
      <c r="D233" s="35"/>
      <c r="E233" s="35">
        <f>(C233+SUMIFS(Inwards!$C:$C,Inwards!$B:$B,$B233)+SUMIFS(Returns!$B:$B,Returns!$A:$A,$B233,Returns!$C:$C,$E$2))-SUMIFS(Outbound!$E:$E,Outbound!$D:$D,$B233,Outbound!$F:$F,$E$2)-SUMIFS(Outflow!$B:$B,Outflow!$A:$A,$B233)</f>
        <v>2</v>
      </c>
      <c r="F233" s="35">
        <f>(SUMIFS(Returns!$B:$B,Returns!$A:$A,$B233,Returns!$C:$C,$F$2))-SUMIFS(Outbound!$E:$E,Outbound!$D:$D,$B233,Outbound!$F:$F,$F$2)</f>
        <v>0</v>
      </c>
      <c r="G233" s="35">
        <f>(SUMIFS(Returns!$B:$B,Returns!$A:$A,$B233,Returns!$C:$C,$G$2))-SUMIFS(Outbound!$E:$E,Outbound!$D:$D,$B233,Outbound!$F:$F,$G$2)</f>
        <v>0</v>
      </c>
      <c r="H233" s="35">
        <f>(SUMIFS(Returns!$B:$B,Returns!$A:$A,$B233,Returns!$C:$C,$H$2))-SUMIFS(Outbound!$E:$E,Outbound!$D:$D,$B233,Outbound!$F:$F,$H$2)</f>
        <v>0</v>
      </c>
      <c r="I233" s="35">
        <f>(SUMIFS(Returns!$B:$B,Returns!$A:$A,$B233,Returns!$C:$C,$I$2))-SUMIFS(Outbound!$E:$E,Outbound!$D:$D,$B233,Outbound!$F:$F,$I$2)</f>
        <v>0</v>
      </c>
      <c r="J233" s="35">
        <f>(SUMIFS(Returns!$B:$B,Returns!$A:$A,$B233,Returns!$C:$C,$J$2))-SUMIFS(Outbound!$E:$E,Outbound!$D:$D,$B233,Outbound!$F:$F,$J$2)</f>
        <v>0</v>
      </c>
      <c r="K233" s="35">
        <f>(SUMIFS(Returns!$B:$B,Returns!$A:$A,$B233,Returns!$C:$C,$K$2))-SUMIFS(Outbound!$E:$E,Outbound!$D:$D,$B233,Outbound!$F:$F,$K$2)</f>
        <v>0</v>
      </c>
      <c r="L233" s="35">
        <f>(SUMIFS(Returns!$B:$B,Returns!$A:$A,$B233,Returns!$C:$C,$L$2))-SUMIFS(Outbound!$E:$E,Outbound!$D:$D,$B233,Outbound!$F:$F,$L$2)</f>
        <v>0</v>
      </c>
      <c r="M233" s="35">
        <f>(SUMIFS(Returns!$B:$B,Returns!$A:$A,$B233,Returns!$C:$C,$M$2))-SUMIFS(Outbound!$E:$E,Outbound!$D:$D,$B233,Outbound!$F:$F,$M$2)</f>
        <v>0</v>
      </c>
      <c r="N233" s="35">
        <f>(SUMIFS(Returns!$B:$B,Returns!$A:$A,$B233,Returns!$C:$C,$N$2))-SUMIFS(Outbound!$E:$E,Outbound!$D:$D,$B233,Outbound!$F:$F,$N$2)</f>
        <v>0</v>
      </c>
      <c r="O233" s="35">
        <f>(SUMIFS(Returns!$B:$B,Returns!$A:$A,$B233,Returns!$C:$C,$O$2))-SUMIFS(Outbound!$E:$E,Outbound!$D:$D,$B233,Outbound!$F:$F,$O$2)</f>
        <v>0</v>
      </c>
      <c r="P233" s="35">
        <f>(SUMIFS(Returns!$B:$B,Returns!$A:$A,$B233,Returns!$C:$C,$P$2))-SUMIFS(Outbound!$E:$E,Outbound!$D:$D,$B233,Outbound!$F:$F,$P$2)</f>
        <v>0</v>
      </c>
      <c r="Q233" s="35">
        <f>(SUMIFS(Returns!$B:$B,Returns!$A:$A,$B233,Returns!$C:$C,$Q$2))-SUMIFS(Outbound!$E:$E,Outbound!$D:$D,$B233,Outbound!$F:$F,$Q$2)</f>
        <v>0</v>
      </c>
      <c r="R233" s="35">
        <f>(SUMIFS(Returns!$B:$B,Returns!$A:$A,$B233,Returns!$C:$C,$R$2))-SUMIFS(Outbound!$E:$E,Outbound!$D:$D,$B233,Outbound!$F:$F,$R$2)</f>
        <v>0</v>
      </c>
      <c r="S233" s="35">
        <f>(SUMIFS(Returns!$B:$B,Returns!$A:$A,$B233,Returns!$C:$C,$S$2))-SUMIFS(Outbound!$E:$E,Outbound!$D:$D,$B233,Outbound!$F:$F,$S$2)</f>
        <v>0</v>
      </c>
    </row>
    <row r="234" ht="13.2" spans="1:19">
      <c r="A234" s="3" t="s">
        <v>7438</v>
      </c>
      <c r="B234" s="4" t="s">
        <v>2825</v>
      </c>
      <c r="C234" s="35">
        <v>0</v>
      </c>
      <c r="D234" s="35"/>
      <c r="E234" s="35">
        <f>(C234+SUMIFS(Inwards!$C:$C,Inwards!$B:$B,$B234)+SUMIFS(Returns!$B:$B,Returns!$A:$A,$B234,Returns!$C:$C,$E$2))-SUMIFS(Outbound!$E:$E,Outbound!$D:$D,$B234,Outbound!$F:$F,$E$2)-SUMIFS(Outflow!$B:$B,Outflow!$A:$A,$B234)</f>
        <v>0</v>
      </c>
      <c r="F234" s="35">
        <f>(SUMIFS(Returns!$B:$B,Returns!$A:$A,$B234,Returns!$C:$C,$F$2))-SUMIFS(Outbound!$E:$E,Outbound!$D:$D,$B234,Outbound!$F:$F,$F$2)</f>
        <v>0</v>
      </c>
      <c r="G234" s="35">
        <f>(SUMIFS(Returns!$B:$B,Returns!$A:$A,$B234,Returns!$C:$C,$G$2))-SUMIFS(Outbound!$E:$E,Outbound!$D:$D,$B234,Outbound!$F:$F,$G$2)</f>
        <v>0</v>
      </c>
      <c r="H234" s="35">
        <f>(SUMIFS(Returns!$B:$B,Returns!$A:$A,$B234,Returns!$C:$C,$H$2))-SUMIFS(Outbound!$E:$E,Outbound!$D:$D,$B234,Outbound!$F:$F,$H$2)</f>
        <v>0</v>
      </c>
      <c r="I234" s="35">
        <f>(SUMIFS(Returns!$B:$B,Returns!$A:$A,$B234,Returns!$C:$C,$I$2))-SUMIFS(Outbound!$E:$E,Outbound!$D:$D,$B234,Outbound!$F:$F,$I$2)</f>
        <v>0</v>
      </c>
      <c r="J234" s="35">
        <f>(SUMIFS(Returns!$B:$B,Returns!$A:$A,$B234,Returns!$C:$C,$J$2))-SUMIFS(Outbound!$E:$E,Outbound!$D:$D,$B234,Outbound!$F:$F,$J$2)</f>
        <v>0</v>
      </c>
      <c r="K234" s="35">
        <f>(SUMIFS(Returns!$B:$B,Returns!$A:$A,$B234,Returns!$C:$C,$K$2))-SUMIFS(Outbound!$E:$E,Outbound!$D:$D,$B234,Outbound!$F:$F,$K$2)</f>
        <v>0</v>
      </c>
      <c r="L234" s="35">
        <f>(SUMIFS(Returns!$B:$B,Returns!$A:$A,$B234,Returns!$C:$C,$L$2))-SUMIFS(Outbound!$E:$E,Outbound!$D:$D,$B234,Outbound!$F:$F,$L$2)</f>
        <v>0</v>
      </c>
      <c r="M234" s="35">
        <f>(SUMIFS(Returns!$B:$B,Returns!$A:$A,$B234,Returns!$C:$C,$M$2))-SUMIFS(Outbound!$E:$E,Outbound!$D:$D,$B234,Outbound!$F:$F,$M$2)</f>
        <v>0</v>
      </c>
      <c r="N234" s="35">
        <f>(SUMIFS(Returns!$B:$B,Returns!$A:$A,$B234,Returns!$C:$C,$N$2))-SUMIFS(Outbound!$E:$E,Outbound!$D:$D,$B234,Outbound!$F:$F,$N$2)</f>
        <v>0</v>
      </c>
      <c r="O234" s="35">
        <f>(SUMIFS(Returns!$B:$B,Returns!$A:$A,$B234,Returns!$C:$C,$O$2))-SUMIFS(Outbound!$E:$E,Outbound!$D:$D,$B234,Outbound!$F:$F,$O$2)</f>
        <v>0</v>
      </c>
      <c r="P234" s="35">
        <f>(SUMIFS(Returns!$B:$B,Returns!$A:$A,$B234,Returns!$C:$C,$P$2))-SUMIFS(Outbound!$E:$E,Outbound!$D:$D,$B234,Outbound!$F:$F,$P$2)</f>
        <v>0</v>
      </c>
      <c r="Q234" s="35">
        <f>(SUMIFS(Returns!$B:$B,Returns!$A:$A,$B234,Returns!$C:$C,$Q$2))-SUMIFS(Outbound!$E:$E,Outbound!$D:$D,$B234,Outbound!$F:$F,$Q$2)</f>
        <v>0</v>
      </c>
      <c r="R234" s="35">
        <f>(SUMIFS(Returns!$B:$B,Returns!$A:$A,$B234,Returns!$C:$C,$R$2))-SUMIFS(Outbound!$E:$E,Outbound!$D:$D,$B234,Outbound!$F:$F,$R$2)</f>
        <v>0</v>
      </c>
      <c r="S234" s="35">
        <f>(SUMIFS(Returns!$B:$B,Returns!$A:$A,$B234,Returns!$C:$C,$S$2))-SUMIFS(Outbound!$E:$E,Outbound!$D:$D,$B234,Outbound!$F:$F,$S$2)</f>
        <v>0</v>
      </c>
    </row>
    <row r="235" ht="13.2" spans="1:19">
      <c r="A235" s="3" t="s">
        <v>7439</v>
      </c>
      <c r="B235" s="4" t="s">
        <v>2832</v>
      </c>
      <c r="C235" s="35">
        <v>1</v>
      </c>
      <c r="D235" s="35"/>
      <c r="E235" s="35">
        <f>(C235+SUMIFS(Inwards!$C:$C,Inwards!$B:$B,$B235)+SUMIFS(Returns!$B:$B,Returns!$A:$A,$B235,Returns!$C:$C,$E$2))-SUMIFS(Outbound!$E:$E,Outbound!$D:$D,$B235,Outbound!$F:$F,$E$2)-SUMIFS(Outflow!$B:$B,Outflow!$A:$A,$B235)</f>
        <v>1</v>
      </c>
      <c r="F235" s="35">
        <f>(SUMIFS(Returns!$B:$B,Returns!$A:$A,$B235,Returns!$C:$C,$F$2))-SUMIFS(Outbound!$E:$E,Outbound!$D:$D,$B235,Outbound!$F:$F,$F$2)</f>
        <v>0</v>
      </c>
      <c r="G235" s="35">
        <f>(SUMIFS(Returns!$B:$B,Returns!$A:$A,$B235,Returns!$C:$C,$G$2))-SUMIFS(Outbound!$E:$E,Outbound!$D:$D,$B235,Outbound!$F:$F,$G$2)</f>
        <v>0</v>
      </c>
      <c r="H235" s="35">
        <f>(SUMIFS(Returns!$B:$B,Returns!$A:$A,$B235,Returns!$C:$C,$H$2))-SUMIFS(Outbound!$E:$E,Outbound!$D:$D,$B235,Outbound!$F:$F,$H$2)</f>
        <v>0</v>
      </c>
      <c r="I235" s="35">
        <f>(SUMIFS(Returns!$B:$B,Returns!$A:$A,$B235,Returns!$C:$C,$I$2))-SUMIFS(Outbound!$E:$E,Outbound!$D:$D,$B235,Outbound!$F:$F,$I$2)</f>
        <v>0</v>
      </c>
      <c r="J235" s="35">
        <f>(SUMIFS(Returns!$B:$B,Returns!$A:$A,$B235,Returns!$C:$C,$J$2))-SUMIFS(Outbound!$E:$E,Outbound!$D:$D,$B235,Outbound!$F:$F,$J$2)</f>
        <v>0</v>
      </c>
      <c r="K235" s="35">
        <f>(SUMIFS(Returns!$B:$B,Returns!$A:$A,$B235,Returns!$C:$C,$K$2))-SUMIFS(Outbound!$E:$E,Outbound!$D:$D,$B235,Outbound!$F:$F,$K$2)</f>
        <v>0</v>
      </c>
      <c r="L235" s="35">
        <f>(SUMIFS(Returns!$B:$B,Returns!$A:$A,$B235,Returns!$C:$C,$L$2))-SUMIFS(Outbound!$E:$E,Outbound!$D:$D,$B235,Outbound!$F:$F,$L$2)</f>
        <v>0</v>
      </c>
      <c r="M235" s="35">
        <f>(SUMIFS(Returns!$B:$B,Returns!$A:$A,$B235,Returns!$C:$C,$M$2))-SUMIFS(Outbound!$E:$E,Outbound!$D:$D,$B235,Outbound!$F:$F,$M$2)</f>
        <v>0</v>
      </c>
      <c r="N235" s="35">
        <f>(SUMIFS(Returns!$B:$B,Returns!$A:$A,$B235,Returns!$C:$C,$N$2))-SUMIFS(Outbound!$E:$E,Outbound!$D:$D,$B235,Outbound!$F:$F,$N$2)</f>
        <v>0</v>
      </c>
      <c r="O235" s="35">
        <f>(SUMIFS(Returns!$B:$B,Returns!$A:$A,$B235,Returns!$C:$C,$O$2))-SUMIFS(Outbound!$E:$E,Outbound!$D:$D,$B235,Outbound!$F:$F,$O$2)</f>
        <v>0</v>
      </c>
      <c r="P235" s="35">
        <f>(SUMIFS(Returns!$B:$B,Returns!$A:$A,$B235,Returns!$C:$C,$P$2))-SUMIFS(Outbound!$E:$E,Outbound!$D:$D,$B235,Outbound!$F:$F,$P$2)</f>
        <v>0</v>
      </c>
      <c r="Q235" s="35">
        <f>(SUMIFS(Returns!$B:$B,Returns!$A:$A,$B235,Returns!$C:$C,$Q$2))-SUMIFS(Outbound!$E:$E,Outbound!$D:$D,$B235,Outbound!$F:$F,$Q$2)</f>
        <v>0</v>
      </c>
      <c r="R235" s="35">
        <f>(SUMIFS(Returns!$B:$B,Returns!$A:$A,$B235,Returns!$C:$C,$R$2))-SUMIFS(Outbound!$E:$E,Outbound!$D:$D,$B235,Outbound!$F:$F,$R$2)</f>
        <v>0</v>
      </c>
      <c r="S235" s="35">
        <f>(SUMIFS(Returns!$B:$B,Returns!$A:$A,$B235,Returns!$C:$C,$S$2))-SUMIFS(Outbound!$E:$E,Outbound!$D:$D,$B235,Outbound!$F:$F,$S$2)</f>
        <v>0</v>
      </c>
    </row>
    <row r="236" ht="13.2" spans="1:19">
      <c r="A236" s="3" t="s">
        <v>7440</v>
      </c>
      <c r="B236" s="4" t="s">
        <v>2841</v>
      </c>
      <c r="C236" s="35">
        <v>0</v>
      </c>
      <c r="D236" s="35"/>
      <c r="E236" s="35">
        <f>(C236+SUMIFS(Inwards!$C:$C,Inwards!$B:$B,$B236)+SUMIFS(Returns!$B:$B,Returns!$A:$A,$B236,Returns!$C:$C,$E$2))-SUMIFS(Outbound!$E:$E,Outbound!$D:$D,$B236,Outbound!$F:$F,$E$2)-SUMIFS(Outflow!$B:$B,Outflow!$A:$A,$B236)</f>
        <v>0</v>
      </c>
      <c r="F236" s="35">
        <f>(SUMIFS(Returns!$B:$B,Returns!$A:$A,$B236,Returns!$C:$C,$F$2))-SUMIFS(Outbound!$E:$E,Outbound!$D:$D,$B236,Outbound!$F:$F,$F$2)</f>
        <v>0</v>
      </c>
      <c r="G236" s="35">
        <f>(SUMIFS(Returns!$B:$B,Returns!$A:$A,$B236,Returns!$C:$C,$G$2))-SUMIFS(Outbound!$E:$E,Outbound!$D:$D,$B236,Outbound!$F:$F,$G$2)</f>
        <v>0</v>
      </c>
      <c r="H236" s="35">
        <f>(SUMIFS(Returns!$B:$B,Returns!$A:$A,$B236,Returns!$C:$C,$H$2))-SUMIFS(Outbound!$E:$E,Outbound!$D:$D,$B236,Outbound!$F:$F,$H$2)</f>
        <v>0</v>
      </c>
      <c r="I236" s="35">
        <f>(SUMIFS(Returns!$B:$B,Returns!$A:$A,$B236,Returns!$C:$C,$I$2))-SUMIFS(Outbound!$E:$E,Outbound!$D:$D,$B236,Outbound!$F:$F,$I$2)</f>
        <v>0</v>
      </c>
      <c r="J236" s="35">
        <f>(SUMIFS(Returns!$B:$B,Returns!$A:$A,$B236,Returns!$C:$C,$J$2))-SUMIFS(Outbound!$E:$E,Outbound!$D:$D,$B236,Outbound!$F:$F,$J$2)</f>
        <v>0</v>
      </c>
      <c r="K236" s="35">
        <f>(SUMIFS(Returns!$B:$B,Returns!$A:$A,$B236,Returns!$C:$C,$K$2))-SUMIFS(Outbound!$E:$E,Outbound!$D:$D,$B236,Outbound!$F:$F,$K$2)</f>
        <v>0</v>
      </c>
      <c r="L236" s="35">
        <f>(SUMIFS(Returns!$B:$B,Returns!$A:$A,$B236,Returns!$C:$C,$L$2))-SUMIFS(Outbound!$E:$E,Outbound!$D:$D,$B236,Outbound!$F:$F,$L$2)</f>
        <v>0</v>
      </c>
      <c r="M236" s="35">
        <f>(SUMIFS(Returns!$B:$B,Returns!$A:$A,$B236,Returns!$C:$C,$M$2))-SUMIFS(Outbound!$E:$E,Outbound!$D:$D,$B236,Outbound!$F:$F,$M$2)</f>
        <v>0</v>
      </c>
      <c r="N236" s="35">
        <f>(SUMIFS(Returns!$B:$B,Returns!$A:$A,$B236,Returns!$C:$C,$N$2))-SUMIFS(Outbound!$E:$E,Outbound!$D:$D,$B236,Outbound!$F:$F,$N$2)</f>
        <v>0</v>
      </c>
      <c r="O236" s="35">
        <f>(SUMIFS(Returns!$B:$B,Returns!$A:$A,$B236,Returns!$C:$C,$O$2))-SUMIFS(Outbound!$E:$E,Outbound!$D:$D,$B236,Outbound!$F:$F,$O$2)</f>
        <v>0</v>
      </c>
      <c r="P236" s="35">
        <f>(SUMIFS(Returns!$B:$B,Returns!$A:$A,$B236,Returns!$C:$C,$P$2))-SUMIFS(Outbound!$E:$E,Outbound!$D:$D,$B236,Outbound!$F:$F,$P$2)</f>
        <v>0</v>
      </c>
      <c r="Q236" s="35">
        <f>(SUMIFS(Returns!$B:$B,Returns!$A:$A,$B236,Returns!$C:$C,$Q$2))-SUMIFS(Outbound!$E:$E,Outbound!$D:$D,$B236,Outbound!$F:$F,$Q$2)</f>
        <v>0</v>
      </c>
      <c r="R236" s="35">
        <f>(SUMIFS(Returns!$B:$B,Returns!$A:$A,$B236,Returns!$C:$C,$R$2))-SUMIFS(Outbound!$E:$E,Outbound!$D:$D,$B236,Outbound!$F:$F,$R$2)</f>
        <v>0</v>
      </c>
      <c r="S236" s="35">
        <f>(SUMIFS(Returns!$B:$B,Returns!$A:$A,$B236,Returns!$C:$C,$S$2))-SUMIFS(Outbound!$E:$E,Outbound!$D:$D,$B236,Outbound!$F:$F,$S$2)</f>
        <v>0</v>
      </c>
    </row>
    <row r="237" ht="13.2" spans="1:19">
      <c r="A237" s="3" t="s">
        <v>7441</v>
      </c>
      <c r="B237" s="4" t="s">
        <v>2845</v>
      </c>
      <c r="C237" s="35">
        <v>0</v>
      </c>
      <c r="D237" s="35"/>
      <c r="E237" s="35">
        <f>(C237+SUMIFS(Inwards!$C:$C,Inwards!$B:$B,$B237)+SUMIFS(Returns!$B:$B,Returns!$A:$A,$B237,Returns!$C:$C,$E$2))-SUMIFS(Outbound!$E:$E,Outbound!$D:$D,$B237,Outbound!$F:$F,$E$2)-SUMIFS(Outflow!$B:$B,Outflow!$A:$A,$B237)</f>
        <v>0</v>
      </c>
      <c r="F237" s="35">
        <f>(SUMIFS(Returns!$B:$B,Returns!$A:$A,$B237,Returns!$C:$C,$F$2))-SUMIFS(Outbound!$E:$E,Outbound!$D:$D,$B237,Outbound!$F:$F,$F$2)</f>
        <v>0</v>
      </c>
      <c r="G237" s="35">
        <f>(SUMIFS(Returns!$B:$B,Returns!$A:$A,$B237,Returns!$C:$C,$G$2))-SUMIFS(Outbound!$E:$E,Outbound!$D:$D,$B237,Outbound!$F:$F,$G$2)</f>
        <v>0</v>
      </c>
      <c r="H237" s="35">
        <f>(SUMIFS(Returns!$B:$B,Returns!$A:$A,$B237,Returns!$C:$C,$H$2))-SUMIFS(Outbound!$E:$E,Outbound!$D:$D,$B237,Outbound!$F:$F,$H$2)</f>
        <v>0</v>
      </c>
      <c r="I237" s="35">
        <f>(SUMIFS(Returns!$B:$B,Returns!$A:$A,$B237,Returns!$C:$C,$I$2))-SUMIFS(Outbound!$E:$E,Outbound!$D:$D,$B237,Outbound!$F:$F,$I$2)</f>
        <v>0</v>
      </c>
      <c r="J237" s="35">
        <f>(SUMIFS(Returns!$B:$B,Returns!$A:$A,$B237,Returns!$C:$C,$J$2))-SUMIFS(Outbound!$E:$E,Outbound!$D:$D,$B237,Outbound!$F:$F,$J$2)</f>
        <v>0</v>
      </c>
      <c r="K237" s="35">
        <f>(SUMIFS(Returns!$B:$B,Returns!$A:$A,$B237,Returns!$C:$C,$K$2))-SUMIFS(Outbound!$E:$E,Outbound!$D:$D,$B237,Outbound!$F:$F,$K$2)</f>
        <v>0</v>
      </c>
      <c r="L237" s="35">
        <f>(SUMIFS(Returns!$B:$B,Returns!$A:$A,$B237,Returns!$C:$C,$L$2))-SUMIFS(Outbound!$E:$E,Outbound!$D:$D,$B237,Outbound!$F:$F,$L$2)</f>
        <v>0</v>
      </c>
      <c r="M237" s="35">
        <f>(SUMIFS(Returns!$B:$B,Returns!$A:$A,$B237,Returns!$C:$C,$M$2))-SUMIFS(Outbound!$E:$E,Outbound!$D:$D,$B237,Outbound!$F:$F,$M$2)</f>
        <v>0</v>
      </c>
      <c r="N237" s="35">
        <f>(SUMIFS(Returns!$B:$B,Returns!$A:$A,$B237,Returns!$C:$C,$N$2))-SUMIFS(Outbound!$E:$E,Outbound!$D:$D,$B237,Outbound!$F:$F,$N$2)</f>
        <v>0</v>
      </c>
      <c r="O237" s="35">
        <f>(SUMIFS(Returns!$B:$B,Returns!$A:$A,$B237,Returns!$C:$C,$O$2))-SUMIFS(Outbound!$E:$E,Outbound!$D:$D,$B237,Outbound!$F:$F,$O$2)</f>
        <v>0</v>
      </c>
      <c r="P237" s="35">
        <f>(SUMIFS(Returns!$B:$B,Returns!$A:$A,$B237,Returns!$C:$C,$P$2))-SUMIFS(Outbound!$E:$E,Outbound!$D:$D,$B237,Outbound!$F:$F,$P$2)</f>
        <v>0</v>
      </c>
      <c r="Q237" s="35">
        <f>(SUMIFS(Returns!$B:$B,Returns!$A:$A,$B237,Returns!$C:$C,$Q$2))-SUMIFS(Outbound!$E:$E,Outbound!$D:$D,$B237,Outbound!$F:$F,$Q$2)</f>
        <v>0</v>
      </c>
      <c r="R237" s="35">
        <f>(SUMIFS(Returns!$B:$B,Returns!$A:$A,$B237,Returns!$C:$C,$R$2))-SUMIFS(Outbound!$E:$E,Outbound!$D:$D,$B237,Outbound!$F:$F,$R$2)</f>
        <v>0</v>
      </c>
      <c r="S237" s="35">
        <f>(SUMIFS(Returns!$B:$B,Returns!$A:$A,$B237,Returns!$C:$C,$S$2))-SUMIFS(Outbound!$E:$E,Outbound!$D:$D,$B237,Outbound!$F:$F,$S$2)</f>
        <v>0</v>
      </c>
    </row>
    <row r="238" ht="13.2" spans="1:19">
      <c r="A238" s="3" t="s">
        <v>7442</v>
      </c>
      <c r="B238" s="4" t="s">
        <v>2852</v>
      </c>
      <c r="C238" s="35">
        <v>0</v>
      </c>
      <c r="D238" s="35"/>
      <c r="E238" s="35">
        <f>(C238+SUMIFS(Inwards!$C:$C,Inwards!$B:$B,$B238)+SUMIFS(Returns!$B:$B,Returns!$A:$A,$B238,Returns!$C:$C,$E$2))-SUMIFS(Outbound!$E:$E,Outbound!$D:$D,$B238,Outbound!$F:$F,$E$2)-SUMIFS(Outflow!$B:$B,Outflow!$A:$A,$B238)</f>
        <v>0</v>
      </c>
      <c r="F238" s="35">
        <f>(SUMIFS(Returns!$B:$B,Returns!$A:$A,$B238,Returns!$C:$C,$F$2))-SUMIFS(Outbound!$E:$E,Outbound!$D:$D,$B238,Outbound!$F:$F,$F$2)</f>
        <v>0</v>
      </c>
      <c r="G238" s="35">
        <f>(SUMIFS(Returns!$B:$B,Returns!$A:$A,$B238,Returns!$C:$C,$G$2))-SUMIFS(Outbound!$E:$E,Outbound!$D:$D,$B238,Outbound!$F:$F,$G$2)</f>
        <v>0</v>
      </c>
      <c r="H238" s="35">
        <f>(SUMIFS(Returns!$B:$B,Returns!$A:$A,$B238,Returns!$C:$C,$H$2))-SUMIFS(Outbound!$E:$E,Outbound!$D:$D,$B238,Outbound!$F:$F,$H$2)</f>
        <v>0</v>
      </c>
      <c r="I238" s="35">
        <f>(SUMIFS(Returns!$B:$B,Returns!$A:$A,$B238,Returns!$C:$C,$I$2))-SUMIFS(Outbound!$E:$E,Outbound!$D:$D,$B238,Outbound!$F:$F,$I$2)</f>
        <v>0</v>
      </c>
      <c r="J238" s="35">
        <f>(SUMIFS(Returns!$B:$B,Returns!$A:$A,$B238,Returns!$C:$C,$J$2))-SUMIFS(Outbound!$E:$E,Outbound!$D:$D,$B238,Outbound!$F:$F,$J$2)</f>
        <v>0</v>
      </c>
      <c r="K238" s="35">
        <f>(SUMIFS(Returns!$B:$B,Returns!$A:$A,$B238,Returns!$C:$C,$K$2))-SUMIFS(Outbound!$E:$E,Outbound!$D:$D,$B238,Outbound!$F:$F,$K$2)</f>
        <v>0</v>
      </c>
      <c r="L238" s="35">
        <f>(SUMIFS(Returns!$B:$B,Returns!$A:$A,$B238,Returns!$C:$C,$L$2))-SUMIFS(Outbound!$E:$E,Outbound!$D:$D,$B238,Outbound!$F:$F,$L$2)</f>
        <v>0</v>
      </c>
      <c r="M238" s="35">
        <f>(SUMIFS(Returns!$B:$B,Returns!$A:$A,$B238,Returns!$C:$C,$M$2))-SUMIFS(Outbound!$E:$E,Outbound!$D:$D,$B238,Outbound!$F:$F,$M$2)</f>
        <v>0</v>
      </c>
      <c r="N238" s="35">
        <f>(SUMIFS(Returns!$B:$B,Returns!$A:$A,$B238,Returns!$C:$C,$N$2))-SUMIFS(Outbound!$E:$E,Outbound!$D:$D,$B238,Outbound!$F:$F,$N$2)</f>
        <v>0</v>
      </c>
      <c r="O238" s="35">
        <f>(SUMIFS(Returns!$B:$B,Returns!$A:$A,$B238,Returns!$C:$C,$O$2))-SUMIFS(Outbound!$E:$E,Outbound!$D:$D,$B238,Outbound!$F:$F,$O$2)</f>
        <v>0</v>
      </c>
      <c r="P238" s="35">
        <f>(SUMIFS(Returns!$B:$B,Returns!$A:$A,$B238,Returns!$C:$C,$P$2))-SUMIFS(Outbound!$E:$E,Outbound!$D:$D,$B238,Outbound!$F:$F,$P$2)</f>
        <v>0</v>
      </c>
      <c r="Q238" s="35">
        <f>(SUMIFS(Returns!$B:$B,Returns!$A:$A,$B238,Returns!$C:$C,$Q$2))-SUMIFS(Outbound!$E:$E,Outbound!$D:$D,$B238,Outbound!$F:$F,$Q$2)</f>
        <v>0</v>
      </c>
      <c r="R238" s="35">
        <f>(SUMIFS(Returns!$B:$B,Returns!$A:$A,$B238,Returns!$C:$C,$R$2))-SUMIFS(Outbound!$E:$E,Outbound!$D:$D,$B238,Outbound!$F:$F,$R$2)</f>
        <v>0</v>
      </c>
      <c r="S238" s="35">
        <f>(SUMIFS(Returns!$B:$B,Returns!$A:$A,$B238,Returns!$C:$C,$S$2))-SUMIFS(Outbound!$E:$E,Outbound!$D:$D,$B238,Outbound!$F:$F,$S$2)</f>
        <v>0</v>
      </c>
    </row>
    <row r="239" ht="13.2" spans="1:19">
      <c r="A239" s="3" t="s">
        <v>7443</v>
      </c>
      <c r="B239" s="4" t="s">
        <v>2857</v>
      </c>
      <c r="C239" s="35">
        <v>1</v>
      </c>
      <c r="D239" s="35"/>
      <c r="E239" s="35">
        <f>(C239+SUMIFS(Inwards!$C:$C,Inwards!$B:$B,$B239)+SUMIFS(Returns!$B:$B,Returns!$A:$A,$B239,Returns!$C:$C,$E$2))-SUMIFS(Outbound!$E:$E,Outbound!$D:$D,$B239,Outbound!$F:$F,$E$2)-SUMIFS(Outflow!$B:$B,Outflow!$A:$A,$B239)</f>
        <v>1</v>
      </c>
      <c r="F239" s="35">
        <f>(SUMIFS(Returns!$B:$B,Returns!$A:$A,$B239,Returns!$C:$C,$F$2))-SUMIFS(Outbound!$E:$E,Outbound!$D:$D,$B239,Outbound!$F:$F,$F$2)</f>
        <v>0</v>
      </c>
      <c r="G239" s="35">
        <f>(SUMIFS(Returns!$B:$B,Returns!$A:$A,$B239,Returns!$C:$C,$G$2))-SUMIFS(Outbound!$E:$E,Outbound!$D:$D,$B239,Outbound!$F:$F,$G$2)</f>
        <v>0</v>
      </c>
      <c r="H239" s="35">
        <f>(SUMIFS(Returns!$B:$B,Returns!$A:$A,$B239,Returns!$C:$C,$H$2))-SUMIFS(Outbound!$E:$E,Outbound!$D:$D,$B239,Outbound!$F:$F,$H$2)</f>
        <v>0</v>
      </c>
      <c r="I239" s="35">
        <f>(SUMIFS(Returns!$B:$B,Returns!$A:$A,$B239,Returns!$C:$C,$I$2))-SUMIFS(Outbound!$E:$E,Outbound!$D:$D,$B239,Outbound!$F:$F,$I$2)</f>
        <v>0</v>
      </c>
      <c r="J239" s="35">
        <f>(SUMIFS(Returns!$B:$B,Returns!$A:$A,$B239,Returns!$C:$C,$J$2))-SUMIFS(Outbound!$E:$E,Outbound!$D:$D,$B239,Outbound!$F:$F,$J$2)</f>
        <v>0</v>
      </c>
      <c r="K239" s="35">
        <f>(SUMIFS(Returns!$B:$B,Returns!$A:$A,$B239,Returns!$C:$C,$K$2))-SUMIFS(Outbound!$E:$E,Outbound!$D:$D,$B239,Outbound!$F:$F,$K$2)</f>
        <v>0</v>
      </c>
      <c r="L239" s="35">
        <f>(SUMIFS(Returns!$B:$B,Returns!$A:$A,$B239,Returns!$C:$C,$L$2))-SUMIFS(Outbound!$E:$E,Outbound!$D:$D,$B239,Outbound!$F:$F,$L$2)</f>
        <v>0</v>
      </c>
      <c r="M239" s="35">
        <f>(SUMIFS(Returns!$B:$B,Returns!$A:$A,$B239,Returns!$C:$C,$M$2))-SUMIFS(Outbound!$E:$E,Outbound!$D:$D,$B239,Outbound!$F:$F,$M$2)</f>
        <v>0</v>
      </c>
      <c r="N239" s="35">
        <f>(SUMIFS(Returns!$B:$B,Returns!$A:$A,$B239,Returns!$C:$C,$N$2))-SUMIFS(Outbound!$E:$E,Outbound!$D:$D,$B239,Outbound!$F:$F,$N$2)</f>
        <v>0</v>
      </c>
      <c r="O239" s="35">
        <f>(SUMIFS(Returns!$B:$B,Returns!$A:$A,$B239,Returns!$C:$C,$O$2))-SUMIFS(Outbound!$E:$E,Outbound!$D:$D,$B239,Outbound!$F:$F,$O$2)</f>
        <v>0</v>
      </c>
      <c r="P239" s="35">
        <f>(SUMIFS(Returns!$B:$B,Returns!$A:$A,$B239,Returns!$C:$C,$P$2))-SUMIFS(Outbound!$E:$E,Outbound!$D:$D,$B239,Outbound!$F:$F,$P$2)</f>
        <v>0</v>
      </c>
      <c r="Q239" s="35">
        <f>(SUMIFS(Returns!$B:$B,Returns!$A:$A,$B239,Returns!$C:$C,$Q$2))-SUMIFS(Outbound!$E:$E,Outbound!$D:$D,$B239,Outbound!$F:$F,$Q$2)</f>
        <v>0</v>
      </c>
      <c r="R239" s="35">
        <f>(SUMIFS(Returns!$B:$B,Returns!$A:$A,$B239,Returns!$C:$C,$R$2))-SUMIFS(Outbound!$E:$E,Outbound!$D:$D,$B239,Outbound!$F:$F,$R$2)</f>
        <v>0</v>
      </c>
      <c r="S239" s="35">
        <f>(SUMIFS(Returns!$B:$B,Returns!$A:$A,$B239,Returns!$C:$C,$S$2))-SUMIFS(Outbound!$E:$E,Outbound!$D:$D,$B239,Outbound!$F:$F,$S$2)</f>
        <v>0</v>
      </c>
    </row>
    <row r="240" ht="13.2" spans="1:19">
      <c r="A240" s="3" t="s">
        <v>7444</v>
      </c>
      <c r="B240" s="4" t="s">
        <v>2861</v>
      </c>
      <c r="C240" s="35">
        <v>27</v>
      </c>
      <c r="D240" s="35"/>
      <c r="E240" s="35">
        <f>(C240+SUMIFS(Inwards!$C:$C,Inwards!$B:$B,$B240)+SUMIFS(Returns!$B:$B,Returns!$A:$A,$B240,Returns!$C:$C,$E$2))-SUMIFS(Outbound!$E:$E,Outbound!$D:$D,$B240,Outbound!$F:$F,$E$2)-SUMIFS(Outflow!$B:$B,Outflow!$A:$A,$B240)</f>
        <v>27</v>
      </c>
      <c r="F240" s="35">
        <f>(SUMIFS(Returns!$B:$B,Returns!$A:$A,$B240,Returns!$C:$C,$F$2))-SUMIFS(Outbound!$E:$E,Outbound!$D:$D,$B240,Outbound!$F:$F,$F$2)</f>
        <v>0</v>
      </c>
      <c r="G240" s="35">
        <f>(SUMIFS(Returns!$B:$B,Returns!$A:$A,$B240,Returns!$C:$C,$G$2))-SUMIFS(Outbound!$E:$E,Outbound!$D:$D,$B240,Outbound!$F:$F,$G$2)</f>
        <v>0</v>
      </c>
      <c r="H240" s="35">
        <f>(SUMIFS(Returns!$B:$B,Returns!$A:$A,$B240,Returns!$C:$C,$H$2))-SUMIFS(Outbound!$E:$E,Outbound!$D:$D,$B240,Outbound!$F:$F,$H$2)</f>
        <v>0</v>
      </c>
      <c r="I240" s="35">
        <f>(SUMIFS(Returns!$B:$B,Returns!$A:$A,$B240,Returns!$C:$C,$I$2))-SUMIFS(Outbound!$E:$E,Outbound!$D:$D,$B240,Outbound!$F:$F,$I$2)</f>
        <v>0</v>
      </c>
      <c r="J240" s="35">
        <f>(SUMIFS(Returns!$B:$B,Returns!$A:$A,$B240,Returns!$C:$C,$J$2))-SUMIFS(Outbound!$E:$E,Outbound!$D:$D,$B240,Outbound!$F:$F,$J$2)</f>
        <v>0</v>
      </c>
      <c r="K240" s="35">
        <f>(SUMIFS(Returns!$B:$B,Returns!$A:$A,$B240,Returns!$C:$C,$K$2))-SUMIFS(Outbound!$E:$E,Outbound!$D:$D,$B240,Outbound!$F:$F,$K$2)</f>
        <v>0</v>
      </c>
      <c r="L240" s="35">
        <f>(SUMIFS(Returns!$B:$B,Returns!$A:$A,$B240,Returns!$C:$C,$L$2))-SUMIFS(Outbound!$E:$E,Outbound!$D:$D,$B240,Outbound!$F:$F,$L$2)</f>
        <v>0</v>
      </c>
      <c r="M240" s="35">
        <f>(SUMIFS(Returns!$B:$B,Returns!$A:$A,$B240,Returns!$C:$C,$M$2))-SUMIFS(Outbound!$E:$E,Outbound!$D:$D,$B240,Outbound!$F:$F,$M$2)</f>
        <v>0</v>
      </c>
      <c r="N240" s="35">
        <f>(SUMIFS(Returns!$B:$B,Returns!$A:$A,$B240,Returns!$C:$C,$N$2))-SUMIFS(Outbound!$E:$E,Outbound!$D:$D,$B240,Outbound!$F:$F,$N$2)</f>
        <v>0</v>
      </c>
      <c r="O240" s="35">
        <f>(SUMIFS(Returns!$B:$B,Returns!$A:$A,$B240,Returns!$C:$C,$O$2))-SUMIFS(Outbound!$E:$E,Outbound!$D:$D,$B240,Outbound!$F:$F,$O$2)</f>
        <v>0</v>
      </c>
      <c r="P240" s="35">
        <f>(SUMIFS(Returns!$B:$B,Returns!$A:$A,$B240,Returns!$C:$C,$P$2))-SUMIFS(Outbound!$E:$E,Outbound!$D:$D,$B240,Outbound!$F:$F,$P$2)</f>
        <v>0</v>
      </c>
      <c r="Q240" s="35">
        <f>(SUMIFS(Returns!$B:$B,Returns!$A:$A,$B240,Returns!$C:$C,$Q$2))-SUMIFS(Outbound!$E:$E,Outbound!$D:$D,$B240,Outbound!$F:$F,$Q$2)</f>
        <v>0</v>
      </c>
      <c r="R240" s="35">
        <f>(SUMIFS(Returns!$B:$B,Returns!$A:$A,$B240,Returns!$C:$C,$R$2))-SUMIFS(Outbound!$E:$E,Outbound!$D:$D,$B240,Outbound!$F:$F,$R$2)</f>
        <v>0</v>
      </c>
      <c r="S240" s="35">
        <f>(SUMIFS(Returns!$B:$B,Returns!$A:$A,$B240,Returns!$C:$C,$S$2))-SUMIFS(Outbound!$E:$E,Outbound!$D:$D,$B240,Outbound!$F:$F,$S$2)</f>
        <v>0</v>
      </c>
    </row>
    <row r="241" ht="13.2" spans="1:19">
      <c r="A241" s="3" t="s">
        <v>7445</v>
      </c>
      <c r="B241" s="4" t="s">
        <v>2873</v>
      </c>
      <c r="C241" s="35">
        <v>0</v>
      </c>
      <c r="D241" s="35"/>
      <c r="E241" s="35">
        <f>(C241+SUMIFS(Inwards!$C:$C,Inwards!$B:$B,$B241)+SUMIFS(Returns!$B:$B,Returns!$A:$A,$B241,Returns!$C:$C,$E$2))-SUMIFS(Outbound!$E:$E,Outbound!$D:$D,$B241,Outbound!$F:$F,$E$2)-SUMIFS(Outflow!$B:$B,Outflow!$A:$A,$B241)</f>
        <v>0</v>
      </c>
      <c r="F241" s="35">
        <f>(SUMIFS(Returns!$B:$B,Returns!$A:$A,$B241,Returns!$C:$C,$F$2))-SUMIFS(Outbound!$E:$E,Outbound!$D:$D,$B241,Outbound!$F:$F,$F$2)</f>
        <v>0</v>
      </c>
      <c r="G241" s="35">
        <f>(SUMIFS(Returns!$B:$B,Returns!$A:$A,$B241,Returns!$C:$C,$G$2))-SUMIFS(Outbound!$E:$E,Outbound!$D:$D,$B241,Outbound!$F:$F,$G$2)</f>
        <v>0</v>
      </c>
      <c r="H241" s="35">
        <f>(SUMIFS(Returns!$B:$B,Returns!$A:$A,$B241,Returns!$C:$C,$H$2))-SUMIFS(Outbound!$E:$E,Outbound!$D:$D,$B241,Outbound!$F:$F,$H$2)</f>
        <v>0</v>
      </c>
      <c r="I241" s="35">
        <f>(SUMIFS(Returns!$B:$B,Returns!$A:$A,$B241,Returns!$C:$C,$I$2))-SUMIFS(Outbound!$E:$E,Outbound!$D:$D,$B241,Outbound!$F:$F,$I$2)</f>
        <v>0</v>
      </c>
      <c r="J241" s="35">
        <f>(SUMIFS(Returns!$B:$B,Returns!$A:$A,$B241,Returns!$C:$C,$J$2))-SUMIFS(Outbound!$E:$E,Outbound!$D:$D,$B241,Outbound!$F:$F,$J$2)</f>
        <v>0</v>
      </c>
      <c r="K241" s="35">
        <f>(SUMIFS(Returns!$B:$B,Returns!$A:$A,$B241,Returns!$C:$C,$K$2))-SUMIFS(Outbound!$E:$E,Outbound!$D:$D,$B241,Outbound!$F:$F,$K$2)</f>
        <v>0</v>
      </c>
      <c r="L241" s="35">
        <f>(SUMIFS(Returns!$B:$B,Returns!$A:$A,$B241,Returns!$C:$C,$L$2))-SUMIFS(Outbound!$E:$E,Outbound!$D:$D,$B241,Outbound!$F:$F,$L$2)</f>
        <v>0</v>
      </c>
      <c r="M241" s="35">
        <f>(SUMIFS(Returns!$B:$B,Returns!$A:$A,$B241,Returns!$C:$C,$M$2))-SUMIFS(Outbound!$E:$E,Outbound!$D:$D,$B241,Outbound!$F:$F,$M$2)</f>
        <v>0</v>
      </c>
      <c r="N241" s="35">
        <f>(SUMIFS(Returns!$B:$B,Returns!$A:$A,$B241,Returns!$C:$C,$N$2))-SUMIFS(Outbound!$E:$E,Outbound!$D:$D,$B241,Outbound!$F:$F,$N$2)</f>
        <v>0</v>
      </c>
      <c r="O241" s="35">
        <f>(SUMIFS(Returns!$B:$B,Returns!$A:$A,$B241,Returns!$C:$C,$O$2))-SUMIFS(Outbound!$E:$E,Outbound!$D:$D,$B241,Outbound!$F:$F,$O$2)</f>
        <v>0</v>
      </c>
      <c r="P241" s="35">
        <f>(SUMIFS(Returns!$B:$B,Returns!$A:$A,$B241,Returns!$C:$C,$P$2))-SUMIFS(Outbound!$E:$E,Outbound!$D:$D,$B241,Outbound!$F:$F,$P$2)</f>
        <v>0</v>
      </c>
      <c r="Q241" s="35">
        <f>(SUMIFS(Returns!$B:$B,Returns!$A:$A,$B241,Returns!$C:$C,$Q$2))-SUMIFS(Outbound!$E:$E,Outbound!$D:$D,$B241,Outbound!$F:$F,$Q$2)</f>
        <v>0</v>
      </c>
      <c r="R241" s="35">
        <f>(SUMIFS(Returns!$B:$B,Returns!$A:$A,$B241,Returns!$C:$C,$R$2))-SUMIFS(Outbound!$E:$E,Outbound!$D:$D,$B241,Outbound!$F:$F,$R$2)</f>
        <v>0</v>
      </c>
      <c r="S241" s="35">
        <f>(SUMIFS(Returns!$B:$B,Returns!$A:$A,$B241,Returns!$C:$C,$S$2))-SUMIFS(Outbound!$E:$E,Outbound!$D:$D,$B241,Outbound!$F:$F,$S$2)</f>
        <v>0</v>
      </c>
    </row>
    <row r="242" ht="13.2" spans="1:19">
      <c r="A242" s="3" t="s">
        <v>7446</v>
      </c>
      <c r="B242" s="4" t="s">
        <v>2882</v>
      </c>
      <c r="C242" s="35">
        <v>3</v>
      </c>
      <c r="D242" s="35"/>
      <c r="E242" s="35">
        <f>(C242+SUMIFS(Inwards!$C:$C,Inwards!$B:$B,$B242)+SUMIFS(Returns!$B:$B,Returns!$A:$A,$B242,Returns!$C:$C,$E$2))-SUMIFS(Outbound!$E:$E,Outbound!$D:$D,$B242,Outbound!$F:$F,$E$2)-SUMIFS(Outflow!$B:$B,Outflow!$A:$A,$B242)</f>
        <v>-1</v>
      </c>
      <c r="F242" s="35">
        <f>(SUMIFS(Returns!$B:$B,Returns!$A:$A,$B242,Returns!$C:$C,$F$2))-SUMIFS(Outbound!$E:$E,Outbound!$D:$D,$B242,Outbound!$F:$F,$F$2)</f>
        <v>0</v>
      </c>
      <c r="G242" s="35">
        <f>(SUMIFS(Returns!$B:$B,Returns!$A:$A,$B242,Returns!$C:$C,$G$2))-SUMIFS(Outbound!$E:$E,Outbound!$D:$D,$B242,Outbound!$F:$F,$G$2)</f>
        <v>0</v>
      </c>
      <c r="H242" s="35">
        <f>(SUMIFS(Returns!$B:$B,Returns!$A:$A,$B242,Returns!$C:$C,$H$2))-SUMIFS(Outbound!$E:$E,Outbound!$D:$D,$B242,Outbound!$F:$F,$H$2)</f>
        <v>0</v>
      </c>
      <c r="I242" s="35">
        <f>(SUMIFS(Returns!$B:$B,Returns!$A:$A,$B242,Returns!$C:$C,$I$2))-SUMIFS(Outbound!$E:$E,Outbound!$D:$D,$B242,Outbound!$F:$F,$I$2)</f>
        <v>0</v>
      </c>
      <c r="J242" s="35">
        <f>(SUMIFS(Returns!$B:$B,Returns!$A:$A,$B242,Returns!$C:$C,$J$2))-SUMIFS(Outbound!$E:$E,Outbound!$D:$D,$B242,Outbound!$F:$F,$J$2)</f>
        <v>0</v>
      </c>
      <c r="K242" s="35">
        <f>(SUMIFS(Returns!$B:$B,Returns!$A:$A,$B242,Returns!$C:$C,$K$2))-SUMIFS(Outbound!$E:$E,Outbound!$D:$D,$B242,Outbound!$F:$F,$K$2)</f>
        <v>0</v>
      </c>
      <c r="L242" s="35">
        <f>(SUMIFS(Returns!$B:$B,Returns!$A:$A,$B242,Returns!$C:$C,$L$2))-SUMIFS(Outbound!$E:$E,Outbound!$D:$D,$B242,Outbound!$F:$F,$L$2)</f>
        <v>0</v>
      </c>
      <c r="M242" s="35">
        <f>(SUMIFS(Returns!$B:$B,Returns!$A:$A,$B242,Returns!$C:$C,$M$2))-SUMIFS(Outbound!$E:$E,Outbound!$D:$D,$B242,Outbound!$F:$F,$M$2)</f>
        <v>0</v>
      </c>
      <c r="N242" s="35">
        <f>(SUMIFS(Returns!$B:$B,Returns!$A:$A,$B242,Returns!$C:$C,$N$2))-SUMIFS(Outbound!$E:$E,Outbound!$D:$D,$B242,Outbound!$F:$F,$N$2)</f>
        <v>0</v>
      </c>
      <c r="O242" s="35">
        <f>(SUMIFS(Returns!$B:$B,Returns!$A:$A,$B242,Returns!$C:$C,$O$2))-SUMIFS(Outbound!$E:$E,Outbound!$D:$D,$B242,Outbound!$F:$F,$O$2)</f>
        <v>0</v>
      </c>
      <c r="P242" s="35">
        <f>(SUMIFS(Returns!$B:$B,Returns!$A:$A,$B242,Returns!$C:$C,$P$2))-SUMIFS(Outbound!$E:$E,Outbound!$D:$D,$B242,Outbound!$F:$F,$P$2)</f>
        <v>0</v>
      </c>
      <c r="Q242" s="35">
        <f>(SUMIFS(Returns!$B:$B,Returns!$A:$A,$B242,Returns!$C:$C,$Q$2))-SUMIFS(Outbound!$E:$E,Outbound!$D:$D,$B242,Outbound!$F:$F,$Q$2)</f>
        <v>0</v>
      </c>
      <c r="R242" s="35">
        <f>(SUMIFS(Returns!$B:$B,Returns!$A:$A,$B242,Returns!$C:$C,$R$2))-SUMIFS(Outbound!$E:$E,Outbound!$D:$D,$B242,Outbound!$F:$F,$R$2)</f>
        <v>0</v>
      </c>
      <c r="S242" s="35">
        <f>(SUMIFS(Returns!$B:$B,Returns!$A:$A,$B242,Returns!$C:$C,$S$2))-SUMIFS(Outbound!$E:$E,Outbound!$D:$D,$B242,Outbound!$F:$F,$S$2)</f>
        <v>0</v>
      </c>
    </row>
    <row r="243" ht="13.2" spans="1:19">
      <c r="A243" s="3" t="s">
        <v>7447</v>
      </c>
      <c r="B243" s="4" t="s">
        <v>2898</v>
      </c>
      <c r="C243" s="35">
        <v>0</v>
      </c>
      <c r="D243" s="35"/>
      <c r="E243" s="35">
        <f>(C243+SUMIFS(Inwards!$C:$C,Inwards!$B:$B,$B243)+SUMIFS(Returns!$B:$B,Returns!$A:$A,$B243,Returns!$C:$C,$E$2))-SUMIFS(Outbound!$E:$E,Outbound!$D:$D,$B243,Outbound!$F:$F,$E$2)-SUMIFS(Outflow!$B:$B,Outflow!$A:$A,$B243)</f>
        <v>0</v>
      </c>
      <c r="F243" s="35">
        <f>(SUMIFS(Returns!$B:$B,Returns!$A:$A,$B243,Returns!$C:$C,$F$2))-SUMIFS(Outbound!$E:$E,Outbound!$D:$D,$B243,Outbound!$F:$F,$F$2)</f>
        <v>0</v>
      </c>
      <c r="G243" s="35">
        <f>(SUMIFS(Returns!$B:$B,Returns!$A:$A,$B243,Returns!$C:$C,$G$2))-SUMIFS(Outbound!$E:$E,Outbound!$D:$D,$B243,Outbound!$F:$F,$G$2)</f>
        <v>0</v>
      </c>
      <c r="H243" s="35">
        <f>(SUMIFS(Returns!$B:$B,Returns!$A:$A,$B243,Returns!$C:$C,$H$2))-SUMIFS(Outbound!$E:$E,Outbound!$D:$D,$B243,Outbound!$F:$F,$H$2)</f>
        <v>0</v>
      </c>
      <c r="I243" s="35">
        <f>(SUMIFS(Returns!$B:$B,Returns!$A:$A,$B243,Returns!$C:$C,$I$2))-SUMIFS(Outbound!$E:$E,Outbound!$D:$D,$B243,Outbound!$F:$F,$I$2)</f>
        <v>0</v>
      </c>
      <c r="J243" s="35">
        <f>(SUMIFS(Returns!$B:$B,Returns!$A:$A,$B243,Returns!$C:$C,$J$2))-SUMIFS(Outbound!$E:$E,Outbound!$D:$D,$B243,Outbound!$F:$F,$J$2)</f>
        <v>0</v>
      </c>
      <c r="K243" s="35">
        <f>(SUMIFS(Returns!$B:$B,Returns!$A:$A,$B243,Returns!$C:$C,$K$2))-SUMIFS(Outbound!$E:$E,Outbound!$D:$D,$B243,Outbound!$F:$F,$K$2)</f>
        <v>0</v>
      </c>
      <c r="L243" s="35">
        <f>(SUMIFS(Returns!$B:$B,Returns!$A:$A,$B243,Returns!$C:$C,$L$2))-SUMIFS(Outbound!$E:$E,Outbound!$D:$D,$B243,Outbound!$F:$F,$L$2)</f>
        <v>0</v>
      </c>
      <c r="M243" s="35">
        <f>(SUMIFS(Returns!$B:$B,Returns!$A:$A,$B243,Returns!$C:$C,$M$2))-SUMIFS(Outbound!$E:$E,Outbound!$D:$D,$B243,Outbound!$F:$F,$M$2)</f>
        <v>0</v>
      </c>
      <c r="N243" s="35">
        <f>(SUMIFS(Returns!$B:$B,Returns!$A:$A,$B243,Returns!$C:$C,$N$2))-SUMIFS(Outbound!$E:$E,Outbound!$D:$D,$B243,Outbound!$F:$F,$N$2)</f>
        <v>0</v>
      </c>
      <c r="O243" s="35">
        <f>(SUMIFS(Returns!$B:$B,Returns!$A:$A,$B243,Returns!$C:$C,$O$2))-SUMIFS(Outbound!$E:$E,Outbound!$D:$D,$B243,Outbound!$F:$F,$O$2)</f>
        <v>0</v>
      </c>
      <c r="P243" s="35">
        <f>(SUMIFS(Returns!$B:$B,Returns!$A:$A,$B243,Returns!$C:$C,$P$2))-SUMIFS(Outbound!$E:$E,Outbound!$D:$D,$B243,Outbound!$F:$F,$P$2)</f>
        <v>0</v>
      </c>
      <c r="Q243" s="35">
        <f>(SUMIFS(Returns!$B:$B,Returns!$A:$A,$B243,Returns!$C:$C,$Q$2))-SUMIFS(Outbound!$E:$E,Outbound!$D:$D,$B243,Outbound!$F:$F,$Q$2)</f>
        <v>0</v>
      </c>
      <c r="R243" s="35">
        <f>(SUMIFS(Returns!$B:$B,Returns!$A:$A,$B243,Returns!$C:$C,$R$2))-SUMIFS(Outbound!$E:$E,Outbound!$D:$D,$B243,Outbound!$F:$F,$R$2)</f>
        <v>0</v>
      </c>
      <c r="S243" s="35">
        <f>(SUMIFS(Returns!$B:$B,Returns!$A:$A,$B243,Returns!$C:$C,$S$2))-SUMIFS(Outbound!$E:$E,Outbound!$D:$D,$B243,Outbound!$F:$F,$S$2)</f>
        <v>0</v>
      </c>
    </row>
    <row r="244" ht="13.2" spans="1:19">
      <c r="A244" s="3" t="s">
        <v>7448</v>
      </c>
      <c r="B244" s="4" t="s">
        <v>2905</v>
      </c>
      <c r="C244" s="35">
        <v>0</v>
      </c>
      <c r="D244" s="35"/>
      <c r="E244" s="35">
        <f>(C244+SUMIFS(Inwards!$C:$C,Inwards!$B:$B,$B244)+SUMIFS(Returns!$B:$B,Returns!$A:$A,$B244,Returns!$C:$C,$E$2))-SUMIFS(Outbound!$E:$E,Outbound!$D:$D,$B244,Outbound!$F:$F,$E$2)-SUMIFS(Outflow!$B:$B,Outflow!$A:$A,$B244)</f>
        <v>0</v>
      </c>
      <c r="F244" s="35">
        <f>(SUMIFS(Returns!$B:$B,Returns!$A:$A,$B244,Returns!$C:$C,$F$2))-SUMIFS(Outbound!$E:$E,Outbound!$D:$D,$B244,Outbound!$F:$F,$F$2)</f>
        <v>0</v>
      </c>
      <c r="G244" s="35">
        <f>(SUMIFS(Returns!$B:$B,Returns!$A:$A,$B244,Returns!$C:$C,$G$2))-SUMIFS(Outbound!$E:$E,Outbound!$D:$D,$B244,Outbound!$F:$F,$G$2)</f>
        <v>0</v>
      </c>
      <c r="H244" s="35">
        <f>(SUMIFS(Returns!$B:$B,Returns!$A:$A,$B244,Returns!$C:$C,$H$2))-SUMIFS(Outbound!$E:$E,Outbound!$D:$D,$B244,Outbound!$F:$F,$H$2)</f>
        <v>0</v>
      </c>
      <c r="I244" s="35">
        <f>(SUMIFS(Returns!$B:$B,Returns!$A:$A,$B244,Returns!$C:$C,$I$2))-SUMIFS(Outbound!$E:$E,Outbound!$D:$D,$B244,Outbound!$F:$F,$I$2)</f>
        <v>0</v>
      </c>
      <c r="J244" s="35">
        <f>(SUMIFS(Returns!$B:$B,Returns!$A:$A,$B244,Returns!$C:$C,$J$2))-SUMIFS(Outbound!$E:$E,Outbound!$D:$D,$B244,Outbound!$F:$F,$J$2)</f>
        <v>0</v>
      </c>
      <c r="K244" s="35">
        <f>(SUMIFS(Returns!$B:$B,Returns!$A:$A,$B244,Returns!$C:$C,$K$2))-SUMIFS(Outbound!$E:$E,Outbound!$D:$D,$B244,Outbound!$F:$F,$K$2)</f>
        <v>0</v>
      </c>
      <c r="L244" s="35">
        <f>(SUMIFS(Returns!$B:$B,Returns!$A:$A,$B244,Returns!$C:$C,$L$2))-SUMIFS(Outbound!$E:$E,Outbound!$D:$D,$B244,Outbound!$F:$F,$L$2)</f>
        <v>0</v>
      </c>
      <c r="M244" s="35">
        <f>(SUMIFS(Returns!$B:$B,Returns!$A:$A,$B244,Returns!$C:$C,$M$2))-SUMIFS(Outbound!$E:$E,Outbound!$D:$D,$B244,Outbound!$F:$F,$M$2)</f>
        <v>0</v>
      </c>
      <c r="N244" s="35">
        <f>(SUMIFS(Returns!$B:$B,Returns!$A:$A,$B244,Returns!$C:$C,$N$2))-SUMIFS(Outbound!$E:$E,Outbound!$D:$D,$B244,Outbound!$F:$F,$N$2)</f>
        <v>0</v>
      </c>
      <c r="O244" s="35">
        <f>(SUMIFS(Returns!$B:$B,Returns!$A:$A,$B244,Returns!$C:$C,$O$2))-SUMIFS(Outbound!$E:$E,Outbound!$D:$D,$B244,Outbound!$F:$F,$O$2)</f>
        <v>0</v>
      </c>
      <c r="P244" s="35">
        <f>(SUMIFS(Returns!$B:$B,Returns!$A:$A,$B244,Returns!$C:$C,$P$2))-SUMIFS(Outbound!$E:$E,Outbound!$D:$D,$B244,Outbound!$F:$F,$P$2)</f>
        <v>0</v>
      </c>
      <c r="Q244" s="35">
        <f>(SUMIFS(Returns!$B:$B,Returns!$A:$A,$B244,Returns!$C:$C,$Q$2))-SUMIFS(Outbound!$E:$E,Outbound!$D:$D,$B244,Outbound!$F:$F,$Q$2)</f>
        <v>0</v>
      </c>
      <c r="R244" s="35">
        <f>(SUMIFS(Returns!$B:$B,Returns!$A:$A,$B244,Returns!$C:$C,$R$2))-SUMIFS(Outbound!$E:$E,Outbound!$D:$D,$B244,Outbound!$F:$F,$R$2)</f>
        <v>0</v>
      </c>
      <c r="S244" s="35">
        <f>(SUMIFS(Returns!$B:$B,Returns!$A:$A,$B244,Returns!$C:$C,$S$2))-SUMIFS(Outbound!$E:$E,Outbound!$D:$D,$B244,Outbound!$F:$F,$S$2)</f>
        <v>0</v>
      </c>
    </row>
    <row r="245" ht="13.2" spans="1:19">
      <c r="A245" s="3" t="s">
        <v>7449</v>
      </c>
      <c r="B245" s="4" t="s">
        <v>2914</v>
      </c>
      <c r="C245" s="35">
        <v>0</v>
      </c>
      <c r="D245" s="35"/>
      <c r="E245" s="35">
        <f>(C245+SUMIFS(Inwards!$C:$C,Inwards!$B:$B,$B245)+SUMIFS(Returns!$B:$B,Returns!$A:$A,$B245,Returns!$C:$C,$E$2))-SUMIFS(Outbound!$E:$E,Outbound!$D:$D,$B245,Outbound!$F:$F,$E$2)-SUMIFS(Outflow!$B:$B,Outflow!$A:$A,$B245)</f>
        <v>0</v>
      </c>
      <c r="F245" s="35">
        <f>(SUMIFS(Returns!$B:$B,Returns!$A:$A,$B245,Returns!$C:$C,$F$2))-SUMIFS(Outbound!$E:$E,Outbound!$D:$D,$B245,Outbound!$F:$F,$F$2)</f>
        <v>0</v>
      </c>
      <c r="G245" s="35">
        <f>(SUMIFS(Returns!$B:$B,Returns!$A:$A,$B245,Returns!$C:$C,$G$2))-SUMIFS(Outbound!$E:$E,Outbound!$D:$D,$B245,Outbound!$F:$F,$G$2)</f>
        <v>0</v>
      </c>
      <c r="H245" s="35">
        <f>(SUMIFS(Returns!$B:$B,Returns!$A:$A,$B245,Returns!$C:$C,$H$2))-SUMIFS(Outbound!$E:$E,Outbound!$D:$D,$B245,Outbound!$F:$F,$H$2)</f>
        <v>0</v>
      </c>
      <c r="I245" s="35">
        <f>(SUMIFS(Returns!$B:$B,Returns!$A:$A,$B245,Returns!$C:$C,$I$2))-SUMIFS(Outbound!$E:$E,Outbound!$D:$D,$B245,Outbound!$F:$F,$I$2)</f>
        <v>0</v>
      </c>
      <c r="J245" s="35">
        <f>(SUMIFS(Returns!$B:$B,Returns!$A:$A,$B245,Returns!$C:$C,$J$2))-SUMIFS(Outbound!$E:$E,Outbound!$D:$D,$B245,Outbound!$F:$F,$J$2)</f>
        <v>0</v>
      </c>
      <c r="K245" s="35">
        <f>(SUMIFS(Returns!$B:$B,Returns!$A:$A,$B245,Returns!$C:$C,$K$2))-SUMIFS(Outbound!$E:$E,Outbound!$D:$D,$B245,Outbound!$F:$F,$K$2)</f>
        <v>0</v>
      </c>
      <c r="L245" s="35">
        <f>(SUMIFS(Returns!$B:$B,Returns!$A:$A,$B245,Returns!$C:$C,$L$2))-SUMIFS(Outbound!$E:$E,Outbound!$D:$D,$B245,Outbound!$F:$F,$L$2)</f>
        <v>0</v>
      </c>
      <c r="M245" s="35">
        <f>(SUMIFS(Returns!$B:$B,Returns!$A:$A,$B245,Returns!$C:$C,$M$2))-SUMIFS(Outbound!$E:$E,Outbound!$D:$D,$B245,Outbound!$F:$F,$M$2)</f>
        <v>0</v>
      </c>
      <c r="N245" s="35">
        <f>(SUMIFS(Returns!$B:$B,Returns!$A:$A,$B245,Returns!$C:$C,$N$2))-SUMIFS(Outbound!$E:$E,Outbound!$D:$D,$B245,Outbound!$F:$F,$N$2)</f>
        <v>0</v>
      </c>
      <c r="O245" s="35">
        <f>(SUMIFS(Returns!$B:$B,Returns!$A:$A,$B245,Returns!$C:$C,$O$2))-SUMIFS(Outbound!$E:$E,Outbound!$D:$D,$B245,Outbound!$F:$F,$O$2)</f>
        <v>0</v>
      </c>
      <c r="P245" s="35">
        <f>(SUMIFS(Returns!$B:$B,Returns!$A:$A,$B245,Returns!$C:$C,$P$2))-SUMIFS(Outbound!$E:$E,Outbound!$D:$D,$B245,Outbound!$F:$F,$P$2)</f>
        <v>0</v>
      </c>
      <c r="Q245" s="35">
        <f>(SUMIFS(Returns!$B:$B,Returns!$A:$A,$B245,Returns!$C:$C,$Q$2))-SUMIFS(Outbound!$E:$E,Outbound!$D:$D,$B245,Outbound!$F:$F,$Q$2)</f>
        <v>0</v>
      </c>
      <c r="R245" s="35">
        <f>(SUMIFS(Returns!$B:$B,Returns!$A:$A,$B245,Returns!$C:$C,$R$2))-SUMIFS(Outbound!$E:$E,Outbound!$D:$D,$B245,Outbound!$F:$F,$R$2)</f>
        <v>0</v>
      </c>
      <c r="S245" s="35">
        <f>(SUMIFS(Returns!$B:$B,Returns!$A:$A,$B245,Returns!$C:$C,$S$2))-SUMIFS(Outbound!$E:$E,Outbound!$D:$D,$B245,Outbound!$F:$F,$S$2)</f>
        <v>0</v>
      </c>
    </row>
    <row r="246" ht="13.2" spans="1:19">
      <c r="A246" s="7" t="s">
        <v>7450</v>
      </c>
      <c r="B246" s="4" t="s">
        <v>2921</v>
      </c>
      <c r="C246" s="35">
        <v>0</v>
      </c>
      <c r="D246" s="35"/>
      <c r="E246" s="35">
        <f>(C246+SUMIFS(Inwards!$C:$C,Inwards!$B:$B,$B246)+SUMIFS(Returns!$B:$B,Returns!$A:$A,$B246,Returns!$C:$C,$E$2))-SUMIFS(Outbound!$E:$E,Outbound!$D:$D,$B246,Outbound!$F:$F,$E$2)-SUMIFS(Outflow!$B:$B,Outflow!$A:$A,$B246)</f>
        <v>0</v>
      </c>
      <c r="F246" s="35">
        <f>(SUMIFS(Returns!$B:$B,Returns!$A:$A,$B246,Returns!$C:$C,$F$2))-SUMIFS(Outbound!$E:$E,Outbound!$D:$D,$B246,Outbound!$F:$F,$F$2)</f>
        <v>0</v>
      </c>
      <c r="G246" s="35">
        <f>(SUMIFS(Returns!$B:$B,Returns!$A:$A,$B246,Returns!$C:$C,$G$2))-SUMIFS(Outbound!$E:$E,Outbound!$D:$D,$B246,Outbound!$F:$F,$G$2)</f>
        <v>0</v>
      </c>
      <c r="H246" s="35">
        <f>(SUMIFS(Returns!$B:$B,Returns!$A:$A,$B246,Returns!$C:$C,$H$2))-SUMIFS(Outbound!$E:$E,Outbound!$D:$D,$B246,Outbound!$F:$F,$H$2)</f>
        <v>0</v>
      </c>
      <c r="I246" s="35">
        <f>(SUMIFS(Returns!$B:$B,Returns!$A:$A,$B246,Returns!$C:$C,$I$2))-SUMIFS(Outbound!$E:$E,Outbound!$D:$D,$B246,Outbound!$F:$F,$I$2)</f>
        <v>0</v>
      </c>
      <c r="J246" s="35">
        <f>(SUMIFS(Returns!$B:$B,Returns!$A:$A,$B246,Returns!$C:$C,$J$2))-SUMIFS(Outbound!$E:$E,Outbound!$D:$D,$B246,Outbound!$F:$F,$J$2)</f>
        <v>0</v>
      </c>
      <c r="K246" s="35">
        <f>(SUMIFS(Returns!$B:$B,Returns!$A:$A,$B246,Returns!$C:$C,$K$2))-SUMIFS(Outbound!$E:$E,Outbound!$D:$D,$B246,Outbound!$F:$F,$K$2)</f>
        <v>0</v>
      </c>
      <c r="L246" s="35">
        <f>(SUMIFS(Returns!$B:$B,Returns!$A:$A,$B246,Returns!$C:$C,$L$2))-SUMIFS(Outbound!$E:$E,Outbound!$D:$D,$B246,Outbound!$F:$F,$L$2)</f>
        <v>0</v>
      </c>
      <c r="M246" s="35">
        <f>(SUMIFS(Returns!$B:$B,Returns!$A:$A,$B246,Returns!$C:$C,$M$2))-SUMIFS(Outbound!$E:$E,Outbound!$D:$D,$B246,Outbound!$F:$F,$M$2)</f>
        <v>0</v>
      </c>
      <c r="N246" s="35">
        <f>(SUMIFS(Returns!$B:$B,Returns!$A:$A,$B246,Returns!$C:$C,$N$2))-SUMIFS(Outbound!$E:$E,Outbound!$D:$D,$B246,Outbound!$F:$F,$N$2)</f>
        <v>0</v>
      </c>
      <c r="O246" s="35">
        <f>(SUMIFS(Returns!$B:$B,Returns!$A:$A,$B246,Returns!$C:$C,$O$2))-SUMIFS(Outbound!$E:$E,Outbound!$D:$D,$B246,Outbound!$F:$F,$O$2)</f>
        <v>0</v>
      </c>
      <c r="P246" s="35">
        <f>(SUMIFS(Returns!$B:$B,Returns!$A:$A,$B246,Returns!$C:$C,$P$2))-SUMIFS(Outbound!$E:$E,Outbound!$D:$D,$B246,Outbound!$F:$F,$P$2)</f>
        <v>0</v>
      </c>
      <c r="Q246" s="35">
        <f>(SUMIFS(Returns!$B:$B,Returns!$A:$A,$B246,Returns!$C:$C,$Q$2))-SUMIFS(Outbound!$E:$E,Outbound!$D:$D,$B246,Outbound!$F:$F,$Q$2)</f>
        <v>0</v>
      </c>
      <c r="R246" s="35">
        <f>(SUMIFS(Returns!$B:$B,Returns!$A:$A,$B246,Returns!$C:$C,$R$2))-SUMIFS(Outbound!$E:$E,Outbound!$D:$D,$B246,Outbound!$F:$F,$R$2)</f>
        <v>0</v>
      </c>
      <c r="S246" s="35">
        <f>(SUMIFS(Returns!$B:$B,Returns!$A:$A,$B246,Returns!$C:$C,$S$2))-SUMIFS(Outbound!$E:$E,Outbound!$D:$D,$B246,Outbound!$F:$F,$S$2)</f>
        <v>0</v>
      </c>
    </row>
    <row r="247" ht="13.2" spans="1:19">
      <c r="A247" s="3" t="s">
        <v>7451</v>
      </c>
      <c r="B247" s="4" t="s">
        <v>2924</v>
      </c>
      <c r="C247" s="35">
        <v>0</v>
      </c>
      <c r="D247" s="35"/>
      <c r="E247" s="35">
        <f>(C247+SUMIFS(Inwards!$C:$C,Inwards!$B:$B,$B247)+SUMIFS(Returns!$B:$B,Returns!$A:$A,$B247,Returns!$C:$C,$E$2))-SUMIFS(Outbound!$E:$E,Outbound!$D:$D,$B247,Outbound!$F:$F,$E$2)-SUMIFS(Outflow!$B:$B,Outflow!$A:$A,$B247)</f>
        <v>0</v>
      </c>
      <c r="F247" s="35">
        <f>(SUMIFS(Returns!$B:$B,Returns!$A:$A,$B247,Returns!$C:$C,$F$2))-SUMIFS(Outbound!$E:$E,Outbound!$D:$D,$B247,Outbound!$F:$F,$F$2)</f>
        <v>0</v>
      </c>
      <c r="G247" s="35">
        <f>(SUMIFS(Returns!$B:$B,Returns!$A:$A,$B247,Returns!$C:$C,$G$2))-SUMIFS(Outbound!$E:$E,Outbound!$D:$D,$B247,Outbound!$F:$F,$G$2)</f>
        <v>0</v>
      </c>
      <c r="H247" s="35">
        <f>(SUMIFS(Returns!$B:$B,Returns!$A:$A,$B247,Returns!$C:$C,$H$2))-SUMIFS(Outbound!$E:$E,Outbound!$D:$D,$B247,Outbound!$F:$F,$H$2)</f>
        <v>0</v>
      </c>
      <c r="I247" s="35">
        <f>(SUMIFS(Returns!$B:$B,Returns!$A:$A,$B247,Returns!$C:$C,$I$2))-SUMIFS(Outbound!$E:$E,Outbound!$D:$D,$B247,Outbound!$F:$F,$I$2)</f>
        <v>0</v>
      </c>
      <c r="J247" s="35">
        <f>(SUMIFS(Returns!$B:$B,Returns!$A:$A,$B247,Returns!$C:$C,$J$2))-SUMIFS(Outbound!$E:$E,Outbound!$D:$D,$B247,Outbound!$F:$F,$J$2)</f>
        <v>0</v>
      </c>
      <c r="K247" s="35">
        <f>(SUMIFS(Returns!$B:$B,Returns!$A:$A,$B247,Returns!$C:$C,$K$2))-SUMIFS(Outbound!$E:$E,Outbound!$D:$D,$B247,Outbound!$F:$F,$K$2)</f>
        <v>0</v>
      </c>
      <c r="L247" s="35">
        <f>(SUMIFS(Returns!$B:$B,Returns!$A:$A,$B247,Returns!$C:$C,$L$2))-SUMIFS(Outbound!$E:$E,Outbound!$D:$D,$B247,Outbound!$F:$F,$L$2)</f>
        <v>0</v>
      </c>
      <c r="M247" s="35">
        <f>(SUMIFS(Returns!$B:$B,Returns!$A:$A,$B247,Returns!$C:$C,$M$2))-SUMIFS(Outbound!$E:$E,Outbound!$D:$D,$B247,Outbound!$F:$F,$M$2)</f>
        <v>0</v>
      </c>
      <c r="N247" s="35">
        <f>(SUMIFS(Returns!$B:$B,Returns!$A:$A,$B247,Returns!$C:$C,$N$2))-SUMIFS(Outbound!$E:$E,Outbound!$D:$D,$B247,Outbound!$F:$F,$N$2)</f>
        <v>0</v>
      </c>
      <c r="O247" s="35">
        <f>(SUMIFS(Returns!$B:$B,Returns!$A:$A,$B247,Returns!$C:$C,$O$2))-SUMIFS(Outbound!$E:$E,Outbound!$D:$D,$B247,Outbound!$F:$F,$O$2)</f>
        <v>0</v>
      </c>
      <c r="P247" s="35">
        <f>(SUMIFS(Returns!$B:$B,Returns!$A:$A,$B247,Returns!$C:$C,$P$2))-SUMIFS(Outbound!$E:$E,Outbound!$D:$D,$B247,Outbound!$F:$F,$P$2)</f>
        <v>0</v>
      </c>
      <c r="Q247" s="35">
        <f>(SUMIFS(Returns!$B:$B,Returns!$A:$A,$B247,Returns!$C:$C,$Q$2))-SUMIFS(Outbound!$E:$E,Outbound!$D:$D,$B247,Outbound!$F:$F,$Q$2)</f>
        <v>0</v>
      </c>
      <c r="R247" s="35">
        <f>(SUMIFS(Returns!$B:$B,Returns!$A:$A,$B247,Returns!$C:$C,$R$2))-SUMIFS(Outbound!$E:$E,Outbound!$D:$D,$B247,Outbound!$F:$F,$R$2)</f>
        <v>0</v>
      </c>
      <c r="S247" s="35">
        <f>(SUMIFS(Returns!$B:$B,Returns!$A:$A,$B247,Returns!$C:$C,$S$2))-SUMIFS(Outbound!$E:$E,Outbound!$D:$D,$B247,Outbound!$F:$F,$S$2)</f>
        <v>0</v>
      </c>
    </row>
    <row r="248" ht="13.2" spans="1:19">
      <c r="A248" s="3" t="s">
        <v>7452</v>
      </c>
      <c r="B248" s="4" t="s">
        <v>2932</v>
      </c>
      <c r="C248" s="35">
        <v>0</v>
      </c>
      <c r="D248" s="35"/>
      <c r="E248" s="35">
        <f>(C248+SUMIFS(Inwards!$C:$C,Inwards!$B:$B,$B248)+SUMIFS(Returns!$B:$B,Returns!$A:$A,$B248,Returns!$C:$C,$E$2))-SUMIFS(Outbound!$E:$E,Outbound!$D:$D,$B248,Outbound!$F:$F,$E$2)-SUMIFS(Outflow!$B:$B,Outflow!$A:$A,$B248)</f>
        <v>0</v>
      </c>
      <c r="F248" s="35">
        <f>(SUMIFS(Returns!$B:$B,Returns!$A:$A,$B248,Returns!$C:$C,$F$2))-SUMIFS(Outbound!$E:$E,Outbound!$D:$D,$B248,Outbound!$F:$F,$F$2)</f>
        <v>0</v>
      </c>
      <c r="G248" s="35">
        <f>(SUMIFS(Returns!$B:$B,Returns!$A:$A,$B248,Returns!$C:$C,$G$2))-SUMIFS(Outbound!$E:$E,Outbound!$D:$D,$B248,Outbound!$F:$F,$G$2)</f>
        <v>0</v>
      </c>
      <c r="H248" s="35">
        <f>(SUMIFS(Returns!$B:$B,Returns!$A:$A,$B248,Returns!$C:$C,$H$2))-SUMIFS(Outbound!$E:$E,Outbound!$D:$D,$B248,Outbound!$F:$F,$H$2)</f>
        <v>0</v>
      </c>
      <c r="I248" s="35">
        <f>(SUMIFS(Returns!$B:$B,Returns!$A:$A,$B248,Returns!$C:$C,$I$2))-SUMIFS(Outbound!$E:$E,Outbound!$D:$D,$B248,Outbound!$F:$F,$I$2)</f>
        <v>0</v>
      </c>
      <c r="J248" s="35">
        <f>(SUMIFS(Returns!$B:$B,Returns!$A:$A,$B248,Returns!$C:$C,$J$2))-SUMIFS(Outbound!$E:$E,Outbound!$D:$D,$B248,Outbound!$F:$F,$J$2)</f>
        <v>0</v>
      </c>
      <c r="K248" s="35">
        <f>(SUMIFS(Returns!$B:$B,Returns!$A:$A,$B248,Returns!$C:$C,$K$2))-SUMIFS(Outbound!$E:$E,Outbound!$D:$D,$B248,Outbound!$F:$F,$K$2)</f>
        <v>0</v>
      </c>
      <c r="L248" s="35">
        <f>(SUMIFS(Returns!$B:$B,Returns!$A:$A,$B248,Returns!$C:$C,$L$2))-SUMIFS(Outbound!$E:$E,Outbound!$D:$D,$B248,Outbound!$F:$F,$L$2)</f>
        <v>0</v>
      </c>
      <c r="M248" s="35">
        <f>(SUMIFS(Returns!$B:$B,Returns!$A:$A,$B248,Returns!$C:$C,$M$2))-SUMIFS(Outbound!$E:$E,Outbound!$D:$D,$B248,Outbound!$F:$F,$M$2)</f>
        <v>0</v>
      </c>
      <c r="N248" s="35">
        <f>(SUMIFS(Returns!$B:$B,Returns!$A:$A,$B248,Returns!$C:$C,$N$2))-SUMIFS(Outbound!$E:$E,Outbound!$D:$D,$B248,Outbound!$F:$F,$N$2)</f>
        <v>0</v>
      </c>
      <c r="O248" s="35">
        <f>(SUMIFS(Returns!$B:$B,Returns!$A:$A,$B248,Returns!$C:$C,$O$2))-SUMIFS(Outbound!$E:$E,Outbound!$D:$D,$B248,Outbound!$F:$F,$O$2)</f>
        <v>0</v>
      </c>
      <c r="P248" s="35">
        <f>(SUMIFS(Returns!$B:$B,Returns!$A:$A,$B248,Returns!$C:$C,$P$2))-SUMIFS(Outbound!$E:$E,Outbound!$D:$D,$B248,Outbound!$F:$F,$P$2)</f>
        <v>0</v>
      </c>
      <c r="Q248" s="35">
        <f>(SUMIFS(Returns!$B:$B,Returns!$A:$A,$B248,Returns!$C:$C,$Q$2))-SUMIFS(Outbound!$E:$E,Outbound!$D:$D,$B248,Outbound!$F:$F,$Q$2)</f>
        <v>0</v>
      </c>
      <c r="R248" s="35">
        <f>(SUMIFS(Returns!$B:$B,Returns!$A:$A,$B248,Returns!$C:$C,$R$2))-SUMIFS(Outbound!$E:$E,Outbound!$D:$D,$B248,Outbound!$F:$F,$R$2)</f>
        <v>0</v>
      </c>
      <c r="S248" s="35">
        <f>(SUMIFS(Returns!$B:$B,Returns!$A:$A,$B248,Returns!$C:$C,$S$2))-SUMIFS(Outbound!$E:$E,Outbound!$D:$D,$B248,Outbound!$F:$F,$S$2)</f>
        <v>0</v>
      </c>
    </row>
    <row r="249" ht="13.2" spans="1:19">
      <c r="A249" s="3" t="s">
        <v>7453</v>
      </c>
      <c r="B249" s="4" t="s">
        <v>2940</v>
      </c>
      <c r="C249" s="35">
        <v>0</v>
      </c>
      <c r="D249" s="35"/>
      <c r="E249" s="35">
        <f>(C249+SUMIFS(Inwards!$C:$C,Inwards!$B:$B,$B249)+SUMIFS(Returns!$B:$B,Returns!$A:$A,$B249,Returns!$C:$C,$E$2))-SUMIFS(Outbound!$E:$E,Outbound!$D:$D,$B249,Outbound!$F:$F,$E$2)-SUMIFS(Outflow!$B:$B,Outflow!$A:$A,$B249)</f>
        <v>0</v>
      </c>
      <c r="F249" s="35">
        <f>(SUMIFS(Returns!$B:$B,Returns!$A:$A,$B249,Returns!$C:$C,$F$2))-SUMIFS(Outbound!$E:$E,Outbound!$D:$D,$B249,Outbound!$F:$F,$F$2)</f>
        <v>0</v>
      </c>
      <c r="G249" s="35">
        <f>(SUMIFS(Returns!$B:$B,Returns!$A:$A,$B249,Returns!$C:$C,$G$2))-SUMIFS(Outbound!$E:$E,Outbound!$D:$D,$B249,Outbound!$F:$F,$G$2)</f>
        <v>0</v>
      </c>
      <c r="H249" s="35">
        <f>(SUMIFS(Returns!$B:$B,Returns!$A:$A,$B249,Returns!$C:$C,$H$2))-SUMIFS(Outbound!$E:$E,Outbound!$D:$D,$B249,Outbound!$F:$F,$H$2)</f>
        <v>0</v>
      </c>
      <c r="I249" s="35">
        <f>(SUMIFS(Returns!$B:$B,Returns!$A:$A,$B249,Returns!$C:$C,$I$2))-SUMIFS(Outbound!$E:$E,Outbound!$D:$D,$B249,Outbound!$F:$F,$I$2)</f>
        <v>0</v>
      </c>
      <c r="J249" s="35">
        <f>(SUMIFS(Returns!$B:$B,Returns!$A:$A,$B249,Returns!$C:$C,$J$2))-SUMIFS(Outbound!$E:$E,Outbound!$D:$D,$B249,Outbound!$F:$F,$J$2)</f>
        <v>0</v>
      </c>
      <c r="K249" s="35">
        <f>(SUMIFS(Returns!$B:$B,Returns!$A:$A,$B249,Returns!$C:$C,$K$2))-SUMIFS(Outbound!$E:$E,Outbound!$D:$D,$B249,Outbound!$F:$F,$K$2)</f>
        <v>0</v>
      </c>
      <c r="L249" s="35">
        <f>(SUMIFS(Returns!$B:$B,Returns!$A:$A,$B249,Returns!$C:$C,$L$2))-SUMIFS(Outbound!$E:$E,Outbound!$D:$D,$B249,Outbound!$F:$F,$L$2)</f>
        <v>0</v>
      </c>
      <c r="M249" s="35">
        <f>(SUMIFS(Returns!$B:$B,Returns!$A:$A,$B249,Returns!$C:$C,$M$2))-SUMIFS(Outbound!$E:$E,Outbound!$D:$D,$B249,Outbound!$F:$F,$M$2)</f>
        <v>0</v>
      </c>
      <c r="N249" s="35">
        <f>(SUMIFS(Returns!$B:$B,Returns!$A:$A,$B249,Returns!$C:$C,$N$2))-SUMIFS(Outbound!$E:$E,Outbound!$D:$D,$B249,Outbound!$F:$F,$N$2)</f>
        <v>0</v>
      </c>
      <c r="O249" s="35">
        <f>(SUMIFS(Returns!$B:$B,Returns!$A:$A,$B249,Returns!$C:$C,$O$2))-SUMIFS(Outbound!$E:$E,Outbound!$D:$D,$B249,Outbound!$F:$F,$O$2)</f>
        <v>0</v>
      </c>
      <c r="P249" s="35">
        <f>(SUMIFS(Returns!$B:$B,Returns!$A:$A,$B249,Returns!$C:$C,$P$2))-SUMIFS(Outbound!$E:$E,Outbound!$D:$D,$B249,Outbound!$F:$F,$P$2)</f>
        <v>0</v>
      </c>
      <c r="Q249" s="35">
        <f>(SUMIFS(Returns!$B:$B,Returns!$A:$A,$B249,Returns!$C:$C,$Q$2))-SUMIFS(Outbound!$E:$E,Outbound!$D:$D,$B249,Outbound!$F:$F,$Q$2)</f>
        <v>0</v>
      </c>
      <c r="R249" s="35">
        <f>(SUMIFS(Returns!$B:$B,Returns!$A:$A,$B249,Returns!$C:$C,$R$2))-SUMIFS(Outbound!$E:$E,Outbound!$D:$D,$B249,Outbound!$F:$F,$R$2)</f>
        <v>0</v>
      </c>
      <c r="S249" s="35">
        <f>(SUMIFS(Returns!$B:$B,Returns!$A:$A,$B249,Returns!$C:$C,$S$2))-SUMIFS(Outbound!$E:$E,Outbound!$D:$D,$B249,Outbound!$F:$F,$S$2)</f>
        <v>0</v>
      </c>
    </row>
    <row r="250" ht="13.2" spans="1:19">
      <c r="A250" s="3" t="s">
        <v>7454</v>
      </c>
      <c r="B250" s="4" t="s">
        <v>2946</v>
      </c>
      <c r="C250" s="35">
        <v>0</v>
      </c>
      <c r="D250" s="35"/>
      <c r="E250" s="35">
        <f>(C250+SUMIFS(Inwards!$C:$C,Inwards!$B:$B,$B250)+SUMIFS(Returns!$B:$B,Returns!$A:$A,$B250,Returns!$C:$C,$E$2))-SUMIFS(Outbound!$E:$E,Outbound!$D:$D,$B250,Outbound!$F:$F,$E$2)-SUMIFS(Outflow!$B:$B,Outflow!$A:$A,$B250)</f>
        <v>0</v>
      </c>
      <c r="F250" s="35">
        <f>(SUMIFS(Returns!$B:$B,Returns!$A:$A,$B250,Returns!$C:$C,$F$2))-SUMIFS(Outbound!$E:$E,Outbound!$D:$D,$B250,Outbound!$F:$F,$F$2)</f>
        <v>0</v>
      </c>
      <c r="G250" s="35">
        <f>(SUMIFS(Returns!$B:$B,Returns!$A:$A,$B250,Returns!$C:$C,$G$2))-SUMIFS(Outbound!$E:$E,Outbound!$D:$D,$B250,Outbound!$F:$F,$G$2)</f>
        <v>0</v>
      </c>
      <c r="H250" s="35">
        <f>(SUMIFS(Returns!$B:$B,Returns!$A:$A,$B250,Returns!$C:$C,$H$2))-SUMIFS(Outbound!$E:$E,Outbound!$D:$D,$B250,Outbound!$F:$F,$H$2)</f>
        <v>0</v>
      </c>
      <c r="I250" s="35">
        <f>(SUMIFS(Returns!$B:$B,Returns!$A:$A,$B250,Returns!$C:$C,$I$2))-SUMIFS(Outbound!$E:$E,Outbound!$D:$D,$B250,Outbound!$F:$F,$I$2)</f>
        <v>0</v>
      </c>
      <c r="J250" s="35">
        <f>(SUMIFS(Returns!$B:$B,Returns!$A:$A,$B250,Returns!$C:$C,$J$2))-SUMIFS(Outbound!$E:$E,Outbound!$D:$D,$B250,Outbound!$F:$F,$J$2)</f>
        <v>0</v>
      </c>
      <c r="K250" s="35">
        <f>(SUMIFS(Returns!$B:$B,Returns!$A:$A,$B250,Returns!$C:$C,$K$2))-SUMIFS(Outbound!$E:$E,Outbound!$D:$D,$B250,Outbound!$F:$F,$K$2)</f>
        <v>0</v>
      </c>
      <c r="L250" s="35">
        <f>(SUMIFS(Returns!$B:$B,Returns!$A:$A,$B250,Returns!$C:$C,$L$2))-SUMIFS(Outbound!$E:$E,Outbound!$D:$D,$B250,Outbound!$F:$F,$L$2)</f>
        <v>0</v>
      </c>
      <c r="M250" s="35">
        <f>(SUMIFS(Returns!$B:$B,Returns!$A:$A,$B250,Returns!$C:$C,$M$2))-SUMIFS(Outbound!$E:$E,Outbound!$D:$D,$B250,Outbound!$F:$F,$M$2)</f>
        <v>0</v>
      </c>
      <c r="N250" s="35">
        <f>(SUMIFS(Returns!$B:$B,Returns!$A:$A,$B250,Returns!$C:$C,$N$2))-SUMIFS(Outbound!$E:$E,Outbound!$D:$D,$B250,Outbound!$F:$F,$N$2)</f>
        <v>0</v>
      </c>
      <c r="O250" s="35">
        <f>(SUMIFS(Returns!$B:$B,Returns!$A:$A,$B250,Returns!$C:$C,$O$2))-SUMIFS(Outbound!$E:$E,Outbound!$D:$D,$B250,Outbound!$F:$F,$O$2)</f>
        <v>0</v>
      </c>
      <c r="P250" s="35">
        <f>(SUMIFS(Returns!$B:$B,Returns!$A:$A,$B250,Returns!$C:$C,$P$2))-SUMIFS(Outbound!$E:$E,Outbound!$D:$D,$B250,Outbound!$F:$F,$P$2)</f>
        <v>0</v>
      </c>
      <c r="Q250" s="35">
        <f>(SUMIFS(Returns!$B:$B,Returns!$A:$A,$B250,Returns!$C:$C,$Q$2))-SUMIFS(Outbound!$E:$E,Outbound!$D:$D,$B250,Outbound!$F:$F,$Q$2)</f>
        <v>0</v>
      </c>
      <c r="R250" s="35">
        <f>(SUMIFS(Returns!$B:$B,Returns!$A:$A,$B250,Returns!$C:$C,$R$2))-SUMIFS(Outbound!$E:$E,Outbound!$D:$D,$B250,Outbound!$F:$F,$R$2)</f>
        <v>0</v>
      </c>
      <c r="S250" s="35">
        <f>(SUMIFS(Returns!$B:$B,Returns!$A:$A,$B250,Returns!$C:$C,$S$2))-SUMIFS(Outbound!$E:$E,Outbound!$D:$D,$B250,Outbound!$F:$F,$S$2)</f>
        <v>0</v>
      </c>
    </row>
    <row r="251" ht="13.2" spans="1:19">
      <c r="A251" s="3" t="s">
        <v>7455</v>
      </c>
      <c r="B251" s="4" t="s">
        <v>2951</v>
      </c>
      <c r="C251" s="35">
        <v>0</v>
      </c>
      <c r="D251" s="35"/>
      <c r="E251" s="35">
        <f>(C251+SUMIFS(Inwards!$C:$C,Inwards!$B:$B,$B251)+SUMIFS(Returns!$B:$B,Returns!$A:$A,$B251,Returns!$C:$C,$E$2))-SUMIFS(Outbound!$E:$E,Outbound!$D:$D,$B251,Outbound!$F:$F,$E$2)-SUMIFS(Outflow!$B:$B,Outflow!$A:$A,$B251)</f>
        <v>0</v>
      </c>
      <c r="F251" s="35">
        <f>(SUMIFS(Returns!$B:$B,Returns!$A:$A,$B251,Returns!$C:$C,$F$2))-SUMIFS(Outbound!$E:$E,Outbound!$D:$D,$B251,Outbound!$F:$F,$F$2)</f>
        <v>0</v>
      </c>
      <c r="G251" s="35">
        <f>(SUMIFS(Returns!$B:$B,Returns!$A:$A,$B251,Returns!$C:$C,$G$2))-SUMIFS(Outbound!$E:$E,Outbound!$D:$D,$B251,Outbound!$F:$F,$G$2)</f>
        <v>0</v>
      </c>
      <c r="H251" s="35">
        <f>(SUMIFS(Returns!$B:$B,Returns!$A:$A,$B251,Returns!$C:$C,$H$2))-SUMIFS(Outbound!$E:$E,Outbound!$D:$D,$B251,Outbound!$F:$F,$H$2)</f>
        <v>0</v>
      </c>
      <c r="I251" s="35">
        <f>(SUMIFS(Returns!$B:$B,Returns!$A:$A,$B251,Returns!$C:$C,$I$2))-SUMIFS(Outbound!$E:$E,Outbound!$D:$D,$B251,Outbound!$F:$F,$I$2)</f>
        <v>0</v>
      </c>
      <c r="J251" s="35">
        <f>(SUMIFS(Returns!$B:$B,Returns!$A:$A,$B251,Returns!$C:$C,$J$2))-SUMIFS(Outbound!$E:$E,Outbound!$D:$D,$B251,Outbound!$F:$F,$J$2)</f>
        <v>0</v>
      </c>
      <c r="K251" s="35">
        <f>(SUMIFS(Returns!$B:$B,Returns!$A:$A,$B251,Returns!$C:$C,$K$2))-SUMIFS(Outbound!$E:$E,Outbound!$D:$D,$B251,Outbound!$F:$F,$K$2)</f>
        <v>0</v>
      </c>
      <c r="L251" s="35">
        <f>(SUMIFS(Returns!$B:$B,Returns!$A:$A,$B251,Returns!$C:$C,$L$2))-SUMIFS(Outbound!$E:$E,Outbound!$D:$D,$B251,Outbound!$F:$F,$L$2)</f>
        <v>0</v>
      </c>
      <c r="M251" s="35">
        <f>(SUMIFS(Returns!$B:$B,Returns!$A:$A,$B251,Returns!$C:$C,$M$2))-SUMIFS(Outbound!$E:$E,Outbound!$D:$D,$B251,Outbound!$F:$F,$M$2)</f>
        <v>0</v>
      </c>
      <c r="N251" s="35">
        <f>(SUMIFS(Returns!$B:$B,Returns!$A:$A,$B251,Returns!$C:$C,$N$2))-SUMIFS(Outbound!$E:$E,Outbound!$D:$D,$B251,Outbound!$F:$F,$N$2)</f>
        <v>0</v>
      </c>
      <c r="O251" s="35">
        <f>(SUMIFS(Returns!$B:$B,Returns!$A:$A,$B251,Returns!$C:$C,$O$2))-SUMIFS(Outbound!$E:$E,Outbound!$D:$D,$B251,Outbound!$F:$F,$O$2)</f>
        <v>0</v>
      </c>
      <c r="P251" s="35">
        <f>(SUMIFS(Returns!$B:$B,Returns!$A:$A,$B251,Returns!$C:$C,$P$2))-SUMIFS(Outbound!$E:$E,Outbound!$D:$D,$B251,Outbound!$F:$F,$P$2)</f>
        <v>0</v>
      </c>
      <c r="Q251" s="35">
        <f>(SUMIFS(Returns!$B:$B,Returns!$A:$A,$B251,Returns!$C:$C,$Q$2))-SUMIFS(Outbound!$E:$E,Outbound!$D:$D,$B251,Outbound!$F:$F,$Q$2)</f>
        <v>0</v>
      </c>
      <c r="R251" s="35">
        <f>(SUMIFS(Returns!$B:$B,Returns!$A:$A,$B251,Returns!$C:$C,$R$2))-SUMIFS(Outbound!$E:$E,Outbound!$D:$D,$B251,Outbound!$F:$F,$R$2)</f>
        <v>0</v>
      </c>
      <c r="S251" s="35">
        <f>(SUMIFS(Returns!$B:$B,Returns!$A:$A,$B251,Returns!$C:$C,$S$2))-SUMIFS(Outbound!$E:$E,Outbound!$D:$D,$B251,Outbound!$F:$F,$S$2)</f>
        <v>0</v>
      </c>
    </row>
    <row r="252" ht="13.2" spans="1:19">
      <c r="A252" s="3" t="s">
        <v>7456</v>
      </c>
      <c r="B252" s="4" t="s">
        <v>2956</v>
      </c>
      <c r="C252" s="35">
        <v>0</v>
      </c>
      <c r="D252" s="35"/>
      <c r="E252" s="35">
        <f>(C252+SUMIFS(Inwards!$C:$C,Inwards!$B:$B,$B252)+SUMIFS(Returns!$B:$B,Returns!$A:$A,$B252,Returns!$C:$C,$E$2))-SUMIFS(Outbound!$E:$E,Outbound!$D:$D,$B252,Outbound!$F:$F,$E$2)-SUMIFS(Outflow!$B:$B,Outflow!$A:$A,$B252)</f>
        <v>-2</v>
      </c>
      <c r="F252" s="35">
        <f>(SUMIFS(Returns!$B:$B,Returns!$A:$A,$B252,Returns!$C:$C,$F$2))-SUMIFS(Outbound!$E:$E,Outbound!$D:$D,$B252,Outbound!$F:$F,$F$2)</f>
        <v>0</v>
      </c>
      <c r="G252" s="35">
        <f>(SUMIFS(Returns!$B:$B,Returns!$A:$A,$B252,Returns!$C:$C,$G$2))-SUMIFS(Outbound!$E:$E,Outbound!$D:$D,$B252,Outbound!$F:$F,$G$2)</f>
        <v>0</v>
      </c>
      <c r="H252" s="35">
        <f>(SUMIFS(Returns!$B:$B,Returns!$A:$A,$B252,Returns!$C:$C,$H$2))-SUMIFS(Outbound!$E:$E,Outbound!$D:$D,$B252,Outbound!$F:$F,$H$2)</f>
        <v>0</v>
      </c>
      <c r="I252" s="35">
        <f>(SUMIFS(Returns!$B:$B,Returns!$A:$A,$B252,Returns!$C:$C,$I$2))-SUMIFS(Outbound!$E:$E,Outbound!$D:$D,$B252,Outbound!$F:$F,$I$2)</f>
        <v>0</v>
      </c>
      <c r="J252" s="35">
        <f>(SUMIFS(Returns!$B:$B,Returns!$A:$A,$B252,Returns!$C:$C,$J$2))-SUMIFS(Outbound!$E:$E,Outbound!$D:$D,$B252,Outbound!$F:$F,$J$2)</f>
        <v>0</v>
      </c>
      <c r="K252" s="35">
        <f>(SUMIFS(Returns!$B:$B,Returns!$A:$A,$B252,Returns!$C:$C,$K$2))-SUMIFS(Outbound!$E:$E,Outbound!$D:$D,$B252,Outbound!$F:$F,$K$2)</f>
        <v>0</v>
      </c>
      <c r="L252" s="35">
        <f>(SUMIFS(Returns!$B:$B,Returns!$A:$A,$B252,Returns!$C:$C,$L$2))-SUMIFS(Outbound!$E:$E,Outbound!$D:$D,$B252,Outbound!$F:$F,$L$2)</f>
        <v>0</v>
      </c>
      <c r="M252" s="35">
        <f>(SUMIFS(Returns!$B:$B,Returns!$A:$A,$B252,Returns!$C:$C,$M$2))-SUMIFS(Outbound!$E:$E,Outbound!$D:$D,$B252,Outbound!$F:$F,$M$2)</f>
        <v>0</v>
      </c>
      <c r="N252" s="35">
        <f>(SUMIFS(Returns!$B:$B,Returns!$A:$A,$B252,Returns!$C:$C,$N$2))-SUMIFS(Outbound!$E:$E,Outbound!$D:$D,$B252,Outbound!$F:$F,$N$2)</f>
        <v>0</v>
      </c>
      <c r="O252" s="35">
        <f>(SUMIFS(Returns!$B:$B,Returns!$A:$A,$B252,Returns!$C:$C,$O$2))-SUMIFS(Outbound!$E:$E,Outbound!$D:$D,$B252,Outbound!$F:$F,$O$2)</f>
        <v>0</v>
      </c>
      <c r="P252" s="35">
        <f>(SUMIFS(Returns!$B:$B,Returns!$A:$A,$B252,Returns!$C:$C,$P$2))-SUMIFS(Outbound!$E:$E,Outbound!$D:$D,$B252,Outbound!$F:$F,$P$2)</f>
        <v>0</v>
      </c>
      <c r="Q252" s="35">
        <f>(SUMIFS(Returns!$B:$B,Returns!$A:$A,$B252,Returns!$C:$C,$Q$2))-SUMIFS(Outbound!$E:$E,Outbound!$D:$D,$B252,Outbound!$F:$F,$Q$2)</f>
        <v>0</v>
      </c>
      <c r="R252" s="35">
        <f>(SUMIFS(Returns!$B:$B,Returns!$A:$A,$B252,Returns!$C:$C,$R$2))-SUMIFS(Outbound!$E:$E,Outbound!$D:$D,$B252,Outbound!$F:$F,$R$2)</f>
        <v>0</v>
      </c>
      <c r="S252" s="35">
        <f>(SUMIFS(Returns!$B:$B,Returns!$A:$A,$B252,Returns!$C:$C,$S$2))-SUMIFS(Outbound!$E:$E,Outbound!$D:$D,$B252,Outbound!$F:$F,$S$2)</f>
        <v>0</v>
      </c>
    </row>
    <row r="253" ht="13.2" spans="1:19">
      <c r="A253" s="3" t="s">
        <v>7457</v>
      </c>
      <c r="B253" s="4" t="s">
        <v>2027</v>
      </c>
      <c r="C253" s="35">
        <v>0</v>
      </c>
      <c r="D253" s="35"/>
      <c r="E253" s="35">
        <f>(C253+SUMIFS(Inwards!$C:$C,Inwards!$B:$B,$B253)+SUMIFS(Returns!$B:$B,Returns!$A:$A,$B253,Returns!$C:$C,$E$2))-SUMIFS(Outbound!$E:$E,Outbound!$D:$D,$B253,Outbound!$F:$F,$E$2)-SUMIFS(Outflow!$B:$B,Outflow!$A:$A,$B253)</f>
        <v>0</v>
      </c>
      <c r="F253" s="35">
        <f>(SUMIFS(Returns!$B:$B,Returns!$A:$A,$B253,Returns!$C:$C,$F$2))-SUMIFS(Outbound!$E:$E,Outbound!$D:$D,$B253,Outbound!$F:$F,$F$2)</f>
        <v>0</v>
      </c>
      <c r="G253" s="35">
        <f>(SUMIFS(Returns!$B:$B,Returns!$A:$A,$B253,Returns!$C:$C,$G$2))-SUMIFS(Outbound!$E:$E,Outbound!$D:$D,$B253,Outbound!$F:$F,$G$2)</f>
        <v>0</v>
      </c>
      <c r="H253" s="35">
        <f>(SUMIFS(Returns!$B:$B,Returns!$A:$A,$B253,Returns!$C:$C,$H$2))-SUMIFS(Outbound!$E:$E,Outbound!$D:$D,$B253,Outbound!$F:$F,$H$2)</f>
        <v>0</v>
      </c>
      <c r="I253" s="35">
        <f>(SUMIFS(Returns!$B:$B,Returns!$A:$A,$B253,Returns!$C:$C,$I$2))-SUMIFS(Outbound!$E:$E,Outbound!$D:$D,$B253,Outbound!$F:$F,$I$2)</f>
        <v>0</v>
      </c>
      <c r="J253" s="35">
        <f>(SUMIFS(Returns!$B:$B,Returns!$A:$A,$B253,Returns!$C:$C,$J$2))-SUMIFS(Outbound!$E:$E,Outbound!$D:$D,$B253,Outbound!$F:$F,$J$2)</f>
        <v>0</v>
      </c>
      <c r="K253" s="35">
        <f>(SUMIFS(Returns!$B:$B,Returns!$A:$A,$B253,Returns!$C:$C,$K$2))-SUMIFS(Outbound!$E:$E,Outbound!$D:$D,$B253,Outbound!$F:$F,$K$2)</f>
        <v>0</v>
      </c>
      <c r="L253" s="35">
        <f>(SUMIFS(Returns!$B:$B,Returns!$A:$A,$B253,Returns!$C:$C,$L$2))-SUMIFS(Outbound!$E:$E,Outbound!$D:$D,$B253,Outbound!$F:$F,$L$2)</f>
        <v>0</v>
      </c>
      <c r="M253" s="35">
        <f>(SUMIFS(Returns!$B:$B,Returns!$A:$A,$B253,Returns!$C:$C,$M$2))-SUMIFS(Outbound!$E:$E,Outbound!$D:$D,$B253,Outbound!$F:$F,$M$2)</f>
        <v>0</v>
      </c>
      <c r="N253" s="35">
        <f>(SUMIFS(Returns!$B:$B,Returns!$A:$A,$B253,Returns!$C:$C,$N$2))-SUMIFS(Outbound!$E:$E,Outbound!$D:$D,$B253,Outbound!$F:$F,$N$2)</f>
        <v>0</v>
      </c>
      <c r="O253" s="35">
        <f>(SUMIFS(Returns!$B:$B,Returns!$A:$A,$B253,Returns!$C:$C,$O$2))-SUMIFS(Outbound!$E:$E,Outbound!$D:$D,$B253,Outbound!$F:$F,$O$2)</f>
        <v>0</v>
      </c>
      <c r="P253" s="35">
        <f>(SUMIFS(Returns!$B:$B,Returns!$A:$A,$B253,Returns!$C:$C,$P$2))-SUMIFS(Outbound!$E:$E,Outbound!$D:$D,$B253,Outbound!$F:$F,$P$2)</f>
        <v>0</v>
      </c>
      <c r="Q253" s="35">
        <f>(SUMIFS(Returns!$B:$B,Returns!$A:$A,$B253,Returns!$C:$C,$Q$2))-SUMIFS(Outbound!$E:$E,Outbound!$D:$D,$B253,Outbound!$F:$F,$Q$2)</f>
        <v>0</v>
      </c>
      <c r="R253" s="35">
        <f>(SUMIFS(Returns!$B:$B,Returns!$A:$A,$B253,Returns!$C:$C,$R$2))-SUMIFS(Outbound!$E:$E,Outbound!$D:$D,$B253,Outbound!$F:$F,$R$2)</f>
        <v>0</v>
      </c>
      <c r="S253" s="35">
        <f>(SUMIFS(Returns!$B:$B,Returns!$A:$A,$B253,Returns!$C:$C,$S$2))-SUMIFS(Outbound!$E:$E,Outbound!$D:$D,$B253,Outbound!$F:$F,$S$2)</f>
        <v>0</v>
      </c>
    </row>
    <row r="254" ht="13.2" spans="1:19">
      <c r="A254" s="3" t="s">
        <v>7458</v>
      </c>
      <c r="B254" s="4" t="s">
        <v>2963</v>
      </c>
      <c r="C254" s="35">
        <v>0</v>
      </c>
      <c r="D254" s="35"/>
      <c r="E254" s="35">
        <f>(C254+SUMIFS(Inwards!$C:$C,Inwards!$B:$B,$B254)+SUMIFS(Returns!$B:$B,Returns!$A:$A,$B254,Returns!$C:$C,$E$2))-SUMIFS(Outbound!$E:$E,Outbound!$D:$D,$B254,Outbound!$F:$F,$E$2)-SUMIFS(Outflow!$B:$B,Outflow!$A:$A,$B254)</f>
        <v>0</v>
      </c>
      <c r="F254" s="35">
        <f>(SUMIFS(Returns!$B:$B,Returns!$A:$A,$B254,Returns!$C:$C,$F$2))-SUMIFS(Outbound!$E:$E,Outbound!$D:$D,$B254,Outbound!$F:$F,$F$2)</f>
        <v>0</v>
      </c>
      <c r="G254" s="35">
        <f>(SUMIFS(Returns!$B:$B,Returns!$A:$A,$B254,Returns!$C:$C,$G$2))-SUMIFS(Outbound!$E:$E,Outbound!$D:$D,$B254,Outbound!$F:$F,$G$2)</f>
        <v>0</v>
      </c>
      <c r="H254" s="35">
        <f>(SUMIFS(Returns!$B:$B,Returns!$A:$A,$B254,Returns!$C:$C,$H$2))-SUMIFS(Outbound!$E:$E,Outbound!$D:$D,$B254,Outbound!$F:$F,$H$2)</f>
        <v>0</v>
      </c>
      <c r="I254" s="35">
        <f>(SUMIFS(Returns!$B:$B,Returns!$A:$A,$B254,Returns!$C:$C,$I$2))-SUMIFS(Outbound!$E:$E,Outbound!$D:$D,$B254,Outbound!$F:$F,$I$2)</f>
        <v>0</v>
      </c>
      <c r="J254" s="35">
        <f>(SUMIFS(Returns!$B:$B,Returns!$A:$A,$B254,Returns!$C:$C,$J$2))-SUMIFS(Outbound!$E:$E,Outbound!$D:$D,$B254,Outbound!$F:$F,$J$2)</f>
        <v>0</v>
      </c>
      <c r="K254" s="35">
        <f>(SUMIFS(Returns!$B:$B,Returns!$A:$A,$B254,Returns!$C:$C,$K$2))-SUMIFS(Outbound!$E:$E,Outbound!$D:$D,$B254,Outbound!$F:$F,$K$2)</f>
        <v>0</v>
      </c>
      <c r="L254" s="35">
        <f>(SUMIFS(Returns!$B:$B,Returns!$A:$A,$B254,Returns!$C:$C,$L$2))-SUMIFS(Outbound!$E:$E,Outbound!$D:$D,$B254,Outbound!$F:$F,$L$2)</f>
        <v>0</v>
      </c>
      <c r="M254" s="35">
        <f>(SUMIFS(Returns!$B:$B,Returns!$A:$A,$B254,Returns!$C:$C,$M$2))-SUMIFS(Outbound!$E:$E,Outbound!$D:$D,$B254,Outbound!$F:$F,$M$2)</f>
        <v>0</v>
      </c>
      <c r="N254" s="35">
        <f>(SUMIFS(Returns!$B:$B,Returns!$A:$A,$B254,Returns!$C:$C,$N$2))-SUMIFS(Outbound!$E:$E,Outbound!$D:$D,$B254,Outbound!$F:$F,$N$2)</f>
        <v>0</v>
      </c>
      <c r="O254" s="35">
        <f>(SUMIFS(Returns!$B:$B,Returns!$A:$A,$B254,Returns!$C:$C,$O$2))-SUMIFS(Outbound!$E:$E,Outbound!$D:$D,$B254,Outbound!$F:$F,$O$2)</f>
        <v>0</v>
      </c>
      <c r="P254" s="35">
        <f>(SUMIFS(Returns!$B:$B,Returns!$A:$A,$B254,Returns!$C:$C,$P$2))-SUMIFS(Outbound!$E:$E,Outbound!$D:$D,$B254,Outbound!$F:$F,$P$2)</f>
        <v>0</v>
      </c>
      <c r="Q254" s="35">
        <f>(SUMIFS(Returns!$B:$B,Returns!$A:$A,$B254,Returns!$C:$C,$Q$2))-SUMIFS(Outbound!$E:$E,Outbound!$D:$D,$B254,Outbound!$F:$F,$Q$2)</f>
        <v>0</v>
      </c>
      <c r="R254" s="35">
        <f>(SUMIFS(Returns!$B:$B,Returns!$A:$A,$B254,Returns!$C:$C,$R$2))-SUMIFS(Outbound!$E:$E,Outbound!$D:$D,$B254,Outbound!$F:$F,$R$2)</f>
        <v>0</v>
      </c>
      <c r="S254" s="35">
        <f>(SUMIFS(Returns!$B:$B,Returns!$A:$A,$B254,Returns!$C:$C,$S$2))-SUMIFS(Outbound!$E:$E,Outbound!$D:$D,$B254,Outbound!$F:$F,$S$2)</f>
        <v>0</v>
      </c>
    </row>
    <row r="255" ht="13.2" spans="1:19">
      <c r="A255" s="3" t="s">
        <v>7459</v>
      </c>
      <c r="B255" s="4" t="s">
        <v>2967</v>
      </c>
      <c r="C255" s="35">
        <v>0</v>
      </c>
      <c r="D255" s="35"/>
      <c r="E255" s="35">
        <f>(C255+SUMIFS(Inwards!$C:$C,Inwards!$B:$B,$B255)+SUMIFS(Returns!$B:$B,Returns!$A:$A,$B255,Returns!$C:$C,$E$2))-SUMIFS(Outbound!$E:$E,Outbound!$D:$D,$B255,Outbound!$F:$F,$E$2)-SUMIFS(Outflow!$B:$B,Outflow!$A:$A,$B255)</f>
        <v>0</v>
      </c>
      <c r="F255" s="35">
        <f>(SUMIFS(Returns!$B:$B,Returns!$A:$A,$B255,Returns!$C:$C,$F$2))-SUMIFS(Outbound!$E:$E,Outbound!$D:$D,$B255,Outbound!$F:$F,$F$2)</f>
        <v>0</v>
      </c>
      <c r="G255" s="35">
        <f>(SUMIFS(Returns!$B:$B,Returns!$A:$A,$B255,Returns!$C:$C,$G$2))-SUMIFS(Outbound!$E:$E,Outbound!$D:$D,$B255,Outbound!$F:$F,$G$2)</f>
        <v>0</v>
      </c>
      <c r="H255" s="35">
        <f>(SUMIFS(Returns!$B:$B,Returns!$A:$A,$B255,Returns!$C:$C,$H$2))-SUMIFS(Outbound!$E:$E,Outbound!$D:$D,$B255,Outbound!$F:$F,$H$2)</f>
        <v>0</v>
      </c>
      <c r="I255" s="35">
        <f>(SUMIFS(Returns!$B:$B,Returns!$A:$A,$B255,Returns!$C:$C,$I$2))-SUMIFS(Outbound!$E:$E,Outbound!$D:$D,$B255,Outbound!$F:$F,$I$2)</f>
        <v>0</v>
      </c>
      <c r="J255" s="35">
        <f>(SUMIFS(Returns!$B:$B,Returns!$A:$A,$B255,Returns!$C:$C,$J$2))-SUMIFS(Outbound!$E:$E,Outbound!$D:$D,$B255,Outbound!$F:$F,$J$2)</f>
        <v>0</v>
      </c>
      <c r="K255" s="35">
        <f>(SUMIFS(Returns!$B:$B,Returns!$A:$A,$B255,Returns!$C:$C,$K$2))-SUMIFS(Outbound!$E:$E,Outbound!$D:$D,$B255,Outbound!$F:$F,$K$2)</f>
        <v>0</v>
      </c>
      <c r="L255" s="35">
        <f>(SUMIFS(Returns!$B:$B,Returns!$A:$A,$B255,Returns!$C:$C,$L$2))-SUMIFS(Outbound!$E:$E,Outbound!$D:$D,$B255,Outbound!$F:$F,$L$2)</f>
        <v>0</v>
      </c>
      <c r="M255" s="35">
        <f>(SUMIFS(Returns!$B:$B,Returns!$A:$A,$B255,Returns!$C:$C,$M$2))-SUMIFS(Outbound!$E:$E,Outbound!$D:$D,$B255,Outbound!$F:$F,$M$2)</f>
        <v>0</v>
      </c>
      <c r="N255" s="35">
        <f>(SUMIFS(Returns!$B:$B,Returns!$A:$A,$B255,Returns!$C:$C,$N$2))-SUMIFS(Outbound!$E:$E,Outbound!$D:$D,$B255,Outbound!$F:$F,$N$2)</f>
        <v>0</v>
      </c>
      <c r="O255" s="35">
        <f>(SUMIFS(Returns!$B:$B,Returns!$A:$A,$B255,Returns!$C:$C,$O$2))-SUMIFS(Outbound!$E:$E,Outbound!$D:$D,$B255,Outbound!$F:$F,$O$2)</f>
        <v>0</v>
      </c>
      <c r="P255" s="35">
        <f>(SUMIFS(Returns!$B:$B,Returns!$A:$A,$B255,Returns!$C:$C,$P$2))-SUMIFS(Outbound!$E:$E,Outbound!$D:$D,$B255,Outbound!$F:$F,$P$2)</f>
        <v>0</v>
      </c>
      <c r="Q255" s="35">
        <f>(SUMIFS(Returns!$B:$B,Returns!$A:$A,$B255,Returns!$C:$C,$Q$2))-SUMIFS(Outbound!$E:$E,Outbound!$D:$D,$B255,Outbound!$F:$F,$Q$2)</f>
        <v>0</v>
      </c>
      <c r="R255" s="35">
        <f>(SUMIFS(Returns!$B:$B,Returns!$A:$A,$B255,Returns!$C:$C,$R$2))-SUMIFS(Outbound!$E:$E,Outbound!$D:$D,$B255,Outbound!$F:$F,$R$2)</f>
        <v>0</v>
      </c>
      <c r="S255" s="35">
        <f>(SUMIFS(Returns!$B:$B,Returns!$A:$A,$B255,Returns!$C:$C,$S$2))-SUMIFS(Outbound!$E:$E,Outbound!$D:$D,$B255,Outbound!$F:$F,$S$2)</f>
        <v>0</v>
      </c>
    </row>
    <row r="256" ht="13.2" spans="1:19">
      <c r="A256" s="3" t="s">
        <v>7460</v>
      </c>
      <c r="B256" s="4" t="s">
        <v>2971</v>
      </c>
      <c r="C256" s="35">
        <v>0</v>
      </c>
      <c r="D256" s="35"/>
      <c r="E256" s="35">
        <f>(C256+SUMIFS(Inwards!$C:$C,Inwards!$B:$B,$B256)+SUMIFS(Returns!$B:$B,Returns!$A:$A,$B256,Returns!$C:$C,$E$2))-SUMIFS(Outbound!$E:$E,Outbound!$D:$D,$B256,Outbound!$F:$F,$E$2)-SUMIFS(Outflow!$B:$B,Outflow!$A:$A,$B256)</f>
        <v>0</v>
      </c>
      <c r="F256" s="35">
        <f>(SUMIFS(Returns!$B:$B,Returns!$A:$A,$B256,Returns!$C:$C,$F$2))-SUMIFS(Outbound!$E:$E,Outbound!$D:$D,$B256,Outbound!$F:$F,$F$2)</f>
        <v>0</v>
      </c>
      <c r="G256" s="35">
        <f>(SUMIFS(Returns!$B:$B,Returns!$A:$A,$B256,Returns!$C:$C,$G$2))-SUMIFS(Outbound!$E:$E,Outbound!$D:$D,$B256,Outbound!$F:$F,$G$2)</f>
        <v>0</v>
      </c>
      <c r="H256" s="35">
        <f>(SUMIFS(Returns!$B:$B,Returns!$A:$A,$B256,Returns!$C:$C,$H$2))-SUMIFS(Outbound!$E:$E,Outbound!$D:$D,$B256,Outbound!$F:$F,$H$2)</f>
        <v>0</v>
      </c>
      <c r="I256" s="35">
        <f>(SUMIFS(Returns!$B:$B,Returns!$A:$A,$B256,Returns!$C:$C,$I$2))-SUMIFS(Outbound!$E:$E,Outbound!$D:$D,$B256,Outbound!$F:$F,$I$2)</f>
        <v>0</v>
      </c>
      <c r="J256" s="35">
        <f>(SUMIFS(Returns!$B:$B,Returns!$A:$A,$B256,Returns!$C:$C,$J$2))-SUMIFS(Outbound!$E:$E,Outbound!$D:$D,$B256,Outbound!$F:$F,$J$2)</f>
        <v>0</v>
      </c>
      <c r="K256" s="35">
        <f>(SUMIFS(Returns!$B:$B,Returns!$A:$A,$B256,Returns!$C:$C,$K$2))-SUMIFS(Outbound!$E:$E,Outbound!$D:$D,$B256,Outbound!$F:$F,$K$2)</f>
        <v>0</v>
      </c>
      <c r="L256" s="35">
        <f>(SUMIFS(Returns!$B:$B,Returns!$A:$A,$B256,Returns!$C:$C,$L$2))-SUMIFS(Outbound!$E:$E,Outbound!$D:$D,$B256,Outbound!$F:$F,$L$2)</f>
        <v>0</v>
      </c>
      <c r="M256" s="35">
        <f>(SUMIFS(Returns!$B:$B,Returns!$A:$A,$B256,Returns!$C:$C,$M$2))-SUMIFS(Outbound!$E:$E,Outbound!$D:$D,$B256,Outbound!$F:$F,$M$2)</f>
        <v>0</v>
      </c>
      <c r="N256" s="35">
        <f>(SUMIFS(Returns!$B:$B,Returns!$A:$A,$B256,Returns!$C:$C,$N$2))-SUMIFS(Outbound!$E:$E,Outbound!$D:$D,$B256,Outbound!$F:$F,$N$2)</f>
        <v>0</v>
      </c>
      <c r="O256" s="35">
        <f>(SUMIFS(Returns!$B:$B,Returns!$A:$A,$B256,Returns!$C:$C,$O$2))-SUMIFS(Outbound!$E:$E,Outbound!$D:$D,$B256,Outbound!$F:$F,$O$2)</f>
        <v>0</v>
      </c>
      <c r="P256" s="35">
        <f>(SUMIFS(Returns!$B:$B,Returns!$A:$A,$B256,Returns!$C:$C,$P$2))-SUMIFS(Outbound!$E:$E,Outbound!$D:$D,$B256,Outbound!$F:$F,$P$2)</f>
        <v>0</v>
      </c>
      <c r="Q256" s="35">
        <f>(SUMIFS(Returns!$B:$B,Returns!$A:$A,$B256,Returns!$C:$C,$Q$2))-SUMIFS(Outbound!$E:$E,Outbound!$D:$D,$B256,Outbound!$F:$F,$Q$2)</f>
        <v>0</v>
      </c>
      <c r="R256" s="35">
        <f>(SUMIFS(Returns!$B:$B,Returns!$A:$A,$B256,Returns!$C:$C,$R$2))-SUMIFS(Outbound!$E:$E,Outbound!$D:$D,$B256,Outbound!$F:$F,$R$2)</f>
        <v>0</v>
      </c>
      <c r="S256" s="35">
        <f>(SUMIFS(Returns!$B:$B,Returns!$A:$A,$B256,Returns!$C:$C,$S$2))-SUMIFS(Outbound!$E:$E,Outbound!$D:$D,$B256,Outbound!$F:$F,$S$2)</f>
        <v>0</v>
      </c>
    </row>
    <row r="257" ht="13.2" spans="1:19">
      <c r="A257" s="3" t="s">
        <v>7461</v>
      </c>
      <c r="B257" s="4" t="s">
        <v>2977</v>
      </c>
      <c r="C257" s="35">
        <v>0</v>
      </c>
      <c r="D257" s="35"/>
      <c r="E257" s="35">
        <f>(C257+SUMIFS(Inwards!$C:$C,Inwards!$B:$B,$B257)+SUMIFS(Returns!$B:$B,Returns!$A:$A,$B257,Returns!$C:$C,$E$2))-SUMIFS(Outbound!$E:$E,Outbound!$D:$D,$B257,Outbound!$F:$F,$E$2)-SUMIFS(Outflow!$B:$B,Outflow!$A:$A,$B257)</f>
        <v>0</v>
      </c>
      <c r="F257" s="35">
        <f>(SUMIFS(Returns!$B:$B,Returns!$A:$A,$B257,Returns!$C:$C,$F$2))-SUMIFS(Outbound!$E:$E,Outbound!$D:$D,$B257,Outbound!$F:$F,$F$2)</f>
        <v>0</v>
      </c>
      <c r="G257" s="35">
        <f>(SUMIFS(Returns!$B:$B,Returns!$A:$A,$B257,Returns!$C:$C,$G$2))-SUMIFS(Outbound!$E:$E,Outbound!$D:$D,$B257,Outbound!$F:$F,$G$2)</f>
        <v>0</v>
      </c>
      <c r="H257" s="35">
        <f>(SUMIFS(Returns!$B:$B,Returns!$A:$A,$B257,Returns!$C:$C,$H$2))-SUMIFS(Outbound!$E:$E,Outbound!$D:$D,$B257,Outbound!$F:$F,$H$2)</f>
        <v>0</v>
      </c>
      <c r="I257" s="35">
        <f>(SUMIFS(Returns!$B:$B,Returns!$A:$A,$B257,Returns!$C:$C,$I$2))-SUMIFS(Outbound!$E:$E,Outbound!$D:$D,$B257,Outbound!$F:$F,$I$2)</f>
        <v>0</v>
      </c>
      <c r="J257" s="35">
        <f>(SUMIFS(Returns!$B:$B,Returns!$A:$A,$B257,Returns!$C:$C,$J$2))-SUMIFS(Outbound!$E:$E,Outbound!$D:$D,$B257,Outbound!$F:$F,$J$2)</f>
        <v>0</v>
      </c>
      <c r="K257" s="35">
        <f>(SUMIFS(Returns!$B:$B,Returns!$A:$A,$B257,Returns!$C:$C,$K$2))-SUMIFS(Outbound!$E:$E,Outbound!$D:$D,$B257,Outbound!$F:$F,$K$2)</f>
        <v>0</v>
      </c>
      <c r="L257" s="35">
        <f>(SUMIFS(Returns!$B:$B,Returns!$A:$A,$B257,Returns!$C:$C,$L$2))-SUMIFS(Outbound!$E:$E,Outbound!$D:$D,$B257,Outbound!$F:$F,$L$2)</f>
        <v>0</v>
      </c>
      <c r="M257" s="35">
        <f>(SUMIFS(Returns!$B:$B,Returns!$A:$A,$B257,Returns!$C:$C,$M$2))-SUMIFS(Outbound!$E:$E,Outbound!$D:$D,$B257,Outbound!$F:$F,$M$2)</f>
        <v>0</v>
      </c>
      <c r="N257" s="35">
        <f>(SUMIFS(Returns!$B:$B,Returns!$A:$A,$B257,Returns!$C:$C,$N$2))-SUMIFS(Outbound!$E:$E,Outbound!$D:$D,$B257,Outbound!$F:$F,$N$2)</f>
        <v>0</v>
      </c>
      <c r="O257" s="35">
        <f>(SUMIFS(Returns!$B:$B,Returns!$A:$A,$B257,Returns!$C:$C,$O$2))-SUMIFS(Outbound!$E:$E,Outbound!$D:$D,$B257,Outbound!$F:$F,$O$2)</f>
        <v>0</v>
      </c>
      <c r="P257" s="35">
        <f>(SUMIFS(Returns!$B:$B,Returns!$A:$A,$B257,Returns!$C:$C,$P$2))-SUMIFS(Outbound!$E:$E,Outbound!$D:$D,$B257,Outbound!$F:$F,$P$2)</f>
        <v>0</v>
      </c>
      <c r="Q257" s="35">
        <f>(SUMIFS(Returns!$B:$B,Returns!$A:$A,$B257,Returns!$C:$C,$Q$2))-SUMIFS(Outbound!$E:$E,Outbound!$D:$D,$B257,Outbound!$F:$F,$Q$2)</f>
        <v>0</v>
      </c>
      <c r="R257" s="35">
        <f>(SUMIFS(Returns!$B:$B,Returns!$A:$A,$B257,Returns!$C:$C,$R$2))-SUMIFS(Outbound!$E:$E,Outbound!$D:$D,$B257,Outbound!$F:$F,$R$2)</f>
        <v>0</v>
      </c>
      <c r="S257" s="35">
        <f>(SUMIFS(Returns!$B:$B,Returns!$A:$A,$B257,Returns!$C:$C,$S$2))-SUMIFS(Outbound!$E:$E,Outbound!$D:$D,$B257,Outbound!$F:$F,$S$2)</f>
        <v>0</v>
      </c>
    </row>
    <row r="258" ht="13.2" spans="1:19">
      <c r="A258" s="3" t="s">
        <v>7462</v>
      </c>
      <c r="B258" s="4" t="s">
        <v>2982</v>
      </c>
      <c r="C258" s="35">
        <v>1</v>
      </c>
      <c r="D258" s="35"/>
      <c r="E258" s="35">
        <f>(C258+SUMIFS(Inwards!$C:$C,Inwards!$B:$B,$B258)+SUMIFS(Returns!$B:$B,Returns!$A:$A,$B258,Returns!$C:$C,$E$2))-SUMIFS(Outbound!$E:$E,Outbound!$D:$D,$B258,Outbound!$F:$F,$E$2)-SUMIFS(Outflow!$B:$B,Outflow!$A:$A,$B258)</f>
        <v>3</v>
      </c>
      <c r="F258" s="35">
        <f>(SUMIFS(Returns!$B:$B,Returns!$A:$A,$B258,Returns!$C:$C,$F$2))-SUMIFS(Outbound!$E:$E,Outbound!$D:$D,$B258,Outbound!$F:$F,$F$2)</f>
        <v>0</v>
      </c>
      <c r="G258" s="35">
        <f>(SUMIFS(Returns!$B:$B,Returns!$A:$A,$B258,Returns!$C:$C,$G$2))-SUMIFS(Outbound!$E:$E,Outbound!$D:$D,$B258,Outbound!$F:$F,$G$2)</f>
        <v>0</v>
      </c>
      <c r="H258" s="35">
        <f>(SUMIFS(Returns!$B:$B,Returns!$A:$A,$B258,Returns!$C:$C,$H$2))-SUMIFS(Outbound!$E:$E,Outbound!$D:$D,$B258,Outbound!$F:$F,$H$2)</f>
        <v>0</v>
      </c>
      <c r="I258" s="35">
        <f>(SUMIFS(Returns!$B:$B,Returns!$A:$A,$B258,Returns!$C:$C,$I$2))-SUMIFS(Outbound!$E:$E,Outbound!$D:$D,$B258,Outbound!$F:$F,$I$2)</f>
        <v>0</v>
      </c>
      <c r="J258" s="35">
        <f>(SUMIFS(Returns!$B:$B,Returns!$A:$A,$B258,Returns!$C:$C,$J$2))-SUMIFS(Outbound!$E:$E,Outbound!$D:$D,$B258,Outbound!$F:$F,$J$2)</f>
        <v>0</v>
      </c>
      <c r="K258" s="35">
        <f>(SUMIFS(Returns!$B:$B,Returns!$A:$A,$B258,Returns!$C:$C,$K$2))-SUMIFS(Outbound!$E:$E,Outbound!$D:$D,$B258,Outbound!$F:$F,$K$2)</f>
        <v>0</v>
      </c>
      <c r="L258" s="35">
        <f>(SUMIFS(Returns!$B:$B,Returns!$A:$A,$B258,Returns!$C:$C,$L$2))-SUMIFS(Outbound!$E:$E,Outbound!$D:$D,$B258,Outbound!$F:$F,$L$2)</f>
        <v>0</v>
      </c>
      <c r="M258" s="35">
        <f>(SUMIFS(Returns!$B:$B,Returns!$A:$A,$B258,Returns!$C:$C,$M$2))-SUMIFS(Outbound!$E:$E,Outbound!$D:$D,$B258,Outbound!$F:$F,$M$2)</f>
        <v>0</v>
      </c>
      <c r="N258" s="35">
        <f>(SUMIFS(Returns!$B:$B,Returns!$A:$A,$B258,Returns!$C:$C,$N$2))-SUMIFS(Outbound!$E:$E,Outbound!$D:$D,$B258,Outbound!$F:$F,$N$2)</f>
        <v>0</v>
      </c>
      <c r="O258" s="35">
        <f>(SUMIFS(Returns!$B:$B,Returns!$A:$A,$B258,Returns!$C:$C,$O$2))-SUMIFS(Outbound!$E:$E,Outbound!$D:$D,$B258,Outbound!$F:$F,$O$2)</f>
        <v>0</v>
      </c>
      <c r="P258" s="35">
        <f>(SUMIFS(Returns!$B:$B,Returns!$A:$A,$B258,Returns!$C:$C,$P$2))-SUMIFS(Outbound!$E:$E,Outbound!$D:$D,$B258,Outbound!$F:$F,$P$2)</f>
        <v>0</v>
      </c>
      <c r="Q258" s="35">
        <f>(SUMIFS(Returns!$B:$B,Returns!$A:$A,$B258,Returns!$C:$C,$Q$2))-SUMIFS(Outbound!$E:$E,Outbound!$D:$D,$B258,Outbound!$F:$F,$Q$2)</f>
        <v>0</v>
      </c>
      <c r="R258" s="35">
        <f>(SUMIFS(Returns!$B:$B,Returns!$A:$A,$B258,Returns!$C:$C,$R$2))-SUMIFS(Outbound!$E:$E,Outbound!$D:$D,$B258,Outbound!$F:$F,$R$2)</f>
        <v>0</v>
      </c>
      <c r="S258" s="35">
        <f>(SUMIFS(Returns!$B:$B,Returns!$A:$A,$B258,Returns!$C:$C,$S$2))-SUMIFS(Outbound!$E:$E,Outbound!$D:$D,$B258,Outbound!$F:$F,$S$2)</f>
        <v>0</v>
      </c>
    </row>
    <row r="259" ht="13.2" spans="1:19">
      <c r="A259" s="3" t="s">
        <v>7463</v>
      </c>
      <c r="B259" s="4" t="s">
        <v>2989</v>
      </c>
      <c r="C259" s="35">
        <v>0</v>
      </c>
      <c r="D259" s="35"/>
      <c r="E259" s="35">
        <f>(C259+SUMIFS(Inwards!$C:$C,Inwards!$B:$B,$B259)+SUMIFS(Returns!$B:$B,Returns!$A:$A,$B259,Returns!$C:$C,$E$2))-SUMIFS(Outbound!$E:$E,Outbound!$D:$D,$B259,Outbound!$F:$F,$E$2)-SUMIFS(Outflow!$B:$B,Outflow!$A:$A,$B259)</f>
        <v>0</v>
      </c>
      <c r="F259" s="35">
        <f>(SUMIFS(Returns!$B:$B,Returns!$A:$A,$B259,Returns!$C:$C,$F$2))-SUMIFS(Outbound!$E:$E,Outbound!$D:$D,$B259,Outbound!$F:$F,$F$2)</f>
        <v>0</v>
      </c>
      <c r="G259" s="35">
        <f>(SUMIFS(Returns!$B:$B,Returns!$A:$A,$B259,Returns!$C:$C,$G$2))-SUMIFS(Outbound!$E:$E,Outbound!$D:$D,$B259,Outbound!$F:$F,$G$2)</f>
        <v>0</v>
      </c>
      <c r="H259" s="35">
        <f>(SUMIFS(Returns!$B:$B,Returns!$A:$A,$B259,Returns!$C:$C,$H$2))-SUMIFS(Outbound!$E:$E,Outbound!$D:$D,$B259,Outbound!$F:$F,$H$2)</f>
        <v>0</v>
      </c>
      <c r="I259" s="35">
        <f>(SUMIFS(Returns!$B:$B,Returns!$A:$A,$B259,Returns!$C:$C,$I$2))-SUMIFS(Outbound!$E:$E,Outbound!$D:$D,$B259,Outbound!$F:$F,$I$2)</f>
        <v>0</v>
      </c>
      <c r="J259" s="35">
        <f>(SUMIFS(Returns!$B:$B,Returns!$A:$A,$B259,Returns!$C:$C,$J$2))-SUMIFS(Outbound!$E:$E,Outbound!$D:$D,$B259,Outbound!$F:$F,$J$2)</f>
        <v>0</v>
      </c>
      <c r="K259" s="35">
        <f>(SUMIFS(Returns!$B:$B,Returns!$A:$A,$B259,Returns!$C:$C,$K$2))-SUMIFS(Outbound!$E:$E,Outbound!$D:$D,$B259,Outbound!$F:$F,$K$2)</f>
        <v>0</v>
      </c>
      <c r="L259" s="35">
        <f>(SUMIFS(Returns!$B:$B,Returns!$A:$A,$B259,Returns!$C:$C,$L$2))-SUMIFS(Outbound!$E:$E,Outbound!$D:$D,$B259,Outbound!$F:$F,$L$2)</f>
        <v>0</v>
      </c>
      <c r="M259" s="35">
        <f>(SUMIFS(Returns!$B:$B,Returns!$A:$A,$B259,Returns!$C:$C,$M$2))-SUMIFS(Outbound!$E:$E,Outbound!$D:$D,$B259,Outbound!$F:$F,$M$2)</f>
        <v>0</v>
      </c>
      <c r="N259" s="35">
        <f>(SUMIFS(Returns!$B:$B,Returns!$A:$A,$B259,Returns!$C:$C,$N$2))-SUMIFS(Outbound!$E:$E,Outbound!$D:$D,$B259,Outbound!$F:$F,$N$2)</f>
        <v>0</v>
      </c>
      <c r="O259" s="35">
        <f>(SUMIFS(Returns!$B:$B,Returns!$A:$A,$B259,Returns!$C:$C,$O$2))-SUMIFS(Outbound!$E:$E,Outbound!$D:$D,$B259,Outbound!$F:$F,$O$2)</f>
        <v>0</v>
      </c>
      <c r="P259" s="35">
        <f>(SUMIFS(Returns!$B:$B,Returns!$A:$A,$B259,Returns!$C:$C,$P$2))-SUMIFS(Outbound!$E:$E,Outbound!$D:$D,$B259,Outbound!$F:$F,$P$2)</f>
        <v>0</v>
      </c>
      <c r="Q259" s="35">
        <f>(SUMIFS(Returns!$B:$B,Returns!$A:$A,$B259,Returns!$C:$C,$Q$2))-SUMIFS(Outbound!$E:$E,Outbound!$D:$D,$B259,Outbound!$F:$F,$Q$2)</f>
        <v>0</v>
      </c>
      <c r="R259" s="35">
        <f>(SUMIFS(Returns!$B:$B,Returns!$A:$A,$B259,Returns!$C:$C,$R$2))-SUMIFS(Outbound!$E:$E,Outbound!$D:$D,$B259,Outbound!$F:$F,$R$2)</f>
        <v>0</v>
      </c>
      <c r="S259" s="35">
        <f>(SUMIFS(Returns!$B:$B,Returns!$A:$A,$B259,Returns!$C:$C,$S$2))-SUMIFS(Outbound!$E:$E,Outbound!$D:$D,$B259,Outbound!$F:$F,$S$2)</f>
        <v>0</v>
      </c>
    </row>
    <row r="260" ht="13.2" spans="1:19">
      <c r="A260" s="3" t="s">
        <v>7464</v>
      </c>
      <c r="B260" s="4" t="s">
        <v>2995</v>
      </c>
      <c r="C260" s="35">
        <v>0</v>
      </c>
      <c r="D260" s="35"/>
      <c r="E260" s="35">
        <f>(C260+SUMIFS(Inwards!$C:$C,Inwards!$B:$B,$B260)+SUMIFS(Returns!$B:$B,Returns!$A:$A,$B260,Returns!$C:$C,$E$2))-SUMIFS(Outbound!$E:$E,Outbound!$D:$D,$B260,Outbound!$F:$F,$E$2)-SUMIFS(Outflow!$B:$B,Outflow!$A:$A,$B260)</f>
        <v>0</v>
      </c>
      <c r="F260" s="35">
        <f>(SUMIFS(Returns!$B:$B,Returns!$A:$A,$B260,Returns!$C:$C,$F$2))-SUMIFS(Outbound!$E:$E,Outbound!$D:$D,$B260,Outbound!$F:$F,$F$2)</f>
        <v>0</v>
      </c>
      <c r="G260" s="35">
        <f>(SUMIFS(Returns!$B:$B,Returns!$A:$A,$B260,Returns!$C:$C,$G$2))-SUMIFS(Outbound!$E:$E,Outbound!$D:$D,$B260,Outbound!$F:$F,$G$2)</f>
        <v>0</v>
      </c>
      <c r="H260" s="35">
        <f>(SUMIFS(Returns!$B:$B,Returns!$A:$A,$B260,Returns!$C:$C,$H$2))-SUMIFS(Outbound!$E:$E,Outbound!$D:$D,$B260,Outbound!$F:$F,$H$2)</f>
        <v>0</v>
      </c>
      <c r="I260" s="35">
        <f>(SUMIFS(Returns!$B:$B,Returns!$A:$A,$B260,Returns!$C:$C,$I$2))-SUMIFS(Outbound!$E:$E,Outbound!$D:$D,$B260,Outbound!$F:$F,$I$2)</f>
        <v>0</v>
      </c>
      <c r="J260" s="35">
        <f>(SUMIFS(Returns!$B:$B,Returns!$A:$A,$B260,Returns!$C:$C,$J$2))-SUMIFS(Outbound!$E:$E,Outbound!$D:$D,$B260,Outbound!$F:$F,$J$2)</f>
        <v>0</v>
      </c>
      <c r="K260" s="35">
        <f>(SUMIFS(Returns!$B:$B,Returns!$A:$A,$B260,Returns!$C:$C,$K$2))-SUMIFS(Outbound!$E:$E,Outbound!$D:$D,$B260,Outbound!$F:$F,$K$2)</f>
        <v>0</v>
      </c>
      <c r="L260" s="35">
        <f>(SUMIFS(Returns!$B:$B,Returns!$A:$A,$B260,Returns!$C:$C,$L$2))-SUMIFS(Outbound!$E:$E,Outbound!$D:$D,$B260,Outbound!$F:$F,$L$2)</f>
        <v>0</v>
      </c>
      <c r="M260" s="35">
        <f>(SUMIFS(Returns!$B:$B,Returns!$A:$A,$B260,Returns!$C:$C,$M$2))-SUMIFS(Outbound!$E:$E,Outbound!$D:$D,$B260,Outbound!$F:$F,$M$2)</f>
        <v>0</v>
      </c>
      <c r="N260" s="35">
        <f>(SUMIFS(Returns!$B:$B,Returns!$A:$A,$B260,Returns!$C:$C,$N$2))-SUMIFS(Outbound!$E:$E,Outbound!$D:$D,$B260,Outbound!$F:$F,$N$2)</f>
        <v>0</v>
      </c>
      <c r="O260" s="35">
        <f>(SUMIFS(Returns!$B:$B,Returns!$A:$A,$B260,Returns!$C:$C,$O$2))-SUMIFS(Outbound!$E:$E,Outbound!$D:$D,$B260,Outbound!$F:$F,$O$2)</f>
        <v>0</v>
      </c>
      <c r="P260" s="35">
        <f>(SUMIFS(Returns!$B:$B,Returns!$A:$A,$B260,Returns!$C:$C,$P$2))-SUMIFS(Outbound!$E:$E,Outbound!$D:$D,$B260,Outbound!$F:$F,$P$2)</f>
        <v>0</v>
      </c>
      <c r="Q260" s="35">
        <f>(SUMIFS(Returns!$B:$B,Returns!$A:$A,$B260,Returns!$C:$C,$Q$2))-SUMIFS(Outbound!$E:$E,Outbound!$D:$D,$B260,Outbound!$F:$F,$Q$2)</f>
        <v>0</v>
      </c>
      <c r="R260" s="35">
        <f>(SUMIFS(Returns!$B:$B,Returns!$A:$A,$B260,Returns!$C:$C,$R$2))-SUMIFS(Outbound!$E:$E,Outbound!$D:$D,$B260,Outbound!$F:$F,$R$2)</f>
        <v>0</v>
      </c>
      <c r="S260" s="35">
        <f>(SUMIFS(Returns!$B:$B,Returns!$A:$A,$B260,Returns!$C:$C,$S$2))-SUMIFS(Outbound!$E:$E,Outbound!$D:$D,$B260,Outbound!$F:$F,$S$2)</f>
        <v>0</v>
      </c>
    </row>
    <row r="261" ht="13.2" spans="1:19">
      <c r="A261" s="3" t="s">
        <v>7465</v>
      </c>
      <c r="B261" s="4" t="s">
        <v>7466</v>
      </c>
      <c r="C261" s="35">
        <v>0</v>
      </c>
      <c r="D261" s="35"/>
      <c r="E261" s="35">
        <f>(C261+SUMIFS(Inwards!$C:$C,Inwards!$B:$B,$B261)+SUMIFS(Returns!$B:$B,Returns!$A:$A,$B261,Returns!$C:$C,$E$2))-SUMIFS(Outbound!$E:$E,Outbound!$D:$D,$B261,Outbound!$F:$F,$E$2)-SUMIFS(Outflow!$B:$B,Outflow!$A:$A,$B261)</f>
        <v>0</v>
      </c>
      <c r="F261" s="35">
        <f>(SUMIFS(Returns!$B:$B,Returns!$A:$A,$B261,Returns!$C:$C,$F$2))-SUMIFS(Outbound!$E:$E,Outbound!$D:$D,$B261,Outbound!$F:$F,$F$2)</f>
        <v>0</v>
      </c>
      <c r="G261" s="35">
        <f>(SUMIFS(Returns!$B:$B,Returns!$A:$A,$B261,Returns!$C:$C,$G$2))-SUMIFS(Outbound!$E:$E,Outbound!$D:$D,$B261,Outbound!$F:$F,$G$2)</f>
        <v>0</v>
      </c>
      <c r="H261" s="35">
        <f>(SUMIFS(Returns!$B:$B,Returns!$A:$A,$B261,Returns!$C:$C,$H$2))-SUMIFS(Outbound!$E:$E,Outbound!$D:$D,$B261,Outbound!$F:$F,$H$2)</f>
        <v>0</v>
      </c>
      <c r="I261" s="35">
        <f>(SUMIFS(Returns!$B:$B,Returns!$A:$A,$B261,Returns!$C:$C,$I$2))-SUMIFS(Outbound!$E:$E,Outbound!$D:$D,$B261,Outbound!$F:$F,$I$2)</f>
        <v>0</v>
      </c>
      <c r="J261" s="35">
        <f>(SUMIFS(Returns!$B:$B,Returns!$A:$A,$B261,Returns!$C:$C,$J$2))-SUMIFS(Outbound!$E:$E,Outbound!$D:$D,$B261,Outbound!$F:$F,$J$2)</f>
        <v>0</v>
      </c>
      <c r="K261" s="35">
        <f>(SUMIFS(Returns!$B:$B,Returns!$A:$A,$B261,Returns!$C:$C,$K$2))-SUMIFS(Outbound!$E:$E,Outbound!$D:$D,$B261,Outbound!$F:$F,$K$2)</f>
        <v>0</v>
      </c>
      <c r="L261" s="35">
        <f>(SUMIFS(Returns!$B:$B,Returns!$A:$A,$B261,Returns!$C:$C,$L$2))-SUMIFS(Outbound!$E:$E,Outbound!$D:$D,$B261,Outbound!$F:$F,$L$2)</f>
        <v>0</v>
      </c>
      <c r="M261" s="35">
        <f>(SUMIFS(Returns!$B:$B,Returns!$A:$A,$B261,Returns!$C:$C,$M$2))-SUMIFS(Outbound!$E:$E,Outbound!$D:$D,$B261,Outbound!$F:$F,$M$2)</f>
        <v>0</v>
      </c>
      <c r="N261" s="35">
        <f>(SUMIFS(Returns!$B:$B,Returns!$A:$A,$B261,Returns!$C:$C,$N$2))-SUMIFS(Outbound!$E:$E,Outbound!$D:$D,$B261,Outbound!$F:$F,$N$2)</f>
        <v>0</v>
      </c>
      <c r="O261" s="35">
        <f>(SUMIFS(Returns!$B:$B,Returns!$A:$A,$B261,Returns!$C:$C,$O$2))-SUMIFS(Outbound!$E:$E,Outbound!$D:$D,$B261,Outbound!$F:$F,$O$2)</f>
        <v>0</v>
      </c>
      <c r="P261" s="35">
        <f>(SUMIFS(Returns!$B:$B,Returns!$A:$A,$B261,Returns!$C:$C,$P$2))-SUMIFS(Outbound!$E:$E,Outbound!$D:$D,$B261,Outbound!$F:$F,$P$2)</f>
        <v>0</v>
      </c>
      <c r="Q261" s="35">
        <f>(SUMIFS(Returns!$B:$B,Returns!$A:$A,$B261,Returns!$C:$C,$Q$2))-SUMIFS(Outbound!$E:$E,Outbound!$D:$D,$B261,Outbound!$F:$F,$Q$2)</f>
        <v>0</v>
      </c>
      <c r="R261" s="35">
        <f>(SUMIFS(Returns!$B:$B,Returns!$A:$A,$B261,Returns!$C:$C,$R$2))-SUMIFS(Outbound!$E:$E,Outbound!$D:$D,$B261,Outbound!$F:$F,$R$2)</f>
        <v>0</v>
      </c>
      <c r="S261" s="35">
        <f>(SUMIFS(Returns!$B:$B,Returns!$A:$A,$B261,Returns!$C:$C,$S$2))-SUMIFS(Outbound!$E:$E,Outbound!$D:$D,$B261,Outbound!$F:$F,$S$2)</f>
        <v>0</v>
      </c>
    </row>
    <row r="262" ht="13.2" spans="1:19">
      <c r="A262" s="3" t="s">
        <v>7467</v>
      </c>
      <c r="B262" s="4" t="s">
        <v>1108</v>
      </c>
      <c r="C262" s="35">
        <v>0</v>
      </c>
      <c r="D262" s="35"/>
      <c r="E262" s="35">
        <f>(C262+SUMIFS(Inwards!$C:$C,Inwards!$B:$B,$B262)+SUMIFS(Returns!$B:$B,Returns!$A:$A,$B262,Returns!$C:$C,$E$2))-SUMIFS(Outbound!$E:$E,Outbound!$D:$D,$B262,Outbound!$F:$F,$E$2)-SUMIFS(Outflow!$B:$B,Outflow!$A:$A,$B262)</f>
        <v>0</v>
      </c>
      <c r="F262" s="35">
        <f>(SUMIFS(Returns!$B:$B,Returns!$A:$A,$B262,Returns!$C:$C,$F$2))-SUMIFS(Outbound!$E:$E,Outbound!$D:$D,$B262,Outbound!$F:$F,$F$2)</f>
        <v>0</v>
      </c>
      <c r="G262" s="35">
        <f>(SUMIFS(Returns!$B:$B,Returns!$A:$A,$B262,Returns!$C:$C,$G$2))-SUMIFS(Outbound!$E:$E,Outbound!$D:$D,$B262,Outbound!$F:$F,$G$2)</f>
        <v>0</v>
      </c>
      <c r="H262" s="35">
        <f>(SUMIFS(Returns!$B:$B,Returns!$A:$A,$B262,Returns!$C:$C,$H$2))-SUMIFS(Outbound!$E:$E,Outbound!$D:$D,$B262,Outbound!$F:$F,$H$2)</f>
        <v>0</v>
      </c>
      <c r="I262" s="35">
        <f>(SUMIFS(Returns!$B:$B,Returns!$A:$A,$B262,Returns!$C:$C,$I$2))-SUMIFS(Outbound!$E:$E,Outbound!$D:$D,$B262,Outbound!$F:$F,$I$2)</f>
        <v>0</v>
      </c>
      <c r="J262" s="35">
        <f>(SUMIFS(Returns!$B:$B,Returns!$A:$A,$B262,Returns!$C:$C,$J$2))-SUMIFS(Outbound!$E:$E,Outbound!$D:$D,$B262,Outbound!$F:$F,$J$2)</f>
        <v>0</v>
      </c>
      <c r="K262" s="35">
        <f>(SUMIFS(Returns!$B:$B,Returns!$A:$A,$B262,Returns!$C:$C,$K$2))-SUMIFS(Outbound!$E:$E,Outbound!$D:$D,$B262,Outbound!$F:$F,$K$2)</f>
        <v>0</v>
      </c>
      <c r="L262" s="35">
        <f>(SUMIFS(Returns!$B:$B,Returns!$A:$A,$B262,Returns!$C:$C,$L$2))-SUMIFS(Outbound!$E:$E,Outbound!$D:$D,$B262,Outbound!$F:$F,$L$2)</f>
        <v>0</v>
      </c>
      <c r="M262" s="35">
        <f>(SUMIFS(Returns!$B:$B,Returns!$A:$A,$B262,Returns!$C:$C,$M$2))-SUMIFS(Outbound!$E:$E,Outbound!$D:$D,$B262,Outbound!$F:$F,$M$2)</f>
        <v>0</v>
      </c>
      <c r="N262" s="35">
        <f>(SUMIFS(Returns!$B:$B,Returns!$A:$A,$B262,Returns!$C:$C,$N$2))-SUMIFS(Outbound!$E:$E,Outbound!$D:$D,$B262,Outbound!$F:$F,$N$2)</f>
        <v>0</v>
      </c>
      <c r="O262" s="35">
        <f>(SUMIFS(Returns!$B:$B,Returns!$A:$A,$B262,Returns!$C:$C,$O$2))-SUMIFS(Outbound!$E:$E,Outbound!$D:$D,$B262,Outbound!$F:$F,$O$2)</f>
        <v>0</v>
      </c>
      <c r="P262" s="35">
        <f>(SUMIFS(Returns!$B:$B,Returns!$A:$A,$B262,Returns!$C:$C,$P$2))-SUMIFS(Outbound!$E:$E,Outbound!$D:$D,$B262,Outbound!$F:$F,$P$2)</f>
        <v>0</v>
      </c>
      <c r="Q262" s="35">
        <f>(SUMIFS(Returns!$B:$B,Returns!$A:$A,$B262,Returns!$C:$C,$Q$2))-SUMIFS(Outbound!$E:$E,Outbound!$D:$D,$B262,Outbound!$F:$F,$Q$2)</f>
        <v>0</v>
      </c>
      <c r="R262" s="35">
        <f>(SUMIFS(Returns!$B:$B,Returns!$A:$A,$B262,Returns!$C:$C,$R$2))-SUMIFS(Outbound!$E:$E,Outbound!$D:$D,$B262,Outbound!$F:$F,$R$2)</f>
        <v>0</v>
      </c>
      <c r="S262" s="35">
        <f>(SUMIFS(Returns!$B:$B,Returns!$A:$A,$B262,Returns!$C:$C,$S$2))-SUMIFS(Outbound!$E:$E,Outbound!$D:$D,$B262,Outbound!$F:$F,$S$2)</f>
        <v>0</v>
      </c>
    </row>
    <row r="263" ht="13.2" spans="1:19">
      <c r="A263" s="3" t="s">
        <v>7468</v>
      </c>
      <c r="B263" s="4" t="s">
        <v>7469</v>
      </c>
      <c r="C263" s="35">
        <v>0</v>
      </c>
      <c r="D263" s="35"/>
      <c r="E263" s="35">
        <f>(C263+SUMIFS(Inwards!$C:$C,Inwards!$B:$B,$B263)+SUMIFS(Returns!$B:$B,Returns!$A:$A,$B263,Returns!$C:$C,$E$2))-SUMIFS(Outbound!$E:$E,Outbound!$D:$D,$B263,Outbound!$F:$F,$E$2)-SUMIFS(Outflow!$B:$B,Outflow!$A:$A,$B263)</f>
        <v>0</v>
      </c>
      <c r="F263" s="35">
        <f>(SUMIFS(Returns!$B:$B,Returns!$A:$A,$B263,Returns!$C:$C,$F$2))-SUMIFS(Outbound!$E:$E,Outbound!$D:$D,$B263,Outbound!$F:$F,$F$2)</f>
        <v>0</v>
      </c>
      <c r="G263" s="35">
        <f>(SUMIFS(Returns!$B:$B,Returns!$A:$A,$B263,Returns!$C:$C,$G$2))-SUMIFS(Outbound!$E:$E,Outbound!$D:$D,$B263,Outbound!$F:$F,$G$2)</f>
        <v>0</v>
      </c>
      <c r="H263" s="35">
        <f>(SUMIFS(Returns!$B:$B,Returns!$A:$A,$B263,Returns!$C:$C,$H$2))-SUMIFS(Outbound!$E:$E,Outbound!$D:$D,$B263,Outbound!$F:$F,$H$2)</f>
        <v>0</v>
      </c>
      <c r="I263" s="35">
        <f>(SUMIFS(Returns!$B:$B,Returns!$A:$A,$B263,Returns!$C:$C,$I$2))-SUMIFS(Outbound!$E:$E,Outbound!$D:$D,$B263,Outbound!$F:$F,$I$2)</f>
        <v>0</v>
      </c>
      <c r="J263" s="35">
        <f>(SUMIFS(Returns!$B:$B,Returns!$A:$A,$B263,Returns!$C:$C,$J$2))-SUMIFS(Outbound!$E:$E,Outbound!$D:$D,$B263,Outbound!$F:$F,$J$2)</f>
        <v>0</v>
      </c>
      <c r="K263" s="35">
        <f>(SUMIFS(Returns!$B:$B,Returns!$A:$A,$B263,Returns!$C:$C,$K$2))-SUMIFS(Outbound!$E:$E,Outbound!$D:$D,$B263,Outbound!$F:$F,$K$2)</f>
        <v>0</v>
      </c>
      <c r="L263" s="35">
        <f>(SUMIFS(Returns!$B:$B,Returns!$A:$A,$B263,Returns!$C:$C,$L$2))-SUMIFS(Outbound!$E:$E,Outbound!$D:$D,$B263,Outbound!$F:$F,$L$2)</f>
        <v>0</v>
      </c>
      <c r="M263" s="35">
        <f>(SUMIFS(Returns!$B:$B,Returns!$A:$A,$B263,Returns!$C:$C,$M$2))-SUMIFS(Outbound!$E:$E,Outbound!$D:$D,$B263,Outbound!$F:$F,$M$2)</f>
        <v>0</v>
      </c>
      <c r="N263" s="35">
        <f>(SUMIFS(Returns!$B:$B,Returns!$A:$A,$B263,Returns!$C:$C,$N$2))-SUMIFS(Outbound!$E:$E,Outbound!$D:$D,$B263,Outbound!$F:$F,$N$2)</f>
        <v>0</v>
      </c>
      <c r="O263" s="35">
        <f>(SUMIFS(Returns!$B:$B,Returns!$A:$A,$B263,Returns!$C:$C,$O$2))-SUMIFS(Outbound!$E:$E,Outbound!$D:$D,$B263,Outbound!$F:$F,$O$2)</f>
        <v>0</v>
      </c>
      <c r="P263" s="35">
        <f>(SUMIFS(Returns!$B:$B,Returns!$A:$A,$B263,Returns!$C:$C,$P$2))-SUMIFS(Outbound!$E:$E,Outbound!$D:$D,$B263,Outbound!$F:$F,$P$2)</f>
        <v>0</v>
      </c>
      <c r="Q263" s="35">
        <f>(SUMIFS(Returns!$B:$B,Returns!$A:$A,$B263,Returns!$C:$C,$Q$2))-SUMIFS(Outbound!$E:$E,Outbound!$D:$D,$B263,Outbound!$F:$F,$Q$2)</f>
        <v>0</v>
      </c>
      <c r="R263" s="35">
        <f>(SUMIFS(Returns!$B:$B,Returns!$A:$A,$B263,Returns!$C:$C,$R$2))-SUMIFS(Outbound!$E:$E,Outbound!$D:$D,$B263,Outbound!$F:$F,$R$2)</f>
        <v>0</v>
      </c>
      <c r="S263" s="35">
        <f>(SUMIFS(Returns!$B:$B,Returns!$A:$A,$B263,Returns!$C:$C,$S$2))-SUMIFS(Outbound!$E:$E,Outbound!$D:$D,$B263,Outbound!$F:$F,$S$2)</f>
        <v>0</v>
      </c>
    </row>
    <row r="264" ht="13.2" spans="1:19">
      <c r="A264" s="3" t="s">
        <v>7470</v>
      </c>
      <c r="B264" s="4" t="s">
        <v>3012</v>
      </c>
      <c r="C264" s="35">
        <v>0</v>
      </c>
      <c r="D264" s="35"/>
      <c r="E264" s="35">
        <f>(C264+SUMIFS(Inwards!$C:$C,Inwards!$B:$B,$B264)+SUMIFS(Returns!$B:$B,Returns!$A:$A,$B264,Returns!$C:$C,$E$2))-SUMIFS(Outbound!$E:$E,Outbound!$D:$D,$B264,Outbound!$F:$F,$E$2)-SUMIFS(Outflow!$B:$B,Outflow!$A:$A,$B264)</f>
        <v>0</v>
      </c>
      <c r="F264" s="35">
        <f>(SUMIFS(Returns!$B:$B,Returns!$A:$A,$B264,Returns!$C:$C,$F$2))-SUMIFS(Outbound!$E:$E,Outbound!$D:$D,$B264,Outbound!$F:$F,$F$2)</f>
        <v>0</v>
      </c>
      <c r="G264" s="35">
        <f>(SUMIFS(Returns!$B:$B,Returns!$A:$A,$B264,Returns!$C:$C,$G$2))-SUMIFS(Outbound!$E:$E,Outbound!$D:$D,$B264,Outbound!$F:$F,$G$2)</f>
        <v>0</v>
      </c>
      <c r="H264" s="35">
        <f>(SUMIFS(Returns!$B:$B,Returns!$A:$A,$B264,Returns!$C:$C,$H$2))-SUMIFS(Outbound!$E:$E,Outbound!$D:$D,$B264,Outbound!$F:$F,$H$2)</f>
        <v>0</v>
      </c>
      <c r="I264" s="35">
        <f>(SUMIFS(Returns!$B:$B,Returns!$A:$A,$B264,Returns!$C:$C,$I$2))-SUMIFS(Outbound!$E:$E,Outbound!$D:$D,$B264,Outbound!$F:$F,$I$2)</f>
        <v>0</v>
      </c>
      <c r="J264" s="35">
        <f>(SUMIFS(Returns!$B:$B,Returns!$A:$A,$B264,Returns!$C:$C,$J$2))-SUMIFS(Outbound!$E:$E,Outbound!$D:$D,$B264,Outbound!$F:$F,$J$2)</f>
        <v>0</v>
      </c>
      <c r="K264" s="35">
        <f>(SUMIFS(Returns!$B:$B,Returns!$A:$A,$B264,Returns!$C:$C,$K$2))-SUMIFS(Outbound!$E:$E,Outbound!$D:$D,$B264,Outbound!$F:$F,$K$2)</f>
        <v>0</v>
      </c>
      <c r="L264" s="35">
        <f>(SUMIFS(Returns!$B:$B,Returns!$A:$A,$B264,Returns!$C:$C,$L$2))-SUMIFS(Outbound!$E:$E,Outbound!$D:$D,$B264,Outbound!$F:$F,$L$2)</f>
        <v>0</v>
      </c>
      <c r="M264" s="35">
        <f>(SUMIFS(Returns!$B:$B,Returns!$A:$A,$B264,Returns!$C:$C,$M$2))-SUMIFS(Outbound!$E:$E,Outbound!$D:$D,$B264,Outbound!$F:$F,$M$2)</f>
        <v>0</v>
      </c>
      <c r="N264" s="35">
        <f>(SUMIFS(Returns!$B:$B,Returns!$A:$A,$B264,Returns!$C:$C,$N$2))-SUMIFS(Outbound!$E:$E,Outbound!$D:$D,$B264,Outbound!$F:$F,$N$2)</f>
        <v>0</v>
      </c>
      <c r="O264" s="35">
        <f>(SUMIFS(Returns!$B:$B,Returns!$A:$A,$B264,Returns!$C:$C,$O$2))-SUMIFS(Outbound!$E:$E,Outbound!$D:$D,$B264,Outbound!$F:$F,$O$2)</f>
        <v>0</v>
      </c>
      <c r="P264" s="35">
        <f>(SUMIFS(Returns!$B:$B,Returns!$A:$A,$B264,Returns!$C:$C,$P$2))-SUMIFS(Outbound!$E:$E,Outbound!$D:$D,$B264,Outbound!$F:$F,$P$2)</f>
        <v>0</v>
      </c>
      <c r="Q264" s="35">
        <f>(SUMIFS(Returns!$B:$B,Returns!$A:$A,$B264,Returns!$C:$C,$Q$2))-SUMIFS(Outbound!$E:$E,Outbound!$D:$D,$B264,Outbound!$F:$F,$Q$2)</f>
        <v>0</v>
      </c>
      <c r="R264" s="35">
        <f>(SUMIFS(Returns!$B:$B,Returns!$A:$A,$B264,Returns!$C:$C,$R$2))-SUMIFS(Outbound!$E:$E,Outbound!$D:$D,$B264,Outbound!$F:$F,$R$2)</f>
        <v>0</v>
      </c>
      <c r="S264" s="35">
        <f>(SUMIFS(Returns!$B:$B,Returns!$A:$A,$B264,Returns!$C:$C,$S$2))-SUMIFS(Outbound!$E:$E,Outbound!$D:$D,$B264,Outbound!$F:$F,$S$2)</f>
        <v>0</v>
      </c>
    </row>
    <row r="265" ht="14.4" spans="1:19">
      <c r="A265" s="8" t="s">
        <v>7471</v>
      </c>
      <c r="B265" s="4" t="s">
        <v>3020</v>
      </c>
      <c r="C265" s="35">
        <v>0</v>
      </c>
      <c r="D265" s="35"/>
      <c r="E265" s="35">
        <f>(C265+SUMIFS(Inwards!$C:$C,Inwards!$B:$B,$B265)+SUMIFS(Returns!$B:$B,Returns!$A:$A,$B265,Returns!$C:$C,$E$2))-SUMIFS(Outbound!$E:$E,Outbound!$D:$D,$B265,Outbound!$F:$F,$E$2)-SUMIFS(Outflow!$B:$B,Outflow!$A:$A,$B265)</f>
        <v>0</v>
      </c>
      <c r="F265" s="35">
        <f>(SUMIFS(Returns!$B:$B,Returns!$A:$A,$B265,Returns!$C:$C,$F$2))-SUMIFS(Outbound!$E:$E,Outbound!$D:$D,$B265,Outbound!$F:$F,$F$2)</f>
        <v>0</v>
      </c>
      <c r="G265" s="35">
        <f>(SUMIFS(Returns!$B:$B,Returns!$A:$A,$B265,Returns!$C:$C,$G$2))-SUMIFS(Outbound!$E:$E,Outbound!$D:$D,$B265,Outbound!$F:$F,$G$2)</f>
        <v>0</v>
      </c>
      <c r="H265" s="35">
        <f>(SUMIFS(Returns!$B:$B,Returns!$A:$A,$B265,Returns!$C:$C,$H$2))-SUMIFS(Outbound!$E:$E,Outbound!$D:$D,$B265,Outbound!$F:$F,$H$2)</f>
        <v>0</v>
      </c>
      <c r="I265" s="35">
        <f>(SUMIFS(Returns!$B:$B,Returns!$A:$A,$B265,Returns!$C:$C,$I$2))-SUMIFS(Outbound!$E:$E,Outbound!$D:$D,$B265,Outbound!$F:$F,$I$2)</f>
        <v>0</v>
      </c>
      <c r="J265" s="35">
        <f>(SUMIFS(Returns!$B:$B,Returns!$A:$A,$B265,Returns!$C:$C,$J$2))-SUMIFS(Outbound!$E:$E,Outbound!$D:$D,$B265,Outbound!$F:$F,$J$2)</f>
        <v>0</v>
      </c>
      <c r="K265" s="35">
        <f>(SUMIFS(Returns!$B:$B,Returns!$A:$A,$B265,Returns!$C:$C,$K$2))-SUMIFS(Outbound!$E:$E,Outbound!$D:$D,$B265,Outbound!$F:$F,$K$2)</f>
        <v>0</v>
      </c>
      <c r="L265" s="35">
        <f>(SUMIFS(Returns!$B:$B,Returns!$A:$A,$B265,Returns!$C:$C,$L$2))-SUMIFS(Outbound!$E:$E,Outbound!$D:$D,$B265,Outbound!$F:$F,$L$2)</f>
        <v>0</v>
      </c>
      <c r="M265" s="35">
        <f>(SUMIFS(Returns!$B:$B,Returns!$A:$A,$B265,Returns!$C:$C,$M$2))-SUMIFS(Outbound!$E:$E,Outbound!$D:$D,$B265,Outbound!$F:$F,$M$2)</f>
        <v>0</v>
      </c>
      <c r="N265" s="35">
        <f>(SUMIFS(Returns!$B:$B,Returns!$A:$A,$B265,Returns!$C:$C,$N$2))-SUMIFS(Outbound!$E:$E,Outbound!$D:$D,$B265,Outbound!$F:$F,$N$2)</f>
        <v>0</v>
      </c>
      <c r="O265" s="35">
        <f>(SUMIFS(Returns!$B:$B,Returns!$A:$A,$B265,Returns!$C:$C,$O$2))-SUMIFS(Outbound!$E:$E,Outbound!$D:$D,$B265,Outbound!$F:$F,$O$2)</f>
        <v>0</v>
      </c>
      <c r="P265" s="35">
        <f>(SUMIFS(Returns!$B:$B,Returns!$A:$A,$B265,Returns!$C:$C,$P$2))-SUMIFS(Outbound!$E:$E,Outbound!$D:$D,$B265,Outbound!$F:$F,$P$2)</f>
        <v>0</v>
      </c>
      <c r="Q265" s="35">
        <f>(SUMIFS(Returns!$B:$B,Returns!$A:$A,$B265,Returns!$C:$C,$Q$2))-SUMIFS(Outbound!$E:$E,Outbound!$D:$D,$B265,Outbound!$F:$F,$Q$2)</f>
        <v>0</v>
      </c>
      <c r="R265" s="35">
        <f>(SUMIFS(Returns!$B:$B,Returns!$A:$A,$B265,Returns!$C:$C,$R$2))-SUMIFS(Outbound!$E:$E,Outbound!$D:$D,$B265,Outbound!$F:$F,$R$2)</f>
        <v>0</v>
      </c>
      <c r="S265" s="35">
        <f>(SUMIFS(Returns!$B:$B,Returns!$A:$A,$B265,Returns!$C:$C,$S$2))-SUMIFS(Outbound!$E:$E,Outbound!$D:$D,$B265,Outbound!$F:$F,$S$2)</f>
        <v>0</v>
      </c>
    </row>
    <row r="266" ht="14.4" spans="1:19">
      <c r="A266" s="9" t="s">
        <v>7472</v>
      </c>
      <c r="B266" s="4" t="s">
        <v>3022</v>
      </c>
      <c r="C266" s="35">
        <v>0</v>
      </c>
      <c r="D266" s="35"/>
      <c r="E266" s="35">
        <f>(C266+SUMIFS(Inwards!$C:$C,Inwards!$B:$B,$B266)+SUMIFS(Returns!$B:$B,Returns!$A:$A,$B266,Returns!$C:$C,$E$2))-SUMIFS(Outbound!$E:$E,Outbound!$D:$D,$B266,Outbound!$F:$F,$E$2)-SUMIFS(Outflow!$B:$B,Outflow!$A:$A,$B266)</f>
        <v>0</v>
      </c>
      <c r="F266" s="35">
        <f>(SUMIFS(Returns!$B:$B,Returns!$A:$A,$B266,Returns!$C:$C,$F$2))-SUMIFS(Outbound!$E:$E,Outbound!$D:$D,$B266,Outbound!$F:$F,$F$2)</f>
        <v>0</v>
      </c>
      <c r="G266" s="35">
        <f>(SUMIFS(Returns!$B:$B,Returns!$A:$A,$B266,Returns!$C:$C,$G$2))-SUMIFS(Outbound!$E:$E,Outbound!$D:$D,$B266,Outbound!$F:$F,$G$2)</f>
        <v>0</v>
      </c>
      <c r="H266" s="35">
        <f>(SUMIFS(Returns!$B:$B,Returns!$A:$A,$B266,Returns!$C:$C,$H$2))-SUMIFS(Outbound!$E:$E,Outbound!$D:$D,$B266,Outbound!$F:$F,$H$2)</f>
        <v>0</v>
      </c>
      <c r="I266" s="35">
        <f>(SUMIFS(Returns!$B:$B,Returns!$A:$A,$B266,Returns!$C:$C,$I$2))-SUMIFS(Outbound!$E:$E,Outbound!$D:$D,$B266,Outbound!$F:$F,$I$2)</f>
        <v>0</v>
      </c>
      <c r="J266" s="35">
        <f>(SUMIFS(Returns!$B:$B,Returns!$A:$A,$B266,Returns!$C:$C,$J$2))-SUMIFS(Outbound!$E:$E,Outbound!$D:$D,$B266,Outbound!$F:$F,$J$2)</f>
        <v>0</v>
      </c>
      <c r="K266" s="35">
        <f>(SUMIFS(Returns!$B:$B,Returns!$A:$A,$B266,Returns!$C:$C,$K$2))-SUMIFS(Outbound!$E:$E,Outbound!$D:$D,$B266,Outbound!$F:$F,$K$2)</f>
        <v>0</v>
      </c>
      <c r="L266" s="35">
        <f>(SUMIFS(Returns!$B:$B,Returns!$A:$A,$B266,Returns!$C:$C,$L$2))-SUMIFS(Outbound!$E:$E,Outbound!$D:$D,$B266,Outbound!$F:$F,$L$2)</f>
        <v>0</v>
      </c>
      <c r="M266" s="35">
        <f>(SUMIFS(Returns!$B:$B,Returns!$A:$A,$B266,Returns!$C:$C,$M$2))-SUMIFS(Outbound!$E:$E,Outbound!$D:$D,$B266,Outbound!$F:$F,$M$2)</f>
        <v>0</v>
      </c>
      <c r="N266" s="35">
        <f>(SUMIFS(Returns!$B:$B,Returns!$A:$A,$B266,Returns!$C:$C,$N$2))-SUMIFS(Outbound!$E:$E,Outbound!$D:$D,$B266,Outbound!$F:$F,$N$2)</f>
        <v>0</v>
      </c>
      <c r="O266" s="35">
        <f>(SUMIFS(Returns!$B:$B,Returns!$A:$A,$B266,Returns!$C:$C,$O$2))-SUMIFS(Outbound!$E:$E,Outbound!$D:$D,$B266,Outbound!$F:$F,$O$2)</f>
        <v>0</v>
      </c>
      <c r="P266" s="35">
        <f>(SUMIFS(Returns!$B:$B,Returns!$A:$A,$B266,Returns!$C:$C,$P$2))-SUMIFS(Outbound!$E:$E,Outbound!$D:$D,$B266,Outbound!$F:$F,$P$2)</f>
        <v>0</v>
      </c>
      <c r="Q266" s="35">
        <f>(SUMIFS(Returns!$B:$B,Returns!$A:$A,$B266,Returns!$C:$C,$Q$2))-SUMIFS(Outbound!$E:$E,Outbound!$D:$D,$B266,Outbound!$F:$F,$Q$2)</f>
        <v>0</v>
      </c>
      <c r="R266" s="35">
        <f>(SUMIFS(Returns!$B:$B,Returns!$A:$A,$B266,Returns!$C:$C,$R$2))-SUMIFS(Outbound!$E:$E,Outbound!$D:$D,$B266,Outbound!$F:$F,$R$2)</f>
        <v>0</v>
      </c>
      <c r="S266" s="35">
        <f>(SUMIFS(Returns!$B:$B,Returns!$A:$A,$B266,Returns!$C:$C,$S$2))-SUMIFS(Outbound!$E:$E,Outbound!$D:$D,$B266,Outbound!$F:$F,$S$2)</f>
        <v>0</v>
      </c>
    </row>
    <row r="267" ht="14.4" spans="1:19">
      <c r="A267" s="8" t="s">
        <v>7473</v>
      </c>
      <c r="B267" s="4" t="s">
        <v>7474</v>
      </c>
      <c r="C267" s="35">
        <v>0</v>
      </c>
      <c r="D267" s="35"/>
      <c r="E267" s="35">
        <f>(C267+SUMIFS(Inwards!$C:$C,Inwards!$B:$B,$B267)+SUMIFS(Returns!$B:$B,Returns!$A:$A,$B267,Returns!$C:$C,$E$2))-SUMIFS(Outbound!$E:$E,Outbound!$D:$D,$B267,Outbound!$F:$F,$E$2)-SUMIFS(Outflow!$B:$B,Outflow!$A:$A,$B267)</f>
        <v>0</v>
      </c>
      <c r="F267" s="35">
        <f>(SUMIFS(Returns!$B:$B,Returns!$A:$A,$B267,Returns!$C:$C,$F$2))-SUMIFS(Outbound!$E:$E,Outbound!$D:$D,$B267,Outbound!$F:$F,$F$2)</f>
        <v>0</v>
      </c>
      <c r="G267" s="35">
        <f>(SUMIFS(Returns!$B:$B,Returns!$A:$A,$B267,Returns!$C:$C,$G$2))-SUMIFS(Outbound!$E:$E,Outbound!$D:$D,$B267,Outbound!$F:$F,$G$2)</f>
        <v>0</v>
      </c>
      <c r="H267" s="35">
        <f>(SUMIFS(Returns!$B:$B,Returns!$A:$A,$B267,Returns!$C:$C,$H$2))-SUMIFS(Outbound!$E:$E,Outbound!$D:$D,$B267,Outbound!$F:$F,$H$2)</f>
        <v>0</v>
      </c>
      <c r="I267" s="35">
        <f>(SUMIFS(Returns!$B:$B,Returns!$A:$A,$B267,Returns!$C:$C,$I$2))-SUMIFS(Outbound!$E:$E,Outbound!$D:$D,$B267,Outbound!$F:$F,$I$2)</f>
        <v>0</v>
      </c>
      <c r="J267" s="35">
        <f>(SUMIFS(Returns!$B:$B,Returns!$A:$A,$B267,Returns!$C:$C,$J$2))-SUMIFS(Outbound!$E:$E,Outbound!$D:$D,$B267,Outbound!$F:$F,$J$2)</f>
        <v>0</v>
      </c>
      <c r="K267" s="35">
        <f>(SUMIFS(Returns!$B:$B,Returns!$A:$A,$B267,Returns!$C:$C,$K$2))-SUMIFS(Outbound!$E:$E,Outbound!$D:$D,$B267,Outbound!$F:$F,$K$2)</f>
        <v>0</v>
      </c>
      <c r="L267" s="35">
        <f>(SUMIFS(Returns!$B:$B,Returns!$A:$A,$B267,Returns!$C:$C,$L$2))-SUMIFS(Outbound!$E:$E,Outbound!$D:$D,$B267,Outbound!$F:$F,$L$2)</f>
        <v>0</v>
      </c>
      <c r="M267" s="35">
        <f>(SUMIFS(Returns!$B:$B,Returns!$A:$A,$B267,Returns!$C:$C,$M$2))-SUMIFS(Outbound!$E:$E,Outbound!$D:$D,$B267,Outbound!$F:$F,$M$2)</f>
        <v>0</v>
      </c>
      <c r="N267" s="35">
        <f>(SUMIFS(Returns!$B:$B,Returns!$A:$A,$B267,Returns!$C:$C,$N$2))-SUMIFS(Outbound!$E:$E,Outbound!$D:$D,$B267,Outbound!$F:$F,$N$2)</f>
        <v>0</v>
      </c>
      <c r="O267" s="35">
        <f>(SUMIFS(Returns!$B:$B,Returns!$A:$A,$B267,Returns!$C:$C,$O$2))-SUMIFS(Outbound!$E:$E,Outbound!$D:$D,$B267,Outbound!$F:$F,$O$2)</f>
        <v>0</v>
      </c>
      <c r="P267" s="35">
        <f>(SUMIFS(Returns!$B:$B,Returns!$A:$A,$B267,Returns!$C:$C,$P$2))-SUMIFS(Outbound!$E:$E,Outbound!$D:$D,$B267,Outbound!$F:$F,$P$2)</f>
        <v>0</v>
      </c>
      <c r="Q267" s="35">
        <f>(SUMIFS(Returns!$B:$B,Returns!$A:$A,$B267,Returns!$C:$C,$Q$2))-SUMIFS(Outbound!$E:$E,Outbound!$D:$D,$B267,Outbound!$F:$F,$Q$2)</f>
        <v>0</v>
      </c>
      <c r="R267" s="35">
        <f>(SUMIFS(Returns!$B:$B,Returns!$A:$A,$B267,Returns!$C:$C,$R$2))-SUMIFS(Outbound!$E:$E,Outbound!$D:$D,$B267,Outbound!$F:$F,$R$2)</f>
        <v>0</v>
      </c>
      <c r="S267" s="35">
        <f>(SUMIFS(Returns!$B:$B,Returns!$A:$A,$B267,Returns!$C:$C,$S$2))-SUMIFS(Outbound!$E:$E,Outbound!$D:$D,$B267,Outbound!$F:$F,$S$2)</f>
        <v>0</v>
      </c>
    </row>
    <row r="268" ht="14.4" spans="1:19">
      <c r="A268" s="8" t="s">
        <v>7475</v>
      </c>
      <c r="B268" s="4" t="s">
        <v>3024</v>
      </c>
      <c r="C268" s="35">
        <v>0</v>
      </c>
      <c r="D268" s="35"/>
      <c r="E268" s="35">
        <f>(C268+SUMIFS(Inwards!$C:$C,Inwards!$B:$B,$B268)+SUMIFS(Returns!$B:$B,Returns!$A:$A,$B268,Returns!$C:$C,$E$2))-SUMIFS(Outbound!$E:$E,Outbound!$D:$D,$B268,Outbound!$F:$F,$E$2)-SUMIFS(Outflow!$B:$B,Outflow!$A:$A,$B268)</f>
        <v>0</v>
      </c>
      <c r="F268" s="35">
        <f>(SUMIFS(Returns!$B:$B,Returns!$A:$A,$B268,Returns!$C:$C,$F$2))-SUMIFS(Outbound!$E:$E,Outbound!$D:$D,$B268,Outbound!$F:$F,$F$2)</f>
        <v>0</v>
      </c>
      <c r="G268" s="35">
        <f>(SUMIFS(Returns!$B:$B,Returns!$A:$A,$B268,Returns!$C:$C,$G$2))-SUMIFS(Outbound!$E:$E,Outbound!$D:$D,$B268,Outbound!$F:$F,$G$2)</f>
        <v>0</v>
      </c>
      <c r="H268" s="35">
        <f>(SUMIFS(Returns!$B:$B,Returns!$A:$A,$B268,Returns!$C:$C,$H$2))-SUMIFS(Outbound!$E:$E,Outbound!$D:$D,$B268,Outbound!$F:$F,$H$2)</f>
        <v>0</v>
      </c>
      <c r="I268" s="35">
        <f>(SUMIFS(Returns!$B:$B,Returns!$A:$A,$B268,Returns!$C:$C,$I$2))-SUMIFS(Outbound!$E:$E,Outbound!$D:$D,$B268,Outbound!$F:$F,$I$2)</f>
        <v>0</v>
      </c>
      <c r="J268" s="35">
        <f>(SUMIFS(Returns!$B:$B,Returns!$A:$A,$B268,Returns!$C:$C,$J$2))-SUMIFS(Outbound!$E:$E,Outbound!$D:$D,$B268,Outbound!$F:$F,$J$2)</f>
        <v>0</v>
      </c>
      <c r="K268" s="35">
        <f>(SUMIFS(Returns!$B:$B,Returns!$A:$A,$B268,Returns!$C:$C,$K$2))-SUMIFS(Outbound!$E:$E,Outbound!$D:$D,$B268,Outbound!$F:$F,$K$2)</f>
        <v>0</v>
      </c>
      <c r="L268" s="35">
        <f>(SUMIFS(Returns!$B:$B,Returns!$A:$A,$B268,Returns!$C:$C,$L$2))-SUMIFS(Outbound!$E:$E,Outbound!$D:$D,$B268,Outbound!$F:$F,$L$2)</f>
        <v>0</v>
      </c>
      <c r="M268" s="35">
        <f>(SUMIFS(Returns!$B:$B,Returns!$A:$A,$B268,Returns!$C:$C,$M$2))-SUMIFS(Outbound!$E:$E,Outbound!$D:$D,$B268,Outbound!$F:$F,$M$2)</f>
        <v>0</v>
      </c>
      <c r="N268" s="35">
        <f>(SUMIFS(Returns!$B:$B,Returns!$A:$A,$B268,Returns!$C:$C,$N$2))-SUMIFS(Outbound!$E:$E,Outbound!$D:$D,$B268,Outbound!$F:$F,$N$2)</f>
        <v>0</v>
      </c>
      <c r="O268" s="35">
        <f>(SUMIFS(Returns!$B:$B,Returns!$A:$A,$B268,Returns!$C:$C,$O$2))-SUMIFS(Outbound!$E:$E,Outbound!$D:$D,$B268,Outbound!$F:$F,$O$2)</f>
        <v>0</v>
      </c>
      <c r="P268" s="35">
        <f>(SUMIFS(Returns!$B:$B,Returns!$A:$A,$B268,Returns!$C:$C,$P$2))-SUMIFS(Outbound!$E:$E,Outbound!$D:$D,$B268,Outbound!$F:$F,$P$2)</f>
        <v>0</v>
      </c>
      <c r="Q268" s="35">
        <f>(SUMIFS(Returns!$B:$B,Returns!$A:$A,$B268,Returns!$C:$C,$Q$2))-SUMIFS(Outbound!$E:$E,Outbound!$D:$D,$B268,Outbound!$F:$F,$Q$2)</f>
        <v>0</v>
      </c>
      <c r="R268" s="35">
        <f>(SUMIFS(Returns!$B:$B,Returns!$A:$A,$B268,Returns!$C:$C,$R$2))-SUMIFS(Outbound!$E:$E,Outbound!$D:$D,$B268,Outbound!$F:$F,$R$2)</f>
        <v>0</v>
      </c>
      <c r="S268" s="35">
        <f>(SUMIFS(Returns!$B:$B,Returns!$A:$A,$B268,Returns!$C:$C,$S$2))-SUMIFS(Outbound!$E:$E,Outbound!$D:$D,$B268,Outbound!$F:$F,$S$2)</f>
        <v>0</v>
      </c>
    </row>
    <row r="269" ht="14.4" spans="1:19">
      <c r="A269" s="9" t="s">
        <v>7476</v>
      </c>
      <c r="B269" s="4" t="s">
        <v>3029</v>
      </c>
      <c r="C269" s="35">
        <v>0</v>
      </c>
      <c r="D269" s="35"/>
      <c r="E269" s="35">
        <f>(C269+SUMIFS(Inwards!$C:$C,Inwards!$B:$B,$B269)+SUMIFS(Returns!$B:$B,Returns!$A:$A,$B269,Returns!$C:$C,$E$2))-SUMIFS(Outbound!$E:$E,Outbound!$D:$D,$B269,Outbound!$F:$F,$E$2)-SUMIFS(Outflow!$B:$B,Outflow!$A:$A,$B269)</f>
        <v>0</v>
      </c>
      <c r="F269" s="35">
        <f>(SUMIFS(Returns!$B:$B,Returns!$A:$A,$B269,Returns!$C:$C,$F$2))-SUMIFS(Outbound!$E:$E,Outbound!$D:$D,$B269,Outbound!$F:$F,$F$2)</f>
        <v>0</v>
      </c>
      <c r="G269" s="35">
        <f>(SUMIFS(Returns!$B:$B,Returns!$A:$A,$B269,Returns!$C:$C,$G$2))-SUMIFS(Outbound!$E:$E,Outbound!$D:$D,$B269,Outbound!$F:$F,$G$2)</f>
        <v>0</v>
      </c>
      <c r="H269" s="35">
        <f>(SUMIFS(Returns!$B:$B,Returns!$A:$A,$B269,Returns!$C:$C,$H$2))-SUMIFS(Outbound!$E:$E,Outbound!$D:$D,$B269,Outbound!$F:$F,$H$2)</f>
        <v>0</v>
      </c>
      <c r="I269" s="35">
        <f>(SUMIFS(Returns!$B:$B,Returns!$A:$A,$B269,Returns!$C:$C,$I$2))-SUMIFS(Outbound!$E:$E,Outbound!$D:$D,$B269,Outbound!$F:$F,$I$2)</f>
        <v>0</v>
      </c>
      <c r="J269" s="35">
        <f>(SUMIFS(Returns!$B:$B,Returns!$A:$A,$B269,Returns!$C:$C,$J$2))-SUMIFS(Outbound!$E:$E,Outbound!$D:$D,$B269,Outbound!$F:$F,$J$2)</f>
        <v>0</v>
      </c>
      <c r="K269" s="35">
        <f>(SUMIFS(Returns!$B:$B,Returns!$A:$A,$B269,Returns!$C:$C,$K$2))-SUMIFS(Outbound!$E:$E,Outbound!$D:$D,$B269,Outbound!$F:$F,$K$2)</f>
        <v>0</v>
      </c>
      <c r="L269" s="35">
        <f>(SUMIFS(Returns!$B:$B,Returns!$A:$A,$B269,Returns!$C:$C,$L$2))-SUMIFS(Outbound!$E:$E,Outbound!$D:$D,$B269,Outbound!$F:$F,$L$2)</f>
        <v>0</v>
      </c>
      <c r="M269" s="35">
        <f>(SUMIFS(Returns!$B:$B,Returns!$A:$A,$B269,Returns!$C:$C,$M$2))-SUMIFS(Outbound!$E:$E,Outbound!$D:$D,$B269,Outbound!$F:$F,$M$2)</f>
        <v>0</v>
      </c>
      <c r="N269" s="35">
        <f>(SUMIFS(Returns!$B:$B,Returns!$A:$A,$B269,Returns!$C:$C,$N$2))-SUMIFS(Outbound!$E:$E,Outbound!$D:$D,$B269,Outbound!$F:$F,$N$2)</f>
        <v>0</v>
      </c>
      <c r="O269" s="35">
        <f>(SUMIFS(Returns!$B:$B,Returns!$A:$A,$B269,Returns!$C:$C,$O$2))-SUMIFS(Outbound!$E:$E,Outbound!$D:$D,$B269,Outbound!$F:$F,$O$2)</f>
        <v>0</v>
      </c>
      <c r="P269" s="35">
        <f>(SUMIFS(Returns!$B:$B,Returns!$A:$A,$B269,Returns!$C:$C,$P$2))-SUMIFS(Outbound!$E:$E,Outbound!$D:$D,$B269,Outbound!$F:$F,$P$2)</f>
        <v>0</v>
      </c>
      <c r="Q269" s="35">
        <f>(SUMIFS(Returns!$B:$B,Returns!$A:$A,$B269,Returns!$C:$C,$Q$2))-SUMIFS(Outbound!$E:$E,Outbound!$D:$D,$B269,Outbound!$F:$F,$Q$2)</f>
        <v>0</v>
      </c>
      <c r="R269" s="35">
        <f>(SUMIFS(Returns!$B:$B,Returns!$A:$A,$B269,Returns!$C:$C,$R$2))-SUMIFS(Outbound!$E:$E,Outbound!$D:$D,$B269,Outbound!$F:$F,$R$2)</f>
        <v>0</v>
      </c>
      <c r="S269" s="35">
        <f>(SUMIFS(Returns!$B:$B,Returns!$A:$A,$B269,Returns!$C:$C,$S$2))-SUMIFS(Outbound!$E:$E,Outbound!$D:$D,$B269,Outbound!$F:$F,$S$2)</f>
        <v>0</v>
      </c>
    </row>
    <row r="270" ht="14.4" spans="1:19">
      <c r="A270" s="8" t="s">
        <v>7477</v>
      </c>
      <c r="B270" s="4" t="s">
        <v>3032</v>
      </c>
      <c r="C270" s="35">
        <v>0</v>
      </c>
      <c r="D270" s="35"/>
      <c r="E270" s="35">
        <f>(C270+SUMIFS(Inwards!$C:$C,Inwards!$B:$B,$B270)+SUMIFS(Returns!$B:$B,Returns!$A:$A,$B270,Returns!$C:$C,$E$2))-SUMIFS(Outbound!$E:$E,Outbound!$D:$D,$B270,Outbound!$F:$F,$E$2)-SUMIFS(Outflow!$B:$B,Outflow!$A:$A,$B270)</f>
        <v>0</v>
      </c>
      <c r="F270" s="35">
        <f>(SUMIFS(Returns!$B:$B,Returns!$A:$A,$B270,Returns!$C:$C,$F$2))-SUMIFS(Outbound!$E:$E,Outbound!$D:$D,$B270,Outbound!$F:$F,$F$2)</f>
        <v>0</v>
      </c>
      <c r="G270" s="35">
        <f>(SUMIFS(Returns!$B:$B,Returns!$A:$A,$B270,Returns!$C:$C,$G$2))-SUMIFS(Outbound!$E:$E,Outbound!$D:$D,$B270,Outbound!$F:$F,$G$2)</f>
        <v>0</v>
      </c>
      <c r="H270" s="35">
        <f>(SUMIFS(Returns!$B:$B,Returns!$A:$A,$B270,Returns!$C:$C,$H$2))-SUMIFS(Outbound!$E:$E,Outbound!$D:$D,$B270,Outbound!$F:$F,$H$2)</f>
        <v>0</v>
      </c>
      <c r="I270" s="35">
        <f>(SUMIFS(Returns!$B:$B,Returns!$A:$A,$B270,Returns!$C:$C,$I$2))-SUMIFS(Outbound!$E:$E,Outbound!$D:$D,$B270,Outbound!$F:$F,$I$2)</f>
        <v>0</v>
      </c>
      <c r="J270" s="35">
        <f>(SUMIFS(Returns!$B:$B,Returns!$A:$A,$B270,Returns!$C:$C,$J$2))-SUMIFS(Outbound!$E:$E,Outbound!$D:$D,$B270,Outbound!$F:$F,$J$2)</f>
        <v>0</v>
      </c>
      <c r="K270" s="35">
        <f>(SUMIFS(Returns!$B:$B,Returns!$A:$A,$B270,Returns!$C:$C,$K$2))-SUMIFS(Outbound!$E:$E,Outbound!$D:$D,$B270,Outbound!$F:$F,$K$2)</f>
        <v>0</v>
      </c>
      <c r="L270" s="35">
        <f>(SUMIFS(Returns!$B:$B,Returns!$A:$A,$B270,Returns!$C:$C,$L$2))-SUMIFS(Outbound!$E:$E,Outbound!$D:$D,$B270,Outbound!$F:$F,$L$2)</f>
        <v>0</v>
      </c>
      <c r="M270" s="35">
        <f>(SUMIFS(Returns!$B:$B,Returns!$A:$A,$B270,Returns!$C:$C,$M$2))-SUMIFS(Outbound!$E:$E,Outbound!$D:$D,$B270,Outbound!$F:$F,$M$2)</f>
        <v>0</v>
      </c>
      <c r="N270" s="35">
        <f>(SUMIFS(Returns!$B:$B,Returns!$A:$A,$B270,Returns!$C:$C,$N$2))-SUMIFS(Outbound!$E:$E,Outbound!$D:$D,$B270,Outbound!$F:$F,$N$2)</f>
        <v>0</v>
      </c>
      <c r="O270" s="35">
        <f>(SUMIFS(Returns!$B:$B,Returns!$A:$A,$B270,Returns!$C:$C,$O$2))-SUMIFS(Outbound!$E:$E,Outbound!$D:$D,$B270,Outbound!$F:$F,$O$2)</f>
        <v>0</v>
      </c>
      <c r="P270" s="35">
        <f>(SUMIFS(Returns!$B:$B,Returns!$A:$A,$B270,Returns!$C:$C,$P$2))-SUMIFS(Outbound!$E:$E,Outbound!$D:$D,$B270,Outbound!$F:$F,$P$2)</f>
        <v>0</v>
      </c>
      <c r="Q270" s="35">
        <f>(SUMIFS(Returns!$B:$B,Returns!$A:$A,$B270,Returns!$C:$C,$Q$2))-SUMIFS(Outbound!$E:$E,Outbound!$D:$D,$B270,Outbound!$F:$F,$Q$2)</f>
        <v>0</v>
      </c>
      <c r="R270" s="35">
        <f>(SUMIFS(Returns!$B:$B,Returns!$A:$A,$B270,Returns!$C:$C,$R$2))-SUMIFS(Outbound!$E:$E,Outbound!$D:$D,$B270,Outbound!$F:$F,$R$2)</f>
        <v>0</v>
      </c>
      <c r="S270" s="35">
        <f>(SUMIFS(Returns!$B:$B,Returns!$A:$A,$B270,Returns!$C:$C,$S$2))-SUMIFS(Outbound!$E:$E,Outbound!$D:$D,$B270,Outbound!$F:$F,$S$2)</f>
        <v>0</v>
      </c>
    </row>
    <row r="271" ht="14.4" spans="1:19">
      <c r="A271" s="8" t="s">
        <v>7478</v>
      </c>
      <c r="B271" s="4" t="s">
        <v>3038</v>
      </c>
      <c r="C271" s="35">
        <v>0</v>
      </c>
      <c r="D271" s="35"/>
      <c r="E271" s="35">
        <f>(C271+SUMIFS(Inwards!$C:$C,Inwards!$B:$B,$B271)+SUMIFS(Returns!$B:$B,Returns!$A:$A,$B271,Returns!$C:$C,$E$2))-SUMIFS(Outbound!$E:$E,Outbound!$D:$D,$B271,Outbound!$F:$F,$E$2)-SUMIFS(Outflow!$B:$B,Outflow!$A:$A,$B271)</f>
        <v>0</v>
      </c>
      <c r="F271" s="35">
        <f>(SUMIFS(Returns!$B:$B,Returns!$A:$A,$B271,Returns!$C:$C,$F$2))-SUMIFS(Outbound!$E:$E,Outbound!$D:$D,$B271,Outbound!$F:$F,$F$2)</f>
        <v>0</v>
      </c>
      <c r="G271" s="35">
        <f>(SUMIFS(Returns!$B:$B,Returns!$A:$A,$B271,Returns!$C:$C,$G$2))-SUMIFS(Outbound!$E:$E,Outbound!$D:$D,$B271,Outbound!$F:$F,$G$2)</f>
        <v>0</v>
      </c>
      <c r="H271" s="35">
        <f>(SUMIFS(Returns!$B:$B,Returns!$A:$A,$B271,Returns!$C:$C,$H$2))-SUMIFS(Outbound!$E:$E,Outbound!$D:$D,$B271,Outbound!$F:$F,$H$2)</f>
        <v>0</v>
      </c>
      <c r="I271" s="35">
        <f>(SUMIFS(Returns!$B:$B,Returns!$A:$A,$B271,Returns!$C:$C,$I$2))-SUMIFS(Outbound!$E:$E,Outbound!$D:$D,$B271,Outbound!$F:$F,$I$2)</f>
        <v>0</v>
      </c>
      <c r="J271" s="35">
        <f>(SUMIFS(Returns!$B:$B,Returns!$A:$A,$B271,Returns!$C:$C,$J$2))-SUMIFS(Outbound!$E:$E,Outbound!$D:$D,$B271,Outbound!$F:$F,$J$2)</f>
        <v>0</v>
      </c>
      <c r="K271" s="35">
        <f>(SUMIFS(Returns!$B:$B,Returns!$A:$A,$B271,Returns!$C:$C,$K$2))-SUMIFS(Outbound!$E:$E,Outbound!$D:$D,$B271,Outbound!$F:$F,$K$2)</f>
        <v>0</v>
      </c>
      <c r="L271" s="35">
        <f>(SUMIFS(Returns!$B:$B,Returns!$A:$A,$B271,Returns!$C:$C,$L$2))-SUMIFS(Outbound!$E:$E,Outbound!$D:$D,$B271,Outbound!$F:$F,$L$2)</f>
        <v>0</v>
      </c>
      <c r="M271" s="35">
        <f>(SUMIFS(Returns!$B:$B,Returns!$A:$A,$B271,Returns!$C:$C,$M$2))-SUMIFS(Outbound!$E:$E,Outbound!$D:$D,$B271,Outbound!$F:$F,$M$2)</f>
        <v>0</v>
      </c>
      <c r="N271" s="35">
        <f>(SUMIFS(Returns!$B:$B,Returns!$A:$A,$B271,Returns!$C:$C,$N$2))-SUMIFS(Outbound!$E:$E,Outbound!$D:$D,$B271,Outbound!$F:$F,$N$2)</f>
        <v>0</v>
      </c>
      <c r="O271" s="35">
        <f>(SUMIFS(Returns!$B:$B,Returns!$A:$A,$B271,Returns!$C:$C,$O$2))-SUMIFS(Outbound!$E:$E,Outbound!$D:$D,$B271,Outbound!$F:$F,$O$2)</f>
        <v>0</v>
      </c>
      <c r="P271" s="35">
        <f>(SUMIFS(Returns!$B:$B,Returns!$A:$A,$B271,Returns!$C:$C,$P$2))-SUMIFS(Outbound!$E:$E,Outbound!$D:$D,$B271,Outbound!$F:$F,$P$2)</f>
        <v>0</v>
      </c>
      <c r="Q271" s="35">
        <f>(SUMIFS(Returns!$B:$B,Returns!$A:$A,$B271,Returns!$C:$C,$Q$2))-SUMIFS(Outbound!$E:$E,Outbound!$D:$D,$B271,Outbound!$F:$F,$Q$2)</f>
        <v>0</v>
      </c>
      <c r="R271" s="35">
        <f>(SUMIFS(Returns!$B:$B,Returns!$A:$A,$B271,Returns!$C:$C,$R$2))-SUMIFS(Outbound!$E:$E,Outbound!$D:$D,$B271,Outbound!$F:$F,$R$2)</f>
        <v>0</v>
      </c>
      <c r="S271" s="35">
        <f>(SUMIFS(Returns!$B:$B,Returns!$A:$A,$B271,Returns!$C:$C,$S$2))-SUMIFS(Outbound!$E:$E,Outbound!$D:$D,$B271,Outbound!$F:$F,$S$2)</f>
        <v>0</v>
      </c>
    </row>
    <row r="272" ht="14.4" spans="1:19">
      <c r="A272" s="8" t="s">
        <v>7479</v>
      </c>
      <c r="B272" s="4" t="s">
        <v>7480</v>
      </c>
      <c r="C272" s="35">
        <v>0</v>
      </c>
      <c r="D272" s="35"/>
      <c r="E272" s="35">
        <f>(C272+SUMIFS(Inwards!$C:$C,Inwards!$B:$B,$B272)+SUMIFS(Returns!$B:$B,Returns!$A:$A,$B272,Returns!$C:$C,$E$2))-SUMIFS(Outbound!$E:$E,Outbound!$D:$D,$B272,Outbound!$F:$F,$E$2)-SUMIFS(Outflow!$B:$B,Outflow!$A:$A,$B272)</f>
        <v>0</v>
      </c>
      <c r="F272" s="35">
        <f>(SUMIFS(Returns!$B:$B,Returns!$A:$A,$B272,Returns!$C:$C,$F$2))-SUMIFS(Outbound!$E:$E,Outbound!$D:$D,$B272,Outbound!$F:$F,$F$2)</f>
        <v>0</v>
      </c>
      <c r="G272" s="35">
        <f>(SUMIFS(Returns!$B:$B,Returns!$A:$A,$B272,Returns!$C:$C,$G$2))-SUMIFS(Outbound!$E:$E,Outbound!$D:$D,$B272,Outbound!$F:$F,$G$2)</f>
        <v>0</v>
      </c>
      <c r="H272" s="35">
        <f>(SUMIFS(Returns!$B:$B,Returns!$A:$A,$B272,Returns!$C:$C,$H$2))-SUMIFS(Outbound!$E:$E,Outbound!$D:$D,$B272,Outbound!$F:$F,$H$2)</f>
        <v>0</v>
      </c>
      <c r="I272" s="35">
        <f>(SUMIFS(Returns!$B:$B,Returns!$A:$A,$B272,Returns!$C:$C,$I$2))-SUMIFS(Outbound!$E:$E,Outbound!$D:$D,$B272,Outbound!$F:$F,$I$2)</f>
        <v>0</v>
      </c>
      <c r="J272" s="35">
        <f>(SUMIFS(Returns!$B:$B,Returns!$A:$A,$B272,Returns!$C:$C,$J$2))-SUMIFS(Outbound!$E:$E,Outbound!$D:$D,$B272,Outbound!$F:$F,$J$2)</f>
        <v>0</v>
      </c>
      <c r="K272" s="35">
        <f>(SUMIFS(Returns!$B:$B,Returns!$A:$A,$B272,Returns!$C:$C,$K$2))-SUMIFS(Outbound!$E:$E,Outbound!$D:$D,$B272,Outbound!$F:$F,$K$2)</f>
        <v>0</v>
      </c>
      <c r="L272" s="35">
        <f>(SUMIFS(Returns!$B:$B,Returns!$A:$A,$B272,Returns!$C:$C,$L$2))-SUMIFS(Outbound!$E:$E,Outbound!$D:$D,$B272,Outbound!$F:$F,$L$2)</f>
        <v>0</v>
      </c>
      <c r="M272" s="35">
        <f>(SUMIFS(Returns!$B:$B,Returns!$A:$A,$B272,Returns!$C:$C,$M$2))-SUMIFS(Outbound!$E:$E,Outbound!$D:$D,$B272,Outbound!$F:$F,$M$2)</f>
        <v>0</v>
      </c>
      <c r="N272" s="35">
        <f>(SUMIFS(Returns!$B:$B,Returns!$A:$A,$B272,Returns!$C:$C,$N$2))-SUMIFS(Outbound!$E:$E,Outbound!$D:$D,$B272,Outbound!$F:$F,$N$2)</f>
        <v>0</v>
      </c>
      <c r="O272" s="35">
        <f>(SUMIFS(Returns!$B:$B,Returns!$A:$A,$B272,Returns!$C:$C,$O$2))-SUMIFS(Outbound!$E:$E,Outbound!$D:$D,$B272,Outbound!$F:$F,$O$2)</f>
        <v>0</v>
      </c>
      <c r="P272" s="35">
        <f>(SUMIFS(Returns!$B:$B,Returns!$A:$A,$B272,Returns!$C:$C,$P$2))-SUMIFS(Outbound!$E:$E,Outbound!$D:$D,$B272,Outbound!$F:$F,$P$2)</f>
        <v>0</v>
      </c>
      <c r="Q272" s="35">
        <f>(SUMIFS(Returns!$B:$B,Returns!$A:$A,$B272,Returns!$C:$C,$Q$2))-SUMIFS(Outbound!$E:$E,Outbound!$D:$D,$B272,Outbound!$F:$F,$Q$2)</f>
        <v>0</v>
      </c>
      <c r="R272" s="35">
        <f>(SUMIFS(Returns!$B:$B,Returns!$A:$A,$B272,Returns!$C:$C,$R$2))-SUMIFS(Outbound!$E:$E,Outbound!$D:$D,$B272,Outbound!$F:$F,$R$2)</f>
        <v>0</v>
      </c>
      <c r="S272" s="35">
        <f>(SUMIFS(Returns!$B:$B,Returns!$A:$A,$B272,Returns!$C:$C,$S$2))-SUMIFS(Outbound!$E:$E,Outbound!$D:$D,$B272,Outbound!$F:$F,$S$2)</f>
        <v>0</v>
      </c>
    </row>
    <row r="273" ht="14.4" spans="1:19">
      <c r="A273" s="9" t="s">
        <v>7481</v>
      </c>
      <c r="B273" s="4" t="s">
        <v>7482</v>
      </c>
      <c r="C273" s="35">
        <v>0</v>
      </c>
      <c r="D273" s="35"/>
      <c r="E273" s="35">
        <f>(C273+SUMIFS(Inwards!$C:$C,Inwards!$B:$B,$B273)+SUMIFS(Returns!$B:$B,Returns!$A:$A,$B273,Returns!$C:$C,$E$2))-SUMIFS(Outbound!$E:$E,Outbound!$D:$D,$B273,Outbound!$F:$F,$E$2)-SUMIFS(Outflow!$B:$B,Outflow!$A:$A,$B273)</f>
        <v>0</v>
      </c>
      <c r="F273" s="35">
        <f>(SUMIFS(Returns!$B:$B,Returns!$A:$A,$B273,Returns!$C:$C,$F$2))-SUMIFS(Outbound!$E:$E,Outbound!$D:$D,$B273,Outbound!$F:$F,$F$2)</f>
        <v>0</v>
      </c>
      <c r="G273" s="35">
        <f>(SUMIFS(Returns!$B:$B,Returns!$A:$A,$B273,Returns!$C:$C,$G$2))-SUMIFS(Outbound!$E:$E,Outbound!$D:$D,$B273,Outbound!$F:$F,$G$2)</f>
        <v>0</v>
      </c>
      <c r="H273" s="35">
        <f>(SUMIFS(Returns!$B:$B,Returns!$A:$A,$B273,Returns!$C:$C,$H$2))-SUMIFS(Outbound!$E:$E,Outbound!$D:$D,$B273,Outbound!$F:$F,$H$2)</f>
        <v>0</v>
      </c>
      <c r="I273" s="35">
        <f>(SUMIFS(Returns!$B:$B,Returns!$A:$A,$B273,Returns!$C:$C,$I$2))-SUMIFS(Outbound!$E:$E,Outbound!$D:$D,$B273,Outbound!$F:$F,$I$2)</f>
        <v>0</v>
      </c>
      <c r="J273" s="35">
        <f>(SUMIFS(Returns!$B:$B,Returns!$A:$A,$B273,Returns!$C:$C,$J$2))-SUMIFS(Outbound!$E:$E,Outbound!$D:$D,$B273,Outbound!$F:$F,$J$2)</f>
        <v>0</v>
      </c>
      <c r="K273" s="35">
        <f>(SUMIFS(Returns!$B:$B,Returns!$A:$A,$B273,Returns!$C:$C,$K$2))-SUMIFS(Outbound!$E:$E,Outbound!$D:$D,$B273,Outbound!$F:$F,$K$2)</f>
        <v>0</v>
      </c>
      <c r="L273" s="35">
        <f>(SUMIFS(Returns!$B:$B,Returns!$A:$A,$B273,Returns!$C:$C,$L$2))-SUMIFS(Outbound!$E:$E,Outbound!$D:$D,$B273,Outbound!$F:$F,$L$2)</f>
        <v>0</v>
      </c>
      <c r="M273" s="35">
        <f>(SUMIFS(Returns!$B:$B,Returns!$A:$A,$B273,Returns!$C:$C,$M$2))-SUMIFS(Outbound!$E:$E,Outbound!$D:$D,$B273,Outbound!$F:$F,$M$2)</f>
        <v>0</v>
      </c>
      <c r="N273" s="35">
        <f>(SUMIFS(Returns!$B:$B,Returns!$A:$A,$B273,Returns!$C:$C,$N$2))-SUMIFS(Outbound!$E:$E,Outbound!$D:$D,$B273,Outbound!$F:$F,$N$2)</f>
        <v>0</v>
      </c>
      <c r="O273" s="35">
        <f>(SUMIFS(Returns!$B:$B,Returns!$A:$A,$B273,Returns!$C:$C,$O$2))-SUMIFS(Outbound!$E:$E,Outbound!$D:$D,$B273,Outbound!$F:$F,$O$2)</f>
        <v>0</v>
      </c>
      <c r="P273" s="35">
        <f>(SUMIFS(Returns!$B:$B,Returns!$A:$A,$B273,Returns!$C:$C,$P$2))-SUMIFS(Outbound!$E:$E,Outbound!$D:$D,$B273,Outbound!$F:$F,$P$2)</f>
        <v>0</v>
      </c>
      <c r="Q273" s="35">
        <f>(SUMIFS(Returns!$B:$B,Returns!$A:$A,$B273,Returns!$C:$C,$Q$2))-SUMIFS(Outbound!$E:$E,Outbound!$D:$D,$B273,Outbound!$F:$F,$Q$2)</f>
        <v>0</v>
      </c>
      <c r="R273" s="35">
        <f>(SUMIFS(Returns!$B:$B,Returns!$A:$A,$B273,Returns!$C:$C,$R$2))-SUMIFS(Outbound!$E:$E,Outbound!$D:$D,$B273,Outbound!$F:$F,$R$2)</f>
        <v>0</v>
      </c>
      <c r="S273" s="35">
        <f>(SUMIFS(Returns!$B:$B,Returns!$A:$A,$B273,Returns!$C:$C,$S$2))-SUMIFS(Outbound!$E:$E,Outbound!$D:$D,$B273,Outbound!$F:$F,$S$2)</f>
        <v>0</v>
      </c>
    </row>
    <row r="274" ht="14.4" spans="1:19">
      <c r="A274" s="8" t="s">
        <v>7483</v>
      </c>
      <c r="B274" s="4" t="s">
        <v>7484</v>
      </c>
      <c r="C274" s="35">
        <v>0</v>
      </c>
      <c r="D274" s="35"/>
      <c r="E274" s="35">
        <f>(C274+SUMIFS(Inwards!$C:$C,Inwards!$B:$B,$B274)+SUMIFS(Returns!$B:$B,Returns!$A:$A,$B274,Returns!$C:$C,$E$2))-SUMIFS(Outbound!$E:$E,Outbound!$D:$D,$B274,Outbound!$F:$F,$E$2)-SUMIFS(Outflow!$B:$B,Outflow!$A:$A,$B274)</f>
        <v>0</v>
      </c>
      <c r="F274" s="35">
        <f>(SUMIFS(Returns!$B:$B,Returns!$A:$A,$B274,Returns!$C:$C,$F$2))-SUMIFS(Outbound!$E:$E,Outbound!$D:$D,$B274,Outbound!$F:$F,$F$2)</f>
        <v>0</v>
      </c>
      <c r="G274" s="35">
        <f>(SUMIFS(Returns!$B:$B,Returns!$A:$A,$B274,Returns!$C:$C,$G$2))-SUMIFS(Outbound!$E:$E,Outbound!$D:$D,$B274,Outbound!$F:$F,$G$2)</f>
        <v>0</v>
      </c>
      <c r="H274" s="35">
        <f>(SUMIFS(Returns!$B:$B,Returns!$A:$A,$B274,Returns!$C:$C,$H$2))-SUMIFS(Outbound!$E:$E,Outbound!$D:$D,$B274,Outbound!$F:$F,$H$2)</f>
        <v>0</v>
      </c>
      <c r="I274" s="35">
        <f>(SUMIFS(Returns!$B:$B,Returns!$A:$A,$B274,Returns!$C:$C,$I$2))-SUMIFS(Outbound!$E:$E,Outbound!$D:$D,$B274,Outbound!$F:$F,$I$2)</f>
        <v>0</v>
      </c>
      <c r="J274" s="35">
        <f>(SUMIFS(Returns!$B:$B,Returns!$A:$A,$B274,Returns!$C:$C,$J$2))-SUMIFS(Outbound!$E:$E,Outbound!$D:$D,$B274,Outbound!$F:$F,$J$2)</f>
        <v>0</v>
      </c>
      <c r="K274" s="35">
        <f>(SUMIFS(Returns!$B:$B,Returns!$A:$A,$B274,Returns!$C:$C,$K$2))-SUMIFS(Outbound!$E:$E,Outbound!$D:$D,$B274,Outbound!$F:$F,$K$2)</f>
        <v>0</v>
      </c>
      <c r="L274" s="35">
        <f>(SUMIFS(Returns!$B:$B,Returns!$A:$A,$B274,Returns!$C:$C,$L$2))-SUMIFS(Outbound!$E:$E,Outbound!$D:$D,$B274,Outbound!$F:$F,$L$2)</f>
        <v>0</v>
      </c>
      <c r="M274" s="35">
        <f>(SUMIFS(Returns!$B:$B,Returns!$A:$A,$B274,Returns!$C:$C,$M$2))-SUMIFS(Outbound!$E:$E,Outbound!$D:$D,$B274,Outbound!$F:$F,$M$2)</f>
        <v>0</v>
      </c>
      <c r="N274" s="35">
        <f>(SUMIFS(Returns!$B:$B,Returns!$A:$A,$B274,Returns!$C:$C,$N$2))-SUMIFS(Outbound!$E:$E,Outbound!$D:$D,$B274,Outbound!$F:$F,$N$2)</f>
        <v>0</v>
      </c>
      <c r="O274" s="35">
        <f>(SUMIFS(Returns!$B:$B,Returns!$A:$A,$B274,Returns!$C:$C,$O$2))-SUMIFS(Outbound!$E:$E,Outbound!$D:$D,$B274,Outbound!$F:$F,$O$2)</f>
        <v>0</v>
      </c>
      <c r="P274" s="35">
        <f>(SUMIFS(Returns!$B:$B,Returns!$A:$A,$B274,Returns!$C:$C,$P$2))-SUMIFS(Outbound!$E:$E,Outbound!$D:$D,$B274,Outbound!$F:$F,$P$2)</f>
        <v>0</v>
      </c>
      <c r="Q274" s="35">
        <f>(SUMIFS(Returns!$B:$B,Returns!$A:$A,$B274,Returns!$C:$C,$Q$2))-SUMIFS(Outbound!$E:$E,Outbound!$D:$D,$B274,Outbound!$F:$F,$Q$2)</f>
        <v>0</v>
      </c>
      <c r="R274" s="35">
        <f>(SUMIFS(Returns!$B:$B,Returns!$A:$A,$B274,Returns!$C:$C,$R$2))-SUMIFS(Outbound!$E:$E,Outbound!$D:$D,$B274,Outbound!$F:$F,$R$2)</f>
        <v>0</v>
      </c>
      <c r="S274" s="35">
        <f>(SUMIFS(Returns!$B:$B,Returns!$A:$A,$B274,Returns!$C:$C,$S$2))-SUMIFS(Outbound!$E:$E,Outbound!$D:$D,$B274,Outbound!$F:$F,$S$2)</f>
        <v>0</v>
      </c>
    </row>
    <row r="275" ht="14.4" spans="1:19">
      <c r="A275" s="8" t="s">
        <v>7485</v>
      </c>
      <c r="B275" s="4" t="s">
        <v>3049</v>
      </c>
      <c r="C275" s="35">
        <v>0</v>
      </c>
      <c r="D275" s="35"/>
      <c r="E275" s="35">
        <f>(C275+SUMIFS(Inwards!$C:$C,Inwards!$B:$B,$B275)+SUMIFS(Returns!$B:$B,Returns!$A:$A,$B275,Returns!$C:$C,$E$2))-SUMIFS(Outbound!$E:$E,Outbound!$D:$D,$B275,Outbound!$F:$F,$E$2)-SUMIFS(Outflow!$B:$B,Outflow!$A:$A,$B275)</f>
        <v>0</v>
      </c>
      <c r="F275" s="35">
        <f>(SUMIFS(Returns!$B:$B,Returns!$A:$A,$B275,Returns!$C:$C,$F$2))-SUMIFS(Outbound!$E:$E,Outbound!$D:$D,$B275,Outbound!$F:$F,$F$2)</f>
        <v>0</v>
      </c>
      <c r="G275" s="35">
        <f>(SUMIFS(Returns!$B:$B,Returns!$A:$A,$B275,Returns!$C:$C,$G$2))-SUMIFS(Outbound!$E:$E,Outbound!$D:$D,$B275,Outbound!$F:$F,$G$2)</f>
        <v>0</v>
      </c>
      <c r="H275" s="35">
        <f>(SUMIFS(Returns!$B:$B,Returns!$A:$A,$B275,Returns!$C:$C,$H$2))-SUMIFS(Outbound!$E:$E,Outbound!$D:$D,$B275,Outbound!$F:$F,$H$2)</f>
        <v>0</v>
      </c>
      <c r="I275" s="35">
        <f>(SUMIFS(Returns!$B:$B,Returns!$A:$A,$B275,Returns!$C:$C,$I$2))-SUMIFS(Outbound!$E:$E,Outbound!$D:$D,$B275,Outbound!$F:$F,$I$2)</f>
        <v>0</v>
      </c>
      <c r="J275" s="35">
        <f>(SUMIFS(Returns!$B:$B,Returns!$A:$A,$B275,Returns!$C:$C,$J$2))-SUMIFS(Outbound!$E:$E,Outbound!$D:$D,$B275,Outbound!$F:$F,$J$2)</f>
        <v>0</v>
      </c>
      <c r="K275" s="35">
        <f>(SUMIFS(Returns!$B:$B,Returns!$A:$A,$B275,Returns!$C:$C,$K$2))-SUMIFS(Outbound!$E:$E,Outbound!$D:$D,$B275,Outbound!$F:$F,$K$2)</f>
        <v>0</v>
      </c>
      <c r="L275" s="35">
        <f>(SUMIFS(Returns!$B:$B,Returns!$A:$A,$B275,Returns!$C:$C,$L$2))-SUMIFS(Outbound!$E:$E,Outbound!$D:$D,$B275,Outbound!$F:$F,$L$2)</f>
        <v>0</v>
      </c>
      <c r="M275" s="35">
        <f>(SUMIFS(Returns!$B:$B,Returns!$A:$A,$B275,Returns!$C:$C,$M$2))-SUMIFS(Outbound!$E:$E,Outbound!$D:$D,$B275,Outbound!$F:$F,$M$2)</f>
        <v>0</v>
      </c>
      <c r="N275" s="35">
        <f>(SUMIFS(Returns!$B:$B,Returns!$A:$A,$B275,Returns!$C:$C,$N$2))-SUMIFS(Outbound!$E:$E,Outbound!$D:$D,$B275,Outbound!$F:$F,$N$2)</f>
        <v>0</v>
      </c>
      <c r="O275" s="35">
        <f>(SUMIFS(Returns!$B:$B,Returns!$A:$A,$B275,Returns!$C:$C,$O$2))-SUMIFS(Outbound!$E:$E,Outbound!$D:$D,$B275,Outbound!$F:$F,$O$2)</f>
        <v>0</v>
      </c>
      <c r="P275" s="35">
        <f>(SUMIFS(Returns!$B:$B,Returns!$A:$A,$B275,Returns!$C:$C,$P$2))-SUMIFS(Outbound!$E:$E,Outbound!$D:$D,$B275,Outbound!$F:$F,$P$2)</f>
        <v>0</v>
      </c>
      <c r="Q275" s="35">
        <f>(SUMIFS(Returns!$B:$B,Returns!$A:$A,$B275,Returns!$C:$C,$Q$2))-SUMIFS(Outbound!$E:$E,Outbound!$D:$D,$B275,Outbound!$F:$F,$Q$2)</f>
        <v>0</v>
      </c>
      <c r="R275" s="35">
        <f>(SUMIFS(Returns!$B:$B,Returns!$A:$A,$B275,Returns!$C:$C,$R$2))-SUMIFS(Outbound!$E:$E,Outbound!$D:$D,$B275,Outbound!$F:$F,$R$2)</f>
        <v>0</v>
      </c>
      <c r="S275" s="35">
        <f>(SUMIFS(Returns!$B:$B,Returns!$A:$A,$B275,Returns!$C:$C,$S$2))-SUMIFS(Outbound!$E:$E,Outbound!$D:$D,$B275,Outbound!$F:$F,$S$2)</f>
        <v>0</v>
      </c>
    </row>
    <row r="276" ht="14.4" spans="1:19">
      <c r="A276" s="9" t="s">
        <v>7486</v>
      </c>
      <c r="B276" s="4" t="s">
        <v>3051</v>
      </c>
      <c r="C276" s="35">
        <v>0</v>
      </c>
      <c r="D276" s="35"/>
      <c r="E276" s="35">
        <f>(C276+SUMIFS(Inwards!$C:$C,Inwards!$B:$B,$B276)+SUMIFS(Returns!$B:$B,Returns!$A:$A,$B276,Returns!$C:$C,$E$2))-SUMIFS(Outbound!$E:$E,Outbound!$D:$D,$B276,Outbound!$F:$F,$E$2)-SUMIFS(Outflow!$B:$B,Outflow!$A:$A,$B276)</f>
        <v>0</v>
      </c>
      <c r="F276" s="35">
        <f>(SUMIFS(Returns!$B:$B,Returns!$A:$A,$B276,Returns!$C:$C,$F$2))-SUMIFS(Outbound!$E:$E,Outbound!$D:$D,$B276,Outbound!$F:$F,$F$2)</f>
        <v>0</v>
      </c>
      <c r="G276" s="35">
        <f>(SUMIFS(Returns!$B:$B,Returns!$A:$A,$B276,Returns!$C:$C,$G$2))-SUMIFS(Outbound!$E:$E,Outbound!$D:$D,$B276,Outbound!$F:$F,$G$2)</f>
        <v>0</v>
      </c>
      <c r="H276" s="35">
        <f>(SUMIFS(Returns!$B:$B,Returns!$A:$A,$B276,Returns!$C:$C,$H$2))-SUMIFS(Outbound!$E:$E,Outbound!$D:$D,$B276,Outbound!$F:$F,$H$2)</f>
        <v>0</v>
      </c>
      <c r="I276" s="35">
        <f>(SUMIFS(Returns!$B:$B,Returns!$A:$A,$B276,Returns!$C:$C,$I$2))-SUMIFS(Outbound!$E:$E,Outbound!$D:$D,$B276,Outbound!$F:$F,$I$2)</f>
        <v>0</v>
      </c>
      <c r="J276" s="35">
        <f>(SUMIFS(Returns!$B:$B,Returns!$A:$A,$B276,Returns!$C:$C,$J$2))-SUMIFS(Outbound!$E:$E,Outbound!$D:$D,$B276,Outbound!$F:$F,$J$2)</f>
        <v>0</v>
      </c>
      <c r="K276" s="35">
        <f>(SUMIFS(Returns!$B:$B,Returns!$A:$A,$B276,Returns!$C:$C,$K$2))-SUMIFS(Outbound!$E:$E,Outbound!$D:$D,$B276,Outbound!$F:$F,$K$2)</f>
        <v>0</v>
      </c>
      <c r="L276" s="35">
        <f>(SUMIFS(Returns!$B:$B,Returns!$A:$A,$B276,Returns!$C:$C,$L$2))-SUMIFS(Outbound!$E:$E,Outbound!$D:$D,$B276,Outbound!$F:$F,$L$2)</f>
        <v>0</v>
      </c>
      <c r="M276" s="35">
        <f>(SUMIFS(Returns!$B:$B,Returns!$A:$A,$B276,Returns!$C:$C,$M$2))-SUMIFS(Outbound!$E:$E,Outbound!$D:$D,$B276,Outbound!$F:$F,$M$2)</f>
        <v>0</v>
      </c>
      <c r="N276" s="35">
        <f>(SUMIFS(Returns!$B:$B,Returns!$A:$A,$B276,Returns!$C:$C,$N$2))-SUMIFS(Outbound!$E:$E,Outbound!$D:$D,$B276,Outbound!$F:$F,$N$2)</f>
        <v>0</v>
      </c>
      <c r="O276" s="35">
        <f>(SUMIFS(Returns!$B:$B,Returns!$A:$A,$B276,Returns!$C:$C,$O$2))-SUMIFS(Outbound!$E:$E,Outbound!$D:$D,$B276,Outbound!$F:$F,$O$2)</f>
        <v>0</v>
      </c>
      <c r="P276" s="35">
        <f>(SUMIFS(Returns!$B:$B,Returns!$A:$A,$B276,Returns!$C:$C,$P$2))-SUMIFS(Outbound!$E:$E,Outbound!$D:$D,$B276,Outbound!$F:$F,$P$2)</f>
        <v>0</v>
      </c>
      <c r="Q276" s="35">
        <f>(SUMIFS(Returns!$B:$B,Returns!$A:$A,$B276,Returns!$C:$C,$Q$2))-SUMIFS(Outbound!$E:$E,Outbound!$D:$D,$B276,Outbound!$F:$F,$Q$2)</f>
        <v>0</v>
      </c>
      <c r="R276" s="35">
        <f>(SUMIFS(Returns!$B:$B,Returns!$A:$A,$B276,Returns!$C:$C,$R$2))-SUMIFS(Outbound!$E:$E,Outbound!$D:$D,$B276,Outbound!$F:$F,$R$2)</f>
        <v>0</v>
      </c>
      <c r="S276" s="35">
        <f>(SUMIFS(Returns!$B:$B,Returns!$A:$A,$B276,Returns!$C:$C,$S$2))-SUMIFS(Outbound!$E:$E,Outbound!$D:$D,$B276,Outbound!$F:$F,$S$2)</f>
        <v>0</v>
      </c>
    </row>
    <row r="277" ht="14.4" spans="1:19">
      <c r="A277" s="8" t="s">
        <v>7487</v>
      </c>
      <c r="B277" s="4" t="s">
        <v>7488</v>
      </c>
      <c r="C277" s="35">
        <v>0</v>
      </c>
      <c r="D277" s="35"/>
      <c r="E277" s="35">
        <f>(C277+SUMIFS(Inwards!$C:$C,Inwards!$B:$B,$B277)+SUMIFS(Returns!$B:$B,Returns!$A:$A,$B277,Returns!$C:$C,$E$2))-SUMIFS(Outbound!$E:$E,Outbound!$D:$D,$B277,Outbound!$F:$F,$E$2)-SUMIFS(Outflow!$B:$B,Outflow!$A:$A,$B277)</f>
        <v>0</v>
      </c>
      <c r="F277" s="35">
        <f>(SUMIFS(Returns!$B:$B,Returns!$A:$A,$B277,Returns!$C:$C,$F$2))-SUMIFS(Outbound!$E:$E,Outbound!$D:$D,$B277,Outbound!$F:$F,$F$2)</f>
        <v>0</v>
      </c>
      <c r="G277" s="35">
        <f>(SUMIFS(Returns!$B:$B,Returns!$A:$A,$B277,Returns!$C:$C,$G$2))-SUMIFS(Outbound!$E:$E,Outbound!$D:$D,$B277,Outbound!$F:$F,$G$2)</f>
        <v>0</v>
      </c>
      <c r="H277" s="35">
        <f>(SUMIFS(Returns!$B:$B,Returns!$A:$A,$B277,Returns!$C:$C,$H$2))-SUMIFS(Outbound!$E:$E,Outbound!$D:$D,$B277,Outbound!$F:$F,$H$2)</f>
        <v>0</v>
      </c>
      <c r="I277" s="35">
        <f>(SUMIFS(Returns!$B:$B,Returns!$A:$A,$B277,Returns!$C:$C,$I$2))-SUMIFS(Outbound!$E:$E,Outbound!$D:$D,$B277,Outbound!$F:$F,$I$2)</f>
        <v>0</v>
      </c>
      <c r="J277" s="35">
        <f>(SUMIFS(Returns!$B:$B,Returns!$A:$A,$B277,Returns!$C:$C,$J$2))-SUMIFS(Outbound!$E:$E,Outbound!$D:$D,$B277,Outbound!$F:$F,$J$2)</f>
        <v>0</v>
      </c>
      <c r="K277" s="35">
        <f>(SUMIFS(Returns!$B:$B,Returns!$A:$A,$B277,Returns!$C:$C,$K$2))-SUMIFS(Outbound!$E:$E,Outbound!$D:$D,$B277,Outbound!$F:$F,$K$2)</f>
        <v>0</v>
      </c>
      <c r="L277" s="35">
        <f>(SUMIFS(Returns!$B:$B,Returns!$A:$A,$B277,Returns!$C:$C,$L$2))-SUMIFS(Outbound!$E:$E,Outbound!$D:$D,$B277,Outbound!$F:$F,$L$2)</f>
        <v>0</v>
      </c>
      <c r="M277" s="35">
        <f>(SUMIFS(Returns!$B:$B,Returns!$A:$A,$B277,Returns!$C:$C,$M$2))-SUMIFS(Outbound!$E:$E,Outbound!$D:$D,$B277,Outbound!$F:$F,$M$2)</f>
        <v>0</v>
      </c>
      <c r="N277" s="35">
        <f>(SUMIFS(Returns!$B:$B,Returns!$A:$A,$B277,Returns!$C:$C,$N$2))-SUMIFS(Outbound!$E:$E,Outbound!$D:$D,$B277,Outbound!$F:$F,$N$2)</f>
        <v>0</v>
      </c>
      <c r="O277" s="35">
        <f>(SUMIFS(Returns!$B:$B,Returns!$A:$A,$B277,Returns!$C:$C,$O$2))-SUMIFS(Outbound!$E:$E,Outbound!$D:$D,$B277,Outbound!$F:$F,$O$2)</f>
        <v>0</v>
      </c>
      <c r="P277" s="35">
        <f>(SUMIFS(Returns!$B:$B,Returns!$A:$A,$B277,Returns!$C:$C,$P$2))-SUMIFS(Outbound!$E:$E,Outbound!$D:$D,$B277,Outbound!$F:$F,$P$2)</f>
        <v>0</v>
      </c>
      <c r="Q277" s="35">
        <f>(SUMIFS(Returns!$B:$B,Returns!$A:$A,$B277,Returns!$C:$C,$Q$2))-SUMIFS(Outbound!$E:$E,Outbound!$D:$D,$B277,Outbound!$F:$F,$Q$2)</f>
        <v>0</v>
      </c>
      <c r="R277" s="35">
        <f>(SUMIFS(Returns!$B:$B,Returns!$A:$A,$B277,Returns!$C:$C,$R$2))-SUMIFS(Outbound!$E:$E,Outbound!$D:$D,$B277,Outbound!$F:$F,$R$2)</f>
        <v>0</v>
      </c>
      <c r="S277" s="35">
        <f>(SUMIFS(Returns!$B:$B,Returns!$A:$A,$B277,Returns!$C:$C,$S$2))-SUMIFS(Outbound!$E:$E,Outbound!$D:$D,$B277,Outbound!$F:$F,$S$2)</f>
        <v>0</v>
      </c>
    </row>
    <row r="278" ht="14.4" spans="1:19">
      <c r="A278" s="8" t="s">
        <v>7489</v>
      </c>
      <c r="B278" s="4" t="s">
        <v>7490</v>
      </c>
      <c r="C278" s="35">
        <v>0</v>
      </c>
      <c r="D278" s="35"/>
      <c r="E278" s="35">
        <f>(C278+SUMIFS(Inwards!$C:$C,Inwards!$B:$B,$B278)+SUMIFS(Returns!$B:$B,Returns!$A:$A,$B278,Returns!$C:$C,$E$2))-SUMIFS(Outbound!$E:$E,Outbound!$D:$D,$B278,Outbound!$F:$F,$E$2)-SUMIFS(Outflow!$B:$B,Outflow!$A:$A,$B278)</f>
        <v>0</v>
      </c>
      <c r="F278" s="35">
        <f>(SUMIFS(Returns!$B:$B,Returns!$A:$A,$B278,Returns!$C:$C,$F$2))-SUMIFS(Outbound!$E:$E,Outbound!$D:$D,$B278,Outbound!$F:$F,$F$2)</f>
        <v>0</v>
      </c>
      <c r="G278" s="35">
        <f>(SUMIFS(Returns!$B:$B,Returns!$A:$A,$B278,Returns!$C:$C,$G$2))-SUMIFS(Outbound!$E:$E,Outbound!$D:$D,$B278,Outbound!$F:$F,$G$2)</f>
        <v>0</v>
      </c>
      <c r="H278" s="35">
        <f>(SUMIFS(Returns!$B:$B,Returns!$A:$A,$B278,Returns!$C:$C,$H$2))-SUMIFS(Outbound!$E:$E,Outbound!$D:$D,$B278,Outbound!$F:$F,$H$2)</f>
        <v>0</v>
      </c>
      <c r="I278" s="35">
        <f>(SUMIFS(Returns!$B:$B,Returns!$A:$A,$B278,Returns!$C:$C,$I$2))-SUMIFS(Outbound!$E:$E,Outbound!$D:$D,$B278,Outbound!$F:$F,$I$2)</f>
        <v>0</v>
      </c>
      <c r="J278" s="35">
        <f>(SUMIFS(Returns!$B:$B,Returns!$A:$A,$B278,Returns!$C:$C,$J$2))-SUMIFS(Outbound!$E:$E,Outbound!$D:$D,$B278,Outbound!$F:$F,$J$2)</f>
        <v>0</v>
      </c>
      <c r="K278" s="35">
        <f>(SUMIFS(Returns!$B:$B,Returns!$A:$A,$B278,Returns!$C:$C,$K$2))-SUMIFS(Outbound!$E:$E,Outbound!$D:$D,$B278,Outbound!$F:$F,$K$2)</f>
        <v>0</v>
      </c>
      <c r="L278" s="35">
        <f>(SUMIFS(Returns!$B:$B,Returns!$A:$A,$B278,Returns!$C:$C,$L$2))-SUMIFS(Outbound!$E:$E,Outbound!$D:$D,$B278,Outbound!$F:$F,$L$2)</f>
        <v>0</v>
      </c>
      <c r="M278" s="35">
        <f>(SUMIFS(Returns!$B:$B,Returns!$A:$A,$B278,Returns!$C:$C,$M$2))-SUMIFS(Outbound!$E:$E,Outbound!$D:$D,$B278,Outbound!$F:$F,$M$2)</f>
        <v>0</v>
      </c>
      <c r="N278" s="35">
        <f>(SUMIFS(Returns!$B:$B,Returns!$A:$A,$B278,Returns!$C:$C,$N$2))-SUMIFS(Outbound!$E:$E,Outbound!$D:$D,$B278,Outbound!$F:$F,$N$2)</f>
        <v>0</v>
      </c>
      <c r="O278" s="35">
        <f>(SUMIFS(Returns!$B:$B,Returns!$A:$A,$B278,Returns!$C:$C,$O$2))-SUMIFS(Outbound!$E:$E,Outbound!$D:$D,$B278,Outbound!$F:$F,$O$2)</f>
        <v>0</v>
      </c>
      <c r="P278" s="35">
        <f>(SUMIFS(Returns!$B:$B,Returns!$A:$A,$B278,Returns!$C:$C,$P$2))-SUMIFS(Outbound!$E:$E,Outbound!$D:$D,$B278,Outbound!$F:$F,$P$2)</f>
        <v>0</v>
      </c>
      <c r="Q278" s="35">
        <f>(SUMIFS(Returns!$B:$B,Returns!$A:$A,$B278,Returns!$C:$C,$Q$2))-SUMIFS(Outbound!$E:$E,Outbound!$D:$D,$B278,Outbound!$F:$F,$Q$2)</f>
        <v>0</v>
      </c>
      <c r="R278" s="35">
        <f>(SUMIFS(Returns!$B:$B,Returns!$A:$A,$B278,Returns!$C:$C,$R$2))-SUMIFS(Outbound!$E:$E,Outbound!$D:$D,$B278,Outbound!$F:$F,$R$2)</f>
        <v>0</v>
      </c>
      <c r="S278" s="35">
        <f>(SUMIFS(Returns!$B:$B,Returns!$A:$A,$B278,Returns!$C:$C,$S$2))-SUMIFS(Outbound!$E:$E,Outbound!$D:$D,$B278,Outbound!$F:$F,$S$2)</f>
        <v>0</v>
      </c>
    </row>
    <row r="279" ht="14.4" spans="1:19">
      <c r="A279" s="8" t="s">
        <v>7491</v>
      </c>
      <c r="B279" s="4" t="s">
        <v>3053</v>
      </c>
      <c r="C279" s="35">
        <v>0</v>
      </c>
      <c r="D279" s="35"/>
      <c r="E279" s="35">
        <f>(C279+SUMIFS(Inwards!$C:$C,Inwards!$B:$B,$B279)+SUMIFS(Returns!$B:$B,Returns!$A:$A,$B279,Returns!$C:$C,$E$2))-SUMIFS(Outbound!$E:$E,Outbound!$D:$D,$B279,Outbound!$F:$F,$E$2)-SUMIFS(Outflow!$B:$B,Outflow!$A:$A,$B279)</f>
        <v>0</v>
      </c>
      <c r="F279" s="35">
        <f>(SUMIFS(Returns!$B:$B,Returns!$A:$A,$B279,Returns!$C:$C,$F$2))-SUMIFS(Outbound!$E:$E,Outbound!$D:$D,$B279,Outbound!$F:$F,$F$2)</f>
        <v>0</v>
      </c>
      <c r="G279" s="35">
        <f>(SUMIFS(Returns!$B:$B,Returns!$A:$A,$B279,Returns!$C:$C,$G$2))-SUMIFS(Outbound!$E:$E,Outbound!$D:$D,$B279,Outbound!$F:$F,$G$2)</f>
        <v>0</v>
      </c>
      <c r="H279" s="35">
        <f>(SUMIFS(Returns!$B:$B,Returns!$A:$A,$B279,Returns!$C:$C,$H$2))-SUMIFS(Outbound!$E:$E,Outbound!$D:$D,$B279,Outbound!$F:$F,$H$2)</f>
        <v>0</v>
      </c>
      <c r="I279" s="35">
        <f>(SUMIFS(Returns!$B:$B,Returns!$A:$A,$B279,Returns!$C:$C,$I$2))-SUMIFS(Outbound!$E:$E,Outbound!$D:$D,$B279,Outbound!$F:$F,$I$2)</f>
        <v>0</v>
      </c>
      <c r="J279" s="35">
        <f>(SUMIFS(Returns!$B:$B,Returns!$A:$A,$B279,Returns!$C:$C,$J$2))-SUMIFS(Outbound!$E:$E,Outbound!$D:$D,$B279,Outbound!$F:$F,$J$2)</f>
        <v>0</v>
      </c>
      <c r="K279" s="35">
        <f>(SUMIFS(Returns!$B:$B,Returns!$A:$A,$B279,Returns!$C:$C,$K$2))-SUMIFS(Outbound!$E:$E,Outbound!$D:$D,$B279,Outbound!$F:$F,$K$2)</f>
        <v>0</v>
      </c>
      <c r="L279" s="35">
        <f>(SUMIFS(Returns!$B:$B,Returns!$A:$A,$B279,Returns!$C:$C,$L$2))-SUMIFS(Outbound!$E:$E,Outbound!$D:$D,$B279,Outbound!$F:$F,$L$2)</f>
        <v>0</v>
      </c>
      <c r="M279" s="35">
        <f>(SUMIFS(Returns!$B:$B,Returns!$A:$A,$B279,Returns!$C:$C,$M$2))-SUMIFS(Outbound!$E:$E,Outbound!$D:$D,$B279,Outbound!$F:$F,$M$2)</f>
        <v>0</v>
      </c>
      <c r="N279" s="35">
        <f>(SUMIFS(Returns!$B:$B,Returns!$A:$A,$B279,Returns!$C:$C,$N$2))-SUMIFS(Outbound!$E:$E,Outbound!$D:$D,$B279,Outbound!$F:$F,$N$2)</f>
        <v>0</v>
      </c>
      <c r="O279" s="35">
        <f>(SUMIFS(Returns!$B:$B,Returns!$A:$A,$B279,Returns!$C:$C,$O$2))-SUMIFS(Outbound!$E:$E,Outbound!$D:$D,$B279,Outbound!$F:$F,$O$2)</f>
        <v>0</v>
      </c>
      <c r="P279" s="35">
        <f>(SUMIFS(Returns!$B:$B,Returns!$A:$A,$B279,Returns!$C:$C,$P$2))-SUMIFS(Outbound!$E:$E,Outbound!$D:$D,$B279,Outbound!$F:$F,$P$2)</f>
        <v>0</v>
      </c>
      <c r="Q279" s="35">
        <f>(SUMIFS(Returns!$B:$B,Returns!$A:$A,$B279,Returns!$C:$C,$Q$2))-SUMIFS(Outbound!$E:$E,Outbound!$D:$D,$B279,Outbound!$F:$F,$Q$2)</f>
        <v>0</v>
      </c>
      <c r="R279" s="35">
        <f>(SUMIFS(Returns!$B:$B,Returns!$A:$A,$B279,Returns!$C:$C,$R$2))-SUMIFS(Outbound!$E:$E,Outbound!$D:$D,$B279,Outbound!$F:$F,$R$2)</f>
        <v>0</v>
      </c>
      <c r="S279" s="35">
        <f>(SUMIFS(Returns!$B:$B,Returns!$A:$A,$B279,Returns!$C:$C,$S$2))-SUMIFS(Outbound!$E:$E,Outbound!$D:$D,$B279,Outbound!$F:$F,$S$2)</f>
        <v>0</v>
      </c>
    </row>
    <row r="280" ht="14.4" spans="1:19">
      <c r="A280" s="8" t="s">
        <v>7492</v>
      </c>
      <c r="B280" s="4" t="s">
        <v>7493</v>
      </c>
      <c r="C280" s="35">
        <v>0</v>
      </c>
      <c r="D280" s="35"/>
      <c r="E280" s="35">
        <f>(C280+SUMIFS(Inwards!$C:$C,Inwards!$B:$B,$B280)+SUMIFS(Returns!$B:$B,Returns!$A:$A,$B280,Returns!$C:$C,$E$2))-SUMIFS(Outbound!$E:$E,Outbound!$D:$D,$B280,Outbound!$F:$F,$E$2)-SUMIFS(Outflow!$B:$B,Outflow!$A:$A,$B280)</f>
        <v>0</v>
      </c>
      <c r="F280" s="35">
        <f>(SUMIFS(Returns!$B:$B,Returns!$A:$A,$B280,Returns!$C:$C,$F$2))-SUMIFS(Outbound!$E:$E,Outbound!$D:$D,$B280,Outbound!$F:$F,$F$2)</f>
        <v>0</v>
      </c>
      <c r="G280" s="35">
        <f>(SUMIFS(Returns!$B:$B,Returns!$A:$A,$B280,Returns!$C:$C,$G$2))-SUMIFS(Outbound!$E:$E,Outbound!$D:$D,$B280,Outbound!$F:$F,$G$2)</f>
        <v>0</v>
      </c>
      <c r="H280" s="35">
        <f>(SUMIFS(Returns!$B:$B,Returns!$A:$A,$B280,Returns!$C:$C,$H$2))-SUMIFS(Outbound!$E:$E,Outbound!$D:$D,$B280,Outbound!$F:$F,$H$2)</f>
        <v>0</v>
      </c>
      <c r="I280" s="35">
        <f>(SUMIFS(Returns!$B:$B,Returns!$A:$A,$B280,Returns!$C:$C,$I$2))-SUMIFS(Outbound!$E:$E,Outbound!$D:$D,$B280,Outbound!$F:$F,$I$2)</f>
        <v>0</v>
      </c>
      <c r="J280" s="35">
        <f>(SUMIFS(Returns!$B:$B,Returns!$A:$A,$B280,Returns!$C:$C,$J$2))-SUMIFS(Outbound!$E:$E,Outbound!$D:$D,$B280,Outbound!$F:$F,$J$2)</f>
        <v>0</v>
      </c>
      <c r="K280" s="35">
        <f>(SUMIFS(Returns!$B:$B,Returns!$A:$A,$B280,Returns!$C:$C,$K$2))-SUMIFS(Outbound!$E:$E,Outbound!$D:$D,$B280,Outbound!$F:$F,$K$2)</f>
        <v>0</v>
      </c>
      <c r="L280" s="35">
        <f>(SUMIFS(Returns!$B:$B,Returns!$A:$A,$B280,Returns!$C:$C,$L$2))-SUMIFS(Outbound!$E:$E,Outbound!$D:$D,$B280,Outbound!$F:$F,$L$2)</f>
        <v>0</v>
      </c>
      <c r="M280" s="35">
        <f>(SUMIFS(Returns!$B:$B,Returns!$A:$A,$B280,Returns!$C:$C,$M$2))-SUMIFS(Outbound!$E:$E,Outbound!$D:$D,$B280,Outbound!$F:$F,$M$2)</f>
        <v>0</v>
      </c>
      <c r="N280" s="35">
        <f>(SUMIFS(Returns!$B:$B,Returns!$A:$A,$B280,Returns!$C:$C,$N$2))-SUMIFS(Outbound!$E:$E,Outbound!$D:$D,$B280,Outbound!$F:$F,$N$2)</f>
        <v>0</v>
      </c>
      <c r="O280" s="35">
        <f>(SUMIFS(Returns!$B:$B,Returns!$A:$A,$B280,Returns!$C:$C,$O$2))-SUMIFS(Outbound!$E:$E,Outbound!$D:$D,$B280,Outbound!$F:$F,$O$2)</f>
        <v>0</v>
      </c>
      <c r="P280" s="35">
        <f>(SUMIFS(Returns!$B:$B,Returns!$A:$A,$B280,Returns!$C:$C,$P$2))-SUMIFS(Outbound!$E:$E,Outbound!$D:$D,$B280,Outbound!$F:$F,$P$2)</f>
        <v>0</v>
      </c>
      <c r="Q280" s="35">
        <f>(SUMIFS(Returns!$B:$B,Returns!$A:$A,$B280,Returns!$C:$C,$Q$2))-SUMIFS(Outbound!$E:$E,Outbound!$D:$D,$B280,Outbound!$F:$F,$Q$2)</f>
        <v>0</v>
      </c>
      <c r="R280" s="35">
        <f>(SUMIFS(Returns!$B:$B,Returns!$A:$A,$B280,Returns!$C:$C,$R$2))-SUMIFS(Outbound!$E:$E,Outbound!$D:$D,$B280,Outbound!$F:$F,$R$2)</f>
        <v>0</v>
      </c>
      <c r="S280" s="35">
        <f>(SUMIFS(Returns!$B:$B,Returns!$A:$A,$B280,Returns!$C:$C,$S$2))-SUMIFS(Outbound!$E:$E,Outbound!$D:$D,$B280,Outbound!$F:$F,$S$2)</f>
        <v>0</v>
      </c>
    </row>
    <row r="281" ht="14.4" spans="1:19">
      <c r="A281" s="8" t="s">
        <v>7494</v>
      </c>
      <c r="B281" s="4" t="s">
        <v>3055</v>
      </c>
      <c r="C281" s="35">
        <v>0</v>
      </c>
      <c r="D281" s="35"/>
      <c r="E281" s="35">
        <f>(C281+SUMIFS(Inwards!$C:$C,Inwards!$B:$B,$B281)+SUMIFS(Returns!$B:$B,Returns!$A:$A,$B281,Returns!$C:$C,$E$2))-SUMIFS(Outbound!$E:$E,Outbound!$D:$D,$B281,Outbound!$F:$F,$E$2)-SUMIFS(Outflow!$B:$B,Outflow!$A:$A,$B281)</f>
        <v>0</v>
      </c>
      <c r="F281" s="35">
        <f>(SUMIFS(Returns!$B:$B,Returns!$A:$A,$B281,Returns!$C:$C,$F$2))-SUMIFS(Outbound!$E:$E,Outbound!$D:$D,$B281,Outbound!$F:$F,$F$2)</f>
        <v>0</v>
      </c>
      <c r="G281" s="35">
        <f>(SUMIFS(Returns!$B:$B,Returns!$A:$A,$B281,Returns!$C:$C,$G$2))-SUMIFS(Outbound!$E:$E,Outbound!$D:$D,$B281,Outbound!$F:$F,$G$2)</f>
        <v>0</v>
      </c>
      <c r="H281" s="35">
        <f>(SUMIFS(Returns!$B:$B,Returns!$A:$A,$B281,Returns!$C:$C,$H$2))-SUMIFS(Outbound!$E:$E,Outbound!$D:$D,$B281,Outbound!$F:$F,$H$2)</f>
        <v>0</v>
      </c>
      <c r="I281" s="35">
        <f>(SUMIFS(Returns!$B:$B,Returns!$A:$A,$B281,Returns!$C:$C,$I$2))-SUMIFS(Outbound!$E:$E,Outbound!$D:$D,$B281,Outbound!$F:$F,$I$2)</f>
        <v>0</v>
      </c>
      <c r="J281" s="35">
        <f>(SUMIFS(Returns!$B:$B,Returns!$A:$A,$B281,Returns!$C:$C,$J$2))-SUMIFS(Outbound!$E:$E,Outbound!$D:$D,$B281,Outbound!$F:$F,$J$2)</f>
        <v>0</v>
      </c>
      <c r="K281" s="35">
        <f>(SUMIFS(Returns!$B:$B,Returns!$A:$A,$B281,Returns!$C:$C,$K$2))-SUMIFS(Outbound!$E:$E,Outbound!$D:$D,$B281,Outbound!$F:$F,$K$2)</f>
        <v>0</v>
      </c>
      <c r="L281" s="35">
        <f>(SUMIFS(Returns!$B:$B,Returns!$A:$A,$B281,Returns!$C:$C,$L$2))-SUMIFS(Outbound!$E:$E,Outbound!$D:$D,$B281,Outbound!$F:$F,$L$2)</f>
        <v>0</v>
      </c>
      <c r="M281" s="35">
        <f>(SUMIFS(Returns!$B:$B,Returns!$A:$A,$B281,Returns!$C:$C,$M$2))-SUMIFS(Outbound!$E:$E,Outbound!$D:$D,$B281,Outbound!$F:$F,$M$2)</f>
        <v>0</v>
      </c>
      <c r="N281" s="35">
        <f>(SUMIFS(Returns!$B:$B,Returns!$A:$A,$B281,Returns!$C:$C,$N$2))-SUMIFS(Outbound!$E:$E,Outbound!$D:$D,$B281,Outbound!$F:$F,$N$2)</f>
        <v>0</v>
      </c>
      <c r="O281" s="35">
        <f>(SUMIFS(Returns!$B:$B,Returns!$A:$A,$B281,Returns!$C:$C,$O$2))-SUMIFS(Outbound!$E:$E,Outbound!$D:$D,$B281,Outbound!$F:$F,$O$2)</f>
        <v>0</v>
      </c>
      <c r="P281" s="35">
        <f>(SUMIFS(Returns!$B:$B,Returns!$A:$A,$B281,Returns!$C:$C,$P$2))-SUMIFS(Outbound!$E:$E,Outbound!$D:$D,$B281,Outbound!$F:$F,$P$2)</f>
        <v>0</v>
      </c>
      <c r="Q281" s="35">
        <f>(SUMIFS(Returns!$B:$B,Returns!$A:$A,$B281,Returns!$C:$C,$Q$2))-SUMIFS(Outbound!$E:$E,Outbound!$D:$D,$B281,Outbound!$F:$F,$Q$2)</f>
        <v>0</v>
      </c>
      <c r="R281" s="35">
        <f>(SUMIFS(Returns!$B:$B,Returns!$A:$A,$B281,Returns!$C:$C,$R$2))-SUMIFS(Outbound!$E:$E,Outbound!$D:$D,$B281,Outbound!$F:$F,$R$2)</f>
        <v>0</v>
      </c>
      <c r="S281" s="35">
        <f>(SUMIFS(Returns!$B:$B,Returns!$A:$A,$B281,Returns!$C:$C,$S$2))-SUMIFS(Outbound!$E:$E,Outbound!$D:$D,$B281,Outbound!$F:$F,$S$2)</f>
        <v>0</v>
      </c>
    </row>
    <row r="282" ht="14.4" spans="1:19">
      <c r="A282" s="8" t="s">
        <v>7495</v>
      </c>
      <c r="B282" s="4" t="s">
        <v>7496</v>
      </c>
      <c r="C282" s="35">
        <v>0</v>
      </c>
      <c r="D282" s="35"/>
      <c r="E282" s="35">
        <f>(C282+SUMIFS(Inwards!$C:$C,Inwards!$B:$B,$B282)+SUMIFS(Returns!$B:$B,Returns!$A:$A,$B282,Returns!$C:$C,$E$2))-SUMIFS(Outbound!$E:$E,Outbound!$D:$D,$B282,Outbound!$F:$F,$E$2)-SUMIFS(Outflow!$B:$B,Outflow!$A:$A,$B282)</f>
        <v>0</v>
      </c>
      <c r="F282" s="35">
        <f>(SUMIFS(Returns!$B:$B,Returns!$A:$A,$B282,Returns!$C:$C,$F$2))-SUMIFS(Outbound!$E:$E,Outbound!$D:$D,$B282,Outbound!$F:$F,$F$2)</f>
        <v>0</v>
      </c>
      <c r="G282" s="35">
        <f>(SUMIFS(Returns!$B:$B,Returns!$A:$A,$B282,Returns!$C:$C,$G$2))-SUMIFS(Outbound!$E:$E,Outbound!$D:$D,$B282,Outbound!$F:$F,$G$2)</f>
        <v>0</v>
      </c>
      <c r="H282" s="35">
        <f>(SUMIFS(Returns!$B:$B,Returns!$A:$A,$B282,Returns!$C:$C,$H$2))-SUMIFS(Outbound!$E:$E,Outbound!$D:$D,$B282,Outbound!$F:$F,$H$2)</f>
        <v>0</v>
      </c>
      <c r="I282" s="35">
        <f>(SUMIFS(Returns!$B:$B,Returns!$A:$A,$B282,Returns!$C:$C,$I$2))-SUMIFS(Outbound!$E:$E,Outbound!$D:$D,$B282,Outbound!$F:$F,$I$2)</f>
        <v>0</v>
      </c>
      <c r="J282" s="35">
        <f>(SUMIFS(Returns!$B:$B,Returns!$A:$A,$B282,Returns!$C:$C,$J$2))-SUMIFS(Outbound!$E:$E,Outbound!$D:$D,$B282,Outbound!$F:$F,$J$2)</f>
        <v>0</v>
      </c>
      <c r="K282" s="35">
        <f>(SUMIFS(Returns!$B:$B,Returns!$A:$A,$B282,Returns!$C:$C,$K$2))-SUMIFS(Outbound!$E:$E,Outbound!$D:$D,$B282,Outbound!$F:$F,$K$2)</f>
        <v>0</v>
      </c>
      <c r="L282" s="35">
        <f>(SUMIFS(Returns!$B:$B,Returns!$A:$A,$B282,Returns!$C:$C,$L$2))-SUMIFS(Outbound!$E:$E,Outbound!$D:$D,$B282,Outbound!$F:$F,$L$2)</f>
        <v>0</v>
      </c>
      <c r="M282" s="35">
        <f>(SUMIFS(Returns!$B:$B,Returns!$A:$A,$B282,Returns!$C:$C,$M$2))-SUMIFS(Outbound!$E:$E,Outbound!$D:$D,$B282,Outbound!$F:$F,$M$2)</f>
        <v>0</v>
      </c>
      <c r="N282" s="35">
        <f>(SUMIFS(Returns!$B:$B,Returns!$A:$A,$B282,Returns!$C:$C,$N$2))-SUMIFS(Outbound!$E:$E,Outbound!$D:$D,$B282,Outbound!$F:$F,$N$2)</f>
        <v>0</v>
      </c>
      <c r="O282" s="35">
        <f>(SUMIFS(Returns!$B:$B,Returns!$A:$A,$B282,Returns!$C:$C,$O$2))-SUMIFS(Outbound!$E:$E,Outbound!$D:$D,$B282,Outbound!$F:$F,$O$2)</f>
        <v>0</v>
      </c>
      <c r="P282" s="35">
        <f>(SUMIFS(Returns!$B:$B,Returns!$A:$A,$B282,Returns!$C:$C,$P$2))-SUMIFS(Outbound!$E:$E,Outbound!$D:$D,$B282,Outbound!$F:$F,$P$2)</f>
        <v>0</v>
      </c>
      <c r="Q282" s="35">
        <f>(SUMIFS(Returns!$B:$B,Returns!$A:$A,$B282,Returns!$C:$C,$Q$2))-SUMIFS(Outbound!$E:$E,Outbound!$D:$D,$B282,Outbound!$F:$F,$Q$2)</f>
        <v>0</v>
      </c>
      <c r="R282" s="35">
        <f>(SUMIFS(Returns!$B:$B,Returns!$A:$A,$B282,Returns!$C:$C,$R$2))-SUMIFS(Outbound!$E:$E,Outbound!$D:$D,$B282,Outbound!$F:$F,$R$2)</f>
        <v>0</v>
      </c>
      <c r="S282" s="35">
        <f>(SUMIFS(Returns!$B:$B,Returns!$A:$A,$B282,Returns!$C:$C,$S$2))-SUMIFS(Outbound!$E:$E,Outbound!$D:$D,$B282,Outbound!$F:$F,$S$2)</f>
        <v>0</v>
      </c>
    </row>
    <row r="283" ht="14.4" spans="1:19">
      <c r="A283" s="8" t="s">
        <v>7497</v>
      </c>
      <c r="B283" s="4" t="s">
        <v>3057</v>
      </c>
      <c r="C283" s="35">
        <v>0</v>
      </c>
      <c r="D283" s="35"/>
      <c r="E283" s="35">
        <f>(C283+SUMIFS(Inwards!$C:$C,Inwards!$B:$B,$B283)+SUMIFS(Returns!$B:$B,Returns!$A:$A,$B283,Returns!$C:$C,$E$2))-SUMIFS(Outbound!$E:$E,Outbound!$D:$D,$B283,Outbound!$F:$F,$E$2)-SUMIFS(Outflow!$B:$B,Outflow!$A:$A,$B283)</f>
        <v>0</v>
      </c>
      <c r="F283" s="35">
        <f>(SUMIFS(Returns!$B:$B,Returns!$A:$A,$B283,Returns!$C:$C,$F$2))-SUMIFS(Outbound!$E:$E,Outbound!$D:$D,$B283,Outbound!$F:$F,$F$2)</f>
        <v>0</v>
      </c>
      <c r="G283" s="35">
        <f>(SUMIFS(Returns!$B:$B,Returns!$A:$A,$B283,Returns!$C:$C,$G$2))-SUMIFS(Outbound!$E:$E,Outbound!$D:$D,$B283,Outbound!$F:$F,$G$2)</f>
        <v>0</v>
      </c>
      <c r="H283" s="35">
        <f>(SUMIFS(Returns!$B:$B,Returns!$A:$A,$B283,Returns!$C:$C,$H$2))-SUMIFS(Outbound!$E:$E,Outbound!$D:$D,$B283,Outbound!$F:$F,$H$2)</f>
        <v>0</v>
      </c>
      <c r="I283" s="35">
        <f>(SUMIFS(Returns!$B:$B,Returns!$A:$A,$B283,Returns!$C:$C,$I$2))-SUMIFS(Outbound!$E:$E,Outbound!$D:$D,$B283,Outbound!$F:$F,$I$2)</f>
        <v>0</v>
      </c>
      <c r="J283" s="35">
        <f>(SUMIFS(Returns!$B:$B,Returns!$A:$A,$B283,Returns!$C:$C,$J$2))-SUMIFS(Outbound!$E:$E,Outbound!$D:$D,$B283,Outbound!$F:$F,$J$2)</f>
        <v>0</v>
      </c>
      <c r="K283" s="35">
        <f>(SUMIFS(Returns!$B:$B,Returns!$A:$A,$B283,Returns!$C:$C,$K$2))-SUMIFS(Outbound!$E:$E,Outbound!$D:$D,$B283,Outbound!$F:$F,$K$2)</f>
        <v>0</v>
      </c>
      <c r="L283" s="35">
        <f>(SUMIFS(Returns!$B:$B,Returns!$A:$A,$B283,Returns!$C:$C,$L$2))-SUMIFS(Outbound!$E:$E,Outbound!$D:$D,$B283,Outbound!$F:$F,$L$2)</f>
        <v>0</v>
      </c>
      <c r="M283" s="35">
        <f>(SUMIFS(Returns!$B:$B,Returns!$A:$A,$B283,Returns!$C:$C,$M$2))-SUMIFS(Outbound!$E:$E,Outbound!$D:$D,$B283,Outbound!$F:$F,$M$2)</f>
        <v>0</v>
      </c>
      <c r="N283" s="35">
        <f>(SUMIFS(Returns!$B:$B,Returns!$A:$A,$B283,Returns!$C:$C,$N$2))-SUMIFS(Outbound!$E:$E,Outbound!$D:$D,$B283,Outbound!$F:$F,$N$2)</f>
        <v>0</v>
      </c>
      <c r="O283" s="35">
        <f>(SUMIFS(Returns!$B:$B,Returns!$A:$A,$B283,Returns!$C:$C,$O$2))-SUMIFS(Outbound!$E:$E,Outbound!$D:$D,$B283,Outbound!$F:$F,$O$2)</f>
        <v>0</v>
      </c>
      <c r="P283" s="35">
        <f>(SUMIFS(Returns!$B:$B,Returns!$A:$A,$B283,Returns!$C:$C,$P$2))-SUMIFS(Outbound!$E:$E,Outbound!$D:$D,$B283,Outbound!$F:$F,$P$2)</f>
        <v>0</v>
      </c>
      <c r="Q283" s="35">
        <f>(SUMIFS(Returns!$B:$B,Returns!$A:$A,$B283,Returns!$C:$C,$Q$2))-SUMIFS(Outbound!$E:$E,Outbound!$D:$D,$B283,Outbound!$F:$F,$Q$2)</f>
        <v>0</v>
      </c>
      <c r="R283" s="35">
        <f>(SUMIFS(Returns!$B:$B,Returns!$A:$A,$B283,Returns!$C:$C,$R$2))-SUMIFS(Outbound!$E:$E,Outbound!$D:$D,$B283,Outbound!$F:$F,$R$2)</f>
        <v>0</v>
      </c>
      <c r="S283" s="35">
        <f>(SUMIFS(Returns!$B:$B,Returns!$A:$A,$B283,Returns!$C:$C,$S$2))-SUMIFS(Outbound!$E:$E,Outbound!$D:$D,$B283,Outbound!$F:$F,$S$2)</f>
        <v>0</v>
      </c>
    </row>
    <row r="284" ht="14.4" spans="1:19">
      <c r="A284" s="8" t="s">
        <v>7498</v>
      </c>
      <c r="B284" s="4" t="s">
        <v>7499</v>
      </c>
      <c r="C284" s="35">
        <v>0</v>
      </c>
      <c r="D284" s="35"/>
      <c r="E284" s="35">
        <f>(C284+SUMIFS(Inwards!$C:$C,Inwards!$B:$B,$B284)+SUMIFS(Returns!$B:$B,Returns!$A:$A,$B284,Returns!$C:$C,$E$2))-SUMIFS(Outbound!$E:$E,Outbound!$D:$D,$B284,Outbound!$F:$F,$E$2)-SUMIFS(Outflow!$B:$B,Outflow!$A:$A,$B284)</f>
        <v>0</v>
      </c>
      <c r="F284" s="35">
        <f>(SUMIFS(Returns!$B:$B,Returns!$A:$A,$B284,Returns!$C:$C,$F$2))-SUMIFS(Outbound!$E:$E,Outbound!$D:$D,$B284,Outbound!$F:$F,$F$2)</f>
        <v>0</v>
      </c>
      <c r="G284" s="35">
        <f>(SUMIFS(Returns!$B:$B,Returns!$A:$A,$B284,Returns!$C:$C,$G$2))-SUMIFS(Outbound!$E:$E,Outbound!$D:$D,$B284,Outbound!$F:$F,$G$2)</f>
        <v>0</v>
      </c>
      <c r="H284" s="35">
        <f>(SUMIFS(Returns!$B:$B,Returns!$A:$A,$B284,Returns!$C:$C,$H$2))-SUMIFS(Outbound!$E:$E,Outbound!$D:$D,$B284,Outbound!$F:$F,$H$2)</f>
        <v>0</v>
      </c>
      <c r="I284" s="35">
        <f>(SUMIFS(Returns!$B:$B,Returns!$A:$A,$B284,Returns!$C:$C,$I$2))-SUMIFS(Outbound!$E:$E,Outbound!$D:$D,$B284,Outbound!$F:$F,$I$2)</f>
        <v>0</v>
      </c>
      <c r="J284" s="35">
        <f>(SUMIFS(Returns!$B:$B,Returns!$A:$A,$B284,Returns!$C:$C,$J$2))-SUMIFS(Outbound!$E:$E,Outbound!$D:$D,$B284,Outbound!$F:$F,$J$2)</f>
        <v>0</v>
      </c>
      <c r="K284" s="35">
        <f>(SUMIFS(Returns!$B:$B,Returns!$A:$A,$B284,Returns!$C:$C,$K$2))-SUMIFS(Outbound!$E:$E,Outbound!$D:$D,$B284,Outbound!$F:$F,$K$2)</f>
        <v>0</v>
      </c>
      <c r="L284" s="35">
        <f>(SUMIFS(Returns!$B:$B,Returns!$A:$A,$B284,Returns!$C:$C,$L$2))-SUMIFS(Outbound!$E:$E,Outbound!$D:$D,$B284,Outbound!$F:$F,$L$2)</f>
        <v>0</v>
      </c>
      <c r="M284" s="35">
        <f>(SUMIFS(Returns!$B:$B,Returns!$A:$A,$B284,Returns!$C:$C,$M$2))-SUMIFS(Outbound!$E:$E,Outbound!$D:$D,$B284,Outbound!$F:$F,$M$2)</f>
        <v>0</v>
      </c>
      <c r="N284" s="35">
        <f>(SUMIFS(Returns!$B:$B,Returns!$A:$A,$B284,Returns!$C:$C,$N$2))-SUMIFS(Outbound!$E:$E,Outbound!$D:$D,$B284,Outbound!$F:$F,$N$2)</f>
        <v>0</v>
      </c>
      <c r="O284" s="35">
        <f>(SUMIFS(Returns!$B:$B,Returns!$A:$A,$B284,Returns!$C:$C,$O$2))-SUMIFS(Outbound!$E:$E,Outbound!$D:$D,$B284,Outbound!$F:$F,$O$2)</f>
        <v>0</v>
      </c>
      <c r="P284" s="35">
        <f>(SUMIFS(Returns!$B:$B,Returns!$A:$A,$B284,Returns!$C:$C,$P$2))-SUMIFS(Outbound!$E:$E,Outbound!$D:$D,$B284,Outbound!$F:$F,$P$2)</f>
        <v>0</v>
      </c>
      <c r="Q284" s="35">
        <f>(SUMIFS(Returns!$B:$B,Returns!$A:$A,$B284,Returns!$C:$C,$Q$2))-SUMIFS(Outbound!$E:$E,Outbound!$D:$D,$B284,Outbound!$F:$F,$Q$2)</f>
        <v>0</v>
      </c>
      <c r="R284" s="35">
        <f>(SUMIFS(Returns!$B:$B,Returns!$A:$A,$B284,Returns!$C:$C,$R$2))-SUMIFS(Outbound!$E:$E,Outbound!$D:$D,$B284,Outbound!$F:$F,$R$2)</f>
        <v>0</v>
      </c>
      <c r="S284" s="35">
        <f>(SUMIFS(Returns!$B:$B,Returns!$A:$A,$B284,Returns!$C:$C,$S$2))-SUMIFS(Outbound!$E:$E,Outbound!$D:$D,$B284,Outbound!$F:$F,$S$2)</f>
        <v>0</v>
      </c>
    </row>
    <row r="285" ht="14.4" spans="1:19">
      <c r="A285" s="8" t="s">
        <v>7500</v>
      </c>
      <c r="B285" s="4" t="s">
        <v>7501</v>
      </c>
      <c r="C285" s="35">
        <v>0</v>
      </c>
      <c r="D285" s="35"/>
      <c r="E285" s="35">
        <f>(C285+SUMIFS(Inwards!$C:$C,Inwards!$B:$B,$B285)+SUMIFS(Returns!$B:$B,Returns!$A:$A,$B285,Returns!$C:$C,$E$2))-SUMIFS(Outbound!$E:$E,Outbound!$D:$D,$B285,Outbound!$F:$F,$E$2)-SUMIFS(Outflow!$B:$B,Outflow!$A:$A,$B285)</f>
        <v>0</v>
      </c>
      <c r="F285" s="35">
        <f>(SUMIFS(Returns!$B:$B,Returns!$A:$A,$B285,Returns!$C:$C,$F$2))-SUMIFS(Outbound!$E:$E,Outbound!$D:$D,$B285,Outbound!$F:$F,$F$2)</f>
        <v>0</v>
      </c>
      <c r="G285" s="35">
        <f>(SUMIFS(Returns!$B:$B,Returns!$A:$A,$B285,Returns!$C:$C,$G$2))-SUMIFS(Outbound!$E:$E,Outbound!$D:$D,$B285,Outbound!$F:$F,$G$2)</f>
        <v>0</v>
      </c>
      <c r="H285" s="35">
        <f>(SUMIFS(Returns!$B:$B,Returns!$A:$A,$B285,Returns!$C:$C,$H$2))-SUMIFS(Outbound!$E:$E,Outbound!$D:$D,$B285,Outbound!$F:$F,$H$2)</f>
        <v>0</v>
      </c>
      <c r="I285" s="35">
        <f>(SUMIFS(Returns!$B:$B,Returns!$A:$A,$B285,Returns!$C:$C,$I$2))-SUMIFS(Outbound!$E:$E,Outbound!$D:$D,$B285,Outbound!$F:$F,$I$2)</f>
        <v>0</v>
      </c>
      <c r="J285" s="35">
        <f>(SUMIFS(Returns!$B:$B,Returns!$A:$A,$B285,Returns!$C:$C,$J$2))-SUMIFS(Outbound!$E:$E,Outbound!$D:$D,$B285,Outbound!$F:$F,$J$2)</f>
        <v>0</v>
      </c>
      <c r="K285" s="35">
        <f>(SUMIFS(Returns!$B:$B,Returns!$A:$A,$B285,Returns!$C:$C,$K$2))-SUMIFS(Outbound!$E:$E,Outbound!$D:$D,$B285,Outbound!$F:$F,$K$2)</f>
        <v>0</v>
      </c>
      <c r="L285" s="35">
        <f>(SUMIFS(Returns!$B:$B,Returns!$A:$A,$B285,Returns!$C:$C,$L$2))-SUMIFS(Outbound!$E:$E,Outbound!$D:$D,$B285,Outbound!$F:$F,$L$2)</f>
        <v>0</v>
      </c>
      <c r="M285" s="35">
        <f>(SUMIFS(Returns!$B:$B,Returns!$A:$A,$B285,Returns!$C:$C,$M$2))-SUMIFS(Outbound!$E:$E,Outbound!$D:$D,$B285,Outbound!$F:$F,$M$2)</f>
        <v>0</v>
      </c>
      <c r="N285" s="35">
        <f>(SUMIFS(Returns!$B:$B,Returns!$A:$A,$B285,Returns!$C:$C,$N$2))-SUMIFS(Outbound!$E:$E,Outbound!$D:$D,$B285,Outbound!$F:$F,$N$2)</f>
        <v>0</v>
      </c>
      <c r="O285" s="35">
        <f>(SUMIFS(Returns!$B:$B,Returns!$A:$A,$B285,Returns!$C:$C,$O$2))-SUMIFS(Outbound!$E:$E,Outbound!$D:$D,$B285,Outbound!$F:$F,$O$2)</f>
        <v>0</v>
      </c>
      <c r="P285" s="35">
        <f>(SUMIFS(Returns!$B:$B,Returns!$A:$A,$B285,Returns!$C:$C,$P$2))-SUMIFS(Outbound!$E:$E,Outbound!$D:$D,$B285,Outbound!$F:$F,$P$2)</f>
        <v>0</v>
      </c>
      <c r="Q285" s="35">
        <f>(SUMIFS(Returns!$B:$B,Returns!$A:$A,$B285,Returns!$C:$C,$Q$2))-SUMIFS(Outbound!$E:$E,Outbound!$D:$D,$B285,Outbound!$F:$F,$Q$2)</f>
        <v>0</v>
      </c>
      <c r="R285" s="35">
        <f>(SUMIFS(Returns!$B:$B,Returns!$A:$A,$B285,Returns!$C:$C,$R$2))-SUMIFS(Outbound!$E:$E,Outbound!$D:$D,$B285,Outbound!$F:$F,$R$2)</f>
        <v>0</v>
      </c>
      <c r="S285" s="35">
        <f>(SUMIFS(Returns!$B:$B,Returns!$A:$A,$B285,Returns!$C:$C,$S$2))-SUMIFS(Outbound!$E:$E,Outbound!$D:$D,$B285,Outbound!$F:$F,$S$2)</f>
        <v>0</v>
      </c>
    </row>
    <row r="286" ht="14.4" spans="1:19">
      <c r="A286" s="8" t="s">
        <v>7502</v>
      </c>
      <c r="B286" s="4" t="s">
        <v>3059</v>
      </c>
      <c r="C286" s="35">
        <v>0</v>
      </c>
      <c r="D286" s="35"/>
      <c r="E286" s="35">
        <f>(C286+SUMIFS(Inwards!$C:$C,Inwards!$B:$B,$B286)+SUMIFS(Returns!$B:$B,Returns!$A:$A,$B286,Returns!$C:$C,$E$2))-SUMIFS(Outbound!$E:$E,Outbound!$D:$D,$B286,Outbound!$F:$F,$E$2)-SUMIFS(Outflow!$B:$B,Outflow!$A:$A,$B286)</f>
        <v>0</v>
      </c>
      <c r="F286" s="35">
        <f>(SUMIFS(Returns!$B:$B,Returns!$A:$A,$B286,Returns!$C:$C,$F$2))-SUMIFS(Outbound!$E:$E,Outbound!$D:$D,$B286,Outbound!$F:$F,$F$2)</f>
        <v>0</v>
      </c>
      <c r="G286" s="35">
        <f>(SUMIFS(Returns!$B:$B,Returns!$A:$A,$B286,Returns!$C:$C,$G$2))-SUMIFS(Outbound!$E:$E,Outbound!$D:$D,$B286,Outbound!$F:$F,$G$2)</f>
        <v>0</v>
      </c>
      <c r="H286" s="35">
        <f>(SUMIFS(Returns!$B:$B,Returns!$A:$A,$B286,Returns!$C:$C,$H$2))-SUMIFS(Outbound!$E:$E,Outbound!$D:$D,$B286,Outbound!$F:$F,$H$2)</f>
        <v>0</v>
      </c>
      <c r="I286" s="35">
        <f>(SUMIFS(Returns!$B:$B,Returns!$A:$A,$B286,Returns!$C:$C,$I$2))-SUMIFS(Outbound!$E:$E,Outbound!$D:$D,$B286,Outbound!$F:$F,$I$2)</f>
        <v>0</v>
      </c>
      <c r="J286" s="35">
        <f>(SUMIFS(Returns!$B:$B,Returns!$A:$A,$B286,Returns!$C:$C,$J$2))-SUMIFS(Outbound!$E:$E,Outbound!$D:$D,$B286,Outbound!$F:$F,$J$2)</f>
        <v>0</v>
      </c>
      <c r="K286" s="35">
        <f>(SUMIFS(Returns!$B:$B,Returns!$A:$A,$B286,Returns!$C:$C,$K$2))-SUMIFS(Outbound!$E:$E,Outbound!$D:$D,$B286,Outbound!$F:$F,$K$2)</f>
        <v>0</v>
      </c>
      <c r="L286" s="35">
        <f>(SUMIFS(Returns!$B:$B,Returns!$A:$A,$B286,Returns!$C:$C,$L$2))-SUMIFS(Outbound!$E:$E,Outbound!$D:$D,$B286,Outbound!$F:$F,$L$2)</f>
        <v>0</v>
      </c>
      <c r="M286" s="35">
        <f>(SUMIFS(Returns!$B:$B,Returns!$A:$A,$B286,Returns!$C:$C,$M$2))-SUMIFS(Outbound!$E:$E,Outbound!$D:$D,$B286,Outbound!$F:$F,$M$2)</f>
        <v>0</v>
      </c>
      <c r="N286" s="35">
        <f>(SUMIFS(Returns!$B:$B,Returns!$A:$A,$B286,Returns!$C:$C,$N$2))-SUMIFS(Outbound!$E:$E,Outbound!$D:$D,$B286,Outbound!$F:$F,$N$2)</f>
        <v>0</v>
      </c>
      <c r="O286" s="35">
        <f>(SUMIFS(Returns!$B:$B,Returns!$A:$A,$B286,Returns!$C:$C,$O$2))-SUMIFS(Outbound!$E:$E,Outbound!$D:$D,$B286,Outbound!$F:$F,$O$2)</f>
        <v>0</v>
      </c>
      <c r="P286" s="35">
        <f>(SUMIFS(Returns!$B:$B,Returns!$A:$A,$B286,Returns!$C:$C,$P$2))-SUMIFS(Outbound!$E:$E,Outbound!$D:$D,$B286,Outbound!$F:$F,$P$2)</f>
        <v>0</v>
      </c>
      <c r="Q286" s="35">
        <f>(SUMIFS(Returns!$B:$B,Returns!$A:$A,$B286,Returns!$C:$C,$Q$2))-SUMIFS(Outbound!$E:$E,Outbound!$D:$D,$B286,Outbound!$F:$F,$Q$2)</f>
        <v>0</v>
      </c>
      <c r="R286" s="35">
        <f>(SUMIFS(Returns!$B:$B,Returns!$A:$A,$B286,Returns!$C:$C,$R$2))-SUMIFS(Outbound!$E:$E,Outbound!$D:$D,$B286,Outbound!$F:$F,$R$2)</f>
        <v>0</v>
      </c>
      <c r="S286" s="35">
        <f>(SUMIFS(Returns!$B:$B,Returns!$A:$A,$B286,Returns!$C:$C,$S$2))-SUMIFS(Outbound!$E:$E,Outbound!$D:$D,$B286,Outbound!$F:$F,$S$2)</f>
        <v>0</v>
      </c>
    </row>
    <row r="287" ht="14.4" spans="1:19">
      <c r="A287" s="8" t="s">
        <v>7503</v>
      </c>
      <c r="B287" s="4" t="s">
        <v>7504</v>
      </c>
      <c r="C287" s="35">
        <v>0</v>
      </c>
      <c r="D287" s="35"/>
      <c r="E287" s="35">
        <f>(C287+SUMIFS(Inwards!$C:$C,Inwards!$B:$B,$B287)+SUMIFS(Returns!$B:$B,Returns!$A:$A,$B287,Returns!$C:$C,$E$2))-SUMIFS(Outbound!$E:$E,Outbound!$D:$D,$B287,Outbound!$F:$F,$E$2)-SUMIFS(Outflow!$B:$B,Outflow!$A:$A,$B287)</f>
        <v>0</v>
      </c>
      <c r="F287" s="35">
        <f>(SUMIFS(Returns!$B:$B,Returns!$A:$A,$B287,Returns!$C:$C,$F$2))-SUMIFS(Outbound!$E:$E,Outbound!$D:$D,$B287,Outbound!$F:$F,$F$2)</f>
        <v>0</v>
      </c>
      <c r="G287" s="35">
        <f>(SUMIFS(Returns!$B:$B,Returns!$A:$A,$B287,Returns!$C:$C,$G$2))-SUMIFS(Outbound!$E:$E,Outbound!$D:$D,$B287,Outbound!$F:$F,$G$2)</f>
        <v>0</v>
      </c>
      <c r="H287" s="35">
        <f>(SUMIFS(Returns!$B:$B,Returns!$A:$A,$B287,Returns!$C:$C,$H$2))-SUMIFS(Outbound!$E:$E,Outbound!$D:$D,$B287,Outbound!$F:$F,$H$2)</f>
        <v>0</v>
      </c>
      <c r="I287" s="35">
        <f>(SUMIFS(Returns!$B:$B,Returns!$A:$A,$B287,Returns!$C:$C,$I$2))-SUMIFS(Outbound!$E:$E,Outbound!$D:$D,$B287,Outbound!$F:$F,$I$2)</f>
        <v>0</v>
      </c>
      <c r="J287" s="35">
        <f>(SUMIFS(Returns!$B:$B,Returns!$A:$A,$B287,Returns!$C:$C,$J$2))-SUMIFS(Outbound!$E:$E,Outbound!$D:$D,$B287,Outbound!$F:$F,$J$2)</f>
        <v>0</v>
      </c>
      <c r="K287" s="35">
        <f>(SUMIFS(Returns!$B:$B,Returns!$A:$A,$B287,Returns!$C:$C,$K$2))-SUMIFS(Outbound!$E:$E,Outbound!$D:$D,$B287,Outbound!$F:$F,$K$2)</f>
        <v>0</v>
      </c>
      <c r="L287" s="35">
        <f>(SUMIFS(Returns!$B:$B,Returns!$A:$A,$B287,Returns!$C:$C,$L$2))-SUMIFS(Outbound!$E:$E,Outbound!$D:$D,$B287,Outbound!$F:$F,$L$2)</f>
        <v>0</v>
      </c>
      <c r="M287" s="35">
        <f>(SUMIFS(Returns!$B:$B,Returns!$A:$A,$B287,Returns!$C:$C,$M$2))-SUMIFS(Outbound!$E:$E,Outbound!$D:$D,$B287,Outbound!$F:$F,$M$2)</f>
        <v>0</v>
      </c>
      <c r="N287" s="35">
        <f>(SUMIFS(Returns!$B:$B,Returns!$A:$A,$B287,Returns!$C:$C,$N$2))-SUMIFS(Outbound!$E:$E,Outbound!$D:$D,$B287,Outbound!$F:$F,$N$2)</f>
        <v>0</v>
      </c>
      <c r="O287" s="35">
        <f>(SUMIFS(Returns!$B:$B,Returns!$A:$A,$B287,Returns!$C:$C,$O$2))-SUMIFS(Outbound!$E:$E,Outbound!$D:$D,$B287,Outbound!$F:$F,$O$2)</f>
        <v>0</v>
      </c>
      <c r="P287" s="35">
        <f>(SUMIFS(Returns!$B:$B,Returns!$A:$A,$B287,Returns!$C:$C,$P$2))-SUMIFS(Outbound!$E:$E,Outbound!$D:$D,$B287,Outbound!$F:$F,$P$2)</f>
        <v>0</v>
      </c>
      <c r="Q287" s="35">
        <f>(SUMIFS(Returns!$B:$B,Returns!$A:$A,$B287,Returns!$C:$C,$Q$2))-SUMIFS(Outbound!$E:$E,Outbound!$D:$D,$B287,Outbound!$F:$F,$Q$2)</f>
        <v>0</v>
      </c>
      <c r="R287" s="35">
        <f>(SUMIFS(Returns!$B:$B,Returns!$A:$A,$B287,Returns!$C:$C,$R$2))-SUMIFS(Outbound!$E:$E,Outbound!$D:$D,$B287,Outbound!$F:$F,$R$2)</f>
        <v>0</v>
      </c>
      <c r="S287" s="35">
        <f>(SUMIFS(Returns!$B:$B,Returns!$A:$A,$B287,Returns!$C:$C,$S$2))-SUMIFS(Outbound!$E:$E,Outbound!$D:$D,$B287,Outbound!$F:$F,$S$2)</f>
        <v>0</v>
      </c>
    </row>
    <row r="288" ht="14.4" spans="1:19">
      <c r="A288" s="8" t="s">
        <v>7505</v>
      </c>
      <c r="B288" s="4" t="s">
        <v>7506</v>
      </c>
      <c r="C288" s="35">
        <v>0</v>
      </c>
      <c r="D288" s="35"/>
      <c r="E288" s="35">
        <f>(C288+SUMIFS(Inwards!$C:$C,Inwards!$B:$B,$B288)+SUMIFS(Returns!$B:$B,Returns!$A:$A,$B288,Returns!$C:$C,$E$2))-SUMIFS(Outbound!$E:$E,Outbound!$D:$D,$B288,Outbound!$F:$F,$E$2)-SUMIFS(Outflow!$B:$B,Outflow!$A:$A,$B288)</f>
        <v>0</v>
      </c>
      <c r="F288" s="35">
        <f>(SUMIFS(Returns!$B:$B,Returns!$A:$A,$B288,Returns!$C:$C,$F$2))-SUMIFS(Outbound!$E:$E,Outbound!$D:$D,$B288,Outbound!$F:$F,$F$2)</f>
        <v>0</v>
      </c>
      <c r="G288" s="35">
        <f>(SUMIFS(Returns!$B:$B,Returns!$A:$A,$B288,Returns!$C:$C,$G$2))-SUMIFS(Outbound!$E:$E,Outbound!$D:$D,$B288,Outbound!$F:$F,$G$2)</f>
        <v>0</v>
      </c>
      <c r="H288" s="35">
        <f>(SUMIFS(Returns!$B:$B,Returns!$A:$A,$B288,Returns!$C:$C,$H$2))-SUMIFS(Outbound!$E:$E,Outbound!$D:$D,$B288,Outbound!$F:$F,$H$2)</f>
        <v>0</v>
      </c>
      <c r="I288" s="35">
        <f>(SUMIFS(Returns!$B:$B,Returns!$A:$A,$B288,Returns!$C:$C,$I$2))-SUMIFS(Outbound!$E:$E,Outbound!$D:$D,$B288,Outbound!$F:$F,$I$2)</f>
        <v>0</v>
      </c>
      <c r="J288" s="35">
        <f>(SUMIFS(Returns!$B:$B,Returns!$A:$A,$B288,Returns!$C:$C,$J$2))-SUMIFS(Outbound!$E:$E,Outbound!$D:$D,$B288,Outbound!$F:$F,$J$2)</f>
        <v>0</v>
      </c>
      <c r="K288" s="35">
        <f>(SUMIFS(Returns!$B:$B,Returns!$A:$A,$B288,Returns!$C:$C,$K$2))-SUMIFS(Outbound!$E:$E,Outbound!$D:$D,$B288,Outbound!$F:$F,$K$2)</f>
        <v>0</v>
      </c>
      <c r="L288" s="35">
        <f>(SUMIFS(Returns!$B:$B,Returns!$A:$A,$B288,Returns!$C:$C,$L$2))-SUMIFS(Outbound!$E:$E,Outbound!$D:$D,$B288,Outbound!$F:$F,$L$2)</f>
        <v>0</v>
      </c>
      <c r="M288" s="35">
        <f>(SUMIFS(Returns!$B:$B,Returns!$A:$A,$B288,Returns!$C:$C,$M$2))-SUMIFS(Outbound!$E:$E,Outbound!$D:$D,$B288,Outbound!$F:$F,$M$2)</f>
        <v>0</v>
      </c>
      <c r="N288" s="35">
        <f>(SUMIFS(Returns!$B:$B,Returns!$A:$A,$B288,Returns!$C:$C,$N$2))-SUMIFS(Outbound!$E:$E,Outbound!$D:$D,$B288,Outbound!$F:$F,$N$2)</f>
        <v>0</v>
      </c>
      <c r="O288" s="35">
        <f>(SUMIFS(Returns!$B:$B,Returns!$A:$A,$B288,Returns!$C:$C,$O$2))-SUMIFS(Outbound!$E:$E,Outbound!$D:$D,$B288,Outbound!$F:$F,$O$2)</f>
        <v>0</v>
      </c>
      <c r="P288" s="35">
        <f>(SUMIFS(Returns!$B:$B,Returns!$A:$A,$B288,Returns!$C:$C,$P$2))-SUMIFS(Outbound!$E:$E,Outbound!$D:$D,$B288,Outbound!$F:$F,$P$2)</f>
        <v>0</v>
      </c>
      <c r="Q288" s="35">
        <f>(SUMIFS(Returns!$B:$B,Returns!$A:$A,$B288,Returns!$C:$C,$Q$2))-SUMIFS(Outbound!$E:$E,Outbound!$D:$D,$B288,Outbound!$F:$F,$Q$2)</f>
        <v>0</v>
      </c>
      <c r="R288" s="35">
        <f>(SUMIFS(Returns!$B:$B,Returns!$A:$A,$B288,Returns!$C:$C,$R$2))-SUMIFS(Outbound!$E:$E,Outbound!$D:$D,$B288,Outbound!$F:$F,$R$2)</f>
        <v>0</v>
      </c>
      <c r="S288" s="35">
        <f>(SUMIFS(Returns!$B:$B,Returns!$A:$A,$B288,Returns!$C:$C,$S$2))-SUMIFS(Outbound!$E:$E,Outbound!$D:$D,$B288,Outbound!$F:$F,$S$2)</f>
        <v>0</v>
      </c>
    </row>
    <row r="289" ht="14.4" spans="1:19">
      <c r="A289" s="8" t="s">
        <v>7507</v>
      </c>
      <c r="B289" s="4" t="s">
        <v>7508</v>
      </c>
      <c r="C289" s="35">
        <v>0</v>
      </c>
      <c r="D289" s="35"/>
      <c r="E289" s="35">
        <f>(C289+SUMIFS(Inwards!$C:$C,Inwards!$B:$B,$B289)+SUMIFS(Returns!$B:$B,Returns!$A:$A,$B289,Returns!$C:$C,$E$2))-SUMIFS(Outbound!$E:$E,Outbound!$D:$D,$B289,Outbound!$F:$F,$E$2)-SUMIFS(Outflow!$B:$B,Outflow!$A:$A,$B289)</f>
        <v>0</v>
      </c>
      <c r="F289" s="35">
        <f>(SUMIFS(Returns!$B:$B,Returns!$A:$A,$B289,Returns!$C:$C,$F$2))-SUMIFS(Outbound!$E:$E,Outbound!$D:$D,$B289,Outbound!$F:$F,$F$2)</f>
        <v>0</v>
      </c>
      <c r="G289" s="35">
        <f>(SUMIFS(Returns!$B:$B,Returns!$A:$A,$B289,Returns!$C:$C,$G$2))-SUMIFS(Outbound!$E:$E,Outbound!$D:$D,$B289,Outbound!$F:$F,$G$2)</f>
        <v>0</v>
      </c>
      <c r="H289" s="35">
        <f>(SUMIFS(Returns!$B:$B,Returns!$A:$A,$B289,Returns!$C:$C,$H$2))-SUMIFS(Outbound!$E:$E,Outbound!$D:$D,$B289,Outbound!$F:$F,$H$2)</f>
        <v>0</v>
      </c>
      <c r="I289" s="35">
        <f>(SUMIFS(Returns!$B:$B,Returns!$A:$A,$B289,Returns!$C:$C,$I$2))-SUMIFS(Outbound!$E:$E,Outbound!$D:$D,$B289,Outbound!$F:$F,$I$2)</f>
        <v>0</v>
      </c>
      <c r="J289" s="35">
        <f>(SUMIFS(Returns!$B:$B,Returns!$A:$A,$B289,Returns!$C:$C,$J$2))-SUMIFS(Outbound!$E:$E,Outbound!$D:$D,$B289,Outbound!$F:$F,$J$2)</f>
        <v>0</v>
      </c>
      <c r="K289" s="35">
        <f>(SUMIFS(Returns!$B:$B,Returns!$A:$A,$B289,Returns!$C:$C,$K$2))-SUMIFS(Outbound!$E:$E,Outbound!$D:$D,$B289,Outbound!$F:$F,$K$2)</f>
        <v>0</v>
      </c>
      <c r="L289" s="35">
        <f>(SUMIFS(Returns!$B:$B,Returns!$A:$A,$B289,Returns!$C:$C,$L$2))-SUMIFS(Outbound!$E:$E,Outbound!$D:$D,$B289,Outbound!$F:$F,$L$2)</f>
        <v>0</v>
      </c>
      <c r="M289" s="35">
        <f>(SUMIFS(Returns!$B:$B,Returns!$A:$A,$B289,Returns!$C:$C,$M$2))-SUMIFS(Outbound!$E:$E,Outbound!$D:$D,$B289,Outbound!$F:$F,$M$2)</f>
        <v>0</v>
      </c>
      <c r="N289" s="35">
        <f>(SUMIFS(Returns!$B:$B,Returns!$A:$A,$B289,Returns!$C:$C,$N$2))-SUMIFS(Outbound!$E:$E,Outbound!$D:$D,$B289,Outbound!$F:$F,$N$2)</f>
        <v>0</v>
      </c>
      <c r="O289" s="35">
        <f>(SUMIFS(Returns!$B:$B,Returns!$A:$A,$B289,Returns!$C:$C,$O$2))-SUMIFS(Outbound!$E:$E,Outbound!$D:$D,$B289,Outbound!$F:$F,$O$2)</f>
        <v>0</v>
      </c>
      <c r="P289" s="35">
        <f>(SUMIFS(Returns!$B:$B,Returns!$A:$A,$B289,Returns!$C:$C,$P$2))-SUMIFS(Outbound!$E:$E,Outbound!$D:$D,$B289,Outbound!$F:$F,$P$2)</f>
        <v>0</v>
      </c>
      <c r="Q289" s="35">
        <f>(SUMIFS(Returns!$B:$B,Returns!$A:$A,$B289,Returns!$C:$C,$Q$2))-SUMIFS(Outbound!$E:$E,Outbound!$D:$D,$B289,Outbound!$F:$F,$Q$2)</f>
        <v>0</v>
      </c>
      <c r="R289" s="35">
        <f>(SUMIFS(Returns!$B:$B,Returns!$A:$A,$B289,Returns!$C:$C,$R$2))-SUMIFS(Outbound!$E:$E,Outbound!$D:$D,$B289,Outbound!$F:$F,$R$2)</f>
        <v>0</v>
      </c>
      <c r="S289" s="35">
        <f>(SUMIFS(Returns!$B:$B,Returns!$A:$A,$B289,Returns!$C:$C,$S$2))-SUMIFS(Outbound!$E:$E,Outbound!$D:$D,$B289,Outbound!$F:$F,$S$2)</f>
        <v>0</v>
      </c>
    </row>
    <row r="290" ht="14.4" spans="1:19">
      <c r="A290" s="8" t="s">
        <v>7509</v>
      </c>
      <c r="B290" s="4" t="s">
        <v>7510</v>
      </c>
      <c r="C290" s="35">
        <v>0</v>
      </c>
      <c r="D290" s="35"/>
      <c r="E290" s="35">
        <f>(C290+SUMIFS(Inwards!$C:$C,Inwards!$B:$B,$B290)+SUMIFS(Returns!$B:$B,Returns!$A:$A,$B290,Returns!$C:$C,$E$2))-SUMIFS(Outbound!$E:$E,Outbound!$D:$D,$B290,Outbound!$F:$F,$E$2)-SUMIFS(Outflow!$B:$B,Outflow!$A:$A,$B290)</f>
        <v>0</v>
      </c>
      <c r="F290" s="35">
        <f>(SUMIFS(Returns!$B:$B,Returns!$A:$A,$B290,Returns!$C:$C,$F$2))-SUMIFS(Outbound!$E:$E,Outbound!$D:$D,$B290,Outbound!$F:$F,$F$2)</f>
        <v>0</v>
      </c>
      <c r="G290" s="35">
        <f>(SUMIFS(Returns!$B:$B,Returns!$A:$A,$B290,Returns!$C:$C,$G$2))-SUMIFS(Outbound!$E:$E,Outbound!$D:$D,$B290,Outbound!$F:$F,$G$2)</f>
        <v>0</v>
      </c>
      <c r="H290" s="35">
        <f>(SUMIFS(Returns!$B:$B,Returns!$A:$A,$B290,Returns!$C:$C,$H$2))-SUMIFS(Outbound!$E:$E,Outbound!$D:$D,$B290,Outbound!$F:$F,$H$2)</f>
        <v>0</v>
      </c>
      <c r="I290" s="35">
        <f>(SUMIFS(Returns!$B:$B,Returns!$A:$A,$B290,Returns!$C:$C,$I$2))-SUMIFS(Outbound!$E:$E,Outbound!$D:$D,$B290,Outbound!$F:$F,$I$2)</f>
        <v>0</v>
      </c>
      <c r="J290" s="35">
        <f>(SUMIFS(Returns!$B:$B,Returns!$A:$A,$B290,Returns!$C:$C,$J$2))-SUMIFS(Outbound!$E:$E,Outbound!$D:$D,$B290,Outbound!$F:$F,$J$2)</f>
        <v>0</v>
      </c>
      <c r="K290" s="35">
        <f>(SUMIFS(Returns!$B:$B,Returns!$A:$A,$B290,Returns!$C:$C,$K$2))-SUMIFS(Outbound!$E:$E,Outbound!$D:$D,$B290,Outbound!$F:$F,$K$2)</f>
        <v>0</v>
      </c>
      <c r="L290" s="35">
        <f>(SUMIFS(Returns!$B:$B,Returns!$A:$A,$B290,Returns!$C:$C,$L$2))-SUMIFS(Outbound!$E:$E,Outbound!$D:$D,$B290,Outbound!$F:$F,$L$2)</f>
        <v>0</v>
      </c>
      <c r="M290" s="35">
        <f>(SUMIFS(Returns!$B:$B,Returns!$A:$A,$B290,Returns!$C:$C,$M$2))-SUMIFS(Outbound!$E:$E,Outbound!$D:$D,$B290,Outbound!$F:$F,$M$2)</f>
        <v>0</v>
      </c>
      <c r="N290" s="35">
        <f>(SUMIFS(Returns!$B:$B,Returns!$A:$A,$B290,Returns!$C:$C,$N$2))-SUMIFS(Outbound!$E:$E,Outbound!$D:$D,$B290,Outbound!$F:$F,$N$2)</f>
        <v>0</v>
      </c>
      <c r="O290" s="35">
        <f>(SUMIFS(Returns!$B:$B,Returns!$A:$A,$B290,Returns!$C:$C,$O$2))-SUMIFS(Outbound!$E:$E,Outbound!$D:$D,$B290,Outbound!$F:$F,$O$2)</f>
        <v>0</v>
      </c>
      <c r="P290" s="35">
        <f>(SUMIFS(Returns!$B:$B,Returns!$A:$A,$B290,Returns!$C:$C,$P$2))-SUMIFS(Outbound!$E:$E,Outbound!$D:$D,$B290,Outbound!$F:$F,$P$2)</f>
        <v>0</v>
      </c>
      <c r="Q290" s="35">
        <f>(SUMIFS(Returns!$B:$B,Returns!$A:$A,$B290,Returns!$C:$C,$Q$2))-SUMIFS(Outbound!$E:$E,Outbound!$D:$D,$B290,Outbound!$F:$F,$Q$2)</f>
        <v>0</v>
      </c>
      <c r="R290" s="35">
        <f>(SUMIFS(Returns!$B:$B,Returns!$A:$A,$B290,Returns!$C:$C,$R$2))-SUMIFS(Outbound!$E:$E,Outbound!$D:$D,$B290,Outbound!$F:$F,$R$2)</f>
        <v>0</v>
      </c>
      <c r="S290" s="35">
        <f>(SUMIFS(Returns!$B:$B,Returns!$A:$A,$B290,Returns!$C:$C,$S$2))-SUMIFS(Outbound!$E:$E,Outbound!$D:$D,$B290,Outbound!$F:$F,$S$2)</f>
        <v>0</v>
      </c>
    </row>
    <row r="291" ht="14.4" spans="1:19">
      <c r="A291" s="8" t="s">
        <v>7511</v>
      </c>
      <c r="B291" s="4" t="s">
        <v>3061</v>
      </c>
      <c r="C291" s="35">
        <v>0</v>
      </c>
      <c r="D291" s="35"/>
      <c r="E291" s="35">
        <f>(C291+SUMIFS(Inwards!$C:$C,Inwards!$B:$B,$B291)+SUMIFS(Returns!$B:$B,Returns!$A:$A,$B291,Returns!$C:$C,$E$2))-SUMIFS(Outbound!$E:$E,Outbound!$D:$D,$B291,Outbound!$F:$F,$E$2)-SUMIFS(Outflow!$B:$B,Outflow!$A:$A,$B291)</f>
        <v>0</v>
      </c>
      <c r="F291" s="35">
        <f>(SUMIFS(Returns!$B:$B,Returns!$A:$A,$B291,Returns!$C:$C,$F$2))-SUMIFS(Outbound!$E:$E,Outbound!$D:$D,$B291,Outbound!$F:$F,$F$2)</f>
        <v>0</v>
      </c>
      <c r="G291" s="35">
        <f>(SUMIFS(Returns!$B:$B,Returns!$A:$A,$B291,Returns!$C:$C,$G$2))-SUMIFS(Outbound!$E:$E,Outbound!$D:$D,$B291,Outbound!$F:$F,$G$2)</f>
        <v>0</v>
      </c>
      <c r="H291" s="35">
        <f>(SUMIFS(Returns!$B:$B,Returns!$A:$A,$B291,Returns!$C:$C,$H$2))-SUMIFS(Outbound!$E:$E,Outbound!$D:$D,$B291,Outbound!$F:$F,$H$2)</f>
        <v>0</v>
      </c>
      <c r="I291" s="35">
        <f>(SUMIFS(Returns!$B:$B,Returns!$A:$A,$B291,Returns!$C:$C,$I$2))-SUMIFS(Outbound!$E:$E,Outbound!$D:$D,$B291,Outbound!$F:$F,$I$2)</f>
        <v>0</v>
      </c>
      <c r="J291" s="35">
        <f>(SUMIFS(Returns!$B:$B,Returns!$A:$A,$B291,Returns!$C:$C,$J$2))-SUMIFS(Outbound!$E:$E,Outbound!$D:$D,$B291,Outbound!$F:$F,$J$2)</f>
        <v>0</v>
      </c>
      <c r="K291" s="35">
        <f>(SUMIFS(Returns!$B:$B,Returns!$A:$A,$B291,Returns!$C:$C,$K$2))-SUMIFS(Outbound!$E:$E,Outbound!$D:$D,$B291,Outbound!$F:$F,$K$2)</f>
        <v>0</v>
      </c>
      <c r="L291" s="35">
        <f>(SUMIFS(Returns!$B:$B,Returns!$A:$A,$B291,Returns!$C:$C,$L$2))-SUMIFS(Outbound!$E:$E,Outbound!$D:$D,$B291,Outbound!$F:$F,$L$2)</f>
        <v>0</v>
      </c>
      <c r="M291" s="35">
        <f>(SUMIFS(Returns!$B:$B,Returns!$A:$A,$B291,Returns!$C:$C,$M$2))-SUMIFS(Outbound!$E:$E,Outbound!$D:$D,$B291,Outbound!$F:$F,$M$2)</f>
        <v>0</v>
      </c>
      <c r="N291" s="35">
        <f>(SUMIFS(Returns!$B:$B,Returns!$A:$A,$B291,Returns!$C:$C,$N$2))-SUMIFS(Outbound!$E:$E,Outbound!$D:$D,$B291,Outbound!$F:$F,$N$2)</f>
        <v>0</v>
      </c>
      <c r="O291" s="35">
        <f>(SUMIFS(Returns!$B:$B,Returns!$A:$A,$B291,Returns!$C:$C,$O$2))-SUMIFS(Outbound!$E:$E,Outbound!$D:$D,$B291,Outbound!$F:$F,$O$2)</f>
        <v>0</v>
      </c>
      <c r="P291" s="35">
        <f>(SUMIFS(Returns!$B:$B,Returns!$A:$A,$B291,Returns!$C:$C,$P$2))-SUMIFS(Outbound!$E:$E,Outbound!$D:$D,$B291,Outbound!$F:$F,$P$2)</f>
        <v>0</v>
      </c>
      <c r="Q291" s="35">
        <f>(SUMIFS(Returns!$B:$B,Returns!$A:$A,$B291,Returns!$C:$C,$Q$2))-SUMIFS(Outbound!$E:$E,Outbound!$D:$D,$B291,Outbound!$F:$F,$Q$2)</f>
        <v>0</v>
      </c>
      <c r="R291" s="35">
        <f>(SUMIFS(Returns!$B:$B,Returns!$A:$A,$B291,Returns!$C:$C,$R$2))-SUMIFS(Outbound!$E:$E,Outbound!$D:$D,$B291,Outbound!$F:$F,$R$2)</f>
        <v>0</v>
      </c>
      <c r="S291" s="35">
        <f>(SUMIFS(Returns!$B:$B,Returns!$A:$A,$B291,Returns!$C:$C,$S$2))-SUMIFS(Outbound!$E:$E,Outbound!$D:$D,$B291,Outbound!$F:$F,$S$2)</f>
        <v>0</v>
      </c>
    </row>
    <row r="292" ht="13.2" spans="1:19">
      <c r="A292" s="3" t="s">
        <v>7512</v>
      </c>
      <c r="B292" s="4" t="s">
        <v>3402</v>
      </c>
      <c r="C292" s="35">
        <v>0</v>
      </c>
      <c r="D292" s="35"/>
      <c r="E292" s="35">
        <f>(C292+SUMIFS(Inwards!$C:$C,Inwards!$B:$B,$B292)+SUMIFS(Returns!$B:$B,Returns!$A:$A,$B292,Returns!$C:$C,$E$2))-SUMIFS(Outbound!$E:$E,Outbound!$D:$D,$B292,Outbound!$F:$F,$E$2)-SUMIFS(Outflow!$B:$B,Outflow!$A:$A,$B292)</f>
        <v>0</v>
      </c>
      <c r="F292" s="35">
        <f>(SUMIFS(Returns!$B:$B,Returns!$A:$A,$B292,Returns!$C:$C,$F$2))-SUMIFS(Outbound!$E:$E,Outbound!$D:$D,$B292,Outbound!$F:$F,$F$2)</f>
        <v>0</v>
      </c>
      <c r="G292" s="35">
        <f>(SUMIFS(Returns!$B:$B,Returns!$A:$A,$B292,Returns!$C:$C,$G$2))-SUMIFS(Outbound!$E:$E,Outbound!$D:$D,$B292,Outbound!$F:$F,$G$2)</f>
        <v>0</v>
      </c>
      <c r="H292" s="35">
        <f>(SUMIFS(Returns!$B:$B,Returns!$A:$A,$B292,Returns!$C:$C,$H$2))-SUMIFS(Outbound!$E:$E,Outbound!$D:$D,$B292,Outbound!$F:$F,$H$2)</f>
        <v>0</v>
      </c>
      <c r="I292" s="35">
        <f>(SUMIFS(Returns!$B:$B,Returns!$A:$A,$B292,Returns!$C:$C,$I$2))-SUMIFS(Outbound!$E:$E,Outbound!$D:$D,$B292,Outbound!$F:$F,$I$2)</f>
        <v>0</v>
      </c>
      <c r="J292" s="35">
        <f>(SUMIFS(Returns!$B:$B,Returns!$A:$A,$B292,Returns!$C:$C,$J$2))-SUMIFS(Outbound!$E:$E,Outbound!$D:$D,$B292,Outbound!$F:$F,$J$2)</f>
        <v>0</v>
      </c>
      <c r="K292" s="35">
        <f>(SUMIFS(Returns!$B:$B,Returns!$A:$A,$B292,Returns!$C:$C,$K$2))-SUMIFS(Outbound!$E:$E,Outbound!$D:$D,$B292,Outbound!$F:$F,$K$2)</f>
        <v>0</v>
      </c>
      <c r="L292" s="35">
        <f>(SUMIFS(Returns!$B:$B,Returns!$A:$A,$B292,Returns!$C:$C,$L$2))-SUMIFS(Outbound!$E:$E,Outbound!$D:$D,$B292,Outbound!$F:$F,$L$2)</f>
        <v>0</v>
      </c>
      <c r="M292" s="35">
        <f>(SUMIFS(Returns!$B:$B,Returns!$A:$A,$B292,Returns!$C:$C,$M$2))-SUMIFS(Outbound!$E:$E,Outbound!$D:$D,$B292,Outbound!$F:$F,$M$2)</f>
        <v>0</v>
      </c>
      <c r="N292" s="35">
        <f>(SUMIFS(Returns!$B:$B,Returns!$A:$A,$B292,Returns!$C:$C,$N$2))-SUMIFS(Outbound!$E:$E,Outbound!$D:$D,$B292,Outbound!$F:$F,$N$2)</f>
        <v>0</v>
      </c>
      <c r="O292" s="35">
        <f>(SUMIFS(Returns!$B:$B,Returns!$A:$A,$B292,Returns!$C:$C,$O$2))-SUMIFS(Outbound!$E:$E,Outbound!$D:$D,$B292,Outbound!$F:$F,$O$2)</f>
        <v>0</v>
      </c>
      <c r="P292" s="35">
        <f>(SUMIFS(Returns!$B:$B,Returns!$A:$A,$B292,Returns!$C:$C,$P$2))-SUMIFS(Outbound!$E:$E,Outbound!$D:$D,$B292,Outbound!$F:$F,$P$2)</f>
        <v>0</v>
      </c>
      <c r="Q292" s="35">
        <f>(SUMIFS(Returns!$B:$B,Returns!$A:$A,$B292,Returns!$C:$C,$Q$2))-SUMIFS(Outbound!$E:$E,Outbound!$D:$D,$B292,Outbound!$F:$F,$Q$2)</f>
        <v>0</v>
      </c>
      <c r="R292" s="35">
        <f>(SUMIFS(Returns!$B:$B,Returns!$A:$A,$B292,Returns!$C:$C,$R$2))-SUMIFS(Outbound!$E:$E,Outbound!$D:$D,$B292,Outbound!$F:$F,$R$2)</f>
        <v>0</v>
      </c>
      <c r="S292" s="35">
        <f>(SUMIFS(Returns!$B:$B,Returns!$A:$A,$B292,Returns!$C:$C,$S$2))-SUMIFS(Outbound!$E:$E,Outbound!$D:$D,$B292,Outbound!$F:$F,$S$2)</f>
        <v>0</v>
      </c>
    </row>
    <row r="293" ht="13.2" spans="1:19">
      <c r="A293" s="3" t="s">
        <v>7513</v>
      </c>
      <c r="B293" s="4" t="s">
        <v>3063</v>
      </c>
      <c r="C293" s="35">
        <v>42</v>
      </c>
      <c r="D293" s="35">
        <v>30</v>
      </c>
      <c r="E293" s="35">
        <f>(C293+SUMIFS(Inwards!$C:$C,Inwards!$B:$B,$B293)+SUMIFS(Returns!$B:$B,Returns!$A:$A,$B293,Returns!$C:$C,$E$2))-SUMIFS(Outbound!$E:$E,Outbound!$D:$D,$B293,Outbound!$F:$F,$E$2)-SUMIFS(Outflow!$B:$B,Outflow!$A:$A,$B293)</f>
        <v>33</v>
      </c>
      <c r="F293" s="35">
        <f>(SUMIFS(Returns!$B:$B,Returns!$A:$A,$B293,Returns!$C:$C,$F$2))-SUMIFS(Outbound!$E:$E,Outbound!$D:$D,$B293,Outbound!$F:$F,$F$2)</f>
        <v>0</v>
      </c>
      <c r="G293" s="35">
        <f>(SUMIFS(Returns!$B:$B,Returns!$A:$A,$B293,Returns!$C:$C,$G$2))-SUMIFS(Outbound!$E:$E,Outbound!$D:$D,$B293,Outbound!$F:$F,$G$2)</f>
        <v>0</v>
      </c>
      <c r="H293" s="35">
        <f>(SUMIFS(Returns!$B:$B,Returns!$A:$A,$B293,Returns!$C:$C,$H$2))-SUMIFS(Outbound!$E:$E,Outbound!$D:$D,$B293,Outbound!$F:$F,$H$2)</f>
        <v>0</v>
      </c>
      <c r="I293" s="35">
        <f>(SUMIFS(Returns!$B:$B,Returns!$A:$A,$B293,Returns!$C:$C,$I$2))-SUMIFS(Outbound!$E:$E,Outbound!$D:$D,$B293,Outbound!$F:$F,$I$2)</f>
        <v>0</v>
      </c>
      <c r="J293" s="35">
        <f>(SUMIFS(Returns!$B:$B,Returns!$A:$A,$B293,Returns!$C:$C,$J$2))-SUMIFS(Outbound!$E:$E,Outbound!$D:$D,$B293,Outbound!$F:$F,$J$2)</f>
        <v>0</v>
      </c>
      <c r="K293" s="35">
        <f>(SUMIFS(Returns!$B:$B,Returns!$A:$A,$B293,Returns!$C:$C,$K$2))-SUMIFS(Outbound!$E:$E,Outbound!$D:$D,$B293,Outbound!$F:$F,$K$2)</f>
        <v>-3</v>
      </c>
      <c r="L293" s="35">
        <f>(SUMIFS(Returns!$B:$B,Returns!$A:$A,$B293,Returns!$C:$C,$L$2))-SUMIFS(Outbound!$E:$E,Outbound!$D:$D,$B293,Outbound!$F:$F,$L$2)</f>
        <v>0</v>
      </c>
      <c r="M293" s="35">
        <f>(SUMIFS(Returns!$B:$B,Returns!$A:$A,$B293,Returns!$C:$C,$M$2))-SUMIFS(Outbound!$E:$E,Outbound!$D:$D,$B293,Outbound!$F:$F,$M$2)</f>
        <v>0</v>
      </c>
      <c r="N293" s="35">
        <f>(SUMIFS(Returns!$B:$B,Returns!$A:$A,$B293,Returns!$C:$C,$N$2))-SUMIFS(Outbound!$E:$E,Outbound!$D:$D,$B293,Outbound!$F:$F,$N$2)</f>
        <v>0</v>
      </c>
      <c r="O293" s="35">
        <f>(SUMIFS(Returns!$B:$B,Returns!$A:$A,$B293,Returns!$C:$C,$O$2))-SUMIFS(Outbound!$E:$E,Outbound!$D:$D,$B293,Outbound!$F:$F,$O$2)</f>
        <v>0</v>
      </c>
      <c r="P293" s="35">
        <f>(SUMIFS(Returns!$B:$B,Returns!$A:$A,$B293,Returns!$C:$C,$P$2))-SUMIFS(Outbound!$E:$E,Outbound!$D:$D,$B293,Outbound!$F:$F,$P$2)</f>
        <v>0</v>
      </c>
      <c r="Q293" s="35">
        <f>(SUMIFS(Returns!$B:$B,Returns!$A:$A,$B293,Returns!$C:$C,$Q$2))-SUMIFS(Outbound!$E:$E,Outbound!$D:$D,$B293,Outbound!$F:$F,$Q$2)</f>
        <v>0</v>
      </c>
      <c r="R293" s="35">
        <f>(SUMIFS(Returns!$B:$B,Returns!$A:$A,$B293,Returns!$C:$C,$R$2))-SUMIFS(Outbound!$E:$E,Outbound!$D:$D,$B293,Outbound!$F:$F,$R$2)</f>
        <v>0</v>
      </c>
      <c r="S293" s="35">
        <f>(SUMIFS(Returns!$B:$B,Returns!$A:$A,$B293,Returns!$C:$C,$S$2))-SUMIFS(Outbound!$E:$E,Outbound!$D:$D,$B293,Outbound!$F:$F,$S$2)</f>
        <v>0</v>
      </c>
    </row>
    <row r="294" ht="13.2" spans="1:19">
      <c r="A294" s="3" t="s">
        <v>7514</v>
      </c>
      <c r="B294" s="4" t="s">
        <v>3070</v>
      </c>
      <c r="C294" s="35">
        <v>2</v>
      </c>
      <c r="D294" s="35"/>
      <c r="E294" s="35">
        <f>(C294+SUMIFS(Inwards!$C:$C,Inwards!$B:$B,$B294)+SUMIFS(Returns!$B:$B,Returns!$A:$A,$B294,Returns!$C:$C,$E$2))-SUMIFS(Outbound!$E:$E,Outbound!$D:$D,$B294,Outbound!$F:$F,$E$2)-SUMIFS(Outflow!$B:$B,Outflow!$A:$A,$B294)</f>
        <v>2</v>
      </c>
      <c r="F294" s="35">
        <f>(SUMIFS(Returns!$B:$B,Returns!$A:$A,$B294,Returns!$C:$C,$F$2))-SUMIFS(Outbound!$E:$E,Outbound!$D:$D,$B294,Outbound!$F:$F,$F$2)</f>
        <v>0</v>
      </c>
      <c r="G294" s="35">
        <f>(SUMIFS(Returns!$B:$B,Returns!$A:$A,$B294,Returns!$C:$C,$G$2))-SUMIFS(Outbound!$E:$E,Outbound!$D:$D,$B294,Outbound!$F:$F,$G$2)</f>
        <v>0</v>
      </c>
      <c r="H294" s="35">
        <f>(SUMIFS(Returns!$B:$B,Returns!$A:$A,$B294,Returns!$C:$C,$H$2))-SUMIFS(Outbound!$E:$E,Outbound!$D:$D,$B294,Outbound!$F:$F,$H$2)</f>
        <v>0</v>
      </c>
      <c r="I294" s="35">
        <f>(SUMIFS(Returns!$B:$B,Returns!$A:$A,$B294,Returns!$C:$C,$I$2))-SUMIFS(Outbound!$E:$E,Outbound!$D:$D,$B294,Outbound!$F:$F,$I$2)</f>
        <v>0</v>
      </c>
      <c r="J294" s="35">
        <f>(SUMIFS(Returns!$B:$B,Returns!$A:$A,$B294,Returns!$C:$C,$J$2))-SUMIFS(Outbound!$E:$E,Outbound!$D:$D,$B294,Outbound!$F:$F,$J$2)</f>
        <v>0</v>
      </c>
      <c r="K294" s="35">
        <f>(SUMIFS(Returns!$B:$B,Returns!$A:$A,$B294,Returns!$C:$C,$K$2))-SUMIFS(Outbound!$E:$E,Outbound!$D:$D,$B294,Outbound!$F:$F,$K$2)</f>
        <v>0</v>
      </c>
      <c r="L294" s="35">
        <f>(SUMIFS(Returns!$B:$B,Returns!$A:$A,$B294,Returns!$C:$C,$L$2))-SUMIFS(Outbound!$E:$E,Outbound!$D:$D,$B294,Outbound!$F:$F,$L$2)</f>
        <v>0</v>
      </c>
      <c r="M294" s="35">
        <f>(SUMIFS(Returns!$B:$B,Returns!$A:$A,$B294,Returns!$C:$C,$M$2))-SUMIFS(Outbound!$E:$E,Outbound!$D:$D,$B294,Outbound!$F:$F,$M$2)</f>
        <v>0</v>
      </c>
      <c r="N294" s="35">
        <f>(SUMIFS(Returns!$B:$B,Returns!$A:$A,$B294,Returns!$C:$C,$N$2))-SUMIFS(Outbound!$E:$E,Outbound!$D:$D,$B294,Outbound!$F:$F,$N$2)</f>
        <v>0</v>
      </c>
      <c r="O294" s="35">
        <f>(SUMIFS(Returns!$B:$B,Returns!$A:$A,$B294,Returns!$C:$C,$O$2))-SUMIFS(Outbound!$E:$E,Outbound!$D:$D,$B294,Outbound!$F:$F,$O$2)</f>
        <v>0</v>
      </c>
      <c r="P294" s="35">
        <f>(SUMIFS(Returns!$B:$B,Returns!$A:$A,$B294,Returns!$C:$C,$P$2))-SUMIFS(Outbound!$E:$E,Outbound!$D:$D,$B294,Outbound!$F:$F,$P$2)</f>
        <v>0</v>
      </c>
      <c r="Q294" s="35">
        <f>(SUMIFS(Returns!$B:$B,Returns!$A:$A,$B294,Returns!$C:$C,$Q$2))-SUMIFS(Outbound!$E:$E,Outbound!$D:$D,$B294,Outbound!$F:$F,$Q$2)</f>
        <v>0</v>
      </c>
      <c r="R294" s="35">
        <f>(SUMIFS(Returns!$B:$B,Returns!$A:$A,$B294,Returns!$C:$C,$R$2))-SUMIFS(Outbound!$E:$E,Outbound!$D:$D,$B294,Outbound!$F:$F,$R$2)</f>
        <v>0</v>
      </c>
      <c r="S294" s="35">
        <f>(SUMIFS(Returns!$B:$B,Returns!$A:$A,$B294,Returns!$C:$C,$S$2))-SUMIFS(Outbound!$E:$E,Outbound!$D:$D,$B294,Outbound!$F:$F,$S$2)</f>
        <v>0</v>
      </c>
    </row>
    <row r="295" ht="13.2" spans="1:19">
      <c r="A295" s="3" t="s">
        <v>7515</v>
      </c>
      <c r="B295" s="4" t="s">
        <v>3077</v>
      </c>
      <c r="C295" s="35">
        <v>49</v>
      </c>
      <c r="D295" s="35"/>
      <c r="E295" s="35">
        <f>(C295+SUMIFS(Inwards!$C:$C,Inwards!$B:$B,$B295)+SUMIFS(Returns!$B:$B,Returns!$A:$A,$B295,Returns!$C:$C,$E$2))-SUMIFS(Outbound!$E:$E,Outbound!$D:$D,$B295,Outbound!$F:$F,$E$2)-SUMIFS(Outflow!$B:$B,Outflow!$A:$A,$B295)</f>
        <v>48</v>
      </c>
      <c r="F295" s="35">
        <f>(SUMIFS(Returns!$B:$B,Returns!$A:$A,$B295,Returns!$C:$C,$F$2))-SUMIFS(Outbound!$E:$E,Outbound!$D:$D,$B295,Outbound!$F:$F,$F$2)</f>
        <v>0</v>
      </c>
      <c r="G295" s="35">
        <f>(SUMIFS(Returns!$B:$B,Returns!$A:$A,$B295,Returns!$C:$C,$G$2))-SUMIFS(Outbound!$E:$E,Outbound!$D:$D,$B295,Outbound!$F:$F,$G$2)</f>
        <v>0</v>
      </c>
      <c r="H295" s="35">
        <f>(SUMIFS(Returns!$B:$B,Returns!$A:$A,$B295,Returns!$C:$C,$H$2))-SUMIFS(Outbound!$E:$E,Outbound!$D:$D,$B295,Outbound!$F:$F,$H$2)</f>
        <v>0</v>
      </c>
      <c r="I295" s="35">
        <f>(SUMIFS(Returns!$B:$B,Returns!$A:$A,$B295,Returns!$C:$C,$I$2))-SUMIFS(Outbound!$E:$E,Outbound!$D:$D,$B295,Outbound!$F:$F,$I$2)</f>
        <v>0</v>
      </c>
      <c r="J295" s="35">
        <f>(SUMIFS(Returns!$B:$B,Returns!$A:$A,$B295,Returns!$C:$C,$J$2))-SUMIFS(Outbound!$E:$E,Outbound!$D:$D,$B295,Outbound!$F:$F,$J$2)</f>
        <v>0</v>
      </c>
      <c r="K295" s="35">
        <f>(SUMIFS(Returns!$B:$B,Returns!$A:$A,$B295,Returns!$C:$C,$K$2))-SUMIFS(Outbound!$E:$E,Outbound!$D:$D,$B295,Outbound!$F:$F,$K$2)</f>
        <v>0</v>
      </c>
      <c r="L295" s="35">
        <f>(SUMIFS(Returns!$B:$B,Returns!$A:$A,$B295,Returns!$C:$C,$L$2))-SUMIFS(Outbound!$E:$E,Outbound!$D:$D,$B295,Outbound!$F:$F,$L$2)</f>
        <v>0</v>
      </c>
      <c r="M295" s="35">
        <f>(SUMIFS(Returns!$B:$B,Returns!$A:$A,$B295,Returns!$C:$C,$M$2))-SUMIFS(Outbound!$E:$E,Outbound!$D:$D,$B295,Outbound!$F:$F,$M$2)</f>
        <v>0</v>
      </c>
      <c r="N295" s="35">
        <f>(SUMIFS(Returns!$B:$B,Returns!$A:$A,$B295,Returns!$C:$C,$N$2))-SUMIFS(Outbound!$E:$E,Outbound!$D:$D,$B295,Outbound!$F:$F,$N$2)</f>
        <v>0</v>
      </c>
      <c r="O295" s="35">
        <f>(SUMIFS(Returns!$B:$B,Returns!$A:$A,$B295,Returns!$C:$C,$O$2))-SUMIFS(Outbound!$E:$E,Outbound!$D:$D,$B295,Outbound!$F:$F,$O$2)</f>
        <v>0</v>
      </c>
      <c r="P295" s="35">
        <f>(SUMIFS(Returns!$B:$B,Returns!$A:$A,$B295,Returns!$C:$C,$P$2))-SUMIFS(Outbound!$E:$E,Outbound!$D:$D,$B295,Outbound!$F:$F,$P$2)</f>
        <v>0</v>
      </c>
      <c r="Q295" s="35">
        <f>(SUMIFS(Returns!$B:$B,Returns!$A:$A,$B295,Returns!$C:$C,$Q$2))-SUMIFS(Outbound!$E:$E,Outbound!$D:$D,$B295,Outbound!$F:$F,$Q$2)</f>
        <v>0</v>
      </c>
      <c r="R295" s="35">
        <f>(SUMIFS(Returns!$B:$B,Returns!$A:$A,$B295,Returns!$C:$C,$R$2))-SUMIFS(Outbound!$E:$E,Outbound!$D:$D,$B295,Outbound!$F:$F,$R$2)</f>
        <v>0</v>
      </c>
      <c r="S295" s="35">
        <f>(SUMIFS(Returns!$B:$B,Returns!$A:$A,$B295,Returns!$C:$C,$S$2))-SUMIFS(Outbound!$E:$E,Outbound!$D:$D,$B295,Outbound!$F:$F,$S$2)</f>
        <v>0</v>
      </c>
    </row>
    <row r="296" ht="13.2" spans="1:19">
      <c r="A296" s="3" t="s">
        <v>7516</v>
      </c>
      <c r="B296" s="4" t="s">
        <v>3085</v>
      </c>
      <c r="C296" s="35">
        <v>2</v>
      </c>
      <c r="D296" s="35"/>
      <c r="E296" s="35">
        <f>(C296+SUMIFS(Inwards!$C:$C,Inwards!$B:$B,$B296)+SUMIFS(Returns!$B:$B,Returns!$A:$A,$B296,Returns!$C:$C,$E$2))-SUMIFS(Outbound!$E:$E,Outbound!$D:$D,$B296,Outbound!$F:$F,$E$2)-SUMIFS(Outflow!$B:$B,Outflow!$A:$A,$B296)</f>
        <v>1</v>
      </c>
      <c r="F296" s="35">
        <f>(SUMIFS(Returns!$B:$B,Returns!$A:$A,$B296,Returns!$C:$C,$F$2))-SUMIFS(Outbound!$E:$E,Outbound!$D:$D,$B296,Outbound!$F:$F,$F$2)</f>
        <v>0</v>
      </c>
      <c r="G296" s="35">
        <f>(SUMIFS(Returns!$B:$B,Returns!$A:$A,$B296,Returns!$C:$C,$G$2))-SUMIFS(Outbound!$E:$E,Outbound!$D:$D,$B296,Outbound!$F:$F,$G$2)</f>
        <v>0</v>
      </c>
      <c r="H296" s="35">
        <f>(SUMIFS(Returns!$B:$B,Returns!$A:$A,$B296,Returns!$C:$C,$H$2))-SUMIFS(Outbound!$E:$E,Outbound!$D:$D,$B296,Outbound!$F:$F,$H$2)</f>
        <v>0</v>
      </c>
      <c r="I296" s="35">
        <f>(SUMIFS(Returns!$B:$B,Returns!$A:$A,$B296,Returns!$C:$C,$I$2))-SUMIFS(Outbound!$E:$E,Outbound!$D:$D,$B296,Outbound!$F:$F,$I$2)</f>
        <v>0</v>
      </c>
      <c r="J296" s="35">
        <f>(SUMIFS(Returns!$B:$B,Returns!$A:$A,$B296,Returns!$C:$C,$J$2))-SUMIFS(Outbound!$E:$E,Outbound!$D:$D,$B296,Outbound!$F:$F,$J$2)</f>
        <v>0</v>
      </c>
      <c r="K296" s="35">
        <f>(SUMIFS(Returns!$B:$B,Returns!$A:$A,$B296,Returns!$C:$C,$K$2))-SUMIFS(Outbound!$E:$E,Outbound!$D:$D,$B296,Outbound!$F:$F,$K$2)</f>
        <v>0</v>
      </c>
      <c r="L296" s="35">
        <f>(SUMIFS(Returns!$B:$B,Returns!$A:$A,$B296,Returns!$C:$C,$L$2))-SUMIFS(Outbound!$E:$E,Outbound!$D:$D,$B296,Outbound!$F:$F,$L$2)</f>
        <v>0</v>
      </c>
      <c r="M296" s="35">
        <f>(SUMIFS(Returns!$B:$B,Returns!$A:$A,$B296,Returns!$C:$C,$M$2))-SUMIFS(Outbound!$E:$E,Outbound!$D:$D,$B296,Outbound!$F:$F,$M$2)</f>
        <v>0</v>
      </c>
      <c r="N296" s="35">
        <f>(SUMIFS(Returns!$B:$B,Returns!$A:$A,$B296,Returns!$C:$C,$N$2))-SUMIFS(Outbound!$E:$E,Outbound!$D:$D,$B296,Outbound!$F:$F,$N$2)</f>
        <v>0</v>
      </c>
      <c r="O296" s="35">
        <f>(SUMIFS(Returns!$B:$B,Returns!$A:$A,$B296,Returns!$C:$C,$O$2))-SUMIFS(Outbound!$E:$E,Outbound!$D:$D,$B296,Outbound!$F:$F,$O$2)</f>
        <v>0</v>
      </c>
      <c r="P296" s="35">
        <f>(SUMIFS(Returns!$B:$B,Returns!$A:$A,$B296,Returns!$C:$C,$P$2))-SUMIFS(Outbound!$E:$E,Outbound!$D:$D,$B296,Outbound!$F:$F,$P$2)</f>
        <v>0</v>
      </c>
      <c r="Q296" s="35">
        <f>(SUMIFS(Returns!$B:$B,Returns!$A:$A,$B296,Returns!$C:$C,$Q$2))-SUMIFS(Outbound!$E:$E,Outbound!$D:$D,$B296,Outbound!$F:$F,$Q$2)</f>
        <v>0</v>
      </c>
      <c r="R296" s="35">
        <f>(SUMIFS(Returns!$B:$B,Returns!$A:$A,$B296,Returns!$C:$C,$R$2))-SUMIFS(Outbound!$E:$E,Outbound!$D:$D,$B296,Outbound!$F:$F,$R$2)</f>
        <v>0</v>
      </c>
      <c r="S296" s="35">
        <f>(SUMIFS(Returns!$B:$B,Returns!$A:$A,$B296,Returns!$C:$C,$S$2))-SUMIFS(Outbound!$E:$E,Outbound!$D:$D,$B296,Outbound!$F:$F,$S$2)</f>
        <v>0</v>
      </c>
    </row>
    <row r="297" ht="13.2" spans="1:19">
      <c r="A297" s="3" t="s">
        <v>7517</v>
      </c>
      <c r="B297" s="4" t="s">
        <v>3093</v>
      </c>
      <c r="C297" s="35">
        <v>59</v>
      </c>
      <c r="D297" s="35">
        <v>50</v>
      </c>
      <c r="E297" s="35">
        <f>(C297+SUMIFS(Inwards!$C:$C,Inwards!$B:$B,$B297)+SUMIFS(Returns!$B:$B,Returns!$A:$A,$B297,Returns!$C:$C,$E$2))-SUMIFS(Outbound!$E:$E,Outbound!$D:$D,$B297,Outbound!$F:$F,$E$2)-SUMIFS(Outflow!$B:$B,Outflow!$A:$A,$B297)</f>
        <v>53</v>
      </c>
      <c r="F297" s="35">
        <f>(SUMIFS(Returns!$B:$B,Returns!$A:$A,$B297,Returns!$C:$C,$F$2))-SUMIFS(Outbound!$E:$E,Outbound!$D:$D,$B297,Outbound!$F:$F,$F$2)</f>
        <v>0</v>
      </c>
      <c r="G297" s="35">
        <f>(SUMIFS(Returns!$B:$B,Returns!$A:$A,$B297,Returns!$C:$C,$G$2))-SUMIFS(Outbound!$E:$E,Outbound!$D:$D,$B297,Outbound!$F:$F,$G$2)</f>
        <v>0</v>
      </c>
      <c r="H297" s="35">
        <f>(SUMIFS(Returns!$B:$B,Returns!$A:$A,$B297,Returns!$C:$C,$H$2))-SUMIFS(Outbound!$E:$E,Outbound!$D:$D,$B297,Outbound!$F:$F,$H$2)</f>
        <v>0</v>
      </c>
      <c r="I297" s="35">
        <f>(SUMIFS(Returns!$B:$B,Returns!$A:$A,$B297,Returns!$C:$C,$I$2))-SUMIFS(Outbound!$E:$E,Outbound!$D:$D,$B297,Outbound!$F:$F,$I$2)</f>
        <v>0</v>
      </c>
      <c r="J297" s="35">
        <f>(SUMIFS(Returns!$B:$B,Returns!$A:$A,$B297,Returns!$C:$C,$J$2))-SUMIFS(Outbound!$E:$E,Outbound!$D:$D,$B297,Outbound!$F:$F,$J$2)</f>
        <v>0</v>
      </c>
      <c r="K297" s="35">
        <f>(SUMIFS(Returns!$B:$B,Returns!$A:$A,$B297,Returns!$C:$C,$K$2))-SUMIFS(Outbound!$E:$E,Outbound!$D:$D,$B297,Outbound!$F:$F,$K$2)</f>
        <v>-2</v>
      </c>
      <c r="L297" s="35">
        <f>(SUMIFS(Returns!$B:$B,Returns!$A:$A,$B297,Returns!$C:$C,$L$2))-SUMIFS(Outbound!$E:$E,Outbound!$D:$D,$B297,Outbound!$F:$F,$L$2)</f>
        <v>0</v>
      </c>
      <c r="M297" s="35">
        <f>(SUMIFS(Returns!$B:$B,Returns!$A:$A,$B297,Returns!$C:$C,$M$2))-SUMIFS(Outbound!$E:$E,Outbound!$D:$D,$B297,Outbound!$F:$F,$M$2)</f>
        <v>0</v>
      </c>
      <c r="N297" s="35">
        <f>(SUMIFS(Returns!$B:$B,Returns!$A:$A,$B297,Returns!$C:$C,$N$2))-SUMIFS(Outbound!$E:$E,Outbound!$D:$D,$B297,Outbound!$F:$F,$N$2)</f>
        <v>0</v>
      </c>
      <c r="O297" s="35">
        <f>(SUMIFS(Returns!$B:$B,Returns!$A:$A,$B297,Returns!$C:$C,$O$2))-SUMIFS(Outbound!$E:$E,Outbound!$D:$D,$B297,Outbound!$F:$F,$O$2)</f>
        <v>0</v>
      </c>
      <c r="P297" s="35">
        <f>(SUMIFS(Returns!$B:$B,Returns!$A:$A,$B297,Returns!$C:$C,$P$2))-SUMIFS(Outbound!$E:$E,Outbound!$D:$D,$B297,Outbound!$F:$F,$P$2)</f>
        <v>0</v>
      </c>
      <c r="Q297" s="35">
        <f>(SUMIFS(Returns!$B:$B,Returns!$A:$A,$B297,Returns!$C:$C,$Q$2))-SUMIFS(Outbound!$E:$E,Outbound!$D:$D,$B297,Outbound!$F:$F,$Q$2)</f>
        <v>0</v>
      </c>
      <c r="R297" s="35">
        <f>(SUMIFS(Returns!$B:$B,Returns!$A:$A,$B297,Returns!$C:$C,$R$2))-SUMIFS(Outbound!$E:$E,Outbound!$D:$D,$B297,Outbound!$F:$F,$R$2)</f>
        <v>0</v>
      </c>
      <c r="S297" s="35">
        <f>(SUMIFS(Returns!$B:$B,Returns!$A:$A,$B297,Returns!$C:$C,$S$2))-SUMIFS(Outbound!$E:$E,Outbound!$D:$D,$B297,Outbound!$F:$F,$S$2)</f>
        <v>0</v>
      </c>
    </row>
    <row r="298" ht="13.2" spans="1:19">
      <c r="A298" s="3" t="s">
        <v>7518</v>
      </c>
      <c r="B298" s="4" t="s">
        <v>3104</v>
      </c>
      <c r="C298" s="35">
        <v>0</v>
      </c>
      <c r="D298" s="35"/>
      <c r="E298" s="35">
        <f>(C298+SUMIFS(Inwards!$C:$C,Inwards!$B:$B,$B298)+SUMIFS(Returns!$B:$B,Returns!$A:$A,$B298,Returns!$C:$C,$E$2))-SUMIFS(Outbound!$E:$E,Outbound!$D:$D,$B298,Outbound!$F:$F,$E$2)-SUMIFS(Outflow!$B:$B,Outflow!$A:$A,$B298)</f>
        <v>0</v>
      </c>
      <c r="F298" s="35">
        <f>(SUMIFS(Returns!$B:$B,Returns!$A:$A,$B298,Returns!$C:$C,$F$2))-SUMIFS(Outbound!$E:$E,Outbound!$D:$D,$B298,Outbound!$F:$F,$F$2)</f>
        <v>0</v>
      </c>
      <c r="G298" s="35">
        <f>(SUMIFS(Returns!$B:$B,Returns!$A:$A,$B298,Returns!$C:$C,$G$2))-SUMIFS(Outbound!$E:$E,Outbound!$D:$D,$B298,Outbound!$F:$F,$G$2)</f>
        <v>0</v>
      </c>
      <c r="H298" s="35">
        <f>(SUMIFS(Returns!$B:$B,Returns!$A:$A,$B298,Returns!$C:$C,$H$2))-SUMIFS(Outbound!$E:$E,Outbound!$D:$D,$B298,Outbound!$F:$F,$H$2)</f>
        <v>0</v>
      </c>
      <c r="I298" s="35">
        <f>(SUMIFS(Returns!$B:$B,Returns!$A:$A,$B298,Returns!$C:$C,$I$2))-SUMIFS(Outbound!$E:$E,Outbound!$D:$D,$B298,Outbound!$F:$F,$I$2)</f>
        <v>0</v>
      </c>
      <c r="J298" s="35">
        <f>(SUMIFS(Returns!$B:$B,Returns!$A:$A,$B298,Returns!$C:$C,$J$2))-SUMIFS(Outbound!$E:$E,Outbound!$D:$D,$B298,Outbound!$F:$F,$J$2)</f>
        <v>0</v>
      </c>
      <c r="K298" s="35">
        <f>(SUMIFS(Returns!$B:$B,Returns!$A:$A,$B298,Returns!$C:$C,$K$2))-SUMIFS(Outbound!$E:$E,Outbound!$D:$D,$B298,Outbound!$F:$F,$K$2)</f>
        <v>0</v>
      </c>
      <c r="L298" s="35">
        <f>(SUMIFS(Returns!$B:$B,Returns!$A:$A,$B298,Returns!$C:$C,$L$2))-SUMIFS(Outbound!$E:$E,Outbound!$D:$D,$B298,Outbound!$F:$F,$L$2)</f>
        <v>0</v>
      </c>
      <c r="M298" s="35">
        <f>(SUMIFS(Returns!$B:$B,Returns!$A:$A,$B298,Returns!$C:$C,$M$2))-SUMIFS(Outbound!$E:$E,Outbound!$D:$D,$B298,Outbound!$F:$F,$M$2)</f>
        <v>0</v>
      </c>
      <c r="N298" s="35">
        <f>(SUMIFS(Returns!$B:$B,Returns!$A:$A,$B298,Returns!$C:$C,$N$2))-SUMIFS(Outbound!$E:$E,Outbound!$D:$D,$B298,Outbound!$F:$F,$N$2)</f>
        <v>0</v>
      </c>
      <c r="O298" s="35">
        <f>(SUMIFS(Returns!$B:$B,Returns!$A:$A,$B298,Returns!$C:$C,$O$2))-SUMIFS(Outbound!$E:$E,Outbound!$D:$D,$B298,Outbound!$F:$F,$O$2)</f>
        <v>0</v>
      </c>
      <c r="P298" s="35">
        <f>(SUMIFS(Returns!$B:$B,Returns!$A:$A,$B298,Returns!$C:$C,$P$2))-SUMIFS(Outbound!$E:$E,Outbound!$D:$D,$B298,Outbound!$F:$F,$P$2)</f>
        <v>0</v>
      </c>
      <c r="Q298" s="35">
        <f>(SUMIFS(Returns!$B:$B,Returns!$A:$A,$B298,Returns!$C:$C,$Q$2))-SUMIFS(Outbound!$E:$E,Outbound!$D:$D,$B298,Outbound!$F:$F,$Q$2)</f>
        <v>0</v>
      </c>
      <c r="R298" s="35">
        <f>(SUMIFS(Returns!$B:$B,Returns!$A:$A,$B298,Returns!$C:$C,$R$2))-SUMIFS(Outbound!$E:$E,Outbound!$D:$D,$B298,Outbound!$F:$F,$R$2)</f>
        <v>0</v>
      </c>
      <c r="S298" s="35">
        <f>(SUMIFS(Returns!$B:$B,Returns!$A:$A,$B298,Returns!$C:$C,$S$2))-SUMIFS(Outbound!$E:$E,Outbound!$D:$D,$B298,Outbound!$F:$F,$S$2)</f>
        <v>0</v>
      </c>
    </row>
    <row r="299" ht="13.2" spans="1:19">
      <c r="A299" s="3" t="s">
        <v>7519</v>
      </c>
      <c r="B299" s="4" t="s">
        <v>3117</v>
      </c>
      <c r="C299" s="35">
        <v>0</v>
      </c>
      <c r="D299" s="35"/>
      <c r="E299" s="35">
        <f>(C299+SUMIFS(Inwards!$C:$C,Inwards!$B:$B,$B299)+SUMIFS(Returns!$B:$B,Returns!$A:$A,$B299,Returns!$C:$C,$E$2))-SUMIFS(Outbound!$E:$E,Outbound!$D:$D,$B299,Outbound!$F:$F,$E$2)-SUMIFS(Outflow!$B:$B,Outflow!$A:$A,$B299)</f>
        <v>0</v>
      </c>
      <c r="F299" s="35">
        <f>(SUMIFS(Returns!$B:$B,Returns!$A:$A,$B299,Returns!$C:$C,$F$2))-SUMIFS(Outbound!$E:$E,Outbound!$D:$D,$B299,Outbound!$F:$F,$F$2)</f>
        <v>0</v>
      </c>
      <c r="G299" s="35">
        <f>(SUMIFS(Returns!$B:$B,Returns!$A:$A,$B299,Returns!$C:$C,$G$2))-SUMIFS(Outbound!$E:$E,Outbound!$D:$D,$B299,Outbound!$F:$F,$G$2)</f>
        <v>0</v>
      </c>
      <c r="H299" s="35">
        <f>(SUMIFS(Returns!$B:$B,Returns!$A:$A,$B299,Returns!$C:$C,$H$2))-SUMIFS(Outbound!$E:$E,Outbound!$D:$D,$B299,Outbound!$F:$F,$H$2)</f>
        <v>0</v>
      </c>
      <c r="I299" s="35">
        <f>(SUMIFS(Returns!$B:$B,Returns!$A:$A,$B299,Returns!$C:$C,$I$2))-SUMIFS(Outbound!$E:$E,Outbound!$D:$D,$B299,Outbound!$F:$F,$I$2)</f>
        <v>0</v>
      </c>
      <c r="J299" s="35">
        <f>(SUMIFS(Returns!$B:$B,Returns!$A:$A,$B299,Returns!$C:$C,$J$2))-SUMIFS(Outbound!$E:$E,Outbound!$D:$D,$B299,Outbound!$F:$F,$J$2)</f>
        <v>0</v>
      </c>
      <c r="K299" s="35">
        <f>(SUMIFS(Returns!$B:$B,Returns!$A:$A,$B299,Returns!$C:$C,$K$2))-SUMIFS(Outbound!$E:$E,Outbound!$D:$D,$B299,Outbound!$F:$F,$K$2)</f>
        <v>0</v>
      </c>
      <c r="L299" s="35">
        <f>(SUMIFS(Returns!$B:$B,Returns!$A:$A,$B299,Returns!$C:$C,$L$2))-SUMIFS(Outbound!$E:$E,Outbound!$D:$D,$B299,Outbound!$F:$F,$L$2)</f>
        <v>0</v>
      </c>
      <c r="M299" s="35">
        <f>(SUMIFS(Returns!$B:$B,Returns!$A:$A,$B299,Returns!$C:$C,$M$2))-SUMIFS(Outbound!$E:$E,Outbound!$D:$D,$B299,Outbound!$F:$F,$M$2)</f>
        <v>0</v>
      </c>
      <c r="N299" s="35">
        <f>(SUMIFS(Returns!$B:$B,Returns!$A:$A,$B299,Returns!$C:$C,$N$2))-SUMIFS(Outbound!$E:$E,Outbound!$D:$D,$B299,Outbound!$F:$F,$N$2)</f>
        <v>0</v>
      </c>
      <c r="O299" s="35">
        <f>(SUMIFS(Returns!$B:$B,Returns!$A:$A,$B299,Returns!$C:$C,$O$2))-SUMIFS(Outbound!$E:$E,Outbound!$D:$D,$B299,Outbound!$F:$F,$O$2)</f>
        <v>0</v>
      </c>
      <c r="P299" s="35">
        <f>(SUMIFS(Returns!$B:$B,Returns!$A:$A,$B299,Returns!$C:$C,$P$2))-SUMIFS(Outbound!$E:$E,Outbound!$D:$D,$B299,Outbound!$F:$F,$P$2)</f>
        <v>0</v>
      </c>
      <c r="Q299" s="35">
        <f>(SUMIFS(Returns!$B:$B,Returns!$A:$A,$B299,Returns!$C:$C,$Q$2))-SUMIFS(Outbound!$E:$E,Outbound!$D:$D,$B299,Outbound!$F:$F,$Q$2)</f>
        <v>0</v>
      </c>
      <c r="R299" s="35">
        <f>(SUMIFS(Returns!$B:$B,Returns!$A:$A,$B299,Returns!$C:$C,$R$2))-SUMIFS(Outbound!$E:$E,Outbound!$D:$D,$B299,Outbound!$F:$F,$R$2)</f>
        <v>0</v>
      </c>
      <c r="S299" s="35">
        <f>(SUMIFS(Returns!$B:$B,Returns!$A:$A,$B299,Returns!$C:$C,$S$2))-SUMIFS(Outbound!$E:$E,Outbound!$D:$D,$B299,Outbound!$F:$F,$S$2)</f>
        <v>0</v>
      </c>
    </row>
    <row r="300" ht="13.2" spans="1:19">
      <c r="A300" s="3" t="s">
        <v>7520</v>
      </c>
      <c r="B300" s="4" t="s">
        <v>7521</v>
      </c>
      <c r="C300" s="35">
        <v>0</v>
      </c>
      <c r="D300" s="35"/>
      <c r="E300" s="35">
        <f>(C300+SUMIFS(Inwards!$C:$C,Inwards!$B:$B,$B300)+SUMIFS(Returns!$B:$B,Returns!$A:$A,$B300,Returns!$C:$C,$E$2))-SUMIFS(Outbound!$E:$E,Outbound!$D:$D,$B300,Outbound!$F:$F,$E$2)-SUMIFS(Outflow!$B:$B,Outflow!$A:$A,$B300)</f>
        <v>0</v>
      </c>
      <c r="F300" s="35">
        <f>(SUMIFS(Returns!$B:$B,Returns!$A:$A,$B300,Returns!$C:$C,$F$2))-SUMIFS(Outbound!$E:$E,Outbound!$D:$D,$B300,Outbound!$F:$F,$F$2)</f>
        <v>0</v>
      </c>
      <c r="G300" s="35">
        <f>(SUMIFS(Returns!$B:$B,Returns!$A:$A,$B300,Returns!$C:$C,$G$2))-SUMIFS(Outbound!$E:$E,Outbound!$D:$D,$B300,Outbound!$F:$F,$G$2)</f>
        <v>0</v>
      </c>
      <c r="H300" s="35">
        <f>(SUMIFS(Returns!$B:$B,Returns!$A:$A,$B300,Returns!$C:$C,$H$2))-SUMIFS(Outbound!$E:$E,Outbound!$D:$D,$B300,Outbound!$F:$F,$H$2)</f>
        <v>0</v>
      </c>
      <c r="I300" s="35">
        <f>(SUMIFS(Returns!$B:$B,Returns!$A:$A,$B300,Returns!$C:$C,$I$2))-SUMIFS(Outbound!$E:$E,Outbound!$D:$D,$B300,Outbound!$F:$F,$I$2)</f>
        <v>0</v>
      </c>
      <c r="J300" s="35">
        <f>(SUMIFS(Returns!$B:$B,Returns!$A:$A,$B300,Returns!$C:$C,$J$2))-SUMIFS(Outbound!$E:$E,Outbound!$D:$D,$B300,Outbound!$F:$F,$J$2)</f>
        <v>0</v>
      </c>
      <c r="K300" s="35">
        <f>(SUMIFS(Returns!$B:$B,Returns!$A:$A,$B300,Returns!$C:$C,$K$2))-SUMIFS(Outbound!$E:$E,Outbound!$D:$D,$B300,Outbound!$F:$F,$K$2)</f>
        <v>0</v>
      </c>
      <c r="L300" s="35">
        <f>(SUMIFS(Returns!$B:$B,Returns!$A:$A,$B300,Returns!$C:$C,$L$2))-SUMIFS(Outbound!$E:$E,Outbound!$D:$D,$B300,Outbound!$F:$F,$L$2)</f>
        <v>0</v>
      </c>
      <c r="M300" s="35">
        <f>(SUMIFS(Returns!$B:$B,Returns!$A:$A,$B300,Returns!$C:$C,$M$2))-SUMIFS(Outbound!$E:$E,Outbound!$D:$D,$B300,Outbound!$F:$F,$M$2)</f>
        <v>0</v>
      </c>
      <c r="N300" s="35">
        <f>(SUMIFS(Returns!$B:$B,Returns!$A:$A,$B300,Returns!$C:$C,$N$2))-SUMIFS(Outbound!$E:$E,Outbound!$D:$D,$B300,Outbound!$F:$F,$N$2)</f>
        <v>0</v>
      </c>
      <c r="O300" s="35">
        <f>(SUMIFS(Returns!$B:$B,Returns!$A:$A,$B300,Returns!$C:$C,$O$2))-SUMIFS(Outbound!$E:$E,Outbound!$D:$D,$B300,Outbound!$F:$F,$O$2)</f>
        <v>0</v>
      </c>
      <c r="P300" s="35">
        <f>(SUMIFS(Returns!$B:$B,Returns!$A:$A,$B300,Returns!$C:$C,$P$2))-SUMIFS(Outbound!$E:$E,Outbound!$D:$D,$B300,Outbound!$F:$F,$P$2)</f>
        <v>0</v>
      </c>
      <c r="Q300" s="35">
        <f>(SUMIFS(Returns!$B:$B,Returns!$A:$A,$B300,Returns!$C:$C,$Q$2))-SUMIFS(Outbound!$E:$E,Outbound!$D:$D,$B300,Outbound!$F:$F,$Q$2)</f>
        <v>0</v>
      </c>
      <c r="R300" s="35">
        <f>(SUMIFS(Returns!$B:$B,Returns!$A:$A,$B300,Returns!$C:$C,$R$2))-SUMIFS(Outbound!$E:$E,Outbound!$D:$D,$B300,Outbound!$F:$F,$R$2)</f>
        <v>0</v>
      </c>
      <c r="S300" s="35">
        <f>(SUMIFS(Returns!$B:$B,Returns!$A:$A,$B300,Returns!$C:$C,$S$2))-SUMIFS(Outbound!$E:$E,Outbound!$D:$D,$B300,Outbound!$F:$F,$S$2)</f>
        <v>0</v>
      </c>
    </row>
    <row r="301" ht="14.4" spans="1:19">
      <c r="A301" s="8" t="s">
        <v>7522</v>
      </c>
      <c r="B301" s="4" t="s">
        <v>3124</v>
      </c>
      <c r="C301" s="35">
        <v>0</v>
      </c>
      <c r="D301" s="35"/>
      <c r="E301" s="35">
        <f>(C301+SUMIFS(Inwards!$C:$C,Inwards!$B:$B,$B301)+SUMIFS(Returns!$B:$B,Returns!$A:$A,$B301,Returns!$C:$C,$E$2))-SUMIFS(Outbound!$E:$E,Outbound!$D:$D,$B301,Outbound!$F:$F,$E$2)-SUMIFS(Outflow!$B:$B,Outflow!$A:$A,$B301)</f>
        <v>0</v>
      </c>
      <c r="F301" s="35">
        <f>(SUMIFS(Returns!$B:$B,Returns!$A:$A,$B301,Returns!$C:$C,$F$2))-SUMIFS(Outbound!$E:$E,Outbound!$D:$D,$B301,Outbound!$F:$F,$F$2)</f>
        <v>0</v>
      </c>
      <c r="G301" s="35">
        <f>(SUMIFS(Returns!$B:$B,Returns!$A:$A,$B301,Returns!$C:$C,$G$2))-SUMIFS(Outbound!$E:$E,Outbound!$D:$D,$B301,Outbound!$F:$F,$G$2)</f>
        <v>0</v>
      </c>
      <c r="H301" s="35">
        <f>(SUMIFS(Returns!$B:$B,Returns!$A:$A,$B301,Returns!$C:$C,$H$2))-SUMIFS(Outbound!$E:$E,Outbound!$D:$D,$B301,Outbound!$F:$F,$H$2)</f>
        <v>0</v>
      </c>
      <c r="I301" s="35">
        <f>(SUMIFS(Returns!$B:$B,Returns!$A:$A,$B301,Returns!$C:$C,$I$2))-SUMIFS(Outbound!$E:$E,Outbound!$D:$D,$B301,Outbound!$F:$F,$I$2)</f>
        <v>0</v>
      </c>
      <c r="J301" s="35">
        <f>(SUMIFS(Returns!$B:$B,Returns!$A:$A,$B301,Returns!$C:$C,$J$2))-SUMIFS(Outbound!$E:$E,Outbound!$D:$D,$B301,Outbound!$F:$F,$J$2)</f>
        <v>0</v>
      </c>
      <c r="K301" s="35">
        <f>(SUMIFS(Returns!$B:$B,Returns!$A:$A,$B301,Returns!$C:$C,$K$2))-SUMIFS(Outbound!$E:$E,Outbound!$D:$D,$B301,Outbound!$F:$F,$K$2)</f>
        <v>0</v>
      </c>
      <c r="L301" s="35">
        <f>(SUMIFS(Returns!$B:$B,Returns!$A:$A,$B301,Returns!$C:$C,$L$2))-SUMIFS(Outbound!$E:$E,Outbound!$D:$D,$B301,Outbound!$F:$F,$L$2)</f>
        <v>0</v>
      </c>
      <c r="M301" s="35">
        <f>(SUMIFS(Returns!$B:$B,Returns!$A:$A,$B301,Returns!$C:$C,$M$2))-SUMIFS(Outbound!$E:$E,Outbound!$D:$D,$B301,Outbound!$F:$F,$M$2)</f>
        <v>0</v>
      </c>
      <c r="N301" s="35">
        <f>(SUMIFS(Returns!$B:$B,Returns!$A:$A,$B301,Returns!$C:$C,$N$2))-SUMIFS(Outbound!$E:$E,Outbound!$D:$D,$B301,Outbound!$F:$F,$N$2)</f>
        <v>0</v>
      </c>
      <c r="O301" s="35">
        <f>(SUMIFS(Returns!$B:$B,Returns!$A:$A,$B301,Returns!$C:$C,$O$2))-SUMIFS(Outbound!$E:$E,Outbound!$D:$D,$B301,Outbound!$F:$F,$O$2)</f>
        <v>0</v>
      </c>
      <c r="P301" s="35">
        <f>(SUMIFS(Returns!$B:$B,Returns!$A:$A,$B301,Returns!$C:$C,$P$2))-SUMIFS(Outbound!$E:$E,Outbound!$D:$D,$B301,Outbound!$F:$F,$P$2)</f>
        <v>0</v>
      </c>
      <c r="Q301" s="35">
        <f>(SUMIFS(Returns!$B:$B,Returns!$A:$A,$B301,Returns!$C:$C,$Q$2))-SUMIFS(Outbound!$E:$E,Outbound!$D:$D,$B301,Outbound!$F:$F,$Q$2)</f>
        <v>0</v>
      </c>
      <c r="R301" s="35">
        <f>(SUMIFS(Returns!$B:$B,Returns!$A:$A,$B301,Returns!$C:$C,$R$2))-SUMIFS(Outbound!$E:$E,Outbound!$D:$D,$B301,Outbound!$F:$F,$R$2)</f>
        <v>0</v>
      </c>
      <c r="S301" s="35">
        <f>(SUMIFS(Returns!$B:$B,Returns!$A:$A,$B301,Returns!$C:$C,$S$2))-SUMIFS(Outbound!$E:$E,Outbound!$D:$D,$B301,Outbound!$F:$F,$S$2)</f>
        <v>0</v>
      </c>
    </row>
    <row r="302" ht="13.2" spans="1:19">
      <c r="A302" s="3" t="s">
        <v>7523</v>
      </c>
      <c r="B302" s="4" t="s">
        <v>3126</v>
      </c>
      <c r="C302" s="35">
        <v>0</v>
      </c>
      <c r="D302" s="35"/>
      <c r="E302" s="35">
        <f>(C302+SUMIFS(Inwards!$C:$C,Inwards!$B:$B,$B302)+SUMIFS(Returns!$B:$B,Returns!$A:$A,$B302,Returns!$C:$C,$E$2))-SUMIFS(Outbound!$E:$E,Outbound!$D:$D,$B302,Outbound!$F:$F,$E$2)-SUMIFS(Outflow!$B:$B,Outflow!$A:$A,$B302)</f>
        <v>0</v>
      </c>
      <c r="F302" s="35">
        <f>(SUMIFS(Returns!$B:$B,Returns!$A:$A,$B302,Returns!$C:$C,$F$2))-SUMIFS(Outbound!$E:$E,Outbound!$D:$D,$B302,Outbound!$F:$F,$F$2)</f>
        <v>0</v>
      </c>
      <c r="G302" s="35">
        <f>(SUMIFS(Returns!$B:$B,Returns!$A:$A,$B302,Returns!$C:$C,$G$2))-SUMIFS(Outbound!$E:$E,Outbound!$D:$D,$B302,Outbound!$F:$F,$G$2)</f>
        <v>0</v>
      </c>
      <c r="H302" s="35">
        <f>(SUMIFS(Returns!$B:$B,Returns!$A:$A,$B302,Returns!$C:$C,$H$2))-SUMIFS(Outbound!$E:$E,Outbound!$D:$D,$B302,Outbound!$F:$F,$H$2)</f>
        <v>0</v>
      </c>
      <c r="I302" s="35">
        <f>(SUMIFS(Returns!$B:$B,Returns!$A:$A,$B302,Returns!$C:$C,$I$2))-SUMIFS(Outbound!$E:$E,Outbound!$D:$D,$B302,Outbound!$F:$F,$I$2)</f>
        <v>0</v>
      </c>
      <c r="J302" s="35">
        <f>(SUMIFS(Returns!$B:$B,Returns!$A:$A,$B302,Returns!$C:$C,$J$2))-SUMIFS(Outbound!$E:$E,Outbound!$D:$D,$B302,Outbound!$F:$F,$J$2)</f>
        <v>0</v>
      </c>
      <c r="K302" s="35">
        <f>(SUMIFS(Returns!$B:$B,Returns!$A:$A,$B302,Returns!$C:$C,$K$2))-SUMIFS(Outbound!$E:$E,Outbound!$D:$D,$B302,Outbound!$F:$F,$K$2)</f>
        <v>0</v>
      </c>
      <c r="L302" s="35">
        <f>(SUMIFS(Returns!$B:$B,Returns!$A:$A,$B302,Returns!$C:$C,$L$2))-SUMIFS(Outbound!$E:$E,Outbound!$D:$D,$B302,Outbound!$F:$F,$L$2)</f>
        <v>0</v>
      </c>
      <c r="M302" s="35">
        <f>(SUMIFS(Returns!$B:$B,Returns!$A:$A,$B302,Returns!$C:$C,$M$2))-SUMIFS(Outbound!$E:$E,Outbound!$D:$D,$B302,Outbound!$F:$F,$M$2)</f>
        <v>0</v>
      </c>
      <c r="N302" s="35">
        <f>(SUMIFS(Returns!$B:$B,Returns!$A:$A,$B302,Returns!$C:$C,$N$2))-SUMIFS(Outbound!$E:$E,Outbound!$D:$D,$B302,Outbound!$F:$F,$N$2)</f>
        <v>0</v>
      </c>
      <c r="O302" s="35">
        <f>(SUMIFS(Returns!$B:$B,Returns!$A:$A,$B302,Returns!$C:$C,$O$2))-SUMIFS(Outbound!$E:$E,Outbound!$D:$D,$B302,Outbound!$F:$F,$O$2)</f>
        <v>0</v>
      </c>
      <c r="P302" s="35">
        <f>(SUMIFS(Returns!$B:$B,Returns!$A:$A,$B302,Returns!$C:$C,$P$2))-SUMIFS(Outbound!$E:$E,Outbound!$D:$D,$B302,Outbound!$F:$F,$P$2)</f>
        <v>0</v>
      </c>
      <c r="Q302" s="35">
        <f>(SUMIFS(Returns!$B:$B,Returns!$A:$A,$B302,Returns!$C:$C,$Q$2))-SUMIFS(Outbound!$E:$E,Outbound!$D:$D,$B302,Outbound!$F:$F,$Q$2)</f>
        <v>0</v>
      </c>
      <c r="R302" s="35">
        <f>(SUMIFS(Returns!$B:$B,Returns!$A:$A,$B302,Returns!$C:$C,$R$2))-SUMIFS(Outbound!$E:$E,Outbound!$D:$D,$B302,Outbound!$F:$F,$R$2)</f>
        <v>0</v>
      </c>
      <c r="S302" s="35">
        <f>(SUMIFS(Returns!$B:$B,Returns!$A:$A,$B302,Returns!$C:$C,$S$2))-SUMIFS(Outbound!$E:$E,Outbound!$D:$D,$B302,Outbound!$F:$F,$S$2)</f>
        <v>0</v>
      </c>
    </row>
    <row r="303" ht="13.2" spans="1:19">
      <c r="A303" s="3" t="s">
        <v>7524</v>
      </c>
      <c r="B303" s="4" t="s">
        <v>3127</v>
      </c>
      <c r="C303" s="35">
        <v>31</v>
      </c>
      <c r="D303" s="35"/>
      <c r="E303" s="35">
        <f>(C303+SUMIFS(Inwards!$C:$C,Inwards!$B:$B,$B303)+SUMIFS(Returns!$B:$B,Returns!$A:$A,$B303,Returns!$C:$C,$E$2))-SUMIFS(Outbound!$E:$E,Outbound!$D:$D,$B303,Outbound!$F:$F,$E$2)-SUMIFS(Outflow!$B:$B,Outflow!$A:$A,$B303)</f>
        <v>30</v>
      </c>
      <c r="F303" s="35">
        <f>(SUMIFS(Returns!$B:$B,Returns!$A:$A,$B303,Returns!$C:$C,$F$2))-SUMIFS(Outbound!$E:$E,Outbound!$D:$D,$B303,Outbound!$F:$F,$F$2)</f>
        <v>0</v>
      </c>
      <c r="G303" s="35">
        <f>(SUMIFS(Returns!$B:$B,Returns!$A:$A,$B303,Returns!$C:$C,$G$2))-SUMIFS(Outbound!$E:$E,Outbound!$D:$D,$B303,Outbound!$F:$F,$G$2)</f>
        <v>0</v>
      </c>
      <c r="H303" s="35">
        <f>(SUMIFS(Returns!$B:$B,Returns!$A:$A,$B303,Returns!$C:$C,$H$2))-SUMIFS(Outbound!$E:$E,Outbound!$D:$D,$B303,Outbound!$F:$F,$H$2)</f>
        <v>0</v>
      </c>
      <c r="I303" s="35">
        <f>(SUMIFS(Returns!$B:$B,Returns!$A:$A,$B303,Returns!$C:$C,$I$2))-SUMIFS(Outbound!$E:$E,Outbound!$D:$D,$B303,Outbound!$F:$F,$I$2)</f>
        <v>0</v>
      </c>
      <c r="J303" s="35">
        <f>(SUMIFS(Returns!$B:$B,Returns!$A:$A,$B303,Returns!$C:$C,$J$2))-SUMIFS(Outbound!$E:$E,Outbound!$D:$D,$B303,Outbound!$F:$F,$J$2)</f>
        <v>0</v>
      </c>
      <c r="K303" s="35">
        <f>(SUMIFS(Returns!$B:$B,Returns!$A:$A,$B303,Returns!$C:$C,$K$2))-SUMIFS(Outbound!$E:$E,Outbound!$D:$D,$B303,Outbound!$F:$F,$K$2)</f>
        <v>0</v>
      </c>
      <c r="L303" s="35">
        <f>(SUMIFS(Returns!$B:$B,Returns!$A:$A,$B303,Returns!$C:$C,$L$2))-SUMIFS(Outbound!$E:$E,Outbound!$D:$D,$B303,Outbound!$F:$F,$L$2)</f>
        <v>0</v>
      </c>
      <c r="M303" s="35">
        <f>(SUMIFS(Returns!$B:$B,Returns!$A:$A,$B303,Returns!$C:$C,$M$2))-SUMIFS(Outbound!$E:$E,Outbound!$D:$D,$B303,Outbound!$F:$F,$M$2)</f>
        <v>0</v>
      </c>
      <c r="N303" s="35">
        <f>(SUMIFS(Returns!$B:$B,Returns!$A:$A,$B303,Returns!$C:$C,$N$2))-SUMIFS(Outbound!$E:$E,Outbound!$D:$D,$B303,Outbound!$F:$F,$N$2)</f>
        <v>0</v>
      </c>
      <c r="O303" s="35">
        <f>(SUMIFS(Returns!$B:$B,Returns!$A:$A,$B303,Returns!$C:$C,$O$2))-SUMIFS(Outbound!$E:$E,Outbound!$D:$D,$B303,Outbound!$F:$F,$O$2)</f>
        <v>0</v>
      </c>
      <c r="P303" s="35">
        <f>(SUMIFS(Returns!$B:$B,Returns!$A:$A,$B303,Returns!$C:$C,$P$2))-SUMIFS(Outbound!$E:$E,Outbound!$D:$D,$B303,Outbound!$F:$F,$P$2)</f>
        <v>0</v>
      </c>
      <c r="Q303" s="35">
        <f>(SUMIFS(Returns!$B:$B,Returns!$A:$A,$B303,Returns!$C:$C,$Q$2))-SUMIFS(Outbound!$E:$E,Outbound!$D:$D,$B303,Outbound!$F:$F,$Q$2)</f>
        <v>0</v>
      </c>
      <c r="R303" s="35">
        <f>(SUMIFS(Returns!$B:$B,Returns!$A:$A,$B303,Returns!$C:$C,$R$2))-SUMIFS(Outbound!$E:$E,Outbound!$D:$D,$B303,Outbound!$F:$F,$R$2)</f>
        <v>0</v>
      </c>
      <c r="S303" s="35">
        <f>(SUMIFS(Returns!$B:$B,Returns!$A:$A,$B303,Returns!$C:$C,$S$2))-SUMIFS(Outbound!$E:$E,Outbound!$D:$D,$B303,Outbound!$F:$F,$S$2)</f>
        <v>0</v>
      </c>
    </row>
    <row r="304" ht="13.2" spans="1:19">
      <c r="A304" s="3" t="s">
        <v>7525</v>
      </c>
      <c r="B304" s="4" t="s">
        <v>3138</v>
      </c>
      <c r="C304" s="35">
        <v>8</v>
      </c>
      <c r="D304" s="35"/>
      <c r="E304" s="35">
        <f>(C304+SUMIFS(Inwards!$C:$C,Inwards!$B:$B,$B304)+SUMIFS(Returns!$B:$B,Returns!$A:$A,$B304,Returns!$C:$C,$E$2))-SUMIFS(Outbound!$E:$E,Outbound!$D:$D,$B304,Outbound!$F:$F,$E$2)-SUMIFS(Outflow!$B:$B,Outflow!$A:$A,$B304)</f>
        <v>8</v>
      </c>
      <c r="F304" s="35">
        <f>(SUMIFS(Returns!$B:$B,Returns!$A:$A,$B304,Returns!$C:$C,$F$2))-SUMIFS(Outbound!$E:$E,Outbound!$D:$D,$B304,Outbound!$F:$F,$F$2)</f>
        <v>0</v>
      </c>
      <c r="G304" s="35">
        <f>(SUMIFS(Returns!$B:$B,Returns!$A:$A,$B304,Returns!$C:$C,$G$2))-SUMIFS(Outbound!$E:$E,Outbound!$D:$D,$B304,Outbound!$F:$F,$G$2)</f>
        <v>0</v>
      </c>
      <c r="H304" s="35">
        <f>(SUMIFS(Returns!$B:$B,Returns!$A:$A,$B304,Returns!$C:$C,$H$2))-SUMIFS(Outbound!$E:$E,Outbound!$D:$D,$B304,Outbound!$F:$F,$H$2)</f>
        <v>0</v>
      </c>
      <c r="I304" s="35">
        <f>(SUMIFS(Returns!$B:$B,Returns!$A:$A,$B304,Returns!$C:$C,$I$2))-SUMIFS(Outbound!$E:$E,Outbound!$D:$D,$B304,Outbound!$F:$F,$I$2)</f>
        <v>0</v>
      </c>
      <c r="J304" s="35">
        <f>(SUMIFS(Returns!$B:$B,Returns!$A:$A,$B304,Returns!$C:$C,$J$2))-SUMIFS(Outbound!$E:$E,Outbound!$D:$D,$B304,Outbound!$F:$F,$J$2)</f>
        <v>0</v>
      </c>
      <c r="K304" s="35">
        <f>(SUMIFS(Returns!$B:$B,Returns!$A:$A,$B304,Returns!$C:$C,$K$2))-SUMIFS(Outbound!$E:$E,Outbound!$D:$D,$B304,Outbound!$F:$F,$K$2)</f>
        <v>0</v>
      </c>
      <c r="L304" s="35">
        <f>(SUMIFS(Returns!$B:$B,Returns!$A:$A,$B304,Returns!$C:$C,$L$2))-SUMIFS(Outbound!$E:$E,Outbound!$D:$D,$B304,Outbound!$F:$F,$L$2)</f>
        <v>0</v>
      </c>
      <c r="M304" s="35">
        <f>(SUMIFS(Returns!$B:$B,Returns!$A:$A,$B304,Returns!$C:$C,$M$2))-SUMIFS(Outbound!$E:$E,Outbound!$D:$D,$B304,Outbound!$F:$F,$M$2)</f>
        <v>0</v>
      </c>
      <c r="N304" s="35">
        <f>(SUMIFS(Returns!$B:$B,Returns!$A:$A,$B304,Returns!$C:$C,$N$2))-SUMIFS(Outbound!$E:$E,Outbound!$D:$D,$B304,Outbound!$F:$F,$N$2)</f>
        <v>0</v>
      </c>
      <c r="O304" s="35">
        <f>(SUMIFS(Returns!$B:$B,Returns!$A:$A,$B304,Returns!$C:$C,$O$2))-SUMIFS(Outbound!$E:$E,Outbound!$D:$D,$B304,Outbound!$F:$F,$O$2)</f>
        <v>0</v>
      </c>
      <c r="P304" s="35">
        <f>(SUMIFS(Returns!$B:$B,Returns!$A:$A,$B304,Returns!$C:$C,$P$2))-SUMIFS(Outbound!$E:$E,Outbound!$D:$D,$B304,Outbound!$F:$F,$P$2)</f>
        <v>0</v>
      </c>
      <c r="Q304" s="35">
        <f>(SUMIFS(Returns!$B:$B,Returns!$A:$A,$B304,Returns!$C:$C,$Q$2))-SUMIFS(Outbound!$E:$E,Outbound!$D:$D,$B304,Outbound!$F:$F,$Q$2)</f>
        <v>0</v>
      </c>
      <c r="R304" s="35">
        <f>(SUMIFS(Returns!$B:$B,Returns!$A:$A,$B304,Returns!$C:$C,$R$2))-SUMIFS(Outbound!$E:$E,Outbound!$D:$D,$B304,Outbound!$F:$F,$R$2)</f>
        <v>0</v>
      </c>
      <c r="S304" s="35">
        <f>(SUMIFS(Returns!$B:$B,Returns!$A:$A,$B304,Returns!$C:$C,$S$2))-SUMIFS(Outbound!$E:$E,Outbound!$D:$D,$B304,Outbound!$F:$F,$S$2)</f>
        <v>0</v>
      </c>
    </row>
    <row r="305" ht="13.2" spans="1:19">
      <c r="A305" s="3" t="s">
        <v>7526</v>
      </c>
      <c r="B305" s="4" t="s">
        <v>3147</v>
      </c>
      <c r="C305" s="35">
        <v>1</v>
      </c>
      <c r="D305" s="35"/>
      <c r="E305" s="35">
        <f>(C305+SUMIFS(Inwards!$C:$C,Inwards!$B:$B,$B305)+SUMIFS(Returns!$B:$B,Returns!$A:$A,$B305,Returns!$C:$C,$E$2))-SUMIFS(Outbound!$E:$E,Outbound!$D:$D,$B305,Outbound!$F:$F,$E$2)-SUMIFS(Outflow!$B:$B,Outflow!$A:$A,$B305)</f>
        <v>1</v>
      </c>
      <c r="F305" s="35">
        <f>(SUMIFS(Returns!$B:$B,Returns!$A:$A,$B305,Returns!$C:$C,$F$2))-SUMIFS(Outbound!$E:$E,Outbound!$D:$D,$B305,Outbound!$F:$F,$F$2)</f>
        <v>0</v>
      </c>
      <c r="G305" s="35">
        <f>(SUMIFS(Returns!$B:$B,Returns!$A:$A,$B305,Returns!$C:$C,$G$2))-SUMIFS(Outbound!$E:$E,Outbound!$D:$D,$B305,Outbound!$F:$F,$G$2)</f>
        <v>0</v>
      </c>
      <c r="H305" s="35">
        <f>(SUMIFS(Returns!$B:$B,Returns!$A:$A,$B305,Returns!$C:$C,$H$2))-SUMIFS(Outbound!$E:$E,Outbound!$D:$D,$B305,Outbound!$F:$F,$H$2)</f>
        <v>0</v>
      </c>
      <c r="I305" s="35">
        <f>(SUMIFS(Returns!$B:$B,Returns!$A:$A,$B305,Returns!$C:$C,$I$2))-SUMIFS(Outbound!$E:$E,Outbound!$D:$D,$B305,Outbound!$F:$F,$I$2)</f>
        <v>0</v>
      </c>
      <c r="J305" s="35">
        <f>(SUMIFS(Returns!$B:$B,Returns!$A:$A,$B305,Returns!$C:$C,$J$2))-SUMIFS(Outbound!$E:$E,Outbound!$D:$D,$B305,Outbound!$F:$F,$J$2)</f>
        <v>0</v>
      </c>
      <c r="K305" s="35">
        <f>(SUMIFS(Returns!$B:$B,Returns!$A:$A,$B305,Returns!$C:$C,$K$2))-SUMIFS(Outbound!$E:$E,Outbound!$D:$D,$B305,Outbound!$F:$F,$K$2)</f>
        <v>0</v>
      </c>
      <c r="L305" s="35">
        <f>(SUMIFS(Returns!$B:$B,Returns!$A:$A,$B305,Returns!$C:$C,$L$2))-SUMIFS(Outbound!$E:$E,Outbound!$D:$D,$B305,Outbound!$F:$F,$L$2)</f>
        <v>0</v>
      </c>
      <c r="M305" s="35">
        <f>(SUMIFS(Returns!$B:$B,Returns!$A:$A,$B305,Returns!$C:$C,$M$2))-SUMIFS(Outbound!$E:$E,Outbound!$D:$D,$B305,Outbound!$F:$F,$M$2)</f>
        <v>0</v>
      </c>
      <c r="N305" s="35">
        <f>(SUMIFS(Returns!$B:$B,Returns!$A:$A,$B305,Returns!$C:$C,$N$2))-SUMIFS(Outbound!$E:$E,Outbound!$D:$D,$B305,Outbound!$F:$F,$N$2)</f>
        <v>0</v>
      </c>
      <c r="O305" s="35">
        <f>(SUMIFS(Returns!$B:$B,Returns!$A:$A,$B305,Returns!$C:$C,$O$2))-SUMIFS(Outbound!$E:$E,Outbound!$D:$D,$B305,Outbound!$F:$F,$O$2)</f>
        <v>0</v>
      </c>
      <c r="P305" s="35">
        <f>(SUMIFS(Returns!$B:$B,Returns!$A:$A,$B305,Returns!$C:$C,$P$2))-SUMIFS(Outbound!$E:$E,Outbound!$D:$D,$B305,Outbound!$F:$F,$P$2)</f>
        <v>0</v>
      </c>
      <c r="Q305" s="35">
        <f>(SUMIFS(Returns!$B:$B,Returns!$A:$A,$B305,Returns!$C:$C,$Q$2))-SUMIFS(Outbound!$E:$E,Outbound!$D:$D,$B305,Outbound!$F:$F,$Q$2)</f>
        <v>0</v>
      </c>
      <c r="R305" s="35">
        <f>(SUMIFS(Returns!$B:$B,Returns!$A:$A,$B305,Returns!$C:$C,$R$2))-SUMIFS(Outbound!$E:$E,Outbound!$D:$D,$B305,Outbound!$F:$F,$R$2)</f>
        <v>0</v>
      </c>
      <c r="S305" s="35">
        <f>(SUMIFS(Returns!$B:$B,Returns!$A:$A,$B305,Returns!$C:$C,$S$2))-SUMIFS(Outbound!$E:$E,Outbound!$D:$D,$B305,Outbound!$F:$F,$S$2)</f>
        <v>0</v>
      </c>
    </row>
    <row r="306" ht="13.2" spans="1:19">
      <c r="A306" s="3" t="s">
        <v>7527</v>
      </c>
      <c r="B306" s="4" t="s">
        <v>3158</v>
      </c>
      <c r="C306" s="35">
        <v>0</v>
      </c>
      <c r="D306" s="35"/>
      <c r="E306" s="35">
        <f>(C306+SUMIFS(Inwards!$C:$C,Inwards!$B:$B,$B306)+SUMIFS(Returns!$B:$B,Returns!$A:$A,$B306,Returns!$C:$C,$E$2))-SUMIFS(Outbound!$E:$E,Outbound!$D:$D,$B306,Outbound!$F:$F,$E$2)-SUMIFS(Outflow!$B:$B,Outflow!$A:$A,$B306)</f>
        <v>0</v>
      </c>
      <c r="F306" s="35">
        <f>(SUMIFS(Returns!$B:$B,Returns!$A:$A,$B306,Returns!$C:$C,$F$2))-SUMIFS(Outbound!$E:$E,Outbound!$D:$D,$B306,Outbound!$F:$F,$F$2)</f>
        <v>0</v>
      </c>
      <c r="G306" s="35">
        <f>(SUMIFS(Returns!$B:$B,Returns!$A:$A,$B306,Returns!$C:$C,$G$2))-SUMIFS(Outbound!$E:$E,Outbound!$D:$D,$B306,Outbound!$F:$F,$G$2)</f>
        <v>0</v>
      </c>
      <c r="H306" s="35">
        <f>(SUMIFS(Returns!$B:$B,Returns!$A:$A,$B306,Returns!$C:$C,$H$2))-SUMIFS(Outbound!$E:$E,Outbound!$D:$D,$B306,Outbound!$F:$F,$H$2)</f>
        <v>0</v>
      </c>
      <c r="I306" s="35">
        <f>(SUMIFS(Returns!$B:$B,Returns!$A:$A,$B306,Returns!$C:$C,$I$2))-SUMIFS(Outbound!$E:$E,Outbound!$D:$D,$B306,Outbound!$F:$F,$I$2)</f>
        <v>0</v>
      </c>
      <c r="J306" s="35">
        <f>(SUMIFS(Returns!$B:$B,Returns!$A:$A,$B306,Returns!$C:$C,$J$2))-SUMIFS(Outbound!$E:$E,Outbound!$D:$D,$B306,Outbound!$F:$F,$J$2)</f>
        <v>0</v>
      </c>
      <c r="K306" s="35">
        <f>(SUMIFS(Returns!$B:$B,Returns!$A:$A,$B306,Returns!$C:$C,$K$2))-SUMIFS(Outbound!$E:$E,Outbound!$D:$D,$B306,Outbound!$F:$F,$K$2)</f>
        <v>0</v>
      </c>
      <c r="L306" s="35">
        <f>(SUMIFS(Returns!$B:$B,Returns!$A:$A,$B306,Returns!$C:$C,$L$2))-SUMIFS(Outbound!$E:$E,Outbound!$D:$D,$B306,Outbound!$F:$F,$L$2)</f>
        <v>0</v>
      </c>
      <c r="M306" s="35">
        <f>(SUMIFS(Returns!$B:$B,Returns!$A:$A,$B306,Returns!$C:$C,$M$2))-SUMIFS(Outbound!$E:$E,Outbound!$D:$D,$B306,Outbound!$F:$F,$M$2)</f>
        <v>0</v>
      </c>
      <c r="N306" s="35">
        <f>(SUMIFS(Returns!$B:$B,Returns!$A:$A,$B306,Returns!$C:$C,$N$2))-SUMIFS(Outbound!$E:$E,Outbound!$D:$D,$B306,Outbound!$F:$F,$N$2)</f>
        <v>0</v>
      </c>
      <c r="O306" s="35">
        <f>(SUMIFS(Returns!$B:$B,Returns!$A:$A,$B306,Returns!$C:$C,$O$2))-SUMIFS(Outbound!$E:$E,Outbound!$D:$D,$B306,Outbound!$F:$F,$O$2)</f>
        <v>0</v>
      </c>
      <c r="P306" s="35">
        <f>(SUMIFS(Returns!$B:$B,Returns!$A:$A,$B306,Returns!$C:$C,$P$2))-SUMIFS(Outbound!$E:$E,Outbound!$D:$D,$B306,Outbound!$F:$F,$P$2)</f>
        <v>0</v>
      </c>
      <c r="Q306" s="35">
        <f>(SUMIFS(Returns!$B:$B,Returns!$A:$A,$B306,Returns!$C:$C,$Q$2))-SUMIFS(Outbound!$E:$E,Outbound!$D:$D,$B306,Outbound!$F:$F,$Q$2)</f>
        <v>0</v>
      </c>
      <c r="R306" s="35">
        <f>(SUMIFS(Returns!$B:$B,Returns!$A:$A,$B306,Returns!$C:$C,$R$2))-SUMIFS(Outbound!$E:$E,Outbound!$D:$D,$B306,Outbound!$F:$F,$R$2)</f>
        <v>0</v>
      </c>
      <c r="S306" s="35">
        <f>(SUMIFS(Returns!$B:$B,Returns!$A:$A,$B306,Returns!$C:$C,$S$2))-SUMIFS(Outbound!$E:$E,Outbound!$D:$D,$B306,Outbound!$F:$F,$S$2)</f>
        <v>0</v>
      </c>
    </row>
    <row r="307" ht="13.2" spans="1:19">
      <c r="A307" s="3" t="s">
        <v>7528</v>
      </c>
      <c r="B307" s="4" t="s">
        <v>3168</v>
      </c>
      <c r="C307" s="35">
        <v>3</v>
      </c>
      <c r="D307" s="35"/>
      <c r="E307" s="35">
        <f>(C307+SUMIFS(Inwards!$C:$C,Inwards!$B:$B,$B307)+SUMIFS(Returns!$B:$B,Returns!$A:$A,$B307,Returns!$C:$C,$E$2))-SUMIFS(Outbound!$E:$E,Outbound!$D:$D,$B307,Outbound!$F:$F,$E$2)-SUMIFS(Outflow!$B:$B,Outflow!$A:$A,$B307)</f>
        <v>2</v>
      </c>
      <c r="F307" s="35">
        <f>(SUMIFS(Returns!$B:$B,Returns!$A:$A,$B307,Returns!$C:$C,$F$2))-SUMIFS(Outbound!$E:$E,Outbound!$D:$D,$B307,Outbound!$F:$F,$F$2)</f>
        <v>0</v>
      </c>
      <c r="G307" s="35">
        <f>(SUMIFS(Returns!$B:$B,Returns!$A:$A,$B307,Returns!$C:$C,$G$2))-SUMIFS(Outbound!$E:$E,Outbound!$D:$D,$B307,Outbound!$F:$F,$G$2)</f>
        <v>0</v>
      </c>
      <c r="H307" s="35">
        <f>(SUMIFS(Returns!$B:$B,Returns!$A:$A,$B307,Returns!$C:$C,$H$2))-SUMIFS(Outbound!$E:$E,Outbound!$D:$D,$B307,Outbound!$F:$F,$H$2)</f>
        <v>0</v>
      </c>
      <c r="I307" s="35">
        <f>(SUMIFS(Returns!$B:$B,Returns!$A:$A,$B307,Returns!$C:$C,$I$2))-SUMIFS(Outbound!$E:$E,Outbound!$D:$D,$B307,Outbound!$F:$F,$I$2)</f>
        <v>0</v>
      </c>
      <c r="J307" s="35">
        <f>(SUMIFS(Returns!$B:$B,Returns!$A:$A,$B307,Returns!$C:$C,$J$2))-SUMIFS(Outbound!$E:$E,Outbound!$D:$D,$B307,Outbound!$F:$F,$J$2)</f>
        <v>0</v>
      </c>
      <c r="K307" s="35">
        <f>(SUMIFS(Returns!$B:$B,Returns!$A:$A,$B307,Returns!$C:$C,$K$2))-SUMIFS(Outbound!$E:$E,Outbound!$D:$D,$B307,Outbound!$F:$F,$K$2)</f>
        <v>0</v>
      </c>
      <c r="L307" s="35">
        <f>(SUMIFS(Returns!$B:$B,Returns!$A:$A,$B307,Returns!$C:$C,$L$2))-SUMIFS(Outbound!$E:$E,Outbound!$D:$D,$B307,Outbound!$F:$F,$L$2)</f>
        <v>0</v>
      </c>
      <c r="M307" s="35">
        <f>(SUMIFS(Returns!$B:$B,Returns!$A:$A,$B307,Returns!$C:$C,$M$2))-SUMIFS(Outbound!$E:$E,Outbound!$D:$D,$B307,Outbound!$F:$F,$M$2)</f>
        <v>0</v>
      </c>
      <c r="N307" s="35">
        <f>(SUMIFS(Returns!$B:$B,Returns!$A:$A,$B307,Returns!$C:$C,$N$2))-SUMIFS(Outbound!$E:$E,Outbound!$D:$D,$B307,Outbound!$F:$F,$N$2)</f>
        <v>0</v>
      </c>
      <c r="O307" s="35">
        <f>(SUMIFS(Returns!$B:$B,Returns!$A:$A,$B307,Returns!$C:$C,$O$2))-SUMIFS(Outbound!$E:$E,Outbound!$D:$D,$B307,Outbound!$F:$F,$O$2)</f>
        <v>0</v>
      </c>
      <c r="P307" s="35">
        <f>(SUMIFS(Returns!$B:$B,Returns!$A:$A,$B307,Returns!$C:$C,$P$2))-SUMIFS(Outbound!$E:$E,Outbound!$D:$D,$B307,Outbound!$F:$F,$P$2)</f>
        <v>0</v>
      </c>
      <c r="Q307" s="35">
        <f>(SUMIFS(Returns!$B:$B,Returns!$A:$A,$B307,Returns!$C:$C,$Q$2))-SUMIFS(Outbound!$E:$E,Outbound!$D:$D,$B307,Outbound!$F:$F,$Q$2)</f>
        <v>0</v>
      </c>
      <c r="R307" s="35">
        <f>(SUMIFS(Returns!$B:$B,Returns!$A:$A,$B307,Returns!$C:$C,$R$2))-SUMIFS(Outbound!$E:$E,Outbound!$D:$D,$B307,Outbound!$F:$F,$R$2)</f>
        <v>0</v>
      </c>
      <c r="S307" s="35">
        <f>(SUMIFS(Returns!$B:$B,Returns!$A:$A,$B307,Returns!$C:$C,$S$2))-SUMIFS(Outbound!$E:$E,Outbound!$D:$D,$B307,Outbound!$F:$F,$S$2)</f>
        <v>0</v>
      </c>
    </row>
    <row r="308" ht="13.2" spans="1:19">
      <c r="A308" s="3" t="s">
        <v>7529</v>
      </c>
      <c r="B308" s="4" t="s">
        <v>3178</v>
      </c>
      <c r="C308" s="35">
        <v>15</v>
      </c>
      <c r="D308" s="35"/>
      <c r="E308" s="35">
        <f>(C308+SUMIFS(Inwards!$C:$C,Inwards!$B:$B,$B308)+SUMIFS(Returns!$B:$B,Returns!$A:$A,$B308,Returns!$C:$C,$E$2))-SUMIFS(Outbound!$E:$E,Outbound!$D:$D,$B308,Outbound!$F:$F,$E$2)-SUMIFS(Outflow!$B:$B,Outflow!$A:$A,$B308)</f>
        <v>15</v>
      </c>
      <c r="F308" s="35">
        <f>(SUMIFS(Returns!$B:$B,Returns!$A:$A,$B308,Returns!$C:$C,$F$2))-SUMIFS(Outbound!$E:$E,Outbound!$D:$D,$B308,Outbound!$F:$F,$F$2)</f>
        <v>0</v>
      </c>
      <c r="G308" s="35">
        <f>(SUMIFS(Returns!$B:$B,Returns!$A:$A,$B308,Returns!$C:$C,$G$2))-SUMIFS(Outbound!$E:$E,Outbound!$D:$D,$B308,Outbound!$F:$F,$G$2)</f>
        <v>0</v>
      </c>
      <c r="H308" s="35">
        <f>(SUMIFS(Returns!$B:$B,Returns!$A:$A,$B308,Returns!$C:$C,$H$2))-SUMIFS(Outbound!$E:$E,Outbound!$D:$D,$B308,Outbound!$F:$F,$H$2)</f>
        <v>0</v>
      </c>
      <c r="I308" s="35">
        <f>(SUMIFS(Returns!$B:$B,Returns!$A:$A,$B308,Returns!$C:$C,$I$2))-SUMIFS(Outbound!$E:$E,Outbound!$D:$D,$B308,Outbound!$F:$F,$I$2)</f>
        <v>0</v>
      </c>
      <c r="J308" s="35">
        <f>(SUMIFS(Returns!$B:$B,Returns!$A:$A,$B308,Returns!$C:$C,$J$2))-SUMIFS(Outbound!$E:$E,Outbound!$D:$D,$B308,Outbound!$F:$F,$J$2)</f>
        <v>0</v>
      </c>
      <c r="K308" s="35">
        <f>(SUMIFS(Returns!$B:$B,Returns!$A:$A,$B308,Returns!$C:$C,$K$2))-SUMIFS(Outbound!$E:$E,Outbound!$D:$D,$B308,Outbound!$F:$F,$K$2)</f>
        <v>0</v>
      </c>
      <c r="L308" s="35">
        <f>(SUMIFS(Returns!$B:$B,Returns!$A:$A,$B308,Returns!$C:$C,$L$2))-SUMIFS(Outbound!$E:$E,Outbound!$D:$D,$B308,Outbound!$F:$F,$L$2)</f>
        <v>0</v>
      </c>
      <c r="M308" s="35">
        <f>(SUMIFS(Returns!$B:$B,Returns!$A:$A,$B308,Returns!$C:$C,$M$2))-SUMIFS(Outbound!$E:$E,Outbound!$D:$D,$B308,Outbound!$F:$F,$M$2)</f>
        <v>0</v>
      </c>
      <c r="N308" s="35">
        <f>(SUMIFS(Returns!$B:$B,Returns!$A:$A,$B308,Returns!$C:$C,$N$2))-SUMIFS(Outbound!$E:$E,Outbound!$D:$D,$B308,Outbound!$F:$F,$N$2)</f>
        <v>0</v>
      </c>
      <c r="O308" s="35">
        <f>(SUMIFS(Returns!$B:$B,Returns!$A:$A,$B308,Returns!$C:$C,$O$2))-SUMIFS(Outbound!$E:$E,Outbound!$D:$D,$B308,Outbound!$F:$F,$O$2)</f>
        <v>0</v>
      </c>
      <c r="P308" s="35">
        <f>(SUMIFS(Returns!$B:$B,Returns!$A:$A,$B308,Returns!$C:$C,$P$2))-SUMIFS(Outbound!$E:$E,Outbound!$D:$D,$B308,Outbound!$F:$F,$P$2)</f>
        <v>0</v>
      </c>
      <c r="Q308" s="35">
        <f>(SUMIFS(Returns!$B:$B,Returns!$A:$A,$B308,Returns!$C:$C,$Q$2))-SUMIFS(Outbound!$E:$E,Outbound!$D:$D,$B308,Outbound!$F:$F,$Q$2)</f>
        <v>0</v>
      </c>
      <c r="R308" s="35">
        <f>(SUMIFS(Returns!$B:$B,Returns!$A:$A,$B308,Returns!$C:$C,$R$2))-SUMIFS(Outbound!$E:$E,Outbound!$D:$D,$B308,Outbound!$F:$F,$R$2)</f>
        <v>0</v>
      </c>
      <c r="S308" s="35">
        <f>(SUMIFS(Returns!$B:$B,Returns!$A:$A,$B308,Returns!$C:$C,$S$2))-SUMIFS(Outbound!$E:$E,Outbound!$D:$D,$B308,Outbound!$F:$F,$S$2)</f>
        <v>0</v>
      </c>
    </row>
    <row r="309" ht="13.2" spans="1:19">
      <c r="A309" s="3" t="s">
        <v>7530</v>
      </c>
      <c r="B309" s="4" t="s">
        <v>7531</v>
      </c>
      <c r="C309" s="35">
        <v>0</v>
      </c>
      <c r="D309" s="35"/>
      <c r="E309" s="35">
        <f>(C309+SUMIFS(Inwards!$C:$C,Inwards!$B:$B,$B309)+SUMIFS(Returns!$B:$B,Returns!$A:$A,$B309,Returns!$C:$C,$E$2))-SUMIFS(Outbound!$E:$E,Outbound!$D:$D,$B309,Outbound!$F:$F,$E$2)-SUMIFS(Outflow!$B:$B,Outflow!$A:$A,$B309)</f>
        <v>0</v>
      </c>
      <c r="F309" s="35">
        <f>(SUMIFS(Returns!$B:$B,Returns!$A:$A,$B309,Returns!$C:$C,$F$2))-SUMIFS(Outbound!$E:$E,Outbound!$D:$D,$B309,Outbound!$F:$F,$F$2)</f>
        <v>0</v>
      </c>
      <c r="G309" s="35">
        <f>(SUMIFS(Returns!$B:$B,Returns!$A:$A,$B309,Returns!$C:$C,$G$2))-SUMIFS(Outbound!$E:$E,Outbound!$D:$D,$B309,Outbound!$F:$F,$G$2)</f>
        <v>0</v>
      </c>
      <c r="H309" s="35">
        <f>(SUMIFS(Returns!$B:$B,Returns!$A:$A,$B309,Returns!$C:$C,$H$2))-SUMIFS(Outbound!$E:$E,Outbound!$D:$D,$B309,Outbound!$F:$F,$H$2)</f>
        <v>0</v>
      </c>
      <c r="I309" s="35">
        <f>(SUMIFS(Returns!$B:$B,Returns!$A:$A,$B309,Returns!$C:$C,$I$2))-SUMIFS(Outbound!$E:$E,Outbound!$D:$D,$B309,Outbound!$F:$F,$I$2)</f>
        <v>0</v>
      </c>
      <c r="J309" s="35">
        <f>(SUMIFS(Returns!$B:$B,Returns!$A:$A,$B309,Returns!$C:$C,$J$2))-SUMIFS(Outbound!$E:$E,Outbound!$D:$D,$B309,Outbound!$F:$F,$J$2)</f>
        <v>0</v>
      </c>
      <c r="K309" s="35">
        <f>(SUMIFS(Returns!$B:$B,Returns!$A:$A,$B309,Returns!$C:$C,$K$2))-SUMIFS(Outbound!$E:$E,Outbound!$D:$D,$B309,Outbound!$F:$F,$K$2)</f>
        <v>0</v>
      </c>
      <c r="L309" s="35">
        <f>(SUMIFS(Returns!$B:$B,Returns!$A:$A,$B309,Returns!$C:$C,$L$2))-SUMIFS(Outbound!$E:$E,Outbound!$D:$D,$B309,Outbound!$F:$F,$L$2)</f>
        <v>0</v>
      </c>
      <c r="M309" s="35">
        <f>(SUMIFS(Returns!$B:$B,Returns!$A:$A,$B309,Returns!$C:$C,$M$2))-SUMIFS(Outbound!$E:$E,Outbound!$D:$D,$B309,Outbound!$F:$F,$M$2)</f>
        <v>0</v>
      </c>
      <c r="N309" s="35">
        <f>(SUMIFS(Returns!$B:$B,Returns!$A:$A,$B309,Returns!$C:$C,$N$2))-SUMIFS(Outbound!$E:$E,Outbound!$D:$D,$B309,Outbound!$F:$F,$N$2)</f>
        <v>0</v>
      </c>
      <c r="O309" s="35">
        <f>(SUMIFS(Returns!$B:$B,Returns!$A:$A,$B309,Returns!$C:$C,$O$2))-SUMIFS(Outbound!$E:$E,Outbound!$D:$D,$B309,Outbound!$F:$F,$O$2)</f>
        <v>0</v>
      </c>
      <c r="P309" s="35">
        <f>(SUMIFS(Returns!$B:$B,Returns!$A:$A,$B309,Returns!$C:$C,$P$2))-SUMIFS(Outbound!$E:$E,Outbound!$D:$D,$B309,Outbound!$F:$F,$P$2)</f>
        <v>0</v>
      </c>
      <c r="Q309" s="35">
        <f>(SUMIFS(Returns!$B:$B,Returns!$A:$A,$B309,Returns!$C:$C,$Q$2))-SUMIFS(Outbound!$E:$E,Outbound!$D:$D,$B309,Outbound!$F:$F,$Q$2)</f>
        <v>0</v>
      </c>
      <c r="R309" s="35">
        <f>(SUMIFS(Returns!$B:$B,Returns!$A:$A,$B309,Returns!$C:$C,$R$2))-SUMIFS(Outbound!$E:$E,Outbound!$D:$D,$B309,Outbound!$F:$F,$R$2)</f>
        <v>0</v>
      </c>
      <c r="S309" s="35">
        <f>(SUMIFS(Returns!$B:$B,Returns!$A:$A,$B309,Returns!$C:$C,$S$2))-SUMIFS(Outbound!$E:$E,Outbound!$D:$D,$B309,Outbound!$F:$F,$S$2)</f>
        <v>0</v>
      </c>
    </row>
    <row r="310" ht="13.2" spans="1:19">
      <c r="A310" s="3" t="s">
        <v>7532</v>
      </c>
      <c r="B310" s="4" t="s">
        <v>3188</v>
      </c>
      <c r="C310" s="35">
        <v>0</v>
      </c>
      <c r="D310" s="35"/>
      <c r="E310" s="35">
        <f>(C310+SUMIFS(Inwards!$C:$C,Inwards!$B:$B,$B310)+SUMIFS(Returns!$B:$B,Returns!$A:$A,$B310,Returns!$C:$C,$E$2))-SUMIFS(Outbound!$E:$E,Outbound!$D:$D,$B310,Outbound!$F:$F,$E$2)-SUMIFS(Outflow!$B:$B,Outflow!$A:$A,$B310)</f>
        <v>0</v>
      </c>
      <c r="F310" s="35">
        <f>(SUMIFS(Returns!$B:$B,Returns!$A:$A,$B310,Returns!$C:$C,$F$2))-SUMIFS(Outbound!$E:$E,Outbound!$D:$D,$B310,Outbound!$F:$F,$F$2)</f>
        <v>0</v>
      </c>
      <c r="G310" s="35">
        <f>(SUMIFS(Returns!$B:$B,Returns!$A:$A,$B310,Returns!$C:$C,$G$2))-SUMIFS(Outbound!$E:$E,Outbound!$D:$D,$B310,Outbound!$F:$F,$G$2)</f>
        <v>0</v>
      </c>
      <c r="H310" s="35">
        <f>(SUMIFS(Returns!$B:$B,Returns!$A:$A,$B310,Returns!$C:$C,$H$2))-SUMIFS(Outbound!$E:$E,Outbound!$D:$D,$B310,Outbound!$F:$F,$H$2)</f>
        <v>0</v>
      </c>
      <c r="I310" s="35">
        <f>(SUMIFS(Returns!$B:$B,Returns!$A:$A,$B310,Returns!$C:$C,$I$2))-SUMIFS(Outbound!$E:$E,Outbound!$D:$D,$B310,Outbound!$F:$F,$I$2)</f>
        <v>0</v>
      </c>
      <c r="J310" s="35">
        <f>(SUMIFS(Returns!$B:$B,Returns!$A:$A,$B310,Returns!$C:$C,$J$2))-SUMIFS(Outbound!$E:$E,Outbound!$D:$D,$B310,Outbound!$F:$F,$J$2)</f>
        <v>0</v>
      </c>
      <c r="K310" s="35">
        <f>(SUMIFS(Returns!$B:$B,Returns!$A:$A,$B310,Returns!$C:$C,$K$2))-SUMIFS(Outbound!$E:$E,Outbound!$D:$D,$B310,Outbound!$F:$F,$K$2)</f>
        <v>0</v>
      </c>
      <c r="L310" s="35">
        <f>(SUMIFS(Returns!$B:$B,Returns!$A:$A,$B310,Returns!$C:$C,$L$2))-SUMIFS(Outbound!$E:$E,Outbound!$D:$D,$B310,Outbound!$F:$F,$L$2)</f>
        <v>0</v>
      </c>
      <c r="M310" s="35">
        <f>(SUMIFS(Returns!$B:$B,Returns!$A:$A,$B310,Returns!$C:$C,$M$2))-SUMIFS(Outbound!$E:$E,Outbound!$D:$D,$B310,Outbound!$F:$F,$M$2)</f>
        <v>0</v>
      </c>
      <c r="N310" s="35">
        <f>(SUMIFS(Returns!$B:$B,Returns!$A:$A,$B310,Returns!$C:$C,$N$2))-SUMIFS(Outbound!$E:$E,Outbound!$D:$D,$B310,Outbound!$F:$F,$N$2)</f>
        <v>0</v>
      </c>
      <c r="O310" s="35">
        <f>(SUMIFS(Returns!$B:$B,Returns!$A:$A,$B310,Returns!$C:$C,$O$2))-SUMIFS(Outbound!$E:$E,Outbound!$D:$D,$B310,Outbound!$F:$F,$O$2)</f>
        <v>0</v>
      </c>
      <c r="P310" s="35">
        <f>(SUMIFS(Returns!$B:$B,Returns!$A:$A,$B310,Returns!$C:$C,$P$2))-SUMIFS(Outbound!$E:$E,Outbound!$D:$D,$B310,Outbound!$F:$F,$P$2)</f>
        <v>0</v>
      </c>
      <c r="Q310" s="35">
        <f>(SUMIFS(Returns!$B:$B,Returns!$A:$A,$B310,Returns!$C:$C,$Q$2))-SUMIFS(Outbound!$E:$E,Outbound!$D:$D,$B310,Outbound!$F:$F,$Q$2)</f>
        <v>0</v>
      </c>
      <c r="R310" s="35">
        <f>(SUMIFS(Returns!$B:$B,Returns!$A:$A,$B310,Returns!$C:$C,$R$2))-SUMIFS(Outbound!$E:$E,Outbound!$D:$D,$B310,Outbound!$F:$F,$R$2)</f>
        <v>0</v>
      </c>
      <c r="S310" s="35">
        <f>(SUMIFS(Returns!$B:$B,Returns!$A:$A,$B310,Returns!$C:$C,$S$2))-SUMIFS(Outbound!$E:$E,Outbound!$D:$D,$B310,Outbound!$F:$F,$S$2)</f>
        <v>0</v>
      </c>
    </row>
    <row r="311" ht="13.2" spans="1:19">
      <c r="A311" s="3" t="s">
        <v>7533</v>
      </c>
      <c r="B311" s="4" t="s">
        <v>3195</v>
      </c>
      <c r="C311" s="35">
        <v>0</v>
      </c>
      <c r="D311" s="35"/>
      <c r="E311" s="35">
        <f>(C311+SUMIFS(Inwards!$C:$C,Inwards!$B:$B,$B311)+SUMIFS(Returns!$B:$B,Returns!$A:$A,$B311,Returns!$C:$C,$E$2))-SUMIFS(Outbound!$E:$E,Outbound!$D:$D,$B311,Outbound!$F:$F,$E$2)-SUMIFS(Outflow!$B:$B,Outflow!$A:$A,$B311)</f>
        <v>0</v>
      </c>
      <c r="F311" s="35">
        <f>(SUMIFS(Returns!$B:$B,Returns!$A:$A,$B311,Returns!$C:$C,$F$2))-SUMIFS(Outbound!$E:$E,Outbound!$D:$D,$B311,Outbound!$F:$F,$F$2)</f>
        <v>0</v>
      </c>
      <c r="G311" s="35">
        <f>(SUMIFS(Returns!$B:$B,Returns!$A:$A,$B311,Returns!$C:$C,$G$2))-SUMIFS(Outbound!$E:$E,Outbound!$D:$D,$B311,Outbound!$F:$F,$G$2)</f>
        <v>0</v>
      </c>
      <c r="H311" s="35">
        <f>(SUMIFS(Returns!$B:$B,Returns!$A:$A,$B311,Returns!$C:$C,$H$2))-SUMIFS(Outbound!$E:$E,Outbound!$D:$D,$B311,Outbound!$F:$F,$H$2)</f>
        <v>0</v>
      </c>
      <c r="I311" s="35">
        <f>(SUMIFS(Returns!$B:$B,Returns!$A:$A,$B311,Returns!$C:$C,$I$2))-SUMIFS(Outbound!$E:$E,Outbound!$D:$D,$B311,Outbound!$F:$F,$I$2)</f>
        <v>0</v>
      </c>
      <c r="J311" s="35">
        <f>(SUMIFS(Returns!$B:$B,Returns!$A:$A,$B311,Returns!$C:$C,$J$2))-SUMIFS(Outbound!$E:$E,Outbound!$D:$D,$B311,Outbound!$F:$F,$J$2)</f>
        <v>0</v>
      </c>
      <c r="K311" s="35">
        <f>(SUMIFS(Returns!$B:$B,Returns!$A:$A,$B311,Returns!$C:$C,$K$2))-SUMIFS(Outbound!$E:$E,Outbound!$D:$D,$B311,Outbound!$F:$F,$K$2)</f>
        <v>0</v>
      </c>
      <c r="L311" s="35">
        <f>(SUMIFS(Returns!$B:$B,Returns!$A:$A,$B311,Returns!$C:$C,$L$2))-SUMIFS(Outbound!$E:$E,Outbound!$D:$D,$B311,Outbound!$F:$F,$L$2)</f>
        <v>0</v>
      </c>
      <c r="M311" s="35">
        <f>(SUMIFS(Returns!$B:$B,Returns!$A:$A,$B311,Returns!$C:$C,$M$2))-SUMIFS(Outbound!$E:$E,Outbound!$D:$D,$B311,Outbound!$F:$F,$M$2)</f>
        <v>0</v>
      </c>
      <c r="N311" s="35">
        <f>(SUMIFS(Returns!$B:$B,Returns!$A:$A,$B311,Returns!$C:$C,$N$2))-SUMIFS(Outbound!$E:$E,Outbound!$D:$D,$B311,Outbound!$F:$F,$N$2)</f>
        <v>0</v>
      </c>
      <c r="O311" s="35">
        <f>(SUMIFS(Returns!$B:$B,Returns!$A:$A,$B311,Returns!$C:$C,$O$2))-SUMIFS(Outbound!$E:$E,Outbound!$D:$D,$B311,Outbound!$F:$F,$O$2)</f>
        <v>0</v>
      </c>
      <c r="P311" s="35">
        <f>(SUMIFS(Returns!$B:$B,Returns!$A:$A,$B311,Returns!$C:$C,$P$2))-SUMIFS(Outbound!$E:$E,Outbound!$D:$D,$B311,Outbound!$F:$F,$P$2)</f>
        <v>0</v>
      </c>
      <c r="Q311" s="35">
        <f>(SUMIFS(Returns!$B:$B,Returns!$A:$A,$B311,Returns!$C:$C,$Q$2))-SUMIFS(Outbound!$E:$E,Outbound!$D:$D,$B311,Outbound!$F:$F,$Q$2)</f>
        <v>0</v>
      </c>
      <c r="R311" s="35">
        <f>(SUMIFS(Returns!$B:$B,Returns!$A:$A,$B311,Returns!$C:$C,$R$2))-SUMIFS(Outbound!$E:$E,Outbound!$D:$D,$B311,Outbound!$F:$F,$R$2)</f>
        <v>0</v>
      </c>
      <c r="S311" s="35">
        <f>(SUMIFS(Returns!$B:$B,Returns!$A:$A,$B311,Returns!$C:$C,$S$2))-SUMIFS(Outbound!$E:$E,Outbound!$D:$D,$B311,Outbound!$F:$F,$S$2)</f>
        <v>0</v>
      </c>
    </row>
    <row r="312" ht="13.2" spans="1:19">
      <c r="A312" s="3" t="s">
        <v>7534</v>
      </c>
      <c r="B312" s="4" t="s">
        <v>3203</v>
      </c>
      <c r="C312" s="35">
        <v>4</v>
      </c>
      <c r="D312" s="35"/>
      <c r="E312" s="35">
        <f>(C312+SUMIFS(Inwards!$C:$C,Inwards!$B:$B,$B312)+SUMIFS(Returns!$B:$B,Returns!$A:$A,$B312,Returns!$C:$C,$E$2))-SUMIFS(Outbound!$E:$E,Outbound!$D:$D,$B312,Outbound!$F:$F,$E$2)-SUMIFS(Outflow!$B:$B,Outflow!$A:$A,$B312)</f>
        <v>1</v>
      </c>
      <c r="F312" s="35">
        <f>(SUMIFS(Returns!$B:$B,Returns!$A:$A,$B312,Returns!$C:$C,$F$2))-SUMIFS(Outbound!$E:$E,Outbound!$D:$D,$B312,Outbound!$F:$F,$F$2)</f>
        <v>0</v>
      </c>
      <c r="G312" s="35">
        <f>(SUMIFS(Returns!$B:$B,Returns!$A:$A,$B312,Returns!$C:$C,$G$2))-SUMIFS(Outbound!$E:$E,Outbound!$D:$D,$B312,Outbound!$F:$F,$G$2)</f>
        <v>0</v>
      </c>
      <c r="H312" s="35">
        <f>(SUMIFS(Returns!$B:$B,Returns!$A:$A,$B312,Returns!$C:$C,$H$2))-SUMIFS(Outbound!$E:$E,Outbound!$D:$D,$B312,Outbound!$F:$F,$H$2)</f>
        <v>0</v>
      </c>
      <c r="I312" s="35">
        <f>(SUMIFS(Returns!$B:$B,Returns!$A:$A,$B312,Returns!$C:$C,$I$2))-SUMIFS(Outbound!$E:$E,Outbound!$D:$D,$B312,Outbound!$F:$F,$I$2)</f>
        <v>0</v>
      </c>
      <c r="J312" s="35">
        <f>(SUMIFS(Returns!$B:$B,Returns!$A:$A,$B312,Returns!$C:$C,$J$2))-SUMIFS(Outbound!$E:$E,Outbound!$D:$D,$B312,Outbound!$F:$F,$J$2)</f>
        <v>0</v>
      </c>
      <c r="K312" s="35">
        <f>(SUMIFS(Returns!$B:$B,Returns!$A:$A,$B312,Returns!$C:$C,$K$2))-SUMIFS(Outbound!$E:$E,Outbound!$D:$D,$B312,Outbound!$F:$F,$K$2)</f>
        <v>0</v>
      </c>
      <c r="L312" s="35">
        <f>(SUMIFS(Returns!$B:$B,Returns!$A:$A,$B312,Returns!$C:$C,$L$2))-SUMIFS(Outbound!$E:$E,Outbound!$D:$D,$B312,Outbound!$F:$F,$L$2)</f>
        <v>0</v>
      </c>
      <c r="M312" s="35">
        <f>(SUMIFS(Returns!$B:$B,Returns!$A:$A,$B312,Returns!$C:$C,$M$2))-SUMIFS(Outbound!$E:$E,Outbound!$D:$D,$B312,Outbound!$F:$F,$M$2)</f>
        <v>0</v>
      </c>
      <c r="N312" s="35">
        <f>(SUMIFS(Returns!$B:$B,Returns!$A:$A,$B312,Returns!$C:$C,$N$2))-SUMIFS(Outbound!$E:$E,Outbound!$D:$D,$B312,Outbound!$F:$F,$N$2)</f>
        <v>0</v>
      </c>
      <c r="O312" s="35">
        <f>(SUMIFS(Returns!$B:$B,Returns!$A:$A,$B312,Returns!$C:$C,$O$2))-SUMIFS(Outbound!$E:$E,Outbound!$D:$D,$B312,Outbound!$F:$F,$O$2)</f>
        <v>0</v>
      </c>
      <c r="P312" s="35">
        <f>(SUMIFS(Returns!$B:$B,Returns!$A:$A,$B312,Returns!$C:$C,$P$2))-SUMIFS(Outbound!$E:$E,Outbound!$D:$D,$B312,Outbound!$F:$F,$P$2)</f>
        <v>0</v>
      </c>
      <c r="Q312" s="35">
        <f>(SUMIFS(Returns!$B:$B,Returns!$A:$A,$B312,Returns!$C:$C,$Q$2))-SUMIFS(Outbound!$E:$E,Outbound!$D:$D,$B312,Outbound!$F:$F,$Q$2)</f>
        <v>0</v>
      </c>
      <c r="R312" s="35">
        <f>(SUMIFS(Returns!$B:$B,Returns!$A:$A,$B312,Returns!$C:$C,$R$2))-SUMIFS(Outbound!$E:$E,Outbound!$D:$D,$B312,Outbound!$F:$F,$R$2)</f>
        <v>0</v>
      </c>
      <c r="S312" s="35">
        <f>(SUMIFS(Returns!$B:$B,Returns!$A:$A,$B312,Returns!$C:$C,$S$2))-SUMIFS(Outbound!$E:$E,Outbound!$D:$D,$B312,Outbound!$F:$F,$S$2)</f>
        <v>0</v>
      </c>
    </row>
    <row r="313" ht="13.2" spans="1:19">
      <c r="A313" s="3" t="s">
        <v>7535</v>
      </c>
      <c r="B313" s="4" t="s">
        <v>3215</v>
      </c>
      <c r="C313" s="35">
        <v>1</v>
      </c>
      <c r="D313" s="35"/>
      <c r="E313" s="35">
        <f>(C313+SUMIFS(Inwards!$C:$C,Inwards!$B:$B,$B313)+SUMIFS(Returns!$B:$B,Returns!$A:$A,$B313,Returns!$C:$C,$E$2))-SUMIFS(Outbound!$E:$E,Outbound!$D:$D,$B313,Outbound!$F:$F,$E$2)-SUMIFS(Outflow!$B:$B,Outflow!$A:$A,$B313)</f>
        <v>1</v>
      </c>
      <c r="F313" s="35">
        <f>(SUMIFS(Returns!$B:$B,Returns!$A:$A,$B313,Returns!$C:$C,$F$2))-SUMIFS(Outbound!$E:$E,Outbound!$D:$D,$B313,Outbound!$F:$F,$F$2)</f>
        <v>0</v>
      </c>
      <c r="G313" s="35">
        <f>(SUMIFS(Returns!$B:$B,Returns!$A:$A,$B313,Returns!$C:$C,$G$2))-SUMIFS(Outbound!$E:$E,Outbound!$D:$D,$B313,Outbound!$F:$F,$G$2)</f>
        <v>0</v>
      </c>
      <c r="H313" s="35">
        <f>(SUMIFS(Returns!$B:$B,Returns!$A:$A,$B313,Returns!$C:$C,$H$2))-SUMIFS(Outbound!$E:$E,Outbound!$D:$D,$B313,Outbound!$F:$F,$H$2)</f>
        <v>0</v>
      </c>
      <c r="I313" s="35">
        <f>(SUMIFS(Returns!$B:$B,Returns!$A:$A,$B313,Returns!$C:$C,$I$2))-SUMIFS(Outbound!$E:$E,Outbound!$D:$D,$B313,Outbound!$F:$F,$I$2)</f>
        <v>0</v>
      </c>
      <c r="J313" s="35">
        <f>(SUMIFS(Returns!$B:$B,Returns!$A:$A,$B313,Returns!$C:$C,$J$2))-SUMIFS(Outbound!$E:$E,Outbound!$D:$D,$B313,Outbound!$F:$F,$J$2)</f>
        <v>0</v>
      </c>
      <c r="K313" s="35">
        <f>(SUMIFS(Returns!$B:$B,Returns!$A:$A,$B313,Returns!$C:$C,$K$2))-SUMIFS(Outbound!$E:$E,Outbound!$D:$D,$B313,Outbound!$F:$F,$K$2)</f>
        <v>0</v>
      </c>
      <c r="L313" s="35">
        <f>(SUMIFS(Returns!$B:$B,Returns!$A:$A,$B313,Returns!$C:$C,$L$2))-SUMIFS(Outbound!$E:$E,Outbound!$D:$D,$B313,Outbound!$F:$F,$L$2)</f>
        <v>0</v>
      </c>
      <c r="M313" s="35">
        <f>(SUMIFS(Returns!$B:$B,Returns!$A:$A,$B313,Returns!$C:$C,$M$2))-SUMIFS(Outbound!$E:$E,Outbound!$D:$D,$B313,Outbound!$F:$F,$M$2)</f>
        <v>0</v>
      </c>
      <c r="N313" s="35">
        <f>(SUMIFS(Returns!$B:$B,Returns!$A:$A,$B313,Returns!$C:$C,$N$2))-SUMIFS(Outbound!$E:$E,Outbound!$D:$D,$B313,Outbound!$F:$F,$N$2)</f>
        <v>0</v>
      </c>
      <c r="O313" s="35">
        <f>(SUMIFS(Returns!$B:$B,Returns!$A:$A,$B313,Returns!$C:$C,$O$2))-SUMIFS(Outbound!$E:$E,Outbound!$D:$D,$B313,Outbound!$F:$F,$O$2)</f>
        <v>0</v>
      </c>
      <c r="P313" s="35">
        <f>(SUMIFS(Returns!$B:$B,Returns!$A:$A,$B313,Returns!$C:$C,$P$2))-SUMIFS(Outbound!$E:$E,Outbound!$D:$D,$B313,Outbound!$F:$F,$P$2)</f>
        <v>0</v>
      </c>
      <c r="Q313" s="35">
        <f>(SUMIFS(Returns!$B:$B,Returns!$A:$A,$B313,Returns!$C:$C,$Q$2))-SUMIFS(Outbound!$E:$E,Outbound!$D:$D,$B313,Outbound!$F:$F,$Q$2)</f>
        <v>0</v>
      </c>
      <c r="R313" s="35">
        <f>(SUMIFS(Returns!$B:$B,Returns!$A:$A,$B313,Returns!$C:$C,$R$2))-SUMIFS(Outbound!$E:$E,Outbound!$D:$D,$B313,Outbound!$F:$F,$R$2)</f>
        <v>0</v>
      </c>
      <c r="S313" s="35">
        <f>(SUMIFS(Returns!$B:$B,Returns!$A:$A,$B313,Returns!$C:$C,$S$2))-SUMIFS(Outbound!$E:$E,Outbound!$D:$D,$B313,Outbound!$F:$F,$S$2)</f>
        <v>0</v>
      </c>
    </row>
    <row r="314" ht="13.2" spans="1:19">
      <c r="A314" s="3" t="s">
        <v>7536</v>
      </c>
      <c r="B314" s="4" t="s">
        <v>3223</v>
      </c>
      <c r="C314" s="35">
        <v>0</v>
      </c>
      <c r="D314" s="35"/>
      <c r="E314" s="35">
        <f>(C314+SUMIFS(Inwards!$C:$C,Inwards!$B:$B,$B314)+SUMIFS(Returns!$B:$B,Returns!$A:$A,$B314,Returns!$C:$C,$E$2))-SUMIFS(Outbound!$E:$E,Outbound!$D:$D,$B314,Outbound!$F:$F,$E$2)-SUMIFS(Outflow!$B:$B,Outflow!$A:$A,$B314)</f>
        <v>0</v>
      </c>
      <c r="F314" s="35">
        <f>(SUMIFS(Returns!$B:$B,Returns!$A:$A,$B314,Returns!$C:$C,$F$2))-SUMIFS(Outbound!$E:$E,Outbound!$D:$D,$B314,Outbound!$F:$F,$F$2)</f>
        <v>0</v>
      </c>
      <c r="G314" s="35">
        <f>(SUMIFS(Returns!$B:$B,Returns!$A:$A,$B314,Returns!$C:$C,$G$2))-SUMIFS(Outbound!$E:$E,Outbound!$D:$D,$B314,Outbound!$F:$F,$G$2)</f>
        <v>0</v>
      </c>
      <c r="H314" s="35">
        <f>(SUMIFS(Returns!$B:$B,Returns!$A:$A,$B314,Returns!$C:$C,$H$2))-SUMIFS(Outbound!$E:$E,Outbound!$D:$D,$B314,Outbound!$F:$F,$H$2)</f>
        <v>0</v>
      </c>
      <c r="I314" s="35">
        <f>(SUMIFS(Returns!$B:$B,Returns!$A:$A,$B314,Returns!$C:$C,$I$2))-SUMIFS(Outbound!$E:$E,Outbound!$D:$D,$B314,Outbound!$F:$F,$I$2)</f>
        <v>0</v>
      </c>
      <c r="J314" s="35">
        <f>(SUMIFS(Returns!$B:$B,Returns!$A:$A,$B314,Returns!$C:$C,$J$2))-SUMIFS(Outbound!$E:$E,Outbound!$D:$D,$B314,Outbound!$F:$F,$J$2)</f>
        <v>0</v>
      </c>
      <c r="K314" s="35">
        <f>(SUMIFS(Returns!$B:$B,Returns!$A:$A,$B314,Returns!$C:$C,$K$2))-SUMIFS(Outbound!$E:$E,Outbound!$D:$D,$B314,Outbound!$F:$F,$K$2)</f>
        <v>0</v>
      </c>
      <c r="L314" s="35">
        <f>(SUMIFS(Returns!$B:$B,Returns!$A:$A,$B314,Returns!$C:$C,$L$2))-SUMIFS(Outbound!$E:$E,Outbound!$D:$D,$B314,Outbound!$F:$F,$L$2)</f>
        <v>0</v>
      </c>
      <c r="M314" s="35">
        <f>(SUMIFS(Returns!$B:$B,Returns!$A:$A,$B314,Returns!$C:$C,$M$2))-SUMIFS(Outbound!$E:$E,Outbound!$D:$D,$B314,Outbound!$F:$F,$M$2)</f>
        <v>0</v>
      </c>
      <c r="N314" s="35">
        <f>(SUMIFS(Returns!$B:$B,Returns!$A:$A,$B314,Returns!$C:$C,$N$2))-SUMIFS(Outbound!$E:$E,Outbound!$D:$D,$B314,Outbound!$F:$F,$N$2)</f>
        <v>0</v>
      </c>
      <c r="O314" s="35">
        <f>(SUMIFS(Returns!$B:$B,Returns!$A:$A,$B314,Returns!$C:$C,$O$2))-SUMIFS(Outbound!$E:$E,Outbound!$D:$D,$B314,Outbound!$F:$F,$O$2)</f>
        <v>0</v>
      </c>
      <c r="P314" s="35">
        <f>(SUMIFS(Returns!$B:$B,Returns!$A:$A,$B314,Returns!$C:$C,$P$2))-SUMIFS(Outbound!$E:$E,Outbound!$D:$D,$B314,Outbound!$F:$F,$P$2)</f>
        <v>0</v>
      </c>
      <c r="Q314" s="35">
        <f>(SUMIFS(Returns!$B:$B,Returns!$A:$A,$B314,Returns!$C:$C,$Q$2))-SUMIFS(Outbound!$E:$E,Outbound!$D:$D,$B314,Outbound!$F:$F,$Q$2)</f>
        <v>0</v>
      </c>
      <c r="R314" s="35">
        <f>(SUMIFS(Returns!$B:$B,Returns!$A:$A,$B314,Returns!$C:$C,$R$2))-SUMIFS(Outbound!$E:$E,Outbound!$D:$D,$B314,Outbound!$F:$F,$R$2)</f>
        <v>0</v>
      </c>
      <c r="S314" s="35">
        <f>(SUMIFS(Returns!$B:$B,Returns!$A:$A,$B314,Returns!$C:$C,$S$2))-SUMIFS(Outbound!$E:$E,Outbound!$D:$D,$B314,Outbound!$F:$F,$S$2)</f>
        <v>0</v>
      </c>
    </row>
    <row r="315" ht="13.2" spans="1:19">
      <c r="A315" s="3" t="s">
        <v>7537</v>
      </c>
      <c r="B315" s="4" t="s">
        <v>3231</v>
      </c>
      <c r="C315" s="35">
        <v>0</v>
      </c>
      <c r="D315" s="35"/>
      <c r="E315" s="35">
        <f>(C315+SUMIFS(Inwards!$C:$C,Inwards!$B:$B,$B315)+SUMIFS(Returns!$B:$B,Returns!$A:$A,$B315,Returns!$C:$C,$E$2))-SUMIFS(Outbound!$E:$E,Outbound!$D:$D,$B315,Outbound!$F:$F,$E$2)-SUMIFS(Outflow!$B:$B,Outflow!$A:$A,$B315)</f>
        <v>0</v>
      </c>
      <c r="F315" s="35">
        <f>(SUMIFS(Returns!$B:$B,Returns!$A:$A,$B315,Returns!$C:$C,$F$2))-SUMIFS(Outbound!$E:$E,Outbound!$D:$D,$B315,Outbound!$F:$F,$F$2)</f>
        <v>0</v>
      </c>
      <c r="G315" s="35">
        <f>(SUMIFS(Returns!$B:$B,Returns!$A:$A,$B315,Returns!$C:$C,$G$2))-SUMIFS(Outbound!$E:$E,Outbound!$D:$D,$B315,Outbound!$F:$F,$G$2)</f>
        <v>0</v>
      </c>
      <c r="H315" s="35">
        <f>(SUMIFS(Returns!$B:$B,Returns!$A:$A,$B315,Returns!$C:$C,$H$2))-SUMIFS(Outbound!$E:$E,Outbound!$D:$D,$B315,Outbound!$F:$F,$H$2)</f>
        <v>0</v>
      </c>
      <c r="I315" s="35">
        <f>(SUMIFS(Returns!$B:$B,Returns!$A:$A,$B315,Returns!$C:$C,$I$2))-SUMIFS(Outbound!$E:$E,Outbound!$D:$D,$B315,Outbound!$F:$F,$I$2)</f>
        <v>0</v>
      </c>
      <c r="J315" s="35">
        <f>(SUMIFS(Returns!$B:$B,Returns!$A:$A,$B315,Returns!$C:$C,$J$2))-SUMIFS(Outbound!$E:$E,Outbound!$D:$D,$B315,Outbound!$F:$F,$J$2)</f>
        <v>0</v>
      </c>
      <c r="K315" s="35">
        <f>(SUMIFS(Returns!$B:$B,Returns!$A:$A,$B315,Returns!$C:$C,$K$2))-SUMIFS(Outbound!$E:$E,Outbound!$D:$D,$B315,Outbound!$F:$F,$K$2)</f>
        <v>0</v>
      </c>
      <c r="L315" s="35">
        <f>(SUMIFS(Returns!$B:$B,Returns!$A:$A,$B315,Returns!$C:$C,$L$2))-SUMIFS(Outbound!$E:$E,Outbound!$D:$D,$B315,Outbound!$F:$F,$L$2)</f>
        <v>0</v>
      </c>
      <c r="M315" s="35">
        <f>(SUMIFS(Returns!$B:$B,Returns!$A:$A,$B315,Returns!$C:$C,$M$2))-SUMIFS(Outbound!$E:$E,Outbound!$D:$D,$B315,Outbound!$F:$F,$M$2)</f>
        <v>0</v>
      </c>
      <c r="N315" s="35">
        <f>(SUMIFS(Returns!$B:$B,Returns!$A:$A,$B315,Returns!$C:$C,$N$2))-SUMIFS(Outbound!$E:$E,Outbound!$D:$D,$B315,Outbound!$F:$F,$N$2)</f>
        <v>0</v>
      </c>
      <c r="O315" s="35">
        <f>(SUMIFS(Returns!$B:$B,Returns!$A:$A,$B315,Returns!$C:$C,$O$2))-SUMIFS(Outbound!$E:$E,Outbound!$D:$D,$B315,Outbound!$F:$F,$O$2)</f>
        <v>0</v>
      </c>
      <c r="P315" s="35">
        <f>(SUMIFS(Returns!$B:$B,Returns!$A:$A,$B315,Returns!$C:$C,$P$2))-SUMIFS(Outbound!$E:$E,Outbound!$D:$D,$B315,Outbound!$F:$F,$P$2)</f>
        <v>0</v>
      </c>
      <c r="Q315" s="35">
        <f>(SUMIFS(Returns!$B:$B,Returns!$A:$A,$B315,Returns!$C:$C,$Q$2))-SUMIFS(Outbound!$E:$E,Outbound!$D:$D,$B315,Outbound!$F:$F,$Q$2)</f>
        <v>0</v>
      </c>
      <c r="R315" s="35">
        <f>(SUMIFS(Returns!$B:$B,Returns!$A:$A,$B315,Returns!$C:$C,$R$2))-SUMIFS(Outbound!$E:$E,Outbound!$D:$D,$B315,Outbound!$F:$F,$R$2)</f>
        <v>0</v>
      </c>
      <c r="S315" s="35">
        <f>(SUMIFS(Returns!$B:$B,Returns!$A:$A,$B315,Returns!$C:$C,$S$2))-SUMIFS(Outbound!$E:$E,Outbound!$D:$D,$B315,Outbound!$F:$F,$S$2)</f>
        <v>0</v>
      </c>
    </row>
    <row r="316" ht="13.2" spans="1:19">
      <c r="A316" s="3" t="s">
        <v>7538</v>
      </c>
      <c r="B316" s="4" t="s">
        <v>3239</v>
      </c>
      <c r="C316" s="35">
        <v>0</v>
      </c>
      <c r="D316" s="35"/>
      <c r="E316" s="35">
        <f>(C316+SUMIFS(Inwards!$C:$C,Inwards!$B:$B,$B316)+SUMIFS(Returns!$B:$B,Returns!$A:$A,$B316,Returns!$C:$C,$E$2))-SUMIFS(Outbound!$E:$E,Outbound!$D:$D,$B316,Outbound!$F:$F,$E$2)-SUMIFS(Outflow!$B:$B,Outflow!$A:$A,$B316)</f>
        <v>0</v>
      </c>
      <c r="F316" s="35">
        <f>(SUMIFS(Returns!$B:$B,Returns!$A:$A,$B316,Returns!$C:$C,$F$2))-SUMIFS(Outbound!$E:$E,Outbound!$D:$D,$B316,Outbound!$F:$F,$F$2)</f>
        <v>0</v>
      </c>
      <c r="G316" s="35">
        <f>(SUMIFS(Returns!$B:$B,Returns!$A:$A,$B316,Returns!$C:$C,$G$2))-SUMIFS(Outbound!$E:$E,Outbound!$D:$D,$B316,Outbound!$F:$F,$G$2)</f>
        <v>0</v>
      </c>
      <c r="H316" s="35">
        <f>(SUMIFS(Returns!$B:$B,Returns!$A:$A,$B316,Returns!$C:$C,$H$2))-SUMIFS(Outbound!$E:$E,Outbound!$D:$D,$B316,Outbound!$F:$F,$H$2)</f>
        <v>0</v>
      </c>
      <c r="I316" s="35">
        <f>(SUMIFS(Returns!$B:$B,Returns!$A:$A,$B316,Returns!$C:$C,$I$2))-SUMIFS(Outbound!$E:$E,Outbound!$D:$D,$B316,Outbound!$F:$F,$I$2)</f>
        <v>0</v>
      </c>
      <c r="J316" s="35">
        <f>(SUMIFS(Returns!$B:$B,Returns!$A:$A,$B316,Returns!$C:$C,$J$2))-SUMIFS(Outbound!$E:$E,Outbound!$D:$D,$B316,Outbound!$F:$F,$J$2)</f>
        <v>0</v>
      </c>
      <c r="K316" s="35">
        <f>(SUMIFS(Returns!$B:$B,Returns!$A:$A,$B316,Returns!$C:$C,$K$2))-SUMIFS(Outbound!$E:$E,Outbound!$D:$D,$B316,Outbound!$F:$F,$K$2)</f>
        <v>0</v>
      </c>
      <c r="L316" s="35">
        <f>(SUMIFS(Returns!$B:$B,Returns!$A:$A,$B316,Returns!$C:$C,$L$2))-SUMIFS(Outbound!$E:$E,Outbound!$D:$D,$B316,Outbound!$F:$F,$L$2)</f>
        <v>0</v>
      </c>
      <c r="M316" s="35">
        <f>(SUMIFS(Returns!$B:$B,Returns!$A:$A,$B316,Returns!$C:$C,$M$2))-SUMIFS(Outbound!$E:$E,Outbound!$D:$D,$B316,Outbound!$F:$F,$M$2)</f>
        <v>0</v>
      </c>
      <c r="N316" s="35">
        <f>(SUMIFS(Returns!$B:$B,Returns!$A:$A,$B316,Returns!$C:$C,$N$2))-SUMIFS(Outbound!$E:$E,Outbound!$D:$D,$B316,Outbound!$F:$F,$N$2)</f>
        <v>0</v>
      </c>
      <c r="O316" s="35">
        <f>(SUMIFS(Returns!$B:$B,Returns!$A:$A,$B316,Returns!$C:$C,$O$2))-SUMIFS(Outbound!$E:$E,Outbound!$D:$D,$B316,Outbound!$F:$F,$O$2)</f>
        <v>0</v>
      </c>
      <c r="P316" s="35">
        <f>(SUMIFS(Returns!$B:$B,Returns!$A:$A,$B316,Returns!$C:$C,$P$2))-SUMIFS(Outbound!$E:$E,Outbound!$D:$D,$B316,Outbound!$F:$F,$P$2)</f>
        <v>0</v>
      </c>
      <c r="Q316" s="35">
        <f>(SUMIFS(Returns!$B:$B,Returns!$A:$A,$B316,Returns!$C:$C,$Q$2))-SUMIFS(Outbound!$E:$E,Outbound!$D:$D,$B316,Outbound!$F:$F,$Q$2)</f>
        <v>0</v>
      </c>
      <c r="R316" s="35">
        <f>(SUMIFS(Returns!$B:$B,Returns!$A:$A,$B316,Returns!$C:$C,$R$2))-SUMIFS(Outbound!$E:$E,Outbound!$D:$D,$B316,Outbound!$F:$F,$R$2)</f>
        <v>0</v>
      </c>
      <c r="S316" s="35">
        <f>(SUMIFS(Returns!$B:$B,Returns!$A:$A,$B316,Returns!$C:$C,$S$2))-SUMIFS(Outbound!$E:$E,Outbound!$D:$D,$B316,Outbound!$F:$F,$S$2)</f>
        <v>0</v>
      </c>
    </row>
    <row r="317" ht="13.2" spans="1:19">
      <c r="A317" s="3" t="s">
        <v>7539</v>
      </c>
      <c r="B317" s="4" t="s">
        <v>3244</v>
      </c>
      <c r="C317" s="35">
        <v>0</v>
      </c>
      <c r="D317" s="35"/>
      <c r="E317" s="35">
        <f>(C317+SUMIFS(Inwards!$C:$C,Inwards!$B:$B,$B317)+SUMIFS(Returns!$B:$B,Returns!$A:$A,$B317,Returns!$C:$C,$E$2))-SUMIFS(Outbound!$E:$E,Outbound!$D:$D,$B317,Outbound!$F:$F,$E$2)-SUMIFS(Outflow!$B:$B,Outflow!$A:$A,$B317)</f>
        <v>0</v>
      </c>
      <c r="F317" s="35">
        <f>(SUMIFS(Returns!$B:$B,Returns!$A:$A,$B317,Returns!$C:$C,$F$2))-SUMIFS(Outbound!$E:$E,Outbound!$D:$D,$B317,Outbound!$F:$F,$F$2)</f>
        <v>0</v>
      </c>
      <c r="G317" s="35">
        <f>(SUMIFS(Returns!$B:$B,Returns!$A:$A,$B317,Returns!$C:$C,$G$2))-SUMIFS(Outbound!$E:$E,Outbound!$D:$D,$B317,Outbound!$F:$F,$G$2)</f>
        <v>0</v>
      </c>
      <c r="H317" s="35">
        <f>(SUMIFS(Returns!$B:$B,Returns!$A:$A,$B317,Returns!$C:$C,$H$2))-SUMIFS(Outbound!$E:$E,Outbound!$D:$D,$B317,Outbound!$F:$F,$H$2)</f>
        <v>0</v>
      </c>
      <c r="I317" s="35">
        <f>(SUMIFS(Returns!$B:$B,Returns!$A:$A,$B317,Returns!$C:$C,$I$2))-SUMIFS(Outbound!$E:$E,Outbound!$D:$D,$B317,Outbound!$F:$F,$I$2)</f>
        <v>0</v>
      </c>
      <c r="J317" s="35">
        <f>(SUMIFS(Returns!$B:$B,Returns!$A:$A,$B317,Returns!$C:$C,$J$2))-SUMIFS(Outbound!$E:$E,Outbound!$D:$D,$B317,Outbound!$F:$F,$J$2)</f>
        <v>0</v>
      </c>
      <c r="K317" s="35">
        <f>(SUMIFS(Returns!$B:$B,Returns!$A:$A,$B317,Returns!$C:$C,$K$2))-SUMIFS(Outbound!$E:$E,Outbound!$D:$D,$B317,Outbound!$F:$F,$K$2)</f>
        <v>0</v>
      </c>
      <c r="L317" s="35">
        <f>(SUMIFS(Returns!$B:$B,Returns!$A:$A,$B317,Returns!$C:$C,$L$2))-SUMIFS(Outbound!$E:$E,Outbound!$D:$D,$B317,Outbound!$F:$F,$L$2)</f>
        <v>0</v>
      </c>
      <c r="M317" s="35">
        <f>(SUMIFS(Returns!$B:$B,Returns!$A:$A,$B317,Returns!$C:$C,$M$2))-SUMIFS(Outbound!$E:$E,Outbound!$D:$D,$B317,Outbound!$F:$F,$M$2)</f>
        <v>0</v>
      </c>
      <c r="N317" s="35">
        <f>(SUMIFS(Returns!$B:$B,Returns!$A:$A,$B317,Returns!$C:$C,$N$2))-SUMIFS(Outbound!$E:$E,Outbound!$D:$D,$B317,Outbound!$F:$F,$N$2)</f>
        <v>0</v>
      </c>
      <c r="O317" s="35">
        <f>(SUMIFS(Returns!$B:$B,Returns!$A:$A,$B317,Returns!$C:$C,$O$2))-SUMIFS(Outbound!$E:$E,Outbound!$D:$D,$B317,Outbound!$F:$F,$O$2)</f>
        <v>0</v>
      </c>
      <c r="P317" s="35">
        <f>(SUMIFS(Returns!$B:$B,Returns!$A:$A,$B317,Returns!$C:$C,$P$2))-SUMIFS(Outbound!$E:$E,Outbound!$D:$D,$B317,Outbound!$F:$F,$P$2)</f>
        <v>0</v>
      </c>
      <c r="Q317" s="35">
        <f>(SUMIFS(Returns!$B:$B,Returns!$A:$A,$B317,Returns!$C:$C,$Q$2))-SUMIFS(Outbound!$E:$E,Outbound!$D:$D,$B317,Outbound!$F:$F,$Q$2)</f>
        <v>0</v>
      </c>
      <c r="R317" s="35">
        <f>(SUMIFS(Returns!$B:$B,Returns!$A:$A,$B317,Returns!$C:$C,$R$2))-SUMIFS(Outbound!$E:$E,Outbound!$D:$D,$B317,Outbound!$F:$F,$R$2)</f>
        <v>0</v>
      </c>
      <c r="S317" s="35">
        <f>(SUMIFS(Returns!$B:$B,Returns!$A:$A,$B317,Returns!$C:$C,$S$2))-SUMIFS(Outbound!$E:$E,Outbound!$D:$D,$B317,Outbound!$F:$F,$S$2)</f>
        <v>0</v>
      </c>
    </row>
    <row r="318" ht="13.2" spans="1:19">
      <c r="A318" s="3" t="s">
        <v>7540</v>
      </c>
      <c r="B318" s="4" t="s">
        <v>3249</v>
      </c>
      <c r="C318" s="35">
        <v>0</v>
      </c>
      <c r="D318" s="35"/>
      <c r="E318" s="35">
        <f>(C318+SUMIFS(Inwards!$C:$C,Inwards!$B:$B,$B318)+SUMIFS(Returns!$B:$B,Returns!$A:$A,$B318,Returns!$C:$C,$E$2))-SUMIFS(Outbound!$E:$E,Outbound!$D:$D,$B318,Outbound!$F:$F,$E$2)-SUMIFS(Outflow!$B:$B,Outflow!$A:$A,$B318)</f>
        <v>0</v>
      </c>
      <c r="F318" s="35">
        <f>(SUMIFS(Returns!$B:$B,Returns!$A:$A,$B318,Returns!$C:$C,$F$2))-SUMIFS(Outbound!$E:$E,Outbound!$D:$D,$B318,Outbound!$F:$F,$F$2)</f>
        <v>0</v>
      </c>
      <c r="G318" s="35">
        <f>(SUMIFS(Returns!$B:$B,Returns!$A:$A,$B318,Returns!$C:$C,$G$2))-SUMIFS(Outbound!$E:$E,Outbound!$D:$D,$B318,Outbound!$F:$F,$G$2)</f>
        <v>0</v>
      </c>
      <c r="H318" s="35">
        <f>(SUMIFS(Returns!$B:$B,Returns!$A:$A,$B318,Returns!$C:$C,$H$2))-SUMIFS(Outbound!$E:$E,Outbound!$D:$D,$B318,Outbound!$F:$F,$H$2)</f>
        <v>0</v>
      </c>
      <c r="I318" s="35">
        <f>(SUMIFS(Returns!$B:$B,Returns!$A:$A,$B318,Returns!$C:$C,$I$2))-SUMIFS(Outbound!$E:$E,Outbound!$D:$D,$B318,Outbound!$F:$F,$I$2)</f>
        <v>0</v>
      </c>
      <c r="J318" s="35">
        <f>(SUMIFS(Returns!$B:$B,Returns!$A:$A,$B318,Returns!$C:$C,$J$2))-SUMIFS(Outbound!$E:$E,Outbound!$D:$D,$B318,Outbound!$F:$F,$J$2)</f>
        <v>0</v>
      </c>
      <c r="K318" s="35">
        <f>(SUMIFS(Returns!$B:$B,Returns!$A:$A,$B318,Returns!$C:$C,$K$2))-SUMIFS(Outbound!$E:$E,Outbound!$D:$D,$B318,Outbound!$F:$F,$K$2)</f>
        <v>0</v>
      </c>
      <c r="L318" s="35">
        <f>(SUMIFS(Returns!$B:$B,Returns!$A:$A,$B318,Returns!$C:$C,$L$2))-SUMIFS(Outbound!$E:$E,Outbound!$D:$D,$B318,Outbound!$F:$F,$L$2)</f>
        <v>0</v>
      </c>
      <c r="M318" s="35">
        <f>(SUMIFS(Returns!$B:$B,Returns!$A:$A,$B318,Returns!$C:$C,$M$2))-SUMIFS(Outbound!$E:$E,Outbound!$D:$D,$B318,Outbound!$F:$F,$M$2)</f>
        <v>0</v>
      </c>
      <c r="N318" s="35">
        <f>(SUMIFS(Returns!$B:$B,Returns!$A:$A,$B318,Returns!$C:$C,$N$2))-SUMIFS(Outbound!$E:$E,Outbound!$D:$D,$B318,Outbound!$F:$F,$N$2)</f>
        <v>0</v>
      </c>
      <c r="O318" s="35">
        <f>(SUMIFS(Returns!$B:$B,Returns!$A:$A,$B318,Returns!$C:$C,$O$2))-SUMIFS(Outbound!$E:$E,Outbound!$D:$D,$B318,Outbound!$F:$F,$O$2)</f>
        <v>0</v>
      </c>
      <c r="P318" s="35">
        <f>(SUMIFS(Returns!$B:$B,Returns!$A:$A,$B318,Returns!$C:$C,$P$2))-SUMIFS(Outbound!$E:$E,Outbound!$D:$D,$B318,Outbound!$F:$F,$P$2)</f>
        <v>0</v>
      </c>
      <c r="Q318" s="35">
        <f>(SUMIFS(Returns!$B:$B,Returns!$A:$A,$B318,Returns!$C:$C,$Q$2))-SUMIFS(Outbound!$E:$E,Outbound!$D:$D,$B318,Outbound!$F:$F,$Q$2)</f>
        <v>0</v>
      </c>
      <c r="R318" s="35">
        <f>(SUMIFS(Returns!$B:$B,Returns!$A:$A,$B318,Returns!$C:$C,$R$2))-SUMIFS(Outbound!$E:$E,Outbound!$D:$D,$B318,Outbound!$F:$F,$R$2)</f>
        <v>0</v>
      </c>
      <c r="S318" s="35">
        <f>(SUMIFS(Returns!$B:$B,Returns!$A:$A,$B318,Returns!$C:$C,$S$2))-SUMIFS(Outbound!$E:$E,Outbound!$D:$D,$B318,Outbound!$F:$F,$S$2)</f>
        <v>0</v>
      </c>
    </row>
    <row r="319" ht="13.2" spans="1:19">
      <c r="A319" s="3" t="s">
        <v>7541</v>
      </c>
      <c r="B319" s="4" t="s">
        <v>3256</v>
      </c>
      <c r="C319" s="35">
        <v>6</v>
      </c>
      <c r="D319" s="35"/>
      <c r="E319" s="35">
        <f>(C319+SUMIFS(Inwards!$C:$C,Inwards!$B:$B,$B319)+SUMIFS(Returns!$B:$B,Returns!$A:$A,$B319,Returns!$C:$C,$E$2))-SUMIFS(Outbound!$E:$E,Outbound!$D:$D,$B319,Outbound!$F:$F,$E$2)-SUMIFS(Outflow!$B:$B,Outflow!$A:$A,$B319)</f>
        <v>6</v>
      </c>
      <c r="F319" s="35">
        <f>(SUMIFS(Returns!$B:$B,Returns!$A:$A,$B319,Returns!$C:$C,$F$2))-SUMIFS(Outbound!$E:$E,Outbound!$D:$D,$B319,Outbound!$F:$F,$F$2)</f>
        <v>0</v>
      </c>
      <c r="G319" s="35">
        <f>(SUMIFS(Returns!$B:$B,Returns!$A:$A,$B319,Returns!$C:$C,$G$2))-SUMIFS(Outbound!$E:$E,Outbound!$D:$D,$B319,Outbound!$F:$F,$G$2)</f>
        <v>0</v>
      </c>
      <c r="H319" s="35">
        <f>(SUMIFS(Returns!$B:$B,Returns!$A:$A,$B319,Returns!$C:$C,$H$2))-SUMIFS(Outbound!$E:$E,Outbound!$D:$D,$B319,Outbound!$F:$F,$H$2)</f>
        <v>0</v>
      </c>
      <c r="I319" s="35">
        <f>(SUMIFS(Returns!$B:$B,Returns!$A:$A,$B319,Returns!$C:$C,$I$2))-SUMIFS(Outbound!$E:$E,Outbound!$D:$D,$B319,Outbound!$F:$F,$I$2)</f>
        <v>0</v>
      </c>
      <c r="J319" s="35">
        <f>(SUMIFS(Returns!$B:$B,Returns!$A:$A,$B319,Returns!$C:$C,$J$2))-SUMIFS(Outbound!$E:$E,Outbound!$D:$D,$B319,Outbound!$F:$F,$J$2)</f>
        <v>0</v>
      </c>
      <c r="K319" s="35">
        <f>(SUMIFS(Returns!$B:$B,Returns!$A:$A,$B319,Returns!$C:$C,$K$2))-SUMIFS(Outbound!$E:$E,Outbound!$D:$D,$B319,Outbound!$F:$F,$K$2)</f>
        <v>0</v>
      </c>
      <c r="L319" s="35">
        <f>(SUMIFS(Returns!$B:$B,Returns!$A:$A,$B319,Returns!$C:$C,$L$2))-SUMIFS(Outbound!$E:$E,Outbound!$D:$D,$B319,Outbound!$F:$F,$L$2)</f>
        <v>0</v>
      </c>
      <c r="M319" s="35">
        <f>(SUMIFS(Returns!$B:$B,Returns!$A:$A,$B319,Returns!$C:$C,$M$2))-SUMIFS(Outbound!$E:$E,Outbound!$D:$D,$B319,Outbound!$F:$F,$M$2)</f>
        <v>0</v>
      </c>
      <c r="N319" s="35">
        <f>(SUMIFS(Returns!$B:$B,Returns!$A:$A,$B319,Returns!$C:$C,$N$2))-SUMIFS(Outbound!$E:$E,Outbound!$D:$D,$B319,Outbound!$F:$F,$N$2)</f>
        <v>0</v>
      </c>
      <c r="O319" s="35">
        <f>(SUMIFS(Returns!$B:$B,Returns!$A:$A,$B319,Returns!$C:$C,$O$2))-SUMIFS(Outbound!$E:$E,Outbound!$D:$D,$B319,Outbound!$F:$F,$O$2)</f>
        <v>0</v>
      </c>
      <c r="P319" s="35">
        <f>(SUMIFS(Returns!$B:$B,Returns!$A:$A,$B319,Returns!$C:$C,$P$2))-SUMIFS(Outbound!$E:$E,Outbound!$D:$D,$B319,Outbound!$F:$F,$P$2)</f>
        <v>0</v>
      </c>
      <c r="Q319" s="35">
        <f>(SUMIFS(Returns!$B:$B,Returns!$A:$A,$B319,Returns!$C:$C,$Q$2))-SUMIFS(Outbound!$E:$E,Outbound!$D:$D,$B319,Outbound!$F:$F,$Q$2)</f>
        <v>0</v>
      </c>
      <c r="R319" s="35">
        <f>(SUMIFS(Returns!$B:$B,Returns!$A:$A,$B319,Returns!$C:$C,$R$2))-SUMIFS(Outbound!$E:$E,Outbound!$D:$D,$B319,Outbound!$F:$F,$R$2)</f>
        <v>0</v>
      </c>
      <c r="S319" s="35">
        <f>(SUMIFS(Returns!$B:$B,Returns!$A:$A,$B319,Returns!$C:$C,$S$2))-SUMIFS(Outbound!$E:$E,Outbound!$D:$D,$B319,Outbound!$F:$F,$S$2)</f>
        <v>0</v>
      </c>
    </row>
    <row r="320" ht="13.2" spans="1:19">
      <c r="A320" s="3" t="s">
        <v>7542</v>
      </c>
      <c r="B320" s="4" t="s">
        <v>3270</v>
      </c>
      <c r="C320" s="35">
        <v>0</v>
      </c>
      <c r="D320" s="35"/>
      <c r="E320" s="35">
        <f>(C320+SUMIFS(Inwards!$C:$C,Inwards!$B:$B,$B320)+SUMIFS(Returns!$B:$B,Returns!$A:$A,$B320,Returns!$C:$C,$E$2))-SUMIFS(Outbound!$E:$E,Outbound!$D:$D,$B320,Outbound!$F:$F,$E$2)-SUMIFS(Outflow!$B:$B,Outflow!$A:$A,$B320)</f>
        <v>0</v>
      </c>
      <c r="F320" s="35">
        <f>(SUMIFS(Returns!$B:$B,Returns!$A:$A,$B320,Returns!$C:$C,$F$2))-SUMIFS(Outbound!$E:$E,Outbound!$D:$D,$B320,Outbound!$F:$F,$F$2)</f>
        <v>0</v>
      </c>
      <c r="G320" s="35">
        <f>(SUMIFS(Returns!$B:$B,Returns!$A:$A,$B320,Returns!$C:$C,$G$2))-SUMIFS(Outbound!$E:$E,Outbound!$D:$D,$B320,Outbound!$F:$F,$G$2)</f>
        <v>0</v>
      </c>
      <c r="H320" s="35">
        <f>(SUMIFS(Returns!$B:$B,Returns!$A:$A,$B320,Returns!$C:$C,$H$2))-SUMIFS(Outbound!$E:$E,Outbound!$D:$D,$B320,Outbound!$F:$F,$H$2)</f>
        <v>0</v>
      </c>
      <c r="I320" s="35">
        <f>(SUMIFS(Returns!$B:$B,Returns!$A:$A,$B320,Returns!$C:$C,$I$2))-SUMIFS(Outbound!$E:$E,Outbound!$D:$D,$B320,Outbound!$F:$F,$I$2)</f>
        <v>0</v>
      </c>
      <c r="J320" s="35">
        <f>(SUMIFS(Returns!$B:$B,Returns!$A:$A,$B320,Returns!$C:$C,$J$2))-SUMIFS(Outbound!$E:$E,Outbound!$D:$D,$B320,Outbound!$F:$F,$J$2)</f>
        <v>0</v>
      </c>
      <c r="K320" s="35">
        <f>(SUMIFS(Returns!$B:$B,Returns!$A:$A,$B320,Returns!$C:$C,$K$2))-SUMIFS(Outbound!$E:$E,Outbound!$D:$D,$B320,Outbound!$F:$F,$K$2)</f>
        <v>0</v>
      </c>
      <c r="L320" s="35">
        <f>(SUMIFS(Returns!$B:$B,Returns!$A:$A,$B320,Returns!$C:$C,$L$2))-SUMIFS(Outbound!$E:$E,Outbound!$D:$D,$B320,Outbound!$F:$F,$L$2)</f>
        <v>0</v>
      </c>
      <c r="M320" s="35">
        <f>(SUMIFS(Returns!$B:$B,Returns!$A:$A,$B320,Returns!$C:$C,$M$2))-SUMIFS(Outbound!$E:$E,Outbound!$D:$D,$B320,Outbound!$F:$F,$M$2)</f>
        <v>0</v>
      </c>
      <c r="N320" s="35">
        <f>(SUMIFS(Returns!$B:$B,Returns!$A:$A,$B320,Returns!$C:$C,$N$2))-SUMIFS(Outbound!$E:$E,Outbound!$D:$D,$B320,Outbound!$F:$F,$N$2)</f>
        <v>0</v>
      </c>
      <c r="O320" s="35">
        <f>(SUMIFS(Returns!$B:$B,Returns!$A:$A,$B320,Returns!$C:$C,$O$2))-SUMIFS(Outbound!$E:$E,Outbound!$D:$D,$B320,Outbound!$F:$F,$O$2)</f>
        <v>0</v>
      </c>
      <c r="P320" s="35">
        <f>(SUMIFS(Returns!$B:$B,Returns!$A:$A,$B320,Returns!$C:$C,$P$2))-SUMIFS(Outbound!$E:$E,Outbound!$D:$D,$B320,Outbound!$F:$F,$P$2)</f>
        <v>0</v>
      </c>
      <c r="Q320" s="35">
        <f>(SUMIFS(Returns!$B:$B,Returns!$A:$A,$B320,Returns!$C:$C,$Q$2))-SUMIFS(Outbound!$E:$E,Outbound!$D:$D,$B320,Outbound!$F:$F,$Q$2)</f>
        <v>0</v>
      </c>
      <c r="R320" s="35">
        <f>(SUMIFS(Returns!$B:$B,Returns!$A:$A,$B320,Returns!$C:$C,$R$2))-SUMIFS(Outbound!$E:$E,Outbound!$D:$D,$B320,Outbound!$F:$F,$R$2)</f>
        <v>0</v>
      </c>
      <c r="S320" s="35">
        <f>(SUMIFS(Returns!$B:$B,Returns!$A:$A,$B320,Returns!$C:$C,$S$2))-SUMIFS(Outbound!$E:$E,Outbound!$D:$D,$B320,Outbound!$F:$F,$S$2)</f>
        <v>0</v>
      </c>
    </row>
    <row r="321" ht="13.2" spans="1:19">
      <c r="A321" s="3" t="s">
        <v>7543</v>
      </c>
      <c r="B321" s="4" t="s">
        <v>3281</v>
      </c>
      <c r="C321" s="35">
        <v>355</v>
      </c>
      <c r="D321" s="35"/>
      <c r="E321" s="35">
        <f>(C321+SUMIFS(Inwards!$C:$C,Inwards!$B:$B,$B321)+SUMIFS(Returns!$B:$B,Returns!$A:$A,$B321,Returns!$C:$C,$E$2))-SUMIFS(Outbound!$E:$E,Outbound!$D:$D,$B321,Outbound!$F:$F,$E$2)-SUMIFS(Outflow!$B:$B,Outflow!$A:$A,$B321)</f>
        <v>347</v>
      </c>
      <c r="F321" s="35">
        <f>(SUMIFS(Returns!$B:$B,Returns!$A:$A,$B321,Returns!$C:$C,$F$2))-SUMIFS(Outbound!$E:$E,Outbound!$D:$D,$B321,Outbound!$F:$F,$F$2)</f>
        <v>0</v>
      </c>
      <c r="G321" s="35">
        <f>(SUMIFS(Returns!$B:$B,Returns!$A:$A,$B321,Returns!$C:$C,$G$2))-SUMIFS(Outbound!$E:$E,Outbound!$D:$D,$B321,Outbound!$F:$F,$G$2)</f>
        <v>0</v>
      </c>
      <c r="H321" s="35">
        <f>(SUMIFS(Returns!$B:$B,Returns!$A:$A,$B321,Returns!$C:$C,$H$2))-SUMIFS(Outbound!$E:$E,Outbound!$D:$D,$B321,Outbound!$F:$F,$H$2)</f>
        <v>0</v>
      </c>
      <c r="I321" s="35">
        <f>(SUMIFS(Returns!$B:$B,Returns!$A:$A,$B321,Returns!$C:$C,$I$2))-SUMIFS(Outbound!$E:$E,Outbound!$D:$D,$B321,Outbound!$F:$F,$I$2)</f>
        <v>0</v>
      </c>
      <c r="J321" s="35">
        <f>(SUMIFS(Returns!$B:$B,Returns!$A:$A,$B321,Returns!$C:$C,$J$2))-SUMIFS(Outbound!$E:$E,Outbound!$D:$D,$B321,Outbound!$F:$F,$J$2)</f>
        <v>0</v>
      </c>
      <c r="K321" s="35">
        <f>(SUMIFS(Returns!$B:$B,Returns!$A:$A,$B321,Returns!$C:$C,$K$2))-SUMIFS(Outbound!$E:$E,Outbound!$D:$D,$B321,Outbound!$F:$F,$K$2)</f>
        <v>0</v>
      </c>
      <c r="L321" s="35">
        <f>(SUMIFS(Returns!$B:$B,Returns!$A:$A,$B321,Returns!$C:$C,$L$2))-SUMIFS(Outbound!$E:$E,Outbound!$D:$D,$B321,Outbound!$F:$F,$L$2)</f>
        <v>0</v>
      </c>
      <c r="M321" s="35">
        <f>(SUMIFS(Returns!$B:$B,Returns!$A:$A,$B321,Returns!$C:$C,$M$2))-SUMIFS(Outbound!$E:$E,Outbound!$D:$D,$B321,Outbound!$F:$F,$M$2)</f>
        <v>0</v>
      </c>
      <c r="N321" s="35">
        <f>(SUMIFS(Returns!$B:$B,Returns!$A:$A,$B321,Returns!$C:$C,$N$2))-SUMIFS(Outbound!$E:$E,Outbound!$D:$D,$B321,Outbound!$F:$F,$N$2)</f>
        <v>0</v>
      </c>
      <c r="O321" s="35">
        <f>(SUMIFS(Returns!$B:$B,Returns!$A:$A,$B321,Returns!$C:$C,$O$2))-SUMIFS(Outbound!$E:$E,Outbound!$D:$D,$B321,Outbound!$F:$F,$O$2)</f>
        <v>0</v>
      </c>
      <c r="P321" s="35">
        <f>(SUMIFS(Returns!$B:$B,Returns!$A:$A,$B321,Returns!$C:$C,$P$2))-SUMIFS(Outbound!$E:$E,Outbound!$D:$D,$B321,Outbound!$F:$F,$P$2)</f>
        <v>0</v>
      </c>
      <c r="Q321" s="35">
        <f>(SUMIFS(Returns!$B:$B,Returns!$A:$A,$B321,Returns!$C:$C,$Q$2))-SUMIFS(Outbound!$E:$E,Outbound!$D:$D,$B321,Outbound!$F:$F,$Q$2)</f>
        <v>0</v>
      </c>
      <c r="R321" s="35">
        <f>(SUMIFS(Returns!$B:$B,Returns!$A:$A,$B321,Returns!$C:$C,$R$2))-SUMIFS(Outbound!$E:$E,Outbound!$D:$D,$B321,Outbound!$F:$F,$R$2)</f>
        <v>0</v>
      </c>
      <c r="S321" s="35">
        <f>(SUMIFS(Returns!$B:$B,Returns!$A:$A,$B321,Returns!$C:$C,$S$2))-SUMIFS(Outbound!$E:$E,Outbound!$D:$D,$B321,Outbound!$F:$F,$S$2)</f>
        <v>0</v>
      </c>
    </row>
    <row r="322" ht="13.2" spans="1:19">
      <c r="A322" s="3" t="s">
        <v>7544</v>
      </c>
      <c r="B322" s="4" t="s">
        <v>3293</v>
      </c>
      <c r="C322" s="35">
        <v>0</v>
      </c>
      <c r="D322" s="35"/>
      <c r="E322" s="35">
        <f>(C322+SUMIFS(Inwards!$C:$C,Inwards!$B:$B,$B322)+SUMIFS(Returns!$B:$B,Returns!$A:$A,$B322,Returns!$C:$C,$E$2))-SUMIFS(Outbound!$E:$E,Outbound!$D:$D,$B322,Outbound!$F:$F,$E$2)-SUMIFS(Outflow!$B:$B,Outflow!$A:$A,$B322)</f>
        <v>-1</v>
      </c>
      <c r="F322" s="35">
        <f>(SUMIFS(Returns!$B:$B,Returns!$A:$A,$B322,Returns!$C:$C,$F$2))-SUMIFS(Outbound!$E:$E,Outbound!$D:$D,$B322,Outbound!$F:$F,$F$2)</f>
        <v>0</v>
      </c>
      <c r="G322" s="35">
        <f>(SUMIFS(Returns!$B:$B,Returns!$A:$A,$B322,Returns!$C:$C,$G$2))-SUMIFS(Outbound!$E:$E,Outbound!$D:$D,$B322,Outbound!$F:$F,$G$2)</f>
        <v>0</v>
      </c>
      <c r="H322" s="35">
        <f>(SUMIFS(Returns!$B:$B,Returns!$A:$A,$B322,Returns!$C:$C,$H$2))-SUMIFS(Outbound!$E:$E,Outbound!$D:$D,$B322,Outbound!$F:$F,$H$2)</f>
        <v>0</v>
      </c>
      <c r="I322" s="35">
        <f>(SUMIFS(Returns!$B:$B,Returns!$A:$A,$B322,Returns!$C:$C,$I$2))-SUMIFS(Outbound!$E:$E,Outbound!$D:$D,$B322,Outbound!$F:$F,$I$2)</f>
        <v>0</v>
      </c>
      <c r="J322" s="35">
        <f>(SUMIFS(Returns!$B:$B,Returns!$A:$A,$B322,Returns!$C:$C,$J$2))-SUMIFS(Outbound!$E:$E,Outbound!$D:$D,$B322,Outbound!$F:$F,$J$2)</f>
        <v>0</v>
      </c>
      <c r="K322" s="35">
        <f>(SUMIFS(Returns!$B:$B,Returns!$A:$A,$B322,Returns!$C:$C,$K$2))-SUMIFS(Outbound!$E:$E,Outbound!$D:$D,$B322,Outbound!$F:$F,$K$2)</f>
        <v>0</v>
      </c>
      <c r="L322" s="35">
        <f>(SUMIFS(Returns!$B:$B,Returns!$A:$A,$B322,Returns!$C:$C,$L$2))-SUMIFS(Outbound!$E:$E,Outbound!$D:$D,$B322,Outbound!$F:$F,$L$2)</f>
        <v>0</v>
      </c>
      <c r="M322" s="35">
        <f>(SUMIFS(Returns!$B:$B,Returns!$A:$A,$B322,Returns!$C:$C,$M$2))-SUMIFS(Outbound!$E:$E,Outbound!$D:$D,$B322,Outbound!$F:$F,$M$2)</f>
        <v>0</v>
      </c>
      <c r="N322" s="35">
        <f>(SUMIFS(Returns!$B:$B,Returns!$A:$A,$B322,Returns!$C:$C,$N$2))-SUMIFS(Outbound!$E:$E,Outbound!$D:$D,$B322,Outbound!$F:$F,$N$2)</f>
        <v>0</v>
      </c>
      <c r="O322" s="35">
        <f>(SUMIFS(Returns!$B:$B,Returns!$A:$A,$B322,Returns!$C:$C,$O$2))-SUMIFS(Outbound!$E:$E,Outbound!$D:$D,$B322,Outbound!$F:$F,$O$2)</f>
        <v>0</v>
      </c>
      <c r="P322" s="35">
        <f>(SUMIFS(Returns!$B:$B,Returns!$A:$A,$B322,Returns!$C:$C,$P$2))-SUMIFS(Outbound!$E:$E,Outbound!$D:$D,$B322,Outbound!$F:$F,$P$2)</f>
        <v>0</v>
      </c>
      <c r="Q322" s="35">
        <f>(SUMIFS(Returns!$B:$B,Returns!$A:$A,$B322,Returns!$C:$C,$Q$2))-SUMIFS(Outbound!$E:$E,Outbound!$D:$D,$B322,Outbound!$F:$F,$Q$2)</f>
        <v>0</v>
      </c>
      <c r="R322" s="35">
        <f>(SUMIFS(Returns!$B:$B,Returns!$A:$A,$B322,Returns!$C:$C,$R$2))-SUMIFS(Outbound!$E:$E,Outbound!$D:$D,$B322,Outbound!$F:$F,$R$2)</f>
        <v>0</v>
      </c>
      <c r="S322" s="35">
        <f>(SUMIFS(Returns!$B:$B,Returns!$A:$A,$B322,Returns!$C:$C,$S$2))-SUMIFS(Outbound!$E:$E,Outbound!$D:$D,$B322,Outbound!$F:$F,$S$2)</f>
        <v>0</v>
      </c>
    </row>
    <row r="323" ht="13.2" spans="1:19">
      <c r="A323" s="3" t="s">
        <v>7545</v>
      </c>
      <c r="B323" s="4" t="s">
        <v>3303</v>
      </c>
      <c r="C323" s="35">
        <v>0</v>
      </c>
      <c r="D323" s="35"/>
      <c r="E323" s="35">
        <f>(C323+SUMIFS(Inwards!$C:$C,Inwards!$B:$B,$B323)+SUMIFS(Returns!$B:$B,Returns!$A:$A,$B323,Returns!$C:$C,$E$2))-SUMIFS(Outbound!$E:$E,Outbound!$D:$D,$B323,Outbound!$F:$F,$E$2)-SUMIFS(Outflow!$B:$B,Outflow!$A:$A,$B323)</f>
        <v>0</v>
      </c>
      <c r="F323" s="35">
        <f>(SUMIFS(Returns!$B:$B,Returns!$A:$A,$B323,Returns!$C:$C,$F$2))-SUMIFS(Outbound!$E:$E,Outbound!$D:$D,$B323,Outbound!$F:$F,$F$2)</f>
        <v>0</v>
      </c>
      <c r="G323" s="35">
        <f>(SUMIFS(Returns!$B:$B,Returns!$A:$A,$B323,Returns!$C:$C,$G$2))-SUMIFS(Outbound!$E:$E,Outbound!$D:$D,$B323,Outbound!$F:$F,$G$2)</f>
        <v>0</v>
      </c>
      <c r="H323" s="35">
        <f>(SUMIFS(Returns!$B:$B,Returns!$A:$A,$B323,Returns!$C:$C,$H$2))-SUMIFS(Outbound!$E:$E,Outbound!$D:$D,$B323,Outbound!$F:$F,$H$2)</f>
        <v>0</v>
      </c>
      <c r="I323" s="35">
        <f>(SUMIFS(Returns!$B:$B,Returns!$A:$A,$B323,Returns!$C:$C,$I$2))-SUMIFS(Outbound!$E:$E,Outbound!$D:$D,$B323,Outbound!$F:$F,$I$2)</f>
        <v>0</v>
      </c>
      <c r="J323" s="35">
        <f>(SUMIFS(Returns!$B:$B,Returns!$A:$A,$B323,Returns!$C:$C,$J$2))-SUMIFS(Outbound!$E:$E,Outbound!$D:$D,$B323,Outbound!$F:$F,$J$2)</f>
        <v>0</v>
      </c>
      <c r="K323" s="35">
        <f>(SUMIFS(Returns!$B:$B,Returns!$A:$A,$B323,Returns!$C:$C,$K$2))-SUMIFS(Outbound!$E:$E,Outbound!$D:$D,$B323,Outbound!$F:$F,$K$2)</f>
        <v>0</v>
      </c>
      <c r="L323" s="35">
        <f>(SUMIFS(Returns!$B:$B,Returns!$A:$A,$B323,Returns!$C:$C,$L$2))-SUMIFS(Outbound!$E:$E,Outbound!$D:$D,$B323,Outbound!$F:$F,$L$2)</f>
        <v>0</v>
      </c>
      <c r="M323" s="35">
        <f>(SUMIFS(Returns!$B:$B,Returns!$A:$A,$B323,Returns!$C:$C,$M$2))-SUMIFS(Outbound!$E:$E,Outbound!$D:$D,$B323,Outbound!$F:$F,$M$2)</f>
        <v>0</v>
      </c>
      <c r="N323" s="35">
        <f>(SUMIFS(Returns!$B:$B,Returns!$A:$A,$B323,Returns!$C:$C,$N$2))-SUMIFS(Outbound!$E:$E,Outbound!$D:$D,$B323,Outbound!$F:$F,$N$2)</f>
        <v>0</v>
      </c>
      <c r="O323" s="35">
        <f>(SUMIFS(Returns!$B:$B,Returns!$A:$A,$B323,Returns!$C:$C,$O$2))-SUMIFS(Outbound!$E:$E,Outbound!$D:$D,$B323,Outbound!$F:$F,$O$2)</f>
        <v>0</v>
      </c>
      <c r="P323" s="35">
        <f>(SUMIFS(Returns!$B:$B,Returns!$A:$A,$B323,Returns!$C:$C,$P$2))-SUMIFS(Outbound!$E:$E,Outbound!$D:$D,$B323,Outbound!$F:$F,$P$2)</f>
        <v>0</v>
      </c>
      <c r="Q323" s="35">
        <f>(SUMIFS(Returns!$B:$B,Returns!$A:$A,$B323,Returns!$C:$C,$Q$2))-SUMIFS(Outbound!$E:$E,Outbound!$D:$D,$B323,Outbound!$F:$F,$Q$2)</f>
        <v>0</v>
      </c>
      <c r="R323" s="35">
        <f>(SUMIFS(Returns!$B:$B,Returns!$A:$A,$B323,Returns!$C:$C,$R$2))-SUMIFS(Outbound!$E:$E,Outbound!$D:$D,$B323,Outbound!$F:$F,$R$2)</f>
        <v>0</v>
      </c>
      <c r="S323" s="35">
        <f>(SUMIFS(Returns!$B:$B,Returns!$A:$A,$B323,Returns!$C:$C,$S$2))-SUMIFS(Outbound!$E:$E,Outbound!$D:$D,$B323,Outbound!$F:$F,$S$2)</f>
        <v>0</v>
      </c>
    </row>
    <row r="324" ht="13.2" spans="1:19">
      <c r="A324" s="3" t="s">
        <v>7546</v>
      </c>
      <c r="B324" s="4" t="s">
        <v>3310</v>
      </c>
      <c r="C324" s="35">
        <v>0</v>
      </c>
      <c r="D324" s="35"/>
      <c r="E324" s="35">
        <f>(C324+SUMIFS(Inwards!$C:$C,Inwards!$B:$B,$B324)+SUMIFS(Returns!$B:$B,Returns!$A:$A,$B324,Returns!$C:$C,$E$2))-SUMIFS(Outbound!$E:$E,Outbound!$D:$D,$B324,Outbound!$F:$F,$E$2)-SUMIFS(Outflow!$B:$B,Outflow!$A:$A,$B324)</f>
        <v>0</v>
      </c>
      <c r="F324" s="35">
        <f>(SUMIFS(Returns!$B:$B,Returns!$A:$A,$B324,Returns!$C:$C,$F$2))-SUMIFS(Outbound!$E:$E,Outbound!$D:$D,$B324,Outbound!$F:$F,$F$2)</f>
        <v>0</v>
      </c>
      <c r="G324" s="35">
        <f>(SUMIFS(Returns!$B:$B,Returns!$A:$A,$B324,Returns!$C:$C,$G$2))-SUMIFS(Outbound!$E:$E,Outbound!$D:$D,$B324,Outbound!$F:$F,$G$2)</f>
        <v>0</v>
      </c>
      <c r="H324" s="35">
        <f>(SUMIFS(Returns!$B:$B,Returns!$A:$A,$B324,Returns!$C:$C,$H$2))-SUMIFS(Outbound!$E:$E,Outbound!$D:$D,$B324,Outbound!$F:$F,$H$2)</f>
        <v>0</v>
      </c>
      <c r="I324" s="35">
        <f>(SUMIFS(Returns!$B:$B,Returns!$A:$A,$B324,Returns!$C:$C,$I$2))-SUMIFS(Outbound!$E:$E,Outbound!$D:$D,$B324,Outbound!$F:$F,$I$2)</f>
        <v>-2</v>
      </c>
      <c r="J324" s="35">
        <f>(SUMIFS(Returns!$B:$B,Returns!$A:$A,$B324,Returns!$C:$C,$J$2))-SUMIFS(Outbound!$E:$E,Outbound!$D:$D,$B324,Outbound!$F:$F,$J$2)</f>
        <v>0</v>
      </c>
      <c r="K324" s="35">
        <f>(SUMIFS(Returns!$B:$B,Returns!$A:$A,$B324,Returns!$C:$C,$K$2))-SUMIFS(Outbound!$E:$E,Outbound!$D:$D,$B324,Outbound!$F:$F,$K$2)</f>
        <v>0</v>
      </c>
      <c r="L324" s="35">
        <f>(SUMIFS(Returns!$B:$B,Returns!$A:$A,$B324,Returns!$C:$C,$L$2))-SUMIFS(Outbound!$E:$E,Outbound!$D:$D,$B324,Outbound!$F:$F,$L$2)</f>
        <v>0</v>
      </c>
      <c r="M324" s="35">
        <f>(SUMIFS(Returns!$B:$B,Returns!$A:$A,$B324,Returns!$C:$C,$M$2))-SUMIFS(Outbound!$E:$E,Outbound!$D:$D,$B324,Outbound!$F:$F,$M$2)</f>
        <v>0</v>
      </c>
      <c r="N324" s="35">
        <f>(SUMIFS(Returns!$B:$B,Returns!$A:$A,$B324,Returns!$C:$C,$N$2))-SUMIFS(Outbound!$E:$E,Outbound!$D:$D,$B324,Outbound!$F:$F,$N$2)</f>
        <v>0</v>
      </c>
      <c r="O324" s="35">
        <f>(SUMIFS(Returns!$B:$B,Returns!$A:$A,$B324,Returns!$C:$C,$O$2))-SUMIFS(Outbound!$E:$E,Outbound!$D:$D,$B324,Outbound!$F:$F,$O$2)</f>
        <v>0</v>
      </c>
      <c r="P324" s="35">
        <f>(SUMIFS(Returns!$B:$B,Returns!$A:$A,$B324,Returns!$C:$C,$P$2))-SUMIFS(Outbound!$E:$E,Outbound!$D:$D,$B324,Outbound!$F:$F,$P$2)</f>
        <v>0</v>
      </c>
      <c r="Q324" s="35">
        <f>(SUMIFS(Returns!$B:$B,Returns!$A:$A,$B324,Returns!$C:$C,$Q$2))-SUMIFS(Outbound!$E:$E,Outbound!$D:$D,$B324,Outbound!$F:$F,$Q$2)</f>
        <v>0</v>
      </c>
      <c r="R324" s="35">
        <f>(SUMIFS(Returns!$B:$B,Returns!$A:$A,$B324,Returns!$C:$C,$R$2))-SUMIFS(Outbound!$E:$E,Outbound!$D:$D,$B324,Outbound!$F:$F,$R$2)</f>
        <v>0</v>
      </c>
      <c r="S324" s="35">
        <f>(SUMIFS(Returns!$B:$B,Returns!$A:$A,$B324,Returns!$C:$C,$S$2))-SUMIFS(Outbound!$E:$E,Outbound!$D:$D,$B324,Outbound!$F:$F,$S$2)</f>
        <v>0</v>
      </c>
    </row>
    <row r="325" ht="13.2" spans="1:19">
      <c r="A325" s="3" t="s">
        <v>7547</v>
      </c>
      <c r="B325" s="4" t="s">
        <v>3319</v>
      </c>
      <c r="C325" s="35">
        <v>0</v>
      </c>
      <c r="D325" s="35"/>
      <c r="E325" s="35">
        <f>(C325+SUMIFS(Inwards!$C:$C,Inwards!$B:$B,$B325)+SUMIFS(Returns!$B:$B,Returns!$A:$A,$B325,Returns!$C:$C,$E$2))-SUMIFS(Outbound!$E:$E,Outbound!$D:$D,$B325,Outbound!$F:$F,$E$2)-SUMIFS(Outflow!$B:$B,Outflow!$A:$A,$B325)</f>
        <v>0</v>
      </c>
      <c r="F325" s="35">
        <f>(SUMIFS(Returns!$B:$B,Returns!$A:$A,$B325,Returns!$C:$C,$F$2))-SUMIFS(Outbound!$E:$E,Outbound!$D:$D,$B325,Outbound!$F:$F,$F$2)</f>
        <v>0</v>
      </c>
      <c r="G325" s="35">
        <f>(SUMIFS(Returns!$B:$B,Returns!$A:$A,$B325,Returns!$C:$C,$G$2))-SUMIFS(Outbound!$E:$E,Outbound!$D:$D,$B325,Outbound!$F:$F,$G$2)</f>
        <v>0</v>
      </c>
      <c r="H325" s="35">
        <f>(SUMIFS(Returns!$B:$B,Returns!$A:$A,$B325,Returns!$C:$C,$H$2))-SUMIFS(Outbound!$E:$E,Outbound!$D:$D,$B325,Outbound!$F:$F,$H$2)</f>
        <v>0</v>
      </c>
      <c r="I325" s="35">
        <f>(SUMIFS(Returns!$B:$B,Returns!$A:$A,$B325,Returns!$C:$C,$I$2))-SUMIFS(Outbound!$E:$E,Outbound!$D:$D,$B325,Outbound!$F:$F,$I$2)</f>
        <v>0</v>
      </c>
      <c r="J325" s="35">
        <f>(SUMIFS(Returns!$B:$B,Returns!$A:$A,$B325,Returns!$C:$C,$J$2))-SUMIFS(Outbound!$E:$E,Outbound!$D:$D,$B325,Outbound!$F:$F,$J$2)</f>
        <v>0</v>
      </c>
      <c r="K325" s="35">
        <f>(SUMIFS(Returns!$B:$B,Returns!$A:$A,$B325,Returns!$C:$C,$K$2))-SUMIFS(Outbound!$E:$E,Outbound!$D:$D,$B325,Outbound!$F:$F,$K$2)</f>
        <v>0</v>
      </c>
      <c r="L325" s="35">
        <f>(SUMIFS(Returns!$B:$B,Returns!$A:$A,$B325,Returns!$C:$C,$L$2))-SUMIFS(Outbound!$E:$E,Outbound!$D:$D,$B325,Outbound!$F:$F,$L$2)</f>
        <v>0</v>
      </c>
      <c r="M325" s="35">
        <f>(SUMIFS(Returns!$B:$B,Returns!$A:$A,$B325,Returns!$C:$C,$M$2))-SUMIFS(Outbound!$E:$E,Outbound!$D:$D,$B325,Outbound!$F:$F,$M$2)</f>
        <v>0</v>
      </c>
      <c r="N325" s="35">
        <f>(SUMIFS(Returns!$B:$B,Returns!$A:$A,$B325,Returns!$C:$C,$N$2))-SUMIFS(Outbound!$E:$E,Outbound!$D:$D,$B325,Outbound!$F:$F,$N$2)</f>
        <v>0</v>
      </c>
      <c r="O325" s="35">
        <f>(SUMIFS(Returns!$B:$B,Returns!$A:$A,$B325,Returns!$C:$C,$O$2))-SUMIFS(Outbound!$E:$E,Outbound!$D:$D,$B325,Outbound!$F:$F,$O$2)</f>
        <v>0</v>
      </c>
      <c r="P325" s="35">
        <f>(SUMIFS(Returns!$B:$B,Returns!$A:$A,$B325,Returns!$C:$C,$P$2))-SUMIFS(Outbound!$E:$E,Outbound!$D:$D,$B325,Outbound!$F:$F,$P$2)</f>
        <v>0</v>
      </c>
      <c r="Q325" s="35">
        <f>(SUMIFS(Returns!$B:$B,Returns!$A:$A,$B325,Returns!$C:$C,$Q$2))-SUMIFS(Outbound!$E:$E,Outbound!$D:$D,$B325,Outbound!$F:$F,$Q$2)</f>
        <v>0</v>
      </c>
      <c r="R325" s="35">
        <f>(SUMIFS(Returns!$B:$B,Returns!$A:$A,$B325,Returns!$C:$C,$R$2))-SUMIFS(Outbound!$E:$E,Outbound!$D:$D,$B325,Outbound!$F:$F,$R$2)</f>
        <v>0</v>
      </c>
      <c r="S325" s="35">
        <f>(SUMIFS(Returns!$B:$B,Returns!$A:$A,$B325,Returns!$C:$C,$S$2))-SUMIFS(Outbound!$E:$E,Outbound!$D:$D,$B325,Outbound!$F:$F,$S$2)</f>
        <v>0</v>
      </c>
    </row>
    <row r="326" ht="13.2" spans="1:19">
      <c r="A326" s="3" t="s">
        <v>7548</v>
      </c>
      <c r="B326" s="4" t="s">
        <v>3325</v>
      </c>
      <c r="C326" s="35">
        <v>0</v>
      </c>
      <c r="D326" s="35"/>
      <c r="E326" s="35">
        <f>(C326+SUMIFS(Inwards!$C:$C,Inwards!$B:$B,$B326)+SUMIFS(Returns!$B:$B,Returns!$A:$A,$B326,Returns!$C:$C,$E$2))-SUMIFS(Outbound!$E:$E,Outbound!$D:$D,$B326,Outbound!$F:$F,$E$2)-SUMIFS(Outflow!$B:$B,Outflow!$A:$A,$B326)</f>
        <v>0</v>
      </c>
      <c r="F326" s="35">
        <f>(SUMIFS(Returns!$B:$B,Returns!$A:$A,$B326,Returns!$C:$C,$F$2))-SUMIFS(Outbound!$E:$E,Outbound!$D:$D,$B326,Outbound!$F:$F,$F$2)</f>
        <v>0</v>
      </c>
      <c r="G326" s="35">
        <f>(SUMIFS(Returns!$B:$B,Returns!$A:$A,$B326,Returns!$C:$C,$G$2))-SUMIFS(Outbound!$E:$E,Outbound!$D:$D,$B326,Outbound!$F:$F,$G$2)</f>
        <v>0</v>
      </c>
      <c r="H326" s="35">
        <f>(SUMIFS(Returns!$B:$B,Returns!$A:$A,$B326,Returns!$C:$C,$H$2))-SUMIFS(Outbound!$E:$E,Outbound!$D:$D,$B326,Outbound!$F:$F,$H$2)</f>
        <v>0</v>
      </c>
      <c r="I326" s="35">
        <f>(SUMIFS(Returns!$B:$B,Returns!$A:$A,$B326,Returns!$C:$C,$I$2))-SUMIFS(Outbound!$E:$E,Outbound!$D:$D,$B326,Outbound!$F:$F,$I$2)</f>
        <v>0</v>
      </c>
      <c r="J326" s="35">
        <f>(SUMIFS(Returns!$B:$B,Returns!$A:$A,$B326,Returns!$C:$C,$J$2))-SUMIFS(Outbound!$E:$E,Outbound!$D:$D,$B326,Outbound!$F:$F,$J$2)</f>
        <v>0</v>
      </c>
      <c r="K326" s="35">
        <f>(SUMIFS(Returns!$B:$B,Returns!$A:$A,$B326,Returns!$C:$C,$K$2))-SUMIFS(Outbound!$E:$E,Outbound!$D:$D,$B326,Outbound!$F:$F,$K$2)</f>
        <v>0</v>
      </c>
      <c r="L326" s="35">
        <f>(SUMIFS(Returns!$B:$B,Returns!$A:$A,$B326,Returns!$C:$C,$L$2))-SUMIFS(Outbound!$E:$E,Outbound!$D:$D,$B326,Outbound!$F:$F,$L$2)</f>
        <v>0</v>
      </c>
      <c r="M326" s="35">
        <f>(SUMIFS(Returns!$B:$B,Returns!$A:$A,$B326,Returns!$C:$C,$M$2))-SUMIFS(Outbound!$E:$E,Outbound!$D:$D,$B326,Outbound!$F:$F,$M$2)</f>
        <v>0</v>
      </c>
      <c r="N326" s="35">
        <f>(SUMIFS(Returns!$B:$B,Returns!$A:$A,$B326,Returns!$C:$C,$N$2))-SUMIFS(Outbound!$E:$E,Outbound!$D:$D,$B326,Outbound!$F:$F,$N$2)</f>
        <v>0</v>
      </c>
      <c r="O326" s="35">
        <f>(SUMIFS(Returns!$B:$B,Returns!$A:$A,$B326,Returns!$C:$C,$O$2))-SUMIFS(Outbound!$E:$E,Outbound!$D:$D,$B326,Outbound!$F:$F,$O$2)</f>
        <v>0</v>
      </c>
      <c r="P326" s="35">
        <f>(SUMIFS(Returns!$B:$B,Returns!$A:$A,$B326,Returns!$C:$C,$P$2))-SUMIFS(Outbound!$E:$E,Outbound!$D:$D,$B326,Outbound!$F:$F,$P$2)</f>
        <v>0</v>
      </c>
      <c r="Q326" s="35">
        <f>(SUMIFS(Returns!$B:$B,Returns!$A:$A,$B326,Returns!$C:$C,$Q$2))-SUMIFS(Outbound!$E:$E,Outbound!$D:$D,$B326,Outbound!$F:$F,$Q$2)</f>
        <v>0</v>
      </c>
      <c r="R326" s="35">
        <f>(SUMIFS(Returns!$B:$B,Returns!$A:$A,$B326,Returns!$C:$C,$R$2))-SUMIFS(Outbound!$E:$E,Outbound!$D:$D,$B326,Outbound!$F:$F,$R$2)</f>
        <v>0</v>
      </c>
      <c r="S326" s="35">
        <f>(SUMIFS(Returns!$B:$B,Returns!$A:$A,$B326,Returns!$C:$C,$S$2))-SUMIFS(Outbound!$E:$E,Outbound!$D:$D,$B326,Outbound!$F:$F,$S$2)</f>
        <v>0</v>
      </c>
    </row>
    <row r="327" ht="13.2" spans="1:19">
      <c r="A327" s="3" t="s">
        <v>7549</v>
      </c>
      <c r="B327" s="4" t="s">
        <v>3336</v>
      </c>
      <c r="C327" s="35">
        <v>0</v>
      </c>
      <c r="D327" s="35"/>
      <c r="E327" s="35">
        <f>(C327+SUMIFS(Inwards!$C:$C,Inwards!$B:$B,$B327)+SUMIFS(Returns!$B:$B,Returns!$A:$A,$B327,Returns!$C:$C,$E$2))-SUMIFS(Outbound!$E:$E,Outbound!$D:$D,$B327,Outbound!$F:$F,$E$2)-SUMIFS(Outflow!$B:$B,Outflow!$A:$A,$B327)</f>
        <v>0</v>
      </c>
      <c r="F327" s="35">
        <f>(SUMIFS(Returns!$B:$B,Returns!$A:$A,$B327,Returns!$C:$C,$F$2))-SUMIFS(Outbound!$E:$E,Outbound!$D:$D,$B327,Outbound!$F:$F,$F$2)</f>
        <v>0</v>
      </c>
      <c r="G327" s="35">
        <f>(SUMIFS(Returns!$B:$B,Returns!$A:$A,$B327,Returns!$C:$C,$G$2))-SUMIFS(Outbound!$E:$E,Outbound!$D:$D,$B327,Outbound!$F:$F,$G$2)</f>
        <v>0</v>
      </c>
      <c r="H327" s="35">
        <f>(SUMIFS(Returns!$B:$B,Returns!$A:$A,$B327,Returns!$C:$C,$H$2))-SUMIFS(Outbound!$E:$E,Outbound!$D:$D,$B327,Outbound!$F:$F,$H$2)</f>
        <v>0</v>
      </c>
      <c r="I327" s="35">
        <f>(SUMIFS(Returns!$B:$B,Returns!$A:$A,$B327,Returns!$C:$C,$I$2))-SUMIFS(Outbound!$E:$E,Outbound!$D:$D,$B327,Outbound!$F:$F,$I$2)</f>
        <v>0</v>
      </c>
      <c r="J327" s="35">
        <f>(SUMIFS(Returns!$B:$B,Returns!$A:$A,$B327,Returns!$C:$C,$J$2))-SUMIFS(Outbound!$E:$E,Outbound!$D:$D,$B327,Outbound!$F:$F,$J$2)</f>
        <v>0</v>
      </c>
      <c r="K327" s="35">
        <f>(SUMIFS(Returns!$B:$B,Returns!$A:$A,$B327,Returns!$C:$C,$K$2))-SUMIFS(Outbound!$E:$E,Outbound!$D:$D,$B327,Outbound!$F:$F,$K$2)</f>
        <v>0</v>
      </c>
      <c r="L327" s="35">
        <f>(SUMIFS(Returns!$B:$B,Returns!$A:$A,$B327,Returns!$C:$C,$L$2))-SUMIFS(Outbound!$E:$E,Outbound!$D:$D,$B327,Outbound!$F:$F,$L$2)</f>
        <v>0</v>
      </c>
      <c r="M327" s="35">
        <f>(SUMIFS(Returns!$B:$B,Returns!$A:$A,$B327,Returns!$C:$C,$M$2))-SUMIFS(Outbound!$E:$E,Outbound!$D:$D,$B327,Outbound!$F:$F,$M$2)</f>
        <v>0</v>
      </c>
      <c r="N327" s="35">
        <f>(SUMIFS(Returns!$B:$B,Returns!$A:$A,$B327,Returns!$C:$C,$N$2))-SUMIFS(Outbound!$E:$E,Outbound!$D:$D,$B327,Outbound!$F:$F,$N$2)</f>
        <v>0</v>
      </c>
      <c r="O327" s="35">
        <f>(SUMIFS(Returns!$B:$B,Returns!$A:$A,$B327,Returns!$C:$C,$O$2))-SUMIFS(Outbound!$E:$E,Outbound!$D:$D,$B327,Outbound!$F:$F,$O$2)</f>
        <v>0</v>
      </c>
      <c r="P327" s="35">
        <f>(SUMIFS(Returns!$B:$B,Returns!$A:$A,$B327,Returns!$C:$C,$P$2))-SUMIFS(Outbound!$E:$E,Outbound!$D:$D,$B327,Outbound!$F:$F,$P$2)</f>
        <v>0</v>
      </c>
      <c r="Q327" s="35">
        <f>(SUMIFS(Returns!$B:$B,Returns!$A:$A,$B327,Returns!$C:$C,$Q$2))-SUMIFS(Outbound!$E:$E,Outbound!$D:$D,$B327,Outbound!$F:$F,$Q$2)</f>
        <v>0</v>
      </c>
      <c r="R327" s="35">
        <f>(SUMIFS(Returns!$B:$B,Returns!$A:$A,$B327,Returns!$C:$C,$R$2))-SUMIFS(Outbound!$E:$E,Outbound!$D:$D,$B327,Outbound!$F:$F,$R$2)</f>
        <v>0</v>
      </c>
      <c r="S327" s="35">
        <f>(SUMIFS(Returns!$B:$B,Returns!$A:$A,$B327,Returns!$C:$C,$S$2))-SUMIFS(Outbound!$E:$E,Outbound!$D:$D,$B327,Outbound!$F:$F,$S$2)</f>
        <v>0</v>
      </c>
    </row>
    <row r="328" ht="13.2" spans="1:19">
      <c r="A328" s="3" t="s">
        <v>7550</v>
      </c>
      <c r="B328" s="4" t="s">
        <v>3340</v>
      </c>
      <c r="C328" s="35">
        <v>0</v>
      </c>
      <c r="D328" s="35"/>
      <c r="E328" s="35">
        <f>(C328+SUMIFS(Inwards!$C:$C,Inwards!$B:$B,$B328)+SUMIFS(Returns!$B:$B,Returns!$A:$A,$B328,Returns!$C:$C,$E$2))-SUMIFS(Outbound!$E:$E,Outbound!$D:$D,$B328,Outbound!$F:$F,$E$2)-SUMIFS(Outflow!$B:$B,Outflow!$A:$A,$B328)</f>
        <v>0</v>
      </c>
      <c r="F328" s="35">
        <f>(SUMIFS(Returns!$B:$B,Returns!$A:$A,$B328,Returns!$C:$C,$F$2))-SUMIFS(Outbound!$E:$E,Outbound!$D:$D,$B328,Outbound!$F:$F,$F$2)</f>
        <v>0</v>
      </c>
      <c r="G328" s="35">
        <f>(SUMIFS(Returns!$B:$B,Returns!$A:$A,$B328,Returns!$C:$C,$G$2))-SUMIFS(Outbound!$E:$E,Outbound!$D:$D,$B328,Outbound!$F:$F,$G$2)</f>
        <v>0</v>
      </c>
      <c r="H328" s="35">
        <f>(SUMIFS(Returns!$B:$B,Returns!$A:$A,$B328,Returns!$C:$C,$H$2))-SUMIFS(Outbound!$E:$E,Outbound!$D:$D,$B328,Outbound!$F:$F,$H$2)</f>
        <v>0</v>
      </c>
      <c r="I328" s="35">
        <f>(SUMIFS(Returns!$B:$B,Returns!$A:$A,$B328,Returns!$C:$C,$I$2))-SUMIFS(Outbound!$E:$E,Outbound!$D:$D,$B328,Outbound!$F:$F,$I$2)</f>
        <v>0</v>
      </c>
      <c r="J328" s="35">
        <f>(SUMIFS(Returns!$B:$B,Returns!$A:$A,$B328,Returns!$C:$C,$J$2))-SUMIFS(Outbound!$E:$E,Outbound!$D:$D,$B328,Outbound!$F:$F,$J$2)</f>
        <v>0</v>
      </c>
      <c r="K328" s="35">
        <f>(SUMIFS(Returns!$B:$B,Returns!$A:$A,$B328,Returns!$C:$C,$K$2))-SUMIFS(Outbound!$E:$E,Outbound!$D:$D,$B328,Outbound!$F:$F,$K$2)</f>
        <v>0</v>
      </c>
      <c r="L328" s="35">
        <f>(SUMIFS(Returns!$B:$B,Returns!$A:$A,$B328,Returns!$C:$C,$L$2))-SUMIFS(Outbound!$E:$E,Outbound!$D:$D,$B328,Outbound!$F:$F,$L$2)</f>
        <v>0</v>
      </c>
      <c r="M328" s="35">
        <f>(SUMIFS(Returns!$B:$B,Returns!$A:$A,$B328,Returns!$C:$C,$M$2))-SUMIFS(Outbound!$E:$E,Outbound!$D:$D,$B328,Outbound!$F:$F,$M$2)</f>
        <v>0</v>
      </c>
      <c r="N328" s="35">
        <f>(SUMIFS(Returns!$B:$B,Returns!$A:$A,$B328,Returns!$C:$C,$N$2))-SUMIFS(Outbound!$E:$E,Outbound!$D:$D,$B328,Outbound!$F:$F,$N$2)</f>
        <v>0</v>
      </c>
      <c r="O328" s="35">
        <f>(SUMIFS(Returns!$B:$B,Returns!$A:$A,$B328,Returns!$C:$C,$O$2))-SUMIFS(Outbound!$E:$E,Outbound!$D:$D,$B328,Outbound!$F:$F,$O$2)</f>
        <v>0</v>
      </c>
      <c r="P328" s="35">
        <f>(SUMIFS(Returns!$B:$B,Returns!$A:$A,$B328,Returns!$C:$C,$P$2))-SUMIFS(Outbound!$E:$E,Outbound!$D:$D,$B328,Outbound!$F:$F,$P$2)</f>
        <v>0</v>
      </c>
      <c r="Q328" s="35">
        <f>(SUMIFS(Returns!$B:$B,Returns!$A:$A,$B328,Returns!$C:$C,$Q$2))-SUMIFS(Outbound!$E:$E,Outbound!$D:$D,$B328,Outbound!$F:$F,$Q$2)</f>
        <v>0</v>
      </c>
      <c r="R328" s="35">
        <f>(SUMIFS(Returns!$B:$B,Returns!$A:$A,$B328,Returns!$C:$C,$R$2))-SUMIFS(Outbound!$E:$E,Outbound!$D:$D,$B328,Outbound!$F:$F,$R$2)</f>
        <v>0</v>
      </c>
      <c r="S328" s="35">
        <f>(SUMIFS(Returns!$B:$B,Returns!$A:$A,$B328,Returns!$C:$C,$S$2))-SUMIFS(Outbound!$E:$E,Outbound!$D:$D,$B328,Outbound!$F:$F,$S$2)</f>
        <v>0</v>
      </c>
    </row>
    <row r="329" ht="13.2" spans="1:19">
      <c r="A329" s="3" t="s">
        <v>7551</v>
      </c>
      <c r="B329" s="4" t="s">
        <v>3346</v>
      </c>
      <c r="C329" s="35">
        <v>0</v>
      </c>
      <c r="D329" s="35"/>
      <c r="E329" s="35">
        <f>(C329+SUMIFS(Inwards!$C:$C,Inwards!$B:$B,$B329)+SUMIFS(Returns!$B:$B,Returns!$A:$A,$B329,Returns!$C:$C,$E$2))-SUMIFS(Outbound!$E:$E,Outbound!$D:$D,$B329,Outbound!$F:$F,$E$2)-SUMIFS(Outflow!$B:$B,Outflow!$A:$A,$B329)</f>
        <v>0</v>
      </c>
      <c r="F329" s="35">
        <f>(SUMIFS(Returns!$B:$B,Returns!$A:$A,$B329,Returns!$C:$C,$F$2))-SUMIFS(Outbound!$E:$E,Outbound!$D:$D,$B329,Outbound!$F:$F,$F$2)</f>
        <v>0</v>
      </c>
      <c r="G329" s="35">
        <f>(SUMIFS(Returns!$B:$B,Returns!$A:$A,$B329,Returns!$C:$C,$G$2))-SUMIFS(Outbound!$E:$E,Outbound!$D:$D,$B329,Outbound!$F:$F,$G$2)</f>
        <v>0</v>
      </c>
      <c r="H329" s="35">
        <f>(SUMIFS(Returns!$B:$B,Returns!$A:$A,$B329,Returns!$C:$C,$H$2))-SUMIFS(Outbound!$E:$E,Outbound!$D:$D,$B329,Outbound!$F:$F,$H$2)</f>
        <v>0</v>
      </c>
      <c r="I329" s="35">
        <f>(SUMIFS(Returns!$B:$B,Returns!$A:$A,$B329,Returns!$C:$C,$I$2))-SUMIFS(Outbound!$E:$E,Outbound!$D:$D,$B329,Outbound!$F:$F,$I$2)</f>
        <v>0</v>
      </c>
      <c r="J329" s="35">
        <f>(SUMIFS(Returns!$B:$B,Returns!$A:$A,$B329,Returns!$C:$C,$J$2))-SUMIFS(Outbound!$E:$E,Outbound!$D:$D,$B329,Outbound!$F:$F,$J$2)</f>
        <v>0</v>
      </c>
      <c r="K329" s="35">
        <f>(SUMIFS(Returns!$B:$B,Returns!$A:$A,$B329,Returns!$C:$C,$K$2))-SUMIFS(Outbound!$E:$E,Outbound!$D:$D,$B329,Outbound!$F:$F,$K$2)</f>
        <v>0</v>
      </c>
      <c r="L329" s="35">
        <f>(SUMIFS(Returns!$B:$B,Returns!$A:$A,$B329,Returns!$C:$C,$L$2))-SUMIFS(Outbound!$E:$E,Outbound!$D:$D,$B329,Outbound!$F:$F,$L$2)</f>
        <v>0</v>
      </c>
      <c r="M329" s="35">
        <f>(SUMIFS(Returns!$B:$B,Returns!$A:$A,$B329,Returns!$C:$C,$M$2))-SUMIFS(Outbound!$E:$E,Outbound!$D:$D,$B329,Outbound!$F:$F,$M$2)</f>
        <v>0</v>
      </c>
      <c r="N329" s="35">
        <f>(SUMIFS(Returns!$B:$B,Returns!$A:$A,$B329,Returns!$C:$C,$N$2))-SUMIFS(Outbound!$E:$E,Outbound!$D:$D,$B329,Outbound!$F:$F,$N$2)</f>
        <v>0</v>
      </c>
      <c r="O329" s="35">
        <f>(SUMIFS(Returns!$B:$B,Returns!$A:$A,$B329,Returns!$C:$C,$O$2))-SUMIFS(Outbound!$E:$E,Outbound!$D:$D,$B329,Outbound!$F:$F,$O$2)</f>
        <v>0</v>
      </c>
      <c r="P329" s="35">
        <f>(SUMIFS(Returns!$B:$B,Returns!$A:$A,$B329,Returns!$C:$C,$P$2))-SUMIFS(Outbound!$E:$E,Outbound!$D:$D,$B329,Outbound!$F:$F,$P$2)</f>
        <v>0</v>
      </c>
      <c r="Q329" s="35">
        <f>(SUMIFS(Returns!$B:$B,Returns!$A:$A,$B329,Returns!$C:$C,$Q$2))-SUMIFS(Outbound!$E:$E,Outbound!$D:$D,$B329,Outbound!$F:$F,$Q$2)</f>
        <v>0</v>
      </c>
      <c r="R329" s="35">
        <f>(SUMIFS(Returns!$B:$B,Returns!$A:$A,$B329,Returns!$C:$C,$R$2))-SUMIFS(Outbound!$E:$E,Outbound!$D:$D,$B329,Outbound!$F:$F,$R$2)</f>
        <v>0</v>
      </c>
      <c r="S329" s="35">
        <f>(SUMIFS(Returns!$B:$B,Returns!$A:$A,$B329,Returns!$C:$C,$S$2))-SUMIFS(Outbound!$E:$E,Outbound!$D:$D,$B329,Outbound!$F:$F,$S$2)</f>
        <v>0</v>
      </c>
    </row>
    <row r="330" ht="13.2" spans="1:19">
      <c r="A330" s="3" t="s">
        <v>7552</v>
      </c>
      <c r="B330" s="4" t="s">
        <v>3352</v>
      </c>
      <c r="C330" s="35">
        <v>0</v>
      </c>
      <c r="D330" s="35"/>
      <c r="E330" s="35">
        <f>(C330+SUMIFS(Inwards!$C:$C,Inwards!$B:$B,$B330)+SUMIFS(Returns!$B:$B,Returns!$A:$A,$B330,Returns!$C:$C,$E$2))-SUMIFS(Outbound!$E:$E,Outbound!$D:$D,$B330,Outbound!$F:$F,$E$2)-SUMIFS(Outflow!$B:$B,Outflow!$A:$A,$B330)</f>
        <v>0</v>
      </c>
      <c r="F330" s="35">
        <f>(SUMIFS(Returns!$B:$B,Returns!$A:$A,$B330,Returns!$C:$C,$F$2))-SUMIFS(Outbound!$E:$E,Outbound!$D:$D,$B330,Outbound!$F:$F,$F$2)</f>
        <v>0</v>
      </c>
      <c r="G330" s="35">
        <f>(SUMIFS(Returns!$B:$B,Returns!$A:$A,$B330,Returns!$C:$C,$G$2))-SUMIFS(Outbound!$E:$E,Outbound!$D:$D,$B330,Outbound!$F:$F,$G$2)</f>
        <v>0</v>
      </c>
      <c r="H330" s="35">
        <f>(SUMIFS(Returns!$B:$B,Returns!$A:$A,$B330,Returns!$C:$C,$H$2))-SUMIFS(Outbound!$E:$E,Outbound!$D:$D,$B330,Outbound!$F:$F,$H$2)</f>
        <v>0</v>
      </c>
      <c r="I330" s="35">
        <f>(SUMIFS(Returns!$B:$B,Returns!$A:$A,$B330,Returns!$C:$C,$I$2))-SUMIFS(Outbound!$E:$E,Outbound!$D:$D,$B330,Outbound!$F:$F,$I$2)</f>
        <v>0</v>
      </c>
      <c r="J330" s="35">
        <f>(SUMIFS(Returns!$B:$B,Returns!$A:$A,$B330,Returns!$C:$C,$J$2))-SUMIFS(Outbound!$E:$E,Outbound!$D:$D,$B330,Outbound!$F:$F,$J$2)</f>
        <v>0</v>
      </c>
      <c r="K330" s="35">
        <f>(SUMIFS(Returns!$B:$B,Returns!$A:$A,$B330,Returns!$C:$C,$K$2))-SUMIFS(Outbound!$E:$E,Outbound!$D:$D,$B330,Outbound!$F:$F,$K$2)</f>
        <v>0</v>
      </c>
      <c r="L330" s="35">
        <f>(SUMIFS(Returns!$B:$B,Returns!$A:$A,$B330,Returns!$C:$C,$L$2))-SUMIFS(Outbound!$E:$E,Outbound!$D:$D,$B330,Outbound!$F:$F,$L$2)</f>
        <v>0</v>
      </c>
      <c r="M330" s="35">
        <f>(SUMIFS(Returns!$B:$B,Returns!$A:$A,$B330,Returns!$C:$C,$M$2))-SUMIFS(Outbound!$E:$E,Outbound!$D:$D,$B330,Outbound!$F:$F,$M$2)</f>
        <v>0</v>
      </c>
      <c r="N330" s="35">
        <f>(SUMIFS(Returns!$B:$B,Returns!$A:$A,$B330,Returns!$C:$C,$N$2))-SUMIFS(Outbound!$E:$E,Outbound!$D:$D,$B330,Outbound!$F:$F,$N$2)</f>
        <v>0</v>
      </c>
      <c r="O330" s="35">
        <f>(SUMIFS(Returns!$B:$B,Returns!$A:$A,$B330,Returns!$C:$C,$O$2))-SUMIFS(Outbound!$E:$E,Outbound!$D:$D,$B330,Outbound!$F:$F,$O$2)</f>
        <v>0</v>
      </c>
      <c r="P330" s="35">
        <f>(SUMIFS(Returns!$B:$B,Returns!$A:$A,$B330,Returns!$C:$C,$P$2))-SUMIFS(Outbound!$E:$E,Outbound!$D:$D,$B330,Outbound!$F:$F,$P$2)</f>
        <v>0</v>
      </c>
      <c r="Q330" s="35">
        <f>(SUMIFS(Returns!$B:$B,Returns!$A:$A,$B330,Returns!$C:$C,$Q$2))-SUMIFS(Outbound!$E:$E,Outbound!$D:$D,$B330,Outbound!$F:$F,$Q$2)</f>
        <v>0</v>
      </c>
      <c r="R330" s="35">
        <f>(SUMIFS(Returns!$B:$B,Returns!$A:$A,$B330,Returns!$C:$C,$R$2))-SUMIFS(Outbound!$E:$E,Outbound!$D:$D,$B330,Outbound!$F:$F,$R$2)</f>
        <v>0</v>
      </c>
      <c r="S330" s="35">
        <f>(SUMIFS(Returns!$B:$B,Returns!$A:$A,$B330,Returns!$C:$C,$S$2))-SUMIFS(Outbound!$E:$E,Outbound!$D:$D,$B330,Outbound!$F:$F,$S$2)</f>
        <v>0</v>
      </c>
    </row>
    <row r="331" ht="13.2" spans="1:19">
      <c r="A331" s="3" t="s">
        <v>7553</v>
      </c>
      <c r="B331" s="4" t="s">
        <v>3358</v>
      </c>
      <c r="C331" s="35">
        <v>0</v>
      </c>
      <c r="D331" s="35"/>
      <c r="E331" s="35">
        <f>(C331+SUMIFS(Inwards!$C:$C,Inwards!$B:$B,$B331)+SUMIFS(Returns!$B:$B,Returns!$A:$A,$B331,Returns!$C:$C,$E$2))-SUMIFS(Outbound!$E:$E,Outbound!$D:$D,$B331,Outbound!$F:$F,$E$2)-SUMIFS(Outflow!$B:$B,Outflow!$A:$A,$B331)</f>
        <v>0</v>
      </c>
      <c r="F331" s="35">
        <f>(SUMIFS(Returns!$B:$B,Returns!$A:$A,$B331,Returns!$C:$C,$F$2))-SUMIFS(Outbound!$E:$E,Outbound!$D:$D,$B331,Outbound!$F:$F,$F$2)</f>
        <v>0</v>
      </c>
      <c r="G331" s="35">
        <f>(SUMIFS(Returns!$B:$B,Returns!$A:$A,$B331,Returns!$C:$C,$G$2))-SUMIFS(Outbound!$E:$E,Outbound!$D:$D,$B331,Outbound!$F:$F,$G$2)</f>
        <v>0</v>
      </c>
      <c r="H331" s="35">
        <f>(SUMIFS(Returns!$B:$B,Returns!$A:$A,$B331,Returns!$C:$C,$H$2))-SUMIFS(Outbound!$E:$E,Outbound!$D:$D,$B331,Outbound!$F:$F,$H$2)</f>
        <v>0</v>
      </c>
      <c r="I331" s="35">
        <f>(SUMIFS(Returns!$B:$B,Returns!$A:$A,$B331,Returns!$C:$C,$I$2))-SUMIFS(Outbound!$E:$E,Outbound!$D:$D,$B331,Outbound!$F:$F,$I$2)</f>
        <v>0</v>
      </c>
      <c r="J331" s="35">
        <f>(SUMIFS(Returns!$B:$B,Returns!$A:$A,$B331,Returns!$C:$C,$J$2))-SUMIFS(Outbound!$E:$E,Outbound!$D:$D,$B331,Outbound!$F:$F,$J$2)</f>
        <v>0</v>
      </c>
      <c r="K331" s="35">
        <f>(SUMIFS(Returns!$B:$B,Returns!$A:$A,$B331,Returns!$C:$C,$K$2))-SUMIFS(Outbound!$E:$E,Outbound!$D:$D,$B331,Outbound!$F:$F,$K$2)</f>
        <v>0</v>
      </c>
      <c r="L331" s="35">
        <f>(SUMIFS(Returns!$B:$B,Returns!$A:$A,$B331,Returns!$C:$C,$L$2))-SUMIFS(Outbound!$E:$E,Outbound!$D:$D,$B331,Outbound!$F:$F,$L$2)</f>
        <v>0</v>
      </c>
      <c r="M331" s="35">
        <f>(SUMIFS(Returns!$B:$B,Returns!$A:$A,$B331,Returns!$C:$C,$M$2))-SUMIFS(Outbound!$E:$E,Outbound!$D:$D,$B331,Outbound!$F:$F,$M$2)</f>
        <v>0</v>
      </c>
      <c r="N331" s="35">
        <f>(SUMIFS(Returns!$B:$B,Returns!$A:$A,$B331,Returns!$C:$C,$N$2))-SUMIFS(Outbound!$E:$E,Outbound!$D:$D,$B331,Outbound!$F:$F,$N$2)</f>
        <v>0</v>
      </c>
      <c r="O331" s="35">
        <f>(SUMIFS(Returns!$B:$B,Returns!$A:$A,$B331,Returns!$C:$C,$O$2))-SUMIFS(Outbound!$E:$E,Outbound!$D:$D,$B331,Outbound!$F:$F,$O$2)</f>
        <v>0</v>
      </c>
      <c r="P331" s="35">
        <f>(SUMIFS(Returns!$B:$B,Returns!$A:$A,$B331,Returns!$C:$C,$P$2))-SUMIFS(Outbound!$E:$E,Outbound!$D:$D,$B331,Outbound!$F:$F,$P$2)</f>
        <v>0</v>
      </c>
      <c r="Q331" s="35">
        <f>(SUMIFS(Returns!$B:$B,Returns!$A:$A,$B331,Returns!$C:$C,$Q$2))-SUMIFS(Outbound!$E:$E,Outbound!$D:$D,$B331,Outbound!$F:$F,$Q$2)</f>
        <v>0</v>
      </c>
      <c r="R331" s="35">
        <f>(SUMIFS(Returns!$B:$B,Returns!$A:$A,$B331,Returns!$C:$C,$R$2))-SUMIFS(Outbound!$E:$E,Outbound!$D:$D,$B331,Outbound!$F:$F,$R$2)</f>
        <v>0</v>
      </c>
      <c r="S331" s="35">
        <f>(SUMIFS(Returns!$B:$B,Returns!$A:$A,$B331,Returns!$C:$C,$S$2))-SUMIFS(Outbound!$E:$E,Outbound!$D:$D,$B331,Outbound!$F:$F,$S$2)</f>
        <v>0</v>
      </c>
    </row>
    <row r="332" ht="13.2" spans="1:19">
      <c r="A332" s="3" t="s">
        <v>7554</v>
      </c>
      <c r="B332" s="4" t="s">
        <v>3364</v>
      </c>
      <c r="C332" s="35">
        <v>80</v>
      </c>
      <c r="D332" s="35"/>
      <c r="E332" s="35">
        <f>(C332+SUMIFS(Inwards!$C:$C,Inwards!$B:$B,$B332)+SUMIFS(Returns!$B:$B,Returns!$A:$A,$B332,Returns!$C:$C,$E$2))-SUMIFS(Outbound!$E:$E,Outbound!$D:$D,$B332,Outbound!$F:$F,$E$2)-SUMIFS(Outflow!$B:$B,Outflow!$A:$A,$B332)</f>
        <v>78</v>
      </c>
      <c r="F332" s="35">
        <f>(SUMIFS(Returns!$B:$B,Returns!$A:$A,$B332,Returns!$C:$C,$F$2))-SUMIFS(Outbound!$E:$E,Outbound!$D:$D,$B332,Outbound!$F:$F,$F$2)</f>
        <v>0</v>
      </c>
      <c r="G332" s="35">
        <f>(SUMIFS(Returns!$B:$B,Returns!$A:$A,$B332,Returns!$C:$C,$G$2))-SUMIFS(Outbound!$E:$E,Outbound!$D:$D,$B332,Outbound!$F:$F,$G$2)</f>
        <v>0</v>
      </c>
      <c r="H332" s="35">
        <f>(SUMIFS(Returns!$B:$B,Returns!$A:$A,$B332,Returns!$C:$C,$H$2))-SUMIFS(Outbound!$E:$E,Outbound!$D:$D,$B332,Outbound!$F:$F,$H$2)</f>
        <v>0</v>
      </c>
      <c r="I332" s="35">
        <f>(SUMIFS(Returns!$B:$B,Returns!$A:$A,$B332,Returns!$C:$C,$I$2))-SUMIFS(Outbound!$E:$E,Outbound!$D:$D,$B332,Outbound!$F:$F,$I$2)</f>
        <v>0</v>
      </c>
      <c r="J332" s="35">
        <f>(SUMIFS(Returns!$B:$B,Returns!$A:$A,$B332,Returns!$C:$C,$J$2))-SUMIFS(Outbound!$E:$E,Outbound!$D:$D,$B332,Outbound!$F:$F,$J$2)</f>
        <v>0</v>
      </c>
      <c r="K332" s="35">
        <f>(SUMIFS(Returns!$B:$B,Returns!$A:$A,$B332,Returns!$C:$C,$K$2))-SUMIFS(Outbound!$E:$E,Outbound!$D:$D,$B332,Outbound!$F:$F,$K$2)</f>
        <v>-1</v>
      </c>
      <c r="L332" s="35">
        <f>(SUMIFS(Returns!$B:$B,Returns!$A:$A,$B332,Returns!$C:$C,$L$2))-SUMIFS(Outbound!$E:$E,Outbound!$D:$D,$B332,Outbound!$F:$F,$L$2)</f>
        <v>0</v>
      </c>
      <c r="M332" s="35">
        <f>(SUMIFS(Returns!$B:$B,Returns!$A:$A,$B332,Returns!$C:$C,$M$2))-SUMIFS(Outbound!$E:$E,Outbound!$D:$D,$B332,Outbound!$F:$F,$M$2)</f>
        <v>0</v>
      </c>
      <c r="N332" s="35">
        <f>(SUMIFS(Returns!$B:$B,Returns!$A:$A,$B332,Returns!$C:$C,$N$2))-SUMIFS(Outbound!$E:$E,Outbound!$D:$D,$B332,Outbound!$F:$F,$N$2)</f>
        <v>0</v>
      </c>
      <c r="O332" s="35">
        <f>(SUMIFS(Returns!$B:$B,Returns!$A:$A,$B332,Returns!$C:$C,$O$2))-SUMIFS(Outbound!$E:$E,Outbound!$D:$D,$B332,Outbound!$F:$F,$O$2)</f>
        <v>0</v>
      </c>
      <c r="P332" s="35">
        <f>(SUMIFS(Returns!$B:$B,Returns!$A:$A,$B332,Returns!$C:$C,$P$2))-SUMIFS(Outbound!$E:$E,Outbound!$D:$D,$B332,Outbound!$F:$F,$P$2)</f>
        <v>0</v>
      </c>
      <c r="Q332" s="35">
        <f>(SUMIFS(Returns!$B:$B,Returns!$A:$A,$B332,Returns!$C:$C,$Q$2))-SUMIFS(Outbound!$E:$E,Outbound!$D:$D,$B332,Outbound!$F:$F,$Q$2)</f>
        <v>0</v>
      </c>
      <c r="R332" s="35">
        <f>(SUMIFS(Returns!$B:$B,Returns!$A:$A,$B332,Returns!$C:$C,$R$2))-SUMIFS(Outbound!$E:$E,Outbound!$D:$D,$B332,Outbound!$F:$F,$R$2)</f>
        <v>0</v>
      </c>
      <c r="S332" s="35">
        <f>(SUMIFS(Returns!$B:$B,Returns!$A:$A,$B332,Returns!$C:$C,$S$2))-SUMIFS(Outbound!$E:$E,Outbound!$D:$D,$B332,Outbound!$F:$F,$S$2)</f>
        <v>0</v>
      </c>
    </row>
    <row r="333" ht="13.2" spans="1:19">
      <c r="A333" s="3" t="s">
        <v>7555</v>
      </c>
      <c r="B333" s="4" t="s">
        <v>3373</v>
      </c>
      <c r="C333" s="35">
        <v>14</v>
      </c>
      <c r="D333" s="35">
        <v>20</v>
      </c>
      <c r="E333" s="35">
        <f>(C333+SUMIFS(Inwards!$C:$C,Inwards!$B:$B,$B333)+SUMIFS(Returns!$B:$B,Returns!$A:$A,$B333,Returns!$C:$C,$E$2))-SUMIFS(Outbound!$E:$E,Outbound!$D:$D,$B333,Outbound!$F:$F,$E$2)-SUMIFS(Outflow!$B:$B,Outflow!$A:$A,$B333)</f>
        <v>15</v>
      </c>
      <c r="F333" s="35">
        <f>(SUMIFS(Returns!$B:$B,Returns!$A:$A,$B333,Returns!$C:$C,$F$2))-SUMIFS(Outbound!$E:$E,Outbound!$D:$D,$B333,Outbound!$F:$F,$F$2)</f>
        <v>0</v>
      </c>
      <c r="G333" s="35">
        <f>(SUMIFS(Returns!$B:$B,Returns!$A:$A,$B333,Returns!$C:$C,$G$2))-SUMIFS(Outbound!$E:$E,Outbound!$D:$D,$B333,Outbound!$F:$F,$G$2)</f>
        <v>0</v>
      </c>
      <c r="H333" s="35">
        <f>(SUMIFS(Returns!$B:$B,Returns!$A:$A,$B333,Returns!$C:$C,$H$2))-SUMIFS(Outbound!$E:$E,Outbound!$D:$D,$B333,Outbound!$F:$F,$H$2)</f>
        <v>0</v>
      </c>
      <c r="I333" s="35">
        <f>(SUMIFS(Returns!$B:$B,Returns!$A:$A,$B333,Returns!$C:$C,$I$2))-SUMIFS(Outbound!$E:$E,Outbound!$D:$D,$B333,Outbound!$F:$F,$I$2)</f>
        <v>0</v>
      </c>
      <c r="J333" s="35">
        <f>(SUMIFS(Returns!$B:$B,Returns!$A:$A,$B333,Returns!$C:$C,$J$2))-SUMIFS(Outbound!$E:$E,Outbound!$D:$D,$B333,Outbound!$F:$F,$J$2)</f>
        <v>0</v>
      </c>
      <c r="K333" s="35">
        <f>(SUMIFS(Returns!$B:$B,Returns!$A:$A,$B333,Returns!$C:$C,$K$2))-SUMIFS(Outbound!$E:$E,Outbound!$D:$D,$B333,Outbound!$F:$F,$K$2)</f>
        <v>0</v>
      </c>
      <c r="L333" s="35">
        <f>(SUMIFS(Returns!$B:$B,Returns!$A:$A,$B333,Returns!$C:$C,$L$2))-SUMIFS(Outbound!$E:$E,Outbound!$D:$D,$B333,Outbound!$F:$F,$L$2)</f>
        <v>0</v>
      </c>
      <c r="M333" s="35">
        <f>(SUMIFS(Returns!$B:$B,Returns!$A:$A,$B333,Returns!$C:$C,$M$2))-SUMIFS(Outbound!$E:$E,Outbound!$D:$D,$B333,Outbound!$F:$F,$M$2)</f>
        <v>0</v>
      </c>
      <c r="N333" s="35">
        <f>(SUMIFS(Returns!$B:$B,Returns!$A:$A,$B333,Returns!$C:$C,$N$2))-SUMIFS(Outbound!$E:$E,Outbound!$D:$D,$B333,Outbound!$F:$F,$N$2)</f>
        <v>0</v>
      </c>
      <c r="O333" s="35">
        <f>(SUMIFS(Returns!$B:$B,Returns!$A:$A,$B333,Returns!$C:$C,$O$2))-SUMIFS(Outbound!$E:$E,Outbound!$D:$D,$B333,Outbound!$F:$F,$O$2)</f>
        <v>0</v>
      </c>
      <c r="P333" s="35">
        <f>(SUMIFS(Returns!$B:$B,Returns!$A:$A,$B333,Returns!$C:$C,$P$2))-SUMIFS(Outbound!$E:$E,Outbound!$D:$D,$B333,Outbound!$F:$F,$P$2)</f>
        <v>0</v>
      </c>
      <c r="Q333" s="35">
        <f>(SUMIFS(Returns!$B:$B,Returns!$A:$A,$B333,Returns!$C:$C,$Q$2))-SUMIFS(Outbound!$E:$E,Outbound!$D:$D,$B333,Outbound!$F:$F,$Q$2)</f>
        <v>0</v>
      </c>
      <c r="R333" s="35">
        <f>(SUMIFS(Returns!$B:$B,Returns!$A:$A,$B333,Returns!$C:$C,$R$2))-SUMIFS(Outbound!$E:$E,Outbound!$D:$D,$B333,Outbound!$F:$F,$R$2)</f>
        <v>0</v>
      </c>
      <c r="S333" s="35">
        <f>(SUMIFS(Returns!$B:$B,Returns!$A:$A,$B333,Returns!$C:$C,$S$2))-SUMIFS(Outbound!$E:$E,Outbound!$D:$D,$B333,Outbound!$F:$F,$S$2)</f>
        <v>0</v>
      </c>
    </row>
    <row r="334" ht="13.2" spans="1:19">
      <c r="A334" s="3" t="s">
        <v>7556</v>
      </c>
      <c r="B334" s="4" t="s">
        <v>3384</v>
      </c>
      <c r="C334" s="35">
        <v>58</v>
      </c>
      <c r="D334" s="35">
        <v>20</v>
      </c>
      <c r="E334" s="35">
        <f>(C334+SUMIFS(Inwards!$C:$C,Inwards!$B:$B,$B334)+SUMIFS(Returns!$B:$B,Returns!$A:$A,$B334,Returns!$C:$C,$E$2))-SUMIFS(Outbound!$E:$E,Outbound!$D:$D,$B334,Outbound!$F:$F,$E$2)-SUMIFS(Outflow!$B:$B,Outflow!$A:$A,$B334)</f>
        <v>57</v>
      </c>
      <c r="F334" s="35">
        <f>(SUMIFS(Returns!$B:$B,Returns!$A:$A,$B334,Returns!$C:$C,$F$2))-SUMIFS(Outbound!$E:$E,Outbound!$D:$D,$B334,Outbound!$F:$F,$F$2)</f>
        <v>0</v>
      </c>
      <c r="G334" s="35">
        <f>(SUMIFS(Returns!$B:$B,Returns!$A:$A,$B334,Returns!$C:$C,$G$2))-SUMIFS(Outbound!$E:$E,Outbound!$D:$D,$B334,Outbound!$F:$F,$G$2)</f>
        <v>-2</v>
      </c>
      <c r="H334" s="35">
        <f>(SUMIFS(Returns!$B:$B,Returns!$A:$A,$B334,Returns!$C:$C,$H$2))-SUMIFS(Outbound!$E:$E,Outbound!$D:$D,$B334,Outbound!$F:$F,$H$2)</f>
        <v>0</v>
      </c>
      <c r="I334" s="35">
        <f>(SUMIFS(Returns!$B:$B,Returns!$A:$A,$B334,Returns!$C:$C,$I$2))-SUMIFS(Outbound!$E:$E,Outbound!$D:$D,$B334,Outbound!$F:$F,$I$2)</f>
        <v>0</v>
      </c>
      <c r="J334" s="35">
        <f>(SUMIFS(Returns!$B:$B,Returns!$A:$A,$B334,Returns!$C:$C,$J$2))-SUMIFS(Outbound!$E:$E,Outbound!$D:$D,$B334,Outbound!$F:$F,$J$2)</f>
        <v>0</v>
      </c>
      <c r="K334" s="35">
        <f>(SUMIFS(Returns!$B:$B,Returns!$A:$A,$B334,Returns!$C:$C,$K$2))-SUMIFS(Outbound!$E:$E,Outbound!$D:$D,$B334,Outbound!$F:$F,$K$2)</f>
        <v>0</v>
      </c>
      <c r="L334" s="35">
        <f>(SUMIFS(Returns!$B:$B,Returns!$A:$A,$B334,Returns!$C:$C,$L$2))-SUMIFS(Outbound!$E:$E,Outbound!$D:$D,$B334,Outbound!$F:$F,$L$2)</f>
        <v>0</v>
      </c>
      <c r="M334" s="35">
        <f>(SUMIFS(Returns!$B:$B,Returns!$A:$A,$B334,Returns!$C:$C,$M$2))-SUMIFS(Outbound!$E:$E,Outbound!$D:$D,$B334,Outbound!$F:$F,$M$2)</f>
        <v>0</v>
      </c>
      <c r="N334" s="35">
        <f>(SUMIFS(Returns!$B:$B,Returns!$A:$A,$B334,Returns!$C:$C,$N$2))-SUMIFS(Outbound!$E:$E,Outbound!$D:$D,$B334,Outbound!$F:$F,$N$2)</f>
        <v>0</v>
      </c>
      <c r="O334" s="35">
        <f>(SUMIFS(Returns!$B:$B,Returns!$A:$A,$B334,Returns!$C:$C,$O$2))-SUMIFS(Outbound!$E:$E,Outbound!$D:$D,$B334,Outbound!$F:$F,$O$2)</f>
        <v>0</v>
      </c>
      <c r="P334" s="35">
        <f>(SUMIFS(Returns!$B:$B,Returns!$A:$A,$B334,Returns!$C:$C,$P$2))-SUMIFS(Outbound!$E:$E,Outbound!$D:$D,$B334,Outbound!$F:$F,$P$2)</f>
        <v>0</v>
      </c>
      <c r="Q334" s="35">
        <f>(SUMIFS(Returns!$B:$B,Returns!$A:$A,$B334,Returns!$C:$C,$Q$2))-SUMIFS(Outbound!$E:$E,Outbound!$D:$D,$B334,Outbound!$F:$F,$Q$2)</f>
        <v>0</v>
      </c>
      <c r="R334" s="35">
        <f>(SUMIFS(Returns!$B:$B,Returns!$A:$A,$B334,Returns!$C:$C,$R$2))-SUMIFS(Outbound!$E:$E,Outbound!$D:$D,$B334,Outbound!$F:$F,$R$2)</f>
        <v>0</v>
      </c>
      <c r="S334" s="35">
        <f>(SUMIFS(Returns!$B:$B,Returns!$A:$A,$B334,Returns!$C:$C,$S$2))-SUMIFS(Outbound!$E:$E,Outbound!$D:$D,$B334,Outbound!$F:$F,$S$2)</f>
        <v>0</v>
      </c>
    </row>
    <row r="335" ht="13.2" spans="1:19">
      <c r="A335" s="3" t="s">
        <v>7557</v>
      </c>
      <c r="B335" s="4" t="s">
        <v>3395</v>
      </c>
      <c r="C335" s="35">
        <v>89</v>
      </c>
      <c r="D335" s="35">
        <v>30</v>
      </c>
      <c r="E335" s="35">
        <f>(C335+SUMIFS(Inwards!$C:$C,Inwards!$B:$B,$B335)+SUMIFS(Returns!$B:$B,Returns!$A:$A,$B335,Returns!$C:$C,$E$2))-SUMIFS(Outbound!$E:$E,Outbound!$D:$D,$B335,Outbound!$F:$F,$E$2)-SUMIFS(Outflow!$B:$B,Outflow!$A:$A,$B335)</f>
        <v>81</v>
      </c>
      <c r="F335" s="35">
        <f>(SUMIFS(Returns!$B:$B,Returns!$A:$A,$B335,Returns!$C:$C,$F$2))-SUMIFS(Outbound!$E:$E,Outbound!$D:$D,$B335,Outbound!$F:$F,$F$2)</f>
        <v>0</v>
      </c>
      <c r="G335" s="35">
        <f>(SUMIFS(Returns!$B:$B,Returns!$A:$A,$B335,Returns!$C:$C,$G$2))-SUMIFS(Outbound!$E:$E,Outbound!$D:$D,$B335,Outbound!$F:$F,$G$2)</f>
        <v>0</v>
      </c>
      <c r="H335" s="35">
        <f>(SUMIFS(Returns!$B:$B,Returns!$A:$A,$B335,Returns!$C:$C,$H$2))-SUMIFS(Outbound!$E:$E,Outbound!$D:$D,$B335,Outbound!$F:$F,$H$2)</f>
        <v>0</v>
      </c>
      <c r="I335" s="35">
        <f>(SUMIFS(Returns!$B:$B,Returns!$A:$A,$B335,Returns!$C:$C,$I$2))-SUMIFS(Outbound!$E:$E,Outbound!$D:$D,$B335,Outbound!$F:$F,$I$2)</f>
        <v>0</v>
      </c>
      <c r="J335" s="35">
        <f>(SUMIFS(Returns!$B:$B,Returns!$A:$A,$B335,Returns!$C:$C,$J$2))-SUMIFS(Outbound!$E:$E,Outbound!$D:$D,$B335,Outbound!$F:$F,$J$2)</f>
        <v>0</v>
      </c>
      <c r="K335" s="35">
        <f>(SUMIFS(Returns!$B:$B,Returns!$A:$A,$B335,Returns!$C:$C,$K$2))-SUMIFS(Outbound!$E:$E,Outbound!$D:$D,$B335,Outbound!$F:$F,$K$2)</f>
        <v>0</v>
      </c>
      <c r="L335" s="35">
        <f>(SUMIFS(Returns!$B:$B,Returns!$A:$A,$B335,Returns!$C:$C,$L$2))-SUMIFS(Outbound!$E:$E,Outbound!$D:$D,$B335,Outbound!$F:$F,$L$2)</f>
        <v>0</v>
      </c>
      <c r="M335" s="35">
        <f>(SUMIFS(Returns!$B:$B,Returns!$A:$A,$B335,Returns!$C:$C,$M$2))-SUMIFS(Outbound!$E:$E,Outbound!$D:$D,$B335,Outbound!$F:$F,$M$2)</f>
        <v>0</v>
      </c>
      <c r="N335" s="35">
        <f>(SUMIFS(Returns!$B:$B,Returns!$A:$A,$B335,Returns!$C:$C,$N$2))-SUMIFS(Outbound!$E:$E,Outbound!$D:$D,$B335,Outbound!$F:$F,$N$2)</f>
        <v>0</v>
      </c>
      <c r="O335" s="35">
        <f>(SUMIFS(Returns!$B:$B,Returns!$A:$A,$B335,Returns!$C:$C,$O$2))-SUMIFS(Outbound!$E:$E,Outbound!$D:$D,$B335,Outbound!$F:$F,$O$2)</f>
        <v>0</v>
      </c>
      <c r="P335" s="35">
        <f>(SUMIFS(Returns!$B:$B,Returns!$A:$A,$B335,Returns!$C:$C,$P$2))-SUMIFS(Outbound!$E:$E,Outbound!$D:$D,$B335,Outbound!$F:$F,$P$2)</f>
        <v>0</v>
      </c>
      <c r="Q335" s="35">
        <f>(SUMIFS(Returns!$B:$B,Returns!$A:$A,$B335,Returns!$C:$C,$Q$2))-SUMIFS(Outbound!$E:$E,Outbound!$D:$D,$B335,Outbound!$F:$F,$Q$2)</f>
        <v>0</v>
      </c>
      <c r="R335" s="35">
        <f>(SUMIFS(Returns!$B:$B,Returns!$A:$A,$B335,Returns!$C:$C,$R$2))-SUMIFS(Outbound!$E:$E,Outbound!$D:$D,$B335,Outbound!$F:$F,$R$2)</f>
        <v>0</v>
      </c>
      <c r="S335" s="35">
        <f>(SUMIFS(Returns!$B:$B,Returns!$A:$A,$B335,Returns!$C:$C,$S$2))-SUMIFS(Outbound!$E:$E,Outbound!$D:$D,$B335,Outbound!$F:$F,$S$2)</f>
        <v>0</v>
      </c>
    </row>
    <row r="336" ht="13.2" spans="1:19">
      <c r="A336" s="3" t="s">
        <v>7558</v>
      </c>
      <c r="B336" s="4" t="s">
        <v>3403</v>
      </c>
      <c r="C336" s="35">
        <v>0</v>
      </c>
      <c r="D336" s="35"/>
      <c r="E336" s="35">
        <f>(C336+SUMIFS(Inwards!$C:$C,Inwards!$B:$B,$B336)+SUMIFS(Returns!$B:$B,Returns!$A:$A,$B336,Returns!$C:$C,$E$2))-SUMIFS(Outbound!$E:$E,Outbound!$D:$D,$B336,Outbound!$F:$F,$E$2)-SUMIFS(Outflow!$B:$B,Outflow!$A:$A,$B336)</f>
        <v>0</v>
      </c>
      <c r="F336" s="35">
        <f>(SUMIFS(Returns!$B:$B,Returns!$A:$A,$B336,Returns!$C:$C,$F$2))-SUMIFS(Outbound!$E:$E,Outbound!$D:$D,$B336,Outbound!$F:$F,$F$2)</f>
        <v>0</v>
      </c>
      <c r="G336" s="35">
        <f>(SUMIFS(Returns!$B:$B,Returns!$A:$A,$B336,Returns!$C:$C,$G$2))-SUMIFS(Outbound!$E:$E,Outbound!$D:$D,$B336,Outbound!$F:$F,$G$2)</f>
        <v>0</v>
      </c>
      <c r="H336" s="35">
        <f>(SUMIFS(Returns!$B:$B,Returns!$A:$A,$B336,Returns!$C:$C,$H$2))-SUMIFS(Outbound!$E:$E,Outbound!$D:$D,$B336,Outbound!$F:$F,$H$2)</f>
        <v>0</v>
      </c>
      <c r="I336" s="35">
        <f>(SUMIFS(Returns!$B:$B,Returns!$A:$A,$B336,Returns!$C:$C,$I$2))-SUMIFS(Outbound!$E:$E,Outbound!$D:$D,$B336,Outbound!$F:$F,$I$2)</f>
        <v>0</v>
      </c>
      <c r="J336" s="35">
        <f>(SUMIFS(Returns!$B:$B,Returns!$A:$A,$B336,Returns!$C:$C,$J$2))-SUMIFS(Outbound!$E:$E,Outbound!$D:$D,$B336,Outbound!$F:$F,$J$2)</f>
        <v>0</v>
      </c>
      <c r="K336" s="35">
        <f>(SUMIFS(Returns!$B:$B,Returns!$A:$A,$B336,Returns!$C:$C,$K$2))-SUMIFS(Outbound!$E:$E,Outbound!$D:$D,$B336,Outbound!$F:$F,$K$2)</f>
        <v>0</v>
      </c>
      <c r="L336" s="35">
        <f>(SUMIFS(Returns!$B:$B,Returns!$A:$A,$B336,Returns!$C:$C,$L$2))-SUMIFS(Outbound!$E:$E,Outbound!$D:$D,$B336,Outbound!$F:$F,$L$2)</f>
        <v>0</v>
      </c>
      <c r="M336" s="35">
        <f>(SUMIFS(Returns!$B:$B,Returns!$A:$A,$B336,Returns!$C:$C,$M$2))-SUMIFS(Outbound!$E:$E,Outbound!$D:$D,$B336,Outbound!$F:$F,$M$2)</f>
        <v>0</v>
      </c>
      <c r="N336" s="35">
        <f>(SUMIFS(Returns!$B:$B,Returns!$A:$A,$B336,Returns!$C:$C,$N$2))-SUMIFS(Outbound!$E:$E,Outbound!$D:$D,$B336,Outbound!$F:$F,$N$2)</f>
        <v>0</v>
      </c>
      <c r="O336" s="35">
        <f>(SUMIFS(Returns!$B:$B,Returns!$A:$A,$B336,Returns!$C:$C,$O$2))-SUMIFS(Outbound!$E:$E,Outbound!$D:$D,$B336,Outbound!$F:$F,$O$2)</f>
        <v>0</v>
      </c>
      <c r="P336" s="35">
        <f>(SUMIFS(Returns!$B:$B,Returns!$A:$A,$B336,Returns!$C:$C,$P$2))-SUMIFS(Outbound!$E:$E,Outbound!$D:$D,$B336,Outbound!$F:$F,$P$2)</f>
        <v>0</v>
      </c>
      <c r="Q336" s="35">
        <f>(SUMIFS(Returns!$B:$B,Returns!$A:$A,$B336,Returns!$C:$C,$Q$2))-SUMIFS(Outbound!$E:$E,Outbound!$D:$D,$B336,Outbound!$F:$F,$Q$2)</f>
        <v>0</v>
      </c>
      <c r="R336" s="35">
        <f>(SUMIFS(Returns!$B:$B,Returns!$A:$A,$B336,Returns!$C:$C,$R$2))-SUMIFS(Outbound!$E:$E,Outbound!$D:$D,$B336,Outbound!$F:$F,$R$2)</f>
        <v>0</v>
      </c>
      <c r="S336" s="35">
        <f>(SUMIFS(Returns!$B:$B,Returns!$A:$A,$B336,Returns!$C:$C,$S$2))-SUMIFS(Outbound!$E:$E,Outbound!$D:$D,$B336,Outbound!$F:$F,$S$2)</f>
        <v>0</v>
      </c>
    </row>
    <row r="337" ht="13.2" spans="1:19">
      <c r="A337" s="3" t="s">
        <v>7559</v>
      </c>
      <c r="B337" s="4" t="s">
        <v>3415</v>
      </c>
      <c r="C337" s="35">
        <v>0</v>
      </c>
      <c r="D337" s="35"/>
      <c r="E337" s="35">
        <f>(C337+SUMIFS(Inwards!$C:$C,Inwards!$B:$B,$B337)+SUMIFS(Returns!$B:$B,Returns!$A:$A,$B337,Returns!$C:$C,$E$2))-SUMIFS(Outbound!$E:$E,Outbound!$D:$D,$B337,Outbound!$F:$F,$E$2)-SUMIFS(Outflow!$B:$B,Outflow!$A:$A,$B337)</f>
        <v>0</v>
      </c>
      <c r="F337" s="35">
        <f>(SUMIFS(Returns!$B:$B,Returns!$A:$A,$B337,Returns!$C:$C,$F$2))-SUMIFS(Outbound!$E:$E,Outbound!$D:$D,$B337,Outbound!$F:$F,$F$2)</f>
        <v>0</v>
      </c>
      <c r="G337" s="35">
        <f>(SUMIFS(Returns!$B:$B,Returns!$A:$A,$B337,Returns!$C:$C,$G$2))-SUMIFS(Outbound!$E:$E,Outbound!$D:$D,$B337,Outbound!$F:$F,$G$2)</f>
        <v>0</v>
      </c>
      <c r="H337" s="35">
        <f>(SUMIFS(Returns!$B:$B,Returns!$A:$A,$B337,Returns!$C:$C,$H$2))-SUMIFS(Outbound!$E:$E,Outbound!$D:$D,$B337,Outbound!$F:$F,$H$2)</f>
        <v>0</v>
      </c>
      <c r="I337" s="35">
        <f>(SUMIFS(Returns!$B:$B,Returns!$A:$A,$B337,Returns!$C:$C,$I$2))-SUMIFS(Outbound!$E:$E,Outbound!$D:$D,$B337,Outbound!$F:$F,$I$2)</f>
        <v>0</v>
      </c>
      <c r="J337" s="35">
        <f>(SUMIFS(Returns!$B:$B,Returns!$A:$A,$B337,Returns!$C:$C,$J$2))-SUMIFS(Outbound!$E:$E,Outbound!$D:$D,$B337,Outbound!$F:$F,$J$2)</f>
        <v>0</v>
      </c>
      <c r="K337" s="35">
        <f>(SUMIFS(Returns!$B:$B,Returns!$A:$A,$B337,Returns!$C:$C,$K$2))-SUMIFS(Outbound!$E:$E,Outbound!$D:$D,$B337,Outbound!$F:$F,$K$2)</f>
        <v>0</v>
      </c>
      <c r="L337" s="35">
        <f>(SUMIFS(Returns!$B:$B,Returns!$A:$A,$B337,Returns!$C:$C,$L$2))-SUMIFS(Outbound!$E:$E,Outbound!$D:$D,$B337,Outbound!$F:$F,$L$2)</f>
        <v>0</v>
      </c>
      <c r="M337" s="35">
        <f>(SUMIFS(Returns!$B:$B,Returns!$A:$A,$B337,Returns!$C:$C,$M$2))-SUMIFS(Outbound!$E:$E,Outbound!$D:$D,$B337,Outbound!$F:$F,$M$2)</f>
        <v>0</v>
      </c>
      <c r="N337" s="35">
        <f>(SUMIFS(Returns!$B:$B,Returns!$A:$A,$B337,Returns!$C:$C,$N$2))-SUMIFS(Outbound!$E:$E,Outbound!$D:$D,$B337,Outbound!$F:$F,$N$2)</f>
        <v>0</v>
      </c>
      <c r="O337" s="35">
        <f>(SUMIFS(Returns!$B:$B,Returns!$A:$A,$B337,Returns!$C:$C,$O$2))-SUMIFS(Outbound!$E:$E,Outbound!$D:$D,$B337,Outbound!$F:$F,$O$2)</f>
        <v>0</v>
      </c>
      <c r="P337" s="35">
        <f>(SUMIFS(Returns!$B:$B,Returns!$A:$A,$B337,Returns!$C:$C,$P$2))-SUMIFS(Outbound!$E:$E,Outbound!$D:$D,$B337,Outbound!$F:$F,$P$2)</f>
        <v>0</v>
      </c>
      <c r="Q337" s="35">
        <f>(SUMIFS(Returns!$B:$B,Returns!$A:$A,$B337,Returns!$C:$C,$Q$2))-SUMIFS(Outbound!$E:$E,Outbound!$D:$D,$B337,Outbound!$F:$F,$Q$2)</f>
        <v>0</v>
      </c>
      <c r="R337" s="35">
        <f>(SUMIFS(Returns!$B:$B,Returns!$A:$A,$B337,Returns!$C:$C,$R$2))-SUMIFS(Outbound!$E:$E,Outbound!$D:$D,$B337,Outbound!$F:$F,$R$2)</f>
        <v>0</v>
      </c>
      <c r="S337" s="35">
        <f>(SUMIFS(Returns!$B:$B,Returns!$A:$A,$B337,Returns!$C:$C,$S$2))-SUMIFS(Outbound!$E:$E,Outbound!$D:$D,$B337,Outbound!$F:$F,$S$2)</f>
        <v>0</v>
      </c>
    </row>
    <row r="338" ht="13.2" spans="1:19">
      <c r="A338" s="3" t="s">
        <v>7560</v>
      </c>
      <c r="B338" s="4" t="s">
        <v>3422</v>
      </c>
      <c r="C338" s="35">
        <v>0</v>
      </c>
      <c r="D338" s="35"/>
      <c r="E338" s="35">
        <f>(C338+SUMIFS(Inwards!$C:$C,Inwards!$B:$B,$B338)+SUMIFS(Returns!$B:$B,Returns!$A:$A,$B338,Returns!$C:$C,$E$2))-SUMIFS(Outbound!$E:$E,Outbound!$D:$D,$B338,Outbound!$F:$F,$E$2)-SUMIFS(Outflow!$B:$B,Outflow!$A:$A,$B338)</f>
        <v>-2</v>
      </c>
      <c r="F338" s="35">
        <f>(SUMIFS(Returns!$B:$B,Returns!$A:$A,$B338,Returns!$C:$C,$F$2))-SUMIFS(Outbound!$E:$E,Outbound!$D:$D,$B338,Outbound!$F:$F,$F$2)</f>
        <v>0</v>
      </c>
      <c r="G338" s="35">
        <f>(SUMIFS(Returns!$B:$B,Returns!$A:$A,$B338,Returns!$C:$C,$G$2))-SUMIFS(Outbound!$E:$E,Outbound!$D:$D,$B338,Outbound!$F:$F,$G$2)</f>
        <v>0</v>
      </c>
      <c r="H338" s="35">
        <f>(SUMIFS(Returns!$B:$B,Returns!$A:$A,$B338,Returns!$C:$C,$H$2))-SUMIFS(Outbound!$E:$E,Outbound!$D:$D,$B338,Outbound!$F:$F,$H$2)</f>
        <v>0</v>
      </c>
      <c r="I338" s="35">
        <f>(SUMIFS(Returns!$B:$B,Returns!$A:$A,$B338,Returns!$C:$C,$I$2))-SUMIFS(Outbound!$E:$E,Outbound!$D:$D,$B338,Outbound!$F:$F,$I$2)</f>
        <v>0</v>
      </c>
      <c r="J338" s="35">
        <f>(SUMIFS(Returns!$B:$B,Returns!$A:$A,$B338,Returns!$C:$C,$J$2))-SUMIFS(Outbound!$E:$E,Outbound!$D:$D,$B338,Outbound!$F:$F,$J$2)</f>
        <v>0</v>
      </c>
      <c r="K338" s="35">
        <f>(SUMIFS(Returns!$B:$B,Returns!$A:$A,$B338,Returns!$C:$C,$K$2))-SUMIFS(Outbound!$E:$E,Outbound!$D:$D,$B338,Outbound!$F:$F,$K$2)</f>
        <v>0</v>
      </c>
      <c r="L338" s="35">
        <f>(SUMIFS(Returns!$B:$B,Returns!$A:$A,$B338,Returns!$C:$C,$L$2))-SUMIFS(Outbound!$E:$E,Outbound!$D:$D,$B338,Outbound!$F:$F,$L$2)</f>
        <v>0</v>
      </c>
      <c r="M338" s="35">
        <f>(SUMIFS(Returns!$B:$B,Returns!$A:$A,$B338,Returns!$C:$C,$M$2))-SUMIFS(Outbound!$E:$E,Outbound!$D:$D,$B338,Outbound!$F:$F,$M$2)</f>
        <v>0</v>
      </c>
      <c r="N338" s="35">
        <f>(SUMIFS(Returns!$B:$B,Returns!$A:$A,$B338,Returns!$C:$C,$N$2))-SUMIFS(Outbound!$E:$E,Outbound!$D:$D,$B338,Outbound!$F:$F,$N$2)</f>
        <v>0</v>
      </c>
      <c r="O338" s="35">
        <f>(SUMIFS(Returns!$B:$B,Returns!$A:$A,$B338,Returns!$C:$C,$O$2))-SUMIFS(Outbound!$E:$E,Outbound!$D:$D,$B338,Outbound!$F:$F,$O$2)</f>
        <v>0</v>
      </c>
      <c r="P338" s="35">
        <f>(SUMIFS(Returns!$B:$B,Returns!$A:$A,$B338,Returns!$C:$C,$P$2))-SUMIFS(Outbound!$E:$E,Outbound!$D:$D,$B338,Outbound!$F:$F,$P$2)</f>
        <v>0</v>
      </c>
      <c r="Q338" s="35">
        <f>(SUMIFS(Returns!$B:$B,Returns!$A:$A,$B338,Returns!$C:$C,$Q$2))-SUMIFS(Outbound!$E:$E,Outbound!$D:$D,$B338,Outbound!$F:$F,$Q$2)</f>
        <v>0</v>
      </c>
      <c r="R338" s="35">
        <f>(SUMIFS(Returns!$B:$B,Returns!$A:$A,$B338,Returns!$C:$C,$R$2))-SUMIFS(Outbound!$E:$E,Outbound!$D:$D,$B338,Outbound!$F:$F,$R$2)</f>
        <v>0</v>
      </c>
      <c r="S338" s="35">
        <f>(SUMIFS(Returns!$B:$B,Returns!$A:$A,$B338,Returns!$C:$C,$S$2))-SUMIFS(Outbound!$E:$E,Outbound!$D:$D,$B338,Outbound!$F:$F,$S$2)</f>
        <v>0</v>
      </c>
    </row>
    <row r="339" ht="13.2" spans="1:19">
      <c r="A339" s="3" t="s">
        <v>7561</v>
      </c>
      <c r="B339" s="4" t="s">
        <v>3427</v>
      </c>
      <c r="C339" s="35">
        <v>0</v>
      </c>
      <c r="D339" s="35"/>
      <c r="E339" s="35">
        <f>(C339+SUMIFS(Inwards!$C:$C,Inwards!$B:$B,$B339)+SUMIFS(Returns!$B:$B,Returns!$A:$A,$B339,Returns!$C:$C,$E$2))-SUMIFS(Outbound!$E:$E,Outbound!$D:$D,$B339,Outbound!$F:$F,$E$2)-SUMIFS(Outflow!$B:$B,Outflow!$A:$A,$B339)</f>
        <v>-1</v>
      </c>
      <c r="F339" s="35">
        <f>(SUMIFS(Returns!$B:$B,Returns!$A:$A,$B339,Returns!$C:$C,$F$2))-SUMIFS(Outbound!$E:$E,Outbound!$D:$D,$B339,Outbound!$F:$F,$F$2)</f>
        <v>0</v>
      </c>
      <c r="G339" s="35">
        <f>(SUMIFS(Returns!$B:$B,Returns!$A:$A,$B339,Returns!$C:$C,$G$2))-SUMIFS(Outbound!$E:$E,Outbound!$D:$D,$B339,Outbound!$F:$F,$G$2)</f>
        <v>0</v>
      </c>
      <c r="H339" s="35">
        <f>(SUMIFS(Returns!$B:$B,Returns!$A:$A,$B339,Returns!$C:$C,$H$2))-SUMIFS(Outbound!$E:$E,Outbound!$D:$D,$B339,Outbound!$F:$F,$H$2)</f>
        <v>0</v>
      </c>
      <c r="I339" s="35">
        <f>(SUMIFS(Returns!$B:$B,Returns!$A:$A,$B339,Returns!$C:$C,$I$2))-SUMIFS(Outbound!$E:$E,Outbound!$D:$D,$B339,Outbound!$F:$F,$I$2)</f>
        <v>0</v>
      </c>
      <c r="J339" s="35">
        <f>(SUMIFS(Returns!$B:$B,Returns!$A:$A,$B339,Returns!$C:$C,$J$2))-SUMIFS(Outbound!$E:$E,Outbound!$D:$D,$B339,Outbound!$F:$F,$J$2)</f>
        <v>0</v>
      </c>
      <c r="K339" s="35">
        <f>(SUMIFS(Returns!$B:$B,Returns!$A:$A,$B339,Returns!$C:$C,$K$2))-SUMIFS(Outbound!$E:$E,Outbound!$D:$D,$B339,Outbound!$F:$F,$K$2)</f>
        <v>0</v>
      </c>
      <c r="L339" s="35">
        <f>(SUMIFS(Returns!$B:$B,Returns!$A:$A,$B339,Returns!$C:$C,$L$2))-SUMIFS(Outbound!$E:$E,Outbound!$D:$D,$B339,Outbound!$F:$F,$L$2)</f>
        <v>0</v>
      </c>
      <c r="M339" s="35">
        <f>(SUMIFS(Returns!$B:$B,Returns!$A:$A,$B339,Returns!$C:$C,$M$2))-SUMIFS(Outbound!$E:$E,Outbound!$D:$D,$B339,Outbound!$F:$F,$M$2)</f>
        <v>0</v>
      </c>
      <c r="N339" s="35">
        <f>(SUMIFS(Returns!$B:$B,Returns!$A:$A,$B339,Returns!$C:$C,$N$2))-SUMIFS(Outbound!$E:$E,Outbound!$D:$D,$B339,Outbound!$F:$F,$N$2)</f>
        <v>0</v>
      </c>
      <c r="O339" s="35">
        <f>(SUMIFS(Returns!$B:$B,Returns!$A:$A,$B339,Returns!$C:$C,$O$2))-SUMIFS(Outbound!$E:$E,Outbound!$D:$D,$B339,Outbound!$F:$F,$O$2)</f>
        <v>0</v>
      </c>
      <c r="P339" s="35">
        <f>(SUMIFS(Returns!$B:$B,Returns!$A:$A,$B339,Returns!$C:$C,$P$2))-SUMIFS(Outbound!$E:$E,Outbound!$D:$D,$B339,Outbound!$F:$F,$P$2)</f>
        <v>0</v>
      </c>
      <c r="Q339" s="35">
        <f>(SUMIFS(Returns!$B:$B,Returns!$A:$A,$B339,Returns!$C:$C,$Q$2))-SUMIFS(Outbound!$E:$E,Outbound!$D:$D,$B339,Outbound!$F:$F,$Q$2)</f>
        <v>0</v>
      </c>
      <c r="R339" s="35">
        <f>(SUMIFS(Returns!$B:$B,Returns!$A:$A,$B339,Returns!$C:$C,$R$2))-SUMIFS(Outbound!$E:$E,Outbound!$D:$D,$B339,Outbound!$F:$F,$R$2)</f>
        <v>0</v>
      </c>
      <c r="S339" s="35">
        <f>(SUMIFS(Returns!$B:$B,Returns!$A:$A,$B339,Returns!$C:$C,$S$2))-SUMIFS(Outbound!$E:$E,Outbound!$D:$D,$B339,Outbound!$F:$F,$S$2)</f>
        <v>0</v>
      </c>
    </row>
    <row r="340" ht="13.2" spans="1:19">
      <c r="A340" s="3" t="s">
        <v>7562</v>
      </c>
      <c r="B340" s="4" t="s">
        <v>7563</v>
      </c>
      <c r="C340" s="35">
        <v>0</v>
      </c>
      <c r="D340" s="35"/>
      <c r="E340" s="35">
        <f>(C340+SUMIFS(Inwards!$C:$C,Inwards!$B:$B,$B340)+SUMIFS(Returns!$B:$B,Returns!$A:$A,$B340,Returns!$C:$C,$E$2))-SUMIFS(Outbound!$E:$E,Outbound!$D:$D,$B340,Outbound!$F:$F,$E$2)-SUMIFS(Outflow!$B:$B,Outflow!$A:$A,$B340)</f>
        <v>0</v>
      </c>
      <c r="F340" s="35">
        <f>(SUMIFS(Returns!$B:$B,Returns!$A:$A,$B340,Returns!$C:$C,$F$2))-SUMIFS(Outbound!$E:$E,Outbound!$D:$D,$B340,Outbound!$F:$F,$F$2)</f>
        <v>0</v>
      </c>
      <c r="G340" s="35">
        <f>(SUMIFS(Returns!$B:$B,Returns!$A:$A,$B340,Returns!$C:$C,$G$2))-SUMIFS(Outbound!$E:$E,Outbound!$D:$D,$B340,Outbound!$F:$F,$G$2)</f>
        <v>0</v>
      </c>
      <c r="H340" s="35">
        <f>(SUMIFS(Returns!$B:$B,Returns!$A:$A,$B340,Returns!$C:$C,$H$2))-SUMIFS(Outbound!$E:$E,Outbound!$D:$D,$B340,Outbound!$F:$F,$H$2)</f>
        <v>0</v>
      </c>
      <c r="I340" s="35">
        <f>(SUMIFS(Returns!$B:$B,Returns!$A:$A,$B340,Returns!$C:$C,$I$2))-SUMIFS(Outbound!$E:$E,Outbound!$D:$D,$B340,Outbound!$F:$F,$I$2)</f>
        <v>0</v>
      </c>
      <c r="J340" s="35">
        <f>(SUMIFS(Returns!$B:$B,Returns!$A:$A,$B340,Returns!$C:$C,$J$2))-SUMIFS(Outbound!$E:$E,Outbound!$D:$D,$B340,Outbound!$F:$F,$J$2)</f>
        <v>0</v>
      </c>
      <c r="K340" s="35">
        <f>(SUMIFS(Returns!$B:$B,Returns!$A:$A,$B340,Returns!$C:$C,$K$2))-SUMIFS(Outbound!$E:$E,Outbound!$D:$D,$B340,Outbound!$F:$F,$K$2)</f>
        <v>0</v>
      </c>
      <c r="L340" s="35">
        <f>(SUMIFS(Returns!$B:$B,Returns!$A:$A,$B340,Returns!$C:$C,$L$2))-SUMIFS(Outbound!$E:$E,Outbound!$D:$D,$B340,Outbound!$F:$F,$L$2)</f>
        <v>0</v>
      </c>
      <c r="M340" s="35">
        <f>(SUMIFS(Returns!$B:$B,Returns!$A:$A,$B340,Returns!$C:$C,$M$2))-SUMIFS(Outbound!$E:$E,Outbound!$D:$D,$B340,Outbound!$F:$F,$M$2)</f>
        <v>0</v>
      </c>
      <c r="N340" s="35">
        <f>(SUMIFS(Returns!$B:$B,Returns!$A:$A,$B340,Returns!$C:$C,$N$2))-SUMIFS(Outbound!$E:$E,Outbound!$D:$D,$B340,Outbound!$F:$F,$N$2)</f>
        <v>0</v>
      </c>
      <c r="O340" s="35">
        <f>(SUMIFS(Returns!$B:$B,Returns!$A:$A,$B340,Returns!$C:$C,$O$2))-SUMIFS(Outbound!$E:$E,Outbound!$D:$D,$B340,Outbound!$F:$F,$O$2)</f>
        <v>0</v>
      </c>
      <c r="P340" s="35">
        <f>(SUMIFS(Returns!$B:$B,Returns!$A:$A,$B340,Returns!$C:$C,$P$2))-SUMIFS(Outbound!$E:$E,Outbound!$D:$D,$B340,Outbound!$F:$F,$P$2)</f>
        <v>0</v>
      </c>
      <c r="Q340" s="35">
        <f>(SUMIFS(Returns!$B:$B,Returns!$A:$A,$B340,Returns!$C:$C,$Q$2))-SUMIFS(Outbound!$E:$E,Outbound!$D:$D,$B340,Outbound!$F:$F,$Q$2)</f>
        <v>0</v>
      </c>
      <c r="R340" s="35">
        <f>(SUMIFS(Returns!$B:$B,Returns!$A:$A,$B340,Returns!$C:$C,$R$2))-SUMIFS(Outbound!$E:$E,Outbound!$D:$D,$B340,Outbound!$F:$F,$R$2)</f>
        <v>0</v>
      </c>
      <c r="S340" s="35">
        <f>(SUMIFS(Returns!$B:$B,Returns!$A:$A,$B340,Returns!$C:$C,$S$2))-SUMIFS(Outbound!$E:$E,Outbound!$D:$D,$B340,Outbound!$F:$F,$S$2)</f>
        <v>0</v>
      </c>
    </row>
    <row r="341" ht="13.2" spans="1:19">
      <c r="A341" s="3" t="s">
        <v>7564</v>
      </c>
      <c r="B341" s="4" t="s">
        <v>7565</v>
      </c>
      <c r="C341" s="35">
        <v>0</v>
      </c>
      <c r="D341" s="35"/>
      <c r="E341" s="35">
        <f>(C341+SUMIFS(Inwards!$C:$C,Inwards!$B:$B,$B341)+SUMIFS(Returns!$B:$B,Returns!$A:$A,$B341,Returns!$C:$C,$E$2))-SUMIFS(Outbound!$E:$E,Outbound!$D:$D,$B341,Outbound!$F:$F,$E$2)-SUMIFS(Outflow!$B:$B,Outflow!$A:$A,$B341)</f>
        <v>0</v>
      </c>
      <c r="F341" s="35">
        <f>(SUMIFS(Returns!$B:$B,Returns!$A:$A,$B341,Returns!$C:$C,$F$2))-SUMIFS(Outbound!$E:$E,Outbound!$D:$D,$B341,Outbound!$F:$F,$F$2)</f>
        <v>0</v>
      </c>
      <c r="G341" s="35">
        <f>(SUMIFS(Returns!$B:$B,Returns!$A:$A,$B341,Returns!$C:$C,$G$2))-SUMIFS(Outbound!$E:$E,Outbound!$D:$D,$B341,Outbound!$F:$F,$G$2)</f>
        <v>0</v>
      </c>
      <c r="H341" s="35">
        <f>(SUMIFS(Returns!$B:$B,Returns!$A:$A,$B341,Returns!$C:$C,$H$2))-SUMIFS(Outbound!$E:$E,Outbound!$D:$D,$B341,Outbound!$F:$F,$H$2)</f>
        <v>0</v>
      </c>
      <c r="I341" s="35">
        <f>(SUMIFS(Returns!$B:$B,Returns!$A:$A,$B341,Returns!$C:$C,$I$2))-SUMIFS(Outbound!$E:$E,Outbound!$D:$D,$B341,Outbound!$F:$F,$I$2)</f>
        <v>0</v>
      </c>
      <c r="J341" s="35">
        <f>(SUMIFS(Returns!$B:$B,Returns!$A:$A,$B341,Returns!$C:$C,$J$2))-SUMIFS(Outbound!$E:$E,Outbound!$D:$D,$B341,Outbound!$F:$F,$J$2)</f>
        <v>0</v>
      </c>
      <c r="K341" s="35">
        <f>(SUMIFS(Returns!$B:$B,Returns!$A:$A,$B341,Returns!$C:$C,$K$2))-SUMIFS(Outbound!$E:$E,Outbound!$D:$D,$B341,Outbound!$F:$F,$K$2)</f>
        <v>0</v>
      </c>
      <c r="L341" s="35">
        <f>(SUMIFS(Returns!$B:$B,Returns!$A:$A,$B341,Returns!$C:$C,$L$2))-SUMIFS(Outbound!$E:$E,Outbound!$D:$D,$B341,Outbound!$F:$F,$L$2)</f>
        <v>0</v>
      </c>
      <c r="M341" s="35">
        <f>(SUMIFS(Returns!$B:$B,Returns!$A:$A,$B341,Returns!$C:$C,$M$2))-SUMIFS(Outbound!$E:$E,Outbound!$D:$D,$B341,Outbound!$F:$F,$M$2)</f>
        <v>0</v>
      </c>
      <c r="N341" s="35">
        <f>(SUMIFS(Returns!$B:$B,Returns!$A:$A,$B341,Returns!$C:$C,$N$2))-SUMIFS(Outbound!$E:$E,Outbound!$D:$D,$B341,Outbound!$F:$F,$N$2)</f>
        <v>0</v>
      </c>
      <c r="O341" s="35">
        <f>(SUMIFS(Returns!$B:$B,Returns!$A:$A,$B341,Returns!$C:$C,$O$2))-SUMIFS(Outbound!$E:$E,Outbound!$D:$D,$B341,Outbound!$F:$F,$O$2)</f>
        <v>0</v>
      </c>
      <c r="P341" s="35">
        <f>(SUMIFS(Returns!$B:$B,Returns!$A:$A,$B341,Returns!$C:$C,$P$2))-SUMIFS(Outbound!$E:$E,Outbound!$D:$D,$B341,Outbound!$F:$F,$P$2)</f>
        <v>0</v>
      </c>
      <c r="Q341" s="35">
        <f>(SUMIFS(Returns!$B:$B,Returns!$A:$A,$B341,Returns!$C:$C,$Q$2))-SUMIFS(Outbound!$E:$E,Outbound!$D:$D,$B341,Outbound!$F:$F,$Q$2)</f>
        <v>0</v>
      </c>
      <c r="R341" s="35">
        <f>(SUMIFS(Returns!$B:$B,Returns!$A:$A,$B341,Returns!$C:$C,$R$2))-SUMIFS(Outbound!$E:$E,Outbound!$D:$D,$B341,Outbound!$F:$F,$R$2)</f>
        <v>0</v>
      </c>
      <c r="S341" s="35">
        <f>(SUMIFS(Returns!$B:$B,Returns!$A:$A,$B341,Returns!$C:$C,$S$2))-SUMIFS(Outbound!$E:$E,Outbound!$D:$D,$B341,Outbound!$F:$F,$S$2)</f>
        <v>0</v>
      </c>
    </row>
    <row r="342" ht="13.2" spans="1:19">
      <c r="A342" s="3" t="s">
        <v>7566</v>
      </c>
      <c r="B342" s="4" t="s">
        <v>3452</v>
      </c>
      <c r="C342" s="35">
        <v>0</v>
      </c>
      <c r="D342" s="35"/>
      <c r="E342" s="35">
        <f>(C342+SUMIFS(Inwards!$C:$C,Inwards!$B:$B,$B342)+SUMIFS(Returns!$B:$B,Returns!$A:$A,$B342,Returns!$C:$C,$E$2))-SUMIFS(Outbound!$E:$E,Outbound!$D:$D,$B342,Outbound!$F:$F,$E$2)-SUMIFS(Outflow!$B:$B,Outflow!$A:$A,$B342)</f>
        <v>0</v>
      </c>
      <c r="F342" s="35">
        <f>(SUMIFS(Returns!$B:$B,Returns!$A:$A,$B342,Returns!$C:$C,$F$2))-SUMIFS(Outbound!$E:$E,Outbound!$D:$D,$B342,Outbound!$F:$F,$F$2)</f>
        <v>0</v>
      </c>
      <c r="G342" s="35">
        <f>(SUMIFS(Returns!$B:$B,Returns!$A:$A,$B342,Returns!$C:$C,$G$2))-SUMIFS(Outbound!$E:$E,Outbound!$D:$D,$B342,Outbound!$F:$F,$G$2)</f>
        <v>0</v>
      </c>
      <c r="H342" s="35">
        <f>(SUMIFS(Returns!$B:$B,Returns!$A:$A,$B342,Returns!$C:$C,$H$2))-SUMIFS(Outbound!$E:$E,Outbound!$D:$D,$B342,Outbound!$F:$F,$H$2)</f>
        <v>0</v>
      </c>
      <c r="I342" s="35">
        <f>(SUMIFS(Returns!$B:$B,Returns!$A:$A,$B342,Returns!$C:$C,$I$2))-SUMIFS(Outbound!$E:$E,Outbound!$D:$D,$B342,Outbound!$F:$F,$I$2)</f>
        <v>0</v>
      </c>
      <c r="J342" s="35">
        <f>(SUMIFS(Returns!$B:$B,Returns!$A:$A,$B342,Returns!$C:$C,$J$2))-SUMIFS(Outbound!$E:$E,Outbound!$D:$D,$B342,Outbound!$F:$F,$J$2)</f>
        <v>0</v>
      </c>
      <c r="K342" s="35">
        <f>(SUMIFS(Returns!$B:$B,Returns!$A:$A,$B342,Returns!$C:$C,$K$2))-SUMIFS(Outbound!$E:$E,Outbound!$D:$D,$B342,Outbound!$F:$F,$K$2)</f>
        <v>0</v>
      </c>
      <c r="L342" s="35">
        <f>(SUMIFS(Returns!$B:$B,Returns!$A:$A,$B342,Returns!$C:$C,$L$2))-SUMIFS(Outbound!$E:$E,Outbound!$D:$D,$B342,Outbound!$F:$F,$L$2)</f>
        <v>0</v>
      </c>
      <c r="M342" s="35">
        <f>(SUMIFS(Returns!$B:$B,Returns!$A:$A,$B342,Returns!$C:$C,$M$2))-SUMIFS(Outbound!$E:$E,Outbound!$D:$D,$B342,Outbound!$F:$F,$M$2)</f>
        <v>0</v>
      </c>
      <c r="N342" s="35">
        <f>(SUMIFS(Returns!$B:$B,Returns!$A:$A,$B342,Returns!$C:$C,$N$2))-SUMIFS(Outbound!$E:$E,Outbound!$D:$D,$B342,Outbound!$F:$F,$N$2)</f>
        <v>0</v>
      </c>
      <c r="O342" s="35">
        <f>(SUMIFS(Returns!$B:$B,Returns!$A:$A,$B342,Returns!$C:$C,$O$2))-SUMIFS(Outbound!$E:$E,Outbound!$D:$D,$B342,Outbound!$F:$F,$O$2)</f>
        <v>0</v>
      </c>
      <c r="P342" s="35">
        <f>(SUMIFS(Returns!$B:$B,Returns!$A:$A,$B342,Returns!$C:$C,$P$2))-SUMIFS(Outbound!$E:$E,Outbound!$D:$D,$B342,Outbound!$F:$F,$P$2)</f>
        <v>0</v>
      </c>
      <c r="Q342" s="35">
        <f>(SUMIFS(Returns!$B:$B,Returns!$A:$A,$B342,Returns!$C:$C,$Q$2))-SUMIFS(Outbound!$E:$E,Outbound!$D:$D,$B342,Outbound!$F:$F,$Q$2)</f>
        <v>0</v>
      </c>
      <c r="R342" s="35">
        <f>(SUMIFS(Returns!$B:$B,Returns!$A:$A,$B342,Returns!$C:$C,$R$2))-SUMIFS(Outbound!$E:$E,Outbound!$D:$D,$B342,Outbound!$F:$F,$R$2)</f>
        <v>0</v>
      </c>
      <c r="S342" s="35">
        <f>(SUMIFS(Returns!$B:$B,Returns!$A:$A,$B342,Returns!$C:$C,$S$2))-SUMIFS(Outbound!$E:$E,Outbound!$D:$D,$B342,Outbound!$F:$F,$S$2)</f>
        <v>0</v>
      </c>
    </row>
    <row r="343" ht="13.2" spans="1:19">
      <c r="A343" s="3" t="s">
        <v>7567</v>
      </c>
      <c r="B343" s="4" t="s">
        <v>3463</v>
      </c>
      <c r="C343" s="35">
        <v>0</v>
      </c>
      <c r="D343" s="35"/>
      <c r="E343" s="35">
        <f>(C343+SUMIFS(Inwards!$C:$C,Inwards!$B:$B,$B343)+SUMIFS(Returns!$B:$B,Returns!$A:$A,$B343,Returns!$C:$C,$E$2))-SUMIFS(Outbound!$E:$E,Outbound!$D:$D,$B343,Outbound!$F:$F,$E$2)-SUMIFS(Outflow!$B:$B,Outflow!$A:$A,$B343)</f>
        <v>0</v>
      </c>
      <c r="F343" s="35">
        <f>(SUMIFS(Returns!$B:$B,Returns!$A:$A,$B343,Returns!$C:$C,$F$2))-SUMIFS(Outbound!$E:$E,Outbound!$D:$D,$B343,Outbound!$F:$F,$F$2)</f>
        <v>0</v>
      </c>
      <c r="G343" s="35">
        <f>(SUMIFS(Returns!$B:$B,Returns!$A:$A,$B343,Returns!$C:$C,$G$2))-SUMIFS(Outbound!$E:$E,Outbound!$D:$D,$B343,Outbound!$F:$F,$G$2)</f>
        <v>0</v>
      </c>
      <c r="H343" s="35">
        <f>(SUMIFS(Returns!$B:$B,Returns!$A:$A,$B343,Returns!$C:$C,$H$2))-SUMIFS(Outbound!$E:$E,Outbound!$D:$D,$B343,Outbound!$F:$F,$H$2)</f>
        <v>0</v>
      </c>
      <c r="I343" s="35">
        <f>(SUMIFS(Returns!$B:$B,Returns!$A:$A,$B343,Returns!$C:$C,$I$2))-SUMIFS(Outbound!$E:$E,Outbound!$D:$D,$B343,Outbound!$F:$F,$I$2)</f>
        <v>0</v>
      </c>
      <c r="J343" s="35">
        <f>(SUMIFS(Returns!$B:$B,Returns!$A:$A,$B343,Returns!$C:$C,$J$2))-SUMIFS(Outbound!$E:$E,Outbound!$D:$D,$B343,Outbound!$F:$F,$J$2)</f>
        <v>0</v>
      </c>
      <c r="K343" s="35">
        <f>(SUMIFS(Returns!$B:$B,Returns!$A:$A,$B343,Returns!$C:$C,$K$2))-SUMIFS(Outbound!$E:$E,Outbound!$D:$D,$B343,Outbound!$F:$F,$K$2)</f>
        <v>0</v>
      </c>
      <c r="L343" s="35">
        <f>(SUMIFS(Returns!$B:$B,Returns!$A:$A,$B343,Returns!$C:$C,$L$2))-SUMIFS(Outbound!$E:$E,Outbound!$D:$D,$B343,Outbound!$F:$F,$L$2)</f>
        <v>0</v>
      </c>
      <c r="M343" s="35">
        <f>(SUMIFS(Returns!$B:$B,Returns!$A:$A,$B343,Returns!$C:$C,$M$2))-SUMIFS(Outbound!$E:$E,Outbound!$D:$D,$B343,Outbound!$F:$F,$M$2)</f>
        <v>0</v>
      </c>
      <c r="N343" s="35">
        <f>(SUMIFS(Returns!$B:$B,Returns!$A:$A,$B343,Returns!$C:$C,$N$2))-SUMIFS(Outbound!$E:$E,Outbound!$D:$D,$B343,Outbound!$F:$F,$N$2)</f>
        <v>0</v>
      </c>
      <c r="O343" s="35">
        <f>(SUMIFS(Returns!$B:$B,Returns!$A:$A,$B343,Returns!$C:$C,$O$2))-SUMIFS(Outbound!$E:$E,Outbound!$D:$D,$B343,Outbound!$F:$F,$O$2)</f>
        <v>0</v>
      </c>
      <c r="P343" s="35">
        <f>(SUMIFS(Returns!$B:$B,Returns!$A:$A,$B343,Returns!$C:$C,$P$2))-SUMIFS(Outbound!$E:$E,Outbound!$D:$D,$B343,Outbound!$F:$F,$P$2)</f>
        <v>0</v>
      </c>
      <c r="Q343" s="35">
        <f>(SUMIFS(Returns!$B:$B,Returns!$A:$A,$B343,Returns!$C:$C,$Q$2))-SUMIFS(Outbound!$E:$E,Outbound!$D:$D,$B343,Outbound!$F:$F,$Q$2)</f>
        <v>0</v>
      </c>
      <c r="R343" s="35">
        <f>(SUMIFS(Returns!$B:$B,Returns!$A:$A,$B343,Returns!$C:$C,$R$2))-SUMIFS(Outbound!$E:$E,Outbound!$D:$D,$B343,Outbound!$F:$F,$R$2)</f>
        <v>0</v>
      </c>
      <c r="S343" s="35">
        <f>(SUMIFS(Returns!$B:$B,Returns!$A:$A,$B343,Returns!$C:$C,$S$2))-SUMIFS(Outbound!$E:$E,Outbound!$D:$D,$B343,Outbound!$F:$F,$S$2)</f>
        <v>0</v>
      </c>
    </row>
    <row r="344" ht="13.2" spans="1:19">
      <c r="A344" s="3" t="s">
        <v>7568</v>
      </c>
      <c r="B344" s="4" t="s">
        <v>3474</v>
      </c>
      <c r="C344" s="35">
        <v>0</v>
      </c>
      <c r="D344" s="35"/>
      <c r="E344" s="35">
        <f>(C344+SUMIFS(Inwards!$C:$C,Inwards!$B:$B,$B344)+SUMIFS(Returns!$B:$B,Returns!$A:$A,$B344,Returns!$C:$C,$E$2))-SUMIFS(Outbound!$E:$E,Outbound!$D:$D,$B344,Outbound!$F:$F,$E$2)-SUMIFS(Outflow!$B:$B,Outflow!$A:$A,$B344)</f>
        <v>0</v>
      </c>
      <c r="F344" s="35">
        <f>(SUMIFS(Returns!$B:$B,Returns!$A:$A,$B344,Returns!$C:$C,$F$2))-SUMIFS(Outbound!$E:$E,Outbound!$D:$D,$B344,Outbound!$F:$F,$F$2)</f>
        <v>0</v>
      </c>
      <c r="G344" s="35">
        <f>(SUMIFS(Returns!$B:$B,Returns!$A:$A,$B344,Returns!$C:$C,$G$2))-SUMIFS(Outbound!$E:$E,Outbound!$D:$D,$B344,Outbound!$F:$F,$G$2)</f>
        <v>0</v>
      </c>
      <c r="H344" s="35">
        <f>(SUMIFS(Returns!$B:$B,Returns!$A:$A,$B344,Returns!$C:$C,$H$2))-SUMIFS(Outbound!$E:$E,Outbound!$D:$D,$B344,Outbound!$F:$F,$H$2)</f>
        <v>0</v>
      </c>
      <c r="I344" s="35">
        <f>(SUMIFS(Returns!$B:$B,Returns!$A:$A,$B344,Returns!$C:$C,$I$2))-SUMIFS(Outbound!$E:$E,Outbound!$D:$D,$B344,Outbound!$F:$F,$I$2)</f>
        <v>0</v>
      </c>
      <c r="J344" s="35">
        <f>(SUMIFS(Returns!$B:$B,Returns!$A:$A,$B344,Returns!$C:$C,$J$2))-SUMIFS(Outbound!$E:$E,Outbound!$D:$D,$B344,Outbound!$F:$F,$J$2)</f>
        <v>0</v>
      </c>
      <c r="K344" s="35">
        <f>(SUMIFS(Returns!$B:$B,Returns!$A:$A,$B344,Returns!$C:$C,$K$2))-SUMIFS(Outbound!$E:$E,Outbound!$D:$D,$B344,Outbound!$F:$F,$K$2)</f>
        <v>0</v>
      </c>
      <c r="L344" s="35">
        <f>(SUMIFS(Returns!$B:$B,Returns!$A:$A,$B344,Returns!$C:$C,$L$2))-SUMIFS(Outbound!$E:$E,Outbound!$D:$D,$B344,Outbound!$F:$F,$L$2)</f>
        <v>0</v>
      </c>
      <c r="M344" s="35">
        <f>(SUMIFS(Returns!$B:$B,Returns!$A:$A,$B344,Returns!$C:$C,$M$2))-SUMIFS(Outbound!$E:$E,Outbound!$D:$D,$B344,Outbound!$F:$F,$M$2)</f>
        <v>0</v>
      </c>
      <c r="N344" s="35">
        <f>(SUMIFS(Returns!$B:$B,Returns!$A:$A,$B344,Returns!$C:$C,$N$2))-SUMIFS(Outbound!$E:$E,Outbound!$D:$D,$B344,Outbound!$F:$F,$N$2)</f>
        <v>0</v>
      </c>
      <c r="O344" s="35">
        <f>(SUMIFS(Returns!$B:$B,Returns!$A:$A,$B344,Returns!$C:$C,$O$2))-SUMIFS(Outbound!$E:$E,Outbound!$D:$D,$B344,Outbound!$F:$F,$O$2)</f>
        <v>0</v>
      </c>
      <c r="P344" s="35">
        <f>(SUMIFS(Returns!$B:$B,Returns!$A:$A,$B344,Returns!$C:$C,$P$2))-SUMIFS(Outbound!$E:$E,Outbound!$D:$D,$B344,Outbound!$F:$F,$P$2)</f>
        <v>0</v>
      </c>
      <c r="Q344" s="35">
        <f>(SUMIFS(Returns!$B:$B,Returns!$A:$A,$B344,Returns!$C:$C,$Q$2))-SUMIFS(Outbound!$E:$E,Outbound!$D:$D,$B344,Outbound!$F:$F,$Q$2)</f>
        <v>0</v>
      </c>
      <c r="R344" s="35">
        <f>(SUMIFS(Returns!$B:$B,Returns!$A:$A,$B344,Returns!$C:$C,$R$2))-SUMIFS(Outbound!$E:$E,Outbound!$D:$D,$B344,Outbound!$F:$F,$R$2)</f>
        <v>0</v>
      </c>
      <c r="S344" s="35">
        <f>(SUMIFS(Returns!$B:$B,Returns!$A:$A,$B344,Returns!$C:$C,$S$2))-SUMIFS(Outbound!$E:$E,Outbound!$D:$D,$B344,Outbound!$F:$F,$S$2)</f>
        <v>0</v>
      </c>
    </row>
    <row r="345" ht="13.2" spans="1:19">
      <c r="A345" s="3" t="s">
        <v>7569</v>
      </c>
      <c r="B345" s="4" t="s">
        <v>3479</v>
      </c>
      <c r="C345" s="35">
        <v>0</v>
      </c>
      <c r="D345" s="35"/>
      <c r="E345" s="35">
        <f>(C345+SUMIFS(Inwards!$C:$C,Inwards!$B:$B,$B345)+SUMIFS(Returns!$B:$B,Returns!$A:$A,$B345,Returns!$C:$C,$E$2))-SUMIFS(Outbound!$E:$E,Outbound!$D:$D,$B345,Outbound!$F:$F,$E$2)-SUMIFS(Outflow!$B:$B,Outflow!$A:$A,$B345)</f>
        <v>0</v>
      </c>
      <c r="F345" s="35">
        <f>(SUMIFS(Returns!$B:$B,Returns!$A:$A,$B345,Returns!$C:$C,$F$2))-SUMIFS(Outbound!$E:$E,Outbound!$D:$D,$B345,Outbound!$F:$F,$F$2)</f>
        <v>0</v>
      </c>
      <c r="G345" s="35">
        <f>(SUMIFS(Returns!$B:$B,Returns!$A:$A,$B345,Returns!$C:$C,$G$2))-SUMIFS(Outbound!$E:$E,Outbound!$D:$D,$B345,Outbound!$F:$F,$G$2)</f>
        <v>0</v>
      </c>
      <c r="H345" s="35">
        <f>(SUMIFS(Returns!$B:$B,Returns!$A:$A,$B345,Returns!$C:$C,$H$2))-SUMIFS(Outbound!$E:$E,Outbound!$D:$D,$B345,Outbound!$F:$F,$H$2)</f>
        <v>0</v>
      </c>
      <c r="I345" s="35">
        <f>(SUMIFS(Returns!$B:$B,Returns!$A:$A,$B345,Returns!$C:$C,$I$2))-SUMIFS(Outbound!$E:$E,Outbound!$D:$D,$B345,Outbound!$F:$F,$I$2)</f>
        <v>0</v>
      </c>
      <c r="J345" s="35">
        <f>(SUMIFS(Returns!$B:$B,Returns!$A:$A,$B345,Returns!$C:$C,$J$2))-SUMIFS(Outbound!$E:$E,Outbound!$D:$D,$B345,Outbound!$F:$F,$J$2)</f>
        <v>0</v>
      </c>
      <c r="K345" s="35">
        <f>(SUMIFS(Returns!$B:$B,Returns!$A:$A,$B345,Returns!$C:$C,$K$2))-SUMIFS(Outbound!$E:$E,Outbound!$D:$D,$B345,Outbound!$F:$F,$K$2)</f>
        <v>0</v>
      </c>
      <c r="L345" s="35">
        <f>(SUMIFS(Returns!$B:$B,Returns!$A:$A,$B345,Returns!$C:$C,$L$2))-SUMIFS(Outbound!$E:$E,Outbound!$D:$D,$B345,Outbound!$F:$F,$L$2)</f>
        <v>0</v>
      </c>
      <c r="M345" s="35">
        <f>(SUMIFS(Returns!$B:$B,Returns!$A:$A,$B345,Returns!$C:$C,$M$2))-SUMIFS(Outbound!$E:$E,Outbound!$D:$D,$B345,Outbound!$F:$F,$M$2)</f>
        <v>0</v>
      </c>
      <c r="N345" s="35">
        <f>(SUMIFS(Returns!$B:$B,Returns!$A:$A,$B345,Returns!$C:$C,$N$2))-SUMIFS(Outbound!$E:$E,Outbound!$D:$D,$B345,Outbound!$F:$F,$N$2)</f>
        <v>0</v>
      </c>
      <c r="O345" s="35">
        <f>(SUMIFS(Returns!$B:$B,Returns!$A:$A,$B345,Returns!$C:$C,$O$2))-SUMIFS(Outbound!$E:$E,Outbound!$D:$D,$B345,Outbound!$F:$F,$O$2)</f>
        <v>0</v>
      </c>
      <c r="P345" s="35">
        <f>(SUMIFS(Returns!$B:$B,Returns!$A:$A,$B345,Returns!$C:$C,$P$2))-SUMIFS(Outbound!$E:$E,Outbound!$D:$D,$B345,Outbound!$F:$F,$P$2)</f>
        <v>0</v>
      </c>
      <c r="Q345" s="35">
        <f>(SUMIFS(Returns!$B:$B,Returns!$A:$A,$B345,Returns!$C:$C,$Q$2))-SUMIFS(Outbound!$E:$E,Outbound!$D:$D,$B345,Outbound!$F:$F,$Q$2)</f>
        <v>0</v>
      </c>
      <c r="R345" s="35">
        <f>(SUMIFS(Returns!$B:$B,Returns!$A:$A,$B345,Returns!$C:$C,$R$2))-SUMIFS(Outbound!$E:$E,Outbound!$D:$D,$B345,Outbound!$F:$F,$R$2)</f>
        <v>0</v>
      </c>
      <c r="S345" s="35">
        <f>(SUMIFS(Returns!$B:$B,Returns!$A:$A,$B345,Returns!$C:$C,$S$2))-SUMIFS(Outbound!$E:$E,Outbound!$D:$D,$B345,Outbound!$F:$F,$S$2)</f>
        <v>0</v>
      </c>
    </row>
    <row r="346" ht="13.2" spans="1:19">
      <c r="A346" s="3" t="s">
        <v>7570</v>
      </c>
      <c r="B346" s="4" t="s">
        <v>7571</v>
      </c>
      <c r="C346" s="35">
        <v>0</v>
      </c>
      <c r="D346" s="35"/>
      <c r="E346" s="35">
        <f>(C346+SUMIFS(Inwards!$C:$C,Inwards!$B:$B,$B346)+SUMIFS(Returns!$B:$B,Returns!$A:$A,$B346,Returns!$C:$C,$E$2))-SUMIFS(Outbound!$E:$E,Outbound!$D:$D,$B346,Outbound!$F:$F,$E$2)-SUMIFS(Outflow!$B:$B,Outflow!$A:$A,$B346)</f>
        <v>0</v>
      </c>
      <c r="F346" s="35">
        <f>(SUMIFS(Returns!$B:$B,Returns!$A:$A,$B346,Returns!$C:$C,$F$2))-SUMIFS(Outbound!$E:$E,Outbound!$D:$D,$B346,Outbound!$F:$F,$F$2)</f>
        <v>0</v>
      </c>
      <c r="G346" s="35">
        <f>(SUMIFS(Returns!$B:$B,Returns!$A:$A,$B346,Returns!$C:$C,$G$2))-SUMIFS(Outbound!$E:$E,Outbound!$D:$D,$B346,Outbound!$F:$F,$G$2)</f>
        <v>0</v>
      </c>
      <c r="H346" s="35">
        <f>(SUMIFS(Returns!$B:$B,Returns!$A:$A,$B346,Returns!$C:$C,$H$2))-SUMIFS(Outbound!$E:$E,Outbound!$D:$D,$B346,Outbound!$F:$F,$H$2)</f>
        <v>0</v>
      </c>
      <c r="I346" s="35">
        <f>(SUMIFS(Returns!$B:$B,Returns!$A:$A,$B346,Returns!$C:$C,$I$2))-SUMIFS(Outbound!$E:$E,Outbound!$D:$D,$B346,Outbound!$F:$F,$I$2)</f>
        <v>0</v>
      </c>
      <c r="J346" s="35">
        <f>(SUMIFS(Returns!$B:$B,Returns!$A:$A,$B346,Returns!$C:$C,$J$2))-SUMIFS(Outbound!$E:$E,Outbound!$D:$D,$B346,Outbound!$F:$F,$J$2)</f>
        <v>0</v>
      </c>
      <c r="K346" s="35">
        <f>(SUMIFS(Returns!$B:$B,Returns!$A:$A,$B346,Returns!$C:$C,$K$2))-SUMIFS(Outbound!$E:$E,Outbound!$D:$D,$B346,Outbound!$F:$F,$K$2)</f>
        <v>0</v>
      </c>
      <c r="L346" s="35">
        <f>(SUMIFS(Returns!$B:$B,Returns!$A:$A,$B346,Returns!$C:$C,$L$2))-SUMIFS(Outbound!$E:$E,Outbound!$D:$D,$B346,Outbound!$F:$F,$L$2)</f>
        <v>0</v>
      </c>
      <c r="M346" s="35">
        <f>(SUMIFS(Returns!$B:$B,Returns!$A:$A,$B346,Returns!$C:$C,$M$2))-SUMIFS(Outbound!$E:$E,Outbound!$D:$D,$B346,Outbound!$F:$F,$M$2)</f>
        <v>0</v>
      </c>
      <c r="N346" s="35">
        <f>(SUMIFS(Returns!$B:$B,Returns!$A:$A,$B346,Returns!$C:$C,$N$2))-SUMIFS(Outbound!$E:$E,Outbound!$D:$D,$B346,Outbound!$F:$F,$N$2)</f>
        <v>0</v>
      </c>
      <c r="O346" s="35">
        <f>(SUMIFS(Returns!$B:$B,Returns!$A:$A,$B346,Returns!$C:$C,$O$2))-SUMIFS(Outbound!$E:$E,Outbound!$D:$D,$B346,Outbound!$F:$F,$O$2)</f>
        <v>0</v>
      </c>
      <c r="P346" s="35">
        <f>(SUMIFS(Returns!$B:$B,Returns!$A:$A,$B346,Returns!$C:$C,$P$2))-SUMIFS(Outbound!$E:$E,Outbound!$D:$D,$B346,Outbound!$F:$F,$P$2)</f>
        <v>0</v>
      </c>
      <c r="Q346" s="35">
        <f>(SUMIFS(Returns!$B:$B,Returns!$A:$A,$B346,Returns!$C:$C,$Q$2))-SUMIFS(Outbound!$E:$E,Outbound!$D:$D,$B346,Outbound!$F:$F,$Q$2)</f>
        <v>0</v>
      </c>
      <c r="R346" s="35">
        <f>(SUMIFS(Returns!$B:$B,Returns!$A:$A,$B346,Returns!$C:$C,$R$2))-SUMIFS(Outbound!$E:$E,Outbound!$D:$D,$B346,Outbound!$F:$F,$R$2)</f>
        <v>0</v>
      </c>
      <c r="S346" s="35">
        <f>(SUMIFS(Returns!$B:$B,Returns!$A:$A,$B346,Returns!$C:$C,$S$2))-SUMIFS(Outbound!$E:$E,Outbound!$D:$D,$B346,Outbound!$F:$F,$S$2)</f>
        <v>0</v>
      </c>
    </row>
    <row r="347" ht="13.2" spans="1:19">
      <c r="A347" s="3" t="s">
        <v>7572</v>
      </c>
      <c r="B347" s="4" t="s">
        <v>7573</v>
      </c>
      <c r="C347" s="35">
        <v>0</v>
      </c>
      <c r="D347" s="35"/>
      <c r="E347" s="35">
        <f>(C347+SUMIFS(Inwards!$C:$C,Inwards!$B:$B,$B347)+SUMIFS(Returns!$B:$B,Returns!$A:$A,$B347,Returns!$C:$C,$E$2))-SUMIFS(Outbound!$E:$E,Outbound!$D:$D,$B347,Outbound!$F:$F,$E$2)-SUMIFS(Outflow!$B:$B,Outflow!$A:$A,$B347)</f>
        <v>0</v>
      </c>
      <c r="F347" s="35">
        <f>(SUMIFS(Returns!$B:$B,Returns!$A:$A,$B347,Returns!$C:$C,$F$2))-SUMIFS(Outbound!$E:$E,Outbound!$D:$D,$B347,Outbound!$F:$F,$F$2)</f>
        <v>0</v>
      </c>
      <c r="G347" s="35">
        <f>(SUMIFS(Returns!$B:$B,Returns!$A:$A,$B347,Returns!$C:$C,$G$2))-SUMIFS(Outbound!$E:$E,Outbound!$D:$D,$B347,Outbound!$F:$F,$G$2)</f>
        <v>0</v>
      </c>
      <c r="H347" s="35">
        <f>(SUMIFS(Returns!$B:$B,Returns!$A:$A,$B347,Returns!$C:$C,$H$2))-SUMIFS(Outbound!$E:$E,Outbound!$D:$D,$B347,Outbound!$F:$F,$H$2)</f>
        <v>0</v>
      </c>
      <c r="I347" s="35">
        <f>(SUMIFS(Returns!$B:$B,Returns!$A:$A,$B347,Returns!$C:$C,$I$2))-SUMIFS(Outbound!$E:$E,Outbound!$D:$D,$B347,Outbound!$F:$F,$I$2)</f>
        <v>0</v>
      </c>
      <c r="J347" s="35">
        <f>(SUMIFS(Returns!$B:$B,Returns!$A:$A,$B347,Returns!$C:$C,$J$2))-SUMIFS(Outbound!$E:$E,Outbound!$D:$D,$B347,Outbound!$F:$F,$J$2)</f>
        <v>0</v>
      </c>
      <c r="K347" s="35">
        <f>(SUMIFS(Returns!$B:$B,Returns!$A:$A,$B347,Returns!$C:$C,$K$2))-SUMIFS(Outbound!$E:$E,Outbound!$D:$D,$B347,Outbound!$F:$F,$K$2)</f>
        <v>0</v>
      </c>
      <c r="L347" s="35">
        <f>(SUMIFS(Returns!$B:$B,Returns!$A:$A,$B347,Returns!$C:$C,$L$2))-SUMIFS(Outbound!$E:$E,Outbound!$D:$D,$B347,Outbound!$F:$F,$L$2)</f>
        <v>0</v>
      </c>
      <c r="M347" s="35">
        <f>(SUMIFS(Returns!$B:$B,Returns!$A:$A,$B347,Returns!$C:$C,$M$2))-SUMIFS(Outbound!$E:$E,Outbound!$D:$D,$B347,Outbound!$F:$F,$M$2)</f>
        <v>0</v>
      </c>
      <c r="N347" s="35">
        <f>(SUMIFS(Returns!$B:$B,Returns!$A:$A,$B347,Returns!$C:$C,$N$2))-SUMIFS(Outbound!$E:$E,Outbound!$D:$D,$B347,Outbound!$F:$F,$N$2)</f>
        <v>0</v>
      </c>
      <c r="O347" s="35">
        <f>(SUMIFS(Returns!$B:$B,Returns!$A:$A,$B347,Returns!$C:$C,$O$2))-SUMIFS(Outbound!$E:$E,Outbound!$D:$D,$B347,Outbound!$F:$F,$O$2)</f>
        <v>0</v>
      </c>
      <c r="P347" s="35">
        <f>(SUMIFS(Returns!$B:$B,Returns!$A:$A,$B347,Returns!$C:$C,$P$2))-SUMIFS(Outbound!$E:$E,Outbound!$D:$D,$B347,Outbound!$F:$F,$P$2)</f>
        <v>0</v>
      </c>
      <c r="Q347" s="35">
        <f>(SUMIFS(Returns!$B:$B,Returns!$A:$A,$B347,Returns!$C:$C,$Q$2))-SUMIFS(Outbound!$E:$E,Outbound!$D:$D,$B347,Outbound!$F:$F,$Q$2)</f>
        <v>0</v>
      </c>
      <c r="R347" s="35">
        <f>(SUMIFS(Returns!$B:$B,Returns!$A:$A,$B347,Returns!$C:$C,$R$2))-SUMIFS(Outbound!$E:$E,Outbound!$D:$D,$B347,Outbound!$F:$F,$R$2)</f>
        <v>0</v>
      </c>
      <c r="S347" s="35">
        <f>(SUMIFS(Returns!$B:$B,Returns!$A:$A,$B347,Returns!$C:$C,$S$2))-SUMIFS(Outbound!$E:$E,Outbound!$D:$D,$B347,Outbound!$F:$F,$S$2)</f>
        <v>0</v>
      </c>
    </row>
    <row r="348" ht="13.2" spans="1:19">
      <c r="A348" s="3" t="s">
        <v>7574</v>
      </c>
      <c r="B348" s="4" t="s">
        <v>3494</v>
      </c>
      <c r="C348" s="35">
        <v>1</v>
      </c>
      <c r="D348" s="35"/>
      <c r="E348" s="35">
        <f>(C348+SUMIFS(Inwards!$C:$C,Inwards!$B:$B,$B348)+SUMIFS(Returns!$B:$B,Returns!$A:$A,$B348,Returns!$C:$C,$E$2))-SUMIFS(Outbound!$E:$E,Outbound!$D:$D,$B348,Outbound!$F:$F,$E$2)-SUMIFS(Outflow!$B:$B,Outflow!$A:$A,$B348)</f>
        <v>1</v>
      </c>
      <c r="F348" s="35">
        <f>(SUMIFS(Returns!$B:$B,Returns!$A:$A,$B348,Returns!$C:$C,$F$2))-SUMIFS(Outbound!$E:$E,Outbound!$D:$D,$B348,Outbound!$F:$F,$F$2)</f>
        <v>0</v>
      </c>
      <c r="G348" s="35">
        <f>(SUMIFS(Returns!$B:$B,Returns!$A:$A,$B348,Returns!$C:$C,$G$2))-SUMIFS(Outbound!$E:$E,Outbound!$D:$D,$B348,Outbound!$F:$F,$G$2)</f>
        <v>0</v>
      </c>
      <c r="H348" s="35">
        <f>(SUMIFS(Returns!$B:$B,Returns!$A:$A,$B348,Returns!$C:$C,$H$2))-SUMIFS(Outbound!$E:$E,Outbound!$D:$D,$B348,Outbound!$F:$F,$H$2)</f>
        <v>0</v>
      </c>
      <c r="I348" s="35">
        <f>(SUMIFS(Returns!$B:$B,Returns!$A:$A,$B348,Returns!$C:$C,$I$2))-SUMIFS(Outbound!$E:$E,Outbound!$D:$D,$B348,Outbound!$F:$F,$I$2)</f>
        <v>0</v>
      </c>
      <c r="J348" s="35">
        <f>(SUMIFS(Returns!$B:$B,Returns!$A:$A,$B348,Returns!$C:$C,$J$2))-SUMIFS(Outbound!$E:$E,Outbound!$D:$D,$B348,Outbound!$F:$F,$J$2)</f>
        <v>0</v>
      </c>
      <c r="K348" s="35">
        <f>(SUMIFS(Returns!$B:$B,Returns!$A:$A,$B348,Returns!$C:$C,$K$2))-SUMIFS(Outbound!$E:$E,Outbound!$D:$D,$B348,Outbound!$F:$F,$K$2)</f>
        <v>0</v>
      </c>
      <c r="L348" s="35">
        <f>(SUMIFS(Returns!$B:$B,Returns!$A:$A,$B348,Returns!$C:$C,$L$2))-SUMIFS(Outbound!$E:$E,Outbound!$D:$D,$B348,Outbound!$F:$F,$L$2)</f>
        <v>0</v>
      </c>
      <c r="M348" s="35">
        <f>(SUMIFS(Returns!$B:$B,Returns!$A:$A,$B348,Returns!$C:$C,$M$2))-SUMIFS(Outbound!$E:$E,Outbound!$D:$D,$B348,Outbound!$F:$F,$M$2)</f>
        <v>0</v>
      </c>
      <c r="N348" s="35">
        <f>(SUMIFS(Returns!$B:$B,Returns!$A:$A,$B348,Returns!$C:$C,$N$2))-SUMIFS(Outbound!$E:$E,Outbound!$D:$D,$B348,Outbound!$F:$F,$N$2)</f>
        <v>0</v>
      </c>
      <c r="O348" s="35">
        <f>(SUMIFS(Returns!$B:$B,Returns!$A:$A,$B348,Returns!$C:$C,$O$2))-SUMIFS(Outbound!$E:$E,Outbound!$D:$D,$B348,Outbound!$F:$F,$O$2)</f>
        <v>0</v>
      </c>
      <c r="P348" s="35">
        <f>(SUMIFS(Returns!$B:$B,Returns!$A:$A,$B348,Returns!$C:$C,$P$2))-SUMIFS(Outbound!$E:$E,Outbound!$D:$D,$B348,Outbound!$F:$F,$P$2)</f>
        <v>0</v>
      </c>
      <c r="Q348" s="35">
        <f>(SUMIFS(Returns!$B:$B,Returns!$A:$A,$B348,Returns!$C:$C,$Q$2))-SUMIFS(Outbound!$E:$E,Outbound!$D:$D,$B348,Outbound!$F:$F,$Q$2)</f>
        <v>0</v>
      </c>
      <c r="R348" s="35">
        <f>(SUMIFS(Returns!$B:$B,Returns!$A:$A,$B348,Returns!$C:$C,$R$2))-SUMIFS(Outbound!$E:$E,Outbound!$D:$D,$B348,Outbound!$F:$F,$R$2)</f>
        <v>0</v>
      </c>
      <c r="S348" s="35">
        <f>(SUMIFS(Returns!$B:$B,Returns!$A:$A,$B348,Returns!$C:$C,$S$2))-SUMIFS(Outbound!$E:$E,Outbound!$D:$D,$B348,Outbound!$F:$F,$S$2)</f>
        <v>0</v>
      </c>
    </row>
    <row r="349" ht="13.2" spans="1:19">
      <c r="A349" s="3" t="s">
        <v>7575</v>
      </c>
      <c r="B349" s="4" t="s">
        <v>3501</v>
      </c>
      <c r="C349" s="35">
        <v>6</v>
      </c>
      <c r="D349" s="35"/>
      <c r="E349" s="35">
        <f>(C349+SUMIFS(Inwards!$C:$C,Inwards!$B:$B,$B349)+SUMIFS(Returns!$B:$B,Returns!$A:$A,$B349,Returns!$C:$C,$E$2))-SUMIFS(Outbound!$E:$E,Outbound!$D:$D,$B349,Outbound!$F:$F,$E$2)-SUMIFS(Outflow!$B:$B,Outflow!$A:$A,$B349)</f>
        <v>6</v>
      </c>
      <c r="F349" s="35">
        <f>(SUMIFS(Returns!$B:$B,Returns!$A:$A,$B349,Returns!$C:$C,$F$2))-SUMIFS(Outbound!$E:$E,Outbound!$D:$D,$B349,Outbound!$F:$F,$F$2)</f>
        <v>0</v>
      </c>
      <c r="G349" s="35">
        <f>(SUMIFS(Returns!$B:$B,Returns!$A:$A,$B349,Returns!$C:$C,$G$2))-SUMIFS(Outbound!$E:$E,Outbound!$D:$D,$B349,Outbound!$F:$F,$G$2)</f>
        <v>0</v>
      </c>
      <c r="H349" s="35">
        <f>(SUMIFS(Returns!$B:$B,Returns!$A:$A,$B349,Returns!$C:$C,$H$2))-SUMIFS(Outbound!$E:$E,Outbound!$D:$D,$B349,Outbound!$F:$F,$H$2)</f>
        <v>0</v>
      </c>
      <c r="I349" s="35">
        <f>(SUMIFS(Returns!$B:$B,Returns!$A:$A,$B349,Returns!$C:$C,$I$2))-SUMIFS(Outbound!$E:$E,Outbound!$D:$D,$B349,Outbound!$F:$F,$I$2)</f>
        <v>0</v>
      </c>
      <c r="J349" s="35">
        <f>(SUMIFS(Returns!$B:$B,Returns!$A:$A,$B349,Returns!$C:$C,$J$2))-SUMIFS(Outbound!$E:$E,Outbound!$D:$D,$B349,Outbound!$F:$F,$J$2)</f>
        <v>0</v>
      </c>
      <c r="K349" s="35">
        <f>(SUMIFS(Returns!$B:$B,Returns!$A:$A,$B349,Returns!$C:$C,$K$2))-SUMIFS(Outbound!$E:$E,Outbound!$D:$D,$B349,Outbound!$F:$F,$K$2)</f>
        <v>0</v>
      </c>
      <c r="L349" s="35">
        <f>(SUMIFS(Returns!$B:$B,Returns!$A:$A,$B349,Returns!$C:$C,$L$2))-SUMIFS(Outbound!$E:$E,Outbound!$D:$D,$B349,Outbound!$F:$F,$L$2)</f>
        <v>0</v>
      </c>
      <c r="M349" s="35">
        <f>(SUMIFS(Returns!$B:$B,Returns!$A:$A,$B349,Returns!$C:$C,$M$2))-SUMIFS(Outbound!$E:$E,Outbound!$D:$D,$B349,Outbound!$F:$F,$M$2)</f>
        <v>0</v>
      </c>
      <c r="N349" s="35">
        <f>(SUMIFS(Returns!$B:$B,Returns!$A:$A,$B349,Returns!$C:$C,$N$2))-SUMIFS(Outbound!$E:$E,Outbound!$D:$D,$B349,Outbound!$F:$F,$N$2)</f>
        <v>0</v>
      </c>
      <c r="O349" s="35">
        <f>(SUMIFS(Returns!$B:$B,Returns!$A:$A,$B349,Returns!$C:$C,$O$2))-SUMIFS(Outbound!$E:$E,Outbound!$D:$D,$B349,Outbound!$F:$F,$O$2)</f>
        <v>0</v>
      </c>
      <c r="P349" s="35">
        <f>(SUMIFS(Returns!$B:$B,Returns!$A:$A,$B349,Returns!$C:$C,$P$2))-SUMIFS(Outbound!$E:$E,Outbound!$D:$D,$B349,Outbound!$F:$F,$P$2)</f>
        <v>0</v>
      </c>
      <c r="Q349" s="35">
        <f>(SUMIFS(Returns!$B:$B,Returns!$A:$A,$B349,Returns!$C:$C,$Q$2))-SUMIFS(Outbound!$E:$E,Outbound!$D:$D,$B349,Outbound!$F:$F,$Q$2)</f>
        <v>0</v>
      </c>
      <c r="R349" s="35">
        <f>(SUMIFS(Returns!$B:$B,Returns!$A:$A,$B349,Returns!$C:$C,$R$2))-SUMIFS(Outbound!$E:$E,Outbound!$D:$D,$B349,Outbound!$F:$F,$R$2)</f>
        <v>0</v>
      </c>
      <c r="S349" s="35">
        <f>(SUMIFS(Returns!$B:$B,Returns!$A:$A,$B349,Returns!$C:$C,$S$2))-SUMIFS(Outbound!$E:$E,Outbound!$D:$D,$B349,Outbound!$F:$F,$S$2)</f>
        <v>0</v>
      </c>
    </row>
    <row r="350" ht="13.2" spans="1:19">
      <c r="A350" s="3" t="s">
        <v>7576</v>
      </c>
      <c r="B350" s="4" t="s">
        <v>3515</v>
      </c>
      <c r="C350" s="35">
        <v>0</v>
      </c>
      <c r="D350" s="35"/>
      <c r="E350" s="35">
        <f>(C350+SUMIFS(Inwards!$C:$C,Inwards!$B:$B,$B350)+SUMIFS(Returns!$B:$B,Returns!$A:$A,$B350,Returns!$C:$C,$E$2))-SUMIFS(Outbound!$E:$E,Outbound!$D:$D,$B350,Outbound!$F:$F,$E$2)-SUMIFS(Outflow!$B:$B,Outflow!$A:$A,$B350)</f>
        <v>0</v>
      </c>
      <c r="F350" s="35">
        <f>(SUMIFS(Returns!$B:$B,Returns!$A:$A,$B350,Returns!$C:$C,$F$2))-SUMIFS(Outbound!$E:$E,Outbound!$D:$D,$B350,Outbound!$F:$F,$F$2)</f>
        <v>0</v>
      </c>
      <c r="G350" s="35">
        <f>(SUMIFS(Returns!$B:$B,Returns!$A:$A,$B350,Returns!$C:$C,$G$2))-SUMIFS(Outbound!$E:$E,Outbound!$D:$D,$B350,Outbound!$F:$F,$G$2)</f>
        <v>0</v>
      </c>
      <c r="H350" s="35">
        <f>(SUMIFS(Returns!$B:$B,Returns!$A:$A,$B350,Returns!$C:$C,$H$2))-SUMIFS(Outbound!$E:$E,Outbound!$D:$D,$B350,Outbound!$F:$F,$H$2)</f>
        <v>0</v>
      </c>
      <c r="I350" s="35">
        <f>(SUMIFS(Returns!$B:$B,Returns!$A:$A,$B350,Returns!$C:$C,$I$2))-SUMIFS(Outbound!$E:$E,Outbound!$D:$D,$B350,Outbound!$F:$F,$I$2)</f>
        <v>0</v>
      </c>
      <c r="J350" s="35">
        <f>(SUMIFS(Returns!$B:$B,Returns!$A:$A,$B350,Returns!$C:$C,$J$2))-SUMIFS(Outbound!$E:$E,Outbound!$D:$D,$B350,Outbound!$F:$F,$J$2)</f>
        <v>0</v>
      </c>
      <c r="K350" s="35">
        <f>(SUMIFS(Returns!$B:$B,Returns!$A:$A,$B350,Returns!$C:$C,$K$2))-SUMIFS(Outbound!$E:$E,Outbound!$D:$D,$B350,Outbound!$F:$F,$K$2)</f>
        <v>0</v>
      </c>
      <c r="L350" s="35">
        <f>(SUMIFS(Returns!$B:$B,Returns!$A:$A,$B350,Returns!$C:$C,$L$2))-SUMIFS(Outbound!$E:$E,Outbound!$D:$D,$B350,Outbound!$F:$F,$L$2)</f>
        <v>0</v>
      </c>
      <c r="M350" s="35">
        <f>(SUMIFS(Returns!$B:$B,Returns!$A:$A,$B350,Returns!$C:$C,$M$2))-SUMIFS(Outbound!$E:$E,Outbound!$D:$D,$B350,Outbound!$F:$F,$M$2)</f>
        <v>0</v>
      </c>
      <c r="N350" s="35">
        <f>(SUMIFS(Returns!$B:$B,Returns!$A:$A,$B350,Returns!$C:$C,$N$2))-SUMIFS(Outbound!$E:$E,Outbound!$D:$D,$B350,Outbound!$F:$F,$N$2)</f>
        <v>0</v>
      </c>
      <c r="O350" s="35">
        <f>(SUMIFS(Returns!$B:$B,Returns!$A:$A,$B350,Returns!$C:$C,$O$2))-SUMIFS(Outbound!$E:$E,Outbound!$D:$D,$B350,Outbound!$F:$F,$O$2)</f>
        <v>0</v>
      </c>
      <c r="P350" s="35">
        <f>(SUMIFS(Returns!$B:$B,Returns!$A:$A,$B350,Returns!$C:$C,$P$2))-SUMIFS(Outbound!$E:$E,Outbound!$D:$D,$B350,Outbound!$F:$F,$P$2)</f>
        <v>0</v>
      </c>
      <c r="Q350" s="35">
        <f>(SUMIFS(Returns!$B:$B,Returns!$A:$A,$B350,Returns!$C:$C,$Q$2))-SUMIFS(Outbound!$E:$E,Outbound!$D:$D,$B350,Outbound!$F:$F,$Q$2)</f>
        <v>0</v>
      </c>
      <c r="R350" s="35">
        <f>(SUMIFS(Returns!$B:$B,Returns!$A:$A,$B350,Returns!$C:$C,$R$2))-SUMIFS(Outbound!$E:$E,Outbound!$D:$D,$B350,Outbound!$F:$F,$R$2)</f>
        <v>0</v>
      </c>
      <c r="S350" s="35">
        <f>(SUMIFS(Returns!$B:$B,Returns!$A:$A,$B350,Returns!$C:$C,$S$2))-SUMIFS(Outbound!$E:$E,Outbound!$D:$D,$B350,Outbound!$F:$F,$S$2)</f>
        <v>0</v>
      </c>
    </row>
    <row r="351" ht="13.2" spans="1:19">
      <c r="A351" s="3" t="s">
        <v>7577</v>
      </c>
      <c r="B351" s="4" t="s">
        <v>7578</v>
      </c>
      <c r="C351" s="35">
        <v>0</v>
      </c>
      <c r="D351" s="35"/>
      <c r="E351" s="35">
        <f>(C351+SUMIFS(Inwards!$C:$C,Inwards!$B:$B,$B351)+SUMIFS(Returns!$B:$B,Returns!$A:$A,$B351,Returns!$C:$C,$E$2))-SUMIFS(Outbound!$E:$E,Outbound!$D:$D,$B351,Outbound!$F:$F,$E$2)-SUMIFS(Outflow!$B:$B,Outflow!$A:$A,$B351)</f>
        <v>0</v>
      </c>
      <c r="F351" s="35">
        <f>(SUMIFS(Returns!$B:$B,Returns!$A:$A,$B351,Returns!$C:$C,$F$2))-SUMIFS(Outbound!$E:$E,Outbound!$D:$D,$B351,Outbound!$F:$F,$F$2)</f>
        <v>0</v>
      </c>
      <c r="G351" s="35">
        <f>(SUMIFS(Returns!$B:$B,Returns!$A:$A,$B351,Returns!$C:$C,$G$2))-SUMIFS(Outbound!$E:$E,Outbound!$D:$D,$B351,Outbound!$F:$F,$G$2)</f>
        <v>0</v>
      </c>
      <c r="H351" s="35">
        <f>(SUMIFS(Returns!$B:$B,Returns!$A:$A,$B351,Returns!$C:$C,$H$2))-SUMIFS(Outbound!$E:$E,Outbound!$D:$D,$B351,Outbound!$F:$F,$H$2)</f>
        <v>0</v>
      </c>
      <c r="I351" s="35">
        <f>(SUMIFS(Returns!$B:$B,Returns!$A:$A,$B351,Returns!$C:$C,$I$2))-SUMIFS(Outbound!$E:$E,Outbound!$D:$D,$B351,Outbound!$F:$F,$I$2)</f>
        <v>0</v>
      </c>
      <c r="J351" s="35">
        <f>(SUMIFS(Returns!$B:$B,Returns!$A:$A,$B351,Returns!$C:$C,$J$2))-SUMIFS(Outbound!$E:$E,Outbound!$D:$D,$B351,Outbound!$F:$F,$J$2)</f>
        <v>0</v>
      </c>
      <c r="K351" s="35">
        <f>(SUMIFS(Returns!$B:$B,Returns!$A:$A,$B351,Returns!$C:$C,$K$2))-SUMIFS(Outbound!$E:$E,Outbound!$D:$D,$B351,Outbound!$F:$F,$K$2)</f>
        <v>0</v>
      </c>
      <c r="L351" s="35">
        <f>(SUMIFS(Returns!$B:$B,Returns!$A:$A,$B351,Returns!$C:$C,$L$2))-SUMIFS(Outbound!$E:$E,Outbound!$D:$D,$B351,Outbound!$F:$F,$L$2)</f>
        <v>0</v>
      </c>
      <c r="M351" s="35">
        <f>(SUMIFS(Returns!$B:$B,Returns!$A:$A,$B351,Returns!$C:$C,$M$2))-SUMIFS(Outbound!$E:$E,Outbound!$D:$D,$B351,Outbound!$F:$F,$M$2)</f>
        <v>0</v>
      </c>
      <c r="N351" s="35">
        <f>(SUMIFS(Returns!$B:$B,Returns!$A:$A,$B351,Returns!$C:$C,$N$2))-SUMIFS(Outbound!$E:$E,Outbound!$D:$D,$B351,Outbound!$F:$F,$N$2)</f>
        <v>0</v>
      </c>
      <c r="O351" s="35">
        <f>(SUMIFS(Returns!$B:$B,Returns!$A:$A,$B351,Returns!$C:$C,$O$2))-SUMIFS(Outbound!$E:$E,Outbound!$D:$D,$B351,Outbound!$F:$F,$O$2)</f>
        <v>0</v>
      </c>
      <c r="P351" s="35">
        <f>(SUMIFS(Returns!$B:$B,Returns!$A:$A,$B351,Returns!$C:$C,$P$2))-SUMIFS(Outbound!$E:$E,Outbound!$D:$D,$B351,Outbound!$F:$F,$P$2)</f>
        <v>0</v>
      </c>
      <c r="Q351" s="35">
        <f>(SUMIFS(Returns!$B:$B,Returns!$A:$A,$B351,Returns!$C:$C,$Q$2))-SUMIFS(Outbound!$E:$E,Outbound!$D:$D,$B351,Outbound!$F:$F,$Q$2)</f>
        <v>0</v>
      </c>
      <c r="R351" s="35">
        <f>(SUMIFS(Returns!$B:$B,Returns!$A:$A,$B351,Returns!$C:$C,$R$2))-SUMIFS(Outbound!$E:$E,Outbound!$D:$D,$B351,Outbound!$F:$F,$R$2)</f>
        <v>0</v>
      </c>
      <c r="S351" s="35">
        <f>(SUMIFS(Returns!$B:$B,Returns!$A:$A,$B351,Returns!$C:$C,$S$2))-SUMIFS(Outbound!$E:$E,Outbound!$D:$D,$B351,Outbound!$F:$F,$S$2)</f>
        <v>0</v>
      </c>
    </row>
    <row r="352" ht="14.4" spans="1:19">
      <c r="A352" s="8" t="s">
        <v>7579</v>
      </c>
      <c r="B352" s="4" t="s">
        <v>3518</v>
      </c>
      <c r="C352" s="35">
        <v>0</v>
      </c>
      <c r="D352" s="35"/>
      <c r="E352" s="35">
        <f>(C352+SUMIFS(Inwards!$C:$C,Inwards!$B:$B,$B352)+SUMIFS(Returns!$B:$B,Returns!$A:$A,$B352,Returns!$C:$C,$E$2))-SUMIFS(Outbound!$E:$E,Outbound!$D:$D,$B352,Outbound!$F:$F,$E$2)-SUMIFS(Outflow!$B:$B,Outflow!$A:$A,$B352)</f>
        <v>0</v>
      </c>
      <c r="F352" s="35">
        <f>(SUMIFS(Returns!$B:$B,Returns!$A:$A,$B352,Returns!$C:$C,$F$2))-SUMIFS(Outbound!$E:$E,Outbound!$D:$D,$B352,Outbound!$F:$F,$F$2)</f>
        <v>0</v>
      </c>
      <c r="G352" s="35">
        <f>(SUMIFS(Returns!$B:$B,Returns!$A:$A,$B352,Returns!$C:$C,$G$2))-SUMIFS(Outbound!$E:$E,Outbound!$D:$D,$B352,Outbound!$F:$F,$G$2)</f>
        <v>0</v>
      </c>
      <c r="H352" s="35">
        <f>(SUMIFS(Returns!$B:$B,Returns!$A:$A,$B352,Returns!$C:$C,$H$2))-SUMIFS(Outbound!$E:$E,Outbound!$D:$D,$B352,Outbound!$F:$F,$H$2)</f>
        <v>0</v>
      </c>
      <c r="I352" s="35">
        <f>(SUMIFS(Returns!$B:$B,Returns!$A:$A,$B352,Returns!$C:$C,$I$2))-SUMIFS(Outbound!$E:$E,Outbound!$D:$D,$B352,Outbound!$F:$F,$I$2)</f>
        <v>0</v>
      </c>
      <c r="J352" s="35">
        <f>(SUMIFS(Returns!$B:$B,Returns!$A:$A,$B352,Returns!$C:$C,$J$2))-SUMIFS(Outbound!$E:$E,Outbound!$D:$D,$B352,Outbound!$F:$F,$J$2)</f>
        <v>0</v>
      </c>
      <c r="K352" s="35">
        <f>(SUMIFS(Returns!$B:$B,Returns!$A:$A,$B352,Returns!$C:$C,$K$2))-SUMIFS(Outbound!$E:$E,Outbound!$D:$D,$B352,Outbound!$F:$F,$K$2)</f>
        <v>-1</v>
      </c>
      <c r="L352" s="35">
        <f>(SUMIFS(Returns!$B:$B,Returns!$A:$A,$B352,Returns!$C:$C,$L$2))-SUMIFS(Outbound!$E:$E,Outbound!$D:$D,$B352,Outbound!$F:$F,$L$2)</f>
        <v>0</v>
      </c>
      <c r="M352" s="35">
        <f>(SUMIFS(Returns!$B:$B,Returns!$A:$A,$B352,Returns!$C:$C,$M$2))-SUMIFS(Outbound!$E:$E,Outbound!$D:$D,$B352,Outbound!$F:$F,$M$2)</f>
        <v>0</v>
      </c>
      <c r="N352" s="35">
        <f>(SUMIFS(Returns!$B:$B,Returns!$A:$A,$B352,Returns!$C:$C,$N$2))-SUMIFS(Outbound!$E:$E,Outbound!$D:$D,$B352,Outbound!$F:$F,$N$2)</f>
        <v>0</v>
      </c>
      <c r="O352" s="35">
        <f>(SUMIFS(Returns!$B:$B,Returns!$A:$A,$B352,Returns!$C:$C,$O$2))-SUMIFS(Outbound!$E:$E,Outbound!$D:$D,$B352,Outbound!$F:$F,$O$2)</f>
        <v>0</v>
      </c>
      <c r="P352" s="35">
        <f>(SUMIFS(Returns!$B:$B,Returns!$A:$A,$B352,Returns!$C:$C,$P$2))-SUMIFS(Outbound!$E:$E,Outbound!$D:$D,$B352,Outbound!$F:$F,$P$2)</f>
        <v>0</v>
      </c>
      <c r="Q352" s="35">
        <f>(SUMIFS(Returns!$B:$B,Returns!$A:$A,$B352,Returns!$C:$C,$Q$2))-SUMIFS(Outbound!$E:$E,Outbound!$D:$D,$B352,Outbound!$F:$F,$Q$2)</f>
        <v>0</v>
      </c>
      <c r="R352" s="35">
        <f>(SUMIFS(Returns!$B:$B,Returns!$A:$A,$B352,Returns!$C:$C,$R$2))-SUMIFS(Outbound!$E:$E,Outbound!$D:$D,$B352,Outbound!$F:$F,$R$2)</f>
        <v>0</v>
      </c>
      <c r="S352" s="35">
        <f>(SUMIFS(Returns!$B:$B,Returns!$A:$A,$B352,Returns!$C:$C,$S$2))-SUMIFS(Outbound!$E:$E,Outbound!$D:$D,$B352,Outbound!$F:$F,$S$2)</f>
        <v>0</v>
      </c>
    </row>
    <row r="353" ht="14.4" spans="1:19">
      <c r="A353" s="8" t="s">
        <v>7580</v>
      </c>
      <c r="B353" s="4" t="s">
        <v>3522</v>
      </c>
      <c r="C353" s="35">
        <v>0</v>
      </c>
      <c r="D353" s="35"/>
      <c r="E353" s="35">
        <f>(C353+SUMIFS(Inwards!$C:$C,Inwards!$B:$B,$B353)+SUMIFS(Returns!$B:$B,Returns!$A:$A,$B353,Returns!$C:$C,$E$2))-SUMIFS(Outbound!$E:$E,Outbound!$D:$D,$B353,Outbound!$F:$F,$E$2)-SUMIFS(Outflow!$B:$B,Outflow!$A:$A,$B353)</f>
        <v>0</v>
      </c>
      <c r="F353" s="35">
        <f>(SUMIFS(Returns!$B:$B,Returns!$A:$A,$B353,Returns!$C:$C,$F$2))-SUMIFS(Outbound!$E:$E,Outbound!$D:$D,$B353,Outbound!$F:$F,$F$2)</f>
        <v>0</v>
      </c>
      <c r="G353" s="35">
        <f>(SUMIFS(Returns!$B:$B,Returns!$A:$A,$B353,Returns!$C:$C,$G$2))-SUMIFS(Outbound!$E:$E,Outbound!$D:$D,$B353,Outbound!$F:$F,$G$2)</f>
        <v>0</v>
      </c>
      <c r="H353" s="35">
        <f>(SUMIFS(Returns!$B:$B,Returns!$A:$A,$B353,Returns!$C:$C,$H$2))-SUMIFS(Outbound!$E:$E,Outbound!$D:$D,$B353,Outbound!$F:$F,$H$2)</f>
        <v>0</v>
      </c>
      <c r="I353" s="35">
        <f>(SUMIFS(Returns!$B:$B,Returns!$A:$A,$B353,Returns!$C:$C,$I$2))-SUMIFS(Outbound!$E:$E,Outbound!$D:$D,$B353,Outbound!$F:$F,$I$2)</f>
        <v>0</v>
      </c>
      <c r="J353" s="35">
        <f>(SUMIFS(Returns!$B:$B,Returns!$A:$A,$B353,Returns!$C:$C,$J$2))-SUMIFS(Outbound!$E:$E,Outbound!$D:$D,$B353,Outbound!$F:$F,$J$2)</f>
        <v>0</v>
      </c>
      <c r="K353" s="35">
        <f>(SUMIFS(Returns!$B:$B,Returns!$A:$A,$B353,Returns!$C:$C,$K$2))-SUMIFS(Outbound!$E:$E,Outbound!$D:$D,$B353,Outbound!$F:$F,$K$2)</f>
        <v>0</v>
      </c>
      <c r="L353" s="35">
        <f>(SUMIFS(Returns!$B:$B,Returns!$A:$A,$B353,Returns!$C:$C,$L$2))-SUMIFS(Outbound!$E:$E,Outbound!$D:$D,$B353,Outbound!$F:$F,$L$2)</f>
        <v>0</v>
      </c>
      <c r="M353" s="35">
        <f>(SUMIFS(Returns!$B:$B,Returns!$A:$A,$B353,Returns!$C:$C,$M$2))-SUMIFS(Outbound!$E:$E,Outbound!$D:$D,$B353,Outbound!$F:$F,$M$2)</f>
        <v>0</v>
      </c>
      <c r="N353" s="35">
        <f>(SUMIFS(Returns!$B:$B,Returns!$A:$A,$B353,Returns!$C:$C,$N$2))-SUMIFS(Outbound!$E:$E,Outbound!$D:$D,$B353,Outbound!$F:$F,$N$2)</f>
        <v>0</v>
      </c>
      <c r="O353" s="35">
        <f>(SUMIFS(Returns!$B:$B,Returns!$A:$A,$B353,Returns!$C:$C,$O$2))-SUMIFS(Outbound!$E:$E,Outbound!$D:$D,$B353,Outbound!$F:$F,$O$2)</f>
        <v>0</v>
      </c>
      <c r="P353" s="35">
        <f>(SUMIFS(Returns!$B:$B,Returns!$A:$A,$B353,Returns!$C:$C,$P$2))-SUMIFS(Outbound!$E:$E,Outbound!$D:$D,$B353,Outbound!$F:$F,$P$2)</f>
        <v>0</v>
      </c>
      <c r="Q353" s="35">
        <f>(SUMIFS(Returns!$B:$B,Returns!$A:$A,$B353,Returns!$C:$C,$Q$2))-SUMIFS(Outbound!$E:$E,Outbound!$D:$D,$B353,Outbound!$F:$F,$Q$2)</f>
        <v>0</v>
      </c>
      <c r="R353" s="35">
        <f>(SUMIFS(Returns!$B:$B,Returns!$A:$A,$B353,Returns!$C:$C,$R$2))-SUMIFS(Outbound!$E:$E,Outbound!$D:$D,$B353,Outbound!$F:$F,$R$2)</f>
        <v>0</v>
      </c>
      <c r="S353" s="35">
        <f>(SUMIFS(Returns!$B:$B,Returns!$A:$A,$B353,Returns!$C:$C,$S$2))-SUMIFS(Outbound!$E:$E,Outbound!$D:$D,$B353,Outbound!$F:$F,$S$2)</f>
        <v>0</v>
      </c>
    </row>
    <row r="354" ht="14.4" spans="1:19">
      <c r="A354" s="8" t="s">
        <v>7581</v>
      </c>
      <c r="B354" s="4" t="s">
        <v>3524</v>
      </c>
      <c r="C354" s="35">
        <v>0</v>
      </c>
      <c r="D354" s="35"/>
      <c r="E354" s="35">
        <f>(C354+SUMIFS(Inwards!$C:$C,Inwards!$B:$B,$B354)+SUMIFS(Returns!$B:$B,Returns!$A:$A,$B354,Returns!$C:$C,$E$2))-SUMIFS(Outbound!$E:$E,Outbound!$D:$D,$B354,Outbound!$F:$F,$E$2)-SUMIFS(Outflow!$B:$B,Outflow!$A:$A,$B354)</f>
        <v>0</v>
      </c>
      <c r="F354" s="35">
        <f>(SUMIFS(Returns!$B:$B,Returns!$A:$A,$B354,Returns!$C:$C,$F$2))-SUMIFS(Outbound!$E:$E,Outbound!$D:$D,$B354,Outbound!$F:$F,$F$2)</f>
        <v>0</v>
      </c>
      <c r="G354" s="35">
        <f>(SUMIFS(Returns!$B:$B,Returns!$A:$A,$B354,Returns!$C:$C,$G$2))-SUMIFS(Outbound!$E:$E,Outbound!$D:$D,$B354,Outbound!$F:$F,$G$2)</f>
        <v>0</v>
      </c>
      <c r="H354" s="35">
        <f>(SUMIFS(Returns!$B:$B,Returns!$A:$A,$B354,Returns!$C:$C,$H$2))-SUMIFS(Outbound!$E:$E,Outbound!$D:$D,$B354,Outbound!$F:$F,$H$2)</f>
        <v>0</v>
      </c>
      <c r="I354" s="35">
        <f>(SUMIFS(Returns!$B:$B,Returns!$A:$A,$B354,Returns!$C:$C,$I$2))-SUMIFS(Outbound!$E:$E,Outbound!$D:$D,$B354,Outbound!$F:$F,$I$2)</f>
        <v>0</v>
      </c>
      <c r="J354" s="35">
        <f>(SUMIFS(Returns!$B:$B,Returns!$A:$A,$B354,Returns!$C:$C,$J$2))-SUMIFS(Outbound!$E:$E,Outbound!$D:$D,$B354,Outbound!$F:$F,$J$2)</f>
        <v>0</v>
      </c>
      <c r="K354" s="35">
        <f>(SUMIFS(Returns!$B:$B,Returns!$A:$A,$B354,Returns!$C:$C,$K$2))-SUMIFS(Outbound!$E:$E,Outbound!$D:$D,$B354,Outbound!$F:$F,$K$2)</f>
        <v>0</v>
      </c>
      <c r="L354" s="35">
        <f>(SUMIFS(Returns!$B:$B,Returns!$A:$A,$B354,Returns!$C:$C,$L$2))-SUMIFS(Outbound!$E:$E,Outbound!$D:$D,$B354,Outbound!$F:$F,$L$2)</f>
        <v>0</v>
      </c>
      <c r="M354" s="35">
        <f>(SUMIFS(Returns!$B:$B,Returns!$A:$A,$B354,Returns!$C:$C,$M$2))-SUMIFS(Outbound!$E:$E,Outbound!$D:$D,$B354,Outbound!$F:$F,$M$2)</f>
        <v>0</v>
      </c>
      <c r="N354" s="35">
        <f>(SUMIFS(Returns!$B:$B,Returns!$A:$A,$B354,Returns!$C:$C,$N$2))-SUMIFS(Outbound!$E:$E,Outbound!$D:$D,$B354,Outbound!$F:$F,$N$2)</f>
        <v>0</v>
      </c>
      <c r="O354" s="35">
        <f>(SUMIFS(Returns!$B:$B,Returns!$A:$A,$B354,Returns!$C:$C,$O$2))-SUMIFS(Outbound!$E:$E,Outbound!$D:$D,$B354,Outbound!$F:$F,$O$2)</f>
        <v>0</v>
      </c>
      <c r="P354" s="35">
        <f>(SUMIFS(Returns!$B:$B,Returns!$A:$A,$B354,Returns!$C:$C,$P$2))-SUMIFS(Outbound!$E:$E,Outbound!$D:$D,$B354,Outbound!$F:$F,$P$2)</f>
        <v>0</v>
      </c>
      <c r="Q354" s="35">
        <f>(SUMIFS(Returns!$B:$B,Returns!$A:$A,$B354,Returns!$C:$C,$Q$2))-SUMIFS(Outbound!$E:$E,Outbound!$D:$D,$B354,Outbound!$F:$F,$Q$2)</f>
        <v>0</v>
      </c>
      <c r="R354" s="35">
        <f>(SUMIFS(Returns!$B:$B,Returns!$A:$A,$B354,Returns!$C:$C,$R$2))-SUMIFS(Outbound!$E:$E,Outbound!$D:$D,$B354,Outbound!$F:$F,$R$2)</f>
        <v>0</v>
      </c>
      <c r="S354" s="35">
        <f>(SUMIFS(Returns!$B:$B,Returns!$A:$A,$B354,Returns!$C:$C,$S$2))-SUMIFS(Outbound!$E:$E,Outbound!$D:$D,$B354,Outbound!$F:$F,$S$2)</f>
        <v>0</v>
      </c>
    </row>
    <row r="355" ht="14.4" spans="1:19">
      <c r="A355" s="8" t="s">
        <v>7582</v>
      </c>
      <c r="B355" s="4" t="s">
        <v>3532</v>
      </c>
      <c r="C355" s="35">
        <v>0</v>
      </c>
      <c r="D355" s="35"/>
      <c r="E355" s="35">
        <f>(C355+SUMIFS(Inwards!$C:$C,Inwards!$B:$B,$B355)+SUMIFS(Returns!$B:$B,Returns!$A:$A,$B355,Returns!$C:$C,$E$2))-SUMIFS(Outbound!$E:$E,Outbound!$D:$D,$B355,Outbound!$F:$F,$E$2)-SUMIFS(Outflow!$B:$B,Outflow!$A:$A,$B355)</f>
        <v>0</v>
      </c>
      <c r="F355" s="35">
        <f>(SUMIFS(Returns!$B:$B,Returns!$A:$A,$B355,Returns!$C:$C,$F$2))-SUMIFS(Outbound!$E:$E,Outbound!$D:$D,$B355,Outbound!$F:$F,$F$2)</f>
        <v>0</v>
      </c>
      <c r="G355" s="35">
        <f>(SUMIFS(Returns!$B:$B,Returns!$A:$A,$B355,Returns!$C:$C,$G$2))-SUMIFS(Outbound!$E:$E,Outbound!$D:$D,$B355,Outbound!$F:$F,$G$2)</f>
        <v>0</v>
      </c>
      <c r="H355" s="35">
        <f>(SUMIFS(Returns!$B:$B,Returns!$A:$A,$B355,Returns!$C:$C,$H$2))-SUMIFS(Outbound!$E:$E,Outbound!$D:$D,$B355,Outbound!$F:$F,$H$2)</f>
        <v>0</v>
      </c>
      <c r="I355" s="35">
        <f>(SUMIFS(Returns!$B:$B,Returns!$A:$A,$B355,Returns!$C:$C,$I$2))-SUMIFS(Outbound!$E:$E,Outbound!$D:$D,$B355,Outbound!$F:$F,$I$2)</f>
        <v>0</v>
      </c>
      <c r="J355" s="35">
        <f>(SUMIFS(Returns!$B:$B,Returns!$A:$A,$B355,Returns!$C:$C,$J$2))-SUMIFS(Outbound!$E:$E,Outbound!$D:$D,$B355,Outbound!$F:$F,$J$2)</f>
        <v>0</v>
      </c>
      <c r="K355" s="35">
        <f>(SUMIFS(Returns!$B:$B,Returns!$A:$A,$B355,Returns!$C:$C,$K$2))-SUMIFS(Outbound!$E:$E,Outbound!$D:$D,$B355,Outbound!$F:$F,$K$2)</f>
        <v>0</v>
      </c>
      <c r="L355" s="35">
        <f>(SUMIFS(Returns!$B:$B,Returns!$A:$A,$B355,Returns!$C:$C,$L$2))-SUMIFS(Outbound!$E:$E,Outbound!$D:$D,$B355,Outbound!$F:$F,$L$2)</f>
        <v>0</v>
      </c>
      <c r="M355" s="35">
        <f>(SUMIFS(Returns!$B:$B,Returns!$A:$A,$B355,Returns!$C:$C,$M$2))-SUMIFS(Outbound!$E:$E,Outbound!$D:$D,$B355,Outbound!$F:$F,$M$2)</f>
        <v>0</v>
      </c>
      <c r="N355" s="35">
        <f>(SUMIFS(Returns!$B:$B,Returns!$A:$A,$B355,Returns!$C:$C,$N$2))-SUMIFS(Outbound!$E:$E,Outbound!$D:$D,$B355,Outbound!$F:$F,$N$2)</f>
        <v>0</v>
      </c>
      <c r="O355" s="35">
        <f>(SUMIFS(Returns!$B:$B,Returns!$A:$A,$B355,Returns!$C:$C,$O$2))-SUMIFS(Outbound!$E:$E,Outbound!$D:$D,$B355,Outbound!$F:$F,$O$2)</f>
        <v>0</v>
      </c>
      <c r="P355" s="35">
        <f>(SUMIFS(Returns!$B:$B,Returns!$A:$A,$B355,Returns!$C:$C,$P$2))-SUMIFS(Outbound!$E:$E,Outbound!$D:$D,$B355,Outbound!$F:$F,$P$2)</f>
        <v>0</v>
      </c>
      <c r="Q355" s="35">
        <f>(SUMIFS(Returns!$B:$B,Returns!$A:$A,$B355,Returns!$C:$C,$Q$2))-SUMIFS(Outbound!$E:$E,Outbound!$D:$D,$B355,Outbound!$F:$F,$Q$2)</f>
        <v>0</v>
      </c>
      <c r="R355" s="35">
        <f>(SUMIFS(Returns!$B:$B,Returns!$A:$A,$B355,Returns!$C:$C,$R$2))-SUMIFS(Outbound!$E:$E,Outbound!$D:$D,$B355,Outbound!$F:$F,$R$2)</f>
        <v>0</v>
      </c>
      <c r="S355" s="35">
        <f>(SUMIFS(Returns!$B:$B,Returns!$A:$A,$B355,Returns!$C:$C,$S$2))-SUMIFS(Outbound!$E:$E,Outbound!$D:$D,$B355,Outbound!$F:$F,$S$2)</f>
        <v>0</v>
      </c>
    </row>
    <row r="356" ht="14.4" spans="1:19">
      <c r="A356" s="8" t="s">
        <v>7583</v>
      </c>
      <c r="B356" s="4" t="s">
        <v>3534</v>
      </c>
      <c r="C356" s="35">
        <v>0</v>
      </c>
      <c r="D356" s="35"/>
      <c r="E356" s="35">
        <f>(C356+SUMIFS(Inwards!$C:$C,Inwards!$B:$B,$B356)+SUMIFS(Returns!$B:$B,Returns!$A:$A,$B356,Returns!$C:$C,$E$2))-SUMIFS(Outbound!$E:$E,Outbound!$D:$D,$B356,Outbound!$F:$F,$E$2)-SUMIFS(Outflow!$B:$B,Outflow!$A:$A,$B356)</f>
        <v>-1</v>
      </c>
      <c r="F356" s="35">
        <f>(SUMIFS(Returns!$B:$B,Returns!$A:$A,$B356,Returns!$C:$C,$F$2))-SUMIFS(Outbound!$E:$E,Outbound!$D:$D,$B356,Outbound!$F:$F,$F$2)</f>
        <v>0</v>
      </c>
      <c r="G356" s="35">
        <f>(SUMIFS(Returns!$B:$B,Returns!$A:$A,$B356,Returns!$C:$C,$G$2))-SUMIFS(Outbound!$E:$E,Outbound!$D:$D,$B356,Outbound!$F:$F,$G$2)</f>
        <v>0</v>
      </c>
      <c r="H356" s="35">
        <f>(SUMIFS(Returns!$B:$B,Returns!$A:$A,$B356,Returns!$C:$C,$H$2))-SUMIFS(Outbound!$E:$E,Outbound!$D:$D,$B356,Outbound!$F:$F,$H$2)</f>
        <v>0</v>
      </c>
      <c r="I356" s="35">
        <f>(SUMIFS(Returns!$B:$B,Returns!$A:$A,$B356,Returns!$C:$C,$I$2))-SUMIFS(Outbound!$E:$E,Outbound!$D:$D,$B356,Outbound!$F:$F,$I$2)</f>
        <v>0</v>
      </c>
      <c r="J356" s="35">
        <f>(SUMIFS(Returns!$B:$B,Returns!$A:$A,$B356,Returns!$C:$C,$J$2))-SUMIFS(Outbound!$E:$E,Outbound!$D:$D,$B356,Outbound!$F:$F,$J$2)</f>
        <v>0</v>
      </c>
      <c r="K356" s="35">
        <f>(SUMIFS(Returns!$B:$B,Returns!$A:$A,$B356,Returns!$C:$C,$K$2))-SUMIFS(Outbound!$E:$E,Outbound!$D:$D,$B356,Outbound!$F:$F,$K$2)</f>
        <v>0</v>
      </c>
      <c r="L356" s="35">
        <f>(SUMIFS(Returns!$B:$B,Returns!$A:$A,$B356,Returns!$C:$C,$L$2))-SUMIFS(Outbound!$E:$E,Outbound!$D:$D,$B356,Outbound!$F:$F,$L$2)</f>
        <v>0</v>
      </c>
      <c r="M356" s="35">
        <f>(SUMIFS(Returns!$B:$B,Returns!$A:$A,$B356,Returns!$C:$C,$M$2))-SUMIFS(Outbound!$E:$E,Outbound!$D:$D,$B356,Outbound!$F:$F,$M$2)</f>
        <v>0</v>
      </c>
      <c r="N356" s="35">
        <f>(SUMIFS(Returns!$B:$B,Returns!$A:$A,$B356,Returns!$C:$C,$N$2))-SUMIFS(Outbound!$E:$E,Outbound!$D:$D,$B356,Outbound!$F:$F,$N$2)</f>
        <v>0</v>
      </c>
      <c r="O356" s="35">
        <f>(SUMIFS(Returns!$B:$B,Returns!$A:$A,$B356,Returns!$C:$C,$O$2))-SUMIFS(Outbound!$E:$E,Outbound!$D:$D,$B356,Outbound!$F:$F,$O$2)</f>
        <v>0</v>
      </c>
      <c r="P356" s="35">
        <f>(SUMIFS(Returns!$B:$B,Returns!$A:$A,$B356,Returns!$C:$C,$P$2))-SUMIFS(Outbound!$E:$E,Outbound!$D:$D,$B356,Outbound!$F:$F,$P$2)</f>
        <v>0</v>
      </c>
      <c r="Q356" s="35">
        <f>(SUMIFS(Returns!$B:$B,Returns!$A:$A,$B356,Returns!$C:$C,$Q$2))-SUMIFS(Outbound!$E:$E,Outbound!$D:$D,$B356,Outbound!$F:$F,$Q$2)</f>
        <v>0</v>
      </c>
      <c r="R356" s="35">
        <f>(SUMIFS(Returns!$B:$B,Returns!$A:$A,$B356,Returns!$C:$C,$R$2))-SUMIFS(Outbound!$E:$E,Outbound!$D:$D,$B356,Outbound!$F:$F,$R$2)</f>
        <v>0</v>
      </c>
      <c r="S356" s="35">
        <f>(SUMIFS(Returns!$B:$B,Returns!$A:$A,$B356,Returns!$C:$C,$S$2))-SUMIFS(Outbound!$E:$E,Outbound!$D:$D,$B356,Outbound!$F:$F,$S$2)</f>
        <v>0</v>
      </c>
    </row>
    <row r="357" ht="14.4" spans="1:19">
      <c r="A357" s="8" t="s">
        <v>7584</v>
      </c>
      <c r="B357" s="4" t="s">
        <v>3539</v>
      </c>
      <c r="C357" s="35">
        <v>0</v>
      </c>
      <c r="D357" s="35"/>
      <c r="E357" s="35">
        <f>(C357+SUMIFS(Inwards!$C:$C,Inwards!$B:$B,$B357)+SUMIFS(Returns!$B:$B,Returns!$A:$A,$B357,Returns!$C:$C,$E$2))-SUMIFS(Outbound!$E:$E,Outbound!$D:$D,$B357,Outbound!$F:$F,$E$2)-SUMIFS(Outflow!$B:$B,Outflow!$A:$A,$B357)</f>
        <v>-6</v>
      </c>
      <c r="F357" s="35">
        <f>(SUMIFS(Returns!$B:$B,Returns!$A:$A,$B357,Returns!$C:$C,$F$2))-SUMIFS(Outbound!$E:$E,Outbound!$D:$D,$B357,Outbound!$F:$F,$F$2)</f>
        <v>0</v>
      </c>
      <c r="G357" s="35">
        <f>(SUMIFS(Returns!$B:$B,Returns!$A:$A,$B357,Returns!$C:$C,$G$2))-SUMIFS(Outbound!$E:$E,Outbound!$D:$D,$B357,Outbound!$F:$F,$G$2)</f>
        <v>0</v>
      </c>
      <c r="H357" s="35">
        <f>(SUMIFS(Returns!$B:$B,Returns!$A:$A,$B357,Returns!$C:$C,$H$2))-SUMIFS(Outbound!$E:$E,Outbound!$D:$D,$B357,Outbound!$F:$F,$H$2)</f>
        <v>0</v>
      </c>
      <c r="I357" s="35">
        <f>(SUMIFS(Returns!$B:$B,Returns!$A:$A,$B357,Returns!$C:$C,$I$2))-SUMIFS(Outbound!$E:$E,Outbound!$D:$D,$B357,Outbound!$F:$F,$I$2)</f>
        <v>0</v>
      </c>
      <c r="J357" s="35">
        <f>(SUMIFS(Returns!$B:$B,Returns!$A:$A,$B357,Returns!$C:$C,$J$2))-SUMIFS(Outbound!$E:$E,Outbound!$D:$D,$B357,Outbound!$F:$F,$J$2)</f>
        <v>0</v>
      </c>
      <c r="K357" s="35">
        <f>(SUMIFS(Returns!$B:$B,Returns!$A:$A,$B357,Returns!$C:$C,$K$2))-SUMIFS(Outbound!$E:$E,Outbound!$D:$D,$B357,Outbound!$F:$F,$K$2)</f>
        <v>-1</v>
      </c>
      <c r="L357" s="35">
        <f>(SUMIFS(Returns!$B:$B,Returns!$A:$A,$B357,Returns!$C:$C,$L$2))-SUMIFS(Outbound!$E:$E,Outbound!$D:$D,$B357,Outbound!$F:$F,$L$2)</f>
        <v>0</v>
      </c>
      <c r="M357" s="35">
        <f>(SUMIFS(Returns!$B:$B,Returns!$A:$A,$B357,Returns!$C:$C,$M$2))-SUMIFS(Outbound!$E:$E,Outbound!$D:$D,$B357,Outbound!$F:$F,$M$2)</f>
        <v>0</v>
      </c>
      <c r="N357" s="35">
        <f>(SUMIFS(Returns!$B:$B,Returns!$A:$A,$B357,Returns!$C:$C,$N$2))-SUMIFS(Outbound!$E:$E,Outbound!$D:$D,$B357,Outbound!$F:$F,$N$2)</f>
        <v>0</v>
      </c>
      <c r="O357" s="35">
        <f>(SUMIFS(Returns!$B:$B,Returns!$A:$A,$B357,Returns!$C:$C,$O$2))-SUMIFS(Outbound!$E:$E,Outbound!$D:$D,$B357,Outbound!$F:$F,$O$2)</f>
        <v>0</v>
      </c>
      <c r="P357" s="35">
        <f>(SUMIFS(Returns!$B:$B,Returns!$A:$A,$B357,Returns!$C:$C,$P$2))-SUMIFS(Outbound!$E:$E,Outbound!$D:$D,$B357,Outbound!$F:$F,$P$2)</f>
        <v>0</v>
      </c>
      <c r="Q357" s="35">
        <f>(SUMIFS(Returns!$B:$B,Returns!$A:$A,$B357,Returns!$C:$C,$Q$2))-SUMIFS(Outbound!$E:$E,Outbound!$D:$D,$B357,Outbound!$F:$F,$Q$2)</f>
        <v>0</v>
      </c>
      <c r="R357" s="35">
        <f>(SUMIFS(Returns!$B:$B,Returns!$A:$A,$B357,Returns!$C:$C,$R$2))-SUMIFS(Outbound!$E:$E,Outbound!$D:$D,$B357,Outbound!$F:$F,$R$2)</f>
        <v>0</v>
      </c>
      <c r="S357" s="35">
        <f>(SUMIFS(Returns!$B:$B,Returns!$A:$A,$B357,Returns!$C:$C,$S$2))-SUMIFS(Outbound!$E:$E,Outbound!$D:$D,$B357,Outbound!$F:$F,$S$2)</f>
        <v>0</v>
      </c>
    </row>
    <row r="358" ht="14.4" spans="1:19">
      <c r="A358" s="8" t="s">
        <v>7585</v>
      </c>
      <c r="B358" s="4" t="s">
        <v>3545</v>
      </c>
      <c r="C358" s="35">
        <v>0</v>
      </c>
      <c r="D358" s="35"/>
      <c r="E358" s="35">
        <f>(C358+SUMIFS(Inwards!$C:$C,Inwards!$B:$B,$B358)+SUMIFS(Returns!$B:$B,Returns!$A:$A,$B358,Returns!$C:$C,$E$2))-SUMIFS(Outbound!$E:$E,Outbound!$D:$D,$B358,Outbound!$F:$F,$E$2)-SUMIFS(Outflow!$B:$B,Outflow!$A:$A,$B358)</f>
        <v>0</v>
      </c>
      <c r="F358" s="35">
        <f>(SUMIFS(Returns!$B:$B,Returns!$A:$A,$B358,Returns!$C:$C,$F$2))-SUMIFS(Outbound!$E:$E,Outbound!$D:$D,$B358,Outbound!$F:$F,$F$2)</f>
        <v>0</v>
      </c>
      <c r="G358" s="35">
        <f>(SUMIFS(Returns!$B:$B,Returns!$A:$A,$B358,Returns!$C:$C,$G$2))-SUMIFS(Outbound!$E:$E,Outbound!$D:$D,$B358,Outbound!$F:$F,$G$2)</f>
        <v>0</v>
      </c>
      <c r="H358" s="35">
        <f>(SUMIFS(Returns!$B:$B,Returns!$A:$A,$B358,Returns!$C:$C,$H$2))-SUMIFS(Outbound!$E:$E,Outbound!$D:$D,$B358,Outbound!$F:$F,$H$2)</f>
        <v>0</v>
      </c>
      <c r="I358" s="35">
        <f>(SUMIFS(Returns!$B:$B,Returns!$A:$A,$B358,Returns!$C:$C,$I$2))-SUMIFS(Outbound!$E:$E,Outbound!$D:$D,$B358,Outbound!$F:$F,$I$2)</f>
        <v>0</v>
      </c>
      <c r="J358" s="35">
        <f>(SUMIFS(Returns!$B:$B,Returns!$A:$A,$B358,Returns!$C:$C,$J$2))-SUMIFS(Outbound!$E:$E,Outbound!$D:$D,$B358,Outbound!$F:$F,$J$2)</f>
        <v>0</v>
      </c>
      <c r="K358" s="35">
        <f>(SUMIFS(Returns!$B:$B,Returns!$A:$A,$B358,Returns!$C:$C,$K$2))-SUMIFS(Outbound!$E:$E,Outbound!$D:$D,$B358,Outbound!$F:$F,$K$2)</f>
        <v>0</v>
      </c>
      <c r="L358" s="35">
        <f>(SUMIFS(Returns!$B:$B,Returns!$A:$A,$B358,Returns!$C:$C,$L$2))-SUMIFS(Outbound!$E:$E,Outbound!$D:$D,$B358,Outbound!$F:$F,$L$2)</f>
        <v>0</v>
      </c>
      <c r="M358" s="35">
        <f>(SUMIFS(Returns!$B:$B,Returns!$A:$A,$B358,Returns!$C:$C,$M$2))-SUMIFS(Outbound!$E:$E,Outbound!$D:$D,$B358,Outbound!$F:$F,$M$2)</f>
        <v>0</v>
      </c>
      <c r="N358" s="35">
        <f>(SUMIFS(Returns!$B:$B,Returns!$A:$A,$B358,Returns!$C:$C,$N$2))-SUMIFS(Outbound!$E:$E,Outbound!$D:$D,$B358,Outbound!$F:$F,$N$2)</f>
        <v>0</v>
      </c>
      <c r="O358" s="35">
        <f>(SUMIFS(Returns!$B:$B,Returns!$A:$A,$B358,Returns!$C:$C,$O$2))-SUMIFS(Outbound!$E:$E,Outbound!$D:$D,$B358,Outbound!$F:$F,$O$2)</f>
        <v>0</v>
      </c>
      <c r="P358" s="35">
        <f>(SUMIFS(Returns!$B:$B,Returns!$A:$A,$B358,Returns!$C:$C,$P$2))-SUMIFS(Outbound!$E:$E,Outbound!$D:$D,$B358,Outbound!$F:$F,$P$2)</f>
        <v>0</v>
      </c>
      <c r="Q358" s="35">
        <f>(SUMIFS(Returns!$B:$B,Returns!$A:$A,$B358,Returns!$C:$C,$Q$2))-SUMIFS(Outbound!$E:$E,Outbound!$D:$D,$B358,Outbound!$F:$F,$Q$2)</f>
        <v>0</v>
      </c>
      <c r="R358" s="35">
        <f>(SUMIFS(Returns!$B:$B,Returns!$A:$A,$B358,Returns!$C:$C,$R$2))-SUMIFS(Outbound!$E:$E,Outbound!$D:$D,$B358,Outbound!$F:$F,$R$2)</f>
        <v>0</v>
      </c>
      <c r="S358" s="35">
        <f>(SUMIFS(Returns!$B:$B,Returns!$A:$A,$B358,Returns!$C:$C,$S$2))-SUMIFS(Outbound!$E:$E,Outbound!$D:$D,$B358,Outbound!$F:$F,$S$2)</f>
        <v>0</v>
      </c>
    </row>
    <row r="359" ht="14.4" spans="1:19">
      <c r="A359" s="8" t="s">
        <v>7586</v>
      </c>
      <c r="B359" s="4" t="s">
        <v>3548</v>
      </c>
      <c r="C359" s="35">
        <v>0</v>
      </c>
      <c r="D359" s="35"/>
      <c r="E359" s="35">
        <f>(C359+SUMIFS(Inwards!$C:$C,Inwards!$B:$B,$B359)+SUMIFS(Returns!$B:$B,Returns!$A:$A,$B359,Returns!$C:$C,$E$2))-SUMIFS(Outbound!$E:$E,Outbound!$D:$D,$B359,Outbound!$F:$F,$E$2)-SUMIFS(Outflow!$B:$B,Outflow!$A:$A,$B359)</f>
        <v>0</v>
      </c>
      <c r="F359" s="35">
        <f>(SUMIFS(Returns!$B:$B,Returns!$A:$A,$B359,Returns!$C:$C,$F$2))-SUMIFS(Outbound!$E:$E,Outbound!$D:$D,$B359,Outbound!$F:$F,$F$2)</f>
        <v>0</v>
      </c>
      <c r="G359" s="35">
        <f>(SUMIFS(Returns!$B:$B,Returns!$A:$A,$B359,Returns!$C:$C,$G$2))-SUMIFS(Outbound!$E:$E,Outbound!$D:$D,$B359,Outbound!$F:$F,$G$2)</f>
        <v>0</v>
      </c>
      <c r="H359" s="35">
        <f>(SUMIFS(Returns!$B:$B,Returns!$A:$A,$B359,Returns!$C:$C,$H$2))-SUMIFS(Outbound!$E:$E,Outbound!$D:$D,$B359,Outbound!$F:$F,$H$2)</f>
        <v>0</v>
      </c>
      <c r="I359" s="35">
        <f>(SUMIFS(Returns!$B:$B,Returns!$A:$A,$B359,Returns!$C:$C,$I$2))-SUMIFS(Outbound!$E:$E,Outbound!$D:$D,$B359,Outbound!$F:$F,$I$2)</f>
        <v>0</v>
      </c>
      <c r="J359" s="35">
        <f>(SUMIFS(Returns!$B:$B,Returns!$A:$A,$B359,Returns!$C:$C,$J$2))-SUMIFS(Outbound!$E:$E,Outbound!$D:$D,$B359,Outbound!$F:$F,$J$2)</f>
        <v>0</v>
      </c>
      <c r="K359" s="35">
        <f>(SUMIFS(Returns!$B:$B,Returns!$A:$A,$B359,Returns!$C:$C,$K$2))-SUMIFS(Outbound!$E:$E,Outbound!$D:$D,$B359,Outbound!$F:$F,$K$2)</f>
        <v>0</v>
      </c>
      <c r="L359" s="35">
        <f>(SUMIFS(Returns!$B:$B,Returns!$A:$A,$B359,Returns!$C:$C,$L$2))-SUMIFS(Outbound!$E:$E,Outbound!$D:$D,$B359,Outbound!$F:$F,$L$2)</f>
        <v>0</v>
      </c>
      <c r="M359" s="35">
        <f>(SUMIFS(Returns!$B:$B,Returns!$A:$A,$B359,Returns!$C:$C,$M$2))-SUMIFS(Outbound!$E:$E,Outbound!$D:$D,$B359,Outbound!$F:$F,$M$2)</f>
        <v>0</v>
      </c>
      <c r="N359" s="35">
        <f>(SUMIFS(Returns!$B:$B,Returns!$A:$A,$B359,Returns!$C:$C,$N$2))-SUMIFS(Outbound!$E:$E,Outbound!$D:$D,$B359,Outbound!$F:$F,$N$2)</f>
        <v>0</v>
      </c>
      <c r="O359" s="35">
        <f>(SUMIFS(Returns!$B:$B,Returns!$A:$A,$B359,Returns!$C:$C,$O$2))-SUMIFS(Outbound!$E:$E,Outbound!$D:$D,$B359,Outbound!$F:$F,$O$2)</f>
        <v>0</v>
      </c>
      <c r="P359" s="35">
        <f>(SUMIFS(Returns!$B:$B,Returns!$A:$A,$B359,Returns!$C:$C,$P$2))-SUMIFS(Outbound!$E:$E,Outbound!$D:$D,$B359,Outbound!$F:$F,$P$2)</f>
        <v>0</v>
      </c>
      <c r="Q359" s="35">
        <f>(SUMIFS(Returns!$B:$B,Returns!$A:$A,$B359,Returns!$C:$C,$Q$2))-SUMIFS(Outbound!$E:$E,Outbound!$D:$D,$B359,Outbound!$F:$F,$Q$2)</f>
        <v>0</v>
      </c>
      <c r="R359" s="35">
        <f>(SUMIFS(Returns!$B:$B,Returns!$A:$A,$B359,Returns!$C:$C,$R$2))-SUMIFS(Outbound!$E:$E,Outbound!$D:$D,$B359,Outbound!$F:$F,$R$2)</f>
        <v>0</v>
      </c>
      <c r="S359" s="35">
        <f>(SUMIFS(Returns!$B:$B,Returns!$A:$A,$B359,Returns!$C:$C,$S$2))-SUMIFS(Outbound!$E:$E,Outbound!$D:$D,$B359,Outbound!$F:$F,$S$2)</f>
        <v>0</v>
      </c>
    </row>
    <row r="360" ht="14.4" spans="1:19">
      <c r="A360" s="8" t="s">
        <v>7587</v>
      </c>
      <c r="B360" s="4" t="s">
        <v>3553</v>
      </c>
      <c r="C360" s="35">
        <v>0</v>
      </c>
      <c r="D360" s="35"/>
      <c r="E360" s="35">
        <f>(C360+SUMIFS(Inwards!$C:$C,Inwards!$B:$B,$B360)+SUMIFS(Returns!$B:$B,Returns!$A:$A,$B360,Returns!$C:$C,$E$2))-SUMIFS(Outbound!$E:$E,Outbound!$D:$D,$B360,Outbound!$F:$F,$E$2)-SUMIFS(Outflow!$B:$B,Outflow!$A:$A,$B360)</f>
        <v>-2</v>
      </c>
      <c r="F360" s="35">
        <f>(SUMIFS(Returns!$B:$B,Returns!$A:$A,$B360,Returns!$C:$C,$F$2))-SUMIFS(Outbound!$E:$E,Outbound!$D:$D,$B360,Outbound!$F:$F,$F$2)</f>
        <v>0</v>
      </c>
      <c r="G360" s="35">
        <f>(SUMIFS(Returns!$B:$B,Returns!$A:$A,$B360,Returns!$C:$C,$G$2))-SUMIFS(Outbound!$E:$E,Outbound!$D:$D,$B360,Outbound!$F:$F,$G$2)</f>
        <v>0</v>
      </c>
      <c r="H360" s="35">
        <f>(SUMIFS(Returns!$B:$B,Returns!$A:$A,$B360,Returns!$C:$C,$H$2))-SUMIFS(Outbound!$E:$E,Outbound!$D:$D,$B360,Outbound!$F:$F,$H$2)</f>
        <v>0</v>
      </c>
      <c r="I360" s="35">
        <f>(SUMIFS(Returns!$B:$B,Returns!$A:$A,$B360,Returns!$C:$C,$I$2))-SUMIFS(Outbound!$E:$E,Outbound!$D:$D,$B360,Outbound!$F:$F,$I$2)</f>
        <v>0</v>
      </c>
      <c r="J360" s="35">
        <f>(SUMIFS(Returns!$B:$B,Returns!$A:$A,$B360,Returns!$C:$C,$J$2))-SUMIFS(Outbound!$E:$E,Outbound!$D:$D,$B360,Outbound!$F:$F,$J$2)</f>
        <v>0</v>
      </c>
      <c r="K360" s="35">
        <f>(SUMIFS(Returns!$B:$B,Returns!$A:$A,$B360,Returns!$C:$C,$K$2))-SUMIFS(Outbound!$E:$E,Outbound!$D:$D,$B360,Outbound!$F:$F,$K$2)</f>
        <v>0</v>
      </c>
      <c r="L360" s="35">
        <f>(SUMIFS(Returns!$B:$B,Returns!$A:$A,$B360,Returns!$C:$C,$L$2))-SUMIFS(Outbound!$E:$E,Outbound!$D:$D,$B360,Outbound!$F:$F,$L$2)</f>
        <v>0</v>
      </c>
      <c r="M360" s="35">
        <f>(SUMIFS(Returns!$B:$B,Returns!$A:$A,$B360,Returns!$C:$C,$M$2))-SUMIFS(Outbound!$E:$E,Outbound!$D:$D,$B360,Outbound!$F:$F,$M$2)</f>
        <v>0</v>
      </c>
      <c r="N360" s="35">
        <f>(SUMIFS(Returns!$B:$B,Returns!$A:$A,$B360,Returns!$C:$C,$N$2))-SUMIFS(Outbound!$E:$E,Outbound!$D:$D,$B360,Outbound!$F:$F,$N$2)</f>
        <v>0</v>
      </c>
      <c r="O360" s="35">
        <f>(SUMIFS(Returns!$B:$B,Returns!$A:$A,$B360,Returns!$C:$C,$O$2))-SUMIFS(Outbound!$E:$E,Outbound!$D:$D,$B360,Outbound!$F:$F,$O$2)</f>
        <v>0</v>
      </c>
      <c r="P360" s="35">
        <f>(SUMIFS(Returns!$B:$B,Returns!$A:$A,$B360,Returns!$C:$C,$P$2))-SUMIFS(Outbound!$E:$E,Outbound!$D:$D,$B360,Outbound!$F:$F,$P$2)</f>
        <v>0</v>
      </c>
      <c r="Q360" s="35">
        <f>(SUMIFS(Returns!$B:$B,Returns!$A:$A,$B360,Returns!$C:$C,$Q$2))-SUMIFS(Outbound!$E:$E,Outbound!$D:$D,$B360,Outbound!$F:$F,$Q$2)</f>
        <v>0</v>
      </c>
      <c r="R360" s="35">
        <f>(SUMIFS(Returns!$B:$B,Returns!$A:$A,$B360,Returns!$C:$C,$R$2))-SUMIFS(Outbound!$E:$E,Outbound!$D:$D,$B360,Outbound!$F:$F,$R$2)</f>
        <v>0</v>
      </c>
      <c r="S360" s="35">
        <f>(SUMIFS(Returns!$B:$B,Returns!$A:$A,$B360,Returns!$C:$C,$S$2))-SUMIFS(Outbound!$E:$E,Outbound!$D:$D,$B360,Outbound!$F:$F,$S$2)</f>
        <v>0</v>
      </c>
    </row>
    <row r="361" ht="14.4" spans="1:19">
      <c r="A361" s="8" t="s">
        <v>7588</v>
      </c>
      <c r="B361" s="4" t="s">
        <v>3560</v>
      </c>
      <c r="C361" s="35">
        <v>0</v>
      </c>
      <c r="D361" s="35"/>
      <c r="E361" s="35">
        <f>(C361+SUMIFS(Inwards!$C:$C,Inwards!$B:$B,$B361)+SUMIFS(Returns!$B:$B,Returns!$A:$A,$B361,Returns!$C:$C,$E$2))-SUMIFS(Outbound!$E:$E,Outbound!$D:$D,$B361,Outbound!$F:$F,$E$2)-SUMIFS(Outflow!$B:$B,Outflow!$A:$A,$B361)</f>
        <v>-2</v>
      </c>
      <c r="F361" s="35">
        <f>(SUMIFS(Returns!$B:$B,Returns!$A:$A,$B361,Returns!$C:$C,$F$2))-SUMIFS(Outbound!$E:$E,Outbound!$D:$D,$B361,Outbound!$F:$F,$F$2)</f>
        <v>0</v>
      </c>
      <c r="G361" s="35">
        <f>(SUMIFS(Returns!$B:$B,Returns!$A:$A,$B361,Returns!$C:$C,$G$2))-SUMIFS(Outbound!$E:$E,Outbound!$D:$D,$B361,Outbound!$F:$F,$G$2)</f>
        <v>0</v>
      </c>
      <c r="H361" s="35">
        <f>(SUMIFS(Returns!$B:$B,Returns!$A:$A,$B361,Returns!$C:$C,$H$2))-SUMIFS(Outbound!$E:$E,Outbound!$D:$D,$B361,Outbound!$F:$F,$H$2)</f>
        <v>0</v>
      </c>
      <c r="I361" s="35">
        <f>(SUMIFS(Returns!$B:$B,Returns!$A:$A,$B361,Returns!$C:$C,$I$2))-SUMIFS(Outbound!$E:$E,Outbound!$D:$D,$B361,Outbound!$F:$F,$I$2)</f>
        <v>-1</v>
      </c>
      <c r="J361" s="35">
        <f>(SUMIFS(Returns!$B:$B,Returns!$A:$A,$B361,Returns!$C:$C,$J$2))-SUMIFS(Outbound!$E:$E,Outbound!$D:$D,$B361,Outbound!$F:$F,$J$2)</f>
        <v>0</v>
      </c>
      <c r="K361" s="35">
        <f>(SUMIFS(Returns!$B:$B,Returns!$A:$A,$B361,Returns!$C:$C,$K$2))-SUMIFS(Outbound!$E:$E,Outbound!$D:$D,$B361,Outbound!$F:$F,$K$2)</f>
        <v>0</v>
      </c>
      <c r="L361" s="35">
        <f>(SUMIFS(Returns!$B:$B,Returns!$A:$A,$B361,Returns!$C:$C,$L$2))-SUMIFS(Outbound!$E:$E,Outbound!$D:$D,$B361,Outbound!$F:$F,$L$2)</f>
        <v>0</v>
      </c>
      <c r="M361" s="35">
        <f>(SUMIFS(Returns!$B:$B,Returns!$A:$A,$B361,Returns!$C:$C,$M$2))-SUMIFS(Outbound!$E:$E,Outbound!$D:$D,$B361,Outbound!$F:$F,$M$2)</f>
        <v>0</v>
      </c>
      <c r="N361" s="35">
        <f>(SUMIFS(Returns!$B:$B,Returns!$A:$A,$B361,Returns!$C:$C,$N$2))-SUMIFS(Outbound!$E:$E,Outbound!$D:$D,$B361,Outbound!$F:$F,$N$2)</f>
        <v>0</v>
      </c>
      <c r="O361" s="35">
        <f>(SUMIFS(Returns!$B:$B,Returns!$A:$A,$B361,Returns!$C:$C,$O$2))-SUMIFS(Outbound!$E:$E,Outbound!$D:$D,$B361,Outbound!$F:$F,$O$2)</f>
        <v>0</v>
      </c>
      <c r="P361" s="35">
        <f>(SUMIFS(Returns!$B:$B,Returns!$A:$A,$B361,Returns!$C:$C,$P$2))-SUMIFS(Outbound!$E:$E,Outbound!$D:$D,$B361,Outbound!$F:$F,$P$2)</f>
        <v>0</v>
      </c>
      <c r="Q361" s="35">
        <f>(SUMIFS(Returns!$B:$B,Returns!$A:$A,$B361,Returns!$C:$C,$Q$2))-SUMIFS(Outbound!$E:$E,Outbound!$D:$D,$B361,Outbound!$F:$F,$Q$2)</f>
        <v>0</v>
      </c>
      <c r="R361" s="35">
        <f>(SUMIFS(Returns!$B:$B,Returns!$A:$A,$B361,Returns!$C:$C,$R$2))-SUMIFS(Outbound!$E:$E,Outbound!$D:$D,$B361,Outbound!$F:$F,$R$2)</f>
        <v>0</v>
      </c>
      <c r="S361" s="35">
        <f>(SUMIFS(Returns!$B:$B,Returns!$A:$A,$B361,Returns!$C:$C,$S$2))-SUMIFS(Outbound!$E:$E,Outbound!$D:$D,$B361,Outbound!$F:$F,$S$2)</f>
        <v>0</v>
      </c>
    </row>
    <row r="362" ht="13.2" spans="1:19">
      <c r="A362" s="3" t="s">
        <v>7585</v>
      </c>
      <c r="B362" s="4" t="s">
        <v>7589</v>
      </c>
      <c r="C362" s="35">
        <v>0</v>
      </c>
      <c r="D362" s="35"/>
      <c r="E362" s="35">
        <f>(C362+SUMIFS(Inwards!$C:$C,Inwards!$B:$B,$B362)+SUMIFS(Returns!$B:$B,Returns!$A:$A,$B362,Returns!$C:$C,$E$2))-SUMIFS(Outbound!$E:$E,Outbound!$D:$D,$B362,Outbound!$F:$F,$E$2)-SUMIFS(Outflow!$B:$B,Outflow!$A:$A,$B362)</f>
        <v>0</v>
      </c>
      <c r="F362" s="35">
        <f>(SUMIFS(Returns!$B:$B,Returns!$A:$A,$B362,Returns!$C:$C,$F$2))-SUMIFS(Outbound!$E:$E,Outbound!$D:$D,$B362,Outbound!$F:$F,$F$2)</f>
        <v>0</v>
      </c>
      <c r="G362" s="35">
        <f>(SUMIFS(Returns!$B:$B,Returns!$A:$A,$B362,Returns!$C:$C,$G$2))-SUMIFS(Outbound!$E:$E,Outbound!$D:$D,$B362,Outbound!$F:$F,$G$2)</f>
        <v>0</v>
      </c>
      <c r="H362" s="35">
        <f>(SUMIFS(Returns!$B:$B,Returns!$A:$A,$B362,Returns!$C:$C,$H$2))-SUMIFS(Outbound!$E:$E,Outbound!$D:$D,$B362,Outbound!$F:$F,$H$2)</f>
        <v>0</v>
      </c>
      <c r="I362" s="35">
        <f>(SUMIFS(Returns!$B:$B,Returns!$A:$A,$B362,Returns!$C:$C,$I$2))-SUMIFS(Outbound!$E:$E,Outbound!$D:$D,$B362,Outbound!$F:$F,$I$2)</f>
        <v>0</v>
      </c>
      <c r="J362" s="35">
        <f>(SUMIFS(Returns!$B:$B,Returns!$A:$A,$B362,Returns!$C:$C,$J$2))-SUMIFS(Outbound!$E:$E,Outbound!$D:$D,$B362,Outbound!$F:$F,$J$2)</f>
        <v>0</v>
      </c>
      <c r="K362" s="35">
        <f>(SUMIFS(Returns!$B:$B,Returns!$A:$A,$B362,Returns!$C:$C,$K$2))-SUMIFS(Outbound!$E:$E,Outbound!$D:$D,$B362,Outbound!$F:$F,$K$2)</f>
        <v>0</v>
      </c>
      <c r="L362" s="35">
        <f>(SUMIFS(Returns!$B:$B,Returns!$A:$A,$B362,Returns!$C:$C,$L$2))-SUMIFS(Outbound!$E:$E,Outbound!$D:$D,$B362,Outbound!$F:$F,$L$2)</f>
        <v>0</v>
      </c>
      <c r="M362" s="35">
        <f>(SUMIFS(Returns!$B:$B,Returns!$A:$A,$B362,Returns!$C:$C,$M$2))-SUMIFS(Outbound!$E:$E,Outbound!$D:$D,$B362,Outbound!$F:$F,$M$2)</f>
        <v>0</v>
      </c>
      <c r="N362" s="35">
        <f>(SUMIFS(Returns!$B:$B,Returns!$A:$A,$B362,Returns!$C:$C,$N$2))-SUMIFS(Outbound!$E:$E,Outbound!$D:$D,$B362,Outbound!$F:$F,$N$2)</f>
        <v>0</v>
      </c>
      <c r="O362" s="35">
        <f>(SUMIFS(Returns!$B:$B,Returns!$A:$A,$B362,Returns!$C:$C,$O$2))-SUMIFS(Outbound!$E:$E,Outbound!$D:$D,$B362,Outbound!$F:$F,$O$2)</f>
        <v>0</v>
      </c>
      <c r="P362" s="35">
        <f>(SUMIFS(Returns!$B:$B,Returns!$A:$A,$B362,Returns!$C:$C,$P$2))-SUMIFS(Outbound!$E:$E,Outbound!$D:$D,$B362,Outbound!$F:$F,$P$2)</f>
        <v>0</v>
      </c>
      <c r="Q362" s="35">
        <f>(SUMIFS(Returns!$B:$B,Returns!$A:$A,$B362,Returns!$C:$C,$Q$2))-SUMIFS(Outbound!$E:$E,Outbound!$D:$D,$B362,Outbound!$F:$F,$Q$2)</f>
        <v>0</v>
      </c>
      <c r="R362" s="35">
        <f>(SUMIFS(Returns!$B:$B,Returns!$A:$A,$B362,Returns!$C:$C,$R$2))-SUMIFS(Outbound!$E:$E,Outbound!$D:$D,$B362,Outbound!$F:$F,$R$2)</f>
        <v>0</v>
      </c>
      <c r="S362" s="35">
        <f>(SUMIFS(Returns!$B:$B,Returns!$A:$A,$B362,Returns!$C:$C,$S$2))-SUMIFS(Outbound!$E:$E,Outbound!$D:$D,$B362,Outbound!$F:$F,$S$2)</f>
        <v>0</v>
      </c>
    </row>
    <row r="363" ht="13.2" spans="1:19">
      <c r="A363" s="3" t="s">
        <v>7590</v>
      </c>
      <c r="B363" s="4" t="s">
        <v>3566</v>
      </c>
      <c r="C363" s="35">
        <v>0</v>
      </c>
      <c r="D363" s="35"/>
      <c r="E363" s="35">
        <f>(C363+SUMIFS(Inwards!$C:$C,Inwards!$B:$B,$B363)+SUMIFS(Returns!$B:$B,Returns!$A:$A,$B363,Returns!$C:$C,$E$2))-SUMIFS(Outbound!$E:$E,Outbound!$D:$D,$B363,Outbound!$F:$F,$E$2)-SUMIFS(Outflow!$B:$B,Outflow!$A:$A,$B363)</f>
        <v>0</v>
      </c>
      <c r="F363" s="35">
        <f>(SUMIFS(Returns!$B:$B,Returns!$A:$A,$B363,Returns!$C:$C,$F$2))-SUMIFS(Outbound!$E:$E,Outbound!$D:$D,$B363,Outbound!$F:$F,$F$2)</f>
        <v>0</v>
      </c>
      <c r="G363" s="35">
        <f>(SUMIFS(Returns!$B:$B,Returns!$A:$A,$B363,Returns!$C:$C,$G$2))-SUMIFS(Outbound!$E:$E,Outbound!$D:$D,$B363,Outbound!$F:$F,$G$2)</f>
        <v>0</v>
      </c>
      <c r="H363" s="35">
        <f>(SUMIFS(Returns!$B:$B,Returns!$A:$A,$B363,Returns!$C:$C,$H$2))-SUMIFS(Outbound!$E:$E,Outbound!$D:$D,$B363,Outbound!$F:$F,$H$2)</f>
        <v>0</v>
      </c>
      <c r="I363" s="35">
        <f>(SUMIFS(Returns!$B:$B,Returns!$A:$A,$B363,Returns!$C:$C,$I$2))-SUMIFS(Outbound!$E:$E,Outbound!$D:$D,$B363,Outbound!$F:$F,$I$2)</f>
        <v>0</v>
      </c>
      <c r="J363" s="35">
        <f>(SUMIFS(Returns!$B:$B,Returns!$A:$A,$B363,Returns!$C:$C,$J$2))-SUMIFS(Outbound!$E:$E,Outbound!$D:$D,$B363,Outbound!$F:$F,$J$2)</f>
        <v>0</v>
      </c>
      <c r="K363" s="35">
        <f>(SUMIFS(Returns!$B:$B,Returns!$A:$A,$B363,Returns!$C:$C,$K$2))-SUMIFS(Outbound!$E:$E,Outbound!$D:$D,$B363,Outbound!$F:$F,$K$2)</f>
        <v>0</v>
      </c>
      <c r="L363" s="35">
        <f>(SUMIFS(Returns!$B:$B,Returns!$A:$A,$B363,Returns!$C:$C,$L$2))-SUMIFS(Outbound!$E:$E,Outbound!$D:$D,$B363,Outbound!$F:$F,$L$2)</f>
        <v>0</v>
      </c>
      <c r="M363" s="35">
        <f>(SUMIFS(Returns!$B:$B,Returns!$A:$A,$B363,Returns!$C:$C,$M$2))-SUMIFS(Outbound!$E:$E,Outbound!$D:$D,$B363,Outbound!$F:$F,$M$2)</f>
        <v>0</v>
      </c>
      <c r="N363" s="35">
        <f>(SUMIFS(Returns!$B:$B,Returns!$A:$A,$B363,Returns!$C:$C,$N$2))-SUMIFS(Outbound!$E:$E,Outbound!$D:$D,$B363,Outbound!$F:$F,$N$2)</f>
        <v>0</v>
      </c>
      <c r="O363" s="35">
        <f>(SUMIFS(Returns!$B:$B,Returns!$A:$A,$B363,Returns!$C:$C,$O$2))-SUMIFS(Outbound!$E:$E,Outbound!$D:$D,$B363,Outbound!$F:$F,$O$2)</f>
        <v>0</v>
      </c>
      <c r="P363" s="35">
        <f>(SUMIFS(Returns!$B:$B,Returns!$A:$A,$B363,Returns!$C:$C,$P$2))-SUMIFS(Outbound!$E:$E,Outbound!$D:$D,$B363,Outbound!$F:$F,$P$2)</f>
        <v>0</v>
      </c>
      <c r="Q363" s="35">
        <f>(SUMIFS(Returns!$B:$B,Returns!$A:$A,$B363,Returns!$C:$C,$Q$2))-SUMIFS(Outbound!$E:$E,Outbound!$D:$D,$B363,Outbound!$F:$F,$Q$2)</f>
        <v>0</v>
      </c>
      <c r="R363" s="35">
        <f>(SUMIFS(Returns!$B:$B,Returns!$A:$A,$B363,Returns!$C:$C,$R$2))-SUMIFS(Outbound!$E:$E,Outbound!$D:$D,$B363,Outbound!$F:$F,$R$2)</f>
        <v>0</v>
      </c>
      <c r="S363" s="35">
        <f>(SUMIFS(Returns!$B:$B,Returns!$A:$A,$B363,Returns!$C:$C,$S$2))-SUMIFS(Outbound!$E:$E,Outbound!$D:$D,$B363,Outbound!$F:$F,$S$2)</f>
        <v>0</v>
      </c>
    </row>
    <row r="364" ht="13.2" spans="1:19">
      <c r="A364" s="3" t="s">
        <v>7591</v>
      </c>
      <c r="B364" s="4" t="s">
        <v>3568</v>
      </c>
      <c r="C364" s="35">
        <v>0</v>
      </c>
      <c r="D364" s="35"/>
      <c r="E364" s="35">
        <f>(C364+SUMIFS(Inwards!$C:$C,Inwards!$B:$B,$B364)+SUMIFS(Returns!$B:$B,Returns!$A:$A,$B364,Returns!$C:$C,$E$2))-SUMIFS(Outbound!$E:$E,Outbound!$D:$D,$B364,Outbound!$F:$F,$E$2)-SUMIFS(Outflow!$B:$B,Outflow!$A:$A,$B364)</f>
        <v>0</v>
      </c>
      <c r="F364" s="35">
        <f>(SUMIFS(Returns!$B:$B,Returns!$A:$A,$B364,Returns!$C:$C,$F$2))-SUMIFS(Outbound!$E:$E,Outbound!$D:$D,$B364,Outbound!$F:$F,$F$2)</f>
        <v>0</v>
      </c>
      <c r="G364" s="35">
        <f>(SUMIFS(Returns!$B:$B,Returns!$A:$A,$B364,Returns!$C:$C,$G$2))-SUMIFS(Outbound!$E:$E,Outbound!$D:$D,$B364,Outbound!$F:$F,$G$2)</f>
        <v>0</v>
      </c>
      <c r="H364" s="35">
        <f>(SUMIFS(Returns!$B:$B,Returns!$A:$A,$B364,Returns!$C:$C,$H$2))-SUMIFS(Outbound!$E:$E,Outbound!$D:$D,$B364,Outbound!$F:$F,$H$2)</f>
        <v>0</v>
      </c>
      <c r="I364" s="35">
        <f>(SUMIFS(Returns!$B:$B,Returns!$A:$A,$B364,Returns!$C:$C,$I$2))-SUMIFS(Outbound!$E:$E,Outbound!$D:$D,$B364,Outbound!$F:$F,$I$2)</f>
        <v>0</v>
      </c>
      <c r="J364" s="35">
        <f>(SUMIFS(Returns!$B:$B,Returns!$A:$A,$B364,Returns!$C:$C,$J$2))-SUMIFS(Outbound!$E:$E,Outbound!$D:$D,$B364,Outbound!$F:$F,$J$2)</f>
        <v>0</v>
      </c>
      <c r="K364" s="35">
        <f>(SUMIFS(Returns!$B:$B,Returns!$A:$A,$B364,Returns!$C:$C,$K$2))-SUMIFS(Outbound!$E:$E,Outbound!$D:$D,$B364,Outbound!$F:$F,$K$2)</f>
        <v>0</v>
      </c>
      <c r="L364" s="35">
        <f>(SUMIFS(Returns!$B:$B,Returns!$A:$A,$B364,Returns!$C:$C,$L$2))-SUMIFS(Outbound!$E:$E,Outbound!$D:$D,$B364,Outbound!$F:$F,$L$2)</f>
        <v>0</v>
      </c>
      <c r="M364" s="35">
        <f>(SUMIFS(Returns!$B:$B,Returns!$A:$A,$B364,Returns!$C:$C,$M$2))-SUMIFS(Outbound!$E:$E,Outbound!$D:$D,$B364,Outbound!$F:$F,$M$2)</f>
        <v>0</v>
      </c>
      <c r="N364" s="35">
        <f>(SUMIFS(Returns!$B:$B,Returns!$A:$A,$B364,Returns!$C:$C,$N$2))-SUMIFS(Outbound!$E:$E,Outbound!$D:$D,$B364,Outbound!$F:$F,$N$2)</f>
        <v>0</v>
      </c>
      <c r="O364" s="35">
        <f>(SUMIFS(Returns!$B:$B,Returns!$A:$A,$B364,Returns!$C:$C,$O$2))-SUMIFS(Outbound!$E:$E,Outbound!$D:$D,$B364,Outbound!$F:$F,$O$2)</f>
        <v>0</v>
      </c>
      <c r="P364" s="35">
        <f>(SUMIFS(Returns!$B:$B,Returns!$A:$A,$B364,Returns!$C:$C,$P$2))-SUMIFS(Outbound!$E:$E,Outbound!$D:$D,$B364,Outbound!$F:$F,$P$2)</f>
        <v>0</v>
      </c>
      <c r="Q364" s="35">
        <f>(SUMIFS(Returns!$B:$B,Returns!$A:$A,$B364,Returns!$C:$C,$Q$2))-SUMIFS(Outbound!$E:$E,Outbound!$D:$D,$B364,Outbound!$F:$F,$Q$2)</f>
        <v>0</v>
      </c>
      <c r="R364" s="35">
        <f>(SUMIFS(Returns!$B:$B,Returns!$A:$A,$B364,Returns!$C:$C,$R$2))-SUMIFS(Outbound!$E:$E,Outbound!$D:$D,$B364,Outbound!$F:$F,$R$2)</f>
        <v>0</v>
      </c>
      <c r="S364" s="35">
        <f>(SUMIFS(Returns!$B:$B,Returns!$A:$A,$B364,Returns!$C:$C,$S$2))-SUMIFS(Outbound!$E:$E,Outbound!$D:$D,$B364,Outbound!$F:$F,$S$2)</f>
        <v>0</v>
      </c>
    </row>
    <row r="365" ht="13.2" spans="1:19">
      <c r="A365" s="3" t="s">
        <v>7592</v>
      </c>
      <c r="B365" s="4" t="s">
        <v>3570</v>
      </c>
      <c r="C365" s="35">
        <v>14</v>
      </c>
      <c r="D365" s="35"/>
      <c r="E365" s="35">
        <f>(C365+SUMIFS(Inwards!$C:$C,Inwards!$B:$B,$B365)+SUMIFS(Returns!$B:$B,Returns!$A:$A,$B365,Returns!$C:$C,$E$2))-SUMIFS(Outbound!$E:$E,Outbound!$D:$D,$B365,Outbound!$F:$F,$E$2)-SUMIFS(Outflow!$B:$B,Outflow!$A:$A,$B365)</f>
        <v>14</v>
      </c>
      <c r="F365" s="35">
        <f>(SUMIFS(Returns!$B:$B,Returns!$A:$A,$B365,Returns!$C:$C,$F$2))-SUMIFS(Outbound!$E:$E,Outbound!$D:$D,$B365,Outbound!$F:$F,$F$2)</f>
        <v>0</v>
      </c>
      <c r="G365" s="35">
        <f>(SUMIFS(Returns!$B:$B,Returns!$A:$A,$B365,Returns!$C:$C,$G$2))-SUMIFS(Outbound!$E:$E,Outbound!$D:$D,$B365,Outbound!$F:$F,$G$2)</f>
        <v>0</v>
      </c>
      <c r="H365" s="35">
        <f>(SUMIFS(Returns!$B:$B,Returns!$A:$A,$B365,Returns!$C:$C,$H$2))-SUMIFS(Outbound!$E:$E,Outbound!$D:$D,$B365,Outbound!$F:$F,$H$2)</f>
        <v>0</v>
      </c>
      <c r="I365" s="35">
        <f>(SUMIFS(Returns!$B:$B,Returns!$A:$A,$B365,Returns!$C:$C,$I$2))-SUMIFS(Outbound!$E:$E,Outbound!$D:$D,$B365,Outbound!$F:$F,$I$2)</f>
        <v>0</v>
      </c>
      <c r="J365" s="35">
        <f>(SUMIFS(Returns!$B:$B,Returns!$A:$A,$B365,Returns!$C:$C,$J$2))-SUMIFS(Outbound!$E:$E,Outbound!$D:$D,$B365,Outbound!$F:$F,$J$2)</f>
        <v>0</v>
      </c>
      <c r="K365" s="35">
        <f>(SUMIFS(Returns!$B:$B,Returns!$A:$A,$B365,Returns!$C:$C,$K$2))-SUMIFS(Outbound!$E:$E,Outbound!$D:$D,$B365,Outbound!$F:$F,$K$2)</f>
        <v>0</v>
      </c>
      <c r="L365" s="35">
        <f>(SUMIFS(Returns!$B:$B,Returns!$A:$A,$B365,Returns!$C:$C,$L$2))-SUMIFS(Outbound!$E:$E,Outbound!$D:$D,$B365,Outbound!$F:$F,$L$2)</f>
        <v>0</v>
      </c>
      <c r="M365" s="35">
        <f>(SUMIFS(Returns!$B:$B,Returns!$A:$A,$B365,Returns!$C:$C,$M$2))-SUMIFS(Outbound!$E:$E,Outbound!$D:$D,$B365,Outbound!$F:$F,$M$2)</f>
        <v>0</v>
      </c>
      <c r="N365" s="35">
        <f>(SUMIFS(Returns!$B:$B,Returns!$A:$A,$B365,Returns!$C:$C,$N$2))-SUMIFS(Outbound!$E:$E,Outbound!$D:$D,$B365,Outbound!$F:$F,$N$2)</f>
        <v>0</v>
      </c>
      <c r="O365" s="35">
        <f>(SUMIFS(Returns!$B:$B,Returns!$A:$A,$B365,Returns!$C:$C,$O$2))-SUMIFS(Outbound!$E:$E,Outbound!$D:$D,$B365,Outbound!$F:$F,$O$2)</f>
        <v>0</v>
      </c>
      <c r="P365" s="35">
        <f>(SUMIFS(Returns!$B:$B,Returns!$A:$A,$B365,Returns!$C:$C,$P$2))-SUMIFS(Outbound!$E:$E,Outbound!$D:$D,$B365,Outbound!$F:$F,$P$2)</f>
        <v>0</v>
      </c>
      <c r="Q365" s="35">
        <f>(SUMIFS(Returns!$B:$B,Returns!$A:$A,$B365,Returns!$C:$C,$Q$2))-SUMIFS(Outbound!$E:$E,Outbound!$D:$D,$B365,Outbound!$F:$F,$Q$2)</f>
        <v>0</v>
      </c>
      <c r="R365" s="35">
        <f>(SUMIFS(Returns!$B:$B,Returns!$A:$A,$B365,Returns!$C:$C,$R$2))-SUMIFS(Outbound!$E:$E,Outbound!$D:$D,$B365,Outbound!$F:$F,$R$2)</f>
        <v>0</v>
      </c>
      <c r="S365" s="35">
        <f>(SUMIFS(Returns!$B:$B,Returns!$A:$A,$B365,Returns!$C:$C,$S$2))-SUMIFS(Outbound!$E:$E,Outbound!$D:$D,$B365,Outbound!$F:$F,$S$2)</f>
        <v>0</v>
      </c>
    </row>
    <row r="366" ht="13.2" spans="1:19">
      <c r="A366" s="3" t="s">
        <v>7593</v>
      </c>
      <c r="B366" s="4" t="s">
        <v>3575</v>
      </c>
      <c r="C366" s="35">
        <v>13</v>
      </c>
      <c r="D366" s="35"/>
      <c r="E366" s="35">
        <f>(C366+SUMIFS(Inwards!$C:$C,Inwards!$B:$B,$B366)+SUMIFS(Returns!$B:$B,Returns!$A:$A,$B366,Returns!$C:$C,$E$2))-SUMIFS(Outbound!$E:$E,Outbound!$D:$D,$B366,Outbound!$F:$F,$E$2)-SUMIFS(Outflow!$B:$B,Outflow!$A:$A,$B366)</f>
        <v>13</v>
      </c>
      <c r="F366" s="35">
        <f>(SUMIFS(Returns!$B:$B,Returns!$A:$A,$B366,Returns!$C:$C,$F$2))-SUMIFS(Outbound!$E:$E,Outbound!$D:$D,$B366,Outbound!$F:$F,$F$2)</f>
        <v>0</v>
      </c>
      <c r="G366" s="35">
        <f>(SUMIFS(Returns!$B:$B,Returns!$A:$A,$B366,Returns!$C:$C,$G$2))-SUMIFS(Outbound!$E:$E,Outbound!$D:$D,$B366,Outbound!$F:$F,$G$2)</f>
        <v>0</v>
      </c>
      <c r="H366" s="35">
        <f>(SUMIFS(Returns!$B:$B,Returns!$A:$A,$B366,Returns!$C:$C,$H$2))-SUMIFS(Outbound!$E:$E,Outbound!$D:$D,$B366,Outbound!$F:$F,$H$2)</f>
        <v>0</v>
      </c>
      <c r="I366" s="35">
        <f>(SUMIFS(Returns!$B:$B,Returns!$A:$A,$B366,Returns!$C:$C,$I$2))-SUMIFS(Outbound!$E:$E,Outbound!$D:$D,$B366,Outbound!$F:$F,$I$2)</f>
        <v>0</v>
      </c>
      <c r="J366" s="35">
        <f>(SUMIFS(Returns!$B:$B,Returns!$A:$A,$B366,Returns!$C:$C,$J$2))-SUMIFS(Outbound!$E:$E,Outbound!$D:$D,$B366,Outbound!$F:$F,$J$2)</f>
        <v>0</v>
      </c>
      <c r="K366" s="35">
        <f>(SUMIFS(Returns!$B:$B,Returns!$A:$A,$B366,Returns!$C:$C,$K$2))-SUMIFS(Outbound!$E:$E,Outbound!$D:$D,$B366,Outbound!$F:$F,$K$2)</f>
        <v>0</v>
      </c>
      <c r="L366" s="35">
        <f>(SUMIFS(Returns!$B:$B,Returns!$A:$A,$B366,Returns!$C:$C,$L$2))-SUMIFS(Outbound!$E:$E,Outbound!$D:$D,$B366,Outbound!$F:$F,$L$2)</f>
        <v>0</v>
      </c>
      <c r="M366" s="35">
        <f>(SUMIFS(Returns!$B:$B,Returns!$A:$A,$B366,Returns!$C:$C,$M$2))-SUMIFS(Outbound!$E:$E,Outbound!$D:$D,$B366,Outbound!$F:$F,$M$2)</f>
        <v>0</v>
      </c>
      <c r="N366" s="35">
        <f>(SUMIFS(Returns!$B:$B,Returns!$A:$A,$B366,Returns!$C:$C,$N$2))-SUMIFS(Outbound!$E:$E,Outbound!$D:$D,$B366,Outbound!$F:$F,$N$2)</f>
        <v>0</v>
      </c>
      <c r="O366" s="35">
        <f>(SUMIFS(Returns!$B:$B,Returns!$A:$A,$B366,Returns!$C:$C,$O$2))-SUMIFS(Outbound!$E:$E,Outbound!$D:$D,$B366,Outbound!$F:$F,$O$2)</f>
        <v>0</v>
      </c>
      <c r="P366" s="35">
        <f>(SUMIFS(Returns!$B:$B,Returns!$A:$A,$B366,Returns!$C:$C,$P$2))-SUMIFS(Outbound!$E:$E,Outbound!$D:$D,$B366,Outbound!$F:$F,$P$2)</f>
        <v>0</v>
      </c>
      <c r="Q366" s="35">
        <f>(SUMIFS(Returns!$B:$B,Returns!$A:$A,$B366,Returns!$C:$C,$Q$2))-SUMIFS(Outbound!$E:$E,Outbound!$D:$D,$B366,Outbound!$F:$F,$Q$2)</f>
        <v>0</v>
      </c>
      <c r="R366" s="35">
        <f>(SUMIFS(Returns!$B:$B,Returns!$A:$A,$B366,Returns!$C:$C,$R$2))-SUMIFS(Outbound!$E:$E,Outbound!$D:$D,$B366,Outbound!$F:$F,$R$2)</f>
        <v>0</v>
      </c>
      <c r="S366" s="35">
        <f>(SUMIFS(Returns!$B:$B,Returns!$A:$A,$B366,Returns!$C:$C,$S$2))-SUMIFS(Outbound!$E:$E,Outbound!$D:$D,$B366,Outbound!$F:$F,$S$2)</f>
        <v>0</v>
      </c>
    </row>
    <row r="367" ht="13.2" spans="1:19">
      <c r="A367" s="3" t="s">
        <v>7594</v>
      </c>
      <c r="B367" s="4" t="s">
        <v>7595</v>
      </c>
      <c r="C367" s="35">
        <v>0</v>
      </c>
      <c r="D367" s="35"/>
      <c r="E367" s="35">
        <f>(C367+SUMIFS(Inwards!$C:$C,Inwards!$B:$B,$B367)+SUMIFS(Returns!$B:$B,Returns!$A:$A,$B367,Returns!$C:$C,$E$2))-SUMIFS(Outbound!$E:$E,Outbound!$D:$D,$B367,Outbound!$F:$F,$E$2)-SUMIFS(Outflow!$B:$B,Outflow!$A:$A,$B367)</f>
        <v>0</v>
      </c>
      <c r="F367" s="35">
        <f>(SUMIFS(Returns!$B:$B,Returns!$A:$A,$B367,Returns!$C:$C,$F$2))-SUMIFS(Outbound!$E:$E,Outbound!$D:$D,$B367,Outbound!$F:$F,$F$2)</f>
        <v>0</v>
      </c>
      <c r="G367" s="35">
        <f>(SUMIFS(Returns!$B:$B,Returns!$A:$A,$B367,Returns!$C:$C,$G$2))-SUMIFS(Outbound!$E:$E,Outbound!$D:$D,$B367,Outbound!$F:$F,$G$2)</f>
        <v>0</v>
      </c>
      <c r="H367" s="35">
        <f>(SUMIFS(Returns!$B:$B,Returns!$A:$A,$B367,Returns!$C:$C,$H$2))-SUMIFS(Outbound!$E:$E,Outbound!$D:$D,$B367,Outbound!$F:$F,$H$2)</f>
        <v>0</v>
      </c>
      <c r="I367" s="35">
        <f>(SUMIFS(Returns!$B:$B,Returns!$A:$A,$B367,Returns!$C:$C,$I$2))-SUMIFS(Outbound!$E:$E,Outbound!$D:$D,$B367,Outbound!$F:$F,$I$2)</f>
        <v>0</v>
      </c>
      <c r="J367" s="35">
        <f>(SUMIFS(Returns!$B:$B,Returns!$A:$A,$B367,Returns!$C:$C,$J$2))-SUMIFS(Outbound!$E:$E,Outbound!$D:$D,$B367,Outbound!$F:$F,$J$2)</f>
        <v>0</v>
      </c>
      <c r="K367" s="35">
        <f>(SUMIFS(Returns!$B:$B,Returns!$A:$A,$B367,Returns!$C:$C,$K$2))-SUMIFS(Outbound!$E:$E,Outbound!$D:$D,$B367,Outbound!$F:$F,$K$2)</f>
        <v>0</v>
      </c>
      <c r="L367" s="35">
        <f>(SUMIFS(Returns!$B:$B,Returns!$A:$A,$B367,Returns!$C:$C,$L$2))-SUMIFS(Outbound!$E:$E,Outbound!$D:$D,$B367,Outbound!$F:$F,$L$2)</f>
        <v>0</v>
      </c>
      <c r="M367" s="35">
        <f>(SUMIFS(Returns!$B:$B,Returns!$A:$A,$B367,Returns!$C:$C,$M$2))-SUMIFS(Outbound!$E:$E,Outbound!$D:$D,$B367,Outbound!$F:$F,$M$2)</f>
        <v>0</v>
      </c>
      <c r="N367" s="35">
        <f>(SUMIFS(Returns!$B:$B,Returns!$A:$A,$B367,Returns!$C:$C,$N$2))-SUMIFS(Outbound!$E:$E,Outbound!$D:$D,$B367,Outbound!$F:$F,$N$2)</f>
        <v>0</v>
      </c>
      <c r="O367" s="35">
        <f>(SUMIFS(Returns!$B:$B,Returns!$A:$A,$B367,Returns!$C:$C,$O$2))-SUMIFS(Outbound!$E:$E,Outbound!$D:$D,$B367,Outbound!$F:$F,$O$2)</f>
        <v>0</v>
      </c>
      <c r="P367" s="35">
        <f>(SUMIFS(Returns!$B:$B,Returns!$A:$A,$B367,Returns!$C:$C,$P$2))-SUMIFS(Outbound!$E:$E,Outbound!$D:$D,$B367,Outbound!$F:$F,$P$2)</f>
        <v>0</v>
      </c>
      <c r="Q367" s="35">
        <f>(SUMIFS(Returns!$B:$B,Returns!$A:$A,$B367,Returns!$C:$C,$Q$2))-SUMIFS(Outbound!$E:$E,Outbound!$D:$D,$B367,Outbound!$F:$F,$Q$2)</f>
        <v>0</v>
      </c>
      <c r="R367" s="35">
        <f>(SUMIFS(Returns!$B:$B,Returns!$A:$A,$B367,Returns!$C:$C,$R$2))-SUMIFS(Outbound!$E:$E,Outbound!$D:$D,$B367,Outbound!$F:$F,$R$2)</f>
        <v>0</v>
      </c>
      <c r="S367" s="35">
        <f>(SUMIFS(Returns!$B:$B,Returns!$A:$A,$B367,Returns!$C:$C,$S$2))-SUMIFS(Outbound!$E:$E,Outbound!$D:$D,$B367,Outbound!$F:$F,$S$2)</f>
        <v>0</v>
      </c>
    </row>
    <row r="368" ht="13.2" spans="1:19">
      <c r="A368" s="3" t="s">
        <v>7596</v>
      </c>
      <c r="B368" s="4" t="s">
        <v>7597</v>
      </c>
      <c r="C368" s="35">
        <v>0</v>
      </c>
      <c r="D368" s="35"/>
      <c r="E368" s="35">
        <f>(C368+SUMIFS(Inwards!$C:$C,Inwards!$B:$B,$B368)+SUMIFS(Returns!$B:$B,Returns!$A:$A,$B368,Returns!$C:$C,$E$2))-SUMIFS(Outbound!$E:$E,Outbound!$D:$D,$B368,Outbound!$F:$F,$E$2)-SUMIFS(Outflow!$B:$B,Outflow!$A:$A,$B368)</f>
        <v>0</v>
      </c>
      <c r="F368" s="35">
        <f>(SUMIFS(Returns!$B:$B,Returns!$A:$A,$B368,Returns!$C:$C,$F$2))-SUMIFS(Outbound!$E:$E,Outbound!$D:$D,$B368,Outbound!$F:$F,$F$2)</f>
        <v>0</v>
      </c>
      <c r="G368" s="35">
        <f>(SUMIFS(Returns!$B:$B,Returns!$A:$A,$B368,Returns!$C:$C,$G$2))-SUMIFS(Outbound!$E:$E,Outbound!$D:$D,$B368,Outbound!$F:$F,$G$2)</f>
        <v>0</v>
      </c>
      <c r="H368" s="35">
        <f>(SUMIFS(Returns!$B:$B,Returns!$A:$A,$B368,Returns!$C:$C,$H$2))-SUMIFS(Outbound!$E:$E,Outbound!$D:$D,$B368,Outbound!$F:$F,$H$2)</f>
        <v>0</v>
      </c>
      <c r="I368" s="35">
        <f>(SUMIFS(Returns!$B:$B,Returns!$A:$A,$B368,Returns!$C:$C,$I$2))-SUMIFS(Outbound!$E:$E,Outbound!$D:$D,$B368,Outbound!$F:$F,$I$2)</f>
        <v>0</v>
      </c>
      <c r="J368" s="35">
        <f>(SUMIFS(Returns!$B:$B,Returns!$A:$A,$B368,Returns!$C:$C,$J$2))-SUMIFS(Outbound!$E:$E,Outbound!$D:$D,$B368,Outbound!$F:$F,$J$2)</f>
        <v>0</v>
      </c>
      <c r="K368" s="35">
        <f>(SUMIFS(Returns!$B:$B,Returns!$A:$A,$B368,Returns!$C:$C,$K$2))-SUMIFS(Outbound!$E:$E,Outbound!$D:$D,$B368,Outbound!$F:$F,$K$2)</f>
        <v>0</v>
      </c>
      <c r="L368" s="35">
        <f>(SUMIFS(Returns!$B:$B,Returns!$A:$A,$B368,Returns!$C:$C,$L$2))-SUMIFS(Outbound!$E:$E,Outbound!$D:$D,$B368,Outbound!$F:$F,$L$2)</f>
        <v>0</v>
      </c>
      <c r="M368" s="35">
        <f>(SUMIFS(Returns!$B:$B,Returns!$A:$A,$B368,Returns!$C:$C,$M$2))-SUMIFS(Outbound!$E:$E,Outbound!$D:$D,$B368,Outbound!$F:$F,$M$2)</f>
        <v>0</v>
      </c>
      <c r="N368" s="35">
        <f>(SUMIFS(Returns!$B:$B,Returns!$A:$A,$B368,Returns!$C:$C,$N$2))-SUMIFS(Outbound!$E:$E,Outbound!$D:$D,$B368,Outbound!$F:$F,$N$2)</f>
        <v>0</v>
      </c>
      <c r="O368" s="35">
        <f>(SUMIFS(Returns!$B:$B,Returns!$A:$A,$B368,Returns!$C:$C,$O$2))-SUMIFS(Outbound!$E:$E,Outbound!$D:$D,$B368,Outbound!$F:$F,$O$2)</f>
        <v>0</v>
      </c>
      <c r="P368" s="35">
        <f>(SUMIFS(Returns!$B:$B,Returns!$A:$A,$B368,Returns!$C:$C,$P$2))-SUMIFS(Outbound!$E:$E,Outbound!$D:$D,$B368,Outbound!$F:$F,$P$2)</f>
        <v>0</v>
      </c>
      <c r="Q368" s="35">
        <f>(SUMIFS(Returns!$B:$B,Returns!$A:$A,$B368,Returns!$C:$C,$Q$2))-SUMIFS(Outbound!$E:$E,Outbound!$D:$D,$B368,Outbound!$F:$F,$Q$2)</f>
        <v>0</v>
      </c>
      <c r="R368" s="35">
        <f>(SUMIFS(Returns!$B:$B,Returns!$A:$A,$B368,Returns!$C:$C,$R$2))-SUMIFS(Outbound!$E:$E,Outbound!$D:$D,$B368,Outbound!$F:$F,$R$2)</f>
        <v>0</v>
      </c>
      <c r="S368" s="35">
        <f>(SUMIFS(Returns!$B:$B,Returns!$A:$A,$B368,Returns!$C:$C,$S$2))-SUMIFS(Outbound!$E:$E,Outbound!$D:$D,$B368,Outbound!$F:$F,$S$2)</f>
        <v>0</v>
      </c>
    </row>
    <row r="369" ht="13.2" spans="1:19">
      <c r="A369" s="3" t="s">
        <v>7598</v>
      </c>
      <c r="B369" s="4" t="s">
        <v>7599</v>
      </c>
      <c r="C369" s="35">
        <v>0</v>
      </c>
      <c r="D369" s="35"/>
      <c r="E369" s="35">
        <f>(C369+SUMIFS(Inwards!$C:$C,Inwards!$B:$B,$B369)+SUMIFS(Returns!$B:$B,Returns!$A:$A,$B369,Returns!$C:$C,$E$2))-SUMIFS(Outbound!$E:$E,Outbound!$D:$D,$B369,Outbound!$F:$F,$E$2)-SUMIFS(Outflow!$B:$B,Outflow!$A:$A,$B369)</f>
        <v>0</v>
      </c>
      <c r="F369" s="35">
        <f>(SUMIFS(Returns!$B:$B,Returns!$A:$A,$B369,Returns!$C:$C,$F$2))-SUMIFS(Outbound!$E:$E,Outbound!$D:$D,$B369,Outbound!$F:$F,$F$2)</f>
        <v>0</v>
      </c>
      <c r="G369" s="35">
        <f>(SUMIFS(Returns!$B:$B,Returns!$A:$A,$B369,Returns!$C:$C,$G$2))-SUMIFS(Outbound!$E:$E,Outbound!$D:$D,$B369,Outbound!$F:$F,$G$2)</f>
        <v>0</v>
      </c>
      <c r="H369" s="35">
        <f>(SUMIFS(Returns!$B:$B,Returns!$A:$A,$B369,Returns!$C:$C,$H$2))-SUMIFS(Outbound!$E:$E,Outbound!$D:$D,$B369,Outbound!$F:$F,$H$2)</f>
        <v>0</v>
      </c>
      <c r="I369" s="35">
        <f>(SUMIFS(Returns!$B:$B,Returns!$A:$A,$B369,Returns!$C:$C,$I$2))-SUMIFS(Outbound!$E:$E,Outbound!$D:$D,$B369,Outbound!$F:$F,$I$2)</f>
        <v>0</v>
      </c>
      <c r="J369" s="35">
        <f>(SUMIFS(Returns!$B:$B,Returns!$A:$A,$B369,Returns!$C:$C,$J$2))-SUMIFS(Outbound!$E:$E,Outbound!$D:$D,$B369,Outbound!$F:$F,$J$2)</f>
        <v>0</v>
      </c>
      <c r="K369" s="35">
        <f>(SUMIFS(Returns!$B:$B,Returns!$A:$A,$B369,Returns!$C:$C,$K$2))-SUMIFS(Outbound!$E:$E,Outbound!$D:$D,$B369,Outbound!$F:$F,$K$2)</f>
        <v>0</v>
      </c>
      <c r="L369" s="35">
        <f>(SUMIFS(Returns!$B:$B,Returns!$A:$A,$B369,Returns!$C:$C,$L$2))-SUMIFS(Outbound!$E:$E,Outbound!$D:$D,$B369,Outbound!$F:$F,$L$2)</f>
        <v>0</v>
      </c>
      <c r="M369" s="35">
        <f>(SUMIFS(Returns!$B:$B,Returns!$A:$A,$B369,Returns!$C:$C,$M$2))-SUMIFS(Outbound!$E:$E,Outbound!$D:$D,$B369,Outbound!$F:$F,$M$2)</f>
        <v>0</v>
      </c>
      <c r="N369" s="35">
        <f>(SUMIFS(Returns!$B:$B,Returns!$A:$A,$B369,Returns!$C:$C,$N$2))-SUMIFS(Outbound!$E:$E,Outbound!$D:$D,$B369,Outbound!$F:$F,$N$2)</f>
        <v>0</v>
      </c>
      <c r="O369" s="35">
        <f>(SUMIFS(Returns!$B:$B,Returns!$A:$A,$B369,Returns!$C:$C,$O$2))-SUMIFS(Outbound!$E:$E,Outbound!$D:$D,$B369,Outbound!$F:$F,$O$2)</f>
        <v>0</v>
      </c>
      <c r="P369" s="35">
        <f>(SUMIFS(Returns!$B:$B,Returns!$A:$A,$B369,Returns!$C:$C,$P$2))-SUMIFS(Outbound!$E:$E,Outbound!$D:$D,$B369,Outbound!$F:$F,$P$2)</f>
        <v>0</v>
      </c>
      <c r="Q369" s="35">
        <f>(SUMIFS(Returns!$B:$B,Returns!$A:$A,$B369,Returns!$C:$C,$Q$2))-SUMIFS(Outbound!$E:$E,Outbound!$D:$D,$B369,Outbound!$F:$F,$Q$2)</f>
        <v>0</v>
      </c>
      <c r="R369" s="35">
        <f>(SUMIFS(Returns!$B:$B,Returns!$A:$A,$B369,Returns!$C:$C,$R$2))-SUMIFS(Outbound!$E:$E,Outbound!$D:$D,$B369,Outbound!$F:$F,$R$2)</f>
        <v>0</v>
      </c>
      <c r="S369" s="35">
        <f>(SUMIFS(Returns!$B:$B,Returns!$A:$A,$B369,Returns!$C:$C,$S$2))-SUMIFS(Outbound!$E:$E,Outbound!$D:$D,$B369,Outbound!$F:$F,$S$2)</f>
        <v>0</v>
      </c>
    </row>
    <row r="370" ht="13.2" spans="1:19">
      <c r="A370" s="3" t="s">
        <v>7600</v>
      </c>
      <c r="B370" s="4" t="s">
        <v>7601</v>
      </c>
      <c r="C370" s="35">
        <v>0</v>
      </c>
      <c r="D370" s="35"/>
      <c r="E370" s="35">
        <f>(C370+SUMIFS(Inwards!$C:$C,Inwards!$B:$B,$B370)+SUMIFS(Returns!$B:$B,Returns!$A:$A,$B370,Returns!$C:$C,$E$2))-SUMIFS(Outbound!$E:$E,Outbound!$D:$D,$B370,Outbound!$F:$F,$E$2)-SUMIFS(Outflow!$B:$B,Outflow!$A:$A,$B370)</f>
        <v>0</v>
      </c>
      <c r="F370" s="35">
        <f>(SUMIFS(Returns!$B:$B,Returns!$A:$A,$B370,Returns!$C:$C,$F$2))-SUMIFS(Outbound!$E:$E,Outbound!$D:$D,$B370,Outbound!$F:$F,$F$2)</f>
        <v>0</v>
      </c>
      <c r="G370" s="35">
        <f>(SUMIFS(Returns!$B:$B,Returns!$A:$A,$B370,Returns!$C:$C,$G$2))-SUMIFS(Outbound!$E:$E,Outbound!$D:$D,$B370,Outbound!$F:$F,$G$2)</f>
        <v>0</v>
      </c>
      <c r="H370" s="35">
        <f>(SUMIFS(Returns!$B:$B,Returns!$A:$A,$B370,Returns!$C:$C,$H$2))-SUMIFS(Outbound!$E:$E,Outbound!$D:$D,$B370,Outbound!$F:$F,$H$2)</f>
        <v>0</v>
      </c>
      <c r="I370" s="35">
        <f>(SUMIFS(Returns!$B:$B,Returns!$A:$A,$B370,Returns!$C:$C,$I$2))-SUMIFS(Outbound!$E:$E,Outbound!$D:$D,$B370,Outbound!$F:$F,$I$2)</f>
        <v>0</v>
      </c>
      <c r="J370" s="35">
        <f>(SUMIFS(Returns!$B:$B,Returns!$A:$A,$B370,Returns!$C:$C,$J$2))-SUMIFS(Outbound!$E:$E,Outbound!$D:$D,$B370,Outbound!$F:$F,$J$2)</f>
        <v>0</v>
      </c>
      <c r="K370" s="35">
        <f>(SUMIFS(Returns!$B:$B,Returns!$A:$A,$B370,Returns!$C:$C,$K$2))-SUMIFS(Outbound!$E:$E,Outbound!$D:$D,$B370,Outbound!$F:$F,$K$2)</f>
        <v>0</v>
      </c>
      <c r="L370" s="35">
        <f>(SUMIFS(Returns!$B:$B,Returns!$A:$A,$B370,Returns!$C:$C,$L$2))-SUMIFS(Outbound!$E:$E,Outbound!$D:$D,$B370,Outbound!$F:$F,$L$2)</f>
        <v>0</v>
      </c>
      <c r="M370" s="35">
        <f>(SUMIFS(Returns!$B:$B,Returns!$A:$A,$B370,Returns!$C:$C,$M$2))-SUMIFS(Outbound!$E:$E,Outbound!$D:$D,$B370,Outbound!$F:$F,$M$2)</f>
        <v>0</v>
      </c>
      <c r="N370" s="35">
        <f>(SUMIFS(Returns!$B:$B,Returns!$A:$A,$B370,Returns!$C:$C,$N$2))-SUMIFS(Outbound!$E:$E,Outbound!$D:$D,$B370,Outbound!$F:$F,$N$2)</f>
        <v>0</v>
      </c>
      <c r="O370" s="35">
        <f>(SUMIFS(Returns!$B:$B,Returns!$A:$A,$B370,Returns!$C:$C,$O$2))-SUMIFS(Outbound!$E:$E,Outbound!$D:$D,$B370,Outbound!$F:$F,$O$2)</f>
        <v>0</v>
      </c>
      <c r="P370" s="35">
        <f>(SUMIFS(Returns!$B:$B,Returns!$A:$A,$B370,Returns!$C:$C,$P$2))-SUMIFS(Outbound!$E:$E,Outbound!$D:$D,$B370,Outbound!$F:$F,$P$2)</f>
        <v>0</v>
      </c>
      <c r="Q370" s="35">
        <f>(SUMIFS(Returns!$B:$B,Returns!$A:$A,$B370,Returns!$C:$C,$Q$2))-SUMIFS(Outbound!$E:$E,Outbound!$D:$D,$B370,Outbound!$F:$F,$Q$2)</f>
        <v>0</v>
      </c>
      <c r="R370" s="35">
        <f>(SUMIFS(Returns!$B:$B,Returns!$A:$A,$B370,Returns!$C:$C,$R$2))-SUMIFS(Outbound!$E:$E,Outbound!$D:$D,$B370,Outbound!$F:$F,$R$2)</f>
        <v>0</v>
      </c>
      <c r="S370" s="35">
        <f>(SUMIFS(Returns!$B:$B,Returns!$A:$A,$B370,Returns!$C:$C,$S$2))-SUMIFS(Outbound!$E:$E,Outbound!$D:$D,$B370,Outbound!$F:$F,$S$2)</f>
        <v>0</v>
      </c>
    </row>
    <row r="371" ht="14.4" spans="1:19">
      <c r="A371" s="8" t="s">
        <v>3593</v>
      </c>
      <c r="B371" s="4" t="s">
        <v>3594</v>
      </c>
      <c r="C371" s="35">
        <v>0</v>
      </c>
      <c r="D371" s="35"/>
      <c r="E371" s="35">
        <f>(C371+SUMIFS(Inwards!$C:$C,Inwards!$B:$B,$B371)+SUMIFS(Returns!$B:$B,Returns!$A:$A,$B371,Returns!$C:$C,$E$2))-SUMIFS(Outbound!$E:$E,Outbound!$D:$D,$B371,Outbound!$F:$F,$E$2)-SUMIFS(Outflow!$B:$B,Outflow!$A:$A,$B371)</f>
        <v>0</v>
      </c>
      <c r="F371" s="35">
        <f>(SUMIFS(Returns!$B:$B,Returns!$A:$A,$B371,Returns!$C:$C,$F$2))-SUMIFS(Outbound!$E:$E,Outbound!$D:$D,$B371,Outbound!$F:$F,$F$2)</f>
        <v>0</v>
      </c>
      <c r="G371" s="35">
        <f>(SUMIFS(Returns!$B:$B,Returns!$A:$A,$B371,Returns!$C:$C,$G$2))-SUMIFS(Outbound!$E:$E,Outbound!$D:$D,$B371,Outbound!$F:$F,$G$2)</f>
        <v>0</v>
      </c>
      <c r="H371" s="35">
        <f>(SUMIFS(Returns!$B:$B,Returns!$A:$A,$B371,Returns!$C:$C,$H$2))-SUMIFS(Outbound!$E:$E,Outbound!$D:$D,$B371,Outbound!$F:$F,$H$2)</f>
        <v>0</v>
      </c>
      <c r="I371" s="35">
        <f>(SUMIFS(Returns!$B:$B,Returns!$A:$A,$B371,Returns!$C:$C,$I$2))-SUMIFS(Outbound!$E:$E,Outbound!$D:$D,$B371,Outbound!$F:$F,$I$2)</f>
        <v>0</v>
      </c>
      <c r="J371" s="35">
        <f>(SUMIFS(Returns!$B:$B,Returns!$A:$A,$B371,Returns!$C:$C,$J$2))-SUMIFS(Outbound!$E:$E,Outbound!$D:$D,$B371,Outbound!$F:$F,$J$2)</f>
        <v>0</v>
      </c>
      <c r="K371" s="35">
        <f>(SUMIFS(Returns!$B:$B,Returns!$A:$A,$B371,Returns!$C:$C,$K$2))-SUMIFS(Outbound!$E:$E,Outbound!$D:$D,$B371,Outbound!$F:$F,$K$2)</f>
        <v>0</v>
      </c>
      <c r="L371" s="35">
        <f>(SUMIFS(Returns!$B:$B,Returns!$A:$A,$B371,Returns!$C:$C,$L$2))-SUMIFS(Outbound!$E:$E,Outbound!$D:$D,$B371,Outbound!$F:$F,$L$2)</f>
        <v>0</v>
      </c>
      <c r="M371" s="35">
        <f>(SUMIFS(Returns!$B:$B,Returns!$A:$A,$B371,Returns!$C:$C,$M$2))-SUMIFS(Outbound!$E:$E,Outbound!$D:$D,$B371,Outbound!$F:$F,$M$2)</f>
        <v>0</v>
      </c>
      <c r="N371" s="35">
        <f>(SUMIFS(Returns!$B:$B,Returns!$A:$A,$B371,Returns!$C:$C,$N$2))-SUMIFS(Outbound!$E:$E,Outbound!$D:$D,$B371,Outbound!$F:$F,$N$2)</f>
        <v>0</v>
      </c>
      <c r="O371" s="35">
        <f>(SUMIFS(Returns!$B:$B,Returns!$A:$A,$B371,Returns!$C:$C,$O$2))-SUMIFS(Outbound!$E:$E,Outbound!$D:$D,$B371,Outbound!$F:$F,$O$2)</f>
        <v>0</v>
      </c>
      <c r="P371" s="35">
        <f>(SUMIFS(Returns!$B:$B,Returns!$A:$A,$B371,Returns!$C:$C,$P$2))-SUMIFS(Outbound!$E:$E,Outbound!$D:$D,$B371,Outbound!$F:$F,$P$2)</f>
        <v>0</v>
      </c>
      <c r="Q371" s="35">
        <f>(SUMIFS(Returns!$B:$B,Returns!$A:$A,$B371,Returns!$C:$C,$Q$2))-SUMIFS(Outbound!$E:$E,Outbound!$D:$D,$B371,Outbound!$F:$F,$Q$2)</f>
        <v>0</v>
      </c>
      <c r="R371" s="35">
        <f>(SUMIFS(Returns!$B:$B,Returns!$A:$A,$B371,Returns!$C:$C,$R$2))-SUMIFS(Outbound!$E:$E,Outbound!$D:$D,$B371,Outbound!$F:$F,$R$2)</f>
        <v>0</v>
      </c>
      <c r="S371" s="35">
        <f>(SUMIFS(Returns!$B:$B,Returns!$A:$A,$B371,Returns!$C:$C,$S$2))-SUMIFS(Outbound!$E:$E,Outbound!$D:$D,$B371,Outbound!$F:$F,$S$2)</f>
        <v>0</v>
      </c>
    </row>
    <row r="372" ht="14.4" spans="1:19">
      <c r="A372" s="8" t="s">
        <v>3596</v>
      </c>
      <c r="B372" s="4" t="s">
        <v>3597</v>
      </c>
      <c r="C372" s="35">
        <v>0</v>
      </c>
      <c r="D372" s="35"/>
      <c r="E372" s="35">
        <f>(C372+SUMIFS(Inwards!$C:$C,Inwards!$B:$B,$B372)+SUMIFS(Returns!$B:$B,Returns!$A:$A,$B372,Returns!$C:$C,$E$2))-SUMIFS(Outbound!$E:$E,Outbound!$D:$D,$B372,Outbound!$F:$F,$E$2)-SUMIFS(Outflow!$B:$B,Outflow!$A:$A,$B372)</f>
        <v>0</v>
      </c>
      <c r="F372" s="35">
        <f>(SUMIFS(Returns!$B:$B,Returns!$A:$A,$B372,Returns!$C:$C,$F$2))-SUMIFS(Outbound!$E:$E,Outbound!$D:$D,$B372,Outbound!$F:$F,$F$2)</f>
        <v>0</v>
      </c>
      <c r="G372" s="35">
        <f>(SUMIFS(Returns!$B:$B,Returns!$A:$A,$B372,Returns!$C:$C,$G$2))-SUMIFS(Outbound!$E:$E,Outbound!$D:$D,$B372,Outbound!$F:$F,$G$2)</f>
        <v>0</v>
      </c>
      <c r="H372" s="35">
        <f>(SUMIFS(Returns!$B:$B,Returns!$A:$A,$B372,Returns!$C:$C,$H$2))-SUMIFS(Outbound!$E:$E,Outbound!$D:$D,$B372,Outbound!$F:$F,$H$2)</f>
        <v>0</v>
      </c>
      <c r="I372" s="35">
        <f>(SUMIFS(Returns!$B:$B,Returns!$A:$A,$B372,Returns!$C:$C,$I$2))-SUMIFS(Outbound!$E:$E,Outbound!$D:$D,$B372,Outbound!$F:$F,$I$2)</f>
        <v>0</v>
      </c>
      <c r="J372" s="35">
        <f>(SUMIFS(Returns!$B:$B,Returns!$A:$A,$B372,Returns!$C:$C,$J$2))-SUMIFS(Outbound!$E:$E,Outbound!$D:$D,$B372,Outbound!$F:$F,$J$2)</f>
        <v>0</v>
      </c>
      <c r="K372" s="35">
        <f>(SUMIFS(Returns!$B:$B,Returns!$A:$A,$B372,Returns!$C:$C,$K$2))-SUMIFS(Outbound!$E:$E,Outbound!$D:$D,$B372,Outbound!$F:$F,$K$2)</f>
        <v>0</v>
      </c>
      <c r="L372" s="35">
        <f>(SUMIFS(Returns!$B:$B,Returns!$A:$A,$B372,Returns!$C:$C,$L$2))-SUMIFS(Outbound!$E:$E,Outbound!$D:$D,$B372,Outbound!$F:$F,$L$2)</f>
        <v>0</v>
      </c>
      <c r="M372" s="35">
        <f>(SUMIFS(Returns!$B:$B,Returns!$A:$A,$B372,Returns!$C:$C,$M$2))-SUMIFS(Outbound!$E:$E,Outbound!$D:$D,$B372,Outbound!$F:$F,$M$2)</f>
        <v>0</v>
      </c>
      <c r="N372" s="35">
        <f>(SUMIFS(Returns!$B:$B,Returns!$A:$A,$B372,Returns!$C:$C,$N$2))-SUMIFS(Outbound!$E:$E,Outbound!$D:$D,$B372,Outbound!$F:$F,$N$2)</f>
        <v>0</v>
      </c>
      <c r="O372" s="35">
        <f>(SUMIFS(Returns!$B:$B,Returns!$A:$A,$B372,Returns!$C:$C,$O$2))-SUMIFS(Outbound!$E:$E,Outbound!$D:$D,$B372,Outbound!$F:$F,$O$2)</f>
        <v>0</v>
      </c>
      <c r="P372" s="35">
        <f>(SUMIFS(Returns!$B:$B,Returns!$A:$A,$B372,Returns!$C:$C,$P$2))-SUMIFS(Outbound!$E:$E,Outbound!$D:$D,$B372,Outbound!$F:$F,$P$2)</f>
        <v>0</v>
      </c>
      <c r="Q372" s="35">
        <f>(SUMIFS(Returns!$B:$B,Returns!$A:$A,$B372,Returns!$C:$C,$Q$2))-SUMIFS(Outbound!$E:$E,Outbound!$D:$D,$B372,Outbound!$F:$F,$Q$2)</f>
        <v>0</v>
      </c>
      <c r="R372" s="35">
        <f>(SUMIFS(Returns!$B:$B,Returns!$A:$A,$B372,Returns!$C:$C,$R$2))-SUMIFS(Outbound!$E:$E,Outbound!$D:$D,$B372,Outbound!$F:$F,$R$2)</f>
        <v>0</v>
      </c>
      <c r="S372" s="35">
        <f>(SUMIFS(Returns!$B:$B,Returns!$A:$A,$B372,Returns!$C:$C,$S$2))-SUMIFS(Outbound!$E:$E,Outbound!$D:$D,$B372,Outbound!$F:$F,$S$2)</f>
        <v>0</v>
      </c>
    </row>
    <row r="373" ht="14.4" spans="1:19">
      <c r="A373" s="8" t="s">
        <v>371</v>
      </c>
      <c r="B373" s="4" t="s">
        <v>7602</v>
      </c>
      <c r="C373" s="35">
        <v>0</v>
      </c>
      <c r="D373" s="35"/>
      <c r="E373" s="35">
        <f>(C373+SUMIFS(Inwards!$C:$C,Inwards!$B:$B,$B373)+SUMIFS(Returns!$B:$B,Returns!$A:$A,$B373,Returns!$C:$C,$E$2))-SUMIFS(Outbound!$E:$E,Outbound!$D:$D,$B373,Outbound!$F:$F,$E$2)-SUMIFS(Outflow!$B:$B,Outflow!$A:$A,$B373)</f>
        <v>0</v>
      </c>
      <c r="F373" s="35">
        <f>(SUMIFS(Returns!$B:$B,Returns!$A:$A,$B373,Returns!$C:$C,$F$2))-SUMIFS(Outbound!$E:$E,Outbound!$D:$D,$B373,Outbound!$F:$F,$F$2)</f>
        <v>0</v>
      </c>
      <c r="G373" s="35">
        <f>(SUMIFS(Returns!$B:$B,Returns!$A:$A,$B373,Returns!$C:$C,$G$2))-SUMIFS(Outbound!$E:$E,Outbound!$D:$D,$B373,Outbound!$F:$F,$G$2)</f>
        <v>0</v>
      </c>
      <c r="H373" s="35">
        <f>(SUMIFS(Returns!$B:$B,Returns!$A:$A,$B373,Returns!$C:$C,$H$2))-SUMIFS(Outbound!$E:$E,Outbound!$D:$D,$B373,Outbound!$F:$F,$H$2)</f>
        <v>0</v>
      </c>
      <c r="I373" s="35">
        <f>(SUMIFS(Returns!$B:$B,Returns!$A:$A,$B373,Returns!$C:$C,$I$2))-SUMIFS(Outbound!$E:$E,Outbound!$D:$D,$B373,Outbound!$F:$F,$I$2)</f>
        <v>0</v>
      </c>
      <c r="J373" s="35">
        <f>(SUMIFS(Returns!$B:$B,Returns!$A:$A,$B373,Returns!$C:$C,$J$2))-SUMIFS(Outbound!$E:$E,Outbound!$D:$D,$B373,Outbound!$F:$F,$J$2)</f>
        <v>0</v>
      </c>
      <c r="K373" s="35">
        <f>(SUMIFS(Returns!$B:$B,Returns!$A:$A,$B373,Returns!$C:$C,$K$2))-SUMIFS(Outbound!$E:$E,Outbound!$D:$D,$B373,Outbound!$F:$F,$K$2)</f>
        <v>0</v>
      </c>
      <c r="L373" s="35">
        <f>(SUMIFS(Returns!$B:$B,Returns!$A:$A,$B373,Returns!$C:$C,$L$2))-SUMIFS(Outbound!$E:$E,Outbound!$D:$D,$B373,Outbound!$F:$F,$L$2)</f>
        <v>0</v>
      </c>
      <c r="M373" s="35">
        <f>(SUMIFS(Returns!$B:$B,Returns!$A:$A,$B373,Returns!$C:$C,$M$2))-SUMIFS(Outbound!$E:$E,Outbound!$D:$D,$B373,Outbound!$F:$F,$M$2)</f>
        <v>0</v>
      </c>
      <c r="N373" s="35">
        <f>(SUMIFS(Returns!$B:$B,Returns!$A:$A,$B373,Returns!$C:$C,$N$2))-SUMIFS(Outbound!$E:$E,Outbound!$D:$D,$B373,Outbound!$F:$F,$N$2)</f>
        <v>0</v>
      </c>
      <c r="O373" s="35">
        <f>(SUMIFS(Returns!$B:$B,Returns!$A:$A,$B373,Returns!$C:$C,$O$2))-SUMIFS(Outbound!$E:$E,Outbound!$D:$D,$B373,Outbound!$F:$F,$O$2)</f>
        <v>0</v>
      </c>
      <c r="P373" s="35">
        <f>(SUMIFS(Returns!$B:$B,Returns!$A:$A,$B373,Returns!$C:$C,$P$2))-SUMIFS(Outbound!$E:$E,Outbound!$D:$D,$B373,Outbound!$F:$F,$P$2)</f>
        <v>0</v>
      </c>
      <c r="Q373" s="35">
        <f>(SUMIFS(Returns!$B:$B,Returns!$A:$A,$B373,Returns!$C:$C,$Q$2))-SUMIFS(Outbound!$E:$E,Outbound!$D:$D,$B373,Outbound!$F:$F,$Q$2)</f>
        <v>0</v>
      </c>
      <c r="R373" s="35">
        <f>(SUMIFS(Returns!$B:$B,Returns!$A:$A,$B373,Returns!$C:$C,$R$2))-SUMIFS(Outbound!$E:$E,Outbound!$D:$D,$B373,Outbound!$F:$F,$R$2)</f>
        <v>0</v>
      </c>
      <c r="S373" s="35">
        <f>(SUMIFS(Returns!$B:$B,Returns!$A:$A,$B373,Returns!$C:$C,$S$2))-SUMIFS(Outbound!$E:$E,Outbound!$D:$D,$B373,Outbound!$F:$F,$S$2)</f>
        <v>0</v>
      </c>
    </row>
    <row r="374" ht="14.4" spans="1:19">
      <c r="A374" s="8" t="s">
        <v>3598</v>
      </c>
      <c r="B374" s="4" t="s">
        <v>3599</v>
      </c>
      <c r="C374" s="35">
        <v>0</v>
      </c>
      <c r="D374" s="35"/>
      <c r="E374" s="35">
        <f>(C374+SUMIFS(Inwards!$C:$C,Inwards!$B:$B,$B374)+SUMIFS(Returns!$B:$B,Returns!$A:$A,$B374,Returns!$C:$C,$E$2))-SUMIFS(Outbound!$E:$E,Outbound!$D:$D,$B374,Outbound!$F:$F,$E$2)-SUMIFS(Outflow!$B:$B,Outflow!$A:$A,$B374)</f>
        <v>0</v>
      </c>
      <c r="F374" s="35">
        <f>(SUMIFS(Returns!$B:$B,Returns!$A:$A,$B374,Returns!$C:$C,$F$2))-SUMIFS(Outbound!$E:$E,Outbound!$D:$D,$B374,Outbound!$F:$F,$F$2)</f>
        <v>0</v>
      </c>
      <c r="G374" s="35">
        <f>(SUMIFS(Returns!$B:$B,Returns!$A:$A,$B374,Returns!$C:$C,$G$2))-SUMIFS(Outbound!$E:$E,Outbound!$D:$D,$B374,Outbound!$F:$F,$G$2)</f>
        <v>0</v>
      </c>
      <c r="H374" s="35">
        <f>(SUMIFS(Returns!$B:$B,Returns!$A:$A,$B374,Returns!$C:$C,$H$2))-SUMIFS(Outbound!$E:$E,Outbound!$D:$D,$B374,Outbound!$F:$F,$H$2)</f>
        <v>0</v>
      </c>
      <c r="I374" s="35">
        <f>(SUMIFS(Returns!$B:$B,Returns!$A:$A,$B374,Returns!$C:$C,$I$2))-SUMIFS(Outbound!$E:$E,Outbound!$D:$D,$B374,Outbound!$F:$F,$I$2)</f>
        <v>0</v>
      </c>
      <c r="J374" s="35">
        <f>(SUMIFS(Returns!$B:$B,Returns!$A:$A,$B374,Returns!$C:$C,$J$2))-SUMIFS(Outbound!$E:$E,Outbound!$D:$D,$B374,Outbound!$F:$F,$J$2)</f>
        <v>0</v>
      </c>
      <c r="K374" s="35">
        <f>(SUMIFS(Returns!$B:$B,Returns!$A:$A,$B374,Returns!$C:$C,$K$2))-SUMIFS(Outbound!$E:$E,Outbound!$D:$D,$B374,Outbound!$F:$F,$K$2)</f>
        <v>0</v>
      </c>
      <c r="L374" s="35">
        <f>(SUMIFS(Returns!$B:$B,Returns!$A:$A,$B374,Returns!$C:$C,$L$2))-SUMIFS(Outbound!$E:$E,Outbound!$D:$D,$B374,Outbound!$F:$F,$L$2)</f>
        <v>0</v>
      </c>
      <c r="M374" s="35">
        <f>(SUMIFS(Returns!$B:$B,Returns!$A:$A,$B374,Returns!$C:$C,$M$2))-SUMIFS(Outbound!$E:$E,Outbound!$D:$D,$B374,Outbound!$F:$F,$M$2)</f>
        <v>0</v>
      </c>
      <c r="N374" s="35">
        <f>(SUMIFS(Returns!$B:$B,Returns!$A:$A,$B374,Returns!$C:$C,$N$2))-SUMIFS(Outbound!$E:$E,Outbound!$D:$D,$B374,Outbound!$F:$F,$N$2)</f>
        <v>0</v>
      </c>
      <c r="O374" s="35">
        <f>(SUMIFS(Returns!$B:$B,Returns!$A:$A,$B374,Returns!$C:$C,$O$2))-SUMIFS(Outbound!$E:$E,Outbound!$D:$D,$B374,Outbound!$F:$F,$O$2)</f>
        <v>0</v>
      </c>
      <c r="P374" s="35">
        <f>(SUMIFS(Returns!$B:$B,Returns!$A:$A,$B374,Returns!$C:$C,$P$2))-SUMIFS(Outbound!$E:$E,Outbound!$D:$D,$B374,Outbound!$F:$F,$P$2)</f>
        <v>0</v>
      </c>
      <c r="Q374" s="35">
        <f>(SUMIFS(Returns!$B:$B,Returns!$A:$A,$B374,Returns!$C:$C,$Q$2))-SUMIFS(Outbound!$E:$E,Outbound!$D:$D,$B374,Outbound!$F:$F,$Q$2)</f>
        <v>0</v>
      </c>
      <c r="R374" s="35">
        <f>(SUMIFS(Returns!$B:$B,Returns!$A:$A,$B374,Returns!$C:$C,$R$2))-SUMIFS(Outbound!$E:$E,Outbound!$D:$D,$B374,Outbound!$F:$F,$R$2)</f>
        <v>0</v>
      </c>
      <c r="S374" s="35">
        <f>(SUMIFS(Returns!$B:$B,Returns!$A:$A,$B374,Returns!$C:$C,$S$2))-SUMIFS(Outbound!$E:$E,Outbound!$D:$D,$B374,Outbound!$F:$F,$S$2)</f>
        <v>0</v>
      </c>
    </row>
    <row r="375" ht="14.4" spans="1:19">
      <c r="A375" s="8" t="s">
        <v>254</v>
      </c>
      <c r="B375" s="4" t="s">
        <v>7603</v>
      </c>
      <c r="C375" s="35">
        <v>0</v>
      </c>
      <c r="D375" s="35"/>
      <c r="E375" s="35">
        <f>(C375+SUMIFS(Inwards!$C:$C,Inwards!$B:$B,$B375)+SUMIFS(Returns!$B:$B,Returns!$A:$A,$B375,Returns!$C:$C,$E$2))-SUMIFS(Outbound!$E:$E,Outbound!$D:$D,$B375,Outbound!$F:$F,$E$2)-SUMIFS(Outflow!$B:$B,Outflow!$A:$A,$B375)</f>
        <v>0</v>
      </c>
      <c r="F375" s="35">
        <f>(SUMIFS(Returns!$B:$B,Returns!$A:$A,$B375,Returns!$C:$C,$F$2))-SUMIFS(Outbound!$E:$E,Outbound!$D:$D,$B375,Outbound!$F:$F,$F$2)</f>
        <v>0</v>
      </c>
      <c r="G375" s="35">
        <f>(SUMIFS(Returns!$B:$B,Returns!$A:$A,$B375,Returns!$C:$C,$G$2))-SUMIFS(Outbound!$E:$E,Outbound!$D:$D,$B375,Outbound!$F:$F,$G$2)</f>
        <v>0</v>
      </c>
      <c r="H375" s="35">
        <f>(SUMIFS(Returns!$B:$B,Returns!$A:$A,$B375,Returns!$C:$C,$H$2))-SUMIFS(Outbound!$E:$E,Outbound!$D:$D,$B375,Outbound!$F:$F,$H$2)</f>
        <v>0</v>
      </c>
      <c r="I375" s="35">
        <f>(SUMIFS(Returns!$B:$B,Returns!$A:$A,$B375,Returns!$C:$C,$I$2))-SUMIFS(Outbound!$E:$E,Outbound!$D:$D,$B375,Outbound!$F:$F,$I$2)</f>
        <v>0</v>
      </c>
      <c r="J375" s="35">
        <f>(SUMIFS(Returns!$B:$B,Returns!$A:$A,$B375,Returns!$C:$C,$J$2))-SUMIFS(Outbound!$E:$E,Outbound!$D:$D,$B375,Outbound!$F:$F,$J$2)</f>
        <v>0</v>
      </c>
      <c r="K375" s="35">
        <f>(SUMIFS(Returns!$B:$B,Returns!$A:$A,$B375,Returns!$C:$C,$K$2))-SUMIFS(Outbound!$E:$E,Outbound!$D:$D,$B375,Outbound!$F:$F,$K$2)</f>
        <v>0</v>
      </c>
      <c r="L375" s="35">
        <f>(SUMIFS(Returns!$B:$B,Returns!$A:$A,$B375,Returns!$C:$C,$L$2))-SUMIFS(Outbound!$E:$E,Outbound!$D:$D,$B375,Outbound!$F:$F,$L$2)</f>
        <v>0</v>
      </c>
      <c r="M375" s="35">
        <f>(SUMIFS(Returns!$B:$B,Returns!$A:$A,$B375,Returns!$C:$C,$M$2))-SUMIFS(Outbound!$E:$E,Outbound!$D:$D,$B375,Outbound!$F:$F,$M$2)</f>
        <v>0</v>
      </c>
      <c r="N375" s="35">
        <f>(SUMIFS(Returns!$B:$B,Returns!$A:$A,$B375,Returns!$C:$C,$N$2))-SUMIFS(Outbound!$E:$E,Outbound!$D:$D,$B375,Outbound!$F:$F,$N$2)</f>
        <v>0</v>
      </c>
      <c r="O375" s="35">
        <f>(SUMIFS(Returns!$B:$B,Returns!$A:$A,$B375,Returns!$C:$C,$O$2))-SUMIFS(Outbound!$E:$E,Outbound!$D:$D,$B375,Outbound!$F:$F,$O$2)</f>
        <v>0</v>
      </c>
      <c r="P375" s="35">
        <f>(SUMIFS(Returns!$B:$B,Returns!$A:$A,$B375,Returns!$C:$C,$P$2))-SUMIFS(Outbound!$E:$E,Outbound!$D:$D,$B375,Outbound!$F:$F,$P$2)</f>
        <v>0</v>
      </c>
      <c r="Q375" s="35">
        <f>(SUMIFS(Returns!$B:$B,Returns!$A:$A,$B375,Returns!$C:$C,$Q$2))-SUMIFS(Outbound!$E:$E,Outbound!$D:$D,$B375,Outbound!$F:$F,$Q$2)</f>
        <v>0</v>
      </c>
      <c r="R375" s="35">
        <f>(SUMIFS(Returns!$B:$B,Returns!$A:$A,$B375,Returns!$C:$C,$R$2))-SUMIFS(Outbound!$E:$E,Outbound!$D:$D,$B375,Outbound!$F:$F,$R$2)</f>
        <v>0</v>
      </c>
      <c r="S375" s="35">
        <f>(SUMIFS(Returns!$B:$B,Returns!$A:$A,$B375,Returns!$C:$C,$S$2))-SUMIFS(Outbound!$E:$E,Outbound!$D:$D,$B375,Outbound!$F:$F,$S$2)</f>
        <v>0</v>
      </c>
    </row>
    <row r="376" ht="14.4" spans="1:19">
      <c r="A376" s="8" t="s">
        <v>3601</v>
      </c>
      <c r="B376" s="4" t="s">
        <v>3602</v>
      </c>
      <c r="C376" s="35">
        <v>0</v>
      </c>
      <c r="D376" s="35"/>
      <c r="E376" s="35">
        <f>(C376+SUMIFS(Inwards!$C:$C,Inwards!$B:$B,$B376)+SUMIFS(Returns!$B:$B,Returns!$A:$A,$B376,Returns!$C:$C,$E$2))-SUMIFS(Outbound!$E:$E,Outbound!$D:$D,$B376,Outbound!$F:$F,$E$2)-SUMIFS(Outflow!$B:$B,Outflow!$A:$A,$B376)</f>
        <v>0</v>
      </c>
      <c r="F376" s="35">
        <f>(SUMIFS(Returns!$B:$B,Returns!$A:$A,$B376,Returns!$C:$C,$F$2))-SUMIFS(Outbound!$E:$E,Outbound!$D:$D,$B376,Outbound!$F:$F,$F$2)</f>
        <v>0</v>
      </c>
      <c r="G376" s="35">
        <f>(SUMIFS(Returns!$B:$B,Returns!$A:$A,$B376,Returns!$C:$C,$G$2))-SUMIFS(Outbound!$E:$E,Outbound!$D:$D,$B376,Outbound!$F:$F,$G$2)</f>
        <v>0</v>
      </c>
      <c r="H376" s="35">
        <f>(SUMIFS(Returns!$B:$B,Returns!$A:$A,$B376,Returns!$C:$C,$H$2))-SUMIFS(Outbound!$E:$E,Outbound!$D:$D,$B376,Outbound!$F:$F,$H$2)</f>
        <v>0</v>
      </c>
      <c r="I376" s="35">
        <f>(SUMIFS(Returns!$B:$B,Returns!$A:$A,$B376,Returns!$C:$C,$I$2))-SUMIFS(Outbound!$E:$E,Outbound!$D:$D,$B376,Outbound!$F:$F,$I$2)</f>
        <v>0</v>
      </c>
      <c r="J376" s="35">
        <f>(SUMIFS(Returns!$B:$B,Returns!$A:$A,$B376,Returns!$C:$C,$J$2))-SUMIFS(Outbound!$E:$E,Outbound!$D:$D,$B376,Outbound!$F:$F,$J$2)</f>
        <v>0</v>
      </c>
      <c r="K376" s="35">
        <f>(SUMIFS(Returns!$B:$B,Returns!$A:$A,$B376,Returns!$C:$C,$K$2))-SUMIFS(Outbound!$E:$E,Outbound!$D:$D,$B376,Outbound!$F:$F,$K$2)</f>
        <v>0</v>
      </c>
      <c r="L376" s="35">
        <f>(SUMIFS(Returns!$B:$B,Returns!$A:$A,$B376,Returns!$C:$C,$L$2))-SUMIFS(Outbound!$E:$E,Outbound!$D:$D,$B376,Outbound!$F:$F,$L$2)</f>
        <v>0</v>
      </c>
      <c r="M376" s="35">
        <f>(SUMIFS(Returns!$B:$B,Returns!$A:$A,$B376,Returns!$C:$C,$M$2))-SUMIFS(Outbound!$E:$E,Outbound!$D:$D,$B376,Outbound!$F:$F,$M$2)</f>
        <v>0</v>
      </c>
      <c r="N376" s="35">
        <f>(SUMIFS(Returns!$B:$B,Returns!$A:$A,$B376,Returns!$C:$C,$N$2))-SUMIFS(Outbound!$E:$E,Outbound!$D:$D,$B376,Outbound!$F:$F,$N$2)</f>
        <v>0</v>
      </c>
      <c r="O376" s="35">
        <f>(SUMIFS(Returns!$B:$B,Returns!$A:$A,$B376,Returns!$C:$C,$O$2))-SUMIFS(Outbound!$E:$E,Outbound!$D:$D,$B376,Outbound!$F:$F,$O$2)</f>
        <v>0</v>
      </c>
      <c r="P376" s="35">
        <f>(SUMIFS(Returns!$B:$B,Returns!$A:$A,$B376,Returns!$C:$C,$P$2))-SUMIFS(Outbound!$E:$E,Outbound!$D:$D,$B376,Outbound!$F:$F,$P$2)</f>
        <v>0</v>
      </c>
      <c r="Q376" s="35">
        <f>(SUMIFS(Returns!$B:$B,Returns!$A:$A,$B376,Returns!$C:$C,$Q$2))-SUMIFS(Outbound!$E:$E,Outbound!$D:$D,$B376,Outbound!$F:$F,$Q$2)</f>
        <v>0</v>
      </c>
      <c r="R376" s="35">
        <f>(SUMIFS(Returns!$B:$B,Returns!$A:$A,$B376,Returns!$C:$C,$R$2))-SUMIFS(Outbound!$E:$E,Outbound!$D:$D,$B376,Outbound!$F:$F,$R$2)</f>
        <v>0</v>
      </c>
      <c r="S376" s="35">
        <f>(SUMIFS(Returns!$B:$B,Returns!$A:$A,$B376,Returns!$C:$C,$S$2))-SUMIFS(Outbound!$E:$E,Outbound!$D:$D,$B376,Outbound!$F:$F,$S$2)</f>
        <v>0</v>
      </c>
    </row>
    <row r="377" ht="14.4" spans="1:19">
      <c r="A377" s="8" t="s">
        <v>3604</v>
      </c>
      <c r="B377" s="4" t="s">
        <v>3605</v>
      </c>
      <c r="C377" s="35">
        <v>0</v>
      </c>
      <c r="D377" s="35"/>
      <c r="E377" s="35">
        <f>(C377+SUMIFS(Inwards!$C:$C,Inwards!$B:$B,$B377)+SUMIFS(Returns!$B:$B,Returns!$A:$A,$B377,Returns!$C:$C,$E$2))-SUMIFS(Outbound!$E:$E,Outbound!$D:$D,$B377,Outbound!$F:$F,$E$2)-SUMIFS(Outflow!$B:$B,Outflow!$A:$A,$B377)</f>
        <v>0</v>
      </c>
      <c r="F377" s="35">
        <f>(SUMIFS(Returns!$B:$B,Returns!$A:$A,$B377,Returns!$C:$C,$F$2))-SUMIFS(Outbound!$E:$E,Outbound!$D:$D,$B377,Outbound!$F:$F,$F$2)</f>
        <v>0</v>
      </c>
      <c r="G377" s="35">
        <f>(SUMIFS(Returns!$B:$B,Returns!$A:$A,$B377,Returns!$C:$C,$G$2))-SUMIFS(Outbound!$E:$E,Outbound!$D:$D,$B377,Outbound!$F:$F,$G$2)</f>
        <v>0</v>
      </c>
      <c r="H377" s="35">
        <f>(SUMIFS(Returns!$B:$B,Returns!$A:$A,$B377,Returns!$C:$C,$H$2))-SUMIFS(Outbound!$E:$E,Outbound!$D:$D,$B377,Outbound!$F:$F,$H$2)</f>
        <v>0</v>
      </c>
      <c r="I377" s="35">
        <f>(SUMIFS(Returns!$B:$B,Returns!$A:$A,$B377,Returns!$C:$C,$I$2))-SUMIFS(Outbound!$E:$E,Outbound!$D:$D,$B377,Outbound!$F:$F,$I$2)</f>
        <v>0</v>
      </c>
      <c r="J377" s="35">
        <f>(SUMIFS(Returns!$B:$B,Returns!$A:$A,$B377,Returns!$C:$C,$J$2))-SUMIFS(Outbound!$E:$E,Outbound!$D:$D,$B377,Outbound!$F:$F,$J$2)</f>
        <v>0</v>
      </c>
      <c r="K377" s="35">
        <f>(SUMIFS(Returns!$B:$B,Returns!$A:$A,$B377,Returns!$C:$C,$K$2))-SUMIFS(Outbound!$E:$E,Outbound!$D:$D,$B377,Outbound!$F:$F,$K$2)</f>
        <v>0</v>
      </c>
      <c r="L377" s="35">
        <f>(SUMIFS(Returns!$B:$B,Returns!$A:$A,$B377,Returns!$C:$C,$L$2))-SUMIFS(Outbound!$E:$E,Outbound!$D:$D,$B377,Outbound!$F:$F,$L$2)</f>
        <v>0</v>
      </c>
      <c r="M377" s="35">
        <f>(SUMIFS(Returns!$B:$B,Returns!$A:$A,$B377,Returns!$C:$C,$M$2))-SUMIFS(Outbound!$E:$E,Outbound!$D:$D,$B377,Outbound!$F:$F,$M$2)</f>
        <v>0</v>
      </c>
      <c r="N377" s="35">
        <f>(SUMIFS(Returns!$B:$B,Returns!$A:$A,$B377,Returns!$C:$C,$N$2))-SUMIFS(Outbound!$E:$E,Outbound!$D:$D,$B377,Outbound!$F:$F,$N$2)</f>
        <v>0</v>
      </c>
      <c r="O377" s="35">
        <f>(SUMIFS(Returns!$B:$B,Returns!$A:$A,$B377,Returns!$C:$C,$O$2))-SUMIFS(Outbound!$E:$E,Outbound!$D:$D,$B377,Outbound!$F:$F,$O$2)</f>
        <v>0</v>
      </c>
      <c r="P377" s="35">
        <f>(SUMIFS(Returns!$B:$B,Returns!$A:$A,$B377,Returns!$C:$C,$P$2))-SUMIFS(Outbound!$E:$E,Outbound!$D:$D,$B377,Outbound!$F:$F,$P$2)</f>
        <v>0</v>
      </c>
      <c r="Q377" s="35">
        <f>(SUMIFS(Returns!$B:$B,Returns!$A:$A,$B377,Returns!$C:$C,$Q$2))-SUMIFS(Outbound!$E:$E,Outbound!$D:$D,$B377,Outbound!$F:$F,$Q$2)</f>
        <v>0</v>
      </c>
      <c r="R377" s="35">
        <f>(SUMIFS(Returns!$B:$B,Returns!$A:$A,$B377,Returns!$C:$C,$R$2))-SUMIFS(Outbound!$E:$E,Outbound!$D:$D,$B377,Outbound!$F:$F,$R$2)</f>
        <v>0</v>
      </c>
      <c r="S377" s="35">
        <f>(SUMIFS(Returns!$B:$B,Returns!$A:$A,$B377,Returns!$C:$C,$S$2))-SUMIFS(Outbound!$E:$E,Outbound!$D:$D,$B377,Outbound!$F:$F,$S$2)</f>
        <v>0</v>
      </c>
    </row>
    <row r="378" ht="13.2" spans="1:19">
      <c r="A378" s="3" t="s">
        <v>7604</v>
      </c>
      <c r="B378" s="4" t="s">
        <v>3608</v>
      </c>
      <c r="C378" s="35">
        <v>0</v>
      </c>
      <c r="D378" s="35"/>
      <c r="E378" s="35">
        <f>(C378+SUMIFS(Inwards!$C:$C,Inwards!$B:$B,$B378)+SUMIFS(Returns!$B:$B,Returns!$A:$A,$B378,Returns!$C:$C,$E$2))-SUMIFS(Outbound!$E:$E,Outbound!$D:$D,$B378,Outbound!$F:$F,$E$2)-SUMIFS(Outflow!$B:$B,Outflow!$A:$A,$B378)</f>
        <v>0</v>
      </c>
      <c r="F378" s="35">
        <f>(SUMIFS(Returns!$B:$B,Returns!$A:$A,$B378,Returns!$C:$C,$F$2))-SUMIFS(Outbound!$E:$E,Outbound!$D:$D,$B378,Outbound!$F:$F,$F$2)</f>
        <v>0</v>
      </c>
      <c r="G378" s="35">
        <f>(SUMIFS(Returns!$B:$B,Returns!$A:$A,$B378,Returns!$C:$C,$G$2))-SUMIFS(Outbound!$E:$E,Outbound!$D:$D,$B378,Outbound!$F:$F,$G$2)</f>
        <v>0</v>
      </c>
      <c r="H378" s="35">
        <f>(SUMIFS(Returns!$B:$B,Returns!$A:$A,$B378,Returns!$C:$C,$H$2))-SUMIFS(Outbound!$E:$E,Outbound!$D:$D,$B378,Outbound!$F:$F,$H$2)</f>
        <v>0</v>
      </c>
      <c r="I378" s="35">
        <f>(SUMIFS(Returns!$B:$B,Returns!$A:$A,$B378,Returns!$C:$C,$I$2))-SUMIFS(Outbound!$E:$E,Outbound!$D:$D,$B378,Outbound!$F:$F,$I$2)</f>
        <v>0</v>
      </c>
      <c r="J378" s="35">
        <f>(SUMIFS(Returns!$B:$B,Returns!$A:$A,$B378,Returns!$C:$C,$J$2))-SUMIFS(Outbound!$E:$E,Outbound!$D:$D,$B378,Outbound!$F:$F,$J$2)</f>
        <v>0</v>
      </c>
      <c r="K378" s="35">
        <f>(SUMIFS(Returns!$B:$B,Returns!$A:$A,$B378,Returns!$C:$C,$K$2))-SUMIFS(Outbound!$E:$E,Outbound!$D:$D,$B378,Outbound!$F:$F,$K$2)</f>
        <v>0</v>
      </c>
      <c r="L378" s="35">
        <f>(SUMIFS(Returns!$B:$B,Returns!$A:$A,$B378,Returns!$C:$C,$L$2))-SUMIFS(Outbound!$E:$E,Outbound!$D:$D,$B378,Outbound!$F:$F,$L$2)</f>
        <v>0</v>
      </c>
      <c r="M378" s="35">
        <f>(SUMIFS(Returns!$B:$B,Returns!$A:$A,$B378,Returns!$C:$C,$M$2))-SUMIFS(Outbound!$E:$E,Outbound!$D:$D,$B378,Outbound!$F:$F,$M$2)</f>
        <v>0</v>
      </c>
      <c r="N378" s="35">
        <f>(SUMIFS(Returns!$B:$B,Returns!$A:$A,$B378,Returns!$C:$C,$N$2))-SUMIFS(Outbound!$E:$E,Outbound!$D:$D,$B378,Outbound!$F:$F,$N$2)</f>
        <v>0</v>
      </c>
      <c r="O378" s="35">
        <f>(SUMIFS(Returns!$B:$B,Returns!$A:$A,$B378,Returns!$C:$C,$O$2))-SUMIFS(Outbound!$E:$E,Outbound!$D:$D,$B378,Outbound!$F:$F,$O$2)</f>
        <v>0</v>
      </c>
      <c r="P378" s="35">
        <f>(SUMIFS(Returns!$B:$B,Returns!$A:$A,$B378,Returns!$C:$C,$P$2))-SUMIFS(Outbound!$E:$E,Outbound!$D:$D,$B378,Outbound!$F:$F,$P$2)</f>
        <v>0</v>
      </c>
      <c r="Q378" s="35">
        <f>(SUMIFS(Returns!$B:$B,Returns!$A:$A,$B378,Returns!$C:$C,$Q$2))-SUMIFS(Outbound!$E:$E,Outbound!$D:$D,$B378,Outbound!$F:$F,$Q$2)</f>
        <v>0</v>
      </c>
      <c r="R378" s="35">
        <f>(SUMIFS(Returns!$B:$B,Returns!$A:$A,$B378,Returns!$C:$C,$R$2))-SUMIFS(Outbound!$E:$E,Outbound!$D:$D,$B378,Outbound!$F:$F,$R$2)</f>
        <v>0</v>
      </c>
      <c r="S378" s="35">
        <f>(SUMIFS(Returns!$B:$B,Returns!$A:$A,$B378,Returns!$C:$C,$S$2))-SUMIFS(Outbound!$E:$E,Outbound!$D:$D,$B378,Outbound!$F:$F,$S$2)</f>
        <v>0</v>
      </c>
    </row>
    <row r="379" ht="13.2" spans="1:19">
      <c r="A379" s="3" t="s">
        <v>7605</v>
      </c>
      <c r="B379" s="4" t="s">
        <v>3613</v>
      </c>
      <c r="C379" s="35">
        <v>0</v>
      </c>
      <c r="D379" s="35"/>
      <c r="E379" s="35">
        <f>(C379+SUMIFS(Inwards!$C:$C,Inwards!$B:$B,$B379)+SUMIFS(Returns!$B:$B,Returns!$A:$A,$B379,Returns!$C:$C,$E$2))-SUMIFS(Outbound!$E:$E,Outbound!$D:$D,$B379,Outbound!$F:$F,$E$2)-SUMIFS(Outflow!$B:$B,Outflow!$A:$A,$B379)</f>
        <v>0</v>
      </c>
      <c r="F379" s="35">
        <f>(SUMIFS(Returns!$B:$B,Returns!$A:$A,$B379,Returns!$C:$C,$F$2))-SUMIFS(Outbound!$E:$E,Outbound!$D:$D,$B379,Outbound!$F:$F,$F$2)</f>
        <v>0</v>
      </c>
      <c r="G379" s="35">
        <f>(SUMIFS(Returns!$B:$B,Returns!$A:$A,$B379,Returns!$C:$C,$G$2))-SUMIFS(Outbound!$E:$E,Outbound!$D:$D,$B379,Outbound!$F:$F,$G$2)</f>
        <v>0</v>
      </c>
      <c r="H379" s="35">
        <f>(SUMIFS(Returns!$B:$B,Returns!$A:$A,$B379,Returns!$C:$C,$H$2))-SUMIFS(Outbound!$E:$E,Outbound!$D:$D,$B379,Outbound!$F:$F,$H$2)</f>
        <v>0</v>
      </c>
      <c r="I379" s="35">
        <f>(SUMIFS(Returns!$B:$B,Returns!$A:$A,$B379,Returns!$C:$C,$I$2))-SUMIFS(Outbound!$E:$E,Outbound!$D:$D,$B379,Outbound!$F:$F,$I$2)</f>
        <v>0</v>
      </c>
      <c r="J379" s="35">
        <f>(SUMIFS(Returns!$B:$B,Returns!$A:$A,$B379,Returns!$C:$C,$J$2))-SUMIFS(Outbound!$E:$E,Outbound!$D:$D,$B379,Outbound!$F:$F,$J$2)</f>
        <v>0</v>
      </c>
      <c r="K379" s="35">
        <f>(SUMIFS(Returns!$B:$B,Returns!$A:$A,$B379,Returns!$C:$C,$K$2))-SUMIFS(Outbound!$E:$E,Outbound!$D:$D,$B379,Outbound!$F:$F,$K$2)</f>
        <v>0</v>
      </c>
      <c r="L379" s="35">
        <f>(SUMIFS(Returns!$B:$B,Returns!$A:$A,$B379,Returns!$C:$C,$L$2))-SUMIFS(Outbound!$E:$E,Outbound!$D:$D,$B379,Outbound!$F:$F,$L$2)</f>
        <v>0</v>
      </c>
      <c r="M379" s="35">
        <f>(SUMIFS(Returns!$B:$B,Returns!$A:$A,$B379,Returns!$C:$C,$M$2))-SUMIFS(Outbound!$E:$E,Outbound!$D:$D,$B379,Outbound!$F:$F,$M$2)</f>
        <v>0</v>
      </c>
      <c r="N379" s="35">
        <f>(SUMIFS(Returns!$B:$B,Returns!$A:$A,$B379,Returns!$C:$C,$N$2))-SUMIFS(Outbound!$E:$E,Outbound!$D:$D,$B379,Outbound!$F:$F,$N$2)</f>
        <v>0</v>
      </c>
      <c r="O379" s="35">
        <f>(SUMIFS(Returns!$B:$B,Returns!$A:$A,$B379,Returns!$C:$C,$O$2))-SUMIFS(Outbound!$E:$E,Outbound!$D:$D,$B379,Outbound!$F:$F,$O$2)</f>
        <v>0</v>
      </c>
      <c r="P379" s="35">
        <f>(SUMIFS(Returns!$B:$B,Returns!$A:$A,$B379,Returns!$C:$C,$P$2))-SUMIFS(Outbound!$E:$E,Outbound!$D:$D,$B379,Outbound!$F:$F,$P$2)</f>
        <v>0</v>
      </c>
      <c r="Q379" s="35">
        <f>(SUMIFS(Returns!$B:$B,Returns!$A:$A,$B379,Returns!$C:$C,$Q$2))-SUMIFS(Outbound!$E:$E,Outbound!$D:$D,$B379,Outbound!$F:$F,$Q$2)</f>
        <v>0</v>
      </c>
      <c r="R379" s="35">
        <f>(SUMIFS(Returns!$B:$B,Returns!$A:$A,$B379,Returns!$C:$C,$R$2))-SUMIFS(Outbound!$E:$E,Outbound!$D:$D,$B379,Outbound!$F:$F,$R$2)</f>
        <v>0</v>
      </c>
      <c r="S379" s="35">
        <f>(SUMIFS(Returns!$B:$B,Returns!$A:$A,$B379,Returns!$C:$C,$S$2))-SUMIFS(Outbound!$E:$E,Outbound!$D:$D,$B379,Outbound!$F:$F,$S$2)</f>
        <v>0</v>
      </c>
    </row>
    <row r="380" ht="13.2" spans="1:19">
      <c r="A380" s="3" t="s">
        <v>7606</v>
      </c>
      <c r="B380" s="4" t="s">
        <v>3615</v>
      </c>
      <c r="C380" s="35">
        <v>0</v>
      </c>
      <c r="D380" s="35"/>
      <c r="E380" s="35">
        <f>(C380+SUMIFS(Inwards!$C:$C,Inwards!$B:$B,$B380)+SUMIFS(Returns!$B:$B,Returns!$A:$A,$B380,Returns!$C:$C,$E$2))-SUMIFS(Outbound!$E:$E,Outbound!$D:$D,$B380,Outbound!$F:$F,$E$2)-SUMIFS(Outflow!$B:$B,Outflow!$A:$A,$B380)</f>
        <v>0</v>
      </c>
      <c r="F380" s="35">
        <f>(SUMIFS(Returns!$B:$B,Returns!$A:$A,$B380,Returns!$C:$C,$F$2))-SUMIFS(Outbound!$E:$E,Outbound!$D:$D,$B380,Outbound!$F:$F,$F$2)</f>
        <v>0</v>
      </c>
      <c r="G380" s="35">
        <f>(SUMIFS(Returns!$B:$B,Returns!$A:$A,$B380,Returns!$C:$C,$G$2))-SUMIFS(Outbound!$E:$E,Outbound!$D:$D,$B380,Outbound!$F:$F,$G$2)</f>
        <v>0</v>
      </c>
      <c r="H380" s="35">
        <f>(SUMIFS(Returns!$B:$B,Returns!$A:$A,$B380,Returns!$C:$C,$H$2))-SUMIFS(Outbound!$E:$E,Outbound!$D:$D,$B380,Outbound!$F:$F,$H$2)</f>
        <v>0</v>
      </c>
      <c r="I380" s="35">
        <f>(SUMIFS(Returns!$B:$B,Returns!$A:$A,$B380,Returns!$C:$C,$I$2))-SUMIFS(Outbound!$E:$E,Outbound!$D:$D,$B380,Outbound!$F:$F,$I$2)</f>
        <v>0</v>
      </c>
      <c r="J380" s="35">
        <f>(SUMIFS(Returns!$B:$B,Returns!$A:$A,$B380,Returns!$C:$C,$J$2))-SUMIFS(Outbound!$E:$E,Outbound!$D:$D,$B380,Outbound!$F:$F,$J$2)</f>
        <v>0</v>
      </c>
      <c r="K380" s="35">
        <f>(SUMIFS(Returns!$B:$B,Returns!$A:$A,$B380,Returns!$C:$C,$K$2))-SUMIFS(Outbound!$E:$E,Outbound!$D:$D,$B380,Outbound!$F:$F,$K$2)</f>
        <v>0</v>
      </c>
      <c r="L380" s="35">
        <f>(SUMIFS(Returns!$B:$B,Returns!$A:$A,$B380,Returns!$C:$C,$L$2))-SUMIFS(Outbound!$E:$E,Outbound!$D:$D,$B380,Outbound!$F:$F,$L$2)</f>
        <v>0</v>
      </c>
      <c r="M380" s="35">
        <f>(SUMIFS(Returns!$B:$B,Returns!$A:$A,$B380,Returns!$C:$C,$M$2))-SUMIFS(Outbound!$E:$E,Outbound!$D:$D,$B380,Outbound!$F:$F,$M$2)</f>
        <v>0</v>
      </c>
      <c r="N380" s="35">
        <f>(SUMIFS(Returns!$B:$B,Returns!$A:$A,$B380,Returns!$C:$C,$N$2))-SUMIFS(Outbound!$E:$E,Outbound!$D:$D,$B380,Outbound!$F:$F,$N$2)</f>
        <v>0</v>
      </c>
      <c r="O380" s="35">
        <f>(SUMIFS(Returns!$B:$B,Returns!$A:$A,$B380,Returns!$C:$C,$O$2))-SUMIFS(Outbound!$E:$E,Outbound!$D:$D,$B380,Outbound!$F:$F,$O$2)</f>
        <v>0</v>
      </c>
      <c r="P380" s="35">
        <f>(SUMIFS(Returns!$B:$B,Returns!$A:$A,$B380,Returns!$C:$C,$P$2))-SUMIFS(Outbound!$E:$E,Outbound!$D:$D,$B380,Outbound!$F:$F,$P$2)</f>
        <v>0</v>
      </c>
      <c r="Q380" s="35">
        <f>(SUMIFS(Returns!$B:$B,Returns!$A:$A,$B380,Returns!$C:$C,$Q$2))-SUMIFS(Outbound!$E:$E,Outbound!$D:$D,$B380,Outbound!$F:$F,$Q$2)</f>
        <v>0</v>
      </c>
      <c r="R380" s="35">
        <f>(SUMIFS(Returns!$B:$B,Returns!$A:$A,$B380,Returns!$C:$C,$R$2))-SUMIFS(Outbound!$E:$E,Outbound!$D:$D,$B380,Outbound!$F:$F,$R$2)</f>
        <v>0</v>
      </c>
      <c r="S380" s="35">
        <f>(SUMIFS(Returns!$B:$B,Returns!$A:$A,$B380,Returns!$C:$C,$S$2))-SUMIFS(Outbound!$E:$E,Outbound!$D:$D,$B380,Outbound!$F:$F,$S$2)</f>
        <v>0</v>
      </c>
    </row>
    <row r="381" ht="13.2" spans="1:19">
      <c r="A381" s="3" t="s">
        <v>7607</v>
      </c>
      <c r="B381" s="4" t="s">
        <v>7608</v>
      </c>
      <c r="C381" s="35">
        <v>0</v>
      </c>
      <c r="D381" s="35"/>
      <c r="E381" s="35">
        <f>(C381+SUMIFS(Inwards!$C:$C,Inwards!$B:$B,$B381)+SUMIFS(Returns!$B:$B,Returns!$A:$A,$B381,Returns!$C:$C,$E$2))-SUMIFS(Outbound!$E:$E,Outbound!$D:$D,$B381,Outbound!$F:$F,$E$2)-SUMIFS(Outflow!$B:$B,Outflow!$A:$A,$B381)</f>
        <v>0</v>
      </c>
      <c r="F381" s="35">
        <f>(SUMIFS(Returns!$B:$B,Returns!$A:$A,$B381,Returns!$C:$C,$F$2))-SUMIFS(Outbound!$E:$E,Outbound!$D:$D,$B381,Outbound!$F:$F,$F$2)</f>
        <v>0</v>
      </c>
      <c r="G381" s="35">
        <f>(SUMIFS(Returns!$B:$B,Returns!$A:$A,$B381,Returns!$C:$C,$G$2))-SUMIFS(Outbound!$E:$E,Outbound!$D:$D,$B381,Outbound!$F:$F,$G$2)</f>
        <v>0</v>
      </c>
      <c r="H381" s="35">
        <f>(SUMIFS(Returns!$B:$B,Returns!$A:$A,$B381,Returns!$C:$C,$H$2))-SUMIFS(Outbound!$E:$E,Outbound!$D:$D,$B381,Outbound!$F:$F,$H$2)</f>
        <v>0</v>
      </c>
      <c r="I381" s="35">
        <f>(SUMIFS(Returns!$B:$B,Returns!$A:$A,$B381,Returns!$C:$C,$I$2))-SUMIFS(Outbound!$E:$E,Outbound!$D:$D,$B381,Outbound!$F:$F,$I$2)</f>
        <v>0</v>
      </c>
      <c r="J381" s="35">
        <f>(SUMIFS(Returns!$B:$B,Returns!$A:$A,$B381,Returns!$C:$C,$J$2))-SUMIFS(Outbound!$E:$E,Outbound!$D:$D,$B381,Outbound!$F:$F,$J$2)</f>
        <v>0</v>
      </c>
      <c r="K381" s="35">
        <f>(SUMIFS(Returns!$B:$B,Returns!$A:$A,$B381,Returns!$C:$C,$K$2))-SUMIFS(Outbound!$E:$E,Outbound!$D:$D,$B381,Outbound!$F:$F,$K$2)</f>
        <v>0</v>
      </c>
      <c r="L381" s="35">
        <f>(SUMIFS(Returns!$B:$B,Returns!$A:$A,$B381,Returns!$C:$C,$L$2))-SUMIFS(Outbound!$E:$E,Outbound!$D:$D,$B381,Outbound!$F:$F,$L$2)</f>
        <v>0</v>
      </c>
      <c r="M381" s="35">
        <f>(SUMIFS(Returns!$B:$B,Returns!$A:$A,$B381,Returns!$C:$C,$M$2))-SUMIFS(Outbound!$E:$E,Outbound!$D:$D,$B381,Outbound!$F:$F,$M$2)</f>
        <v>0</v>
      </c>
      <c r="N381" s="35">
        <f>(SUMIFS(Returns!$B:$B,Returns!$A:$A,$B381,Returns!$C:$C,$N$2))-SUMIFS(Outbound!$E:$E,Outbound!$D:$D,$B381,Outbound!$F:$F,$N$2)</f>
        <v>0</v>
      </c>
      <c r="O381" s="35">
        <f>(SUMIFS(Returns!$B:$B,Returns!$A:$A,$B381,Returns!$C:$C,$O$2))-SUMIFS(Outbound!$E:$E,Outbound!$D:$D,$B381,Outbound!$F:$F,$O$2)</f>
        <v>0</v>
      </c>
      <c r="P381" s="35">
        <f>(SUMIFS(Returns!$B:$B,Returns!$A:$A,$B381,Returns!$C:$C,$P$2))-SUMIFS(Outbound!$E:$E,Outbound!$D:$D,$B381,Outbound!$F:$F,$P$2)</f>
        <v>0</v>
      </c>
      <c r="Q381" s="35">
        <f>(SUMIFS(Returns!$B:$B,Returns!$A:$A,$B381,Returns!$C:$C,$Q$2))-SUMIFS(Outbound!$E:$E,Outbound!$D:$D,$B381,Outbound!$F:$F,$Q$2)</f>
        <v>0</v>
      </c>
      <c r="R381" s="35">
        <f>(SUMIFS(Returns!$B:$B,Returns!$A:$A,$B381,Returns!$C:$C,$R$2))-SUMIFS(Outbound!$E:$E,Outbound!$D:$D,$B381,Outbound!$F:$F,$R$2)</f>
        <v>0</v>
      </c>
      <c r="S381" s="35">
        <f>(SUMIFS(Returns!$B:$B,Returns!$A:$A,$B381,Returns!$C:$C,$S$2))-SUMIFS(Outbound!$E:$E,Outbound!$D:$D,$B381,Outbound!$F:$F,$S$2)</f>
        <v>0</v>
      </c>
    </row>
    <row r="382" ht="13.2" spans="1:19">
      <c r="A382" s="3" t="s">
        <v>7609</v>
      </c>
      <c r="B382" s="4" t="s">
        <v>7610</v>
      </c>
      <c r="C382" s="35">
        <v>1</v>
      </c>
      <c r="D382" s="35"/>
      <c r="E382" s="35">
        <f>(C382+SUMIFS(Inwards!$C:$C,Inwards!$B:$B,$B382)+SUMIFS(Returns!$B:$B,Returns!$A:$A,$B382,Returns!$C:$C,$E$2))-SUMIFS(Outbound!$E:$E,Outbound!$D:$D,$B382,Outbound!$F:$F,$E$2)-SUMIFS(Outflow!$B:$B,Outflow!$A:$A,$B382)</f>
        <v>1</v>
      </c>
      <c r="F382" s="35">
        <f>(SUMIFS(Returns!$B:$B,Returns!$A:$A,$B382,Returns!$C:$C,$F$2))-SUMIFS(Outbound!$E:$E,Outbound!$D:$D,$B382,Outbound!$F:$F,$F$2)</f>
        <v>0</v>
      </c>
      <c r="G382" s="35">
        <f>(SUMIFS(Returns!$B:$B,Returns!$A:$A,$B382,Returns!$C:$C,$G$2))-SUMIFS(Outbound!$E:$E,Outbound!$D:$D,$B382,Outbound!$F:$F,$G$2)</f>
        <v>0</v>
      </c>
      <c r="H382" s="35">
        <f>(SUMIFS(Returns!$B:$B,Returns!$A:$A,$B382,Returns!$C:$C,$H$2))-SUMIFS(Outbound!$E:$E,Outbound!$D:$D,$B382,Outbound!$F:$F,$H$2)</f>
        <v>0</v>
      </c>
      <c r="I382" s="35">
        <f>(SUMIFS(Returns!$B:$B,Returns!$A:$A,$B382,Returns!$C:$C,$I$2))-SUMIFS(Outbound!$E:$E,Outbound!$D:$D,$B382,Outbound!$F:$F,$I$2)</f>
        <v>0</v>
      </c>
      <c r="J382" s="35">
        <f>(SUMIFS(Returns!$B:$B,Returns!$A:$A,$B382,Returns!$C:$C,$J$2))-SUMIFS(Outbound!$E:$E,Outbound!$D:$D,$B382,Outbound!$F:$F,$J$2)</f>
        <v>0</v>
      </c>
      <c r="K382" s="35">
        <f>(SUMIFS(Returns!$B:$B,Returns!$A:$A,$B382,Returns!$C:$C,$K$2))-SUMIFS(Outbound!$E:$E,Outbound!$D:$D,$B382,Outbound!$F:$F,$K$2)</f>
        <v>0</v>
      </c>
      <c r="L382" s="35">
        <f>(SUMIFS(Returns!$B:$B,Returns!$A:$A,$B382,Returns!$C:$C,$L$2))-SUMIFS(Outbound!$E:$E,Outbound!$D:$D,$B382,Outbound!$F:$F,$L$2)</f>
        <v>0</v>
      </c>
      <c r="M382" s="35">
        <f>(SUMIFS(Returns!$B:$B,Returns!$A:$A,$B382,Returns!$C:$C,$M$2))-SUMIFS(Outbound!$E:$E,Outbound!$D:$D,$B382,Outbound!$F:$F,$M$2)</f>
        <v>0</v>
      </c>
      <c r="N382" s="35">
        <f>(SUMIFS(Returns!$B:$B,Returns!$A:$A,$B382,Returns!$C:$C,$N$2))-SUMIFS(Outbound!$E:$E,Outbound!$D:$D,$B382,Outbound!$F:$F,$N$2)</f>
        <v>0</v>
      </c>
      <c r="O382" s="35">
        <f>(SUMIFS(Returns!$B:$B,Returns!$A:$A,$B382,Returns!$C:$C,$O$2))-SUMIFS(Outbound!$E:$E,Outbound!$D:$D,$B382,Outbound!$F:$F,$O$2)</f>
        <v>0</v>
      </c>
      <c r="P382" s="35">
        <f>(SUMIFS(Returns!$B:$B,Returns!$A:$A,$B382,Returns!$C:$C,$P$2))-SUMIFS(Outbound!$E:$E,Outbound!$D:$D,$B382,Outbound!$F:$F,$P$2)</f>
        <v>0</v>
      </c>
      <c r="Q382" s="35">
        <f>(SUMIFS(Returns!$B:$B,Returns!$A:$A,$B382,Returns!$C:$C,$Q$2))-SUMIFS(Outbound!$E:$E,Outbound!$D:$D,$B382,Outbound!$F:$F,$Q$2)</f>
        <v>0</v>
      </c>
      <c r="R382" s="35">
        <f>(SUMIFS(Returns!$B:$B,Returns!$A:$A,$B382,Returns!$C:$C,$R$2))-SUMIFS(Outbound!$E:$E,Outbound!$D:$D,$B382,Outbound!$F:$F,$R$2)</f>
        <v>0</v>
      </c>
      <c r="S382" s="35">
        <f>(SUMIFS(Returns!$B:$B,Returns!$A:$A,$B382,Returns!$C:$C,$S$2))-SUMIFS(Outbound!$E:$E,Outbound!$D:$D,$B382,Outbound!$F:$F,$S$2)</f>
        <v>0</v>
      </c>
    </row>
    <row r="383" ht="13.2" spans="1:19">
      <c r="A383" s="3" t="s">
        <v>7611</v>
      </c>
      <c r="B383" s="4" t="s">
        <v>3624</v>
      </c>
      <c r="C383" s="35">
        <v>0</v>
      </c>
      <c r="D383" s="35"/>
      <c r="E383" s="35">
        <f>(C383+SUMIFS(Inwards!$C:$C,Inwards!$B:$B,$B383)+SUMIFS(Returns!$B:$B,Returns!$A:$A,$B383,Returns!$C:$C,$E$2))-SUMIFS(Outbound!$E:$E,Outbound!$D:$D,$B383,Outbound!$F:$F,$E$2)-SUMIFS(Outflow!$B:$B,Outflow!$A:$A,$B383)</f>
        <v>0</v>
      </c>
      <c r="F383" s="35">
        <f>(SUMIFS(Returns!$B:$B,Returns!$A:$A,$B383,Returns!$C:$C,$F$2))-SUMIFS(Outbound!$E:$E,Outbound!$D:$D,$B383,Outbound!$F:$F,$F$2)</f>
        <v>0</v>
      </c>
      <c r="G383" s="35">
        <f>(SUMIFS(Returns!$B:$B,Returns!$A:$A,$B383,Returns!$C:$C,$G$2))-SUMIFS(Outbound!$E:$E,Outbound!$D:$D,$B383,Outbound!$F:$F,$G$2)</f>
        <v>0</v>
      </c>
      <c r="H383" s="35">
        <f>(SUMIFS(Returns!$B:$B,Returns!$A:$A,$B383,Returns!$C:$C,$H$2))-SUMIFS(Outbound!$E:$E,Outbound!$D:$D,$B383,Outbound!$F:$F,$H$2)</f>
        <v>0</v>
      </c>
      <c r="I383" s="35">
        <f>(SUMIFS(Returns!$B:$B,Returns!$A:$A,$B383,Returns!$C:$C,$I$2))-SUMIFS(Outbound!$E:$E,Outbound!$D:$D,$B383,Outbound!$F:$F,$I$2)</f>
        <v>0</v>
      </c>
      <c r="J383" s="35">
        <f>(SUMIFS(Returns!$B:$B,Returns!$A:$A,$B383,Returns!$C:$C,$J$2))-SUMIFS(Outbound!$E:$E,Outbound!$D:$D,$B383,Outbound!$F:$F,$J$2)</f>
        <v>0</v>
      </c>
      <c r="K383" s="35">
        <f>(SUMIFS(Returns!$B:$B,Returns!$A:$A,$B383,Returns!$C:$C,$K$2))-SUMIFS(Outbound!$E:$E,Outbound!$D:$D,$B383,Outbound!$F:$F,$K$2)</f>
        <v>0</v>
      </c>
      <c r="L383" s="35">
        <f>(SUMIFS(Returns!$B:$B,Returns!$A:$A,$B383,Returns!$C:$C,$L$2))-SUMIFS(Outbound!$E:$E,Outbound!$D:$D,$B383,Outbound!$F:$F,$L$2)</f>
        <v>0</v>
      </c>
      <c r="M383" s="35">
        <f>(SUMIFS(Returns!$B:$B,Returns!$A:$A,$B383,Returns!$C:$C,$M$2))-SUMIFS(Outbound!$E:$E,Outbound!$D:$D,$B383,Outbound!$F:$F,$M$2)</f>
        <v>0</v>
      </c>
      <c r="N383" s="35">
        <f>(SUMIFS(Returns!$B:$B,Returns!$A:$A,$B383,Returns!$C:$C,$N$2))-SUMIFS(Outbound!$E:$E,Outbound!$D:$D,$B383,Outbound!$F:$F,$N$2)</f>
        <v>0</v>
      </c>
      <c r="O383" s="35">
        <f>(SUMIFS(Returns!$B:$B,Returns!$A:$A,$B383,Returns!$C:$C,$O$2))-SUMIFS(Outbound!$E:$E,Outbound!$D:$D,$B383,Outbound!$F:$F,$O$2)</f>
        <v>0</v>
      </c>
      <c r="P383" s="35">
        <f>(SUMIFS(Returns!$B:$B,Returns!$A:$A,$B383,Returns!$C:$C,$P$2))-SUMIFS(Outbound!$E:$E,Outbound!$D:$D,$B383,Outbound!$F:$F,$P$2)</f>
        <v>0</v>
      </c>
      <c r="Q383" s="35">
        <f>(SUMIFS(Returns!$B:$B,Returns!$A:$A,$B383,Returns!$C:$C,$Q$2))-SUMIFS(Outbound!$E:$E,Outbound!$D:$D,$B383,Outbound!$F:$F,$Q$2)</f>
        <v>0</v>
      </c>
      <c r="R383" s="35">
        <f>(SUMIFS(Returns!$B:$B,Returns!$A:$A,$B383,Returns!$C:$C,$R$2))-SUMIFS(Outbound!$E:$E,Outbound!$D:$D,$B383,Outbound!$F:$F,$R$2)</f>
        <v>0</v>
      </c>
      <c r="S383" s="35">
        <f>(SUMIFS(Returns!$B:$B,Returns!$A:$A,$B383,Returns!$C:$C,$S$2))-SUMIFS(Outbound!$E:$E,Outbound!$D:$D,$B383,Outbound!$F:$F,$S$2)</f>
        <v>0</v>
      </c>
    </row>
    <row r="384" ht="13.2" spans="1:19">
      <c r="A384" s="3" t="s">
        <v>7612</v>
      </c>
      <c r="B384" s="4" t="s">
        <v>3629</v>
      </c>
      <c r="C384" s="35">
        <v>0</v>
      </c>
      <c r="D384" s="35"/>
      <c r="E384" s="35">
        <f>(C384+SUMIFS(Inwards!$C:$C,Inwards!$B:$B,$B384)+SUMIFS(Returns!$B:$B,Returns!$A:$A,$B384,Returns!$C:$C,$E$2))-SUMIFS(Outbound!$E:$E,Outbound!$D:$D,$B384,Outbound!$F:$F,$E$2)-SUMIFS(Outflow!$B:$B,Outflow!$A:$A,$B384)</f>
        <v>0</v>
      </c>
      <c r="F384" s="35">
        <f>(SUMIFS(Returns!$B:$B,Returns!$A:$A,$B384,Returns!$C:$C,$F$2))-SUMIFS(Outbound!$E:$E,Outbound!$D:$D,$B384,Outbound!$F:$F,$F$2)</f>
        <v>0</v>
      </c>
      <c r="G384" s="35">
        <f>(SUMIFS(Returns!$B:$B,Returns!$A:$A,$B384,Returns!$C:$C,$G$2))-SUMIFS(Outbound!$E:$E,Outbound!$D:$D,$B384,Outbound!$F:$F,$G$2)</f>
        <v>0</v>
      </c>
      <c r="H384" s="35">
        <f>(SUMIFS(Returns!$B:$B,Returns!$A:$A,$B384,Returns!$C:$C,$H$2))-SUMIFS(Outbound!$E:$E,Outbound!$D:$D,$B384,Outbound!$F:$F,$H$2)</f>
        <v>0</v>
      </c>
      <c r="I384" s="35">
        <f>(SUMIFS(Returns!$B:$B,Returns!$A:$A,$B384,Returns!$C:$C,$I$2))-SUMIFS(Outbound!$E:$E,Outbound!$D:$D,$B384,Outbound!$F:$F,$I$2)</f>
        <v>0</v>
      </c>
      <c r="J384" s="35">
        <f>(SUMIFS(Returns!$B:$B,Returns!$A:$A,$B384,Returns!$C:$C,$J$2))-SUMIFS(Outbound!$E:$E,Outbound!$D:$D,$B384,Outbound!$F:$F,$J$2)</f>
        <v>0</v>
      </c>
      <c r="K384" s="35">
        <f>(SUMIFS(Returns!$B:$B,Returns!$A:$A,$B384,Returns!$C:$C,$K$2))-SUMIFS(Outbound!$E:$E,Outbound!$D:$D,$B384,Outbound!$F:$F,$K$2)</f>
        <v>0</v>
      </c>
      <c r="L384" s="35">
        <f>(SUMIFS(Returns!$B:$B,Returns!$A:$A,$B384,Returns!$C:$C,$L$2))-SUMIFS(Outbound!$E:$E,Outbound!$D:$D,$B384,Outbound!$F:$F,$L$2)</f>
        <v>0</v>
      </c>
      <c r="M384" s="35">
        <f>(SUMIFS(Returns!$B:$B,Returns!$A:$A,$B384,Returns!$C:$C,$M$2))-SUMIFS(Outbound!$E:$E,Outbound!$D:$D,$B384,Outbound!$F:$F,$M$2)</f>
        <v>0</v>
      </c>
      <c r="N384" s="35">
        <f>(SUMIFS(Returns!$B:$B,Returns!$A:$A,$B384,Returns!$C:$C,$N$2))-SUMIFS(Outbound!$E:$E,Outbound!$D:$D,$B384,Outbound!$F:$F,$N$2)</f>
        <v>0</v>
      </c>
      <c r="O384" s="35">
        <f>(SUMIFS(Returns!$B:$B,Returns!$A:$A,$B384,Returns!$C:$C,$O$2))-SUMIFS(Outbound!$E:$E,Outbound!$D:$D,$B384,Outbound!$F:$F,$O$2)</f>
        <v>0</v>
      </c>
      <c r="P384" s="35">
        <f>(SUMIFS(Returns!$B:$B,Returns!$A:$A,$B384,Returns!$C:$C,$P$2))-SUMIFS(Outbound!$E:$E,Outbound!$D:$D,$B384,Outbound!$F:$F,$P$2)</f>
        <v>0</v>
      </c>
      <c r="Q384" s="35">
        <f>(SUMIFS(Returns!$B:$B,Returns!$A:$A,$B384,Returns!$C:$C,$Q$2))-SUMIFS(Outbound!$E:$E,Outbound!$D:$D,$B384,Outbound!$F:$F,$Q$2)</f>
        <v>0</v>
      </c>
      <c r="R384" s="35">
        <f>(SUMIFS(Returns!$B:$B,Returns!$A:$A,$B384,Returns!$C:$C,$R$2))-SUMIFS(Outbound!$E:$E,Outbound!$D:$D,$B384,Outbound!$F:$F,$R$2)</f>
        <v>0</v>
      </c>
      <c r="S384" s="35">
        <f>(SUMIFS(Returns!$B:$B,Returns!$A:$A,$B384,Returns!$C:$C,$S$2))-SUMIFS(Outbound!$E:$E,Outbound!$D:$D,$B384,Outbound!$F:$F,$S$2)</f>
        <v>0</v>
      </c>
    </row>
    <row r="385" ht="13.2" spans="1:19">
      <c r="A385" s="3" t="s">
        <v>7613</v>
      </c>
      <c r="B385" s="4" t="s">
        <v>3632</v>
      </c>
      <c r="C385" s="35">
        <v>0</v>
      </c>
      <c r="D385" s="35"/>
      <c r="E385" s="35">
        <f>(C385+SUMIFS(Inwards!$C:$C,Inwards!$B:$B,$B385)+SUMIFS(Returns!$B:$B,Returns!$A:$A,$B385,Returns!$C:$C,$E$2))-SUMIFS(Outbound!$E:$E,Outbound!$D:$D,$B385,Outbound!$F:$F,$E$2)-SUMIFS(Outflow!$B:$B,Outflow!$A:$A,$B385)</f>
        <v>0</v>
      </c>
      <c r="F385" s="35">
        <f>(SUMIFS(Returns!$B:$B,Returns!$A:$A,$B385,Returns!$C:$C,$F$2))-SUMIFS(Outbound!$E:$E,Outbound!$D:$D,$B385,Outbound!$F:$F,$F$2)</f>
        <v>0</v>
      </c>
      <c r="G385" s="35">
        <f>(SUMIFS(Returns!$B:$B,Returns!$A:$A,$B385,Returns!$C:$C,$G$2))-SUMIFS(Outbound!$E:$E,Outbound!$D:$D,$B385,Outbound!$F:$F,$G$2)</f>
        <v>0</v>
      </c>
      <c r="H385" s="35">
        <f>(SUMIFS(Returns!$B:$B,Returns!$A:$A,$B385,Returns!$C:$C,$H$2))-SUMIFS(Outbound!$E:$E,Outbound!$D:$D,$B385,Outbound!$F:$F,$H$2)</f>
        <v>0</v>
      </c>
      <c r="I385" s="35">
        <f>(SUMIFS(Returns!$B:$B,Returns!$A:$A,$B385,Returns!$C:$C,$I$2))-SUMIFS(Outbound!$E:$E,Outbound!$D:$D,$B385,Outbound!$F:$F,$I$2)</f>
        <v>0</v>
      </c>
      <c r="J385" s="35">
        <f>(SUMIFS(Returns!$B:$B,Returns!$A:$A,$B385,Returns!$C:$C,$J$2))-SUMIFS(Outbound!$E:$E,Outbound!$D:$D,$B385,Outbound!$F:$F,$J$2)</f>
        <v>0</v>
      </c>
      <c r="K385" s="35">
        <f>(SUMIFS(Returns!$B:$B,Returns!$A:$A,$B385,Returns!$C:$C,$K$2))-SUMIFS(Outbound!$E:$E,Outbound!$D:$D,$B385,Outbound!$F:$F,$K$2)</f>
        <v>0</v>
      </c>
      <c r="L385" s="35">
        <f>(SUMIFS(Returns!$B:$B,Returns!$A:$A,$B385,Returns!$C:$C,$L$2))-SUMIFS(Outbound!$E:$E,Outbound!$D:$D,$B385,Outbound!$F:$F,$L$2)</f>
        <v>0</v>
      </c>
      <c r="M385" s="35">
        <f>(SUMIFS(Returns!$B:$B,Returns!$A:$A,$B385,Returns!$C:$C,$M$2))-SUMIFS(Outbound!$E:$E,Outbound!$D:$D,$B385,Outbound!$F:$F,$M$2)</f>
        <v>0</v>
      </c>
      <c r="N385" s="35">
        <f>(SUMIFS(Returns!$B:$B,Returns!$A:$A,$B385,Returns!$C:$C,$N$2))-SUMIFS(Outbound!$E:$E,Outbound!$D:$D,$B385,Outbound!$F:$F,$N$2)</f>
        <v>0</v>
      </c>
      <c r="O385" s="35">
        <f>(SUMIFS(Returns!$B:$B,Returns!$A:$A,$B385,Returns!$C:$C,$O$2))-SUMIFS(Outbound!$E:$E,Outbound!$D:$D,$B385,Outbound!$F:$F,$O$2)</f>
        <v>0</v>
      </c>
      <c r="P385" s="35">
        <f>(SUMIFS(Returns!$B:$B,Returns!$A:$A,$B385,Returns!$C:$C,$P$2))-SUMIFS(Outbound!$E:$E,Outbound!$D:$D,$B385,Outbound!$F:$F,$P$2)</f>
        <v>0</v>
      </c>
      <c r="Q385" s="35">
        <f>(SUMIFS(Returns!$B:$B,Returns!$A:$A,$B385,Returns!$C:$C,$Q$2))-SUMIFS(Outbound!$E:$E,Outbound!$D:$D,$B385,Outbound!$F:$F,$Q$2)</f>
        <v>0</v>
      </c>
      <c r="R385" s="35">
        <f>(SUMIFS(Returns!$B:$B,Returns!$A:$A,$B385,Returns!$C:$C,$R$2))-SUMIFS(Outbound!$E:$E,Outbound!$D:$D,$B385,Outbound!$F:$F,$R$2)</f>
        <v>0</v>
      </c>
      <c r="S385" s="35">
        <f>(SUMIFS(Returns!$B:$B,Returns!$A:$A,$B385,Returns!$C:$C,$S$2))-SUMIFS(Outbound!$E:$E,Outbound!$D:$D,$B385,Outbound!$F:$F,$S$2)</f>
        <v>0</v>
      </c>
    </row>
    <row r="386" ht="13.2" spans="1:19">
      <c r="A386" s="3" t="s">
        <v>7614</v>
      </c>
      <c r="B386" s="4" t="s">
        <v>3637</v>
      </c>
      <c r="C386" s="35">
        <v>0</v>
      </c>
      <c r="D386" s="35"/>
      <c r="E386" s="35">
        <f>(C386+SUMIFS(Inwards!$C:$C,Inwards!$B:$B,$B386)+SUMIFS(Returns!$B:$B,Returns!$A:$A,$B386,Returns!$C:$C,$E$2))-SUMIFS(Outbound!$E:$E,Outbound!$D:$D,$B386,Outbound!$F:$F,$E$2)-SUMIFS(Outflow!$B:$B,Outflow!$A:$A,$B386)</f>
        <v>0</v>
      </c>
      <c r="F386" s="35">
        <f>(SUMIFS(Returns!$B:$B,Returns!$A:$A,$B386,Returns!$C:$C,$F$2))-SUMIFS(Outbound!$E:$E,Outbound!$D:$D,$B386,Outbound!$F:$F,$F$2)</f>
        <v>0</v>
      </c>
      <c r="G386" s="35">
        <f>(SUMIFS(Returns!$B:$B,Returns!$A:$A,$B386,Returns!$C:$C,$G$2))-SUMIFS(Outbound!$E:$E,Outbound!$D:$D,$B386,Outbound!$F:$F,$G$2)</f>
        <v>0</v>
      </c>
      <c r="H386" s="35">
        <f>(SUMIFS(Returns!$B:$B,Returns!$A:$A,$B386,Returns!$C:$C,$H$2))-SUMIFS(Outbound!$E:$E,Outbound!$D:$D,$B386,Outbound!$F:$F,$H$2)</f>
        <v>0</v>
      </c>
      <c r="I386" s="35">
        <f>(SUMIFS(Returns!$B:$B,Returns!$A:$A,$B386,Returns!$C:$C,$I$2))-SUMIFS(Outbound!$E:$E,Outbound!$D:$D,$B386,Outbound!$F:$F,$I$2)</f>
        <v>0</v>
      </c>
      <c r="J386" s="35">
        <f>(SUMIFS(Returns!$B:$B,Returns!$A:$A,$B386,Returns!$C:$C,$J$2))-SUMIFS(Outbound!$E:$E,Outbound!$D:$D,$B386,Outbound!$F:$F,$J$2)</f>
        <v>0</v>
      </c>
      <c r="K386" s="35">
        <f>(SUMIFS(Returns!$B:$B,Returns!$A:$A,$B386,Returns!$C:$C,$K$2))-SUMIFS(Outbound!$E:$E,Outbound!$D:$D,$B386,Outbound!$F:$F,$K$2)</f>
        <v>0</v>
      </c>
      <c r="L386" s="35">
        <f>(SUMIFS(Returns!$B:$B,Returns!$A:$A,$B386,Returns!$C:$C,$L$2))-SUMIFS(Outbound!$E:$E,Outbound!$D:$D,$B386,Outbound!$F:$F,$L$2)</f>
        <v>0</v>
      </c>
      <c r="M386" s="35">
        <f>(SUMIFS(Returns!$B:$B,Returns!$A:$A,$B386,Returns!$C:$C,$M$2))-SUMIFS(Outbound!$E:$E,Outbound!$D:$D,$B386,Outbound!$F:$F,$M$2)</f>
        <v>0</v>
      </c>
      <c r="N386" s="35">
        <f>(SUMIFS(Returns!$B:$B,Returns!$A:$A,$B386,Returns!$C:$C,$N$2))-SUMIFS(Outbound!$E:$E,Outbound!$D:$D,$B386,Outbound!$F:$F,$N$2)</f>
        <v>0</v>
      </c>
      <c r="O386" s="35">
        <f>(SUMIFS(Returns!$B:$B,Returns!$A:$A,$B386,Returns!$C:$C,$O$2))-SUMIFS(Outbound!$E:$E,Outbound!$D:$D,$B386,Outbound!$F:$F,$O$2)</f>
        <v>0</v>
      </c>
      <c r="P386" s="35">
        <f>(SUMIFS(Returns!$B:$B,Returns!$A:$A,$B386,Returns!$C:$C,$P$2))-SUMIFS(Outbound!$E:$E,Outbound!$D:$D,$B386,Outbound!$F:$F,$P$2)</f>
        <v>0</v>
      </c>
      <c r="Q386" s="35">
        <f>(SUMIFS(Returns!$B:$B,Returns!$A:$A,$B386,Returns!$C:$C,$Q$2))-SUMIFS(Outbound!$E:$E,Outbound!$D:$D,$B386,Outbound!$F:$F,$Q$2)</f>
        <v>0</v>
      </c>
      <c r="R386" s="35">
        <f>(SUMIFS(Returns!$B:$B,Returns!$A:$A,$B386,Returns!$C:$C,$R$2))-SUMIFS(Outbound!$E:$E,Outbound!$D:$D,$B386,Outbound!$F:$F,$R$2)</f>
        <v>0</v>
      </c>
      <c r="S386" s="35">
        <f>(SUMIFS(Returns!$B:$B,Returns!$A:$A,$B386,Returns!$C:$C,$S$2))-SUMIFS(Outbound!$E:$E,Outbound!$D:$D,$B386,Outbound!$F:$F,$S$2)</f>
        <v>0</v>
      </c>
    </row>
    <row r="387" ht="13.2" spans="1:19">
      <c r="A387" s="3" t="s">
        <v>7615</v>
      </c>
      <c r="B387" s="4" t="s">
        <v>3639</v>
      </c>
      <c r="C387" s="35">
        <v>0</v>
      </c>
      <c r="D387" s="35"/>
      <c r="E387" s="35">
        <f>(C387+SUMIFS(Inwards!$C:$C,Inwards!$B:$B,$B387)+SUMIFS(Returns!$B:$B,Returns!$A:$A,$B387,Returns!$C:$C,$E$2))-SUMIFS(Outbound!$E:$E,Outbound!$D:$D,$B387,Outbound!$F:$F,$E$2)-SUMIFS(Outflow!$B:$B,Outflow!$A:$A,$B387)</f>
        <v>0</v>
      </c>
      <c r="F387" s="35">
        <f>(SUMIFS(Returns!$B:$B,Returns!$A:$A,$B387,Returns!$C:$C,$F$2))-SUMIFS(Outbound!$E:$E,Outbound!$D:$D,$B387,Outbound!$F:$F,$F$2)</f>
        <v>0</v>
      </c>
      <c r="G387" s="35">
        <f>(SUMIFS(Returns!$B:$B,Returns!$A:$A,$B387,Returns!$C:$C,$G$2))-SUMIFS(Outbound!$E:$E,Outbound!$D:$D,$B387,Outbound!$F:$F,$G$2)</f>
        <v>0</v>
      </c>
      <c r="H387" s="35">
        <f>(SUMIFS(Returns!$B:$B,Returns!$A:$A,$B387,Returns!$C:$C,$H$2))-SUMIFS(Outbound!$E:$E,Outbound!$D:$D,$B387,Outbound!$F:$F,$H$2)</f>
        <v>0</v>
      </c>
      <c r="I387" s="35">
        <f>(SUMIFS(Returns!$B:$B,Returns!$A:$A,$B387,Returns!$C:$C,$I$2))-SUMIFS(Outbound!$E:$E,Outbound!$D:$D,$B387,Outbound!$F:$F,$I$2)</f>
        <v>0</v>
      </c>
      <c r="J387" s="35">
        <f>(SUMIFS(Returns!$B:$B,Returns!$A:$A,$B387,Returns!$C:$C,$J$2))-SUMIFS(Outbound!$E:$E,Outbound!$D:$D,$B387,Outbound!$F:$F,$J$2)</f>
        <v>0</v>
      </c>
      <c r="K387" s="35">
        <f>(SUMIFS(Returns!$B:$B,Returns!$A:$A,$B387,Returns!$C:$C,$K$2))-SUMIFS(Outbound!$E:$E,Outbound!$D:$D,$B387,Outbound!$F:$F,$K$2)</f>
        <v>0</v>
      </c>
      <c r="L387" s="35">
        <f>(SUMIFS(Returns!$B:$B,Returns!$A:$A,$B387,Returns!$C:$C,$L$2))-SUMIFS(Outbound!$E:$E,Outbound!$D:$D,$B387,Outbound!$F:$F,$L$2)</f>
        <v>0</v>
      </c>
      <c r="M387" s="35">
        <f>(SUMIFS(Returns!$B:$B,Returns!$A:$A,$B387,Returns!$C:$C,$M$2))-SUMIFS(Outbound!$E:$E,Outbound!$D:$D,$B387,Outbound!$F:$F,$M$2)</f>
        <v>0</v>
      </c>
      <c r="N387" s="35">
        <f>(SUMIFS(Returns!$B:$B,Returns!$A:$A,$B387,Returns!$C:$C,$N$2))-SUMIFS(Outbound!$E:$E,Outbound!$D:$D,$B387,Outbound!$F:$F,$N$2)</f>
        <v>0</v>
      </c>
      <c r="O387" s="35">
        <f>(SUMIFS(Returns!$B:$B,Returns!$A:$A,$B387,Returns!$C:$C,$O$2))-SUMIFS(Outbound!$E:$E,Outbound!$D:$D,$B387,Outbound!$F:$F,$O$2)</f>
        <v>0</v>
      </c>
      <c r="P387" s="35">
        <f>(SUMIFS(Returns!$B:$B,Returns!$A:$A,$B387,Returns!$C:$C,$P$2))-SUMIFS(Outbound!$E:$E,Outbound!$D:$D,$B387,Outbound!$F:$F,$P$2)</f>
        <v>0</v>
      </c>
      <c r="Q387" s="35">
        <f>(SUMIFS(Returns!$B:$B,Returns!$A:$A,$B387,Returns!$C:$C,$Q$2))-SUMIFS(Outbound!$E:$E,Outbound!$D:$D,$B387,Outbound!$F:$F,$Q$2)</f>
        <v>0</v>
      </c>
      <c r="R387" s="35">
        <f>(SUMIFS(Returns!$B:$B,Returns!$A:$A,$B387,Returns!$C:$C,$R$2))-SUMIFS(Outbound!$E:$E,Outbound!$D:$D,$B387,Outbound!$F:$F,$R$2)</f>
        <v>0</v>
      </c>
      <c r="S387" s="35">
        <f>(SUMIFS(Returns!$B:$B,Returns!$A:$A,$B387,Returns!$C:$C,$S$2))-SUMIFS(Outbound!$E:$E,Outbound!$D:$D,$B387,Outbound!$F:$F,$S$2)</f>
        <v>0</v>
      </c>
    </row>
    <row r="388" ht="13.2" spans="1:19">
      <c r="A388" s="3" t="s">
        <v>7616</v>
      </c>
      <c r="B388" s="4" t="s">
        <v>3641</v>
      </c>
      <c r="C388" s="35">
        <v>0</v>
      </c>
      <c r="D388" s="35"/>
      <c r="E388" s="35">
        <f>(C388+SUMIFS(Inwards!$C:$C,Inwards!$B:$B,$B388)+SUMIFS(Returns!$B:$B,Returns!$A:$A,$B388,Returns!$C:$C,$E$2))-SUMIFS(Outbound!$E:$E,Outbound!$D:$D,$B388,Outbound!$F:$F,$E$2)-SUMIFS(Outflow!$B:$B,Outflow!$A:$A,$B388)</f>
        <v>0</v>
      </c>
      <c r="F388" s="35">
        <f>(SUMIFS(Returns!$B:$B,Returns!$A:$A,$B388,Returns!$C:$C,$F$2))-SUMIFS(Outbound!$E:$E,Outbound!$D:$D,$B388,Outbound!$F:$F,$F$2)</f>
        <v>0</v>
      </c>
      <c r="G388" s="35">
        <f>(SUMIFS(Returns!$B:$B,Returns!$A:$A,$B388,Returns!$C:$C,$G$2))-SUMIFS(Outbound!$E:$E,Outbound!$D:$D,$B388,Outbound!$F:$F,$G$2)</f>
        <v>0</v>
      </c>
      <c r="H388" s="35">
        <f>(SUMIFS(Returns!$B:$B,Returns!$A:$A,$B388,Returns!$C:$C,$H$2))-SUMIFS(Outbound!$E:$E,Outbound!$D:$D,$B388,Outbound!$F:$F,$H$2)</f>
        <v>0</v>
      </c>
      <c r="I388" s="35">
        <f>(SUMIFS(Returns!$B:$B,Returns!$A:$A,$B388,Returns!$C:$C,$I$2))-SUMIFS(Outbound!$E:$E,Outbound!$D:$D,$B388,Outbound!$F:$F,$I$2)</f>
        <v>0</v>
      </c>
      <c r="J388" s="35">
        <f>(SUMIFS(Returns!$B:$B,Returns!$A:$A,$B388,Returns!$C:$C,$J$2))-SUMIFS(Outbound!$E:$E,Outbound!$D:$D,$B388,Outbound!$F:$F,$J$2)</f>
        <v>0</v>
      </c>
      <c r="K388" s="35">
        <f>(SUMIFS(Returns!$B:$B,Returns!$A:$A,$B388,Returns!$C:$C,$K$2))-SUMIFS(Outbound!$E:$E,Outbound!$D:$D,$B388,Outbound!$F:$F,$K$2)</f>
        <v>0</v>
      </c>
      <c r="L388" s="35">
        <f>(SUMIFS(Returns!$B:$B,Returns!$A:$A,$B388,Returns!$C:$C,$L$2))-SUMIFS(Outbound!$E:$E,Outbound!$D:$D,$B388,Outbound!$F:$F,$L$2)</f>
        <v>0</v>
      </c>
      <c r="M388" s="35">
        <f>(SUMIFS(Returns!$B:$B,Returns!$A:$A,$B388,Returns!$C:$C,$M$2))-SUMIFS(Outbound!$E:$E,Outbound!$D:$D,$B388,Outbound!$F:$F,$M$2)</f>
        <v>0</v>
      </c>
      <c r="N388" s="35">
        <f>(SUMIFS(Returns!$B:$B,Returns!$A:$A,$B388,Returns!$C:$C,$N$2))-SUMIFS(Outbound!$E:$E,Outbound!$D:$D,$B388,Outbound!$F:$F,$N$2)</f>
        <v>0</v>
      </c>
      <c r="O388" s="35">
        <f>(SUMIFS(Returns!$B:$B,Returns!$A:$A,$B388,Returns!$C:$C,$O$2))-SUMIFS(Outbound!$E:$E,Outbound!$D:$D,$B388,Outbound!$F:$F,$O$2)</f>
        <v>0</v>
      </c>
      <c r="P388" s="35">
        <f>(SUMIFS(Returns!$B:$B,Returns!$A:$A,$B388,Returns!$C:$C,$P$2))-SUMIFS(Outbound!$E:$E,Outbound!$D:$D,$B388,Outbound!$F:$F,$P$2)</f>
        <v>0</v>
      </c>
      <c r="Q388" s="35">
        <f>(SUMIFS(Returns!$B:$B,Returns!$A:$A,$B388,Returns!$C:$C,$Q$2))-SUMIFS(Outbound!$E:$E,Outbound!$D:$D,$B388,Outbound!$F:$F,$Q$2)</f>
        <v>0</v>
      </c>
      <c r="R388" s="35">
        <f>(SUMIFS(Returns!$B:$B,Returns!$A:$A,$B388,Returns!$C:$C,$R$2))-SUMIFS(Outbound!$E:$E,Outbound!$D:$D,$B388,Outbound!$F:$F,$R$2)</f>
        <v>0</v>
      </c>
      <c r="S388" s="35">
        <f>(SUMIFS(Returns!$B:$B,Returns!$A:$A,$B388,Returns!$C:$C,$S$2))-SUMIFS(Outbound!$E:$E,Outbound!$D:$D,$B388,Outbound!$F:$F,$S$2)</f>
        <v>0</v>
      </c>
    </row>
    <row r="389" ht="13.2" spans="1:19">
      <c r="A389" s="3" t="s">
        <v>7617</v>
      </c>
      <c r="B389" s="4" t="s">
        <v>3643</v>
      </c>
      <c r="C389" s="35">
        <v>0</v>
      </c>
      <c r="D389" s="35"/>
      <c r="E389" s="35">
        <f>(C389+SUMIFS(Inwards!$C:$C,Inwards!$B:$B,$B389)+SUMIFS(Returns!$B:$B,Returns!$A:$A,$B389,Returns!$C:$C,$E$2))-SUMIFS(Outbound!$E:$E,Outbound!$D:$D,$B389,Outbound!$F:$F,$E$2)-SUMIFS(Outflow!$B:$B,Outflow!$A:$A,$B389)</f>
        <v>0</v>
      </c>
      <c r="F389" s="35">
        <f>(SUMIFS(Returns!$B:$B,Returns!$A:$A,$B389,Returns!$C:$C,$F$2))-SUMIFS(Outbound!$E:$E,Outbound!$D:$D,$B389,Outbound!$F:$F,$F$2)</f>
        <v>0</v>
      </c>
      <c r="G389" s="35">
        <f>(SUMIFS(Returns!$B:$B,Returns!$A:$A,$B389,Returns!$C:$C,$G$2))-SUMIFS(Outbound!$E:$E,Outbound!$D:$D,$B389,Outbound!$F:$F,$G$2)</f>
        <v>0</v>
      </c>
      <c r="H389" s="35">
        <f>(SUMIFS(Returns!$B:$B,Returns!$A:$A,$B389,Returns!$C:$C,$H$2))-SUMIFS(Outbound!$E:$E,Outbound!$D:$D,$B389,Outbound!$F:$F,$H$2)</f>
        <v>0</v>
      </c>
      <c r="I389" s="35">
        <f>(SUMIFS(Returns!$B:$B,Returns!$A:$A,$B389,Returns!$C:$C,$I$2))-SUMIFS(Outbound!$E:$E,Outbound!$D:$D,$B389,Outbound!$F:$F,$I$2)</f>
        <v>0</v>
      </c>
      <c r="J389" s="35">
        <f>(SUMIFS(Returns!$B:$B,Returns!$A:$A,$B389,Returns!$C:$C,$J$2))-SUMIFS(Outbound!$E:$E,Outbound!$D:$D,$B389,Outbound!$F:$F,$J$2)</f>
        <v>0</v>
      </c>
      <c r="K389" s="35">
        <f>(SUMIFS(Returns!$B:$B,Returns!$A:$A,$B389,Returns!$C:$C,$K$2))-SUMIFS(Outbound!$E:$E,Outbound!$D:$D,$B389,Outbound!$F:$F,$K$2)</f>
        <v>0</v>
      </c>
      <c r="L389" s="35">
        <f>(SUMIFS(Returns!$B:$B,Returns!$A:$A,$B389,Returns!$C:$C,$L$2))-SUMIFS(Outbound!$E:$E,Outbound!$D:$D,$B389,Outbound!$F:$F,$L$2)</f>
        <v>0</v>
      </c>
      <c r="M389" s="35">
        <f>(SUMIFS(Returns!$B:$B,Returns!$A:$A,$B389,Returns!$C:$C,$M$2))-SUMIFS(Outbound!$E:$E,Outbound!$D:$D,$B389,Outbound!$F:$F,$M$2)</f>
        <v>0</v>
      </c>
      <c r="N389" s="35">
        <f>(SUMIFS(Returns!$B:$B,Returns!$A:$A,$B389,Returns!$C:$C,$N$2))-SUMIFS(Outbound!$E:$E,Outbound!$D:$D,$B389,Outbound!$F:$F,$N$2)</f>
        <v>0</v>
      </c>
      <c r="O389" s="35">
        <f>(SUMIFS(Returns!$B:$B,Returns!$A:$A,$B389,Returns!$C:$C,$O$2))-SUMIFS(Outbound!$E:$E,Outbound!$D:$D,$B389,Outbound!$F:$F,$O$2)</f>
        <v>0</v>
      </c>
      <c r="P389" s="35">
        <f>(SUMIFS(Returns!$B:$B,Returns!$A:$A,$B389,Returns!$C:$C,$P$2))-SUMIFS(Outbound!$E:$E,Outbound!$D:$D,$B389,Outbound!$F:$F,$P$2)</f>
        <v>0</v>
      </c>
      <c r="Q389" s="35">
        <f>(SUMIFS(Returns!$B:$B,Returns!$A:$A,$B389,Returns!$C:$C,$Q$2))-SUMIFS(Outbound!$E:$E,Outbound!$D:$D,$B389,Outbound!$F:$F,$Q$2)</f>
        <v>0</v>
      </c>
      <c r="R389" s="35">
        <f>(SUMIFS(Returns!$B:$B,Returns!$A:$A,$B389,Returns!$C:$C,$R$2))-SUMIFS(Outbound!$E:$E,Outbound!$D:$D,$B389,Outbound!$F:$F,$R$2)</f>
        <v>0</v>
      </c>
      <c r="S389" s="35">
        <f>(SUMIFS(Returns!$B:$B,Returns!$A:$A,$B389,Returns!$C:$C,$S$2))-SUMIFS(Outbound!$E:$E,Outbound!$D:$D,$B389,Outbound!$F:$F,$S$2)</f>
        <v>0</v>
      </c>
    </row>
    <row r="390" ht="13.2" spans="1:19">
      <c r="A390" s="3" t="s">
        <v>7618</v>
      </c>
      <c r="B390" s="4" t="s">
        <v>3644</v>
      </c>
      <c r="C390" s="35">
        <v>0</v>
      </c>
      <c r="D390" s="35"/>
      <c r="E390" s="35">
        <f>(C390+SUMIFS(Inwards!$C:$C,Inwards!$B:$B,$B390)+SUMIFS(Returns!$B:$B,Returns!$A:$A,$B390,Returns!$C:$C,$E$2))-SUMIFS(Outbound!$E:$E,Outbound!$D:$D,$B390,Outbound!$F:$F,$E$2)-SUMIFS(Outflow!$B:$B,Outflow!$A:$A,$B390)</f>
        <v>0</v>
      </c>
      <c r="F390" s="35">
        <f>(SUMIFS(Returns!$B:$B,Returns!$A:$A,$B390,Returns!$C:$C,$F$2))-SUMIFS(Outbound!$E:$E,Outbound!$D:$D,$B390,Outbound!$F:$F,$F$2)</f>
        <v>0</v>
      </c>
      <c r="G390" s="35">
        <f>(SUMIFS(Returns!$B:$B,Returns!$A:$A,$B390,Returns!$C:$C,$G$2))-SUMIFS(Outbound!$E:$E,Outbound!$D:$D,$B390,Outbound!$F:$F,$G$2)</f>
        <v>0</v>
      </c>
      <c r="H390" s="35">
        <f>(SUMIFS(Returns!$B:$B,Returns!$A:$A,$B390,Returns!$C:$C,$H$2))-SUMIFS(Outbound!$E:$E,Outbound!$D:$D,$B390,Outbound!$F:$F,$H$2)</f>
        <v>0</v>
      </c>
      <c r="I390" s="35">
        <f>(SUMIFS(Returns!$B:$B,Returns!$A:$A,$B390,Returns!$C:$C,$I$2))-SUMIFS(Outbound!$E:$E,Outbound!$D:$D,$B390,Outbound!$F:$F,$I$2)</f>
        <v>0</v>
      </c>
      <c r="J390" s="35">
        <f>(SUMIFS(Returns!$B:$B,Returns!$A:$A,$B390,Returns!$C:$C,$J$2))-SUMIFS(Outbound!$E:$E,Outbound!$D:$D,$B390,Outbound!$F:$F,$J$2)</f>
        <v>0</v>
      </c>
      <c r="K390" s="35">
        <f>(SUMIFS(Returns!$B:$B,Returns!$A:$A,$B390,Returns!$C:$C,$K$2))-SUMIFS(Outbound!$E:$E,Outbound!$D:$D,$B390,Outbound!$F:$F,$K$2)</f>
        <v>0</v>
      </c>
      <c r="L390" s="35">
        <f>(SUMIFS(Returns!$B:$B,Returns!$A:$A,$B390,Returns!$C:$C,$L$2))-SUMIFS(Outbound!$E:$E,Outbound!$D:$D,$B390,Outbound!$F:$F,$L$2)</f>
        <v>0</v>
      </c>
      <c r="M390" s="35">
        <f>(SUMIFS(Returns!$B:$B,Returns!$A:$A,$B390,Returns!$C:$C,$M$2))-SUMIFS(Outbound!$E:$E,Outbound!$D:$D,$B390,Outbound!$F:$F,$M$2)</f>
        <v>0</v>
      </c>
      <c r="N390" s="35">
        <f>(SUMIFS(Returns!$B:$B,Returns!$A:$A,$B390,Returns!$C:$C,$N$2))-SUMIFS(Outbound!$E:$E,Outbound!$D:$D,$B390,Outbound!$F:$F,$N$2)</f>
        <v>0</v>
      </c>
      <c r="O390" s="35">
        <f>(SUMIFS(Returns!$B:$B,Returns!$A:$A,$B390,Returns!$C:$C,$O$2))-SUMIFS(Outbound!$E:$E,Outbound!$D:$D,$B390,Outbound!$F:$F,$O$2)</f>
        <v>0</v>
      </c>
      <c r="P390" s="35">
        <f>(SUMIFS(Returns!$B:$B,Returns!$A:$A,$B390,Returns!$C:$C,$P$2))-SUMIFS(Outbound!$E:$E,Outbound!$D:$D,$B390,Outbound!$F:$F,$P$2)</f>
        <v>0</v>
      </c>
      <c r="Q390" s="35">
        <f>(SUMIFS(Returns!$B:$B,Returns!$A:$A,$B390,Returns!$C:$C,$Q$2))-SUMIFS(Outbound!$E:$E,Outbound!$D:$D,$B390,Outbound!$F:$F,$Q$2)</f>
        <v>0</v>
      </c>
      <c r="R390" s="35">
        <f>(SUMIFS(Returns!$B:$B,Returns!$A:$A,$B390,Returns!$C:$C,$R$2))-SUMIFS(Outbound!$E:$E,Outbound!$D:$D,$B390,Outbound!$F:$F,$R$2)</f>
        <v>0</v>
      </c>
      <c r="S390" s="35">
        <f>(SUMIFS(Returns!$B:$B,Returns!$A:$A,$B390,Returns!$C:$C,$S$2))-SUMIFS(Outbound!$E:$E,Outbound!$D:$D,$B390,Outbound!$F:$F,$S$2)</f>
        <v>0</v>
      </c>
    </row>
    <row r="391" ht="13.2" spans="1:19">
      <c r="A391" s="3" t="s">
        <v>7619</v>
      </c>
      <c r="B391" s="4" t="s">
        <v>7620</v>
      </c>
      <c r="C391" s="35">
        <v>3</v>
      </c>
      <c r="D391" s="35"/>
      <c r="E391" s="35">
        <f>(C391+SUMIFS(Inwards!$C:$C,Inwards!$B:$B,$B391)+SUMIFS(Returns!$B:$B,Returns!$A:$A,$B391,Returns!$C:$C,$E$2))-SUMIFS(Outbound!$E:$E,Outbound!$D:$D,$B391,Outbound!$F:$F,$E$2)-SUMIFS(Outflow!$B:$B,Outflow!$A:$A,$B391)</f>
        <v>3</v>
      </c>
      <c r="F391" s="35">
        <f>(SUMIFS(Returns!$B:$B,Returns!$A:$A,$B391,Returns!$C:$C,$F$2))-SUMIFS(Outbound!$E:$E,Outbound!$D:$D,$B391,Outbound!$F:$F,$F$2)</f>
        <v>0</v>
      </c>
      <c r="G391" s="35">
        <f>(SUMIFS(Returns!$B:$B,Returns!$A:$A,$B391,Returns!$C:$C,$G$2))-SUMIFS(Outbound!$E:$E,Outbound!$D:$D,$B391,Outbound!$F:$F,$G$2)</f>
        <v>0</v>
      </c>
      <c r="H391" s="35">
        <f>(SUMIFS(Returns!$B:$B,Returns!$A:$A,$B391,Returns!$C:$C,$H$2))-SUMIFS(Outbound!$E:$E,Outbound!$D:$D,$B391,Outbound!$F:$F,$H$2)</f>
        <v>0</v>
      </c>
      <c r="I391" s="35">
        <f>(SUMIFS(Returns!$B:$B,Returns!$A:$A,$B391,Returns!$C:$C,$I$2))-SUMIFS(Outbound!$E:$E,Outbound!$D:$D,$B391,Outbound!$F:$F,$I$2)</f>
        <v>0</v>
      </c>
      <c r="J391" s="35">
        <f>(SUMIFS(Returns!$B:$B,Returns!$A:$A,$B391,Returns!$C:$C,$J$2))-SUMIFS(Outbound!$E:$E,Outbound!$D:$D,$B391,Outbound!$F:$F,$J$2)</f>
        <v>0</v>
      </c>
      <c r="K391" s="35">
        <f>(SUMIFS(Returns!$B:$B,Returns!$A:$A,$B391,Returns!$C:$C,$K$2))-SUMIFS(Outbound!$E:$E,Outbound!$D:$D,$B391,Outbound!$F:$F,$K$2)</f>
        <v>0</v>
      </c>
      <c r="L391" s="35">
        <f>(SUMIFS(Returns!$B:$B,Returns!$A:$A,$B391,Returns!$C:$C,$L$2))-SUMIFS(Outbound!$E:$E,Outbound!$D:$D,$B391,Outbound!$F:$F,$L$2)</f>
        <v>0</v>
      </c>
      <c r="M391" s="35">
        <f>(SUMIFS(Returns!$B:$B,Returns!$A:$A,$B391,Returns!$C:$C,$M$2))-SUMIFS(Outbound!$E:$E,Outbound!$D:$D,$B391,Outbound!$F:$F,$M$2)</f>
        <v>0</v>
      </c>
      <c r="N391" s="35">
        <f>(SUMIFS(Returns!$B:$B,Returns!$A:$A,$B391,Returns!$C:$C,$N$2))-SUMIFS(Outbound!$E:$E,Outbound!$D:$D,$B391,Outbound!$F:$F,$N$2)</f>
        <v>0</v>
      </c>
      <c r="O391" s="35">
        <f>(SUMIFS(Returns!$B:$B,Returns!$A:$A,$B391,Returns!$C:$C,$O$2))-SUMIFS(Outbound!$E:$E,Outbound!$D:$D,$B391,Outbound!$F:$F,$O$2)</f>
        <v>0</v>
      </c>
      <c r="P391" s="35">
        <f>(SUMIFS(Returns!$B:$B,Returns!$A:$A,$B391,Returns!$C:$C,$P$2))-SUMIFS(Outbound!$E:$E,Outbound!$D:$D,$B391,Outbound!$F:$F,$P$2)</f>
        <v>0</v>
      </c>
      <c r="Q391" s="35">
        <f>(SUMIFS(Returns!$B:$B,Returns!$A:$A,$B391,Returns!$C:$C,$Q$2))-SUMIFS(Outbound!$E:$E,Outbound!$D:$D,$B391,Outbound!$F:$F,$Q$2)</f>
        <v>0</v>
      </c>
      <c r="R391" s="35">
        <f>(SUMIFS(Returns!$B:$B,Returns!$A:$A,$B391,Returns!$C:$C,$R$2))-SUMIFS(Outbound!$E:$E,Outbound!$D:$D,$B391,Outbound!$F:$F,$R$2)</f>
        <v>0</v>
      </c>
      <c r="S391" s="35">
        <f>(SUMIFS(Returns!$B:$B,Returns!$A:$A,$B391,Returns!$C:$C,$S$2))-SUMIFS(Outbound!$E:$E,Outbound!$D:$D,$B391,Outbound!$F:$F,$S$2)</f>
        <v>0</v>
      </c>
    </row>
    <row r="392" ht="13.2" spans="1:19">
      <c r="A392" s="3" t="s">
        <v>7621</v>
      </c>
      <c r="B392" s="4" t="s">
        <v>3647</v>
      </c>
      <c r="C392" s="35">
        <v>0</v>
      </c>
      <c r="D392" s="35"/>
      <c r="E392" s="35">
        <f>(C392+SUMIFS(Inwards!$C:$C,Inwards!$B:$B,$B392)+SUMIFS(Returns!$B:$B,Returns!$A:$A,$B392,Returns!$C:$C,$E$2))-SUMIFS(Outbound!$E:$E,Outbound!$D:$D,$B392,Outbound!$F:$F,$E$2)-SUMIFS(Outflow!$B:$B,Outflow!$A:$A,$B392)</f>
        <v>0</v>
      </c>
      <c r="F392" s="35">
        <f>(SUMIFS(Returns!$B:$B,Returns!$A:$A,$B392,Returns!$C:$C,$F$2))-SUMIFS(Outbound!$E:$E,Outbound!$D:$D,$B392,Outbound!$F:$F,$F$2)</f>
        <v>0</v>
      </c>
      <c r="G392" s="35">
        <f>(SUMIFS(Returns!$B:$B,Returns!$A:$A,$B392,Returns!$C:$C,$G$2))-SUMIFS(Outbound!$E:$E,Outbound!$D:$D,$B392,Outbound!$F:$F,$G$2)</f>
        <v>0</v>
      </c>
      <c r="H392" s="35">
        <f>(SUMIFS(Returns!$B:$B,Returns!$A:$A,$B392,Returns!$C:$C,$H$2))-SUMIFS(Outbound!$E:$E,Outbound!$D:$D,$B392,Outbound!$F:$F,$H$2)</f>
        <v>0</v>
      </c>
      <c r="I392" s="35">
        <f>(SUMIFS(Returns!$B:$B,Returns!$A:$A,$B392,Returns!$C:$C,$I$2))-SUMIFS(Outbound!$E:$E,Outbound!$D:$D,$B392,Outbound!$F:$F,$I$2)</f>
        <v>0</v>
      </c>
      <c r="J392" s="35">
        <f>(SUMIFS(Returns!$B:$B,Returns!$A:$A,$B392,Returns!$C:$C,$J$2))-SUMIFS(Outbound!$E:$E,Outbound!$D:$D,$B392,Outbound!$F:$F,$J$2)</f>
        <v>0</v>
      </c>
      <c r="K392" s="35">
        <f>(SUMIFS(Returns!$B:$B,Returns!$A:$A,$B392,Returns!$C:$C,$K$2))-SUMIFS(Outbound!$E:$E,Outbound!$D:$D,$B392,Outbound!$F:$F,$K$2)</f>
        <v>0</v>
      </c>
      <c r="L392" s="35">
        <f>(SUMIFS(Returns!$B:$B,Returns!$A:$A,$B392,Returns!$C:$C,$L$2))-SUMIFS(Outbound!$E:$E,Outbound!$D:$D,$B392,Outbound!$F:$F,$L$2)</f>
        <v>0</v>
      </c>
      <c r="M392" s="35">
        <f>(SUMIFS(Returns!$B:$B,Returns!$A:$A,$B392,Returns!$C:$C,$M$2))-SUMIFS(Outbound!$E:$E,Outbound!$D:$D,$B392,Outbound!$F:$F,$M$2)</f>
        <v>0</v>
      </c>
      <c r="N392" s="35">
        <f>(SUMIFS(Returns!$B:$B,Returns!$A:$A,$B392,Returns!$C:$C,$N$2))-SUMIFS(Outbound!$E:$E,Outbound!$D:$D,$B392,Outbound!$F:$F,$N$2)</f>
        <v>0</v>
      </c>
      <c r="O392" s="35">
        <f>(SUMIFS(Returns!$B:$B,Returns!$A:$A,$B392,Returns!$C:$C,$O$2))-SUMIFS(Outbound!$E:$E,Outbound!$D:$D,$B392,Outbound!$F:$F,$O$2)</f>
        <v>0</v>
      </c>
      <c r="P392" s="35">
        <f>(SUMIFS(Returns!$B:$B,Returns!$A:$A,$B392,Returns!$C:$C,$P$2))-SUMIFS(Outbound!$E:$E,Outbound!$D:$D,$B392,Outbound!$F:$F,$P$2)</f>
        <v>0</v>
      </c>
      <c r="Q392" s="35">
        <f>(SUMIFS(Returns!$B:$B,Returns!$A:$A,$B392,Returns!$C:$C,$Q$2))-SUMIFS(Outbound!$E:$E,Outbound!$D:$D,$B392,Outbound!$F:$F,$Q$2)</f>
        <v>0</v>
      </c>
      <c r="R392" s="35">
        <f>(SUMIFS(Returns!$B:$B,Returns!$A:$A,$B392,Returns!$C:$C,$R$2))-SUMIFS(Outbound!$E:$E,Outbound!$D:$D,$B392,Outbound!$F:$F,$R$2)</f>
        <v>0</v>
      </c>
      <c r="S392" s="35">
        <f>(SUMIFS(Returns!$B:$B,Returns!$A:$A,$B392,Returns!$C:$C,$S$2))-SUMIFS(Outbound!$E:$E,Outbound!$D:$D,$B392,Outbound!$F:$F,$S$2)</f>
        <v>0</v>
      </c>
    </row>
    <row r="393" ht="14.4" spans="1:19">
      <c r="A393" s="8" t="s">
        <v>7622</v>
      </c>
      <c r="B393" s="4" t="s">
        <v>3655</v>
      </c>
      <c r="C393" s="35">
        <v>0</v>
      </c>
      <c r="D393" s="35"/>
      <c r="E393" s="35">
        <f>(C393+SUMIFS(Inwards!$C:$C,Inwards!$B:$B,$B393)+SUMIFS(Returns!$B:$B,Returns!$A:$A,$B393,Returns!$C:$C,$E$2))-SUMIFS(Outbound!$E:$E,Outbound!$D:$D,$B393,Outbound!$F:$F,$E$2)-SUMIFS(Outflow!$B:$B,Outflow!$A:$A,$B393)</f>
        <v>0</v>
      </c>
      <c r="F393" s="35">
        <f>(SUMIFS(Returns!$B:$B,Returns!$A:$A,$B393,Returns!$C:$C,$F$2))-SUMIFS(Outbound!$E:$E,Outbound!$D:$D,$B393,Outbound!$F:$F,$F$2)</f>
        <v>0</v>
      </c>
      <c r="G393" s="35">
        <f>(SUMIFS(Returns!$B:$B,Returns!$A:$A,$B393,Returns!$C:$C,$G$2))-SUMIFS(Outbound!$E:$E,Outbound!$D:$D,$B393,Outbound!$F:$F,$G$2)</f>
        <v>0</v>
      </c>
      <c r="H393" s="35">
        <f>(SUMIFS(Returns!$B:$B,Returns!$A:$A,$B393,Returns!$C:$C,$H$2))-SUMIFS(Outbound!$E:$E,Outbound!$D:$D,$B393,Outbound!$F:$F,$H$2)</f>
        <v>0</v>
      </c>
      <c r="I393" s="35">
        <f>(SUMIFS(Returns!$B:$B,Returns!$A:$A,$B393,Returns!$C:$C,$I$2))-SUMIFS(Outbound!$E:$E,Outbound!$D:$D,$B393,Outbound!$F:$F,$I$2)</f>
        <v>0</v>
      </c>
      <c r="J393" s="35">
        <f>(SUMIFS(Returns!$B:$B,Returns!$A:$A,$B393,Returns!$C:$C,$J$2))-SUMIFS(Outbound!$E:$E,Outbound!$D:$D,$B393,Outbound!$F:$F,$J$2)</f>
        <v>0</v>
      </c>
      <c r="K393" s="35">
        <f>(SUMIFS(Returns!$B:$B,Returns!$A:$A,$B393,Returns!$C:$C,$K$2))-SUMIFS(Outbound!$E:$E,Outbound!$D:$D,$B393,Outbound!$F:$F,$K$2)</f>
        <v>0</v>
      </c>
      <c r="L393" s="35">
        <f>(SUMIFS(Returns!$B:$B,Returns!$A:$A,$B393,Returns!$C:$C,$L$2))-SUMIFS(Outbound!$E:$E,Outbound!$D:$D,$B393,Outbound!$F:$F,$L$2)</f>
        <v>0</v>
      </c>
      <c r="M393" s="35">
        <f>(SUMIFS(Returns!$B:$B,Returns!$A:$A,$B393,Returns!$C:$C,$M$2))-SUMIFS(Outbound!$E:$E,Outbound!$D:$D,$B393,Outbound!$F:$F,$M$2)</f>
        <v>0</v>
      </c>
      <c r="N393" s="35">
        <f>(SUMIFS(Returns!$B:$B,Returns!$A:$A,$B393,Returns!$C:$C,$N$2))-SUMIFS(Outbound!$E:$E,Outbound!$D:$D,$B393,Outbound!$F:$F,$N$2)</f>
        <v>0</v>
      </c>
      <c r="O393" s="35">
        <f>(SUMIFS(Returns!$B:$B,Returns!$A:$A,$B393,Returns!$C:$C,$O$2))-SUMIFS(Outbound!$E:$E,Outbound!$D:$D,$B393,Outbound!$F:$F,$O$2)</f>
        <v>0</v>
      </c>
      <c r="P393" s="35">
        <f>(SUMIFS(Returns!$B:$B,Returns!$A:$A,$B393,Returns!$C:$C,$P$2))-SUMIFS(Outbound!$E:$E,Outbound!$D:$D,$B393,Outbound!$F:$F,$P$2)</f>
        <v>0</v>
      </c>
      <c r="Q393" s="35">
        <f>(SUMIFS(Returns!$B:$B,Returns!$A:$A,$B393,Returns!$C:$C,$Q$2))-SUMIFS(Outbound!$E:$E,Outbound!$D:$D,$B393,Outbound!$F:$F,$Q$2)</f>
        <v>0</v>
      </c>
      <c r="R393" s="35">
        <f>(SUMIFS(Returns!$B:$B,Returns!$A:$A,$B393,Returns!$C:$C,$R$2))-SUMIFS(Outbound!$E:$E,Outbound!$D:$D,$B393,Outbound!$F:$F,$R$2)</f>
        <v>0</v>
      </c>
      <c r="S393" s="35">
        <f>(SUMIFS(Returns!$B:$B,Returns!$A:$A,$B393,Returns!$C:$C,$S$2))-SUMIFS(Outbound!$E:$E,Outbound!$D:$D,$B393,Outbound!$F:$F,$S$2)</f>
        <v>0</v>
      </c>
    </row>
    <row r="394" ht="14.4" spans="1:19">
      <c r="A394" s="8" t="s">
        <v>7623</v>
      </c>
      <c r="B394" s="4" t="s">
        <v>3658</v>
      </c>
      <c r="C394" s="35">
        <v>0</v>
      </c>
      <c r="D394" s="35"/>
      <c r="E394" s="35">
        <f>(C394+SUMIFS(Inwards!$C:$C,Inwards!$B:$B,$B394)+SUMIFS(Returns!$B:$B,Returns!$A:$A,$B394,Returns!$C:$C,$E$2))-SUMIFS(Outbound!$E:$E,Outbound!$D:$D,$B394,Outbound!$F:$F,$E$2)-SUMIFS(Outflow!$B:$B,Outflow!$A:$A,$B394)</f>
        <v>0</v>
      </c>
      <c r="F394" s="35">
        <f>(SUMIFS(Returns!$B:$B,Returns!$A:$A,$B394,Returns!$C:$C,$F$2))-SUMIFS(Outbound!$E:$E,Outbound!$D:$D,$B394,Outbound!$F:$F,$F$2)</f>
        <v>0</v>
      </c>
      <c r="G394" s="35">
        <f>(SUMIFS(Returns!$B:$B,Returns!$A:$A,$B394,Returns!$C:$C,$G$2))-SUMIFS(Outbound!$E:$E,Outbound!$D:$D,$B394,Outbound!$F:$F,$G$2)</f>
        <v>0</v>
      </c>
      <c r="H394" s="35">
        <f>(SUMIFS(Returns!$B:$B,Returns!$A:$A,$B394,Returns!$C:$C,$H$2))-SUMIFS(Outbound!$E:$E,Outbound!$D:$D,$B394,Outbound!$F:$F,$H$2)</f>
        <v>0</v>
      </c>
      <c r="I394" s="35">
        <f>(SUMIFS(Returns!$B:$B,Returns!$A:$A,$B394,Returns!$C:$C,$I$2))-SUMIFS(Outbound!$E:$E,Outbound!$D:$D,$B394,Outbound!$F:$F,$I$2)</f>
        <v>0</v>
      </c>
      <c r="J394" s="35">
        <f>(SUMIFS(Returns!$B:$B,Returns!$A:$A,$B394,Returns!$C:$C,$J$2))-SUMIFS(Outbound!$E:$E,Outbound!$D:$D,$B394,Outbound!$F:$F,$J$2)</f>
        <v>0</v>
      </c>
      <c r="K394" s="35">
        <f>(SUMIFS(Returns!$B:$B,Returns!$A:$A,$B394,Returns!$C:$C,$K$2))-SUMIFS(Outbound!$E:$E,Outbound!$D:$D,$B394,Outbound!$F:$F,$K$2)</f>
        <v>0</v>
      </c>
      <c r="L394" s="35">
        <f>(SUMIFS(Returns!$B:$B,Returns!$A:$A,$B394,Returns!$C:$C,$L$2))-SUMIFS(Outbound!$E:$E,Outbound!$D:$D,$B394,Outbound!$F:$F,$L$2)</f>
        <v>0</v>
      </c>
      <c r="M394" s="35">
        <f>(SUMIFS(Returns!$B:$B,Returns!$A:$A,$B394,Returns!$C:$C,$M$2))-SUMIFS(Outbound!$E:$E,Outbound!$D:$D,$B394,Outbound!$F:$F,$M$2)</f>
        <v>0</v>
      </c>
      <c r="N394" s="35">
        <f>(SUMIFS(Returns!$B:$B,Returns!$A:$A,$B394,Returns!$C:$C,$N$2))-SUMIFS(Outbound!$E:$E,Outbound!$D:$D,$B394,Outbound!$F:$F,$N$2)</f>
        <v>0</v>
      </c>
      <c r="O394" s="35">
        <f>(SUMIFS(Returns!$B:$B,Returns!$A:$A,$B394,Returns!$C:$C,$O$2))-SUMIFS(Outbound!$E:$E,Outbound!$D:$D,$B394,Outbound!$F:$F,$O$2)</f>
        <v>0</v>
      </c>
      <c r="P394" s="35">
        <f>(SUMIFS(Returns!$B:$B,Returns!$A:$A,$B394,Returns!$C:$C,$P$2))-SUMIFS(Outbound!$E:$E,Outbound!$D:$D,$B394,Outbound!$F:$F,$P$2)</f>
        <v>0</v>
      </c>
      <c r="Q394" s="35">
        <f>(SUMIFS(Returns!$B:$B,Returns!$A:$A,$B394,Returns!$C:$C,$Q$2))-SUMIFS(Outbound!$E:$E,Outbound!$D:$D,$B394,Outbound!$F:$F,$Q$2)</f>
        <v>0</v>
      </c>
      <c r="R394" s="35">
        <f>(SUMIFS(Returns!$B:$B,Returns!$A:$A,$B394,Returns!$C:$C,$R$2))-SUMIFS(Outbound!$E:$E,Outbound!$D:$D,$B394,Outbound!$F:$F,$R$2)</f>
        <v>0</v>
      </c>
      <c r="S394" s="35">
        <f>(SUMIFS(Returns!$B:$B,Returns!$A:$A,$B394,Returns!$C:$C,$S$2))-SUMIFS(Outbound!$E:$E,Outbound!$D:$D,$B394,Outbound!$F:$F,$S$2)</f>
        <v>0</v>
      </c>
    </row>
    <row r="395" ht="14.4" spans="1:19">
      <c r="A395" s="8" t="s">
        <v>7624</v>
      </c>
      <c r="B395" s="4" t="s">
        <v>3661</v>
      </c>
      <c r="C395" s="35">
        <v>0</v>
      </c>
      <c r="D395" s="35"/>
      <c r="E395" s="35">
        <f>(C395+SUMIFS(Inwards!$C:$C,Inwards!$B:$B,$B395)+SUMIFS(Returns!$B:$B,Returns!$A:$A,$B395,Returns!$C:$C,$E$2))-SUMIFS(Outbound!$E:$E,Outbound!$D:$D,$B395,Outbound!$F:$F,$E$2)-SUMIFS(Outflow!$B:$B,Outflow!$A:$A,$B395)</f>
        <v>0</v>
      </c>
      <c r="F395" s="35">
        <f>(SUMIFS(Returns!$B:$B,Returns!$A:$A,$B395,Returns!$C:$C,$F$2))-SUMIFS(Outbound!$E:$E,Outbound!$D:$D,$B395,Outbound!$F:$F,$F$2)</f>
        <v>0</v>
      </c>
      <c r="G395" s="35">
        <f>(SUMIFS(Returns!$B:$B,Returns!$A:$A,$B395,Returns!$C:$C,$G$2))-SUMIFS(Outbound!$E:$E,Outbound!$D:$D,$B395,Outbound!$F:$F,$G$2)</f>
        <v>0</v>
      </c>
      <c r="H395" s="35">
        <f>(SUMIFS(Returns!$B:$B,Returns!$A:$A,$B395,Returns!$C:$C,$H$2))-SUMIFS(Outbound!$E:$E,Outbound!$D:$D,$B395,Outbound!$F:$F,$H$2)</f>
        <v>0</v>
      </c>
      <c r="I395" s="35">
        <f>(SUMIFS(Returns!$B:$B,Returns!$A:$A,$B395,Returns!$C:$C,$I$2))-SUMIFS(Outbound!$E:$E,Outbound!$D:$D,$B395,Outbound!$F:$F,$I$2)</f>
        <v>0</v>
      </c>
      <c r="J395" s="35">
        <f>(SUMIFS(Returns!$B:$B,Returns!$A:$A,$B395,Returns!$C:$C,$J$2))-SUMIFS(Outbound!$E:$E,Outbound!$D:$D,$B395,Outbound!$F:$F,$J$2)</f>
        <v>0</v>
      </c>
      <c r="K395" s="35">
        <f>(SUMIFS(Returns!$B:$B,Returns!$A:$A,$B395,Returns!$C:$C,$K$2))-SUMIFS(Outbound!$E:$E,Outbound!$D:$D,$B395,Outbound!$F:$F,$K$2)</f>
        <v>0</v>
      </c>
      <c r="L395" s="35">
        <f>(SUMIFS(Returns!$B:$B,Returns!$A:$A,$B395,Returns!$C:$C,$L$2))-SUMIFS(Outbound!$E:$E,Outbound!$D:$D,$B395,Outbound!$F:$F,$L$2)</f>
        <v>0</v>
      </c>
      <c r="M395" s="35">
        <f>(SUMIFS(Returns!$B:$B,Returns!$A:$A,$B395,Returns!$C:$C,$M$2))-SUMIFS(Outbound!$E:$E,Outbound!$D:$D,$B395,Outbound!$F:$F,$M$2)</f>
        <v>0</v>
      </c>
      <c r="N395" s="35">
        <f>(SUMIFS(Returns!$B:$B,Returns!$A:$A,$B395,Returns!$C:$C,$N$2))-SUMIFS(Outbound!$E:$E,Outbound!$D:$D,$B395,Outbound!$F:$F,$N$2)</f>
        <v>0</v>
      </c>
      <c r="O395" s="35">
        <f>(SUMIFS(Returns!$B:$B,Returns!$A:$A,$B395,Returns!$C:$C,$O$2))-SUMIFS(Outbound!$E:$E,Outbound!$D:$D,$B395,Outbound!$F:$F,$O$2)</f>
        <v>0</v>
      </c>
      <c r="P395" s="35">
        <f>(SUMIFS(Returns!$B:$B,Returns!$A:$A,$B395,Returns!$C:$C,$P$2))-SUMIFS(Outbound!$E:$E,Outbound!$D:$D,$B395,Outbound!$F:$F,$P$2)</f>
        <v>0</v>
      </c>
      <c r="Q395" s="35">
        <f>(SUMIFS(Returns!$B:$B,Returns!$A:$A,$B395,Returns!$C:$C,$Q$2))-SUMIFS(Outbound!$E:$E,Outbound!$D:$D,$B395,Outbound!$F:$F,$Q$2)</f>
        <v>0</v>
      </c>
      <c r="R395" s="35">
        <f>(SUMIFS(Returns!$B:$B,Returns!$A:$A,$B395,Returns!$C:$C,$R$2))-SUMIFS(Outbound!$E:$E,Outbound!$D:$D,$B395,Outbound!$F:$F,$R$2)</f>
        <v>0</v>
      </c>
      <c r="S395" s="35">
        <f>(SUMIFS(Returns!$B:$B,Returns!$A:$A,$B395,Returns!$C:$C,$S$2))-SUMIFS(Outbound!$E:$E,Outbound!$D:$D,$B395,Outbound!$F:$F,$S$2)</f>
        <v>0</v>
      </c>
    </row>
    <row r="396" ht="14.4" spans="1:19">
      <c r="A396" s="8" t="s">
        <v>7625</v>
      </c>
      <c r="B396" s="4" t="s">
        <v>3664</v>
      </c>
      <c r="C396" s="35">
        <v>0</v>
      </c>
      <c r="D396" s="35"/>
      <c r="E396" s="35">
        <f>(C396+SUMIFS(Inwards!$C:$C,Inwards!$B:$B,$B396)+SUMIFS(Returns!$B:$B,Returns!$A:$A,$B396,Returns!$C:$C,$E$2))-SUMIFS(Outbound!$E:$E,Outbound!$D:$D,$B396,Outbound!$F:$F,$E$2)-SUMIFS(Outflow!$B:$B,Outflow!$A:$A,$B396)</f>
        <v>0</v>
      </c>
      <c r="F396" s="35">
        <f>(SUMIFS(Returns!$B:$B,Returns!$A:$A,$B396,Returns!$C:$C,$F$2))-SUMIFS(Outbound!$E:$E,Outbound!$D:$D,$B396,Outbound!$F:$F,$F$2)</f>
        <v>0</v>
      </c>
      <c r="G396" s="35">
        <f>(SUMIFS(Returns!$B:$B,Returns!$A:$A,$B396,Returns!$C:$C,$G$2))-SUMIFS(Outbound!$E:$E,Outbound!$D:$D,$B396,Outbound!$F:$F,$G$2)</f>
        <v>0</v>
      </c>
      <c r="H396" s="35">
        <f>(SUMIFS(Returns!$B:$B,Returns!$A:$A,$B396,Returns!$C:$C,$H$2))-SUMIFS(Outbound!$E:$E,Outbound!$D:$D,$B396,Outbound!$F:$F,$H$2)</f>
        <v>0</v>
      </c>
      <c r="I396" s="35">
        <f>(SUMIFS(Returns!$B:$B,Returns!$A:$A,$B396,Returns!$C:$C,$I$2))-SUMIFS(Outbound!$E:$E,Outbound!$D:$D,$B396,Outbound!$F:$F,$I$2)</f>
        <v>0</v>
      </c>
      <c r="J396" s="35">
        <f>(SUMIFS(Returns!$B:$B,Returns!$A:$A,$B396,Returns!$C:$C,$J$2))-SUMIFS(Outbound!$E:$E,Outbound!$D:$D,$B396,Outbound!$F:$F,$J$2)</f>
        <v>0</v>
      </c>
      <c r="K396" s="35">
        <f>(SUMIFS(Returns!$B:$B,Returns!$A:$A,$B396,Returns!$C:$C,$K$2))-SUMIFS(Outbound!$E:$E,Outbound!$D:$D,$B396,Outbound!$F:$F,$K$2)</f>
        <v>0</v>
      </c>
      <c r="L396" s="35">
        <f>(SUMIFS(Returns!$B:$B,Returns!$A:$A,$B396,Returns!$C:$C,$L$2))-SUMIFS(Outbound!$E:$E,Outbound!$D:$D,$B396,Outbound!$F:$F,$L$2)</f>
        <v>0</v>
      </c>
      <c r="M396" s="35">
        <f>(SUMIFS(Returns!$B:$B,Returns!$A:$A,$B396,Returns!$C:$C,$M$2))-SUMIFS(Outbound!$E:$E,Outbound!$D:$D,$B396,Outbound!$F:$F,$M$2)</f>
        <v>0</v>
      </c>
      <c r="N396" s="35">
        <f>(SUMIFS(Returns!$B:$B,Returns!$A:$A,$B396,Returns!$C:$C,$N$2))-SUMIFS(Outbound!$E:$E,Outbound!$D:$D,$B396,Outbound!$F:$F,$N$2)</f>
        <v>0</v>
      </c>
      <c r="O396" s="35">
        <f>(SUMIFS(Returns!$B:$B,Returns!$A:$A,$B396,Returns!$C:$C,$O$2))-SUMIFS(Outbound!$E:$E,Outbound!$D:$D,$B396,Outbound!$F:$F,$O$2)</f>
        <v>0</v>
      </c>
      <c r="P396" s="35">
        <f>(SUMIFS(Returns!$B:$B,Returns!$A:$A,$B396,Returns!$C:$C,$P$2))-SUMIFS(Outbound!$E:$E,Outbound!$D:$D,$B396,Outbound!$F:$F,$P$2)</f>
        <v>0</v>
      </c>
      <c r="Q396" s="35">
        <f>(SUMIFS(Returns!$B:$B,Returns!$A:$A,$B396,Returns!$C:$C,$Q$2))-SUMIFS(Outbound!$E:$E,Outbound!$D:$D,$B396,Outbound!$F:$F,$Q$2)</f>
        <v>0</v>
      </c>
      <c r="R396" s="35">
        <f>(SUMIFS(Returns!$B:$B,Returns!$A:$A,$B396,Returns!$C:$C,$R$2))-SUMIFS(Outbound!$E:$E,Outbound!$D:$D,$B396,Outbound!$F:$F,$R$2)</f>
        <v>0</v>
      </c>
      <c r="S396" s="35">
        <f>(SUMIFS(Returns!$B:$B,Returns!$A:$A,$B396,Returns!$C:$C,$S$2))-SUMIFS(Outbound!$E:$E,Outbound!$D:$D,$B396,Outbound!$F:$F,$S$2)</f>
        <v>0</v>
      </c>
    </row>
    <row r="397" ht="13.2" spans="1:19">
      <c r="A397" s="3" t="s">
        <v>7626</v>
      </c>
      <c r="B397" s="4" t="s">
        <v>3668</v>
      </c>
      <c r="C397" s="35">
        <v>0</v>
      </c>
      <c r="D397" s="35"/>
      <c r="E397" s="35">
        <f>(C397+SUMIFS(Inwards!$C:$C,Inwards!$B:$B,$B397)+SUMIFS(Returns!$B:$B,Returns!$A:$A,$B397,Returns!$C:$C,$E$2))-SUMIFS(Outbound!$E:$E,Outbound!$D:$D,$B397,Outbound!$F:$F,$E$2)-SUMIFS(Outflow!$B:$B,Outflow!$A:$A,$B397)</f>
        <v>0</v>
      </c>
      <c r="F397" s="35">
        <f>(SUMIFS(Returns!$B:$B,Returns!$A:$A,$B397,Returns!$C:$C,$F$2))-SUMIFS(Outbound!$E:$E,Outbound!$D:$D,$B397,Outbound!$F:$F,$F$2)</f>
        <v>0</v>
      </c>
      <c r="G397" s="35">
        <f>(SUMIFS(Returns!$B:$B,Returns!$A:$A,$B397,Returns!$C:$C,$G$2))-SUMIFS(Outbound!$E:$E,Outbound!$D:$D,$B397,Outbound!$F:$F,$G$2)</f>
        <v>0</v>
      </c>
      <c r="H397" s="35">
        <f>(SUMIFS(Returns!$B:$B,Returns!$A:$A,$B397,Returns!$C:$C,$H$2))-SUMIFS(Outbound!$E:$E,Outbound!$D:$D,$B397,Outbound!$F:$F,$H$2)</f>
        <v>0</v>
      </c>
      <c r="I397" s="35">
        <f>(SUMIFS(Returns!$B:$B,Returns!$A:$A,$B397,Returns!$C:$C,$I$2))-SUMIFS(Outbound!$E:$E,Outbound!$D:$D,$B397,Outbound!$F:$F,$I$2)</f>
        <v>0</v>
      </c>
      <c r="J397" s="35">
        <f>(SUMIFS(Returns!$B:$B,Returns!$A:$A,$B397,Returns!$C:$C,$J$2))-SUMIFS(Outbound!$E:$E,Outbound!$D:$D,$B397,Outbound!$F:$F,$J$2)</f>
        <v>0</v>
      </c>
      <c r="K397" s="35">
        <f>(SUMIFS(Returns!$B:$B,Returns!$A:$A,$B397,Returns!$C:$C,$K$2))-SUMIFS(Outbound!$E:$E,Outbound!$D:$D,$B397,Outbound!$F:$F,$K$2)</f>
        <v>0</v>
      </c>
      <c r="L397" s="35">
        <f>(SUMIFS(Returns!$B:$B,Returns!$A:$A,$B397,Returns!$C:$C,$L$2))-SUMIFS(Outbound!$E:$E,Outbound!$D:$D,$B397,Outbound!$F:$F,$L$2)</f>
        <v>0</v>
      </c>
      <c r="M397" s="35">
        <f>(SUMIFS(Returns!$B:$B,Returns!$A:$A,$B397,Returns!$C:$C,$M$2))-SUMIFS(Outbound!$E:$E,Outbound!$D:$D,$B397,Outbound!$F:$F,$M$2)</f>
        <v>0</v>
      </c>
      <c r="N397" s="35">
        <f>(SUMIFS(Returns!$B:$B,Returns!$A:$A,$B397,Returns!$C:$C,$N$2))-SUMIFS(Outbound!$E:$E,Outbound!$D:$D,$B397,Outbound!$F:$F,$N$2)</f>
        <v>0</v>
      </c>
      <c r="O397" s="35">
        <f>(SUMIFS(Returns!$B:$B,Returns!$A:$A,$B397,Returns!$C:$C,$O$2))-SUMIFS(Outbound!$E:$E,Outbound!$D:$D,$B397,Outbound!$F:$F,$O$2)</f>
        <v>0</v>
      </c>
      <c r="P397" s="35">
        <f>(SUMIFS(Returns!$B:$B,Returns!$A:$A,$B397,Returns!$C:$C,$P$2))-SUMIFS(Outbound!$E:$E,Outbound!$D:$D,$B397,Outbound!$F:$F,$P$2)</f>
        <v>0</v>
      </c>
      <c r="Q397" s="35">
        <f>(SUMIFS(Returns!$B:$B,Returns!$A:$A,$B397,Returns!$C:$C,$Q$2))-SUMIFS(Outbound!$E:$E,Outbound!$D:$D,$B397,Outbound!$F:$F,$Q$2)</f>
        <v>0</v>
      </c>
      <c r="R397" s="35">
        <f>(SUMIFS(Returns!$B:$B,Returns!$A:$A,$B397,Returns!$C:$C,$R$2))-SUMIFS(Outbound!$E:$E,Outbound!$D:$D,$B397,Outbound!$F:$F,$R$2)</f>
        <v>0</v>
      </c>
      <c r="S397" s="35">
        <f>(SUMIFS(Returns!$B:$B,Returns!$A:$A,$B397,Returns!$C:$C,$S$2))-SUMIFS(Outbound!$E:$E,Outbound!$D:$D,$B397,Outbound!$F:$F,$S$2)</f>
        <v>0</v>
      </c>
    </row>
    <row r="398" ht="13.2" spans="1:19">
      <c r="A398" s="3" t="s">
        <v>7627</v>
      </c>
      <c r="B398" s="4" t="s">
        <v>7628</v>
      </c>
      <c r="C398" s="35">
        <v>0</v>
      </c>
      <c r="D398" s="35"/>
      <c r="E398" s="35">
        <f>(C398+SUMIFS(Inwards!$C:$C,Inwards!$B:$B,$B398)+SUMIFS(Returns!$B:$B,Returns!$A:$A,$B398,Returns!$C:$C,$E$2))-SUMIFS(Outbound!$E:$E,Outbound!$D:$D,$B398,Outbound!$F:$F,$E$2)-SUMIFS(Outflow!$B:$B,Outflow!$A:$A,$B398)</f>
        <v>0</v>
      </c>
      <c r="F398" s="35">
        <f>(SUMIFS(Returns!$B:$B,Returns!$A:$A,$B398,Returns!$C:$C,$F$2))-SUMIFS(Outbound!$E:$E,Outbound!$D:$D,$B398,Outbound!$F:$F,$F$2)</f>
        <v>0</v>
      </c>
      <c r="G398" s="35">
        <f>(SUMIFS(Returns!$B:$B,Returns!$A:$A,$B398,Returns!$C:$C,$G$2))-SUMIFS(Outbound!$E:$E,Outbound!$D:$D,$B398,Outbound!$F:$F,$G$2)</f>
        <v>0</v>
      </c>
      <c r="H398" s="35">
        <f>(SUMIFS(Returns!$B:$B,Returns!$A:$A,$B398,Returns!$C:$C,$H$2))-SUMIFS(Outbound!$E:$E,Outbound!$D:$D,$B398,Outbound!$F:$F,$H$2)</f>
        <v>0</v>
      </c>
      <c r="I398" s="35">
        <f>(SUMIFS(Returns!$B:$B,Returns!$A:$A,$B398,Returns!$C:$C,$I$2))-SUMIFS(Outbound!$E:$E,Outbound!$D:$D,$B398,Outbound!$F:$F,$I$2)</f>
        <v>0</v>
      </c>
      <c r="J398" s="35">
        <f>(SUMIFS(Returns!$B:$B,Returns!$A:$A,$B398,Returns!$C:$C,$J$2))-SUMIFS(Outbound!$E:$E,Outbound!$D:$D,$B398,Outbound!$F:$F,$J$2)</f>
        <v>0</v>
      </c>
      <c r="K398" s="35">
        <f>(SUMIFS(Returns!$B:$B,Returns!$A:$A,$B398,Returns!$C:$C,$K$2))-SUMIFS(Outbound!$E:$E,Outbound!$D:$D,$B398,Outbound!$F:$F,$K$2)</f>
        <v>0</v>
      </c>
      <c r="L398" s="35">
        <f>(SUMIFS(Returns!$B:$B,Returns!$A:$A,$B398,Returns!$C:$C,$L$2))-SUMIFS(Outbound!$E:$E,Outbound!$D:$D,$B398,Outbound!$F:$F,$L$2)</f>
        <v>0</v>
      </c>
      <c r="M398" s="35">
        <f>(SUMIFS(Returns!$B:$B,Returns!$A:$A,$B398,Returns!$C:$C,$M$2))-SUMIFS(Outbound!$E:$E,Outbound!$D:$D,$B398,Outbound!$F:$F,$M$2)</f>
        <v>0</v>
      </c>
      <c r="N398" s="35">
        <f>(SUMIFS(Returns!$B:$B,Returns!$A:$A,$B398,Returns!$C:$C,$N$2))-SUMIFS(Outbound!$E:$E,Outbound!$D:$D,$B398,Outbound!$F:$F,$N$2)</f>
        <v>0</v>
      </c>
      <c r="O398" s="35">
        <f>(SUMIFS(Returns!$B:$B,Returns!$A:$A,$B398,Returns!$C:$C,$O$2))-SUMIFS(Outbound!$E:$E,Outbound!$D:$D,$B398,Outbound!$F:$F,$O$2)</f>
        <v>0</v>
      </c>
      <c r="P398" s="35">
        <f>(SUMIFS(Returns!$B:$B,Returns!$A:$A,$B398,Returns!$C:$C,$P$2))-SUMIFS(Outbound!$E:$E,Outbound!$D:$D,$B398,Outbound!$F:$F,$P$2)</f>
        <v>0</v>
      </c>
      <c r="Q398" s="35">
        <f>(SUMIFS(Returns!$B:$B,Returns!$A:$A,$B398,Returns!$C:$C,$Q$2))-SUMIFS(Outbound!$E:$E,Outbound!$D:$D,$B398,Outbound!$F:$F,$Q$2)</f>
        <v>0</v>
      </c>
      <c r="R398" s="35">
        <f>(SUMIFS(Returns!$B:$B,Returns!$A:$A,$B398,Returns!$C:$C,$R$2))-SUMIFS(Outbound!$E:$E,Outbound!$D:$D,$B398,Outbound!$F:$F,$R$2)</f>
        <v>0</v>
      </c>
      <c r="S398" s="35">
        <f>(SUMIFS(Returns!$B:$B,Returns!$A:$A,$B398,Returns!$C:$C,$S$2))-SUMIFS(Outbound!$E:$E,Outbound!$D:$D,$B398,Outbound!$F:$F,$S$2)</f>
        <v>0</v>
      </c>
    </row>
    <row r="399" ht="13.2" spans="1:19">
      <c r="A399" s="3" t="s">
        <v>7629</v>
      </c>
      <c r="B399" s="4" t="s">
        <v>3669</v>
      </c>
      <c r="C399" s="35">
        <v>53</v>
      </c>
      <c r="D399" s="35"/>
      <c r="E399" s="35">
        <f>(C399+SUMIFS(Inwards!$C:$C,Inwards!$B:$B,$B399)+SUMIFS(Returns!$B:$B,Returns!$A:$A,$B399,Returns!$C:$C,$E$2))-SUMIFS(Outbound!$E:$E,Outbound!$D:$D,$B399,Outbound!$F:$F,$E$2)-SUMIFS(Outflow!$B:$B,Outflow!$A:$A,$B399)</f>
        <v>53</v>
      </c>
      <c r="F399" s="35">
        <f>(SUMIFS(Returns!$B:$B,Returns!$A:$A,$B399,Returns!$C:$C,$F$2))-SUMIFS(Outbound!$E:$E,Outbound!$D:$D,$B399,Outbound!$F:$F,$F$2)</f>
        <v>0</v>
      </c>
      <c r="G399" s="35">
        <f>(SUMIFS(Returns!$B:$B,Returns!$A:$A,$B399,Returns!$C:$C,$G$2))-SUMIFS(Outbound!$E:$E,Outbound!$D:$D,$B399,Outbound!$F:$F,$G$2)</f>
        <v>0</v>
      </c>
      <c r="H399" s="35">
        <f>(SUMIFS(Returns!$B:$B,Returns!$A:$A,$B399,Returns!$C:$C,$H$2))-SUMIFS(Outbound!$E:$E,Outbound!$D:$D,$B399,Outbound!$F:$F,$H$2)</f>
        <v>0</v>
      </c>
      <c r="I399" s="35">
        <f>(SUMIFS(Returns!$B:$B,Returns!$A:$A,$B399,Returns!$C:$C,$I$2))-SUMIFS(Outbound!$E:$E,Outbound!$D:$D,$B399,Outbound!$F:$F,$I$2)</f>
        <v>0</v>
      </c>
      <c r="J399" s="35">
        <f>(SUMIFS(Returns!$B:$B,Returns!$A:$A,$B399,Returns!$C:$C,$J$2))-SUMIFS(Outbound!$E:$E,Outbound!$D:$D,$B399,Outbound!$F:$F,$J$2)</f>
        <v>0</v>
      </c>
      <c r="K399" s="35">
        <f>(SUMIFS(Returns!$B:$B,Returns!$A:$A,$B399,Returns!$C:$C,$K$2))-SUMIFS(Outbound!$E:$E,Outbound!$D:$D,$B399,Outbound!$F:$F,$K$2)</f>
        <v>0</v>
      </c>
      <c r="L399" s="35">
        <f>(SUMIFS(Returns!$B:$B,Returns!$A:$A,$B399,Returns!$C:$C,$L$2))-SUMIFS(Outbound!$E:$E,Outbound!$D:$D,$B399,Outbound!$F:$F,$L$2)</f>
        <v>0</v>
      </c>
      <c r="M399" s="35">
        <f>(SUMIFS(Returns!$B:$B,Returns!$A:$A,$B399,Returns!$C:$C,$M$2))-SUMIFS(Outbound!$E:$E,Outbound!$D:$D,$B399,Outbound!$F:$F,$M$2)</f>
        <v>0</v>
      </c>
      <c r="N399" s="35">
        <f>(SUMIFS(Returns!$B:$B,Returns!$A:$A,$B399,Returns!$C:$C,$N$2))-SUMIFS(Outbound!$E:$E,Outbound!$D:$D,$B399,Outbound!$F:$F,$N$2)</f>
        <v>0</v>
      </c>
      <c r="O399" s="35">
        <f>(SUMIFS(Returns!$B:$B,Returns!$A:$A,$B399,Returns!$C:$C,$O$2))-SUMIFS(Outbound!$E:$E,Outbound!$D:$D,$B399,Outbound!$F:$F,$O$2)</f>
        <v>0</v>
      </c>
      <c r="P399" s="35">
        <f>(SUMIFS(Returns!$B:$B,Returns!$A:$A,$B399,Returns!$C:$C,$P$2))-SUMIFS(Outbound!$E:$E,Outbound!$D:$D,$B399,Outbound!$F:$F,$P$2)</f>
        <v>0</v>
      </c>
      <c r="Q399" s="35">
        <f>(SUMIFS(Returns!$B:$B,Returns!$A:$A,$B399,Returns!$C:$C,$Q$2))-SUMIFS(Outbound!$E:$E,Outbound!$D:$D,$B399,Outbound!$F:$F,$Q$2)</f>
        <v>0</v>
      </c>
      <c r="R399" s="35">
        <f>(SUMIFS(Returns!$B:$B,Returns!$A:$A,$B399,Returns!$C:$C,$R$2))-SUMIFS(Outbound!$E:$E,Outbound!$D:$D,$B399,Outbound!$F:$F,$R$2)</f>
        <v>0</v>
      </c>
      <c r="S399" s="35">
        <f>(SUMIFS(Returns!$B:$B,Returns!$A:$A,$B399,Returns!$C:$C,$S$2))-SUMIFS(Outbound!$E:$E,Outbound!$D:$D,$B399,Outbound!$F:$F,$S$2)</f>
        <v>0</v>
      </c>
    </row>
    <row r="400" ht="13.2" spans="1:19">
      <c r="A400" s="3" t="s">
        <v>7630</v>
      </c>
      <c r="B400" s="4" t="s">
        <v>7631</v>
      </c>
      <c r="C400" s="35">
        <v>0</v>
      </c>
      <c r="D400" s="35"/>
      <c r="E400" s="35">
        <f>(C400+SUMIFS(Inwards!$C:$C,Inwards!$B:$B,$B400)+SUMIFS(Returns!$B:$B,Returns!$A:$A,$B400,Returns!$C:$C,$E$2))-SUMIFS(Outbound!$E:$E,Outbound!$D:$D,$B400,Outbound!$F:$F,$E$2)-SUMIFS(Outflow!$B:$B,Outflow!$A:$A,$B400)</f>
        <v>0</v>
      </c>
      <c r="F400" s="35">
        <f>(SUMIFS(Returns!$B:$B,Returns!$A:$A,$B400,Returns!$C:$C,$F$2))-SUMIFS(Outbound!$E:$E,Outbound!$D:$D,$B400,Outbound!$F:$F,$F$2)</f>
        <v>0</v>
      </c>
      <c r="G400" s="35">
        <f>(SUMIFS(Returns!$B:$B,Returns!$A:$A,$B400,Returns!$C:$C,$G$2))-SUMIFS(Outbound!$E:$E,Outbound!$D:$D,$B400,Outbound!$F:$F,$G$2)</f>
        <v>0</v>
      </c>
      <c r="H400" s="35">
        <f>(SUMIFS(Returns!$B:$B,Returns!$A:$A,$B400,Returns!$C:$C,$H$2))-SUMIFS(Outbound!$E:$E,Outbound!$D:$D,$B400,Outbound!$F:$F,$H$2)</f>
        <v>0</v>
      </c>
      <c r="I400" s="35">
        <f>(SUMIFS(Returns!$B:$B,Returns!$A:$A,$B400,Returns!$C:$C,$I$2))-SUMIFS(Outbound!$E:$E,Outbound!$D:$D,$B400,Outbound!$F:$F,$I$2)</f>
        <v>0</v>
      </c>
      <c r="J400" s="35">
        <f>(SUMIFS(Returns!$B:$B,Returns!$A:$A,$B400,Returns!$C:$C,$J$2))-SUMIFS(Outbound!$E:$E,Outbound!$D:$D,$B400,Outbound!$F:$F,$J$2)</f>
        <v>0</v>
      </c>
      <c r="K400" s="35">
        <f>(SUMIFS(Returns!$B:$B,Returns!$A:$A,$B400,Returns!$C:$C,$K$2))-SUMIFS(Outbound!$E:$E,Outbound!$D:$D,$B400,Outbound!$F:$F,$K$2)</f>
        <v>0</v>
      </c>
      <c r="L400" s="35">
        <f>(SUMIFS(Returns!$B:$B,Returns!$A:$A,$B400,Returns!$C:$C,$L$2))-SUMIFS(Outbound!$E:$E,Outbound!$D:$D,$B400,Outbound!$F:$F,$L$2)</f>
        <v>0</v>
      </c>
      <c r="M400" s="35">
        <f>(SUMIFS(Returns!$B:$B,Returns!$A:$A,$B400,Returns!$C:$C,$M$2))-SUMIFS(Outbound!$E:$E,Outbound!$D:$D,$B400,Outbound!$F:$F,$M$2)</f>
        <v>0</v>
      </c>
      <c r="N400" s="35">
        <f>(SUMIFS(Returns!$B:$B,Returns!$A:$A,$B400,Returns!$C:$C,$N$2))-SUMIFS(Outbound!$E:$E,Outbound!$D:$D,$B400,Outbound!$F:$F,$N$2)</f>
        <v>0</v>
      </c>
      <c r="O400" s="35">
        <f>(SUMIFS(Returns!$B:$B,Returns!$A:$A,$B400,Returns!$C:$C,$O$2))-SUMIFS(Outbound!$E:$E,Outbound!$D:$D,$B400,Outbound!$F:$F,$O$2)</f>
        <v>0</v>
      </c>
      <c r="P400" s="35">
        <f>(SUMIFS(Returns!$B:$B,Returns!$A:$A,$B400,Returns!$C:$C,$P$2))-SUMIFS(Outbound!$E:$E,Outbound!$D:$D,$B400,Outbound!$F:$F,$P$2)</f>
        <v>0</v>
      </c>
      <c r="Q400" s="35">
        <f>(SUMIFS(Returns!$B:$B,Returns!$A:$A,$B400,Returns!$C:$C,$Q$2))-SUMIFS(Outbound!$E:$E,Outbound!$D:$D,$B400,Outbound!$F:$F,$Q$2)</f>
        <v>0</v>
      </c>
      <c r="R400" s="35">
        <f>(SUMIFS(Returns!$B:$B,Returns!$A:$A,$B400,Returns!$C:$C,$R$2))-SUMIFS(Outbound!$E:$E,Outbound!$D:$D,$B400,Outbound!$F:$F,$R$2)</f>
        <v>0</v>
      </c>
      <c r="S400" s="35">
        <f>(SUMIFS(Returns!$B:$B,Returns!$A:$A,$B400,Returns!$C:$C,$S$2))-SUMIFS(Outbound!$E:$E,Outbound!$D:$D,$B400,Outbound!$F:$F,$S$2)</f>
        <v>0</v>
      </c>
    </row>
    <row r="401" ht="13.2" spans="1:19">
      <c r="A401" s="3" t="s">
        <v>7632</v>
      </c>
      <c r="B401" s="4" t="s">
        <v>7633</v>
      </c>
      <c r="C401" s="35">
        <v>0</v>
      </c>
      <c r="D401" s="35"/>
      <c r="E401" s="35">
        <f>(C401+SUMIFS(Inwards!$C:$C,Inwards!$B:$B,$B401)+SUMIFS(Returns!$B:$B,Returns!$A:$A,$B401,Returns!$C:$C,$E$2))-SUMIFS(Outbound!$E:$E,Outbound!$D:$D,$B401,Outbound!$F:$F,$E$2)-SUMIFS(Outflow!$B:$B,Outflow!$A:$A,$B401)</f>
        <v>0</v>
      </c>
      <c r="F401" s="35">
        <f>(SUMIFS(Returns!$B:$B,Returns!$A:$A,$B401,Returns!$C:$C,$F$2))-SUMIFS(Outbound!$E:$E,Outbound!$D:$D,$B401,Outbound!$F:$F,$F$2)</f>
        <v>0</v>
      </c>
      <c r="G401" s="35">
        <f>(SUMIFS(Returns!$B:$B,Returns!$A:$A,$B401,Returns!$C:$C,$G$2))-SUMIFS(Outbound!$E:$E,Outbound!$D:$D,$B401,Outbound!$F:$F,$G$2)</f>
        <v>0</v>
      </c>
      <c r="H401" s="35">
        <f>(SUMIFS(Returns!$B:$B,Returns!$A:$A,$B401,Returns!$C:$C,$H$2))-SUMIFS(Outbound!$E:$E,Outbound!$D:$D,$B401,Outbound!$F:$F,$H$2)</f>
        <v>0</v>
      </c>
      <c r="I401" s="35">
        <f>(SUMIFS(Returns!$B:$B,Returns!$A:$A,$B401,Returns!$C:$C,$I$2))-SUMIFS(Outbound!$E:$E,Outbound!$D:$D,$B401,Outbound!$F:$F,$I$2)</f>
        <v>0</v>
      </c>
      <c r="J401" s="35">
        <f>(SUMIFS(Returns!$B:$B,Returns!$A:$A,$B401,Returns!$C:$C,$J$2))-SUMIFS(Outbound!$E:$E,Outbound!$D:$D,$B401,Outbound!$F:$F,$J$2)</f>
        <v>0</v>
      </c>
      <c r="K401" s="35">
        <f>(SUMIFS(Returns!$B:$B,Returns!$A:$A,$B401,Returns!$C:$C,$K$2))-SUMIFS(Outbound!$E:$E,Outbound!$D:$D,$B401,Outbound!$F:$F,$K$2)</f>
        <v>0</v>
      </c>
      <c r="L401" s="35">
        <f>(SUMIFS(Returns!$B:$B,Returns!$A:$A,$B401,Returns!$C:$C,$L$2))-SUMIFS(Outbound!$E:$E,Outbound!$D:$D,$B401,Outbound!$F:$F,$L$2)</f>
        <v>0</v>
      </c>
      <c r="M401" s="35">
        <f>(SUMIFS(Returns!$B:$B,Returns!$A:$A,$B401,Returns!$C:$C,$M$2))-SUMIFS(Outbound!$E:$E,Outbound!$D:$D,$B401,Outbound!$F:$F,$M$2)</f>
        <v>0</v>
      </c>
      <c r="N401" s="35">
        <f>(SUMIFS(Returns!$B:$B,Returns!$A:$A,$B401,Returns!$C:$C,$N$2))-SUMIFS(Outbound!$E:$E,Outbound!$D:$D,$B401,Outbound!$F:$F,$N$2)</f>
        <v>0</v>
      </c>
      <c r="O401" s="35">
        <f>(SUMIFS(Returns!$B:$B,Returns!$A:$A,$B401,Returns!$C:$C,$O$2))-SUMIFS(Outbound!$E:$E,Outbound!$D:$D,$B401,Outbound!$F:$F,$O$2)</f>
        <v>0</v>
      </c>
      <c r="P401" s="35">
        <f>(SUMIFS(Returns!$B:$B,Returns!$A:$A,$B401,Returns!$C:$C,$P$2))-SUMIFS(Outbound!$E:$E,Outbound!$D:$D,$B401,Outbound!$F:$F,$P$2)</f>
        <v>0</v>
      </c>
      <c r="Q401" s="35">
        <f>(SUMIFS(Returns!$B:$B,Returns!$A:$A,$B401,Returns!$C:$C,$Q$2))-SUMIFS(Outbound!$E:$E,Outbound!$D:$D,$B401,Outbound!$F:$F,$Q$2)</f>
        <v>0</v>
      </c>
      <c r="R401" s="35">
        <f>(SUMIFS(Returns!$B:$B,Returns!$A:$A,$B401,Returns!$C:$C,$R$2))-SUMIFS(Outbound!$E:$E,Outbound!$D:$D,$B401,Outbound!$F:$F,$R$2)</f>
        <v>0</v>
      </c>
      <c r="S401" s="35">
        <f>(SUMIFS(Returns!$B:$B,Returns!$A:$A,$B401,Returns!$C:$C,$S$2))-SUMIFS(Outbound!$E:$E,Outbound!$D:$D,$B401,Outbound!$F:$F,$S$2)</f>
        <v>0</v>
      </c>
    </row>
    <row r="402" ht="13.2" spans="1:19">
      <c r="A402" s="3" t="s">
        <v>7634</v>
      </c>
      <c r="B402" s="4" t="s">
        <v>7635</v>
      </c>
      <c r="C402" s="35">
        <v>0</v>
      </c>
      <c r="D402" s="35"/>
      <c r="E402" s="35">
        <f>(C402+SUMIFS(Inwards!$C:$C,Inwards!$B:$B,$B402)+SUMIFS(Returns!$B:$B,Returns!$A:$A,$B402,Returns!$C:$C,$E$2))-SUMIFS(Outbound!$E:$E,Outbound!$D:$D,$B402,Outbound!$F:$F,$E$2)-SUMIFS(Outflow!$B:$B,Outflow!$A:$A,$B402)</f>
        <v>0</v>
      </c>
      <c r="F402" s="35">
        <f>(SUMIFS(Returns!$B:$B,Returns!$A:$A,$B402,Returns!$C:$C,$F$2))-SUMIFS(Outbound!$E:$E,Outbound!$D:$D,$B402,Outbound!$F:$F,$F$2)</f>
        <v>0</v>
      </c>
      <c r="G402" s="35">
        <f>(SUMIFS(Returns!$B:$B,Returns!$A:$A,$B402,Returns!$C:$C,$G$2))-SUMIFS(Outbound!$E:$E,Outbound!$D:$D,$B402,Outbound!$F:$F,$G$2)</f>
        <v>0</v>
      </c>
      <c r="H402" s="35">
        <f>(SUMIFS(Returns!$B:$B,Returns!$A:$A,$B402,Returns!$C:$C,$H$2))-SUMIFS(Outbound!$E:$E,Outbound!$D:$D,$B402,Outbound!$F:$F,$H$2)</f>
        <v>0</v>
      </c>
      <c r="I402" s="35">
        <f>(SUMIFS(Returns!$B:$B,Returns!$A:$A,$B402,Returns!$C:$C,$I$2))-SUMIFS(Outbound!$E:$E,Outbound!$D:$D,$B402,Outbound!$F:$F,$I$2)</f>
        <v>0</v>
      </c>
      <c r="J402" s="35">
        <f>(SUMIFS(Returns!$B:$B,Returns!$A:$A,$B402,Returns!$C:$C,$J$2))-SUMIFS(Outbound!$E:$E,Outbound!$D:$D,$B402,Outbound!$F:$F,$J$2)</f>
        <v>0</v>
      </c>
      <c r="K402" s="35">
        <f>(SUMIFS(Returns!$B:$B,Returns!$A:$A,$B402,Returns!$C:$C,$K$2))-SUMIFS(Outbound!$E:$E,Outbound!$D:$D,$B402,Outbound!$F:$F,$K$2)</f>
        <v>0</v>
      </c>
      <c r="L402" s="35">
        <f>(SUMIFS(Returns!$B:$B,Returns!$A:$A,$B402,Returns!$C:$C,$L$2))-SUMIFS(Outbound!$E:$E,Outbound!$D:$D,$B402,Outbound!$F:$F,$L$2)</f>
        <v>0</v>
      </c>
      <c r="M402" s="35">
        <f>(SUMIFS(Returns!$B:$B,Returns!$A:$A,$B402,Returns!$C:$C,$M$2))-SUMIFS(Outbound!$E:$E,Outbound!$D:$D,$B402,Outbound!$F:$F,$M$2)</f>
        <v>0</v>
      </c>
      <c r="N402" s="35">
        <f>(SUMIFS(Returns!$B:$B,Returns!$A:$A,$B402,Returns!$C:$C,$N$2))-SUMIFS(Outbound!$E:$E,Outbound!$D:$D,$B402,Outbound!$F:$F,$N$2)</f>
        <v>0</v>
      </c>
      <c r="O402" s="35">
        <f>(SUMIFS(Returns!$B:$B,Returns!$A:$A,$B402,Returns!$C:$C,$O$2))-SUMIFS(Outbound!$E:$E,Outbound!$D:$D,$B402,Outbound!$F:$F,$O$2)</f>
        <v>0</v>
      </c>
      <c r="P402" s="35">
        <f>(SUMIFS(Returns!$B:$B,Returns!$A:$A,$B402,Returns!$C:$C,$P$2))-SUMIFS(Outbound!$E:$E,Outbound!$D:$D,$B402,Outbound!$F:$F,$P$2)</f>
        <v>0</v>
      </c>
      <c r="Q402" s="35">
        <f>(SUMIFS(Returns!$B:$B,Returns!$A:$A,$B402,Returns!$C:$C,$Q$2))-SUMIFS(Outbound!$E:$E,Outbound!$D:$D,$B402,Outbound!$F:$F,$Q$2)</f>
        <v>0</v>
      </c>
      <c r="R402" s="35">
        <f>(SUMIFS(Returns!$B:$B,Returns!$A:$A,$B402,Returns!$C:$C,$R$2))-SUMIFS(Outbound!$E:$E,Outbound!$D:$D,$B402,Outbound!$F:$F,$R$2)</f>
        <v>0</v>
      </c>
      <c r="S402" s="35">
        <f>(SUMIFS(Returns!$B:$B,Returns!$A:$A,$B402,Returns!$C:$C,$S$2))-SUMIFS(Outbound!$E:$E,Outbound!$D:$D,$B402,Outbound!$F:$F,$S$2)</f>
        <v>0</v>
      </c>
    </row>
    <row r="403" ht="13.2" spans="1:19">
      <c r="A403" s="3" t="s">
        <v>7636</v>
      </c>
      <c r="B403" s="4" t="s">
        <v>7637</v>
      </c>
      <c r="C403" s="35">
        <v>0</v>
      </c>
      <c r="D403" s="35"/>
      <c r="E403" s="35">
        <f>(C403+SUMIFS(Inwards!$C:$C,Inwards!$B:$B,$B403)+SUMIFS(Returns!$B:$B,Returns!$A:$A,$B403,Returns!$C:$C,$E$2))-SUMIFS(Outbound!$E:$E,Outbound!$D:$D,$B403,Outbound!$F:$F,$E$2)-SUMIFS(Outflow!$B:$B,Outflow!$A:$A,$B403)</f>
        <v>0</v>
      </c>
      <c r="F403" s="35">
        <f>(SUMIFS(Returns!$B:$B,Returns!$A:$A,$B403,Returns!$C:$C,$F$2))-SUMIFS(Outbound!$E:$E,Outbound!$D:$D,$B403,Outbound!$F:$F,$F$2)</f>
        <v>0</v>
      </c>
      <c r="G403" s="35">
        <f>(SUMIFS(Returns!$B:$B,Returns!$A:$A,$B403,Returns!$C:$C,$G$2))-SUMIFS(Outbound!$E:$E,Outbound!$D:$D,$B403,Outbound!$F:$F,$G$2)</f>
        <v>0</v>
      </c>
      <c r="H403" s="35">
        <f>(SUMIFS(Returns!$B:$B,Returns!$A:$A,$B403,Returns!$C:$C,$H$2))-SUMIFS(Outbound!$E:$E,Outbound!$D:$D,$B403,Outbound!$F:$F,$H$2)</f>
        <v>0</v>
      </c>
      <c r="I403" s="35">
        <f>(SUMIFS(Returns!$B:$B,Returns!$A:$A,$B403,Returns!$C:$C,$I$2))-SUMIFS(Outbound!$E:$E,Outbound!$D:$D,$B403,Outbound!$F:$F,$I$2)</f>
        <v>0</v>
      </c>
      <c r="J403" s="35">
        <f>(SUMIFS(Returns!$B:$B,Returns!$A:$A,$B403,Returns!$C:$C,$J$2))-SUMIFS(Outbound!$E:$E,Outbound!$D:$D,$B403,Outbound!$F:$F,$J$2)</f>
        <v>0</v>
      </c>
      <c r="K403" s="35">
        <f>(SUMIFS(Returns!$B:$B,Returns!$A:$A,$B403,Returns!$C:$C,$K$2))-SUMIFS(Outbound!$E:$E,Outbound!$D:$D,$B403,Outbound!$F:$F,$K$2)</f>
        <v>0</v>
      </c>
      <c r="L403" s="35">
        <f>(SUMIFS(Returns!$B:$B,Returns!$A:$A,$B403,Returns!$C:$C,$L$2))-SUMIFS(Outbound!$E:$E,Outbound!$D:$D,$B403,Outbound!$F:$F,$L$2)</f>
        <v>0</v>
      </c>
      <c r="M403" s="35">
        <f>(SUMIFS(Returns!$B:$B,Returns!$A:$A,$B403,Returns!$C:$C,$M$2))-SUMIFS(Outbound!$E:$E,Outbound!$D:$D,$B403,Outbound!$F:$F,$M$2)</f>
        <v>0</v>
      </c>
      <c r="N403" s="35">
        <f>(SUMIFS(Returns!$B:$B,Returns!$A:$A,$B403,Returns!$C:$C,$N$2))-SUMIFS(Outbound!$E:$E,Outbound!$D:$D,$B403,Outbound!$F:$F,$N$2)</f>
        <v>0</v>
      </c>
      <c r="O403" s="35">
        <f>(SUMIFS(Returns!$B:$B,Returns!$A:$A,$B403,Returns!$C:$C,$O$2))-SUMIFS(Outbound!$E:$E,Outbound!$D:$D,$B403,Outbound!$F:$F,$O$2)</f>
        <v>0</v>
      </c>
      <c r="P403" s="35">
        <f>(SUMIFS(Returns!$B:$B,Returns!$A:$A,$B403,Returns!$C:$C,$P$2))-SUMIFS(Outbound!$E:$E,Outbound!$D:$D,$B403,Outbound!$F:$F,$P$2)</f>
        <v>0</v>
      </c>
      <c r="Q403" s="35">
        <f>(SUMIFS(Returns!$B:$B,Returns!$A:$A,$B403,Returns!$C:$C,$Q$2))-SUMIFS(Outbound!$E:$E,Outbound!$D:$D,$B403,Outbound!$F:$F,$Q$2)</f>
        <v>0</v>
      </c>
      <c r="R403" s="35">
        <f>(SUMIFS(Returns!$B:$B,Returns!$A:$A,$B403,Returns!$C:$C,$R$2))-SUMIFS(Outbound!$E:$E,Outbound!$D:$D,$B403,Outbound!$F:$F,$R$2)</f>
        <v>0</v>
      </c>
      <c r="S403" s="35">
        <f>(SUMIFS(Returns!$B:$B,Returns!$A:$A,$B403,Returns!$C:$C,$S$2))-SUMIFS(Outbound!$E:$E,Outbound!$D:$D,$B403,Outbound!$F:$F,$S$2)</f>
        <v>0</v>
      </c>
    </row>
    <row r="404" ht="13.2" spans="1:19">
      <c r="A404" s="3" t="s">
        <v>7638</v>
      </c>
      <c r="B404" s="4" t="s">
        <v>7639</v>
      </c>
      <c r="C404" s="35">
        <v>0</v>
      </c>
      <c r="D404" s="35"/>
      <c r="E404" s="35">
        <f>(C404+SUMIFS(Inwards!$C:$C,Inwards!$B:$B,$B404)+SUMIFS(Returns!$B:$B,Returns!$A:$A,$B404,Returns!$C:$C,$E$2))-SUMIFS(Outbound!$E:$E,Outbound!$D:$D,$B404,Outbound!$F:$F,$E$2)-SUMIFS(Outflow!$B:$B,Outflow!$A:$A,$B404)</f>
        <v>0</v>
      </c>
      <c r="F404" s="35">
        <f>(SUMIFS(Returns!$B:$B,Returns!$A:$A,$B404,Returns!$C:$C,$F$2))-SUMIFS(Outbound!$E:$E,Outbound!$D:$D,$B404,Outbound!$F:$F,$F$2)</f>
        <v>0</v>
      </c>
      <c r="G404" s="35">
        <f>(SUMIFS(Returns!$B:$B,Returns!$A:$A,$B404,Returns!$C:$C,$G$2))-SUMIFS(Outbound!$E:$E,Outbound!$D:$D,$B404,Outbound!$F:$F,$G$2)</f>
        <v>0</v>
      </c>
      <c r="H404" s="35">
        <f>(SUMIFS(Returns!$B:$B,Returns!$A:$A,$B404,Returns!$C:$C,$H$2))-SUMIFS(Outbound!$E:$E,Outbound!$D:$D,$B404,Outbound!$F:$F,$H$2)</f>
        <v>0</v>
      </c>
      <c r="I404" s="35">
        <f>(SUMIFS(Returns!$B:$B,Returns!$A:$A,$B404,Returns!$C:$C,$I$2))-SUMIFS(Outbound!$E:$E,Outbound!$D:$D,$B404,Outbound!$F:$F,$I$2)</f>
        <v>0</v>
      </c>
      <c r="J404" s="35">
        <f>(SUMIFS(Returns!$B:$B,Returns!$A:$A,$B404,Returns!$C:$C,$J$2))-SUMIFS(Outbound!$E:$E,Outbound!$D:$D,$B404,Outbound!$F:$F,$J$2)</f>
        <v>0</v>
      </c>
      <c r="K404" s="35">
        <f>(SUMIFS(Returns!$B:$B,Returns!$A:$A,$B404,Returns!$C:$C,$K$2))-SUMIFS(Outbound!$E:$E,Outbound!$D:$D,$B404,Outbound!$F:$F,$K$2)</f>
        <v>0</v>
      </c>
      <c r="L404" s="35">
        <f>(SUMIFS(Returns!$B:$B,Returns!$A:$A,$B404,Returns!$C:$C,$L$2))-SUMIFS(Outbound!$E:$E,Outbound!$D:$D,$B404,Outbound!$F:$F,$L$2)</f>
        <v>0</v>
      </c>
      <c r="M404" s="35">
        <f>(SUMIFS(Returns!$B:$B,Returns!$A:$A,$B404,Returns!$C:$C,$M$2))-SUMIFS(Outbound!$E:$E,Outbound!$D:$D,$B404,Outbound!$F:$F,$M$2)</f>
        <v>0</v>
      </c>
      <c r="N404" s="35">
        <f>(SUMIFS(Returns!$B:$B,Returns!$A:$A,$B404,Returns!$C:$C,$N$2))-SUMIFS(Outbound!$E:$E,Outbound!$D:$D,$B404,Outbound!$F:$F,$N$2)</f>
        <v>0</v>
      </c>
      <c r="O404" s="35">
        <f>(SUMIFS(Returns!$B:$B,Returns!$A:$A,$B404,Returns!$C:$C,$O$2))-SUMIFS(Outbound!$E:$E,Outbound!$D:$D,$B404,Outbound!$F:$F,$O$2)</f>
        <v>0</v>
      </c>
      <c r="P404" s="35">
        <f>(SUMIFS(Returns!$B:$B,Returns!$A:$A,$B404,Returns!$C:$C,$P$2))-SUMIFS(Outbound!$E:$E,Outbound!$D:$D,$B404,Outbound!$F:$F,$P$2)</f>
        <v>0</v>
      </c>
      <c r="Q404" s="35">
        <f>(SUMIFS(Returns!$B:$B,Returns!$A:$A,$B404,Returns!$C:$C,$Q$2))-SUMIFS(Outbound!$E:$E,Outbound!$D:$D,$B404,Outbound!$F:$F,$Q$2)</f>
        <v>0</v>
      </c>
      <c r="R404" s="35">
        <f>(SUMIFS(Returns!$B:$B,Returns!$A:$A,$B404,Returns!$C:$C,$R$2))-SUMIFS(Outbound!$E:$E,Outbound!$D:$D,$B404,Outbound!$F:$F,$R$2)</f>
        <v>0</v>
      </c>
      <c r="S404" s="35">
        <f>(SUMIFS(Returns!$B:$B,Returns!$A:$A,$B404,Returns!$C:$C,$S$2))-SUMIFS(Outbound!$E:$E,Outbound!$D:$D,$B404,Outbound!$F:$F,$S$2)</f>
        <v>0</v>
      </c>
    </row>
    <row r="405" ht="13.2" spans="1:19">
      <c r="A405" s="3" t="s">
        <v>7640</v>
      </c>
      <c r="B405" s="4" t="s">
        <v>7641</v>
      </c>
      <c r="C405" s="35">
        <v>0</v>
      </c>
      <c r="D405" s="35"/>
      <c r="E405" s="35">
        <f>(C405+SUMIFS(Inwards!$C:$C,Inwards!$B:$B,$B405)+SUMIFS(Returns!$B:$B,Returns!$A:$A,$B405,Returns!$C:$C,$E$2))-SUMIFS(Outbound!$E:$E,Outbound!$D:$D,$B405,Outbound!$F:$F,$E$2)-SUMIFS(Outflow!$B:$B,Outflow!$A:$A,$B405)</f>
        <v>0</v>
      </c>
      <c r="F405" s="35">
        <f>(SUMIFS(Returns!$B:$B,Returns!$A:$A,$B405,Returns!$C:$C,$F$2))-SUMIFS(Outbound!$E:$E,Outbound!$D:$D,$B405,Outbound!$F:$F,$F$2)</f>
        <v>0</v>
      </c>
      <c r="G405" s="35">
        <f>(SUMIFS(Returns!$B:$B,Returns!$A:$A,$B405,Returns!$C:$C,$G$2))-SUMIFS(Outbound!$E:$E,Outbound!$D:$D,$B405,Outbound!$F:$F,$G$2)</f>
        <v>0</v>
      </c>
      <c r="H405" s="35">
        <f>(SUMIFS(Returns!$B:$B,Returns!$A:$A,$B405,Returns!$C:$C,$H$2))-SUMIFS(Outbound!$E:$E,Outbound!$D:$D,$B405,Outbound!$F:$F,$H$2)</f>
        <v>0</v>
      </c>
      <c r="I405" s="35">
        <f>(SUMIFS(Returns!$B:$B,Returns!$A:$A,$B405,Returns!$C:$C,$I$2))-SUMIFS(Outbound!$E:$E,Outbound!$D:$D,$B405,Outbound!$F:$F,$I$2)</f>
        <v>0</v>
      </c>
      <c r="J405" s="35">
        <f>(SUMIFS(Returns!$B:$B,Returns!$A:$A,$B405,Returns!$C:$C,$J$2))-SUMIFS(Outbound!$E:$E,Outbound!$D:$D,$B405,Outbound!$F:$F,$J$2)</f>
        <v>0</v>
      </c>
      <c r="K405" s="35">
        <f>(SUMIFS(Returns!$B:$B,Returns!$A:$A,$B405,Returns!$C:$C,$K$2))-SUMIFS(Outbound!$E:$E,Outbound!$D:$D,$B405,Outbound!$F:$F,$K$2)</f>
        <v>0</v>
      </c>
      <c r="L405" s="35">
        <f>(SUMIFS(Returns!$B:$B,Returns!$A:$A,$B405,Returns!$C:$C,$L$2))-SUMIFS(Outbound!$E:$E,Outbound!$D:$D,$B405,Outbound!$F:$F,$L$2)</f>
        <v>0</v>
      </c>
      <c r="M405" s="35">
        <f>(SUMIFS(Returns!$B:$B,Returns!$A:$A,$B405,Returns!$C:$C,$M$2))-SUMIFS(Outbound!$E:$E,Outbound!$D:$D,$B405,Outbound!$F:$F,$M$2)</f>
        <v>0</v>
      </c>
      <c r="N405" s="35">
        <f>(SUMIFS(Returns!$B:$B,Returns!$A:$A,$B405,Returns!$C:$C,$N$2))-SUMIFS(Outbound!$E:$E,Outbound!$D:$D,$B405,Outbound!$F:$F,$N$2)</f>
        <v>0</v>
      </c>
      <c r="O405" s="35">
        <f>(SUMIFS(Returns!$B:$B,Returns!$A:$A,$B405,Returns!$C:$C,$O$2))-SUMIFS(Outbound!$E:$E,Outbound!$D:$D,$B405,Outbound!$F:$F,$O$2)</f>
        <v>0</v>
      </c>
      <c r="P405" s="35">
        <f>(SUMIFS(Returns!$B:$B,Returns!$A:$A,$B405,Returns!$C:$C,$P$2))-SUMIFS(Outbound!$E:$E,Outbound!$D:$D,$B405,Outbound!$F:$F,$P$2)</f>
        <v>0</v>
      </c>
      <c r="Q405" s="35">
        <f>(SUMIFS(Returns!$B:$B,Returns!$A:$A,$B405,Returns!$C:$C,$Q$2))-SUMIFS(Outbound!$E:$E,Outbound!$D:$D,$B405,Outbound!$F:$F,$Q$2)</f>
        <v>0</v>
      </c>
      <c r="R405" s="35">
        <f>(SUMIFS(Returns!$B:$B,Returns!$A:$A,$B405,Returns!$C:$C,$R$2))-SUMIFS(Outbound!$E:$E,Outbound!$D:$D,$B405,Outbound!$F:$F,$R$2)</f>
        <v>0</v>
      </c>
      <c r="S405" s="35">
        <f>(SUMIFS(Returns!$B:$B,Returns!$A:$A,$B405,Returns!$C:$C,$S$2))-SUMIFS(Outbound!$E:$E,Outbound!$D:$D,$B405,Outbound!$F:$F,$S$2)</f>
        <v>0</v>
      </c>
    </row>
    <row r="406" ht="13.2" spans="1:19">
      <c r="A406" s="3" t="s">
        <v>7642</v>
      </c>
      <c r="B406" s="4" t="s">
        <v>7643</v>
      </c>
      <c r="C406" s="35">
        <v>0</v>
      </c>
      <c r="D406" s="35"/>
      <c r="E406" s="35">
        <f>(C406+SUMIFS(Inwards!$C:$C,Inwards!$B:$B,$B406)+SUMIFS(Returns!$B:$B,Returns!$A:$A,$B406,Returns!$C:$C,$E$2))-SUMIFS(Outbound!$E:$E,Outbound!$D:$D,$B406,Outbound!$F:$F,$E$2)-SUMIFS(Outflow!$B:$B,Outflow!$A:$A,$B406)</f>
        <v>0</v>
      </c>
      <c r="F406" s="35">
        <f>(SUMIFS(Returns!$B:$B,Returns!$A:$A,$B406,Returns!$C:$C,$F$2))-SUMIFS(Outbound!$E:$E,Outbound!$D:$D,$B406,Outbound!$F:$F,$F$2)</f>
        <v>0</v>
      </c>
      <c r="G406" s="35">
        <f>(SUMIFS(Returns!$B:$B,Returns!$A:$A,$B406,Returns!$C:$C,$G$2))-SUMIFS(Outbound!$E:$E,Outbound!$D:$D,$B406,Outbound!$F:$F,$G$2)</f>
        <v>0</v>
      </c>
      <c r="H406" s="35">
        <f>(SUMIFS(Returns!$B:$B,Returns!$A:$A,$B406,Returns!$C:$C,$H$2))-SUMIFS(Outbound!$E:$E,Outbound!$D:$D,$B406,Outbound!$F:$F,$H$2)</f>
        <v>0</v>
      </c>
      <c r="I406" s="35">
        <f>(SUMIFS(Returns!$B:$B,Returns!$A:$A,$B406,Returns!$C:$C,$I$2))-SUMIFS(Outbound!$E:$E,Outbound!$D:$D,$B406,Outbound!$F:$F,$I$2)</f>
        <v>0</v>
      </c>
      <c r="J406" s="35">
        <f>(SUMIFS(Returns!$B:$B,Returns!$A:$A,$B406,Returns!$C:$C,$J$2))-SUMIFS(Outbound!$E:$E,Outbound!$D:$D,$B406,Outbound!$F:$F,$J$2)</f>
        <v>0</v>
      </c>
      <c r="K406" s="35">
        <f>(SUMIFS(Returns!$B:$B,Returns!$A:$A,$B406,Returns!$C:$C,$K$2))-SUMIFS(Outbound!$E:$E,Outbound!$D:$D,$B406,Outbound!$F:$F,$K$2)</f>
        <v>0</v>
      </c>
      <c r="L406" s="35">
        <f>(SUMIFS(Returns!$B:$B,Returns!$A:$A,$B406,Returns!$C:$C,$L$2))-SUMIFS(Outbound!$E:$E,Outbound!$D:$D,$B406,Outbound!$F:$F,$L$2)</f>
        <v>0</v>
      </c>
      <c r="M406" s="35">
        <f>(SUMIFS(Returns!$B:$B,Returns!$A:$A,$B406,Returns!$C:$C,$M$2))-SUMIFS(Outbound!$E:$E,Outbound!$D:$D,$B406,Outbound!$F:$F,$M$2)</f>
        <v>0</v>
      </c>
      <c r="N406" s="35">
        <f>(SUMIFS(Returns!$B:$B,Returns!$A:$A,$B406,Returns!$C:$C,$N$2))-SUMIFS(Outbound!$E:$E,Outbound!$D:$D,$B406,Outbound!$F:$F,$N$2)</f>
        <v>0</v>
      </c>
      <c r="O406" s="35">
        <f>(SUMIFS(Returns!$B:$B,Returns!$A:$A,$B406,Returns!$C:$C,$O$2))-SUMIFS(Outbound!$E:$E,Outbound!$D:$D,$B406,Outbound!$F:$F,$O$2)</f>
        <v>0</v>
      </c>
      <c r="P406" s="35">
        <f>(SUMIFS(Returns!$B:$B,Returns!$A:$A,$B406,Returns!$C:$C,$P$2))-SUMIFS(Outbound!$E:$E,Outbound!$D:$D,$B406,Outbound!$F:$F,$P$2)</f>
        <v>0</v>
      </c>
      <c r="Q406" s="35">
        <f>(SUMIFS(Returns!$B:$B,Returns!$A:$A,$B406,Returns!$C:$C,$Q$2))-SUMIFS(Outbound!$E:$E,Outbound!$D:$D,$B406,Outbound!$F:$F,$Q$2)</f>
        <v>0</v>
      </c>
      <c r="R406" s="35">
        <f>(SUMIFS(Returns!$B:$B,Returns!$A:$A,$B406,Returns!$C:$C,$R$2))-SUMIFS(Outbound!$E:$E,Outbound!$D:$D,$B406,Outbound!$F:$F,$R$2)</f>
        <v>0</v>
      </c>
      <c r="S406" s="35">
        <f>(SUMIFS(Returns!$B:$B,Returns!$A:$A,$B406,Returns!$C:$C,$S$2))-SUMIFS(Outbound!$E:$E,Outbound!$D:$D,$B406,Outbound!$F:$F,$S$2)</f>
        <v>0</v>
      </c>
    </row>
    <row r="407" ht="13.2" spans="1:19">
      <c r="A407" s="3" t="s">
        <v>7644</v>
      </c>
      <c r="B407" s="4" t="s">
        <v>7645</v>
      </c>
      <c r="C407" s="35">
        <v>0</v>
      </c>
      <c r="D407" s="35"/>
      <c r="E407" s="35">
        <f>(C407+SUMIFS(Inwards!$C:$C,Inwards!$B:$B,$B407)+SUMIFS(Returns!$B:$B,Returns!$A:$A,$B407,Returns!$C:$C,$E$2))-SUMIFS(Outbound!$E:$E,Outbound!$D:$D,$B407,Outbound!$F:$F,$E$2)-SUMIFS(Outflow!$B:$B,Outflow!$A:$A,$B407)</f>
        <v>0</v>
      </c>
      <c r="F407" s="35">
        <f>(SUMIFS(Returns!$B:$B,Returns!$A:$A,$B407,Returns!$C:$C,$F$2))-SUMIFS(Outbound!$E:$E,Outbound!$D:$D,$B407,Outbound!$F:$F,$F$2)</f>
        <v>0</v>
      </c>
      <c r="G407" s="35">
        <f>(SUMIFS(Returns!$B:$B,Returns!$A:$A,$B407,Returns!$C:$C,$G$2))-SUMIFS(Outbound!$E:$E,Outbound!$D:$D,$B407,Outbound!$F:$F,$G$2)</f>
        <v>0</v>
      </c>
      <c r="H407" s="35">
        <f>(SUMIFS(Returns!$B:$B,Returns!$A:$A,$B407,Returns!$C:$C,$H$2))-SUMIFS(Outbound!$E:$E,Outbound!$D:$D,$B407,Outbound!$F:$F,$H$2)</f>
        <v>0</v>
      </c>
      <c r="I407" s="35">
        <f>(SUMIFS(Returns!$B:$B,Returns!$A:$A,$B407,Returns!$C:$C,$I$2))-SUMIFS(Outbound!$E:$E,Outbound!$D:$D,$B407,Outbound!$F:$F,$I$2)</f>
        <v>0</v>
      </c>
      <c r="J407" s="35">
        <f>(SUMIFS(Returns!$B:$B,Returns!$A:$A,$B407,Returns!$C:$C,$J$2))-SUMIFS(Outbound!$E:$E,Outbound!$D:$D,$B407,Outbound!$F:$F,$J$2)</f>
        <v>0</v>
      </c>
      <c r="K407" s="35">
        <f>(SUMIFS(Returns!$B:$B,Returns!$A:$A,$B407,Returns!$C:$C,$K$2))-SUMIFS(Outbound!$E:$E,Outbound!$D:$D,$B407,Outbound!$F:$F,$K$2)</f>
        <v>0</v>
      </c>
      <c r="L407" s="35">
        <f>(SUMIFS(Returns!$B:$B,Returns!$A:$A,$B407,Returns!$C:$C,$L$2))-SUMIFS(Outbound!$E:$E,Outbound!$D:$D,$B407,Outbound!$F:$F,$L$2)</f>
        <v>0</v>
      </c>
      <c r="M407" s="35">
        <f>(SUMIFS(Returns!$B:$B,Returns!$A:$A,$B407,Returns!$C:$C,$M$2))-SUMIFS(Outbound!$E:$E,Outbound!$D:$D,$B407,Outbound!$F:$F,$M$2)</f>
        <v>0</v>
      </c>
      <c r="N407" s="35">
        <f>(SUMIFS(Returns!$B:$B,Returns!$A:$A,$B407,Returns!$C:$C,$N$2))-SUMIFS(Outbound!$E:$E,Outbound!$D:$D,$B407,Outbound!$F:$F,$N$2)</f>
        <v>0</v>
      </c>
      <c r="O407" s="35">
        <f>(SUMIFS(Returns!$B:$B,Returns!$A:$A,$B407,Returns!$C:$C,$O$2))-SUMIFS(Outbound!$E:$E,Outbound!$D:$D,$B407,Outbound!$F:$F,$O$2)</f>
        <v>0</v>
      </c>
      <c r="P407" s="35">
        <f>(SUMIFS(Returns!$B:$B,Returns!$A:$A,$B407,Returns!$C:$C,$P$2))-SUMIFS(Outbound!$E:$E,Outbound!$D:$D,$B407,Outbound!$F:$F,$P$2)</f>
        <v>0</v>
      </c>
      <c r="Q407" s="35">
        <f>(SUMIFS(Returns!$B:$B,Returns!$A:$A,$B407,Returns!$C:$C,$Q$2))-SUMIFS(Outbound!$E:$E,Outbound!$D:$D,$B407,Outbound!$F:$F,$Q$2)</f>
        <v>0</v>
      </c>
      <c r="R407" s="35">
        <f>(SUMIFS(Returns!$B:$B,Returns!$A:$A,$B407,Returns!$C:$C,$R$2))-SUMIFS(Outbound!$E:$E,Outbound!$D:$D,$B407,Outbound!$F:$F,$R$2)</f>
        <v>0</v>
      </c>
      <c r="S407" s="35">
        <f>(SUMIFS(Returns!$B:$B,Returns!$A:$A,$B407,Returns!$C:$C,$S$2))-SUMIFS(Outbound!$E:$E,Outbound!$D:$D,$B407,Outbound!$F:$F,$S$2)</f>
        <v>0</v>
      </c>
    </row>
    <row r="408" ht="13.2" spans="1:19">
      <c r="A408" s="3" t="s">
        <v>7646</v>
      </c>
      <c r="B408" s="4" t="s">
        <v>7647</v>
      </c>
      <c r="C408" s="35">
        <v>0</v>
      </c>
      <c r="D408" s="35"/>
      <c r="E408" s="35">
        <f>(C408+SUMIFS(Inwards!$C:$C,Inwards!$B:$B,$B408)+SUMIFS(Returns!$B:$B,Returns!$A:$A,$B408,Returns!$C:$C,$E$2))-SUMIFS(Outbound!$E:$E,Outbound!$D:$D,$B408,Outbound!$F:$F,$E$2)-SUMIFS(Outflow!$B:$B,Outflow!$A:$A,$B408)</f>
        <v>0</v>
      </c>
      <c r="F408" s="35">
        <f>(SUMIFS(Returns!$B:$B,Returns!$A:$A,$B408,Returns!$C:$C,$F$2))-SUMIFS(Outbound!$E:$E,Outbound!$D:$D,$B408,Outbound!$F:$F,$F$2)</f>
        <v>0</v>
      </c>
      <c r="G408" s="35">
        <f>(SUMIFS(Returns!$B:$B,Returns!$A:$A,$B408,Returns!$C:$C,$G$2))-SUMIFS(Outbound!$E:$E,Outbound!$D:$D,$B408,Outbound!$F:$F,$G$2)</f>
        <v>0</v>
      </c>
      <c r="H408" s="35">
        <f>(SUMIFS(Returns!$B:$B,Returns!$A:$A,$B408,Returns!$C:$C,$H$2))-SUMIFS(Outbound!$E:$E,Outbound!$D:$D,$B408,Outbound!$F:$F,$H$2)</f>
        <v>0</v>
      </c>
      <c r="I408" s="35">
        <f>(SUMIFS(Returns!$B:$B,Returns!$A:$A,$B408,Returns!$C:$C,$I$2))-SUMIFS(Outbound!$E:$E,Outbound!$D:$D,$B408,Outbound!$F:$F,$I$2)</f>
        <v>0</v>
      </c>
      <c r="J408" s="35">
        <f>(SUMIFS(Returns!$B:$B,Returns!$A:$A,$B408,Returns!$C:$C,$J$2))-SUMIFS(Outbound!$E:$E,Outbound!$D:$D,$B408,Outbound!$F:$F,$J$2)</f>
        <v>0</v>
      </c>
      <c r="K408" s="35">
        <f>(SUMIFS(Returns!$B:$B,Returns!$A:$A,$B408,Returns!$C:$C,$K$2))-SUMIFS(Outbound!$E:$E,Outbound!$D:$D,$B408,Outbound!$F:$F,$K$2)</f>
        <v>0</v>
      </c>
      <c r="L408" s="35">
        <f>(SUMIFS(Returns!$B:$B,Returns!$A:$A,$B408,Returns!$C:$C,$L$2))-SUMIFS(Outbound!$E:$E,Outbound!$D:$D,$B408,Outbound!$F:$F,$L$2)</f>
        <v>0</v>
      </c>
      <c r="M408" s="35">
        <f>(SUMIFS(Returns!$B:$B,Returns!$A:$A,$B408,Returns!$C:$C,$M$2))-SUMIFS(Outbound!$E:$E,Outbound!$D:$D,$B408,Outbound!$F:$F,$M$2)</f>
        <v>0</v>
      </c>
      <c r="N408" s="35">
        <f>(SUMIFS(Returns!$B:$B,Returns!$A:$A,$B408,Returns!$C:$C,$N$2))-SUMIFS(Outbound!$E:$E,Outbound!$D:$D,$B408,Outbound!$F:$F,$N$2)</f>
        <v>0</v>
      </c>
      <c r="O408" s="35">
        <f>(SUMIFS(Returns!$B:$B,Returns!$A:$A,$B408,Returns!$C:$C,$O$2))-SUMIFS(Outbound!$E:$E,Outbound!$D:$D,$B408,Outbound!$F:$F,$O$2)</f>
        <v>0</v>
      </c>
      <c r="P408" s="35">
        <f>(SUMIFS(Returns!$B:$B,Returns!$A:$A,$B408,Returns!$C:$C,$P$2))-SUMIFS(Outbound!$E:$E,Outbound!$D:$D,$B408,Outbound!$F:$F,$P$2)</f>
        <v>0</v>
      </c>
      <c r="Q408" s="35">
        <f>(SUMIFS(Returns!$B:$B,Returns!$A:$A,$B408,Returns!$C:$C,$Q$2))-SUMIFS(Outbound!$E:$E,Outbound!$D:$D,$B408,Outbound!$F:$F,$Q$2)</f>
        <v>0</v>
      </c>
      <c r="R408" s="35">
        <f>(SUMIFS(Returns!$B:$B,Returns!$A:$A,$B408,Returns!$C:$C,$R$2))-SUMIFS(Outbound!$E:$E,Outbound!$D:$D,$B408,Outbound!$F:$F,$R$2)</f>
        <v>0</v>
      </c>
      <c r="S408" s="35">
        <f>(SUMIFS(Returns!$B:$B,Returns!$A:$A,$B408,Returns!$C:$C,$S$2))-SUMIFS(Outbound!$E:$E,Outbound!$D:$D,$B408,Outbound!$F:$F,$S$2)</f>
        <v>0</v>
      </c>
    </row>
    <row r="409" ht="13.2" spans="1:19">
      <c r="A409" s="3" t="s">
        <v>7648</v>
      </c>
      <c r="B409" s="4" t="s">
        <v>3677</v>
      </c>
      <c r="C409" s="35">
        <v>0</v>
      </c>
      <c r="D409" s="35"/>
      <c r="E409" s="35">
        <f>(C409+SUMIFS(Inwards!$C:$C,Inwards!$B:$B,$B409)+SUMIFS(Returns!$B:$B,Returns!$A:$A,$B409,Returns!$C:$C,$E$2))-SUMIFS(Outbound!$E:$E,Outbound!$D:$D,$B409,Outbound!$F:$F,$E$2)-SUMIFS(Outflow!$B:$B,Outflow!$A:$A,$B409)</f>
        <v>0</v>
      </c>
      <c r="F409" s="35">
        <f>(SUMIFS(Returns!$B:$B,Returns!$A:$A,$B409,Returns!$C:$C,$F$2))-SUMIFS(Outbound!$E:$E,Outbound!$D:$D,$B409,Outbound!$F:$F,$F$2)</f>
        <v>0</v>
      </c>
      <c r="G409" s="35">
        <f>(SUMIFS(Returns!$B:$B,Returns!$A:$A,$B409,Returns!$C:$C,$G$2))-SUMIFS(Outbound!$E:$E,Outbound!$D:$D,$B409,Outbound!$F:$F,$G$2)</f>
        <v>0</v>
      </c>
      <c r="H409" s="35">
        <f>(SUMIFS(Returns!$B:$B,Returns!$A:$A,$B409,Returns!$C:$C,$H$2))-SUMIFS(Outbound!$E:$E,Outbound!$D:$D,$B409,Outbound!$F:$F,$H$2)</f>
        <v>0</v>
      </c>
      <c r="I409" s="35">
        <f>(SUMIFS(Returns!$B:$B,Returns!$A:$A,$B409,Returns!$C:$C,$I$2))-SUMIFS(Outbound!$E:$E,Outbound!$D:$D,$B409,Outbound!$F:$F,$I$2)</f>
        <v>0</v>
      </c>
      <c r="J409" s="35">
        <f>(SUMIFS(Returns!$B:$B,Returns!$A:$A,$B409,Returns!$C:$C,$J$2))-SUMIFS(Outbound!$E:$E,Outbound!$D:$D,$B409,Outbound!$F:$F,$J$2)</f>
        <v>0</v>
      </c>
      <c r="K409" s="35">
        <f>(SUMIFS(Returns!$B:$B,Returns!$A:$A,$B409,Returns!$C:$C,$K$2))-SUMIFS(Outbound!$E:$E,Outbound!$D:$D,$B409,Outbound!$F:$F,$K$2)</f>
        <v>0</v>
      </c>
      <c r="L409" s="35">
        <f>(SUMIFS(Returns!$B:$B,Returns!$A:$A,$B409,Returns!$C:$C,$L$2))-SUMIFS(Outbound!$E:$E,Outbound!$D:$D,$B409,Outbound!$F:$F,$L$2)</f>
        <v>0</v>
      </c>
      <c r="M409" s="35">
        <f>(SUMIFS(Returns!$B:$B,Returns!$A:$A,$B409,Returns!$C:$C,$M$2))-SUMIFS(Outbound!$E:$E,Outbound!$D:$D,$B409,Outbound!$F:$F,$M$2)</f>
        <v>0</v>
      </c>
      <c r="N409" s="35">
        <f>(SUMIFS(Returns!$B:$B,Returns!$A:$A,$B409,Returns!$C:$C,$N$2))-SUMIFS(Outbound!$E:$E,Outbound!$D:$D,$B409,Outbound!$F:$F,$N$2)</f>
        <v>0</v>
      </c>
      <c r="O409" s="35">
        <f>(SUMIFS(Returns!$B:$B,Returns!$A:$A,$B409,Returns!$C:$C,$O$2))-SUMIFS(Outbound!$E:$E,Outbound!$D:$D,$B409,Outbound!$F:$F,$O$2)</f>
        <v>0</v>
      </c>
      <c r="P409" s="35">
        <f>(SUMIFS(Returns!$B:$B,Returns!$A:$A,$B409,Returns!$C:$C,$P$2))-SUMIFS(Outbound!$E:$E,Outbound!$D:$D,$B409,Outbound!$F:$F,$P$2)</f>
        <v>0</v>
      </c>
      <c r="Q409" s="35">
        <f>(SUMIFS(Returns!$B:$B,Returns!$A:$A,$B409,Returns!$C:$C,$Q$2))-SUMIFS(Outbound!$E:$E,Outbound!$D:$D,$B409,Outbound!$F:$F,$Q$2)</f>
        <v>0</v>
      </c>
      <c r="R409" s="35">
        <f>(SUMIFS(Returns!$B:$B,Returns!$A:$A,$B409,Returns!$C:$C,$R$2))-SUMIFS(Outbound!$E:$E,Outbound!$D:$D,$B409,Outbound!$F:$F,$R$2)</f>
        <v>0</v>
      </c>
      <c r="S409" s="35">
        <f>(SUMIFS(Returns!$B:$B,Returns!$A:$A,$B409,Returns!$C:$C,$S$2))-SUMIFS(Outbound!$E:$E,Outbound!$D:$D,$B409,Outbound!$F:$F,$S$2)</f>
        <v>0</v>
      </c>
    </row>
    <row r="410" ht="13.2" spans="1:19">
      <c r="A410" s="3" t="s">
        <v>7649</v>
      </c>
      <c r="B410" s="4" t="s">
        <v>3679</v>
      </c>
      <c r="C410" s="35">
        <v>0</v>
      </c>
      <c r="D410" s="35"/>
      <c r="E410" s="35">
        <f>(C410+SUMIFS(Inwards!$C:$C,Inwards!$B:$B,$B410)+SUMIFS(Returns!$B:$B,Returns!$A:$A,$B410,Returns!$C:$C,$E$2))-SUMIFS(Outbound!$E:$E,Outbound!$D:$D,$B410,Outbound!$F:$F,$E$2)-SUMIFS(Outflow!$B:$B,Outflow!$A:$A,$B410)</f>
        <v>0</v>
      </c>
      <c r="F410" s="35">
        <f>(SUMIFS(Returns!$B:$B,Returns!$A:$A,$B410,Returns!$C:$C,$F$2))-SUMIFS(Outbound!$E:$E,Outbound!$D:$D,$B410,Outbound!$F:$F,$F$2)</f>
        <v>0</v>
      </c>
      <c r="G410" s="35">
        <f>(SUMIFS(Returns!$B:$B,Returns!$A:$A,$B410,Returns!$C:$C,$G$2))-SUMIFS(Outbound!$E:$E,Outbound!$D:$D,$B410,Outbound!$F:$F,$G$2)</f>
        <v>0</v>
      </c>
      <c r="H410" s="35">
        <f>(SUMIFS(Returns!$B:$B,Returns!$A:$A,$B410,Returns!$C:$C,$H$2))-SUMIFS(Outbound!$E:$E,Outbound!$D:$D,$B410,Outbound!$F:$F,$H$2)</f>
        <v>0</v>
      </c>
      <c r="I410" s="35">
        <f>(SUMIFS(Returns!$B:$B,Returns!$A:$A,$B410,Returns!$C:$C,$I$2))-SUMIFS(Outbound!$E:$E,Outbound!$D:$D,$B410,Outbound!$F:$F,$I$2)</f>
        <v>0</v>
      </c>
      <c r="J410" s="35">
        <f>(SUMIFS(Returns!$B:$B,Returns!$A:$A,$B410,Returns!$C:$C,$J$2))-SUMIFS(Outbound!$E:$E,Outbound!$D:$D,$B410,Outbound!$F:$F,$J$2)</f>
        <v>0</v>
      </c>
      <c r="K410" s="35">
        <f>(SUMIFS(Returns!$B:$B,Returns!$A:$A,$B410,Returns!$C:$C,$K$2))-SUMIFS(Outbound!$E:$E,Outbound!$D:$D,$B410,Outbound!$F:$F,$K$2)</f>
        <v>0</v>
      </c>
      <c r="L410" s="35">
        <f>(SUMIFS(Returns!$B:$B,Returns!$A:$A,$B410,Returns!$C:$C,$L$2))-SUMIFS(Outbound!$E:$E,Outbound!$D:$D,$B410,Outbound!$F:$F,$L$2)</f>
        <v>0</v>
      </c>
      <c r="M410" s="35">
        <f>(SUMIFS(Returns!$B:$B,Returns!$A:$A,$B410,Returns!$C:$C,$M$2))-SUMIFS(Outbound!$E:$E,Outbound!$D:$D,$B410,Outbound!$F:$F,$M$2)</f>
        <v>0</v>
      </c>
      <c r="N410" s="35">
        <f>(SUMIFS(Returns!$B:$B,Returns!$A:$A,$B410,Returns!$C:$C,$N$2))-SUMIFS(Outbound!$E:$E,Outbound!$D:$D,$B410,Outbound!$F:$F,$N$2)</f>
        <v>0</v>
      </c>
      <c r="O410" s="35">
        <f>(SUMIFS(Returns!$B:$B,Returns!$A:$A,$B410,Returns!$C:$C,$O$2))-SUMIFS(Outbound!$E:$E,Outbound!$D:$D,$B410,Outbound!$F:$F,$O$2)</f>
        <v>0</v>
      </c>
      <c r="P410" s="35">
        <f>(SUMIFS(Returns!$B:$B,Returns!$A:$A,$B410,Returns!$C:$C,$P$2))-SUMIFS(Outbound!$E:$E,Outbound!$D:$D,$B410,Outbound!$F:$F,$P$2)</f>
        <v>0</v>
      </c>
      <c r="Q410" s="35">
        <f>(SUMIFS(Returns!$B:$B,Returns!$A:$A,$B410,Returns!$C:$C,$Q$2))-SUMIFS(Outbound!$E:$E,Outbound!$D:$D,$B410,Outbound!$F:$F,$Q$2)</f>
        <v>0</v>
      </c>
      <c r="R410" s="35">
        <f>(SUMIFS(Returns!$B:$B,Returns!$A:$A,$B410,Returns!$C:$C,$R$2))-SUMIFS(Outbound!$E:$E,Outbound!$D:$D,$B410,Outbound!$F:$F,$R$2)</f>
        <v>0</v>
      </c>
      <c r="S410" s="35">
        <f>(SUMIFS(Returns!$B:$B,Returns!$A:$A,$B410,Returns!$C:$C,$S$2))-SUMIFS(Outbound!$E:$E,Outbound!$D:$D,$B410,Outbound!$F:$F,$S$2)</f>
        <v>0</v>
      </c>
    </row>
    <row r="411" ht="13.2" spans="1:19">
      <c r="A411" s="3" t="s">
        <v>7650</v>
      </c>
      <c r="B411" s="4" t="s">
        <v>3684</v>
      </c>
      <c r="C411" s="35">
        <v>41</v>
      </c>
      <c r="D411" s="35"/>
      <c r="E411" s="35">
        <f>(C411+SUMIFS(Inwards!$C:$C,Inwards!$B:$B,$B411)+SUMIFS(Returns!$B:$B,Returns!$A:$A,$B411,Returns!$C:$C,$E$2))-SUMIFS(Outbound!$E:$E,Outbound!$D:$D,$B411,Outbound!$F:$F,$E$2)-SUMIFS(Outflow!$B:$B,Outflow!$A:$A,$B411)</f>
        <v>41</v>
      </c>
      <c r="F411" s="35">
        <f>(SUMIFS(Returns!$B:$B,Returns!$A:$A,$B411,Returns!$C:$C,$F$2))-SUMIFS(Outbound!$E:$E,Outbound!$D:$D,$B411,Outbound!$F:$F,$F$2)</f>
        <v>0</v>
      </c>
      <c r="G411" s="35">
        <f>(SUMIFS(Returns!$B:$B,Returns!$A:$A,$B411,Returns!$C:$C,$G$2))-SUMIFS(Outbound!$E:$E,Outbound!$D:$D,$B411,Outbound!$F:$F,$G$2)</f>
        <v>0</v>
      </c>
      <c r="H411" s="35">
        <f>(SUMIFS(Returns!$B:$B,Returns!$A:$A,$B411,Returns!$C:$C,$H$2))-SUMIFS(Outbound!$E:$E,Outbound!$D:$D,$B411,Outbound!$F:$F,$H$2)</f>
        <v>0</v>
      </c>
      <c r="I411" s="35">
        <f>(SUMIFS(Returns!$B:$B,Returns!$A:$A,$B411,Returns!$C:$C,$I$2))-SUMIFS(Outbound!$E:$E,Outbound!$D:$D,$B411,Outbound!$F:$F,$I$2)</f>
        <v>0</v>
      </c>
      <c r="J411" s="35">
        <f>(SUMIFS(Returns!$B:$B,Returns!$A:$A,$B411,Returns!$C:$C,$J$2))-SUMIFS(Outbound!$E:$E,Outbound!$D:$D,$B411,Outbound!$F:$F,$J$2)</f>
        <v>0</v>
      </c>
      <c r="K411" s="35">
        <f>(SUMIFS(Returns!$B:$B,Returns!$A:$A,$B411,Returns!$C:$C,$K$2))-SUMIFS(Outbound!$E:$E,Outbound!$D:$D,$B411,Outbound!$F:$F,$K$2)</f>
        <v>0</v>
      </c>
      <c r="L411" s="35">
        <f>(SUMIFS(Returns!$B:$B,Returns!$A:$A,$B411,Returns!$C:$C,$L$2))-SUMIFS(Outbound!$E:$E,Outbound!$D:$D,$B411,Outbound!$F:$F,$L$2)</f>
        <v>0</v>
      </c>
      <c r="M411" s="35">
        <f>(SUMIFS(Returns!$B:$B,Returns!$A:$A,$B411,Returns!$C:$C,$M$2))-SUMIFS(Outbound!$E:$E,Outbound!$D:$D,$B411,Outbound!$F:$F,$M$2)</f>
        <v>0</v>
      </c>
      <c r="N411" s="35">
        <f>(SUMIFS(Returns!$B:$B,Returns!$A:$A,$B411,Returns!$C:$C,$N$2))-SUMIFS(Outbound!$E:$E,Outbound!$D:$D,$B411,Outbound!$F:$F,$N$2)</f>
        <v>0</v>
      </c>
      <c r="O411" s="35">
        <f>(SUMIFS(Returns!$B:$B,Returns!$A:$A,$B411,Returns!$C:$C,$O$2))-SUMIFS(Outbound!$E:$E,Outbound!$D:$D,$B411,Outbound!$F:$F,$O$2)</f>
        <v>0</v>
      </c>
      <c r="P411" s="35">
        <f>(SUMIFS(Returns!$B:$B,Returns!$A:$A,$B411,Returns!$C:$C,$P$2))-SUMIFS(Outbound!$E:$E,Outbound!$D:$D,$B411,Outbound!$F:$F,$P$2)</f>
        <v>0</v>
      </c>
      <c r="Q411" s="35">
        <f>(SUMIFS(Returns!$B:$B,Returns!$A:$A,$B411,Returns!$C:$C,$Q$2))-SUMIFS(Outbound!$E:$E,Outbound!$D:$D,$B411,Outbound!$F:$F,$Q$2)</f>
        <v>0</v>
      </c>
      <c r="R411" s="35">
        <f>(SUMIFS(Returns!$B:$B,Returns!$A:$A,$B411,Returns!$C:$C,$R$2))-SUMIFS(Outbound!$E:$E,Outbound!$D:$D,$B411,Outbound!$F:$F,$R$2)</f>
        <v>0</v>
      </c>
      <c r="S411" s="35">
        <f>(SUMIFS(Returns!$B:$B,Returns!$A:$A,$B411,Returns!$C:$C,$S$2))-SUMIFS(Outbound!$E:$E,Outbound!$D:$D,$B411,Outbound!$F:$F,$S$2)</f>
        <v>0</v>
      </c>
    </row>
    <row r="412" ht="13.2" spans="1:19">
      <c r="A412" s="3" t="s">
        <v>7651</v>
      </c>
      <c r="B412" s="4" t="s">
        <v>3692</v>
      </c>
      <c r="C412" s="35">
        <v>8</v>
      </c>
      <c r="D412" s="35"/>
      <c r="E412" s="35">
        <f>(C412+SUMIFS(Inwards!$C:$C,Inwards!$B:$B,$B412)+SUMIFS(Returns!$B:$B,Returns!$A:$A,$B412,Returns!$C:$C,$E$2))-SUMIFS(Outbound!$E:$E,Outbound!$D:$D,$B412,Outbound!$F:$F,$E$2)-SUMIFS(Outflow!$B:$B,Outflow!$A:$A,$B412)</f>
        <v>8</v>
      </c>
      <c r="F412" s="35">
        <f>(SUMIFS(Returns!$B:$B,Returns!$A:$A,$B412,Returns!$C:$C,$F$2))-SUMIFS(Outbound!$E:$E,Outbound!$D:$D,$B412,Outbound!$F:$F,$F$2)</f>
        <v>0</v>
      </c>
      <c r="G412" s="35">
        <f>(SUMIFS(Returns!$B:$B,Returns!$A:$A,$B412,Returns!$C:$C,$G$2))-SUMIFS(Outbound!$E:$E,Outbound!$D:$D,$B412,Outbound!$F:$F,$G$2)</f>
        <v>0</v>
      </c>
      <c r="H412" s="35">
        <f>(SUMIFS(Returns!$B:$B,Returns!$A:$A,$B412,Returns!$C:$C,$H$2))-SUMIFS(Outbound!$E:$E,Outbound!$D:$D,$B412,Outbound!$F:$F,$H$2)</f>
        <v>0</v>
      </c>
      <c r="I412" s="35">
        <f>(SUMIFS(Returns!$B:$B,Returns!$A:$A,$B412,Returns!$C:$C,$I$2))-SUMIFS(Outbound!$E:$E,Outbound!$D:$D,$B412,Outbound!$F:$F,$I$2)</f>
        <v>0</v>
      </c>
      <c r="J412" s="35">
        <f>(SUMIFS(Returns!$B:$B,Returns!$A:$A,$B412,Returns!$C:$C,$J$2))-SUMIFS(Outbound!$E:$E,Outbound!$D:$D,$B412,Outbound!$F:$F,$J$2)</f>
        <v>0</v>
      </c>
      <c r="K412" s="35">
        <f>(SUMIFS(Returns!$B:$B,Returns!$A:$A,$B412,Returns!$C:$C,$K$2))-SUMIFS(Outbound!$E:$E,Outbound!$D:$D,$B412,Outbound!$F:$F,$K$2)</f>
        <v>0</v>
      </c>
      <c r="L412" s="35">
        <f>(SUMIFS(Returns!$B:$B,Returns!$A:$A,$B412,Returns!$C:$C,$L$2))-SUMIFS(Outbound!$E:$E,Outbound!$D:$D,$B412,Outbound!$F:$F,$L$2)</f>
        <v>0</v>
      </c>
      <c r="M412" s="35">
        <f>(SUMIFS(Returns!$B:$B,Returns!$A:$A,$B412,Returns!$C:$C,$M$2))-SUMIFS(Outbound!$E:$E,Outbound!$D:$D,$B412,Outbound!$F:$F,$M$2)</f>
        <v>0</v>
      </c>
      <c r="N412" s="35">
        <f>(SUMIFS(Returns!$B:$B,Returns!$A:$A,$B412,Returns!$C:$C,$N$2))-SUMIFS(Outbound!$E:$E,Outbound!$D:$D,$B412,Outbound!$F:$F,$N$2)</f>
        <v>0</v>
      </c>
      <c r="O412" s="35">
        <f>(SUMIFS(Returns!$B:$B,Returns!$A:$A,$B412,Returns!$C:$C,$O$2))-SUMIFS(Outbound!$E:$E,Outbound!$D:$D,$B412,Outbound!$F:$F,$O$2)</f>
        <v>0</v>
      </c>
      <c r="P412" s="35">
        <f>(SUMIFS(Returns!$B:$B,Returns!$A:$A,$B412,Returns!$C:$C,$P$2))-SUMIFS(Outbound!$E:$E,Outbound!$D:$D,$B412,Outbound!$F:$F,$P$2)</f>
        <v>0</v>
      </c>
      <c r="Q412" s="35">
        <f>(SUMIFS(Returns!$B:$B,Returns!$A:$A,$B412,Returns!$C:$C,$Q$2))-SUMIFS(Outbound!$E:$E,Outbound!$D:$D,$B412,Outbound!$F:$F,$Q$2)</f>
        <v>0</v>
      </c>
      <c r="R412" s="35">
        <f>(SUMIFS(Returns!$B:$B,Returns!$A:$A,$B412,Returns!$C:$C,$R$2))-SUMIFS(Outbound!$E:$E,Outbound!$D:$D,$B412,Outbound!$F:$F,$R$2)</f>
        <v>0</v>
      </c>
      <c r="S412" s="35">
        <f>(SUMIFS(Returns!$B:$B,Returns!$A:$A,$B412,Returns!$C:$C,$S$2))-SUMIFS(Outbound!$E:$E,Outbound!$D:$D,$B412,Outbound!$F:$F,$S$2)</f>
        <v>0</v>
      </c>
    </row>
    <row r="413" ht="13.2" spans="1:19">
      <c r="A413" s="3" t="s">
        <v>7652</v>
      </c>
      <c r="B413" s="4" t="s">
        <v>3701</v>
      </c>
      <c r="C413" s="35">
        <v>27</v>
      </c>
      <c r="D413" s="35"/>
      <c r="E413" s="35">
        <f>(C413+SUMIFS(Inwards!$C:$C,Inwards!$B:$B,$B413)+SUMIFS(Returns!$B:$B,Returns!$A:$A,$B413,Returns!$C:$C,$E$2))-SUMIFS(Outbound!$E:$E,Outbound!$D:$D,$B413,Outbound!$F:$F,$E$2)-SUMIFS(Outflow!$B:$B,Outflow!$A:$A,$B413)</f>
        <v>27</v>
      </c>
      <c r="F413" s="35">
        <f>(SUMIFS(Returns!$B:$B,Returns!$A:$A,$B413,Returns!$C:$C,$F$2))-SUMIFS(Outbound!$E:$E,Outbound!$D:$D,$B413,Outbound!$F:$F,$F$2)</f>
        <v>0</v>
      </c>
      <c r="G413" s="35">
        <f>(SUMIFS(Returns!$B:$B,Returns!$A:$A,$B413,Returns!$C:$C,$G$2))-SUMIFS(Outbound!$E:$E,Outbound!$D:$D,$B413,Outbound!$F:$F,$G$2)</f>
        <v>0</v>
      </c>
      <c r="H413" s="35">
        <f>(SUMIFS(Returns!$B:$B,Returns!$A:$A,$B413,Returns!$C:$C,$H$2))-SUMIFS(Outbound!$E:$E,Outbound!$D:$D,$B413,Outbound!$F:$F,$H$2)</f>
        <v>0</v>
      </c>
      <c r="I413" s="35">
        <f>(SUMIFS(Returns!$B:$B,Returns!$A:$A,$B413,Returns!$C:$C,$I$2))-SUMIFS(Outbound!$E:$E,Outbound!$D:$D,$B413,Outbound!$F:$F,$I$2)</f>
        <v>0</v>
      </c>
      <c r="J413" s="35">
        <f>(SUMIFS(Returns!$B:$B,Returns!$A:$A,$B413,Returns!$C:$C,$J$2))-SUMIFS(Outbound!$E:$E,Outbound!$D:$D,$B413,Outbound!$F:$F,$J$2)</f>
        <v>0</v>
      </c>
      <c r="K413" s="35">
        <f>(SUMIFS(Returns!$B:$B,Returns!$A:$A,$B413,Returns!$C:$C,$K$2))-SUMIFS(Outbound!$E:$E,Outbound!$D:$D,$B413,Outbound!$F:$F,$K$2)</f>
        <v>0</v>
      </c>
      <c r="L413" s="35">
        <f>(SUMIFS(Returns!$B:$B,Returns!$A:$A,$B413,Returns!$C:$C,$L$2))-SUMIFS(Outbound!$E:$E,Outbound!$D:$D,$B413,Outbound!$F:$F,$L$2)</f>
        <v>0</v>
      </c>
      <c r="M413" s="35">
        <f>(SUMIFS(Returns!$B:$B,Returns!$A:$A,$B413,Returns!$C:$C,$M$2))-SUMIFS(Outbound!$E:$E,Outbound!$D:$D,$B413,Outbound!$F:$F,$M$2)</f>
        <v>0</v>
      </c>
      <c r="N413" s="35">
        <f>(SUMIFS(Returns!$B:$B,Returns!$A:$A,$B413,Returns!$C:$C,$N$2))-SUMIFS(Outbound!$E:$E,Outbound!$D:$D,$B413,Outbound!$F:$F,$N$2)</f>
        <v>0</v>
      </c>
      <c r="O413" s="35">
        <f>(SUMIFS(Returns!$B:$B,Returns!$A:$A,$B413,Returns!$C:$C,$O$2))-SUMIFS(Outbound!$E:$E,Outbound!$D:$D,$B413,Outbound!$F:$F,$O$2)</f>
        <v>0</v>
      </c>
      <c r="P413" s="35">
        <f>(SUMIFS(Returns!$B:$B,Returns!$A:$A,$B413,Returns!$C:$C,$P$2))-SUMIFS(Outbound!$E:$E,Outbound!$D:$D,$B413,Outbound!$F:$F,$P$2)</f>
        <v>0</v>
      </c>
      <c r="Q413" s="35">
        <f>(SUMIFS(Returns!$B:$B,Returns!$A:$A,$B413,Returns!$C:$C,$Q$2))-SUMIFS(Outbound!$E:$E,Outbound!$D:$D,$B413,Outbound!$F:$F,$Q$2)</f>
        <v>0</v>
      </c>
      <c r="R413" s="35">
        <f>(SUMIFS(Returns!$B:$B,Returns!$A:$A,$B413,Returns!$C:$C,$R$2))-SUMIFS(Outbound!$E:$E,Outbound!$D:$D,$B413,Outbound!$F:$F,$R$2)</f>
        <v>0</v>
      </c>
      <c r="S413" s="35">
        <f>(SUMIFS(Returns!$B:$B,Returns!$A:$A,$B413,Returns!$C:$C,$S$2))-SUMIFS(Outbound!$E:$E,Outbound!$D:$D,$B413,Outbound!$F:$F,$S$2)</f>
        <v>0</v>
      </c>
    </row>
    <row r="414" ht="13.2" spans="1:19">
      <c r="A414" s="3" t="s">
        <v>7653</v>
      </c>
      <c r="B414" s="4" t="s">
        <v>3710</v>
      </c>
      <c r="C414" s="35">
        <v>27</v>
      </c>
      <c r="D414" s="35"/>
      <c r="E414" s="35">
        <f>(C414+SUMIFS(Inwards!$C:$C,Inwards!$B:$B,$B414)+SUMIFS(Returns!$B:$B,Returns!$A:$A,$B414,Returns!$C:$C,$E$2))-SUMIFS(Outbound!$E:$E,Outbound!$D:$D,$B414,Outbound!$F:$F,$E$2)-SUMIFS(Outflow!$B:$B,Outflow!$A:$A,$B414)</f>
        <v>27</v>
      </c>
      <c r="F414" s="35">
        <f>(SUMIFS(Returns!$B:$B,Returns!$A:$A,$B414,Returns!$C:$C,$F$2))-SUMIFS(Outbound!$E:$E,Outbound!$D:$D,$B414,Outbound!$F:$F,$F$2)</f>
        <v>0</v>
      </c>
      <c r="G414" s="35">
        <f>(SUMIFS(Returns!$B:$B,Returns!$A:$A,$B414,Returns!$C:$C,$G$2))-SUMIFS(Outbound!$E:$E,Outbound!$D:$D,$B414,Outbound!$F:$F,$G$2)</f>
        <v>0</v>
      </c>
      <c r="H414" s="35">
        <f>(SUMIFS(Returns!$B:$B,Returns!$A:$A,$B414,Returns!$C:$C,$H$2))-SUMIFS(Outbound!$E:$E,Outbound!$D:$D,$B414,Outbound!$F:$F,$H$2)</f>
        <v>0</v>
      </c>
      <c r="I414" s="35">
        <f>(SUMIFS(Returns!$B:$B,Returns!$A:$A,$B414,Returns!$C:$C,$I$2))-SUMIFS(Outbound!$E:$E,Outbound!$D:$D,$B414,Outbound!$F:$F,$I$2)</f>
        <v>0</v>
      </c>
      <c r="J414" s="35">
        <f>(SUMIFS(Returns!$B:$B,Returns!$A:$A,$B414,Returns!$C:$C,$J$2))-SUMIFS(Outbound!$E:$E,Outbound!$D:$D,$B414,Outbound!$F:$F,$J$2)</f>
        <v>0</v>
      </c>
      <c r="K414" s="35">
        <f>(SUMIFS(Returns!$B:$B,Returns!$A:$A,$B414,Returns!$C:$C,$K$2))-SUMIFS(Outbound!$E:$E,Outbound!$D:$D,$B414,Outbound!$F:$F,$K$2)</f>
        <v>0</v>
      </c>
      <c r="L414" s="35">
        <f>(SUMIFS(Returns!$B:$B,Returns!$A:$A,$B414,Returns!$C:$C,$L$2))-SUMIFS(Outbound!$E:$E,Outbound!$D:$D,$B414,Outbound!$F:$F,$L$2)</f>
        <v>0</v>
      </c>
      <c r="M414" s="35">
        <f>(SUMIFS(Returns!$B:$B,Returns!$A:$A,$B414,Returns!$C:$C,$M$2))-SUMIFS(Outbound!$E:$E,Outbound!$D:$D,$B414,Outbound!$F:$F,$M$2)</f>
        <v>0</v>
      </c>
      <c r="N414" s="35">
        <f>(SUMIFS(Returns!$B:$B,Returns!$A:$A,$B414,Returns!$C:$C,$N$2))-SUMIFS(Outbound!$E:$E,Outbound!$D:$D,$B414,Outbound!$F:$F,$N$2)</f>
        <v>0</v>
      </c>
      <c r="O414" s="35">
        <f>(SUMIFS(Returns!$B:$B,Returns!$A:$A,$B414,Returns!$C:$C,$O$2))-SUMIFS(Outbound!$E:$E,Outbound!$D:$D,$B414,Outbound!$F:$F,$O$2)</f>
        <v>0</v>
      </c>
      <c r="P414" s="35">
        <f>(SUMIFS(Returns!$B:$B,Returns!$A:$A,$B414,Returns!$C:$C,$P$2))-SUMIFS(Outbound!$E:$E,Outbound!$D:$D,$B414,Outbound!$F:$F,$P$2)</f>
        <v>0</v>
      </c>
      <c r="Q414" s="35">
        <f>(SUMIFS(Returns!$B:$B,Returns!$A:$A,$B414,Returns!$C:$C,$Q$2))-SUMIFS(Outbound!$E:$E,Outbound!$D:$D,$B414,Outbound!$F:$F,$Q$2)</f>
        <v>0</v>
      </c>
      <c r="R414" s="35">
        <f>(SUMIFS(Returns!$B:$B,Returns!$A:$A,$B414,Returns!$C:$C,$R$2))-SUMIFS(Outbound!$E:$E,Outbound!$D:$D,$B414,Outbound!$F:$F,$R$2)</f>
        <v>0</v>
      </c>
      <c r="S414" s="35">
        <f>(SUMIFS(Returns!$B:$B,Returns!$A:$A,$B414,Returns!$C:$C,$S$2))-SUMIFS(Outbound!$E:$E,Outbound!$D:$D,$B414,Outbound!$F:$F,$S$2)</f>
        <v>0</v>
      </c>
    </row>
    <row r="415" ht="13.2" spans="1:19">
      <c r="A415" s="3" t="s">
        <v>7654</v>
      </c>
      <c r="B415" s="4" t="s">
        <v>3716</v>
      </c>
      <c r="C415" s="35">
        <v>29</v>
      </c>
      <c r="D415" s="35"/>
      <c r="E415" s="35">
        <f>(C415+SUMIFS(Inwards!$C:$C,Inwards!$B:$B,$B415)+SUMIFS(Returns!$B:$B,Returns!$A:$A,$B415,Returns!$C:$C,$E$2))-SUMIFS(Outbound!$E:$E,Outbound!$D:$D,$B415,Outbound!$F:$F,$E$2)-SUMIFS(Outflow!$B:$B,Outflow!$A:$A,$B415)</f>
        <v>29</v>
      </c>
      <c r="F415" s="35">
        <f>(SUMIFS(Returns!$B:$B,Returns!$A:$A,$B415,Returns!$C:$C,$F$2))-SUMIFS(Outbound!$E:$E,Outbound!$D:$D,$B415,Outbound!$F:$F,$F$2)</f>
        <v>0</v>
      </c>
      <c r="G415" s="35">
        <f>(SUMIFS(Returns!$B:$B,Returns!$A:$A,$B415,Returns!$C:$C,$G$2))-SUMIFS(Outbound!$E:$E,Outbound!$D:$D,$B415,Outbound!$F:$F,$G$2)</f>
        <v>0</v>
      </c>
      <c r="H415" s="35">
        <f>(SUMIFS(Returns!$B:$B,Returns!$A:$A,$B415,Returns!$C:$C,$H$2))-SUMIFS(Outbound!$E:$E,Outbound!$D:$D,$B415,Outbound!$F:$F,$H$2)</f>
        <v>0</v>
      </c>
      <c r="I415" s="35">
        <f>(SUMIFS(Returns!$B:$B,Returns!$A:$A,$B415,Returns!$C:$C,$I$2))-SUMIFS(Outbound!$E:$E,Outbound!$D:$D,$B415,Outbound!$F:$F,$I$2)</f>
        <v>0</v>
      </c>
      <c r="J415" s="35">
        <f>(SUMIFS(Returns!$B:$B,Returns!$A:$A,$B415,Returns!$C:$C,$J$2))-SUMIFS(Outbound!$E:$E,Outbound!$D:$D,$B415,Outbound!$F:$F,$J$2)</f>
        <v>0</v>
      </c>
      <c r="K415" s="35">
        <f>(SUMIFS(Returns!$B:$B,Returns!$A:$A,$B415,Returns!$C:$C,$K$2))-SUMIFS(Outbound!$E:$E,Outbound!$D:$D,$B415,Outbound!$F:$F,$K$2)</f>
        <v>0</v>
      </c>
      <c r="L415" s="35">
        <f>(SUMIFS(Returns!$B:$B,Returns!$A:$A,$B415,Returns!$C:$C,$L$2))-SUMIFS(Outbound!$E:$E,Outbound!$D:$D,$B415,Outbound!$F:$F,$L$2)</f>
        <v>0</v>
      </c>
      <c r="M415" s="35">
        <f>(SUMIFS(Returns!$B:$B,Returns!$A:$A,$B415,Returns!$C:$C,$M$2))-SUMIFS(Outbound!$E:$E,Outbound!$D:$D,$B415,Outbound!$F:$F,$M$2)</f>
        <v>0</v>
      </c>
      <c r="N415" s="35">
        <f>(SUMIFS(Returns!$B:$B,Returns!$A:$A,$B415,Returns!$C:$C,$N$2))-SUMIFS(Outbound!$E:$E,Outbound!$D:$D,$B415,Outbound!$F:$F,$N$2)</f>
        <v>0</v>
      </c>
      <c r="O415" s="35">
        <f>(SUMIFS(Returns!$B:$B,Returns!$A:$A,$B415,Returns!$C:$C,$O$2))-SUMIFS(Outbound!$E:$E,Outbound!$D:$D,$B415,Outbound!$F:$F,$O$2)</f>
        <v>0</v>
      </c>
      <c r="P415" s="35">
        <f>(SUMIFS(Returns!$B:$B,Returns!$A:$A,$B415,Returns!$C:$C,$P$2))-SUMIFS(Outbound!$E:$E,Outbound!$D:$D,$B415,Outbound!$F:$F,$P$2)</f>
        <v>0</v>
      </c>
      <c r="Q415" s="35">
        <f>(SUMIFS(Returns!$B:$B,Returns!$A:$A,$B415,Returns!$C:$C,$Q$2))-SUMIFS(Outbound!$E:$E,Outbound!$D:$D,$B415,Outbound!$F:$F,$Q$2)</f>
        <v>0</v>
      </c>
      <c r="R415" s="35">
        <f>(SUMIFS(Returns!$B:$B,Returns!$A:$A,$B415,Returns!$C:$C,$R$2))-SUMIFS(Outbound!$E:$E,Outbound!$D:$D,$B415,Outbound!$F:$F,$R$2)</f>
        <v>0</v>
      </c>
      <c r="S415" s="35">
        <f>(SUMIFS(Returns!$B:$B,Returns!$A:$A,$B415,Returns!$C:$C,$S$2))-SUMIFS(Outbound!$E:$E,Outbound!$D:$D,$B415,Outbound!$F:$F,$S$2)</f>
        <v>0</v>
      </c>
    </row>
    <row r="416" ht="13.2" spans="1:19">
      <c r="A416" s="3" t="s">
        <v>7655</v>
      </c>
      <c r="B416" s="4" t="s">
        <v>3723</v>
      </c>
      <c r="C416" s="35">
        <v>36</v>
      </c>
      <c r="D416" s="35"/>
      <c r="E416" s="35">
        <f>(C416+SUMIFS(Inwards!$C:$C,Inwards!$B:$B,$B416)+SUMIFS(Returns!$B:$B,Returns!$A:$A,$B416,Returns!$C:$C,$E$2))-SUMIFS(Outbound!$E:$E,Outbound!$D:$D,$B416,Outbound!$F:$F,$E$2)-SUMIFS(Outflow!$B:$B,Outflow!$A:$A,$B416)</f>
        <v>36</v>
      </c>
      <c r="F416" s="35">
        <f>(SUMIFS(Returns!$B:$B,Returns!$A:$A,$B416,Returns!$C:$C,$F$2))-SUMIFS(Outbound!$E:$E,Outbound!$D:$D,$B416,Outbound!$F:$F,$F$2)</f>
        <v>0</v>
      </c>
      <c r="G416" s="35">
        <f>(SUMIFS(Returns!$B:$B,Returns!$A:$A,$B416,Returns!$C:$C,$G$2))-SUMIFS(Outbound!$E:$E,Outbound!$D:$D,$B416,Outbound!$F:$F,$G$2)</f>
        <v>-1</v>
      </c>
      <c r="H416" s="35">
        <f>(SUMIFS(Returns!$B:$B,Returns!$A:$A,$B416,Returns!$C:$C,$H$2))-SUMIFS(Outbound!$E:$E,Outbound!$D:$D,$B416,Outbound!$F:$F,$H$2)</f>
        <v>0</v>
      </c>
      <c r="I416" s="35">
        <f>(SUMIFS(Returns!$B:$B,Returns!$A:$A,$B416,Returns!$C:$C,$I$2))-SUMIFS(Outbound!$E:$E,Outbound!$D:$D,$B416,Outbound!$F:$F,$I$2)</f>
        <v>0</v>
      </c>
      <c r="J416" s="35">
        <f>(SUMIFS(Returns!$B:$B,Returns!$A:$A,$B416,Returns!$C:$C,$J$2))-SUMIFS(Outbound!$E:$E,Outbound!$D:$D,$B416,Outbound!$F:$F,$J$2)</f>
        <v>0</v>
      </c>
      <c r="K416" s="35">
        <f>(SUMIFS(Returns!$B:$B,Returns!$A:$A,$B416,Returns!$C:$C,$K$2))-SUMIFS(Outbound!$E:$E,Outbound!$D:$D,$B416,Outbound!$F:$F,$K$2)</f>
        <v>0</v>
      </c>
      <c r="L416" s="35">
        <f>(SUMIFS(Returns!$B:$B,Returns!$A:$A,$B416,Returns!$C:$C,$L$2))-SUMIFS(Outbound!$E:$E,Outbound!$D:$D,$B416,Outbound!$F:$F,$L$2)</f>
        <v>0</v>
      </c>
      <c r="M416" s="35">
        <f>(SUMIFS(Returns!$B:$B,Returns!$A:$A,$B416,Returns!$C:$C,$M$2))-SUMIFS(Outbound!$E:$E,Outbound!$D:$D,$B416,Outbound!$F:$F,$M$2)</f>
        <v>0</v>
      </c>
      <c r="N416" s="35">
        <f>(SUMIFS(Returns!$B:$B,Returns!$A:$A,$B416,Returns!$C:$C,$N$2))-SUMIFS(Outbound!$E:$E,Outbound!$D:$D,$B416,Outbound!$F:$F,$N$2)</f>
        <v>0</v>
      </c>
      <c r="O416" s="35">
        <f>(SUMIFS(Returns!$B:$B,Returns!$A:$A,$B416,Returns!$C:$C,$O$2))-SUMIFS(Outbound!$E:$E,Outbound!$D:$D,$B416,Outbound!$F:$F,$O$2)</f>
        <v>0</v>
      </c>
      <c r="P416" s="35">
        <f>(SUMIFS(Returns!$B:$B,Returns!$A:$A,$B416,Returns!$C:$C,$P$2))-SUMIFS(Outbound!$E:$E,Outbound!$D:$D,$B416,Outbound!$F:$F,$P$2)</f>
        <v>0</v>
      </c>
      <c r="Q416" s="35">
        <f>(SUMIFS(Returns!$B:$B,Returns!$A:$A,$B416,Returns!$C:$C,$Q$2))-SUMIFS(Outbound!$E:$E,Outbound!$D:$D,$B416,Outbound!$F:$F,$Q$2)</f>
        <v>0</v>
      </c>
      <c r="R416" s="35">
        <f>(SUMIFS(Returns!$B:$B,Returns!$A:$A,$B416,Returns!$C:$C,$R$2))-SUMIFS(Outbound!$E:$E,Outbound!$D:$D,$B416,Outbound!$F:$F,$R$2)</f>
        <v>0</v>
      </c>
      <c r="S416" s="35">
        <f>(SUMIFS(Returns!$B:$B,Returns!$A:$A,$B416,Returns!$C:$C,$S$2))-SUMIFS(Outbound!$E:$E,Outbound!$D:$D,$B416,Outbound!$F:$F,$S$2)</f>
        <v>0</v>
      </c>
    </row>
    <row r="417" ht="13.2" spans="1:19">
      <c r="A417" s="3" t="s">
        <v>7656</v>
      </c>
      <c r="B417" s="4" t="s">
        <v>3732</v>
      </c>
      <c r="C417" s="35">
        <v>1</v>
      </c>
      <c r="D417" s="35"/>
      <c r="E417" s="35">
        <f>(C417+SUMIFS(Inwards!$C:$C,Inwards!$B:$B,$B417)+SUMIFS(Returns!$B:$B,Returns!$A:$A,$B417,Returns!$C:$C,$E$2))-SUMIFS(Outbound!$E:$E,Outbound!$D:$D,$B417,Outbound!$F:$F,$E$2)-SUMIFS(Outflow!$B:$B,Outflow!$A:$A,$B417)</f>
        <v>1</v>
      </c>
      <c r="F417" s="35">
        <f>(SUMIFS(Returns!$B:$B,Returns!$A:$A,$B417,Returns!$C:$C,$F$2))-SUMIFS(Outbound!$E:$E,Outbound!$D:$D,$B417,Outbound!$F:$F,$F$2)</f>
        <v>0</v>
      </c>
      <c r="G417" s="35">
        <f>(SUMIFS(Returns!$B:$B,Returns!$A:$A,$B417,Returns!$C:$C,$G$2))-SUMIFS(Outbound!$E:$E,Outbound!$D:$D,$B417,Outbound!$F:$F,$G$2)</f>
        <v>0</v>
      </c>
      <c r="H417" s="35">
        <f>(SUMIFS(Returns!$B:$B,Returns!$A:$A,$B417,Returns!$C:$C,$H$2))-SUMIFS(Outbound!$E:$E,Outbound!$D:$D,$B417,Outbound!$F:$F,$H$2)</f>
        <v>0</v>
      </c>
      <c r="I417" s="35">
        <f>(SUMIFS(Returns!$B:$B,Returns!$A:$A,$B417,Returns!$C:$C,$I$2))-SUMIFS(Outbound!$E:$E,Outbound!$D:$D,$B417,Outbound!$F:$F,$I$2)</f>
        <v>0</v>
      </c>
      <c r="J417" s="35">
        <f>(SUMIFS(Returns!$B:$B,Returns!$A:$A,$B417,Returns!$C:$C,$J$2))-SUMIFS(Outbound!$E:$E,Outbound!$D:$D,$B417,Outbound!$F:$F,$J$2)</f>
        <v>0</v>
      </c>
      <c r="K417" s="35">
        <f>(SUMIFS(Returns!$B:$B,Returns!$A:$A,$B417,Returns!$C:$C,$K$2))-SUMIFS(Outbound!$E:$E,Outbound!$D:$D,$B417,Outbound!$F:$F,$K$2)</f>
        <v>0</v>
      </c>
      <c r="L417" s="35">
        <f>(SUMIFS(Returns!$B:$B,Returns!$A:$A,$B417,Returns!$C:$C,$L$2))-SUMIFS(Outbound!$E:$E,Outbound!$D:$D,$B417,Outbound!$F:$F,$L$2)</f>
        <v>0</v>
      </c>
      <c r="M417" s="35">
        <f>(SUMIFS(Returns!$B:$B,Returns!$A:$A,$B417,Returns!$C:$C,$M$2))-SUMIFS(Outbound!$E:$E,Outbound!$D:$D,$B417,Outbound!$F:$F,$M$2)</f>
        <v>0</v>
      </c>
      <c r="N417" s="35">
        <f>(SUMIFS(Returns!$B:$B,Returns!$A:$A,$B417,Returns!$C:$C,$N$2))-SUMIFS(Outbound!$E:$E,Outbound!$D:$D,$B417,Outbound!$F:$F,$N$2)</f>
        <v>0</v>
      </c>
      <c r="O417" s="35">
        <f>(SUMIFS(Returns!$B:$B,Returns!$A:$A,$B417,Returns!$C:$C,$O$2))-SUMIFS(Outbound!$E:$E,Outbound!$D:$D,$B417,Outbound!$F:$F,$O$2)</f>
        <v>0</v>
      </c>
      <c r="P417" s="35">
        <f>(SUMIFS(Returns!$B:$B,Returns!$A:$A,$B417,Returns!$C:$C,$P$2))-SUMIFS(Outbound!$E:$E,Outbound!$D:$D,$B417,Outbound!$F:$F,$P$2)</f>
        <v>0</v>
      </c>
      <c r="Q417" s="35">
        <f>(SUMIFS(Returns!$B:$B,Returns!$A:$A,$B417,Returns!$C:$C,$Q$2))-SUMIFS(Outbound!$E:$E,Outbound!$D:$D,$B417,Outbound!$F:$F,$Q$2)</f>
        <v>0</v>
      </c>
      <c r="R417" s="35">
        <f>(SUMIFS(Returns!$B:$B,Returns!$A:$A,$B417,Returns!$C:$C,$R$2))-SUMIFS(Outbound!$E:$E,Outbound!$D:$D,$B417,Outbound!$F:$F,$R$2)</f>
        <v>0</v>
      </c>
      <c r="S417" s="35">
        <f>(SUMIFS(Returns!$B:$B,Returns!$A:$A,$B417,Returns!$C:$C,$S$2))-SUMIFS(Outbound!$E:$E,Outbound!$D:$D,$B417,Outbound!$F:$F,$S$2)</f>
        <v>0</v>
      </c>
    </row>
    <row r="418" ht="13.2" spans="1:19">
      <c r="A418" s="3" t="s">
        <v>7657</v>
      </c>
      <c r="B418" s="4" t="s">
        <v>3736</v>
      </c>
      <c r="C418" s="35">
        <v>4</v>
      </c>
      <c r="D418" s="35"/>
      <c r="E418" s="35">
        <f>(C418+SUMIFS(Inwards!$C:$C,Inwards!$B:$B,$B418)+SUMIFS(Returns!$B:$B,Returns!$A:$A,$B418,Returns!$C:$C,$E$2))-SUMIFS(Outbound!$E:$E,Outbound!$D:$D,$B418,Outbound!$F:$F,$E$2)-SUMIFS(Outflow!$B:$B,Outflow!$A:$A,$B418)</f>
        <v>4</v>
      </c>
      <c r="F418" s="35">
        <f>(SUMIFS(Returns!$B:$B,Returns!$A:$A,$B418,Returns!$C:$C,$F$2))-SUMIFS(Outbound!$E:$E,Outbound!$D:$D,$B418,Outbound!$F:$F,$F$2)</f>
        <v>0</v>
      </c>
      <c r="G418" s="35">
        <f>(SUMIFS(Returns!$B:$B,Returns!$A:$A,$B418,Returns!$C:$C,$G$2))-SUMIFS(Outbound!$E:$E,Outbound!$D:$D,$B418,Outbound!$F:$F,$G$2)</f>
        <v>0</v>
      </c>
      <c r="H418" s="35">
        <f>(SUMIFS(Returns!$B:$B,Returns!$A:$A,$B418,Returns!$C:$C,$H$2))-SUMIFS(Outbound!$E:$E,Outbound!$D:$D,$B418,Outbound!$F:$F,$H$2)</f>
        <v>0</v>
      </c>
      <c r="I418" s="35">
        <f>(SUMIFS(Returns!$B:$B,Returns!$A:$A,$B418,Returns!$C:$C,$I$2))-SUMIFS(Outbound!$E:$E,Outbound!$D:$D,$B418,Outbound!$F:$F,$I$2)</f>
        <v>0</v>
      </c>
      <c r="J418" s="35">
        <f>(SUMIFS(Returns!$B:$B,Returns!$A:$A,$B418,Returns!$C:$C,$J$2))-SUMIFS(Outbound!$E:$E,Outbound!$D:$D,$B418,Outbound!$F:$F,$J$2)</f>
        <v>0</v>
      </c>
      <c r="K418" s="35">
        <f>(SUMIFS(Returns!$B:$B,Returns!$A:$A,$B418,Returns!$C:$C,$K$2))-SUMIFS(Outbound!$E:$E,Outbound!$D:$D,$B418,Outbound!$F:$F,$K$2)</f>
        <v>0</v>
      </c>
      <c r="L418" s="35">
        <f>(SUMIFS(Returns!$B:$B,Returns!$A:$A,$B418,Returns!$C:$C,$L$2))-SUMIFS(Outbound!$E:$E,Outbound!$D:$D,$B418,Outbound!$F:$F,$L$2)</f>
        <v>0</v>
      </c>
      <c r="M418" s="35">
        <f>(SUMIFS(Returns!$B:$B,Returns!$A:$A,$B418,Returns!$C:$C,$M$2))-SUMIFS(Outbound!$E:$E,Outbound!$D:$D,$B418,Outbound!$F:$F,$M$2)</f>
        <v>0</v>
      </c>
      <c r="N418" s="35">
        <f>(SUMIFS(Returns!$B:$B,Returns!$A:$A,$B418,Returns!$C:$C,$N$2))-SUMIFS(Outbound!$E:$E,Outbound!$D:$D,$B418,Outbound!$F:$F,$N$2)</f>
        <v>0</v>
      </c>
      <c r="O418" s="35">
        <f>(SUMIFS(Returns!$B:$B,Returns!$A:$A,$B418,Returns!$C:$C,$O$2))-SUMIFS(Outbound!$E:$E,Outbound!$D:$D,$B418,Outbound!$F:$F,$O$2)</f>
        <v>0</v>
      </c>
      <c r="P418" s="35">
        <f>(SUMIFS(Returns!$B:$B,Returns!$A:$A,$B418,Returns!$C:$C,$P$2))-SUMIFS(Outbound!$E:$E,Outbound!$D:$D,$B418,Outbound!$F:$F,$P$2)</f>
        <v>0</v>
      </c>
      <c r="Q418" s="35">
        <f>(SUMIFS(Returns!$B:$B,Returns!$A:$A,$B418,Returns!$C:$C,$Q$2))-SUMIFS(Outbound!$E:$E,Outbound!$D:$D,$B418,Outbound!$F:$F,$Q$2)</f>
        <v>0</v>
      </c>
      <c r="R418" s="35">
        <f>(SUMIFS(Returns!$B:$B,Returns!$A:$A,$B418,Returns!$C:$C,$R$2))-SUMIFS(Outbound!$E:$E,Outbound!$D:$D,$B418,Outbound!$F:$F,$R$2)</f>
        <v>0</v>
      </c>
      <c r="S418" s="35">
        <f>(SUMIFS(Returns!$B:$B,Returns!$A:$A,$B418,Returns!$C:$C,$S$2))-SUMIFS(Outbound!$E:$E,Outbound!$D:$D,$B418,Outbound!$F:$F,$S$2)</f>
        <v>0</v>
      </c>
    </row>
    <row r="419" ht="13.2" spans="1:19">
      <c r="A419" s="3" t="s">
        <v>7658</v>
      </c>
      <c r="B419" s="4" t="s">
        <v>3740</v>
      </c>
      <c r="C419" s="35">
        <v>1</v>
      </c>
      <c r="D419" s="35"/>
      <c r="E419" s="35">
        <f>(C419+SUMIFS(Inwards!$C:$C,Inwards!$B:$B,$B419)+SUMIFS(Returns!$B:$B,Returns!$A:$A,$B419,Returns!$C:$C,$E$2))-SUMIFS(Outbound!$E:$E,Outbound!$D:$D,$B419,Outbound!$F:$F,$E$2)-SUMIFS(Outflow!$B:$B,Outflow!$A:$A,$B419)</f>
        <v>0</v>
      </c>
      <c r="F419" s="35">
        <f>(SUMIFS(Returns!$B:$B,Returns!$A:$A,$B419,Returns!$C:$C,$F$2))-SUMIFS(Outbound!$E:$E,Outbound!$D:$D,$B419,Outbound!$F:$F,$F$2)</f>
        <v>0</v>
      </c>
      <c r="G419" s="35">
        <f>(SUMIFS(Returns!$B:$B,Returns!$A:$A,$B419,Returns!$C:$C,$G$2))-SUMIFS(Outbound!$E:$E,Outbound!$D:$D,$B419,Outbound!$F:$F,$G$2)</f>
        <v>0</v>
      </c>
      <c r="H419" s="35">
        <f>(SUMIFS(Returns!$B:$B,Returns!$A:$A,$B419,Returns!$C:$C,$H$2))-SUMIFS(Outbound!$E:$E,Outbound!$D:$D,$B419,Outbound!$F:$F,$H$2)</f>
        <v>0</v>
      </c>
      <c r="I419" s="35">
        <f>(SUMIFS(Returns!$B:$B,Returns!$A:$A,$B419,Returns!$C:$C,$I$2))-SUMIFS(Outbound!$E:$E,Outbound!$D:$D,$B419,Outbound!$F:$F,$I$2)</f>
        <v>0</v>
      </c>
      <c r="J419" s="35">
        <f>(SUMIFS(Returns!$B:$B,Returns!$A:$A,$B419,Returns!$C:$C,$J$2))-SUMIFS(Outbound!$E:$E,Outbound!$D:$D,$B419,Outbound!$F:$F,$J$2)</f>
        <v>0</v>
      </c>
      <c r="K419" s="35">
        <f>(SUMIFS(Returns!$B:$B,Returns!$A:$A,$B419,Returns!$C:$C,$K$2))-SUMIFS(Outbound!$E:$E,Outbound!$D:$D,$B419,Outbound!$F:$F,$K$2)</f>
        <v>0</v>
      </c>
      <c r="L419" s="35">
        <f>(SUMIFS(Returns!$B:$B,Returns!$A:$A,$B419,Returns!$C:$C,$L$2))-SUMIFS(Outbound!$E:$E,Outbound!$D:$D,$B419,Outbound!$F:$F,$L$2)</f>
        <v>0</v>
      </c>
      <c r="M419" s="35">
        <f>(SUMIFS(Returns!$B:$B,Returns!$A:$A,$B419,Returns!$C:$C,$M$2))-SUMIFS(Outbound!$E:$E,Outbound!$D:$D,$B419,Outbound!$F:$F,$M$2)</f>
        <v>0</v>
      </c>
      <c r="N419" s="35">
        <f>(SUMIFS(Returns!$B:$B,Returns!$A:$A,$B419,Returns!$C:$C,$N$2))-SUMIFS(Outbound!$E:$E,Outbound!$D:$D,$B419,Outbound!$F:$F,$N$2)</f>
        <v>0</v>
      </c>
      <c r="O419" s="35">
        <f>(SUMIFS(Returns!$B:$B,Returns!$A:$A,$B419,Returns!$C:$C,$O$2))-SUMIFS(Outbound!$E:$E,Outbound!$D:$D,$B419,Outbound!$F:$F,$O$2)</f>
        <v>0</v>
      </c>
      <c r="P419" s="35">
        <f>(SUMIFS(Returns!$B:$B,Returns!$A:$A,$B419,Returns!$C:$C,$P$2))-SUMIFS(Outbound!$E:$E,Outbound!$D:$D,$B419,Outbound!$F:$F,$P$2)</f>
        <v>0</v>
      </c>
      <c r="Q419" s="35">
        <f>(SUMIFS(Returns!$B:$B,Returns!$A:$A,$B419,Returns!$C:$C,$Q$2))-SUMIFS(Outbound!$E:$E,Outbound!$D:$D,$B419,Outbound!$F:$F,$Q$2)</f>
        <v>0</v>
      </c>
      <c r="R419" s="35">
        <f>(SUMIFS(Returns!$B:$B,Returns!$A:$A,$B419,Returns!$C:$C,$R$2))-SUMIFS(Outbound!$E:$E,Outbound!$D:$D,$B419,Outbound!$F:$F,$R$2)</f>
        <v>0</v>
      </c>
      <c r="S419" s="35">
        <f>(SUMIFS(Returns!$B:$B,Returns!$A:$A,$B419,Returns!$C:$C,$S$2))-SUMIFS(Outbound!$E:$E,Outbound!$D:$D,$B419,Outbound!$F:$F,$S$2)</f>
        <v>0</v>
      </c>
    </row>
    <row r="420" ht="13.2" spans="1:19">
      <c r="A420" s="3" t="s">
        <v>7659</v>
      </c>
      <c r="B420" s="4" t="s">
        <v>3744</v>
      </c>
      <c r="C420" s="35">
        <v>52</v>
      </c>
      <c r="D420" s="35"/>
      <c r="E420" s="35">
        <f>(C420+SUMIFS(Inwards!$C:$C,Inwards!$B:$B,$B420)+SUMIFS(Returns!$B:$B,Returns!$A:$A,$B420,Returns!$C:$C,$E$2))-SUMIFS(Outbound!$E:$E,Outbound!$D:$D,$B420,Outbound!$F:$F,$E$2)-SUMIFS(Outflow!$B:$B,Outflow!$A:$A,$B420)</f>
        <v>0</v>
      </c>
      <c r="F420" s="35">
        <f>(SUMIFS(Returns!$B:$B,Returns!$A:$A,$B420,Returns!$C:$C,$F$2))-SUMIFS(Outbound!$E:$E,Outbound!$D:$D,$B420,Outbound!$F:$F,$F$2)</f>
        <v>0</v>
      </c>
      <c r="G420" s="35">
        <f>(SUMIFS(Returns!$B:$B,Returns!$A:$A,$B420,Returns!$C:$C,$G$2))-SUMIFS(Outbound!$E:$E,Outbound!$D:$D,$B420,Outbound!$F:$F,$G$2)</f>
        <v>0</v>
      </c>
      <c r="H420" s="35">
        <f>(SUMIFS(Returns!$B:$B,Returns!$A:$A,$B420,Returns!$C:$C,$H$2))-SUMIFS(Outbound!$E:$E,Outbound!$D:$D,$B420,Outbound!$F:$F,$H$2)</f>
        <v>0</v>
      </c>
      <c r="I420" s="35">
        <f>(SUMIFS(Returns!$B:$B,Returns!$A:$A,$B420,Returns!$C:$C,$I$2))-SUMIFS(Outbound!$E:$E,Outbound!$D:$D,$B420,Outbound!$F:$F,$I$2)</f>
        <v>0</v>
      </c>
      <c r="J420" s="35">
        <f>(SUMIFS(Returns!$B:$B,Returns!$A:$A,$B420,Returns!$C:$C,$J$2))-SUMIFS(Outbound!$E:$E,Outbound!$D:$D,$B420,Outbound!$F:$F,$J$2)</f>
        <v>0</v>
      </c>
      <c r="K420" s="35">
        <f>(SUMIFS(Returns!$B:$B,Returns!$A:$A,$B420,Returns!$C:$C,$K$2))-SUMIFS(Outbound!$E:$E,Outbound!$D:$D,$B420,Outbound!$F:$F,$K$2)</f>
        <v>0</v>
      </c>
      <c r="L420" s="35">
        <f>(SUMIFS(Returns!$B:$B,Returns!$A:$A,$B420,Returns!$C:$C,$L$2))-SUMIFS(Outbound!$E:$E,Outbound!$D:$D,$B420,Outbound!$F:$F,$L$2)</f>
        <v>0</v>
      </c>
      <c r="M420" s="35">
        <f>(SUMIFS(Returns!$B:$B,Returns!$A:$A,$B420,Returns!$C:$C,$M$2))-SUMIFS(Outbound!$E:$E,Outbound!$D:$D,$B420,Outbound!$F:$F,$M$2)</f>
        <v>0</v>
      </c>
      <c r="N420" s="35">
        <f>(SUMIFS(Returns!$B:$B,Returns!$A:$A,$B420,Returns!$C:$C,$N$2))-SUMIFS(Outbound!$E:$E,Outbound!$D:$D,$B420,Outbound!$F:$F,$N$2)</f>
        <v>0</v>
      </c>
      <c r="O420" s="35">
        <f>(SUMIFS(Returns!$B:$B,Returns!$A:$A,$B420,Returns!$C:$C,$O$2))-SUMIFS(Outbound!$E:$E,Outbound!$D:$D,$B420,Outbound!$F:$F,$O$2)</f>
        <v>0</v>
      </c>
      <c r="P420" s="35">
        <f>(SUMIFS(Returns!$B:$B,Returns!$A:$A,$B420,Returns!$C:$C,$P$2))-SUMIFS(Outbound!$E:$E,Outbound!$D:$D,$B420,Outbound!$F:$F,$P$2)</f>
        <v>0</v>
      </c>
      <c r="Q420" s="35">
        <f>(SUMIFS(Returns!$B:$B,Returns!$A:$A,$B420,Returns!$C:$C,$Q$2))-SUMIFS(Outbound!$E:$E,Outbound!$D:$D,$B420,Outbound!$F:$F,$Q$2)</f>
        <v>0</v>
      </c>
      <c r="R420" s="35">
        <f>(SUMIFS(Returns!$B:$B,Returns!$A:$A,$B420,Returns!$C:$C,$R$2))-SUMIFS(Outbound!$E:$E,Outbound!$D:$D,$B420,Outbound!$F:$F,$R$2)</f>
        <v>0</v>
      </c>
      <c r="S420" s="35">
        <f>(SUMIFS(Returns!$B:$B,Returns!$A:$A,$B420,Returns!$C:$C,$S$2))-SUMIFS(Outbound!$E:$E,Outbound!$D:$D,$B420,Outbound!$F:$F,$S$2)</f>
        <v>0</v>
      </c>
    </row>
    <row r="421" ht="13.2" spans="1:19">
      <c r="A421" s="3" t="s">
        <v>7660</v>
      </c>
      <c r="B421" s="4" t="s">
        <v>3750</v>
      </c>
      <c r="C421" s="35">
        <v>50</v>
      </c>
      <c r="D421" s="35"/>
      <c r="E421" s="35">
        <f>(C421+SUMIFS(Inwards!$C:$C,Inwards!$B:$B,$B421)+SUMIFS(Returns!$B:$B,Returns!$A:$A,$B421,Returns!$C:$C,$E$2))-SUMIFS(Outbound!$E:$E,Outbound!$D:$D,$B421,Outbound!$F:$F,$E$2)-SUMIFS(Outflow!$B:$B,Outflow!$A:$A,$B421)</f>
        <v>24</v>
      </c>
      <c r="F421" s="35">
        <f>(SUMIFS(Returns!$B:$B,Returns!$A:$A,$B421,Returns!$C:$C,$F$2))-SUMIFS(Outbound!$E:$E,Outbound!$D:$D,$B421,Outbound!$F:$F,$F$2)</f>
        <v>0</v>
      </c>
      <c r="G421" s="35">
        <f>(SUMIFS(Returns!$B:$B,Returns!$A:$A,$B421,Returns!$C:$C,$G$2))-SUMIFS(Outbound!$E:$E,Outbound!$D:$D,$B421,Outbound!$F:$F,$G$2)</f>
        <v>0</v>
      </c>
      <c r="H421" s="35">
        <f>(SUMIFS(Returns!$B:$B,Returns!$A:$A,$B421,Returns!$C:$C,$H$2))-SUMIFS(Outbound!$E:$E,Outbound!$D:$D,$B421,Outbound!$F:$F,$H$2)</f>
        <v>0</v>
      </c>
      <c r="I421" s="35">
        <f>(SUMIFS(Returns!$B:$B,Returns!$A:$A,$B421,Returns!$C:$C,$I$2))-SUMIFS(Outbound!$E:$E,Outbound!$D:$D,$B421,Outbound!$F:$F,$I$2)</f>
        <v>0</v>
      </c>
      <c r="J421" s="35">
        <f>(SUMIFS(Returns!$B:$B,Returns!$A:$A,$B421,Returns!$C:$C,$J$2))-SUMIFS(Outbound!$E:$E,Outbound!$D:$D,$B421,Outbound!$F:$F,$J$2)</f>
        <v>0</v>
      </c>
      <c r="K421" s="35">
        <f>(SUMIFS(Returns!$B:$B,Returns!$A:$A,$B421,Returns!$C:$C,$K$2))-SUMIFS(Outbound!$E:$E,Outbound!$D:$D,$B421,Outbound!$F:$F,$K$2)</f>
        <v>0</v>
      </c>
      <c r="L421" s="35">
        <f>(SUMIFS(Returns!$B:$B,Returns!$A:$A,$B421,Returns!$C:$C,$L$2))-SUMIFS(Outbound!$E:$E,Outbound!$D:$D,$B421,Outbound!$F:$F,$L$2)</f>
        <v>0</v>
      </c>
      <c r="M421" s="35">
        <f>(SUMIFS(Returns!$B:$B,Returns!$A:$A,$B421,Returns!$C:$C,$M$2))-SUMIFS(Outbound!$E:$E,Outbound!$D:$D,$B421,Outbound!$F:$F,$M$2)</f>
        <v>0</v>
      </c>
      <c r="N421" s="35">
        <f>(SUMIFS(Returns!$B:$B,Returns!$A:$A,$B421,Returns!$C:$C,$N$2))-SUMIFS(Outbound!$E:$E,Outbound!$D:$D,$B421,Outbound!$F:$F,$N$2)</f>
        <v>0</v>
      </c>
      <c r="O421" s="35">
        <f>(SUMIFS(Returns!$B:$B,Returns!$A:$A,$B421,Returns!$C:$C,$O$2))-SUMIFS(Outbound!$E:$E,Outbound!$D:$D,$B421,Outbound!$F:$F,$O$2)</f>
        <v>0</v>
      </c>
      <c r="P421" s="35">
        <f>(SUMIFS(Returns!$B:$B,Returns!$A:$A,$B421,Returns!$C:$C,$P$2))-SUMIFS(Outbound!$E:$E,Outbound!$D:$D,$B421,Outbound!$F:$F,$P$2)</f>
        <v>0</v>
      </c>
      <c r="Q421" s="35">
        <f>(SUMIFS(Returns!$B:$B,Returns!$A:$A,$B421,Returns!$C:$C,$Q$2))-SUMIFS(Outbound!$E:$E,Outbound!$D:$D,$B421,Outbound!$F:$F,$Q$2)</f>
        <v>0</v>
      </c>
      <c r="R421" s="35">
        <f>(SUMIFS(Returns!$B:$B,Returns!$A:$A,$B421,Returns!$C:$C,$R$2))-SUMIFS(Outbound!$E:$E,Outbound!$D:$D,$B421,Outbound!$F:$F,$R$2)</f>
        <v>0</v>
      </c>
      <c r="S421" s="35">
        <f>(SUMIFS(Returns!$B:$B,Returns!$A:$A,$B421,Returns!$C:$C,$S$2))-SUMIFS(Outbound!$E:$E,Outbound!$D:$D,$B421,Outbound!$F:$F,$S$2)</f>
        <v>0</v>
      </c>
    </row>
    <row r="422" ht="13.2" spans="1:19">
      <c r="A422" s="3" t="s">
        <v>7661</v>
      </c>
      <c r="B422" s="4" t="s">
        <v>3757</v>
      </c>
      <c r="C422" s="35">
        <v>27</v>
      </c>
      <c r="D422" s="35"/>
      <c r="E422" s="35">
        <f>(C422+SUMIFS(Inwards!$C:$C,Inwards!$B:$B,$B422)+SUMIFS(Returns!$B:$B,Returns!$A:$A,$B422,Returns!$C:$C,$E$2))-SUMIFS(Outbound!$E:$E,Outbound!$D:$D,$B422,Outbound!$F:$F,$E$2)-SUMIFS(Outflow!$B:$B,Outflow!$A:$A,$B422)</f>
        <v>27</v>
      </c>
      <c r="F422" s="35">
        <f>(SUMIFS(Returns!$B:$B,Returns!$A:$A,$B422,Returns!$C:$C,$F$2))-SUMIFS(Outbound!$E:$E,Outbound!$D:$D,$B422,Outbound!$F:$F,$F$2)</f>
        <v>0</v>
      </c>
      <c r="G422" s="35">
        <f>(SUMIFS(Returns!$B:$B,Returns!$A:$A,$B422,Returns!$C:$C,$G$2))-SUMIFS(Outbound!$E:$E,Outbound!$D:$D,$B422,Outbound!$F:$F,$G$2)</f>
        <v>0</v>
      </c>
      <c r="H422" s="35">
        <f>(SUMIFS(Returns!$B:$B,Returns!$A:$A,$B422,Returns!$C:$C,$H$2))-SUMIFS(Outbound!$E:$E,Outbound!$D:$D,$B422,Outbound!$F:$F,$H$2)</f>
        <v>0</v>
      </c>
      <c r="I422" s="35">
        <f>(SUMIFS(Returns!$B:$B,Returns!$A:$A,$B422,Returns!$C:$C,$I$2))-SUMIFS(Outbound!$E:$E,Outbound!$D:$D,$B422,Outbound!$F:$F,$I$2)</f>
        <v>0</v>
      </c>
      <c r="J422" s="35">
        <f>(SUMIFS(Returns!$B:$B,Returns!$A:$A,$B422,Returns!$C:$C,$J$2))-SUMIFS(Outbound!$E:$E,Outbound!$D:$D,$B422,Outbound!$F:$F,$J$2)</f>
        <v>0</v>
      </c>
      <c r="K422" s="35">
        <f>(SUMIFS(Returns!$B:$B,Returns!$A:$A,$B422,Returns!$C:$C,$K$2))-SUMIFS(Outbound!$E:$E,Outbound!$D:$D,$B422,Outbound!$F:$F,$K$2)</f>
        <v>0</v>
      </c>
      <c r="L422" s="35">
        <f>(SUMIFS(Returns!$B:$B,Returns!$A:$A,$B422,Returns!$C:$C,$L$2))-SUMIFS(Outbound!$E:$E,Outbound!$D:$D,$B422,Outbound!$F:$F,$L$2)</f>
        <v>0</v>
      </c>
      <c r="M422" s="35">
        <f>(SUMIFS(Returns!$B:$B,Returns!$A:$A,$B422,Returns!$C:$C,$M$2))-SUMIFS(Outbound!$E:$E,Outbound!$D:$D,$B422,Outbound!$F:$F,$M$2)</f>
        <v>0</v>
      </c>
      <c r="N422" s="35">
        <f>(SUMIFS(Returns!$B:$B,Returns!$A:$A,$B422,Returns!$C:$C,$N$2))-SUMIFS(Outbound!$E:$E,Outbound!$D:$D,$B422,Outbound!$F:$F,$N$2)</f>
        <v>0</v>
      </c>
      <c r="O422" s="35">
        <f>(SUMIFS(Returns!$B:$B,Returns!$A:$A,$B422,Returns!$C:$C,$O$2))-SUMIFS(Outbound!$E:$E,Outbound!$D:$D,$B422,Outbound!$F:$F,$O$2)</f>
        <v>-1</v>
      </c>
      <c r="P422" s="35">
        <f>(SUMIFS(Returns!$B:$B,Returns!$A:$A,$B422,Returns!$C:$C,$P$2))-SUMIFS(Outbound!$E:$E,Outbound!$D:$D,$B422,Outbound!$F:$F,$P$2)</f>
        <v>0</v>
      </c>
      <c r="Q422" s="35">
        <f>(SUMIFS(Returns!$B:$B,Returns!$A:$A,$B422,Returns!$C:$C,$Q$2))-SUMIFS(Outbound!$E:$E,Outbound!$D:$D,$B422,Outbound!$F:$F,$Q$2)</f>
        <v>0</v>
      </c>
      <c r="R422" s="35">
        <f>(SUMIFS(Returns!$B:$B,Returns!$A:$A,$B422,Returns!$C:$C,$R$2))-SUMIFS(Outbound!$E:$E,Outbound!$D:$D,$B422,Outbound!$F:$F,$R$2)</f>
        <v>0</v>
      </c>
      <c r="S422" s="35">
        <f>(SUMIFS(Returns!$B:$B,Returns!$A:$A,$B422,Returns!$C:$C,$S$2))-SUMIFS(Outbound!$E:$E,Outbound!$D:$D,$B422,Outbound!$F:$F,$S$2)</f>
        <v>0</v>
      </c>
    </row>
    <row r="423" ht="13.2" spans="1:19">
      <c r="A423" s="3" t="s">
        <v>7662</v>
      </c>
      <c r="B423" s="4" t="s">
        <v>3764</v>
      </c>
      <c r="C423" s="35">
        <v>11</v>
      </c>
      <c r="D423" s="35"/>
      <c r="E423" s="35">
        <f>(C423+SUMIFS(Inwards!$C:$C,Inwards!$B:$B,$B423)+SUMIFS(Returns!$B:$B,Returns!$A:$A,$B423,Returns!$C:$C,$E$2))-SUMIFS(Outbound!$E:$E,Outbound!$D:$D,$B423,Outbound!$F:$F,$E$2)-SUMIFS(Outflow!$B:$B,Outflow!$A:$A,$B423)</f>
        <v>10</v>
      </c>
      <c r="F423" s="35">
        <f>(SUMIFS(Returns!$B:$B,Returns!$A:$A,$B423,Returns!$C:$C,$F$2))-SUMIFS(Outbound!$E:$E,Outbound!$D:$D,$B423,Outbound!$F:$F,$F$2)</f>
        <v>0</v>
      </c>
      <c r="G423" s="35">
        <f>(SUMIFS(Returns!$B:$B,Returns!$A:$A,$B423,Returns!$C:$C,$G$2))-SUMIFS(Outbound!$E:$E,Outbound!$D:$D,$B423,Outbound!$F:$F,$G$2)</f>
        <v>0</v>
      </c>
      <c r="H423" s="35">
        <f>(SUMIFS(Returns!$B:$B,Returns!$A:$A,$B423,Returns!$C:$C,$H$2))-SUMIFS(Outbound!$E:$E,Outbound!$D:$D,$B423,Outbound!$F:$F,$H$2)</f>
        <v>0</v>
      </c>
      <c r="I423" s="35">
        <f>(SUMIFS(Returns!$B:$B,Returns!$A:$A,$B423,Returns!$C:$C,$I$2))-SUMIFS(Outbound!$E:$E,Outbound!$D:$D,$B423,Outbound!$F:$F,$I$2)</f>
        <v>0</v>
      </c>
      <c r="J423" s="35">
        <f>(SUMIFS(Returns!$B:$B,Returns!$A:$A,$B423,Returns!$C:$C,$J$2))-SUMIFS(Outbound!$E:$E,Outbound!$D:$D,$B423,Outbound!$F:$F,$J$2)</f>
        <v>0</v>
      </c>
      <c r="K423" s="35">
        <f>(SUMIFS(Returns!$B:$B,Returns!$A:$A,$B423,Returns!$C:$C,$K$2))-SUMIFS(Outbound!$E:$E,Outbound!$D:$D,$B423,Outbound!$F:$F,$K$2)</f>
        <v>0</v>
      </c>
      <c r="L423" s="35">
        <f>(SUMIFS(Returns!$B:$B,Returns!$A:$A,$B423,Returns!$C:$C,$L$2))-SUMIFS(Outbound!$E:$E,Outbound!$D:$D,$B423,Outbound!$F:$F,$L$2)</f>
        <v>0</v>
      </c>
      <c r="M423" s="35">
        <f>(SUMIFS(Returns!$B:$B,Returns!$A:$A,$B423,Returns!$C:$C,$M$2))-SUMIFS(Outbound!$E:$E,Outbound!$D:$D,$B423,Outbound!$F:$F,$M$2)</f>
        <v>0</v>
      </c>
      <c r="N423" s="35">
        <f>(SUMIFS(Returns!$B:$B,Returns!$A:$A,$B423,Returns!$C:$C,$N$2))-SUMIFS(Outbound!$E:$E,Outbound!$D:$D,$B423,Outbound!$F:$F,$N$2)</f>
        <v>0</v>
      </c>
      <c r="O423" s="35">
        <f>(SUMIFS(Returns!$B:$B,Returns!$A:$A,$B423,Returns!$C:$C,$O$2))-SUMIFS(Outbound!$E:$E,Outbound!$D:$D,$B423,Outbound!$F:$F,$O$2)</f>
        <v>0</v>
      </c>
      <c r="P423" s="35">
        <f>(SUMIFS(Returns!$B:$B,Returns!$A:$A,$B423,Returns!$C:$C,$P$2))-SUMIFS(Outbound!$E:$E,Outbound!$D:$D,$B423,Outbound!$F:$F,$P$2)</f>
        <v>0</v>
      </c>
      <c r="Q423" s="35">
        <f>(SUMIFS(Returns!$B:$B,Returns!$A:$A,$B423,Returns!$C:$C,$Q$2))-SUMIFS(Outbound!$E:$E,Outbound!$D:$D,$B423,Outbound!$F:$F,$Q$2)</f>
        <v>0</v>
      </c>
      <c r="R423" s="35">
        <f>(SUMIFS(Returns!$B:$B,Returns!$A:$A,$B423,Returns!$C:$C,$R$2))-SUMIFS(Outbound!$E:$E,Outbound!$D:$D,$B423,Outbound!$F:$F,$R$2)</f>
        <v>0</v>
      </c>
      <c r="S423" s="35">
        <f>(SUMIFS(Returns!$B:$B,Returns!$A:$A,$B423,Returns!$C:$C,$S$2))-SUMIFS(Outbound!$E:$E,Outbound!$D:$D,$B423,Outbound!$F:$F,$S$2)</f>
        <v>0</v>
      </c>
    </row>
    <row r="424" ht="13.2" spans="1:19">
      <c r="A424" s="3" t="s">
        <v>7663</v>
      </c>
      <c r="B424" s="4" t="s">
        <v>3771</v>
      </c>
      <c r="C424" s="35">
        <v>14</v>
      </c>
      <c r="D424" s="35"/>
      <c r="E424" s="35">
        <f>(C424+SUMIFS(Inwards!$C:$C,Inwards!$B:$B,$B424)+SUMIFS(Returns!$B:$B,Returns!$A:$A,$B424,Returns!$C:$C,$E$2))-SUMIFS(Outbound!$E:$E,Outbound!$D:$D,$B424,Outbound!$F:$F,$E$2)-SUMIFS(Outflow!$B:$B,Outflow!$A:$A,$B424)</f>
        <v>14</v>
      </c>
      <c r="F424" s="35">
        <f>(SUMIFS(Returns!$B:$B,Returns!$A:$A,$B424,Returns!$C:$C,$F$2))-SUMIFS(Outbound!$E:$E,Outbound!$D:$D,$B424,Outbound!$F:$F,$F$2)</f>
        <v>0</v>
      </c>
      <c r="G424" s="35">
        <f>(SUMIFS(Returns!$B:$B,Returns!$A:$A,$B424,Returns!$C:$C,$G$2))-SUMIFS(Outbound!$E:$E,Outbound!$D:$D,$B424,Outbound!$F:$F,$G$2)</f>
        <v>0</v>
      </c>
      <c r="H424" s="35">
        <f>(SUMIFS(Returns!$B:$B,Returns!$A:$A,$B424,Returns!$C:$C,$H$2))-SUMIFS(Outbound!$E:$E,Outbound!$D:$D,$B424,Outbound!$F:$F,$H$2)</f>
        <v>0</v>
      </c>
      <c r="I424" s="35">
        <f>(SUMIFS(Returns!$B:$B,Returns!$A:$A,$B424,Returns!$C:$C,$I$2))-SUMIFS(Outbound!$E:$E,Outbound!$D:$D,$B424,Outbound!$F:$F,$I$2)</f>
        <v>0</v>
      </c>
      <c r="J424" s="35">
        <f>(SUMIFS(Returns!$B:$B,Returns!$A:$A,$B424,Returns!$C:$C,$J$2))-SUMIFS(Outbound!$E:$E,Outbound!$D:$D,$B424,Outbound!$F:$F,$J$2)</f>
        <v>0</v>
      </c>
      <c r="K424" s="35">
        <f>(SUMIFS(Returns!$B:$B,Returns!$A:$A,$B424,Returns!$C:$C,$K$2))-SUMIFS(Outbound!$E:$E,Outbound!$D:$D,$B424,Outbound!$F:$F,$K$2)</f>
        <v>0</v>
      </c>
      <c r="L424" s="35">
        <f>(SUMIFS(Returns!$B:$B,Returns!$A:$A,$B424,Returns!$C:$C,$L$2))-SUMIFS(Outbound!$E:$E,Outbound!$D:$D,$B424,Outbound!$F:$F,$L$2)</f>
        <v>0</v>
      </c>
      <c r="M424" s="35">
        <f>(SUMIFS(Returns!$B:$B,Returns!$A:$A,$B424,Returns!$C:$C,$M$2))-SUMIFS(Outbound!$E:$E,Outbound!$D:$D,$B424,Outbound!$F:$F,$M$2)</f>
        <v>0</v>
      </c>
      <c r="N424" s="35">
        <f>(SUMIFS(Returns!$B:$B,Returns!$A:$A,$B424,Returns!$C:$C,$N$2))-SUMIFS(Outbound!$E:$E,Outbound!$D:$D,$B424,Outbound!$F:$F,$N$2)</f>
        <v>0</v>
      </c>
      <c r="O424" s="35">
        <f>(SUMIFS(Returns!$B:$B,Returns!$A:$A,$B424,Returns!$C:$C,$O$2))-SUMIFS(Outbound!$E:$E,Outbound!$D:$D,$B424,Outbound!$F:$F,$O$2)</f>
        <v>0</v>
      </c>
      <c r="P424" s="35">
        <f>(SUMIFS(Returns!$B:$B,Returns!$A:$A,$B424,Returns!$C:$C,$P$2))-SUMIFS(Outbound!$E:$E,Outbound!$D:$D,$B424,Outbound!$F:$F,$P$2)</f>
        <v>0</v>
      </c>
      <c r="Q424" s="35">
        <f>(SUMIFS(Returns!$B:$B,Returns!$A:$A,$B424,Returns!$C:$C,$Q$2))-SUMIFS(Outbound!$E:$E,Outbound!$D:$D,$B424,Outbound!$F:$F,$Q$2)</f>
        <v>0</v>
      </c>
      <c r="R424" s="35">
        <f>(SUMIFS(Returns!$B:$B,Returns!$A:$A,$B424,Returns!$C:$C,$R$2))-SUMIFS(Outbound!$E:$E,Outbound!$D:$D,$B424,Outbound!$F:$F,$R$2)</f>
        <v>0</v>
      </c>
      <c r="S424" s="35">
        <f>(SUMIFS(Returns!$B:$B,Returns!$A:$A,$B424,Returns!$C:$C,$S$2))-SUMIFS(Outbound!$E:$E,Outbound!$D:$D,$B424,Outbound!$F:$F,$S$2)</f>
        <v>0</v>
      </c>
    </row>
    <row r="425" ht="13.2" spans="1:19">
      <c r="A425" s="3" t="s">
        <v>7664</v>
      </c>
      <c r="B425" s="4" t="s">
        <v>3781</v>
      </c>
      <c r="C425" s="35">
        <v>17</v>
      </c>
      <c r="D425" s="35"/>
      <c r="E425" s="35">
        <f>(C425+SUMIFS(Inwards!$C:$C,Inwards!$B:$B,$B425)+SUMIFS(Returns!$B:$B,Returns!$A:$A,$B425,Returns!$C:$C,$E$2))-SUMIFS(Outbound!$E:$E,Outbound!$D:$D,$B425,Outbound!$F:$F,$E$2)-SUMIFS(Outflow!$B:$B,Outflow!$A:$A,$B425)</f>
        <v>17</v>
      </c>
      <c r="F425" s="35">
        <f>(SUMIFS(Returns!$B:$B,Returns!$A:$A,$B425,Returns!$C:$C,$F$2))-SUMIFS(Outbound!$E:$E,Outbound!$D:$D,$B425,Outbound!$F:$F,$F$2)</f>
        <v>0</v>
      </c>
      <c r="G425" s="35">
        <f>(SUMIFS(Returns!$B:$B,Returns!$A:$A,$B425,Returns!$C:$C,$G$2))-SUMIFS(Outbound!$E:$E,Outbound!$D:$D,$B425,Outbound!$F:$F,$G$2)</f>
        <v>0</v>
      </c>
      <c r="H425" s="35">
        <f>(SUMIFS(Returns!$B:$B,Returns!$A:$A,$B425,Returns!$C:$C,$H$2))-SUMIFS(Outbound!$E:$E,Outbound!$D:$D,$B425,Outbound!$F:$F,$H$2)</f>
        <v>0</v>
      </c>
      <c r="I425" s="35">
        <f>(SUMIFS(Returns!$B:$B,Returns!$A:$A,$B425,Returns!$C:$C,$I$2))-SUMIFS(Outbound!$E:$E,Outbound!$D:$D,$B425,Outbound!$F:$F,$I$2)</f>
        <v>0</v>
      </c>
      <c r="J425" s="35">
        <f>(SUMIFS(Returns!$B:$B,Returns!$A:$A,$B425,Returns!$C:$C,$J$2))-SUMIFS(Outbound!$E:$E,Outbound!$D:$D,$B425,Outbound!$F:$F,$J$2)</f>
        <v>0</v>
      </c>
      <c r="K425" s="35">
        <f>(SUMIFS(Returns!$B:$B,Returns!$A:$A,$B425,Returns!$C:$C,$K$2))-SUMIFS(Outbound!$E:$E,Outbound!$D:$D,$B425,Outbound!$F:$F,$K$2)</f>
        <v>0</v>
      </c>
      <c r="L425" s="35">
        <f>(SUMIFS(Returns!$B:$B,Returns!$A:$A,$B425,Returns!$C:$C,$L$2))-SUMIFS(Outbound!$E:$E,Outbound!$D:$D,$B425,Outbound!$F:$F,$L$2)</f>
        <v>0</v>
      </c>
      <c r="M425" s="35">
        <f>(SUMIFS(Returns!$B:$B,Returns!$A:$A,$B425,Returns!$C:$C,$M$2))-SUMIFS(Outbound!$E:$E,Outbound!$D:$D,$B425,Outbound!$F:$F,$M$2)</f>
        <v>0</v>
      </c>
      <c r="N425" s="35">
        <f>(SUMIFS(Returns!$B:$B,Returns!$A:$A,$B425,Returns!$C:$C,$N$2))-SUMIFS(Outbound!$E:$E,Outbound!$D:$D,$B425,Outbound!$F:$F,$N$2)</f>
        <v>0</v>
      </c>
      <c r="O425" s="35">
        <f>(SUMIFS(Returns!$B:$B,Returns!$A:$A,$B425,Returns!$C:$C,$O$2))-SUMIFS(Outbound!$E:$E,Outbound!$D:$D,$B425,Outbound!$F:$F,$O$2)</f>
        <v>0</v>
      </c>
      <c r="P425" s="35">
        <f>(SUMIFS(Returns!$B:$B,Returns!$A:$A,$B425,Returns!$C:$C,$P$2))-SUMIFS(Outbound!$E:$E,Outbound!$D:$D,$B425,Outbound!$F:$F,$P$2)</f>
        <v>0</v>
      </c>
      <c r="Q425" s="35">
        <f>(SUMIFS(Returns!$B:$B,Returns!$A:$A,$B425,Returns!$C:$C,$Q$2))-SUMIFS(Outbound!$E:$E,Outbound!$D:$D,$B425,Outbound!$F:$F,$Q$2)</f>
        <v>0</v>
      </c>
      <c r="R425" s="35">
        <f>(SUMIFS(Returns!$B:$B,Returns!$A:$A,$B425,Returns!$C:$C,$R$2))-SUMIFS(Outbound!$E:$E,Outbound!$D:$D,$B425,Outbound!$F:$F,$R$2)</f>
        <v>0</v>
      </c>
      <c r="S425" s="35">
        <f>(SUMIFS(Returns!$B:$B,Returns!$A:$A,$B425,Returns!$C:$C,$S$2))-SUMIFS(Outbound!$E:$E,Outbound!$D:$D,$B425,Outbound!$F:$F,$S$2)</f>
        <v>0</v>
      </c>
    </row>
    <row r="426" ht="13.2" spans="1:19">
      <c r="A426" s="3" t="s">
        <v>7665</v>
      </c>
      <c r="B426" s="4" t="s">
        <v>3787</v>
      </c>
      <c r="C426" s="35">
        <v>26</v>
      </c>
      <c r="D426" s="35"/>
      <c r="E426" s="35">
        <f>(C426+SUMIFS(Inwards!$C:$C,Inwards!$B:$B,$B426)+SUMIFS(Returns!$B:$B,Returns!$A:$A,$B426,Returns!$C:$C,$E$2))-SUMIFS(Outbound!$E:$E,Outbound!$D:$D,$B426,Outbound!$F:$F,$E$2)-SUMIFS(Outflow!$B:$B,Outflow!$A:$A,$B426)</f>
        <v>26</v>
      </c>
      <c r="F426" s="35">
        <f>(SUMIFS(Returns!$B:$B,Returns!$A:$A,$B426,Returns!$C:$C,$F$2))-SUMIFS(Outbound!$E:$E,Outbound!$D:$D,$B426,Outbound!$F:$F,$F$2)</f>
        <v>0</v>
      </c>
      <c r="G426" s="35">
        <f>(SUMIFS(Returns!$B:$B,Returns!$A:$A,$B426,Returns!$C:$C,$G$2))-SUMIFS(Outbound!$E:$E,Outbound!$D:$D,$B426,Outbound!$F:$F,$G$2)</f>
        <v>0</v>
      </c>
      <c r="H426" s="35">
        <f>(SUMIFS(Returns!$B:$B,Returns!$A:$A,$B426,Returns!$C:$C,$H$2))-SUMIFS(Outbound!$E:$E,Outbound!$D:$D,$B426,Outbound!$F:$F,$H$2)</f>
        <v>-1</v>
      </c>
      <c r="I426" s="35">
        <f>(SUMIFS(Returns!$B:$B,Returns!$A:$A,$B426,Returns!$C:$C,$I$2))-SUMIFS(Outbound!$E:$E,Outbound!$D:$D,$B426,Outbound!$F:$F,$I$2)</f>
        <v>0</v>
      </c>
      <c r="J426" s="35">
        <f>(SUMIFS(Returns!$B:$B,Returns!$A:$A,$B426,Returns!$C:$C,$J$2))-SUMIFS(Outbound!$E:$E,Outbound!$D:$D,$B426,Outbound!$F:$F,$J$2)</f>
        <v>0</v>
      </c>
      <c r="K426" s="35">
        <f>(SUMIFS(Returns!$B:$B,Returns!$A:$A,$B426,Returns!$C:$C,$K$2))-SUMIFS(Outbound!$E:$E,Outbound!$D:$D,$B426,Outbound!$F:$F,$K$2)</f>
        <v>0</v>
      </c>
      <c r="L426" s="35">
        <f>(SUMIFS(Returns!$B:$B,Returns!$A:$A,$B426,Returns!$C:$C,$L$2))-SUMIFS(Outbound!$E:$E,Outbound!$D:$D,$B426,Outbound!$F:$F,$L$2)</f>
        <v>0</v>
      </c>
      <c r="M426" s="35">
        <f>(SUMIFS(Returns!$B:$B,Returns!$A:$A,$B426,Returns!$C:$C,$M$2))-SUMIFS(Outbound!$E:$E,Outbound!$D:$D,$B426,Outbound!$F:$F,$M$2)</f>
        <v>0</v>
      </c>
      <c r="N426" s="35">
        <f>(SUMIFS(Returns!$B:$B,Returns!$A:$A,$B426,Returns!$C:$C,$N$2))-SUMIFS(Outbound!$E:$E,Outbound!$D:$D,$B426,Outbound!$F:$F,$N$2)</f>
        <v>0</v>
      </c>
      <c r="O426" s="35">
        <f>(SUMIFS(Returns!$B:$B,Returns!$A:$A,$B426,Returns!$C:$C,$O$2))-SUMIFS(Outbound!$E:$E,Outbound!$D:$D,$B426,Outbound!$F:$F,$O$2)</f>
        <v>0</v>
      </c>
      <c r="P426" s="35">
        <f>(SUMIFS(Returns!$B:$B,Returns!$A:$A,$B426,Returns!$C:$C,$P$2))-SUMIFS(Outbound!$E:$E,Outbound!$D:$D,$B426,Outbound!$F:$F,$P$2)</f>
        <v>0</v>
      </c>
      <c r="Q426" s="35">
        <f>(SUMIFS(Returns!$B:$B,Returns!$A:$A,$B426,Returns!$C:$C,$Q$2))-SUMIFS(Outbound!$E:$E,Outbound!$D:$D,$B426,Outbound!$F:$F,$Q$2)</f>
        <v>0</v>
      </c>
      <c r="R426" s="35">
        <f>(SUMIFS(Returns!$B:$B,Returns!$A:$A,$B426,Returns!$C:$C,$R$2))-SUMIFS(Outbound!$E:$E,Outbound!$D:$D,$B426,Outbound!$F:$F,$R$2)</f>
        <v>0</v>
      </c>
      <c r="S426" s="35">
        <f>(SUMIFS(Returns!$B:$B,Returns!$A:$A,$B426,Returns!$C:$C,$S$2))-SUMIFS(Outbound!$E:$E,Outbound!$D:$D,$B426,Outbound!$F:$F,$S$2)</f>
        <v>0</v>
      </c>
    </row>
    <row r="427" ht="13.2" spans="1:19">
      <c r="A427" s="3" t="s">
        <v>7666</v>
      </c>
      <c r="B427" s="4" t="s">
        <v>3793</v>
      </c>
      <c r="C427" s="35">
        <v>22</v>
      </c>
      <c r="D427" s="35"/>
      <c r="E427" s="35">
        <f>(C427+SUMIFS(Inwards!$C:$C,Inwards!$B:$B,$B427)+SUMIFS(Returns!$B:$B,Returns!$A:$A,$B427,Returns!$C:$C,$E$2))-SUMIFS(Outbound!$E:$E,Outbound!$D:$D,$B427,Outbound!$F:$F,$E$2)-SUMIFS(Outflow!$B:$B,Outflow!$A:$A,$B427)</f>
        <v>22</v>
      </c>
      <c r="F427" s="35">
        <f>(SUMIFS(Returns!$B:$B,Returns!$A:$A,$B427,Returns!$C:$C,$F$2))-SUMIFS(Outbound!$E:$E,Outbound!$D:$D,$B427,Outbound!$F:$F,$F$2)</f>
        <v>0</v>
      </c>
      <c r="G427" s="35">
        <f>(SUMIFS(Returns!$B:$B,Returns!$A:$A,$B427,Returns!$C:$C,$G$2))-SUMIFS(Outbound!$E:$E,Outbound!$D:$D,$B427,Outbound!$F:$F,$G$2)</f>
        <v>0</v>
      </c>
      <c r="H427" s="35">
        <f>(SUMIFS(Returns!$B:$B,Returns!$A:$A,$B427,Returns!$C:$C,$H$2))-SUMIFS(Outbound!$E:$E,Outbound!$D:$D,$B427,Outbound!$F:$F,$H$2)</f>
        <v>0</v>
      </c>
      <c r="I427" s="35">
        <f>(SUMIFS(Returns!$B:$B,Returns!$A:$A,$B427,Returns!$C:$C,$I$2))-SUMIFS(Outbound!$E:$E,Outbound!$D:$D,$B427,Outbound!$F:$F,$I$2)</f>
        <v>0</v>
      </c>
      <c r="J427" s="35">
        <f>(SUMIFS(Returns!$B:$B,Returns!$A:$A,$B427,Returns!$C:$C,$J$2))-SUMIFS(Outbound!$E:$E,Outbound!$D:$D,$B427,Outbound!$F:$F,$J$2)</f>
        <v>0</v>
      </c>
      <c r="K427" s="35">
        <f>(SUMIFS(Returns!$B:$B,Returns!$A:$A,$B427,Returns!$C:$C,$K$2))-SUMIFS(Outbound!$E:$E,Outbound!$D:$D,$B427,Outbound!$F:$F,$K$2)</f>
        <v>0</v>
      </c>
      <c r="L427" s="35">
        <f>(SUMIFS(Returns!$B:$B,Returns!$A:$A,$B427,Returns!$C:$C,$L$2))-SUMIFS(Outbound!$E:$E,Outbound!$D:$D,$B427,Outbound!$F:$F,$L$2)</f>
        <v>0</v>
      </c>
      <c r="M427" s="35">
        <f>(SUMIFS(Returns!$B:$B,Returns!$A:$A,$B427,Returns!$C:$C,$M$2))-SUMIFS(Outbound!$E:$E,Outbound!$D:$D,$B427,Outbound!$F:$F,$M$2)</f>
        <v>0</v>
      </c>
      <c r="N427" s="35">
        <f>(SUMIFS(Returns!$B:$B,Returns!$A:$A,$B427,Returns!$C:$C,$N$2))-SUMIFS(Outbound!$E:$E,Outbound!$D:$D,$B427,Outbound!$F:$F,$N$2)</f>
        <v>0</v>
      </c>
      <c r="O427" s="35">
        <f>(SUMIFS(Returns!$B:$B,Returns!$A:$A,$B427,Returns!$C:$C,$O$2))-SUMIFS(Outbound!$E:$E,Outbound!$D:$D,$B427,Outbound!$F:$F,$O$2)</f>
        <v>0</v>
      </c>
      <c r="P427" s="35">
        <f>(SUMIFS(Returns!$B:$B,Returns!$A:$A,$B427,Returns!$C:$C,$P$2))-SUMIFS(Outbound!$E:$E,Outbound!$D:$D,$B427,Outbound!$F:$F,$P$2)</f>
        <v>0</v>
      </c>
      <c r="Q427" s="35">
        <f>(SUMIFS(Returns!$B:$B,Returns!$A:$A,$B427,Returns!$C:$C,$Q$2))-SUMIFS(Outbound!$E:$E,Outbound!$D:$D,$B427,Outbound!$F:$F,$Q$2)</f>
        <v>0</v>
      </c>
      <c r="R427" s="35">
        <f>(SUMIFS(Returns!$B:$B,Returns!$A:$A,$B427,Returns!$C:$C,$R$2))-SUMIFS(Outbound!$E:$E,Outbound!$D:$D,$B427,Outbound!$F:$F,$R$2)</f>
        <v>0</v>
      </c>
      <c r="S427" s="35">
        <f>(SUMIFS(Returns!$B:$B,Returns!$A:$A,$B427,Returns!$C:$C,$S$2))-SUMIFS(Outbound!$E:$E,Outbound!$D:$D,$B427,Outbound!$F:$F,$S$2)</f>
        <v>0</v>
      </c>
    </row>
    <row r="428" ht="13.2" spans="1:19">
      <c r="A428" s="3" t="s">
        <v>7667</v>
      </c>
      <c r="B428" s="4" t="s">
        <v>3799</v>
      </c>
      <c r="C428" s="35">
        <v>14</v>
      </c>
      <c r="D428" s="35"/>
      <c r="E428" s="35">
        <f>(C428+SUMIFS(Inwards!$C:$C,Inwards!$B:$B,$B428)+SUMIFS(Returns!$B:$B,Returns!$A:$A,$B428,Returns!$C:$C,$E$2))-SUMIFS(Outbound!$E:$E,Outbound!$D:$D,$B428,Outbound!$F:$F,$E$2)-SUMIFS(Outflow!$B:$B,Outflow!$A:$A,$B428)</f>
        <v>14</v>
      </c>
      <c r="F428" s="35">
        <f>(SUMIFS(Returns!$B:$B,Returns!$A:$A,$B428,Returns!$C:$C,$F$2))-SUMIFS(Outbound!$E:$E,Outbound!$D:$D,$B428,Outbound!$F:$F,$F$2)</f>
        <v>0</v>
      </c>
      <c r="G428" s="35">
        <f>(SUMIFS(Returns!$B:$B,Returns!$A:$A,$B428,Returns!$C:$C,$G$2))-SUMIFS(Outbound!$E:$E,Outbound!$D:$D,$B428,Outbound!$F:$F,$G$2)</f>
        <v>0</v>
      </c>
      <c r="H428" s="35">
        <f>(SUMIFS(Returns!$B:$B,Returns!$A:$A,$B428,Returns!$C:$C,$H$2))-SUMIFS(Outbound!$E:$E,Outbound!$D:$D,$B428,Outbound!$F:$F,$H$2)</f>
        <v>0</v>
      </c>
      <c r="I428" s="35">
        <f>(SUMIFS(Returns!$B:$B,Returns!$A:$A,$B428,Returns!$C:$C,$I$2))-SUMIFS(Outbound!$E:$E,Outbound!$D:$D,$B428,Outbound!$F:$F,$I$2)</f>
        <v>0</v>
      </c>
      <c r="J428" s="35">
        <f>(SUMIFS(Returns!$B:$B,Returns!$A:$A,$B428,Returns!$C:$C,$J$2))-SUMIFS(Outbound!$E:$E,Outbound!$D:$D,$B428,Outbound!$F:$F,$J$2)</f>
        <v>0</v>
      </c>
      <c r="K428" s="35">
        <f>(SUMIFS(Returns!$B:$B,Returns!$A:$A,$B428,Returns!$C:$C,$K$2))-SUMIFS(Outbound!$E:$E,Outbound!$D:$D,$B428,Outbound!$F:$F,$K$2)</f>
        <v>0</v>
      </c>
      <c r="L428" s="35">
        <f>(SUMIFS(Returns!$B:$B,Returns!$A:$A,$B428,Returns!$C:$C,$L$2))-SUMIFS(Outbound!$E:$E,Outbound!$D:$D,$B428,Outbound!$F:$F,$L$2)</f>
        <v>0</v>
      </c>
      <c r="M428" s="35">
        <f>(SUMIFS(Returns!$B:$B,Returns!$A:$A,$B428,Returns!$C:$C,$M$2))-SUMIFS(Outbound!$E:$E,Outbound!$D:$D,$B428,Outbound!$F:$F,$M$2)</f>
        <v>0</v>
      </c>
      <c r="N428" s="35">
        <f>(SUMIFS(Returns!$B:$B,Returns!$A:$A,$B428,Returns!$C:$C,$N$2))-SUMIFS(Outbound!$E:$E,Outbound!$D:$D,$B428,Outbound!$F:$F,$N$2)</f>
        <v>0</v>
      </c>
      <c r="O428" s="35">
        <f>(SUMIFS(Returns!$B:$B,Returns!$A:$A,$B428,Returns!$C:$C,$O$2))-SUMIFS(Outbound!$E:$E,Outbound!$D:$D,$B428,Outbound!$F:$F,$O$2)</f>
        <v>0</v>
      </c>
      <c r="P428" s="35">
        <f>(SUMIFS(Returns!$B:$B,Returns!$A:$A,$B428,Returns!$C:$C,$P$2))-SUMIFS(Outbound!$E:$E,Outbound!$D:$D,$B428,Outbound!$F:$F,$P$2)</f>
        <v>0</v>
      </c>
      <c r="Q428" s="35">
        <f>(SUMIFS(Returns!$B:$B,Returns!$A:$A,$B428,Returns!$C:$C,$Q$2))-SUMIFS(Outbound!$E:$E,Outbound!$D:$D,$B428,Outbound!$F:$F,$Q$2)</f>
        <v>0</v>
      </c>
      <c r="R428" s="35">
        <f>(SUMIFS(Returns!$B:$B,Returns!$A:$A,$B428,Returns!$C:$C,$R$2))-SUMIFS(Outbound!$E:$E,Outbound!$D:$D,$B428,Outbound!$F:$F,$R$2)</f>
        <v>0</v>
      </c>
      <c r="S428" s="35">
        <f>(SUMIFS(Returns!$B:$B,Returns!$A:$A,$B428,Returns!$C:$C,$S$2))-SUMIFS(Outbound!$E:$E,Outbound!$D:$D,$B428,Outbound!$F:$F,$S$2)</f>
        <v>0</v>
      </c>
    </row>
    <row r="429" ht="13.2" spans="1:19">
      <c r="A429" s="3" t="s">
        <v>7668</v>
      </c>
      <c r="B429" s="4" t="s">
        <v>3805</v>
      </c>
      <c r="C429" s="35">
        <v>5</v>
      </c>
      <c r="D429" s="35"/>
      <c r="E429" s="35">
        <f>(C429+SUMIFS(Inwards!$C:$C,Inwards!$B:$B,$B429)+SUMIFS(Returns!$B:$B,Returns!$A:$A,$B429,Returns!$C:$C,$E$2))-SUMIFS(Outbound!$E:$E,Outbound!$D:$D,$B429,Outbound!$F:$F,$E$2)-SUMIFS(Outflow!$B:$B,Outflow!$A:$A,$B429)</f>
        <v>5</v>
      </c>
      <c r="F429" s="35">
        <f>(SUMIFS(Returns!$B:$B,Returns!$A:$A,$B429,Returns!$C:$C,$F$2))-SUMIFS(Outbound!$E:$E,Outbound!$D:$D,$B429,Outbound!$F:$F,$F$2)</f>
        <v>0</v>
      </c>
      <c r="G429" s="35">
        <f>(SUMIFS(Returns!$B:$B,Returns!$A:$A,$B429,Returns!$C:$C,$G$2))-SUMIFS(Outbound!$E:$E,Outbound!$D:$D,$B429,Outbound!$F:$F,$G$2)</f>
        <v>0</v>
      </c>
      <c r="H429" s="35">
        <f>(SUMIFS(Returns!$B:$B,Returns!$A:$A,$B429,Returns!$C:$C,$H$2))-SUMIFS(Outbound!$E:$E,Outbound!$D:$D,$B429,Outbound!$F:$F,$H$2)</f>
        <v>0</v>
      </c>
      <c r="I429" s="35">
        <f>(SUMIFS(Returns!$B:$B,Returns!$A:$A,$B429,Returns!$C:$C,$I$2))-SUMIFS(Outbound!$E:$E,Outbound!$D:$D,$B429,Outbound!$F:$F,$I$2)</f>
        <v>0</v>
      </c>
      <c r="J429" s="35">
        <f>(SUMIFS(Returns!$B:$B,Returns!$A:$A,$B429,Returns!$C:$C,$J$2))-SUMIFS(Outbound!$E:$E,Outbound!$D:$D,$B429,Outbound!$F:$F,$J$2)</f>
        <v>0</v>
      </c>
      <c r="K429" s="35">
        <f>(SUMIFS(Returns!$B:$B,Returns!$A:$A,$B429,Returns!$C:$C,$K$2))-SUMIFS(Outbound!$E:$E,Outbound!$D:$D,$B429,Outbound!$F:$F,$K$2)</f>
        <v>0</v>
      </c>
      <c r="L429" s="35">
        <f>(SUMIFS(Returns!$B:$B,Returns!$A:$A,$B429,Returns!$C:$C,$L$2))-SUMIFS(Outbound!$E:$E,Outbound!$D:$D,$B429,Outbound!$F:$F,$L$2)</f>
        <v>0</v>
      </c>
      <c r="M429" s="35">
        <f>(SUMIFS(Returns!$B:$B,Returns!$A:$A,$B429,Returns!$C:$C,$M$2))-SUMIFS(Outbound!$E:$E,Outbound!$D:$D,$B429,Outbound!$F:$F,$M$2)</f>
        <v>0</v>
      </c>
      <c r="N429" s="35">
        <f>(SUMIFS(Returns!$B:$B,Returns!$A:$A,$B429,Returns!$C:$C,$N$2))-SUMIFS(Outbound!$E:$E,Outbound!$D:$D,$B429,Outbound!$F:$F,$N$2)</f>
        <v>0</v>
      </c>
      <c r="O429" s="35">
        <f>(SUMIFS(Returns!$B:$B,Returns!$A:$A,$B429,Returns!$C:$C,$O$2))-SUMIFS(Outbound!$E:$E,Outbound!$D:$D,$B429,Outbound!$F:$F,$O$2)</f>
        <v>0</v>
      </c>
      <c r="P429" s="35">
        <f>(SUMIFS(Returns!$B:$B,Returns!$A:$A,$B429,Returns!$C:$C,$P$2))-SUMIFS(Outbound!$E:$E,Outbound!$D:$D,$B429,Outbound!$F:$F,$P$2)</f>
        <v>0</v>
      </c>
      <c r="Q429" s="35">
        <f>(SUMIFS(Returns!$B:$B,Returns!$A:$A,$B429,Returns!$C:$C,$Q$2))-SUMIFS(Outbound!$E:$E,Outbound!$D:$D,$B429,Outbound!$F:$F,$Q$2)</f>
        <v>0</v>
      </c>
      <c r="R429" s="35">
        <f>(SUMIFS(Returns!$B:$B,Returns!$A:$A,$B429,Returns!$C:$C,$R$2))-SUMIFS(Outbound!$E:$E,Outbound!$D:$D,$B429,Outbound!$F:$F,$R$2)</f>
        <v>0</v>
      </c>
      <c r="S429" s="35">
        <f>(SUMIFS(Returns!$B:$B,Returns!$A:$A,$B429,Returns!$C:$C,$S$2))-SUMIFS(Outbound!$E:$E,Outbound!$D:$D,$B429,Outbound!$F:$F,$S$2)</f>
        <v>0</v>
      </c>
    </row>
    <row r="430" ht="13.2" spans="1:19">
      <c r="A430" s="3" t="s">
        <v>7669</v>
      </c>
      <c r="B430" s="4" t="s">
        <v>3810</v>
      </c>
      <c r="C430" s="35">
        <v>22</v>
      </c>
      <c r="D430" s="35"/>
      <c r="E430" s="35">
        <f>(C430+SUMIFS(Inwards!$C:$C,Inwards!$B:$B,$B430)+SUMIFS(Returns!$B:$B,Returns!$A:$A,$B430,Returns!$C:$C,$E$2))-SUMIFS(Outbound!$E:$E,Outbound!$D:$D,$B430,Outbound!$F:$F,$E$2)-SUMIFS(Outflow!$B:$B,Outflow!$A:$A,$B430)</f>
        <v>22</v>
      </c>
      <c r="F430" s="35">
        <f>(SUMIFS(Returns!$B:$B,Returns!$A:$A,$B430,Returns!$C:$C,$F$2))-SUMIFS(Outbound!$E:$E,Outbound!$D:$D,$B430,Outbound!$F:$F,$F$2)</f>
        <v>0</v>
      </c>
      <c r="G430" s="35">
        <f>(SUMIFS(Returns!$B:$B,Returns!$A:$A,$B430,Returns!$C:$C,$G$2))-SUMIFS(Outbound!$E:$E,Outbound!$D:$D,$B430,Outbound!$F:$F,$G$2)</f>
        <v>0</v>
      </c>
      <c r="H430" s="35">
        <f>(SUMIFS(Returns!$B:$B,Returns!$A:$A,$B430,Returns!$C:$C,$H$2))-SUMIFS(Outbound!$E:$E,Outbound!$D:$D,$B430,Outbound!$F:$F,$H$2)</f>
        <v>0</v>
      </c>
      <c r="I430" s="35">
        <f>(SUMIFS(Returns!$B:$B,Returns!$A:$A,$B430,Returns!$C:$C,$I$2))-SUMIFS(Outbound!$E:$E,Outbound!$D:$D,$B430,Outbound!$F:$F,$I$2)</f>
        <v>0</v>
      </c>
      <c r="J430" s="35">
        <f>(SUMIFS(Returns!$B:$B,Returns!$A:$A,$B430,Returns!$C:$C,$J$2))-SUMIFS(Outbound!$E:$E,Outbound!$D:$D,$B430,Outbound!$F:$F,$J$2)</f>
        <v>0</v>
      </c>
      <c r="K430" s="35">
        <f>(SUMIFS(Returns!$B:$B,Returns!$A:$A,$B430,Returns!$C:$C,$K$2))-SUMIFS(Outbound!$E:$E,Outbound!$D:$D,$B430,Outbound!$F:$F,$K$2)</f>
        <v>0</v>
      </c>
      <c r="L430" s="35">
        <f>(SUMIFS(Returns!$B:$B,Returns!$A:$A,$B430,Returns!$C:$C,$L$2))-SUMIFS(Outbound!$E:$E,Outbound!$D:$D,$B430,Outbound!$F:$F,$L$2)</f>
        <v>0</v>
      </c>
      <c r="M430" s="35">
        <f>(SUMIFS(Returns!$B:$B,Returns!$A:$A,$B430,Returns!$C:$C,$M$2))-SUMIFS(Outbound!$E:$E,Outbound!$D:$D,$B430,Outbound!$F:$F,$M$2)</f>
        <v>0</v>
      </c>
      <c r="N430" s="35">
        <f>(SUMIFS(Returns!$B:$B,Returns!$A:$A,$B430,Returns!$C:$C,$N$2))-SUMIFS(Outbound!$E:$E,Outbound!$D:$D,$B430,Outbound!$F:$F,$N$2)</f>
        <v>0</v>
      </c>
      <c r="O430" s="35">
        <f>(SUMIFS(Returns!$B:$B,Returns!$A:$A,$B430,Returns!$C:$C,$O$2))-SUMIFS(Outbound!$E:$E,Outbound!$D:$D,$B430,Outbound!$F:$F,$O$2)</f>
        <v>0</v>
      </c>
      <c r="P430" s="35">
        <f>(SUMIFS(Returns!$B:$B,Returns!$A:$A,$B430,Returns!$C:$C,$P$2))-SUMIFS(Outbound!$E:$E,Outbound!$D:$D,$B430,Outbound!$F:$F,$P$2)</f>
        <v>0</v>
      </c>
      <c r="Q430" s="35">
        <f>(SUMIFS(Returns!$B:$B,Returns!$A:$A,$B430,Returns!$C:$C,$Q$2))-SUMIFS(Outbound!$E:$E,Outbound!$D:$D,$B430,Outbound!$F:$F,$Q$2)</f>
        <v>0</v>
      </c>
      <c r="R430" s="35">
        <f>(SUMIFS(Returns!$B:$B,Returns!$A:$A,$B430,Returns!$C:$C,$R$2))-SUMIFS(Outbound!$E:$E,Outbound!$D:$D,$B430,Outbound!$F:$F,$R$2)</f>
        <v>0</v>
      </c>
      <c r="S430" s="35">
        <f>(SUMIFS(Returns!$B:$B,Returns!$A:$A,$B430,Returns!$C:$C,$S$2))-SUMIFS(Outbound!$E:$E,Outbound!$D:$D,$B430,Outbound!$F:$F,$S$2)</f>
        <v>0</v>
      </c>
    </row>
    <row r="431" ht="13.2" spans="1:19">
      <c r="A431" s="3" t="s">
        <v>7670</v>
      </c>
      <c r="B431" s="4" t="s">
        <v>3816</v>
      </c>
      <c r="C431" s="35">
        <v>34</v>
      </c>
      <c r="D431" s="35"/>
      <c r="E431" s="35">
        <f>(C431+SUMIFS(Inwards!$C:$C,Inwards!$B:$B,$B431)+SUMIFS(Returns!$B:$B,Returns!$A:$A,$B431,Returns!$C:$C,$E$2))-SUMIFS(Outbound!$E:$E,Outbound!$D:$D,$B431,Outbound!$F:$F,$E$2)-SUMIFS(Outflow!$B:$B,Outflow!$A:$A,$B431)</f>
        <v>34</v>
      </c>
      <c r="F431" s="35">
        <f>(SUMIFS(Returns!$B:$B,Returns!$A:$A,$B431,Returns!$C:$C,$F$2))-SUMIFS(Outbound!$E:$E,Outbound!$D:$D,$B431,Outbound!$F:$F,$F$2)</f>
        <v>0</v>
      </c>
      <c r="G431" s="35">
        <f>(SUMIFS(Returns!$B:$B,Returns!$A:$A,$B431,Returns!$C:$C,$G$2))-SUMIFS(Outbound!$E:$E,Outbound!$D:$D,$B431,Outbound!$F:$F,$G$2)</f>
        <v>-2</v>
      </c>
      <c r="H431" s="35">
        <f>(SUMIFS(Returns!$B:$B,Returns!$A:$A,$B431,Returns!$C:$C,$H$2))-SUMIFS(Outbound!$E:$E,Outbound!$D:$D,$B431,Outbound!$F:$F,$H$2)</f>
        <v>0</v>
      </c>
      <c r="I431" s="35">
        <f>(SUMIFS(Returns!$B:$B,Returns!$A:$A,$B431,Returns!$C:$C,$I$2))-SUMIFS(Outbound!$E:$E,Outbound!$D:$D,$B431,Outbound!$F:$F,$I$2)</f>
        <v>0</v>
      </c>
      <c r="J431" s="35">
        <f>(SUMIFS(Returns!$B:$B,Returns!$A:$A,$B431,Returns!$C:$C,$J$2))-SUMIFS(Outbound!$E:$E,Outbound!$D:$D,$B431,Outbound!$F:$F,$J$2)</f>
        <v>0</v>
      </c>
      <c r="K431" s="35">
        <f>(SUMIFS(Returns!$B:$B,Returns!$A:$A,$B431,Returns!$C:$C,$K$2))-SUMIFS(Outbound!$E:$E,Outbound!$D:$D,$B431,Outbound!$F:$F,$K$2)</f>
        <v>0</v>
      </c>
      <c r="L431" s="35">
        <f>(SUMIFS(Returns!$B:$B,Returns!$A:$A,$B431,Returns!$C:$C,$L$2))-SUMIFS(Outbound!$E:$E,Outbound!$D:$D,$B431,Outbound!$F:$F,$L$2)</f>
        <v>0</v>
      </c>
      <c r="M431" s="35">
        <f>(SUMIFS(Returns!$B:$B,Returns!$A:$A,$B431,Returns!$C:$C,$M$2))-SUMIFS(Outbound!$E:$E,Outbound!$D:$D,$B431,Outbound!$F:$F,$M$2)</f>
        <v>0</v>
      </c>
      <c r="N431" s="35">
        <f>(SUMIFS(Returns!$B:$B,Returns!$A:$A,$B431,Returns!$C:$C,$N$2))-SUMIFS(Outbound!$E:$E,Outbound!$D:$D,$B431,Outbound!$F:$F,$N$2)</f>
        <v>0</v>
      </c>
      <c r="O431" s="35">
        <f>(SUMIFS(Returns!$B:$B,Returns!$A:$A,$B431,Returns!$C:$C,$O$2))-SUMIFS(Outbound!$E:$E,Outbound!$D:$D,$B431,Outbound!$F:$F,$O$2)</f>
        <v>0</v>
      </c>
      <c r="P431" s="35">
        <f>(SUMIFS(Returns!$B:$B,Returns!$A:$A,$B431,Returns!$C:$C,$P$2))-SUMIFS(Outbound!$E:$E,Outbound!$D:$D,$B431,Outbound!$F:$F,$P$2)</f>
        <v>0</v>
      </c>
      <c r="Q431" s="35">
        <f>(SUMIFS(Returns!$B:$B,Returns!$A:$A,$B431,Returns!$C:$C,$Q$2))-SUMIFS(Outbound!$E:$E,Outbound!$D:$D,$B431,Outbound!$F:$F,$Q$2)</f>
        <v>0</v>
      </c>
      <c r="R431" s="35">
        <f>(SUMIFS(Returns!$B:$B,Returns!$A:$A,$B431,Returns!$C:$C,$R$2))-SUMIFS(Outbound!$E:$E,Outbound!$D:$D,$B431,Outbound!$F:$F,$R$2)</f>
        <v>0</v>
      </c>
      <c r="S431" s="35">
        <f>(SUMIFS(Returns!$B:$B,Returns!$A:$A,$B431,Returns!$C:$C,$S$2))-SUMIFS(Outbound!$E:$E,Outbound!$D:$D,$B431,Outbound!$F:$F,$S$2)</f>
        <v>0</v>
      </c>
    </row>
    <row r="432" ht="13.2" spans="1:19">
      <c r="A432" s="3" t="s">
        <v>7671</v>
      </c>
      <c r="B432" s="4" t="s">
        <v>3824</v>
      </c>
      <c r="C432" s="35">
        <v>25</v>
      </c>
      <c r="D432" s="35"/>
      <c r="E432" s="35">
        <f>(C432+SUMIFS(Inwards!$C:$C,Inwards!$B:$B,$B432)+SUMIFS(Returns!$B:$B,Returns!$A:$A,$B432,Returns!$C:$C,$E$2))-SUMIFS(Outbound!$E:$E,Outbound!$D:$D,$B432,Outbound!$F:$F,$E$2)-SUMIFS(Outflow!$B:$B,Outflow!$A:$A,$B432)</f>
        <v>22</v>
      </c>
      <c r="F432" s="35">
        <f>(SUMIFS(Returns!$B:$B,Returns!$A:$A,$B432,Returns!$C:$C,$F$2))-SUMIFS(Outbound!$E:$E,Outbound!$D:$D,$B432,Outbound!$F:$F,$F$2)</f>
        <v>0</v>
      </c>
      <c r="G432" s="35">
        <f>(SUMIFS(Returns!$B:$B,Returns!$A:$A,$B432,Returns!$C:$C,$G$2))-SUMIFS(Outbound!$E:$E,Outbound!$D:$D,$B432,Outbound!$F:$F,$G$2)</f>
        <v>0</v>
      </c>
      <c r="H432" s="35">
        <f>(SUMIFS(Returns!$B:$B,Returns!$A:$A,$B432,Returns!$C:$C,$H$2))-SUMIFS(Outbound!$E:$E,Outbound!$D:$D,$B432,Outbound!$F:$F,$H$2)</f>
        <v>0</v>
      </c>
      <c r="I432" s="35">
        <f>(SUMIFS(Returns!$B:$B,Returns!$A:$A,$B432,Returns!$C:$C,$I$2))-SUMIFS(Outbound!$E:$E,Outbound!$D:$D,$B432,Outbound!$F:$F,$I$2)</f>
        <v>0</v>
      </c>
      <c r="J432" s="35">
        <f>(SUMIFS(Returns!$B:$B,Returns!$A:$A,$B432,Returns!$C:$C,$J$2))-SUMIFS(Outbound!$E:$E,Outbound!$D:$D,$B432,Outbound!$F:$F,$J$2)</f>
        <v>0</v>
      </c>
      <c r="K432" s="35">
        <f>(SUMIFS(Returns!$B:$B,Returns!$A:$A,$B432,Returns!$C:$C,$K$2))-SUMIFS(Outbound!$E:$E,Outbound!$D:$D,$B432,Outbound!$F:$F,$K$2)</f>
        <v>0</v>
      </c>
      <c r="L432" s="35">
        <f>(SUMIFS(Returns!$B:$B,Returns!$A:$A,$B432,Returns!$C:$C,$L$2))-SUMIFS(Outbound!$E:$E,Outbound!$D:$D,$B432,Outbound!$F:$F,$L$2)</f>
        <v>0</v>
      </c>
      <c r="M432" s="35">
        <f>(SUMIFS(Returns!$B:$B,Returns!$A:$A,$B432,Returns!$C:$C,$M$2))-SUMIFS(Outbound!$E:$E,Outbound!$D:$D,$B432,Outbound!$F:$F,$M$2)</f>
        <v>0</v>
      </c>
      <c r="N432" s="35">
        <f>(SUMIFS(Returns!$B:$B,Returns!$A:$A,$B432,Returns!$C:$C,$N$2))-SUMIFS(Outbound!$E:$E,Outbound!$D:$D,$B432,Outbound!$F:$F,$N$2)</f>
        <v>0</v>
      </c>
      <c r="O432" s="35">
        <f>(SUMIFS(Returns!$B:$B,Returns!$A:$A,$B432,Returns!$C:$C,$O$2))-SUMIFS(Outbound!$E:$E,Outbound!$D:$D,$B432,Outbound!$F:$F,$O$2)</f>
        <v>0</v>
      </c>
      <c r="P432" s="35">
        <f>(SUMIFS(Returns!$B:$B,Returns!$A:$A,$B432,Returns!$C:$C,$P$2))-SUMIFS(Outbound!$E:$E,Outbound!$D:$D,$B432,Outbound!$F:$F,$P$2)</f>
        <v>0</v>
      </c>
      <c r="Q432" s="35">
        <f>(SUMIFS(Returns!$B:$B,Returns!$A:$A,$B432,Returns!$C:$C,$Q$2))-SUMIFS(Outbound!$E:$E,Outbound!$D:$D,$B432,Outbound!$F:$F,$Q$2)</f>
        <v>0</v>
      </c>
      <c r="R432" s="35">
        <f>(SUMIFS(Returns!$B:$B,Returns!$A:$A,$B432,Returns!$C:$C,$R$2))-SUMIFS(Outbound!$E:$E,Outbound!$D:$D,$B432,Outbound!$F:$F,$R$2)</f>
        <v>0</v>
      </c>
      <c r="S432" s="35">
        <f>(SUMIFS(Returns!$B:$B,Returns!$A:$A,$B432,Returns!$C:$C,$S$2))-SUMIFS(Outbound!$E:$E,Outbound!$D:$D,$B432,Outbound!$F:$F,$S$2)</f>
        <v>0</v>
      </c>
    </row>
    <row r="433" ht="13.2" spans="1:19">
      <c r="A433" s="3" t="s">
        <v>7672</v>
      </c>
      <c r="B433" s="4" t="s">
        <v>3831</v>
      </c>
      <c r="C433" s="35">
        <v>9</v>
      </c>
      <c r="D433" s="35"/>
      <c r="E433" s="35">
        <f>(C433+SUMIFS(Inwards!$C:$C,Inwards!$B:$B,$B433)+SUMIFS(Returns!$B:$B,Returns!$A:$A,$B433,Returns!$C:$C,$E$2))-SUMIFS(Outbound!$E:$E,Outbound!$D:$D,$B433,Outbound!$F:$F,$E$2)-SUMIFS(Outflow!$B:$B,Outflow!$A:$A,$B433)</f>
        <v>9</v>
      </c>
      <c r="F433" s="35">
        <f>(SUMIFS(Returns!$B:$B,Returns!$A:$A,$B433,Returns!$C:$C,$F$2))-SUMIFS(Outbound!$E:$E,Outbound!$D:$D,$B433,Outbound!$F:$F,$F$2)</f>
        <v>0</v>
      </c>
      <c r="G433" s="35">
        <f>(SUMIFS(Returns!$B:$B,Returns!$A:$A,$B433,Returns!$C:$C,$G$2))-SUMIFS(Outbound!$E:$E,Outbound!$D:$D,$B433,Outbound!$F:$F,$G$2)</f>
        <v>0</v>
      </c>
      <c r="H433" s="35">
        <f>(SUMIFS(Returns!$B:$B,Returns!$A:$A,$B433,Returns!$C:$C,$H$2))-SUMIFS(Outbound!$E:$E,Outbound!$D:$D,$B433,Outbound!$F:$F,$H$2)</f>
        <v>0</v>
      </c>
      <c r="I433" s="35">
        <f>(SUMIFS(Returns!$B:$B,Returns!$A:$A,$B433,Returns!$C:$C,$I$2))-SUMIFS(Outbound!$E:$E,Outbound!$D:$D,$B433,Outbound!$F:$F,$I$2)</f>
        <v>0</v>
      </c>
      <c r="J433" s="35">
        <f>(SUMIFS(Returns!$B:$B,Returns!$A:$A,$B433,Returns!$C:$C,$J$2))-SUMIFS(Outbound!$E:$E,Outbound!$D:$D,$B433,Outbound!$F:$F,$J$2)</f>
        <v>0</v>
      </c>
      <c r="K433" s="35">
        <f>(SUMIFS(Returns!$B:$B,Returns!$A:$A,$B433,Returns!$C:$C,$K$2))-SUMIFS(Outbound!$E:$E,Outbound!$D:$D,$B433,Outbound!$F:$F,$K$2)</f>
        <v>0</v>
      </c>
      <c r="L433" s="35">
        <f>(SUMIFS(Returns!$B:$B,Returns!$A:$A,$B433,Returns!$C:$C,$L$2))-SUMIFS(Outbound!$E:$E,Outbound!$D:$D,$B433,Outbound!$F:$F,$L$2)</f>
        <v>0</v>
      </c>
      <c r="M433" s="35">
        <f>(SUMIFS(Returns!$B:$B,Returns!$A:$A,$B433,Returns!$C:$C,$M$2))-SUMIFS(Outbound!$E:$E,Outbound!$D:$D,$B433,Outbound!$F:$F,$M$2)</f>
        <v>0</v>
      </c>
      <c r="N433" s="35">
        <f>(SUMIFS(Returns!$B:$B,Returns!$A:$A,$B433,Returns!$C:$C,$N$2))-SUMIFS(Outbound!$E:$E,Outbound!$D:$D,$B433,Outbound!$F:$F,$N$2)</f>
        <v>0</v>
      </c>
      <c r="O433" s="35">
        <f>(SUMIFS(Returns!$B:$B,Returns!$A:$A,$B433,Returns!$C:$C,$O$2))-SUMIFS(Outbound!$E:$E,Outbound!$D:$D,$B433,Outbound!$F:$F,$O$2)</f>
        <v>0</v>
      </c>
      <c r="P433" s="35">
        <f>(SUMIFS(Returns!$B:$B,Returns!$A:$A,$B433,Returns!$C:$C,$P$2))-SUMIFS(Outbound!$E:$E,Outbound!$D:$D,$B433,Outbound!$F:$F,$P$2)</f>
        <v>0</v>
      </c>
      <c r="Q433" s="35">
        <f>(SUMIFS(Returns!$B:$B,Returns!$A:$A,$B433,Returns!$C:$C,$Q$2))-SUMIFS(Outbound!$E:$E,Outbound!$D:$D,$B433,Outbound!$F:$F,$Q$2)</f>
        <v>0</v>
      </c>
      <c r="R433" s="35">
        <f>(SUMIFS(Returns!$B:$B,Returns!$A:$A,$B433,Returns!$C:$C,$R$2))-SUMIFS(Outbound!$E:$E,Outbound!$D:$D,$B433,Outbound!$F:$F,$R$2)</f>
        <v>0</v>
      </c>
      <c r="S433" s="35">
        <f>(SUMIFS(Returns!$B:$B,Returns!$A:$A,$B433,Returns!$C:$C,$S$2))-SUMIFS(Outbound!$E:$E,Outbound!$D:$D,$B433,Outbound!$F:$F,$S$2)</f>
        <v>0</v>
      </c>
    </row>
    <row r="434" ht="13.2" spans="1:19">
      <c r="A434" s="3" t="s">
        <v>7673</v>
      </c>
      <c r="B434" s="4" t="s">
        <v>3836</v>
      </c>
      <c r="C434" s="35">
        <v>2</v>
      </c>
      <c r="D434" s="35"/>
      <c r="E434" s="35">
        <f>(C434+SUMIFS(Inwards!$C:$C,Inwards!$B:$B,$B434)+SUMIFS(Returns!$B:$B,Returns!$A:$A,$B434,Returns!$C:$C,$E$2))-SUMIFS(Outbound!$E:$E,Outbound!$D:$D,$B434,Outbound!$F:$F,$E$2)-SUMIFS(Outflow!$B:$B,Outflow!$A:$A,$B434)</f>
        <v>4</v>
      </c>
      <c r="F434" s="35">
        <f>(SUMIFS(Returns!$B:$B,Returns!$A:$A,$B434,Returns!$C:$C,$F$2))-SUMIFS(Outbound!$E:$E,Outbound!$D:$D,$B434,Outbound!$F:$F,$F$2)</f>
        <v>0</v>
      </c>
      <c r="G434" s="35">
        <f>(SUMIFS(Returns!$B:$B,Returns!$A:$A,$B434,Returns!$C:$C,$G$2))-SUMIFS(Outbound!$E:$E,Outbound!$D:$D,$B434,Outbound!$F:$F,$G$2)</f>
        <v>0</v>
      </c>
      <c r="H434" s="35">
        <f>(SUMIFS(Returns!$B:$B,Returns!$A:$A,$B434,Returns!$C:$C,$H$2))-SUMIFS(Outbound!$E:$E,Outbound!$D:$D,$B434,Outbound!$F:$F,$H$2)</f>
        <v>0</v>
      </c>
      <c r="I434" s="35">
        <f>(SUMIFS(Returns!$B:$B,Returns!$A:$A,$B434,Returns!$C:$C,$I$2))-SUMIFS(Outbound!$E:$E,Outbound!$D:$D,$B434,Outbound!$F:$F,$I$2)</f>
        <v>0</v>
      </c>
      <c r="J434" s="35">
        <f>(SUMIFS(Returns!$B:$B,Returns!$A:$A,$B434,Returns!$C:$C,$J$2))-SUMIFS(Outbound!$E:$E,Outbound!$D:$D,$B434,Outbound!$F:$F,$J$2)</f>
        <v>0</v>
      </c>
      <c r="K434" s="35">
        <f>(SUMIFS(Returns!$B:$B,Returns!$A:$A,$B434,Returns!$C:$C,$K$2))-SUMIFS(Outbound!$E:$E,Outbound!$D:$D,$B434,Outbound!$F:$F,$K$2)</f>
        <v>0</v>
      </c>
      <c r="L434" s="35">
        <f>(SUMIFS(Returns!$B:$B,Returns!$A:$A,$B434,Returns!$C:$C,$L$2))-SUMIFS(Outbound!$E:$E,Outbound!$D:$D,$B434,Outbound!$F:$F,$L$2)</f>
        <v>0</v>
      </c>
      <c r="M434" s="35">
        <f>(SUMIFS(Returns!$B:$B,Returns!$A:$A,$B434,Returns!$C:$C,$M$2))-SUMIFS(Outbound!$E:$E,Outbound!$D:$D,$B434,Outbound!$F:$F,$M$2)</f>
        <v>0</v>
      </c>
      <c r="N434" s="35">
        <f>(SUMIFS(Returns!$B:$B,Returns!$A:$A,$B434,Returns!$C:$C,$N$2))-SUMIFS(Outbound!$E:$E,Outbound!$D:$D,$B434,Outbound!$F:$F,$N$2)</f>
        <v>0</v>
      </c>
      <c r="O434" s="35">
        <f>(SUMIFS(Returns!$B:$B,Returns!$A:$A,$B434,Returns!$C:$C,$O$2))-SUMIFS(Outbound!$E:$E,Outbound!$D:$D,$B434,Outbound!$F:$F,$O$2)</f>
        <v>0</v>
      </c>
      <c r="P434" s="35">
        <f>(SUMIFS(Returns!$B:$B,Returns!$A:$A,$B434,Returns!$C:$C,$P$2))-SUMIFS(Outbound!$E:$E,Outbound!$D:$D,$B434,Outbound!$F:$F,$P$2)</f>
        <v>0</v>
      </c>
      <c r="Q434" s="35">
        <f>(SUMIFS(Returns!$B:$B,Returns!$A:$A,$B434,Returns!$C:$C,$Q$2))-SUMIFS(Outbound!$E:$E,Outbound!$D:$D,$B434,Outbound!$F:$F,$Q$2)</f>
        <v>0</v>
      </c>
      <c r="R434" s="35">
        <f>(SUMIFS(Returns!$B:$B,Returns!$A:$A,$B434,Returns!$C:$C,$R$2))-SUMIFS(Outbound!$E:$E,Outbound!$D:$D,$B434,Outbound!$F:$F,$R$2)</f>
        <v>0</v>
      </c>
      <c r="S434" s="35">
        <f>(SUMIFS(Returns!$B:$B,Returns!$A:$A,$B434,Returns!$C:$C,$S$2))-SUMIFS(Outbound!$E:$E,Outbound!$D:$D,$B434,Outbound!$F:$F,$S$2)</f>
        <v>0</v>
      </c>
    </row>
    <row r="435" ht="13.2" spans="1:19">
      <c r="A435" s="3" t="s">
        <v>7674</v>
      </c>
      <c r="B435" s="4" t="s">
        <v>7675</v>
      </c>
      <c r="C435" s="35">
        <v>0</v>
      </c>
      <c r="D435" s="35"/>
      <c r="E435" s="35">
        <f>(C435+SUMIFS(Inwards!$C:$C,Inwards!$B:$B,$B435)+SUMIFS(Returns!$B:$B,Returns!$A:$A,$B435,Returns!$C:$C,$E$2))-SUMIFS(Outbound!$E:$E,Outbound!$D:$D,$B435,Outbound!$F:$F,$E$2)-SUMIFS(Outflow!$B:$B,Outflow!$A:$A,$B435)</f>
        <v>0</v>
      </c>
      <c r="F435" s="35">
        <f>(SUMIFS(Returns!$B:$B,Returns!$A:$A,$B435,Returns!$C:$C,$F$2))-SUMIFS(Outbound!$E:$E,Outbound!$D:$D,$B435,Outbound!$F:$F,$F$2)</f>
        <v>0</v>
      </c>
      <c r="G435" s="35">
        <f>(SUMIFS(Returns!$B:$B,Returns!$A:$A,$B435,Returns!$C:$C,$G$2))-SUMIFS(Outbound!$E:$E,Outbound!$D:$D,$B435,Outbound!$F:$F,$G$2)</f>
        <v>0</v>
      </c>
      <c r="H435" s="35">
        <f>(SUMIFS(Returns!$B:$B,Returns!$A:$A,$B435,Returns!$C:$C,$H$2))-SUMIFS(Outbound!$E:$E,Outbound!$D:$D,$B435,Outbound!$F:$F,$H$2)</f>
        <v>0</v>
      </c>
      <c r="I435" s="35">
        <f>(SUMIFS(Returns!$B:$B,Returns!$A:$A,$B435,Returns!$C:$C,$I$2))-SUMIFS(Outbound!$E:$E,Outbound!$D:$D,$B435,Outbound!$F:$F,$I$2)</f>
        <v>0</v>
      </c>
      <c r="J435" s="35">
        <f>(SUMIFS(Returns!$B:$B,Returns!$A:$A,$B435,Returns!$C:$C,$J$2))-SUMIFS(Outbound!$E:$E,Outbound!$D:$D,$B435,Outbound!$F:$F,$J$2)</f>
        <v>0</v>
      </c>
      <c r="K435" s="35">
        <f>(SUMIFS(Returns!$B:$B,Returns!$A:$A,$B435,Returns!$C:$C,$K$2))-SUMIFS(Outbound!$E:$E,Outbound!$D:$D,$B435,Outbound!$F:$F,$K$2)</f>
        <v>0</v>
      </c>
      <c r="L435" s="35">
        <f>(SUMIFS(Returns!$B:$B,Returns!$A:$A,$B435,Returns!$C:$C,$L$2))-SUMIFS(Outbound!$E:$E,Outbound!$D:$D,$B435,Outbound!$F:$F,$L$2)</f>
        <v>0</v>
      </c>
      <c r="M435" s="35">
        <f>(SUMIFS(Returns!$B:$B,Returns!$A:$A,$B435,Returns!$C:$C,$M$2))-SUMIFS(Outbound!$E:$E,Outbound!$D:$D,$B435,Outbound!$F:$F,$M$2)</f>
        <v>0</v>
      </c>
      <c r="N435" s="35">
        <f>(SUMIFS(Returns!$B:$B,Returns!$A:$A,$B435,Returns!$C:$C,$N$2))-SUMIFS(Outbound!$E:$E,Outbound!$D:$D,$B435,Outbound!$F:$F,$N$2)</f>
        <v>0</v>
      </c>
      <c r="O435" s="35">
        <f>(SUMIFS(Returns!$B:$B,Returns!$A:$A,$B435,Returns!$C:$C,$O$2))-SUMIFS(Outbound!$E:$E,Outbound!$D:$D,$B435,Outbound!$F:$F,$O$2)</f>
        <v>0</v>
      </c>
      <c r="P435" s="35">
        <f>(SUMIFS(Returns!$B:$B,Returns!$A:$A,$B435,Returns!$C:$C,$P$2))-SUMIFS(Outbound!$E:$E,Outbound!$D:$D,$B435,Outbound!$F:$F,$P$2)</f>
        <v>0</v>
      </c>
      <c r="Q435" s="35">
        <f>(SUMIFS(Returns!$B:$B,Returns!$A:$A,$B435,Returns!$C:$C,$Q$2))-SUMIFS(Outbound!$E:$E,Outbound!$D:$D,$B435,Outbound!$F:$F,$Q$2)</f>
        <v>0</v>
      </c>
      <c r="R435" s="35">
        <f>(SUMIFS(Returns!$B:$B,Returns!$A:$A,$B435,Returns!$C:$C,$R$2))-SUMIFS(Outbound!$E:$E,Outbound!$D:$D,$B435,Outbound!$F:$F,$R$2)</f>
        <v>0</v>
      </c>
      <c r="S435" s="35">
        <f>(SUMIFS(Returns!$B:$B,Returns!$A:$A,$B435,Returns!$C:$C,$S$2))-SUMIFS(Outbound!$E:$E,Outbound!$D:$D,$B435,Outbound!$F:$F,$S$2)</f>
        <v>0</v>
      </c>
    </row>
    <row r="436" ht="13.2" spans="1:19">
      <c r="A436" s="3" t="s">
        <v>7676</v>
      </c>
      <c r="B436" s="4" t="s">
        <v>3855</v>
      </c>
      <c r="C436" s="35">
        <v>20</v>
      </c>
      <c r="D436" s="35"/>
      <c r="E436" s="35">
        <f>(C436+SUMIFS(Inwards!$C:$C,Inwards!$B:$B,$B436)+SUMIFS(Returns!$B:$B,Returns!$A:$A,$B436,Returns!$C:$C,$E$2))-SUMIFS(Outbound!$E:$E,Outbound!$D:$D,$B436,Outbound!$F:$F,$E$2)-SUMIFS(Outflow!$B:$B,Outflow!$A:$A,$B436)</f>
        <v>-3</v>
      </c>
      <c r="F436" s="35">
        <f>(SUMIFS(Returns!$B:$B,Returns!$A:$A,$B436,Returns!$C:$C,$F$2))-SUMIFS(Outbound!$E:$E,Outbound!$D:$D,$B436,Outbound!$F:$F,$F$2)</f>
        <v>0</v>
      </c>
      <c r="G436" s="35">
        <f>(SUMIFS(Returns!$B:$B,Returns!$A:$A,$B436,Returns!$C:$C,$G$2))-SUMIFS(Outbound!$E:$E,Outbound!$D:$D,$B436,Outbound!$F:$F,$G$2)</f>
        <v>0</v>
      </c>
      <c r="H436" s="35">
        <f>(SUMIFS(Returns!$B:$B,Returns!$A:$A,$B436,Returns!$C:$C,$H$2))-SUMIFS(Outbound!$E:$E,Outbound!$D:$D,$B436,Outbound!$F:$F,$H$2)</f>
        <v>0</v>
      </c>
      <c r="I436" s="35">
        <f>(SUMIFS(Returns!$B:$B,Returns!$A:$A,$B436,Returns!$C:$C,$I$2))-SUMIFS(Outbound!$E:$E,Outbound!$D:$D,$B436,Outbound!$F:$F,$I$2)</f>
        <v>0</v>
      </c>
      <c r="J436" s="35">
        <f>(SUMIFS(Returns!$B:$B,Returns!$A:$A,$B436,Returns!$C:$C,$J$2))-SUMIFS(Outbound!$E:$E,Outbound!$D:$D,$B436,Outbound!$F:$F,$J$2)</f>
        <v>0</v>
      </c>
      <c r="K436" s="35">
        <f>(SUMIFS(Returns!$B:$B,Returns!$A:$A,$B436,Returns!$C:$C,$K$2))-SUMIFS(Outbound!$E:$E,Outbound!$D:$D,$B436,Outbound!$F:$F,$K$2)</f>
        <v>0</v>
      </c>
      <c r="L436" s="35">
        <f>(SUMIFS(Returns!$B:$B,Returns!$A:$A,$B436,Returns!$C:$C,$L$2))-SUMIFS(Outbound!$E:$E,Outbound!$D:$D,$B436,Outbound!$F:$F,$L$2)</f>
        <v>0</v>
      </c>
      <c r="M436" s="35">
        <f>(SUMIFS(Returns!$B:$B,Returns!$A:$A,$B436,Returns!$C:$C,$M$2))-SUMIFS(Outbound!$E:$E,Outbound!$D:$D,$B436,Outbound!$F:$F,$M$2)</f>
        <v>0</v>
      </c>
      <c r="N436" s="35">
        <f>(SUMIFS(Returns!$B:$B,Returns!$A:$A,$B436,Returns!$C:$C,$N$2))-SUMIFS(Outbound!$E:$E,Outbound!$D:$D,$B436,Outbound!$F:$F,$N$2)</f>
        <v>0</v>
      </c>
      <c r="O436" s="35">
        <f>(SUMIFS(Returns!$B:$B,Returns!$A:$A,$B436,Returns!$C:$C,$O$2))-SUMIFS(Outbound!$E:$E,Outbound!$D:$D,$B436,Outbound!$F:$F,$O$2)</f>
        <v>0</v>
      </c>
      <c r="P436" s="35">
        <f>(SUMIFS(Returns!$B:$B,Returns!$A:$A,$B436,Returns!$C:$C,$P$2))-SUMIFS(Outbound!$E:$E,Outbound!$D:$D,$B436,Outbound!$F:$F,$P$2)</f>
        <v>0</v>
      </c>
      <c r="Q436" s="35">
        <f>(SUMIFS(Returns!$B:$B,Returns!$A:$A,$B436,Returns!$C:$C,$Q$2))-SUMIFS(Outbound!$E:$E,Outbound!$D:$D,$B436,Outbound!$F:$F,$Q$2)</f>
        <v>0</v>
      </c>
      <c r="R436" s="35">
        <f>(SUMIFS(Returns!$B:$B,Returns!$A:$A,$B436,Returns!$C:$C,$R$2))-SUMIFS(Outbound!$E:$E,Outbound!$D:$D,$B436,Outbound!$F:$F,$R$2)</f>
        <v>0</v>
      </c>
      <c r="S436" s="35">
        <f>(SUMIFS(Returns!$B:$B,Returns!$A:$A,$B436,Returns!$C:$C,$S$2))-SUMIFS(Outbound!$E:$E,Outbound!$D:$D,$B436,Outbound!$F:$F,$S$2)</f>
        <v>0</v>
      </c>
    </row>
    <row r="437" ht="13.2" spans="1:19">
      <c r="A437" s="3" t="s">
        <v>7677</v>
      </c>
      <c r="B437" s="4" t="s">
        <v>3865</v>
      </c>
      <c r="C437" s="35">
        <v>15</v>
      </c>
      <c r="D437" s="35"/>
      <c r="E437" s="35">
        <f>(C437+SUMIFS(Inwards!$C:$C,Inwards!$B:$B,$B437)+SUMIFS(Returns!$B:$B,Returns!$A:$A,$B437,Returns!$C:$C,$E$2))-SUMIFS(Outbound!$E:$E,Outbound!$D:$D,$B437,Outbound!$F:$F,$E$2)-SUMIFS(Outflow!$B:$B,Outflow!$A:$A,$B437)</f>
        <v>15</v>
      </c>
      <c r="F437" s="35">
        <f>(SUMIFS(Returns!$B:$B,Returns!$A:$A,$B437,Returns!$C:$C,$F$2))-SUMIFS(Outbound!$E:$E,Outbound!$D:$D,$B437,Outbound!$F:$F,$F$2)</f>
        <v>0</v>
      </c>
      <c r="G437" s="35">
        <f>(SUMIFS(Returns!$B:$B,Returns!$A:$A,$B437,Returns!$C:$C,$G$2))-SUMIFS(Outbound!$E:$E,Outbound!$D:$D,$B437,Outbound!$F:$F,$G$2)</f>
        <v>0</v>
      </c>
      <c r="H437" s="35">
        <f>(SUMIFS(Returns!$B:$B,Returns!$A:$A,$B437,Returns!$C:$C,$H$2))-SUMIFS(Outbound!$E:$E,Outbound!$D:$D,$B437,Outbound!$F:$F,$H$2)</f>
        <v>0</v>
      </c>
      <c r="I437" s="35">
        <f>(SUMIFS(Returns!$B:$B,Returns!$A:$A,$B437,Returns!$C:$C,$I$2))-SUMIFS(Outbound!$E:$E,Outbound!$D:$D,$B437,Outbound!$F:$F,$I$2)</f>
        <v>0</v>
      </c>
      <c r="J437" s="35">
        <f>(SUMIFS(Returns!$B:$B,Returns!$A:$A,$B437,Returns!$C:$C,$J$2))-SUMIFS(Outbound!$E:$E,Outbound!$D:$D,$B437,Outbound!$F:$F,$J$2)</f>
        <v>0</v>
      </c>
      <c r="K437" s="35">
        <f>(SUMIFS(Returns!$B:$B,Returns!$A:$A,$B437,Returns!$C:$C,$K$2))-SUMIFS(Outbound!$E:$E,Outbound!$D:$D,$B437,Outbound!$F:$F,$K$2)</f>
        <v>0</v>
      </c>
      <c r="L437" s="35">
        <f>(SUMIFS(Returns!$B:$B,Returns!$A:$A,$B437,Returns!$C:$C,$L$2))-SUMIFS(Outbound!$E:$E,Outbound!$D:$D,$B437,Outbound!$F:$F,$L$2)</f>
        <v>0</v>
      </c>
      <c r="M437" s="35">
        <f>(SUMIFS(Returns!$B:$B,Returns!$A:$A,$B437,Returns!$C:$C,$M$2))-SUMIFS(Outbound!$E:$E,Outbound!$D:$D,$B437,Outbound!$F:$F,$M$2)</f>
        <v>0</v>
      </c>
      <c r="N437" s="35">
        <f>(SUMIFS(Returns!$B:$B,Returns!$A:$A,$B437,Returns!$C:$C,$N$2))-SUMIFS(Outbound!$E:$E,Outbound!$D:$D,$B437,Outbound!$F:$F,$N$2)</f>
        <v>0</v>
      </c>
      <c r="O437" s="35">
        <f>(SUMIFS(Returns!$B:$B,Returns!$A:$A,$B437,Returns!$C:$C,$O$2))-SUMIFS(Outbound!$E:$E,Outbound!$D:$D,$B437,Outbound!$F:$F,$O$2)</f>
        <v>0</v>
      </c>
      <c r="P437" s="35">
        <f>(SUMIFS(Returns!$B:$B,Returns!$A:$A,$B437,Returns!$C:$C,$P$2))-SUMIFS(Outbound!$E:$E,Outbound!$D:$D,$B437,Outbound!$F:$F,$P$2)</f>
        <v>0</v>
      </c>
      <c r="Q437" s="35">
        <f>(SUMIFS(Returns!$B:$B,Returns!$A:$A,$B437,Returns!$C:$C,$Q$2))-SUMIFS(Outbound!$E:$E,Outbound!$D:$D,$B437,Outbound!$F:$F,$Q$2)</f>
        <v>0</v>
      </c>
      <c r="R437" s="35">
        <f>(SUMIFS(Returns!$B:$B,Returns!$A:$A,$B437,Returns!$C:$C,$R$2))-SUMIFS(Outbound!$E:$E,Outbound!$D:$D,$B437,Outbound!$F:$F,$R$2)</f>
        <v>0</v>
      </c>
      <c r="S437" s="35">
        <f>(SUMIFS(Returns!$B:$B,Returns!$A:$A,$B437,Returns!$C:$C,$S$2))-SUMIFS(Outbound!$E:$E,Outbound!$D:$D,$B437,Outbound!$F:$F,$S$2)</f>
        <v>0</v>
      </c>
    </row>
    <row r="438" ht="13.2" spans="1:19">
      <c r="A438" s="3" t="s">
        <v>7678</v>
      </c>
      <c r="B438" s="4" t="s">
        <v>3883</v>
      </c>
      <c r="C438" s="35">
        <v>11</v>
      </c>
      <c r="D438" s="35"/>
      <c r="E438" s="35">
        <f>(C438+SUMIFS(Inwards!$C:$C,Inwards!$B:$B,$B438)+SUMIFS(Returns!$B:$B,Returns!$A:$A,$B438,Returns!$C:$C,$E$2))-SUMIFS(Outbound!$E:$E,Outbound!$D:$D,$B438,Outbound!$F:$F,$E$2)-SUMIFS(Outflow!$B:$B,Outflow!$A:$A,$B438)</f>
        <v>11</v>
      </c>
      <c r="F438" s="35">
        <f>(SUMIFS(Returns!$B:$B,Returns!$A:$A,$B438,Returns!$C:$C,$F$2))-SUMIFS(Outbound!$E:$E,Outbound!$D:$D,$B438,Outbound!$F:$F,$F$2)</f>
        <v>0</v>
      </c>
      <c r="G438" s="35">
        <f>(SUMIFS(Returns!$B:$B,Returns!$A:$A,$B438,Returns!$C:$C,$G$2))-SUMIFS(Outbound!$E:$E,Outbound!$D:$D,$B438,Outbound!$F:$F,$G$2)</f>
        <v>0</v>
      </c>
      <c r="H438" s="35">
        <f>(SUMIFS(Returns!$B:$B,Returns!$A:$A,$B438,Returns!$C:$C,$H$2))-SUMIFS(Outbound!$E:$E,Outbound!$D:$D,$B438,Outbound!$F:$F,$H$2)</f>
        <v>0</v>
      </c>
      <c r="I438" s="35">
        <f>(SUMIFS(Returns!$B:$B,Returns!$A:$A,$B438,Returns!$C:$C,$I$2))-SUMIFS(Outbound!$E:$E,Outbound!$D:$D,$B438,Outbound!$F:$F,$I$2)</f>
        <v>0</v>
      </c>
      <c r="J438" s="35">
        <f>(SUMIFS(Returns!$B:$B,Returns!$A:$A,$B438,Returns!$C:$C,$J$2))-SUMIFS(Outbound!$E:$E,Outbound!$D:$D,$B438,Outbound!$F:$F,$J$2)</f>
        <v>0</v>
      </c>
      <c r="K438" s="35">
        <f>(SUMIFS(Returns!$B:$B,Returns!$A:$A,$B438,Returns!$C:$C,$K$2))-SUMIFS(Outbound!$E:$E,Outbound!$D:$D,$B438,Outbound!$F:$F,$K$2)</f>
        <v>0</v>
      </c>
      <c r="L438" s="35">
        <f>(SUMIFS(Returns!$B:$B,Returns!$A:$A,$B438,Returns!$C:$C,$L$2))-SUMIFS(Outbound!$E:$E,Outbound!$D:$D,$B438,Outbound!$F:$F,$L$2)</f>
        <v>0</v>
      </c>
      <c r="M438" s="35">
        <f>(SUMIFS(Returns!$B:$B,Returns!$A:$A,$B438,Returns!$C:$C,$M$2))-SUMIFS(Outbound!$E:$E,Outbound!$D:$D,$B438,Outbound!$F:$F,$M$2)</f>
        <v>0</v>
      </c>
      <c r="N438" s="35">
        <f>(SUMIFS(Returns!$B:$B,Returns!$A:$A,$B438,Returns!$C:$C,$N$2))-SUMIFS(Outbound!$E:$E,Outbound!$D:$D,$B438,Outbound!$F:$F,$N$2)</f>
        <v>0</v>
      </c>
      <c r="O438" s="35">
        <f>(SUMIFS(Returns!$B:$B,Returns!$A:$A,$B438,Returns!$C:$C,$O$2))-SUMIFS(Outbound!$E:$E,Outbound!$D:$D,$B438,Outbound!$F:$F,$O$2)</f>
        <v>0</v>
      </c>
      <c r="P438" s="35">
        <f>(SUMIFS(Returns!$B:$B,Returns!$A:$A,$B438,Returns!$C:$C,$P$2))-SUMIFS(Outbound!$E:$E,Outbound!$D:$D,$B438,Outbound!$F:$F,$P$2)</f>
        <v>0</v>
      </c>
      <c r="Q438" s="35">
        <f>(SUMIFS(Returns!$B:$B,Returns!$A:$A,$B438,Returns!$C:$C,$Q$2))-SUMIFS(Outbound!$E:$E,Outbound!$D:$D,$B438,Outbound!$F:$F,$Q$2)</f>
        <v>0</v>
      </c>
      <c r="R438" s="35">
        <f>(SUMIFS(Returns!$B:$B,Returns!$A:$A,$B438,Returns!$C:$C,$R$2))-SUMIFS(Outbound!$E:$E,Outbound!$D:$D,$B438,Outbound!$F:$F,$R$2)</f>
        <v>0</v>
      </c>
      <c r="S438" s="35">
        <f>(SUMIFS(Returns!$B:$B,Returns!$A:$A,$B438,Returns!$C:$C,$S$2))-SUMIFS(Outbound!$E:$E,Outbound!$D:$D,$B438,Outbound!$F:$F,$S$2)</f>
        <v>0</v>
      </c>
    </row>
    <row r="439" ht="13.2" spans="1:19">
      <c r="A439" s="3" t="s">
        <v>7679</v>
      </c>
      <c r="B439" s="4" t="s">
        <v>3891</v>
      </c>
      <c r="C439" s="35">
        <v>55</v>
      </c>
      <c r="D439" s="35"/>
      <c r="E439" s="35">
        <f>(C439+SUMIFS(Inwards!$C:$C,Inwards!$B:$B,$B439)+SUMIFS(Returns!$B:$B,Returns!$A:$A,$B439,Returns!$C:$C,$E$2))-SUMIFS(Outbound!$E:$E,Outbound!$D:$D,$B439,Outbound!$F:$F,$E$2)-SUMIFS(Outflow!$B:$B,Outflow!$A:$A,$B439)</f>
        <v>55</v>
      </c>
      <c r="F439" s="35">
        <f>(SUMIFS(Returns!$B:$B,Returns!$A:$A,$B439,Returns!$C:$C,$F$2))-SUMIFS(Outbound!$E:$E,Outbound!$D:$D,$B439,Outbound!$F:$F,$F$2)</f>
        <v>0</v>
      </c>
      <c r="G439" s="35">
        <f>(SUMIFS(Returns!$B:$B,Returns!$A:$A,$B439,Returns!$C:$C,$G$2))-SUMIFS(Outbound!$E:$E,Outbound!$D:$D,$B439,Outbound!$F:$F,$G$2)</f>
        <v>0</v>
      </c>
      <c r="H439" s="35">
        <f>(SUMIFS(Returns!$B:$B,Returns!$A:$A,$B439,Returns!$C:$C,$H$2))-SUMIFS(Outbound!$E:$E,Outbound!$D:$D,$B439,Outbound!$F:$F,$H$2)</f>
        <v>0</v>
      </c>
      <c r="I439" s="35">
        <f>(SUMIFS(Returns!$B:$B,Returns!$A:$A,$B439,Returns!$C:$C,$I$2))-SUMIFS(Outbound!$E:$E,Outbound!$D:$D,$B439,Outbound!$F:$F,$I$2)</f>
        <v>0</v>
      </c>
      <c r="J439" s="35">
        <f>(SUMIFS(Returns!$B:$B,Returns!$A:$A,$B439,Returns!$C:$C,$J$2))-SUMIFS(Outbound!$E:$E,Outbound!$D:$D,$B439,Outbound!$F:$F,$J$2)</f>
        <v>0</v>
      </c>
      <c r="K439" s="35">
        <f>(SUMIFS(Returns!$B:$B,Returns!$A:$A,$B439,Returns!$C:$C,$K$2))-SUMIFS(Outbound!$E:$E,Outbound!$D:$D,$B439,Outbound!$F:$F,$K$2)</f>
        <v>0</v>
      </c>
      <c r="L439" s="35">
        <f>(SUMIFS(Returns!$B:$B,Returns!$A:$A,$B439,Returns!$C:$C,$L$2))-SUMIFS(Outbound!$E:$E,Outbound!$D:$D,$B439,Outbound!$F:$F,$L$2)</f>
        <v>0</v>
      </c>
      <c r="M439" s="35">
        <f>(SUMIFS(Returns!$B:$B,Returns!$A:$A,$B439,Returns!$C:$C,$M$2))-SUMIFS(Outbound!$E:$E,Outbound!$D:$D,$B439,Outbound!$F:$F,$M$2)</f>
        <v>0</v>
      </c>
      <c r="N439" s="35">
        <f>(SUMIFS(Returns!$B:$B,Returns!$A:$A,$B439,Returns!$C:$C,$N$2))-SUMIFS(Outbound!$E:$E,Outbound!$D:$D,$B439,Outbound!$F:$F,$N$2)</f>
        <v>0</v>
      </c>
      <c r="O439" s="35">
        <f>(SUMIFS(Returns!$B:$B,Returns!$A:$A,$B439,Returns!$C:$C,$O$2))-SUMIFS(Outbound!$E:$E,Outbound!$D:$D,$B439,Outbound!$F:$F,$O$2)</f>
        <v>0</v>
      </c>
      <c r="P439" s="35">
        <f>(SUMIFS(Returns!$B:$B,Returns!$A:$A,$B439,Returns!$C:$C,$P$2))-SUMIFS(Outbound!$E:$E,Outbound!$D:$D,$B439,Outbound!$F:$F,$P$2)</f>
        <v>0</v>
      </c>
      <c r="Q439" s="35">
        <f>(SUMIFS(Returns!$B:$B,Returns!$A:$A,$B439,Returns!$C:$C,$Q$2))-SUMIFS(Outbound!$E:$E,Outbound!$D:$D,$B439,Outbound!$F:$F,$Q$2)</f>
        <v>0</v>
      </c>
      <c r="R439" s="35">
        <f>(SUMIFS(Returns!$B:$B,Returns!$A:$A,$B439,Returns!$C:$C,$R$2))-SUMIFS(Outbound!$E:$E,Outbound!$D:$D,$B439,Outbound!$F:$F,$R$2)</f>
        <v>0</v>
      </c>
      <c r="S439" s="35">
        <f>(SUMIFS(Returns!$B:$B,Returns!$A:$A,$B439,Returns!$C:$C,$S$2))-SUMIFS(Outbound!$E:$E,Outbound!$D:$D,$B439,Outbound!$F:$F,$S$2)</f>
        <v>0</v>
      </c>
    </row>
    <row r="440" ht="13.2" spans="1:19">
      <c r="A440" s="3" t="s">
        <v>7680</v>
      </c>
      <c r="B440" s="4" t="s">
        <v>3899</v>
      </c>
      <c r="C440" s="35">
        <v>10</v>
      </c>
      <c r="D440" s="35"/>
      <c r="E440" s="35">
        <f>(C440+SUMIFS(Inwards!$C:$C,Inwards!$B:$B,$B440)+SUMIFS(Returns!$B:$B,Returns!$A:$A,$B440,Returns!$C:$C,$E$2))-SUMIFS(Outbound!$E:$E,Outbound!$D:$D,$B440,Outbound!$F:$F,$E$2)-SUMIFS(Outflow!$B:$B,Outflow!$A:$A,$B440)</f>
        <v>10</v>
      </c>
      <c r="F440" s="35">
        <f>(SUMIFS(Returns!$B:$B,Returns!$A:$A,$B440,Returns!$C:$C,$F$2))-SUMIFS(Outbound!$E:$E,Outbound!$D:$D,$B440,Outbound!$F:$F,$F$2)</f>
        <v>0</v>
      </c>
      <c r="G440" s="35">
        <f>(SUMIFS(Returns!$B:$B,Returns!$A:$A,$B440,Returns!$C:$C,$G$2))-SUMIFS(Outbound!$E:$E,Outbound!$D:$D,$B440,Outbound!$F:$F,$G$2)</f>
        <v>0</v>
      </c>
      <c r="H440" s="35">
        <f>(SUMIFS(Returns!$B:$B,Returns!$A:$A,$B440,Returns!$C:$C,$H$2))-SUMIFS(Outbound!$E:$E,Outbound!$D:$D,$B440,Outbound!$F:$F,$H$2)</f>
        <v>0</v>
      </c>
      <c r="I440" s="35">
        <f>(SUMIFS(Returns!$B:$B,Returns!$A:$A,$B440,Returns!$C:$C,$I$2))-SUMIFS(Outbound!$E:$E,Outbound!$D:$D,$B440,Outbound!$F:$F,$I$2)</f>
        <v>0</v>
      </c>
      <c r="J440" s="35">
        <f>(SUMIFS(Returns!$B:$B,Returns!$A:$A,$B440,Returns!$C:$C,$J$2))-SUMIFS(Outbound!$E:$E,Outbound!$D:$D,$B440,Outbound!$F:$F,$J$2)</f>
        <v>0</v>
      </c>
      <c r="K440" s="35">
        <f>(SUMIFS(Returns!$B:$B,Returns!$A:$A,$B440,Returns!$C:$C,$K$2))-SUMIFS(Outbound!$E:$E,Outbound!$D:$D,$B440,Outbound!$F:$F,$K$2)</f>
        <v>0</v>
      </c>
      <c r="L440" s="35">
        <f>(SUMIFS(Returns!$B:$B,Returns!$A:$A,$B440,Returns!$C:$C,$L$2))-SUMIFS(Outbound!$E:$E,Outbound!$D:$D,$B440,Outbound!$F:$F,$L$2)</f>
        <v>0</v>
      </c>
      <c r="M440" s="35">
        <f>(SUMIFS(Returns!$B:$B,Returns!$A:$A,$B440,Returns!$C:$C,$M$2))-SUMIFS(Outbound!$E:$E,Outbound!$D:$D,$B440,Outbound!$F:$F,$M$2)</f>
        <v>0</v>
      </c>
      <c r="N440" s="35">
        <f>(SUMIFS(Returns!$B:$B,Returns!$A:$A,$B440,Returns!$C:$C,$N$2))-SUMIFS(Outbound!$E:$E,Outbound!$D:$D,$B440,Outbound!$F:$F,$N$2)</f>
        <v>0</v>
      </c>
      <c r="O440" s="35">
        <f>(SUMIFS(Returns!$B:$B,Returns!$A:$A,$B440,Returns!$C:$C,$O$2))-SUMIFS(Outbound!$E:$E,Outbound!$D:$D,$B440,Outbound!$F:$F,$O$2)</f>
        <v>0</v>
      </c>
      <c r="P440" s="35">
        <f>(SUMIFS(Returns!$B:$B,Returns!$A:$A,$B440,Returns!$C:$C,$P$2))-SUMIFS(Outbound!$E:$E,Outbound!$D:$D,$B440,Outbound!$F:$F,$P$2)</f>
        <v>0</v>
      </c>
      <c r="Q440" s="35">
        <f>(SUMIFS(Returns!$B:$B,Returns!$A:$A,$B440,Returns!$C:$C,$Q$2))-SUMIFS(Outbound!$E:$E,Outbound!$D:$D,$B440,Outbound!$F:$F,$Q$2)</f>
        <v>0</v>
      </c>
      <c r="R440" s="35">
        <f>(SUMIFS(Returns!$B:$B,Returns!$A:$A,$B440,Returns!$C:$C,$R$2))-SUMIFS(Outbound!$E:$E,Outbound!$D:$D,$B440,Outbound!$F:$F,$R$2)</f>
        <v>0</v>
      </c>
      <c r="S440" s="35">
        <f>(SUMIFS(Returns!$B:$B,Returns!$A:$A,$B440,Returns!$C:$C,$S$2))-SUMIFS(Outbound!$E:$E,Outbound!$D:$D,$B440,Outbound!$F:$F,$S$2)</f>
        <v>0</v>
      </c>
    </row>
    <row r="441" ht="13.2" spans="1:19">
      <c r="A441" s="3" t="s">
        <v>7681</v>
      </c>
      <c r="B441" s="4" t="s">
        <v>3909</v>
      </c>
      <c r="C441" s="35">
        <v>6</v>
      </c>
      <c r="D441" s="35"/>
      <c r="E441" s="35">
        <f>(C441+SUMIFS(Inwards!$C:$C,Inwards!$B:$B,$B441)+SUMIFS(Returns!$B:$B,Returns!$A:$A,$B441,Returns!$C:$C,$E$2))-SUMIFS(Outbound!$E:$E,Outbound!$D:$D,$B441,Outbound!$F:$F,$E$2)-SUMIFS(Outflow!$B:$B,Outflow!$A:$A,$B441)</f>
        <v>6</v>
      </c>
      <c r="F441" s="35">
        <f>(SUMIFS(Returns!$B:$B,Returns!$A:$A,$B441,Returns!$C:$C,$F$2))-SUMIFS(Outbound!$E:$E,Outbound!$D:$D,$B441,Outbound!$F:$F,$F$2)</f>
        <v>0</v>
      </c>
      <c r="G441" s="35">
        <f>(SUMIFS(Returns!$B:$B,Returns!$A:$A,$B441,Returns!$C:$C,$G$2))-SUMIFS(Outbound!$E:$E,Outbound!$D:$D,$B441,Outbound!$F:$F,$G$2)</f>
        <v>0</v>
      </c>
      <c r="H441" s="35">
        <f>(SUMIFS(Returns!$B:$B,Returns!$A:$A,$B441,Returns!$C:$C,$H$2))-SUMIFS(Outbound!$E:$E,Outbound!$D:$D,$B441,Outbound!$F:$F,$H$2)</f>
        <v>0</v>
      </c>
      <c r="I441" s="35">
        <f>(SUMIFS(Returns!$B:$B,Returns!$A:$A,$B441,Returns!$C:$C,$I$2))-SUMIFS(Outbound!$E:$E,Outbound!$D:$D,$B441,Outbound!$F:$F,$I$2)</f>
        <v>0</v>
      </c>
      <c r="J441" s="35">
        <f>(SUMIFS(Returns!$B:$B,Returns!$A:$A,$B441,Returns!$C:$C,$J$2))-SUMIFS(Outbound!$E:$E,Outbound!$D:$D,$B441,Outbound!$F:$F,$J$2)</f>
        <v>0</v>
      </c>
      <c r="K441" s="35">
        <f>(SUMIFS(Returns!$B:$B,Returns!$A:$A,$B441,Returns!$C:$C,$K$2))-SUMIFS(Outbound!$E:$E,Outbound!$D:$D,$B441,Outbound!$F:$F,$K$2)</f>
        <v>0</v>
      </c>
      <c r="L441" s="35">
        <f>(SUMIFS(Returns!$B:$B,Returns!$A:$A,$B441,Returns!$C:$C,$L$2))-SUMIFS(Outbound!$E:$E,Outbound!$D:$D,$B441,Outbound!$F:$F,$L$2)</f>
        <v>0</v>
      </c>
      <c r="M441" s="35">
        <f>(SUMIFS(Returns!$B:$B,Returns!$A:$A,$B441,Returns!$C:$C,$M$2))-SUMIFS(Outbound!$E:$E,Outbound!$D:$D,$B441,Outbound!$F:$F,$M$2)</f>
        <v>0</v>
      </c>
      <c r="N441" s="35">
        <f>(SUMIFS(Returns!$B:$B,Returns!$A:$A,$B441,Returns!$C:$C,$N$2))-SUMIFS(Outbound!$E:$E,Outbound!$D:$D,$B441,Outbound!$F:$F,$N$2)</f>
        <v>0</v>
      </c>
      <c r="O441" s="35">
        <f>(SUMIFS(Returns!$B:$B,Returns!$A:$A,$B441,Returns!$C:$C,$O$2))-SUMIFS(Outbound!$E:$E,Outbound!$D:$D,$B441,Outbound!$F:$F,$O$2)</f>
        <v>0</v>
      </c>
      <c r="P441" s="35">
        <f>(SUMIFS(Returns!$B:$B,Returns!$A:$A,$B441,Returns!$C:$C,$P$2))-SUMIFS(Outbound!$E:$E,Outbound!$D:$D,$B441,Outbound!$F:$F,$P$2)</f>
        <v>0</v>
      </c>
      <c r="Q441" s="35">
        <f>(SUMIFS(Returns!$B:$B,Returns!$A:$A,$B441,Returns!$C:$C,$Q$2))-SUMIFS(Outbound!$E:$E,Outbound!$D:$D,$B441,Outbound!$F:$F,$Q$2)</f>
        <v>0</v>
      </c>
      <c r="R441" s="35">
        <f>(SUMIFS(Returns!$B:$B,Returns!$A:$A,$B441,Returns!$C:$C,$R$2))-SUMIFS(Outbound!$E:$E,Outbound!$D:$D,$B441,Outbound!$F:$F,$R$2)</f>
        <v>0</v>
      </c>
      <c r="S441" s="35">
        <f>(SUMIFS(Returns!$B:$B,Returns!$A:$A,$B441,Returns!$C:$C,$S$2))-SUMIFS(Outbound!$E:$E,Outbound!$D:$D,$B441,Outbound!$F:$F,$S$2)</f>
        <v>0</v>
      </c>
    </row>
    <row r="442" ht="13.2" spans="1:19">
      <c r="A442" s="3" t="s">
        <v>7682</v>
      </c>
      <c r="B442" s="4" t="s">
        <v>3917</v>
      </c>
      <c r="C442" s="35">
        <v>0</v>
      </c>
      <c r="D442" s="35"/>
      <c r="E442" s="35">
        <f>(C442+SUMIFS(Inwards!$C:$C,Inwards!$B:$B,$B442)+SUMIFS(Returns!$B:$B,Returns!$A:$A,$B442,Returns!$C:$C,$E$2))-SUMIFS(Outbound!$E:$E,Outbound!$D:$D,$B442,Outbound!$F:$F,$E$2)-SUMIFS(Outflow!$B:$B,Outflow!$A:$A,$B442)</f>
        <v>0</v>
      </c>
      <c r="F442" s="35">
        <f>(SUMIFS(Returns!$B:$B,Returns!$A:$A,$B442,Returns!$C:$C,$F$2))-SUMIFS(Outbound!$E:$E,Outbound!$D:$D,$B442,Outbound!$F:$F,$F$2)</f>
        <v>0</v>
      </c>
      <c r="G442" s="35">
        <f>(SUMIFS(Returns!$B:$B,Returns!$A:$A,$B442,Returns!$C:$C,$G$2))-SUMIFS(Outbound!$E:$E,Outbound!$D:$D,$B442,Outbound!$F:$F,$G$2)</f>
        <v>0</v>
      </c>
      <c r="H442" s="35">
        <f>(SUMIFS(Returns!$B:$B,Returns!$A:$A,$B442,Returns!$C:$C,$H$2))-SUMIFS(Outbound!$E:$E,Outbound!$D:$D,$B442,Outbound!$F:$F,$H$2)</f>
        <v>0</v>
      </c>
      <c r="I442" s="35">
        <f>(SUMIFS(Returns!$B:$B,Returns!$A:$A,$B442,Returns!$C:$C,$I$2))-SUMIFS(Outbound!$E:$E,Outbound!$D:$D,$B442,Outbound!$F:$F,$I$2)</f>
        <v>0</v>
      </c>
      <c r="J442" s="35">
        <f>(SUMIFS(Returns!$B:$B,Returns!$A:$A,$B442,Returns!$C:$C,$J$2))-SUMIFS(Outbound!$E:$E,Outbound!$D:$D,$B442,Outbound!$F:$F,$J$2)</f>
        <v>0</v>
      </c>
      <c r="K442" s="35">
        <f>(SUMIFS(Returns!$B:$B,Returns!$A:$A,$B442,Returns!$C:$C,$K$2))-SUMIFS(Outbound!$E:$E,Outbound!$D:$D,$B442,Outbound!$F:$F,$K$2)</f>
        <v>0</v>
      </c>
      <c r="L442" s="35">
        <f>(SUMIFS(Returns!$B:$B,Returns!$A:$A,$B442,Returns!$C:$C,$L$2))-SUMIFS(Outbound!$E:$E,Outbound!$D:$D,$B442,Outbound!$F:$F,$L$2)</f>
        <v>0</v>
      </c>
      <c r="M442" s="35">
        <f>(SUMIFS(Returns!$B:$B,Returns!$A:$A,$B442,Returns!$C:$C,$M$2))-SUMIFS(Outbound!$E:$E,Outbound!$D:$D,$B442,Outbound!$F:$F,$M$2)</f>
        <v>0</v>
      </c>
      <c r="N442" s="35">
        <f>(SUMIFS(Returns!$B:$B,Returns!$A:$A,$B442,Returns!$C:$C,$N$2))-SUMIFS(Outbound!$E:$E,Outbound!$D:$D,$B442,Outbound!$F:$F,$N$2)</f>
        <v>0</v>
      </c>
      <c r="O442" s="35">
        <f>(SUMIFS(Returns!$B:$B,Returns!$A:$A,$B442,Returns!$C:$C,$O$2))-SUMIFS(Outbound!$E:$E,Outbound!$D:$D,$B442,Outbound!$F:$F,$O$2)</f>
        <v>0</v>
      </c>
      <c r="P442" s="35">
        <f>(SUMIFS(Returns!$B:$B,Returns!$A:$A,$B442,Returns!$C:$C,$P$2))-SUMIFS(Outbound!$E:$E,Outbound!$D:$D,$B442,Outbound!$F:$F,$P$2)</f>
        <v>0</v>
      </c>
      <c r="Q442" s="35">
        <f>(SUMIFS(Returns!$B:$B,Returns!$A:$A,$B442,Returns!$C:$C,$Q$2))-SUMIFS(Outbound!$E:$E,Outbound!$D:$D,$B442,Outbound!$F:$F,$Q$2)</f>
        <v>0</v>
      </c>
      <c r="R442" s="35">
        <f>(SUMIFS(Returns!$B:$B,Returns!$A:$A,$B442,Returns!$C:$C,$R$2))-SUMIFS(Outbound!$E:$E,Outbound!$D:$D,$B442,Outbound!$F:$F,$R$2)</f>
        <v>0</v>
      </c>
      <c r="S442" s="35">
        <f>(SUMIFS(Returns!$B:$B,Returns!$A:$A,$B442,Returns!$C:$C,$S$2))-SUMIFS(Outbound!$E:$E,Outbound!$D:$D,$B442,Outbound!$F:$F,$S$2)</f>
        <v>0</v>
      </c>
    </row>
    <row r="443" ht="13.2" spans="1:19">
      <c r="A443" s="3" t="s">
        <v>7683</v>
      </c>
      <c r="B443" s="4" t="s">
        <v>3925</v>
      </c>
      <c r="C443" s="35">
        <v>0</v>
      </c>
      <c r="D443" s="35"/>
      <c r="E443" s="35">
        <f>(C443+SUMIFS(Inwards!$C:$C,Inwards!$B:$B,$B443)+SUMIFS(Returns!$B:$B,Returns!$A:$A,$B443,Returns!$C:$C,$E$2))-SUMIFS(Outbound!$E:$E,Outbound!$D:$D,$B443,Outbound!$F:$F,$E$2)-SUMIFS(Outflow!$B:$B,Outflow!$A:$A,$B443)</f>
        <v>0</v>
      </c>
      <c r="F443" s="35">
        <f>(SUMIFS(Returns!$B:$B,Returns!$A:$A,$B443,Returns!$C:$C,$F$2))-SUMIFS(Outbound!$E:$E,Outbound!$D:$D,$B443,Outbound!$F:$F,$F$2)</f>
        <v>0</v>
      </c>
      <c r="G443" s="35">
        <f>(SUMIFS(Returns!$B:$B,Returns!$A:$A,$B443,Returns!$C:$C,$G$2))-SUMIFS(Outbound!$E:$E,Outbound!$D:$D,$B443,Outbound!$F:$F,$G$2)</f>
        <v>0</v>
      </c>
      <c r="H443" s="35">
        <f>(SUMIFS(Returns!$B:$B,Returns!$A:$A,$B443,Returns!$C:$C,$H$2))-SUMIFS(Outbound!$E:$E,Outbound!$D:$D,$B443,Outbound!$F:$F,$H$2)</f>
        <v>0</v>
      </c>
      <c r="I443" s="35">
        <f>(SUMIFS(Returns!$B:$B,Returns!$A:$A,$B443,Returns!$C:$C,$I$2))-SUMIFS(Outbound!$E:$E,Outbound!$D:$D,$B443,Outbound!$F:$F,$I$2)</f>
        <v>0</v>
      </c>
      <c r="J443" s="35">
        <f>(SUMIFS(Returns!$B:$B,Returns!$A:$A,$B443,Returns!$C:$C,$J$2))-SUMIFS(Outbound!$E:$E,Outbound!$D:$D,$B443,Outbound!$F:$F,$J$2)</f>
        <v>0</v>
      </c>
      <c r="K443" s="35">
        <f>(SUMIFS(Returns!$B:$B,Returns!$A:$A,$B443,Returns!$C:$C,$K$2))-SUMIFS(Outbound!$E:$E,Outbound!$D:$D,$B443,Outbound!$F:$F,$K$2)</f>
        <v>0</v>
      </c>
      <c r="L443" s="35">
        <f>(SUMIFS(Returns!$B:$B,Returns!$A:$A,$B443,Returns!$C:$C,$L$2))-SUMIFS(Outbound!$E:$E,Outbound!$D:$D,$B443,Outbound!$F:$F,$L$2)</f>
        <v>0</v>
      </c>
      <c r="M443" s="35">
        <f>(SUMIFS(Returns!$B:$B,Returns!$A:$A,$B443,Returns!$C:$C,$M$2))-SUMIFS(Outbound!$E:$E,Outbound!$D:$D,$B443,Outbound!$F:$F,$M$2)</f>
        <v>0</v>
      </c>
      <c r="N443" s="35">
        <f>(SUMIFS(Returns!$B:$B,Returns!$A:$A,$B443,Returns!$C:$C,$N$2))-SUMIFS(Outbound!$E:$E,Outbound!$D:$D,$B443,Outbound!$F:$F,$N$2)</f>
        <v>0</v>
      </c>
      <c r="O443" s="35">
        <f>(SUMIFS(Returns!$B:$B,Returns!$A:$A,$B443,Returns!$C:$C,$O$2))-SUMIFS(Outbound!$E:$E,Outbound!$D:$D,$B443,Outbound!$F:$F,$O$2)</f>
        <v>0</v>
      </c>
      <c r="P443" s="35">
        <f>(SUMIFS(Returns!$B:$B,Returns!$A:$A,$B443,Returns!$C:$C,$P$2))-SUMIFS(Outbound!$E:$E,Outbound!$D:$D,$B443,Outbound!$F:$F,$P$2)</f>
        <v>0</v>
      </c>
      <c r="Q443" s="35">
        <f>(SUMIFS(Returns!$B:$B,Returns!$A:$A,$B443,Returns!$C:$C,$Q$2))-SUMIFS(Outbound!$E:$E,Outbound!$D:$D,$B443,Outbound!$F:$F,$Q$2)</f>
        <v>0</v>
      </c>
      <c r="R443" s="35">
        <f>(SUMIFS(Returns!$B:$B,Returns!$A:$A,$B443,Returns!$C:$C,$R$2))-SUMIFS(Outbound!$E:$E,Outbound!$D:$D,$B443,Outbound!$F:$F,$R$2)</f>
        <v>0</v>
      </c>
      <c r="S443" s="35">
        <f>(SUMIFS(Returns!$B:$B,Returns!$A:$A,$B443,Returns!$C:$C,$S$2))-SUMIFS(Outbound!$E:$E,Outbound!$D:$D,$B443,Outbound!$F:$F,$S$2)</f>
        <v>0</v>
      </c>
    </row>
    <row r="444" ht="13.2" spans="1:19">
      <c r="A444" s="3" t="s">
        <v>7684</v>
      </c>
      <c r="B444" s="4" t="s">
        <v>3932</v>
      </c>
      <c r="C444" s="35">
        <v>0</v>
      </c>
      <c r="D444" s="35"/>
      <c r="E444" s="35">
        <f>(C444+SUMIFS(Inwards!$C:$C,Inwards!$B:$B,$B444)+SUMIFS(Returns!$B:$B,Returns!$A:$A,$B444,Returns!$C:$C,$E$2))-SUMIFS(Outbound!$E:$E,Outbound!$D:$D,$B444,Outbound!$F:$F,$E$2)-SUMIFS(Outflow!$B:$B,Outflow!$A:$A,$B444)</f>
        <v>0</v>
      </c>
      <c r="F444" s="35">
        <f>(SUMIFS(Returns!$B:$B,Returns!$A:$A,$B444,Returns!$C:$C,$F$2))-SUMIFS(Outbound!$E:$E,Outbound!$D:$D,$B444,Outbound!$F:$F,$F$2)</f>
        <v>0</v>
      </c>
      <c r="G444" s="35">
        <f>(SUMIFS(Returns!$B:$B,Returns!$A:$A,$B444,Returns!$C:$C,$G$2))-SUMIFS(Outbound!$E:$E,Outbound!$D:$D,$B444,Outbound!$F:$F,$G$2)</f>
        <v>0</v>
      </c>
      <c r="H444" s="35">
        <f>(SUMIFS(Returns!$B:$B,Returns!$A:$A,$B444,Returns!$C:$C,$H$2))-SUMIFS(Outbound!$E:$E,Outbound!$D:$D,$B444,Outbound!$F:$F,$H$2)</f>
        <v>0</v>
      </c>
      <c r="I444" s="35">
        <f>(SUMIFS(Returns!$B:$B,Returns!$A:$A,$B444,Returns!$C:$C,$I$2))-SUMIFS(Outbound!$E:$E,Outbound!$D:$D,$B444,Outbound!$F:$F,$I$2)</f>
        <v>0</v>
      </c>
      <c r="J444" s="35">
        <f>(SUMIFS(Returns!$B:$B,Returns!$A:$A,$B444,Returns!$C:$C,$J$2))-SUMIFS(Outbound!$E:$E,Outbound!$D:$D,$B444,Outbound!$F:$F,$J$2)</f>
        <v>0</v>
      </c>
      <c r="K444" s="35">
        <f>(SUMIFS(Returns!$B:$B,Returns!$A:$A,$B444,Returns!$C:$C,$K$2))-SUMIFS(Outbound!$E:$E,Outbound!$D:$D,$B444,Outbound!$F:$F,$K$2)</f>
        <v>0</v>
      </c>
      <c r="L444" s="35">
        <f>(SUMIFS(Returns!$B:$B,Returns!$A:$A,$B444,Returns!$C:$C,$L$2))-SUMIFS(Outbound!$E:$E,Outbound!$D:$D,$B444,Outbound!$F:$F,$L$2)</f>
        <v>0</v>
      </c>
      <c r="M444" s="35">
        <f>(SUMIFS(Returns!$B:$B,Returns!$A:$A,$B444,Returns!$C:$C,$M$2))-SUMIFS(Outbound!$E:$E,Outbound!$D:$D,$B444,Outbound!$F:$F,$M$2)</f>
        <v>0</v>
      </c>
      <c r="N444" s="35">
        <f>(SUMIFS(Returns!$B:$B,Returns!$A:$A,$B444,Returns!$C:$C,$N$2))-SUMIFS(Outbound!$E:$E,Outbound!$D:$D,$B444,Outbound!$F:$F,$N$2)</f>
        <v>0</v>
      </c>
      <c r="O444" s="35">
        <f>(SUMIFS(Returns!$B:$B,Returns!$A:$A,$B444,Returns!$C:$C,$O$2))-SUMIFS(Outbound!$E:$E,Outbound!$D:$D,$B444,Outbound!$F:$F,$O$2)</f>
        <v>0</v>
      </c>
      <c r="P444" s="35">
        <f>(SUMIFS(Returns!$B:$B,Returns!$A:$A,$B444,Returns!$C:$C,$P$2))-SUMIFS(Outbound!$E:$E,Outbound!$D:$D,$B444,Outbound!$F:$F,$P$2)</f>
        <v>0</v>
      </c>
      <c r="Q444" s="35">
        <f>(SUMIFS(Returns!$B:$B,Returns!$A:$A,$B444,Returns!$C:$C,$Q$2))-SUMIFS(Outbound!$E:$E,Outbound!$D:$D,$B444,Outbound!$F:$F,$Q$2)</f>
        <v>0</v>
      </c>
      <c r="R444" s="35">
        <f>(SUMIFS(Returns!$B:$B,Returns!$A:$A,$B444,Returns!$C:$C,$R$2))-SUMIFS(Outbound!$E:$E,Outbound!$D:$D,$B444,Outbound!$F:$F,$R$2)</f>
        <v>0</v>
      </c>
      <c r="S444" s="35">
        <f>(SUMIFS(Returns!$B:$B,Returns!$A:$A,$B444,Returns!$C:$C,$S$2))-SUMIFS(Outbound!$E:$E,Outbound!$D:$D,$B444,Outbound!$F:$F,$S$2)</f>
        <v>0</v>
      </c>
    </row>
    <row r="445" ht="13.2" spans="1:19">
      <c r="A445" s="3" t="s">
        <v>7685</v>
      </c>
      <c r="B445" s="4" t="s">
        <v>3940</v>
      </c>
      <c r="C445" s="35">
        <v>0</v>
      </c>
      <c r="D445" s="35"/>
      <c r="E445" s="35">
        <f>(C445+SUMIFS(Inwards!$C:$C,Inwards!$B:$B,$B445)+SUMIFS(Returns!$B:$B,Returns!$A:$A,$B445,Returns!$C:$C,$E$2))-SUMIFS(Outbound!$E:$E,Outbound!$D:$D,$B445,Outbound!$F:$F,$E$2)-SUMIFS(Outflow!$B:$B,Outflow!$A:$A,$B445)</f>
        <v>0</v>
      </c>
      <c r="F445" s="35">
        <f>(SUMIFS(Returns!$B:$B,Returns!$A:$A,$B445,Returns!$C:$C,$F$2))-SUMIFS(Outbound!$E:$E,Outbound!$D:$D,$B445,Outbound!$F:$F,$F$2)</f>
        <v>0</v>
      </c>
      <c r="G445" s="35">
        <f>(SUMIFS(Returns!$B:$B,Returns!$A:$A,$B445,Returns!$C:$C,$G$2))-SUMIFS(Outbound!$E:$E,Outbound!$D:$D,$B445,Outbound!$F:$F,$G$2)</f>
        <v>0</v>
      </c>
      <c r="H445" s="35">
        <f>(SUMIFS(Returns!$B:$B,Returns!$A:$A,$B445,Returns!$C:$C,$H$2))-SUMIFS(Outbound!$E:$E,Outbound!$D:$D,$B445,Outbound!$F:$F,$H$2)</f>
        <v>0</v>
      </c>
      <c r="I445" s="35">
        <f>(SUMIFS(Returns!$B:$B,Returns!$A:$A,$B445,Returns!$C:$C,$I$2))-SUMIFS(Outbound!$E:$E,Outbound!$D:$D,$B445,Outbound!$F:$F,$I$2)</f>
        <v>0</v>
      </c>
      <c r="J445" s="35">
        <f>(SUMIFS(Returns!$B:$B,Returns!$A:$A,$B445,Returns!$C:$C,$J$2))-SUMIFS(Outbound!$E:$E,Outbound!$D:$D,$B445,Outbound!$F:$F,$J$2)</f>
        <v>0</v>
      </c>
      <c r="K445" s="35">
        <f>(SUMIFS(Returns!$B:$B,Returns!$A:$A,$B445,Returns!$C:$C,$K$2))-SUMIFS(Outbound!$E:$E,Outbound!$D:$D,$B445,Outbound!$F:$F,$K$2)</f>
        <v>0</v>
      </c>
      <c r="L445" s="35">
        <f>(SUMIFS(Returns!$B:$B,Returns!$A:$A,$B445,Returns!$C:$C,$L$2))-SUMIFS(Outbound!$E:$E,Outbound!$D:$D,$B445,Outbound!$F:$F,$L$2)</f>
        <v>0</v>
      </c>
      <c r="M445" s="35">
        <f>(SUMIFS(Returns!$B:$B,Returns!$A:$A,$B445,Returns!$C:$C,$M$2))-SUMIFS(Outbound!$E:$E,Outbound!$D:$D,$B445,Outbound!$F:$F,$M$2)</f>
        <v>0</v>
      </c>
      <c r="N445" s="35">
        <f>(SUMIFS(Returns!$B:$B,Returns!$A:$A,$B445,Returns!$C:$C,$N$2))-SUMIFS(Outbound!$E:$E,Outbound!$D:$D,$B445,Outbound!$F:$F,$N$2)</f>
        <v>0</v>
      </c>
      <c r="O445" s="35">
        <f>(SUMIFS(Returns!$B:$B,Returns!$A:$A,$B445,Returns!$C:$C,$O$2))-SUMIFS(Outbound!$E:$E,Outbound!$D:$D,$B445,Outbound!$F:$F,$O$2)</f>
        <v>0</v>
      </c>
      <c r="P445" s="35">
        <f>(SUMIFS(Returns!$B:$B,Returns!$A:$A,$B445,Returns!$C:$C,$P$2))-SUMIFS(Outbound!$E:$E,Outbound!$D:$D,$B445,Outbound!$F:$F,$P$2)</f>
        <v>0</v>
      </c>
      <c r="Q445" s="35">
        <f>(SUMIFS(Returns!$B:$B,Returns!$A:$A,$B445,Returns!$C:$C,$Q$2))-SUMIFS(Outbound!$E:$E,Outbound!$D:$D,$B445,Outbound!$F:$F,$Q$2)</f>
        <v>0</v>
      </c>
      <c r="R445" s="35">
        <f>(SUMIFS(Returns!$B:$B,Returns!$A:$A,$B445,Returns!$C:$C,$R$2))-SUMIFS(Outbound!$E:$E,Outbound!$D:$D,$B445,Outbound!$F:$F,$R$2)</f>
        <v>0</v>
      </c>
      <c r="S445" s="35">
        <f>(SUMIFS(Returns!$B:$B,Returns!$A:$A,$B445,Returns!$C:$C,$S$2))-SUMIFS(Outbound!$E:$E,Outbound!$D:$D,$B445,Outbound!$F:$F,$S$2)</f>
        <v>0</v>
      </c>
    </row>
    <row r="446" ht="13.2" spans="1:19">
      <c r="A446" s="3" t="s">
        <v>7686</v>
      </c>
      <c r="B446" s="4" t="s">
        <v>3948</v>
      </c>
      <c r="C446" s="35">
        <v>6</v>
      </c>
      <c r="D446" s="35"/>
      <c r="E446" s="35">
        <f>(C446+SUMIFS(Inwards!$C:$C,Inwards!$B:$B,$B446)+SUMIFS(Returns!$B:$B,Returns!$A:$A,$B446,Returns!$C:$C,$E$2))-SUMIFS(Outbound!$E:$E,Outbound!$D:$D,$B446,Outbound!$F:$F,$E$2)-SUMIFS(Outflow!$B:$B,Outflow!$A:$A,$B446)</f>
        <v>6</v>
      </c>
      <c r="F446" s="35">
        <f>(SUMIFS(Returns!$B:$B,Returns!$A:$A,$B446,Returns!$C:$C,$F$2))-SUMIFS(Outbound!$E:$E,Outbound!$D:$D,$B446,Outbound!$F:$F,$F$2)</f>
        <v>0</v>
      </c>
      <c r="G446" s="35">
        <f>(SUMIFS(Returns!$B:$B,Returns!$A:$A,$B446,Returns!$C:$C,$G$2))-SUMIFS(Outbound!$E:$E,Outbound!$D:$D,$B446,Outbound!$F:$F,$G$2)</f>
        <v>0</v>
      </c>
      <c r="H446" s="35">
        <f>(SUMIFS(Returns!$B:$B,Returns!$A:$A,$B446,Returns!$C:$C,$H$2))-SUMIFS(Outbound!$E:$E,Outbound!$D:$D,$B446,Outbound!$F:$F,$H$2)</f>
        <v>0</v>
      </c>
      <c r="I446" s="35">
        <f>(SUMIFS(Returns!$B:$B,Returns!$A:$A,$B446,Returns!$C:$C,$I$2))-SUMIFS(Outbound!$E:$E,Outbound!$D:$D,$B446,Outbound!$F:$F,$I$2)</f>
        <v>0</v>
      </c>
      <c r="J446" s="35">
        <f>(SUMIFS(Returns!$B:$B,Returns!$A:$A,$B446,Returns!$C:$C,$J$2))-SUMIFS(Outbound!$E:$E,Outbound!$D:$D,$B446,Outbound!$F:$F,$J$2)</f>
        <v>0</v>
      </c>
      <c r="K446" s="35">
        <f>(SUMIFS(Returns!$B:$B,Returns!$A:$A,$B446,Returns!$C:$C,$K$2))-SUMIFS(Outbound!$E:$E,Outbound!$D:$D,$B446,Outbound!$F:$F,$K$2)</f>
        <v>0</v>
      </c>
      <c r="L446" s="35">
        <f>(SUMIFS(Returns!$B:$B,Returns!$A:$A,$B446,Returns!$C:$C,$L$2))-SUMIFS(Outbound!$E:$E,Outbound!$D:$D,$B446,Outbound!$F:$F,$L$2)</f>
        <v>0</v>
      </c>
      <c r="M446" s="35">
        <f>(SUMIFS(Returns!$B:$B,Returns!$A:$A,$B446,Returns!$C:$C,$M$2))-SUMIFS(Outbound!$E:$E,Outbound!$D:$D,$B446,Outbound!$F:$F,$M$2)</f>
        <v>0</v>
      </c>
      <c r="N446" s="35">
        <f>(SUMIFS(Returns!$B:$B,Returns!$A:$A,$B446,Returns!$C:$C,$N$2))-SUMIFS(Outbound!$E:$E,Outbound!$D:$D,$B446,Outbound!$F:$F,$N$2)</f>
        <v>0</v>
      </c>
      <c r="O446" s="35">
        <f>(SUMIFS(Returns!$B:$B,Returns!$A:$A,$B446,Returns!$C:$C,$O$2))-SUMIFS(Outbound!$E:$E,Outbound!$D:$D,$B446,Outbound!$F:$F,$O$2)</f>
        <v>0</v>
      </c>
      <c r="P446" s="35">
        <f>(SUMIFS(Returns!$B:$B,Returns!$A:$A,$B446,Returns!$C:$C,$P$2))-SUMIFS(Outbound!$E:$E,Outbound!$D:$D,$B446,Outbound!$F:$F,$P$2)</f>
        <v>0</v>
      </c>
      <c r="Q446" s="35">
        <f>(SUMIFS(Returns!$B:$B,Returns!$A:$A,$B446,Returns!$C:$C,$Q$2))-SUMIFS(Outbound!$E:$E,Outbound!$D:$D,$B446,Outbound!$F:$F,$Q$2)</f>
        <v>0</v>
      </c>
      <c r="R446" s="35">
        <f>(SUMIFS(Returns!$B:$B,Returns!$A:$A,$B446,Returns!$C:$C,$R$2))-SUMIFS(Outbound!$E:$E,Outbound!$D:$D,$B446,Outbound!$F:$F,$R$2)</f>
        <v>0</v>
      </c>
      <c r="S446" s="35">
        <f>(SUMIFS(Returns!$B:$B,Returns!$A:$A,$B446,Returns!$C:$C,$S$2))-SUMIFS(Outbound!$E:$E,Outbound!$D:$D,$B446,Outbound!$F:$F,$S$2)</f>
        <v>0</v>
      </c>
    </row>
    <row r="447" ht="13.2" spans="1:19">
      <c r="A447" s="3" t="s">
        <v>7687</v>
      </c>
      <c r="B447" s="4" t="s">
        <v>3958</v>
      </c>
      <c r="C447" s="35">
        <v>0</v>
      </c>
      <c r="D447" s="35"/>
      <c r="E447" s="35">
        <f>(C447+SUMIFS(Inwards!$C:$C,Inwards!$B:$B,$B447)+SUMIFS(Returns!$B:$B,Returns!$A:$A,$B447,Returns!$C:$C,$E$2))-SUMIFS(Outbound!$E:$E,Outbound!$D:$D,$B447,Outbound!$F:$F,$E$2)-SUMIFS(Outflow!$B:$B,Outflow!$A:$A,$B447)</f>
        <v>0</v>
      </c>
      <c r="F447" s="35">
        <f>(SUMIFS(Returns!$B:$B,Returns!$A:$A,$B447,Returns!$C:$C,$F$2))-SUMIFS(Outbound!$E:$E,Outbound!$D:$D,$B447,Outbound!$F:$F,$F$2)</f>
        <v>0</v>
      </c>
      <c r="G447" s="35">
        <f>(SUMIFS(Returns!$B:$B,Returns!$A:$A,$B447,Returns!$C:$C,$G$2))-SUMIFS(Outbound!$E:$E,Outbound!$D:$D,$B447,Outbound!$F:$F,$G$2)</f>
        <v>0</v>
      </c>
      <c r="H447" s="35">
        <f>(SUMIFS(Returns!$B:$B,Returns!$A:$A,$B447,Returns!$C:$C,$H$2))-SUMIFS(Outbound!$E:$E,Outbound!$D:$D,$B447,Outbound!$F:$F,$H$2)</f>
        <v>0</v>
      </c>
      <c r="I447" s="35">
        <f>(SUMIFS(Returns!$B:$B,Returns!$A:$A,$B447,Returns!$C:$C,$I$2))-SUMIFS(Outbound!$E:$E,Outbound!$D:$D,$B447,Outbound!$F:$F,$I$2)</f>
        <v>0</v>
      </c>
      <c r="J447" s="35">
        <f>(SUMIFS(Returns!$B:$B,Returns!$A:$A,$B447,Returns!$C:$C,$J$2))-SUMIFS(Outbound!$E:$E,Outbound!$D:$D,$B447,Outbound!$F:$F,$J$2)</f>
        <v>0</v>
      </c>
      <c r="K447" s="35">
        <f>(SUMIFS(Returns!$B:$B,Returns!$A:$A,$B447,Returns!$C:$C,$K$2))-SUMIFS(Outbound!$E:$E,Outbound!$D:$D,$B447,Outbound!$F:$F,$K$2)</f>
        <v>0</v>
      </c>
      <c r="L447" s="35">
        <f>(SUMIFS(Returns!$B:$B,Returns!$A:$A,$B447,Returns!$C:$C,$L$2))-SUMIFS(Outbound!$E:$E,Outbound!$D:$D,$B447,Outbound!$F:$F,$L$2)</f>
        <v>0</v>
      </c>
      <c r="M447" s="35">
        <f>(SUMIFS(Returns!$B:$B,Returns!$A:$A,$B447,Returns!$C:$C,$M$2))-SUMIFS(Outbound!$E:$E,Outbound!$D:$D,$B447,Outbound!$F:$F,$M$2)</f>
        <v>0</v>
      </c>
      <c r="N447" s="35">
        <f>(SUMIFS(Returns!$B:$B,Returns!$A:$A,$B447,Returns!$C:$C,$N$2))-SUMIFS(Outbound!$E:$E,Outbound!$D:$D,$B447,Outbound!$F:$F,$N$2)</f>
        <v>0</v>
      </c>
      <c r="O447" s="35">
        <f>(SUMIFS(Returns!$B:$B,Returns!$A:$A,$B447,Returns!$C:$C,$O$2))-SUMIFS(Outbound!$E:$E,Outbound!$D:$D,$B447,Outbound!$F:$F,$O$2)</f>
        <v>0</v>
      </c>
      <c r="P447" s="35">
        <f>(SUMIFS(Returns!$B:$B,Returns!$A:$A,$B447,Returns!$C:$C,$P$2))-SUMIFS(Outbound!$E:$E,Outbound!$D:$D,$B447,Outbound!$F:$F,$P$2)</f>
        <v>0</v>
      </c>
      <c r="Q447" s="35">
        <f>(SUMIFS(Returns!$B:$B,Returns!$A:$A,$B447,Returns!$C:$C,$Q$2))-SUMIFS(Outbound!$E:$E,Outbound!$D:$D,$B447,Outbound!$F:$F,$Q$2)</f>
        <v>0</v>
      </c>
      <c r="R447" s="35">
        <f>(SUMIFS(Returns!$B:$B,Returns!$A:$A,$B447,Returns!$C:$C,$R$2))-SUMIFS(Outbound!$E:$E,Outbound!$D:$D,$B447,Outbound!$F:$F,$R$2)</f>
        <v>0</v>
      </c>
      <c r="S447" s="35">
        <f>(SUMIFS(Returns!$B:$B,Returns!$A:$A,$B447,Returns!$C:$C,$S$2))-SUMIFS(Outbound!$E:$E,Outbound!$D:$D,$B447,Outbound!$F:$F,$S$2)</f>
        <v>0</v>
      </c>
    </row>
    <row r="448" ht="13.2" spans="1:19">
      <c r="A448" s="3" t="s">
        <v>7688</v>
      </c>
      <c r="B448" s="4" t="s">
        <v>3966</v>
      </c>
      <c r="C448" s="35">
        <v>0</v>
      </c>
      <c r="D448" s="35"/>
      <c r="E448" s="35">
        <f>(C448+SUMIFS(Inwards!$C:$C,Inwards!$B:$B,$B448)+SUMIFS(Returns!$B:$B,Returns!$A:$A,$B448,Returns!$C:$C,$E$2))-SUMIFS(Outbound!$E:$E,Outbound!$D:$D,$B448,Outbound!$F:$F,$E$2)-SUMIFS(Outflow!$B:$B,Outflow!$A:$A,$B448)</f>
        <v>0</v>
      </c>
      <c r="F448" s="35">
        <f>(SUMIFS(Returns!$B:$B,Returns!$A:$A,$B448,Returns!$C:$C,$F$2))-SUMIFS(Outbound!$E:$E,Outbound!$D:$D,$B448,Outbound!$F:$F,$F$2)</f>
        <v>0</v>
      </c>
      <c r="G448" s="35">
        <f>(SUMIFS(Returns!$B:$B,Returns!$A:$A,$B448,Returns!$C:$C,$G$2))-SUMIFS(Outbound!$E:$E,Outbound!$D:$D,$B448,Outbound!$F:$F,$G$2)</f>
        <v>0</v>
      </c>
      <c r="H448" s="35">
        <f>(SUMIFS(Returns!$B:$B,Returns!$A:$A,$B448,Returns!$C:$C,$H$2))-SUMIFS(Outbound!$E:$E,Outbound!$D:$D,$B448,Outbound!$F:$F,$H$2)</f>
        <v>0</v>
      </c>
      <c r="I448" s="35">
        <f>(SUMIFS(Returns!$B:$B,Returns!$A:$A,$B448,Returns!$C:$C,$I$2))-SUMIFS(Outbound!$E:$E,Outbound!$D:$D,$B448,Outbound!$F:$F,$I$2)</f>
        <v>0</v>
      </c>
      <c r="J448" s="35">
        <f>(SUMIFS(Returns!$B:$B,Returns!$A:$A,$B448,Returns!$C:$C,$J$2))-SUMIFS(Outbound!$E:$E,Outbound!$D:$D,$B448,Outbound!$F:$F,$J$2)</f>
        <v>0</v>
      </c>
      <c r="K448" s="35">
        <f>(SUMIFS(Returns!$B:$B,Returns!$A:$A,$B448,Returns!$C:$C,$K$2))-SUMIFS(Outbound!$E:$E,Outbound!$D:$D,$B448,Outbound!$F:$F,$K$2)</f>
        <v>0</v>
      </c>
      <c r="L448" s="35">
        <f>(SUMIFS(Returns!$B:$B,Returns!$A:$A,$B448,Returns!$C:$C,$L$2))-SUMIFS(Outbound!$E:$E,Outbound!$D:$D,$B448,Outbound!$F:$F,$L$2)</f>
        <v>0</v>
      </c>
      <c r="M448" s="35">
        <f>(SUMIFS(Returns!$B:$B,Returns!$A:$A,$B448,Returns!$C:$C,$M$2))-SUMIFS(Outbound!$E:$E,Outbound!$D:$D,$B448,Outbound!$F:$F,$M$2)</f>
        <v>0</v>
      </c>
      <c r="N448" s="35">
        <f>(SUMIFS(Returns!$B:$B,Returns!$A:$A,$B448,Returns!$C:$C,$N$2))-SUMIFS(Outbound!$E:$E,Outbound!$D:$D,$B448,Outbound!$F:$F,$N$2)</f>
        <v>0</v>
      </c>
      <c r="O448" s="35">
        <f>(SUMIFS(Returns!$B:$B,Returns!$A:$A,$B448,Returns!$C:$C,$O$2))-SUMIFS(Outbound!$E:$E,Outbound!$D:$D,$B448,Outbound!$F:$F,$O$2)</f>
        <v>0</v>
      </c>
      <c r="P448" s="35">
        <f>(SUMIFS(Returns!$B:$B,Returns!$A:$A,$B448,Returns!$C:$C,$P$2))-SUMIFS(Outbound!$E:$E,Outbound!$D:$D,$B448,Outbound!$F:$F,$P$2)</f>
        <v>0</v>
      </c>
      <c r="Q448" s="35">
        <f>(SUMIFS(Returns!$B:$B,Returns!$A:$A,$B448,Returns!$C:$C,$Q$2))-SUMIFS(Outbound!$E:$E,Outbound!$D:$D,$B448,Outbound!$F:$F,$Q$2)</f>
        <v>0</v>
      </c>
      <c r="R448" s="35">
        <f>(SUMIFS(Returns!$B:$B,Returns!$A:$A,$B448,Returns!$C:$C,$R$2))-SUMIFS(Outbound!$E:$E,Outbound!$D:$D,$B448,Outbound!$F:$F,$R$2)</f>
        <v>0</v>
      </c>
      <c r="S448" s="35">
        <f>(SUMIFS(Returns!$B:$B,Returns!$A:$A,$B448,Returns!$C:$C,$S$2))-SUMIFS(Outbound!$E:$E,Outbound!$D:$D,$B448,Outbound!$F:$F,$S$2)</f>
        <v>0</v>
      </c>
    </row>
    <row r="449" ht="13.2" spans="1:19">
      <c r="A449" s="3" t="s">
        <v>7689</v>
      </c>
      <c r="B449" s="4" t="s">
        <v>3969</v>
      </c>
      <c r="C449" s="35">
        <v>3</v>
      </c>
      <c r="D449" s="35"/>
      <c r="E449" s="35">
        <f>(C449+SUMIFS(Inwards!$C:$C,Inwards!$B:$B,$B449)+SUMIFS(Returns!$B:$B,Returns!$A:$A,$B449,Returns!$C:$C,$E$2))-SUMIFS(Outbound!$E:$E,Outbound!$D:$D,$B449,Outbound!$F:$F,$E$2)-SUMIFS(Outflow!$B:$B,Outflow!$A:$A,$B449)</f>
        <v>2</v>
      </c>
      <c r="F449" s="35">
        <f>(SUMIFS(Returns!$B:$B,Returns!$A:$A,$B449,Returns!$C:$C,$F$2))-SUMIFS(Outbound!$E:$E,Outbound!$D:$D,$B449,Outbound!$F:$F,$F$2)</f>
        <v>0</v>
      </c>
      <c r="G449" s="35">
        <f>(SUMIFS(Returns!$B:$B,Returns!$A:$A,$B449,Returns!$C:$C,$G$2))-SUMIFS(Outbound!$E:$E,Outbound!$D:$D,$B449,Outbound!$F:$F,$G$2)</f>
        <v>0</v>
      </c>
      <c r="H449" s="35">
        <f>(SUMIFS(Returns!$B:$B,Returns!$A:$A,$B449,Returns!$C:$C,$H$2))-SUMIFS(Outbound!$E:$E,Outbound!$D:$D,$B449,Outbound!$F:$F,$H$2)</f>
        <v>0</v>
      </c>
      <c r="I449" s="35">
        <f>(SUMIFS(Returns!$B:$B,Returns!$A:$A,$B449,Returns!$C:$C,$I$2))-SUMIFS(Outbound!$E:$E,Outbound!$D:$D,$B449,Outbound!$F:$F,$I$2)</f>
        <v>0</v>
      </c>
      <c r="J449" s="35">
        <f>(SUMIFS(Returns!$B:$B,Returns!$A:$A,$B449,Returns!$C:$C,$J$2))-SUMIFS(Outbound!$E:$E,Outbound!$D:$D,$B449,Outbound!$F:$F,$J$2)</f>
        <v>0</v>
      </c>
      <c r="K449" s="35">
        <f>(SUMIFS(Returns!$B:$B,Returns!$A:$A,$B449,Returns!$C:$C,$K$2))-SUMIFS(Outbound!$E:$E,Outbound!$D:$D,$B449,Outbound!$F:$F,$K$2)</f>
        <v>0</v>
      </c>
      <c r="L449" s="35">
        <f>(SUMIFS(Returns!$B:$B,Returns!$A:$A,$B449,Returns!$C:$C,$L$2))-SUMIFS(Outbound!$E:$E,Outbound!$D:$D,$B449,Outbound!$F:$F,$L$2)</f>
        <v>0</v>
      </c>
      <c r="M449" s="35">
        <f>(SUMIFS(Returns!$B:$B,Returns!$A:$A,$B449,Returns!$C:$C,$M$2))-SUMIFS(Outbound!$E:$E,Outbound!$D:$D,$B449,Outbound!$F:$F,$M$2)</f>
        <v>0</v>
      </c>
      <c r="N449" s="35">
        <f>(SUMIFS(Returns!$B:$B,Returns!$A:$A,$B449,Returns!$C:$C,$N$2))-SUMIFS(Outbound!$E:$E,Outbound!$D:$D,$B449,Outbound!$F:$F,$N$2)</f>
        <v>0</v>
      </c>
      <c r="O449" s="35">
        <f>(SUMIFS(Returns!$B:$B,Returns!$A:$A,$B449,Returns!$C:$C,$O$2))-SUMIFS(Outbound!$E:$E,Outbound!$D:$D,$B449,Outbound!$F:$F,$O$2)</f>
        <v>0</v>
      </c>
      <c r="P449" s="35">
        <f>(SUMIFS(Returns!$B:$B,Returns!$A:$A,$B449,Returns!$C:$C,$P$2))-SUMIFS(Outbound!$E:$E,Outbound!$D:$D,$B449,Outbound!$F:$F,$P$2)</f>
        <v>0</v>
      </c>
      <c r="Q449" s="35">
        <f>(SUMIFS(Returns!$B:$B,Returns!$A:$A,$B449,Returns!$C:$C,$Q$2))-SUMIFS(Outbound!$E:$E,Outbound!$D:$D,$B449,Outbound!$F:$F,$Q$2)</f>
        <v>0</v>
      </c>
      <c r="R449" s="35">
        <f>(SUMIFS(Returns!$B:$B,Returns!$A:$A,$B449,Returns!$C:$C,$R$2))-SUMIFS(Outbound!$E:$E,Outbound!$D:$D,$B449,Outbound!$F:$F,$R$2)</f>
        <v>0</v>
      </c>
      <c r="S449" s="35">
        <f>(SUMIFS(Returns!$B:$B,Returns!$A:$A,$B449,Returns!$C:$C,$S$2))-SUMIFS(Outbound!$E:$E,Outbound!$D:$D,$B449,Outbound!$F:$F,$S$2)</f>
        <v>0</v>
      </c>
    </row>
    <row r="450" ht="13.2" spans="1:19">
      <c r="A450" s="3" t="s">
        <v>7690</v>
      </c>
      <c r="B450" s="4" t="s">
        <v>3976</v>
      </c>
      <c r="C450" s="35">
        <v>1</v>
      </c>
      <c r="D450" s="35"/>
      <c r="E450" s="35">
        <f>(C450+SUMIFS(Inwards!$C:$C,Inwards!$B:$B,$B450)+SUMIFS(Returns!$B:$B,Returns!$A:$A,$B450,Returns!$C:$C,$E$2))-SUMIFS(Outbound!$E:$E,Outbound!$D:$D,$B450,Outbound!$F:$F,$E$2)-SUMIFS(Outflow!$B:$B,Outflow!$A:$A,$B450)</f>
        <v>1</v>
      </c>
      <c r="F450" s="35">
        <f>(SUMIFS(Returns!$B:$B,Returns!$A:$A,$B450,Returns!$C:$C,$F$2))-SUMIFS(Outbound!$E:$E,Outbound!$D:$D,$B450,Outbound!$F:$F,$F$2)</f>
        <v>0</v>
      </c>
      <c r="G450" s="35">
        <f>(SUMIFS(Returns!$B:$B,Returns!$A:$A,$B450,Returns!$C:$C,$G$2))-SUMIFS(Outbound!$E:$E,Outbound!$D:$D,$B450,Outbound!$F:$F,$G$2)</f>
        <v>0</v>
      </c>
      <c r="H450" s="35">
        <f>(SUMIFS(Returns!$B:$B,Returns!$A:$A,$B450,Returns!$C:$C,$H$2))-SUMIFS(Outbound!$E:$E,Outbound!$D:$D,$B450,Outbound!$F:$F,$H$2)</f>
        <v>0</v>
      </c>
      <c r="I450" s="35">
        <f>(SUMIFS(Returns!$B:$B,Returns!$A:$A,$B450,Returns!$C:$C,$I$2))-SUMIFS(Outbound!$E:$E,Outbound!$D:$D,$B450,Outbound!$F:$F,$I$2)</f>
        <v>0</v>
      </c>
      <c r="J450" s="35">
        <f>(SUMIFS(Returns!$B:$B,Returns!$A:$A,$B450,Returns!$C:$C,$J$2))-SUMIFS(Outbound!$E:$E,Outbound!$D:$D,$B450,Outbound!$F:$F,$J$2)</f>
        <v>0</v>
      </c>
      <c r="K450" s="35">
        <f>(SUMIFS(Returns!$B:$B,Returns!$A:$A,$B450,Returns!$C:$C,$K$2))-SUMIFS(Outbound!$E:$E,Outbound!$D:$D,$B450,Outbound!$F:$F,$K$2)</f>
        <v>0</v>
      </c>
      <c r="L450" s="35">
        <f>(SUMIFS(Returns!$B:$B,Returns!$A:$A,$B450,Returns!$C:$C,$L$2))-SUMIFS(Outbound!$E:$E,Outbound!$D:$D,$B450,Outbound!$F:$F,$L$2)</f>
        <v>0</v>
      </c>
      <c r="M450" s="35">
        <f>(SUMIFS(Returns!$B:$B,Returns!$A:$A,$B450,Returns!$C:$C,$M$2))-SUMIFS(Outbound!$E:$E,Outbound!$D:$D,$B450,Outbound!$F:$F,$M$2)</f>
        <v>0</v>
      </c>
      <c r="N450" s="35">
        <f>(SUMIFS(Returns!$B:$B,Returns!$A:$A,$B450,Returns!$C:$C,$N$2))-SUMIFS(Outbound!$E:$E,Outbound!$D:$D,$B450,Outbound!$F:$F,$N$2)</f>
        <v>0</v>
      </c>
      <c r="O450" s="35">
        <f>(SUMIFS(Returns!$B:$B,Returns!$A:$A,$B450,Returns!$C:$C,$O$2))-SUMIFS(Outbound!$E:$E,Outbound!$D:$D,$B450,Outbound!$F:$F,$O$2)</f>
        <v>0</v>
      </c>
      <c r="P450" s="35">
        <f>(SUMIFS(Returns!$B:$B,Returns!$A:$A,$B450,Returns!$C:$C,$P$2))-SUMIFS(Outbound!$E:$E,Outbound!$D:$D,$B450,Outbound!$F:$F,$P$2)</f>
        <v>0</v>
      </c>
      <c r="Q450" s="35">
        <f>(SUMIFS(Returns!$B:$B,Returns!$A:$A,$B450,Returns!$C:$C,$Q$2))-SUMIFS(Outbound!$E:$E,Outbound!$D:$D,$B450,Outbound!$F:$F,$Q$2)</f>
        <v>0</v>
      </c>
      <c r="R450" s="35">
        <f>(SUMIFS(Returns!$B:$B,Returns!$A:$A,$B450,Returns!$C:$C,$R$2))-SUMIFS(Outbound!$E:$E,Outbound!$D:$D,$B450,Outbound!$F:$F,$R$2)</f>
        <v>0</v>
      </c>
      <c r="S450" s="35">
        <f>(SUMIFS(Returns!$B:$B,Returns!$A:$A,$B450,Returns!$C:$C,$S$2))-SUMIFS(Outbound!$E:$E,Outbound!$D:$D,$B450,Outbound!$F:$F,$S$2)</f>
        <v>0</v>
      </c>
    </row>
    <row r="451" ht="13.2" spans="1:19">
      <c r="A451" s="3" t="s">
        <v>7691</v>
      </c>
      <c r="B451" s="4" t="s">
        <v>3985</v>
      </c>
      <c r="C451" s="35">
        <v>1</v>
      </c>
      <c r="D451" s="35"/>
      <c r="E451" s="35">
        <f>(C451+SUMIFS(Inwards!$C:$C,Inwards!$B:$B,$B451)+SUMIFS(Returns!$B:$B,Returns!$A:$A,$B451,Returns!$C:$C,$E$2))-SUMIFS(Outbound!$E:$E,Outbound!$D:$D,$B451,Outbound!$F:$F,$E$2)-SUMIFS(Outflow!$B:$B,Outflow!$A:$A,$B451)</f>
        <v>1</v>
      </c>
      <c r="F451" s="35">
        <f>(SUMIFS(Returns!$B:$B,Returns!$A:$A,$B451,Returns!$C:$C,$F$2))-SUMIFS(Outbound!$E:$E,Outbound!$D:$D,$B451,Outbound!$F:$F,$F$2)</f>
        <v>0</v>
      </c>
      <c r="G451" s="35">
        <f>(SUMIFS(Returns!$B:$B,Returns!$A:$A,$B451,Returns!$C:$C,$G$2))-SUMIFS(Outbound!$E:$E,Outbound!$D:$D,$B451,Outbound!$F:$F,$G$2)</f>
        <v>0</v>
      </c>
      <c r="H451" s="35">
        <f>(SUMIFS(Returns!$B:$B,Returns!$A:$A,$B451,Returns!$C:$C,$H$2))-SUMIFS(Outbound!$E:$E,Outbound!$D:$D,$B451,Outbound!$F:$F,$H$2)</f>
        <v>0</v>
      </c>
      <c r="I451" s="35">
        <f>(SUMIFS(Returns!$B:$B,Returns!$A:$A,$B451,Returns!$C:$C,$I$2))-SUMIFS(Outbound!$E:$E,Outbound!$D:$D,$B451,Outbound!$F:$F,$I$2)</f>
        <v>0</v>
      </c>
      <c r="J451" s="35">
        <f>(SUMIFS(Returns!$B:$B,Returns!$A:$A,$B451,Returns!$C:$C,$J$2))-SUMIFS(Outbound!$E:$E,Outbound!$D:$D,$B451,Outbound!$F:$F,$J$2)</f>
        <v>0</v>
      </c>
      <c r="K451" s="35">
        <f>(SUMIFS(Returns!$B:$B,Returns!$A:$A,$B451,Returns!$C:$C,$K$2))-SUMIFS(Outbound!$E:$E,Outbound!$D:$D,$B451,Outbound!$F:$F,$K$2)</f>
        <v>0</v>
      </c>
      <c r="L451" s="35">
        <f>(SUMIFS(Returns!$B:$B,Returns!$A:$A,$B451,Returns!$C:$C,$L$2))-SUMIFS(Outbound!$E:$E,Outbound!$D:$D,$B451,Outbound!$F:$F,$L$2)</f>
        <v>0</v>
      </c>
      <c r="M451" s="35">
        <f>(SUMIFS(Returns!$B:$B,Returns!$A:$A,$B451,Returns!$C:$C,$M$2))-SUMIFS(Outbound!$E:$E,Outbound!$D:$D,$B451,Outbound!$F:$F,$M$2)</f>
        <v>0</v>
      </c>
      <c r="N451" s="35">
        <f>(SUMIFS(Returns!$B:$B,Returns!$A:$A,$B451,Returns!$C:$C,$N$2))-SUMIFS(Outbound!$E:$E,Outbound!$D:$D,$B451,Outbound!$F:$F,$N$2)</f>
        <v>0</v>
      </c>
      <c r="O451" s="35">
        <f>(SUMIFS(Returns!$B:$B,Returns!$A:$A,$B451,Returns!$C:$C,$O$2))-SUMIFS(Outbound!$E:$E,Outbound!$D:$D,$B451,Outbound!$F:$F,$O$2)</f>
        <v>0</v>
      </c>
      <c r="P451" s="35">
        <f>(SUMIFS(Returns!$B:$B,Returns!$A:$A,$B451,Returns!$C:$C,$P$2))-SUMIFS(Outbound!$E:$E,Outbound!$D:$D,$B451,Outbound!$F:$F,$P$2)</f>
        <v>0</v>
      </c>
      <c r="Q451" s="35">
        <f>(SUMIFS(Returns!$B:$B,Returns!$A:$A,$B451,Returns!$C:$C,$Q$2))-SUMIFS(Outbound!$E:$E,Outbound!$D:$D,$B451,Outbound!$F:$F,$Q$2)</f>
        <v>0</v>
      </c>
      <c r="R451" s="35">
        <f>(SUMIFS(Returns!$B:$B,Returns!$A:$A,$B451,Returns!$C:$C,$R$2))-SUMIFS(Outbound!$E:$E,Outbound!$D:$D,$B451,Outbound!$F:$F,$R$2)</f>
        <v>0</v>
      </c>
      <c r="S451" s="35">
        <f>(SUMIFS(Returns!$B:$B,Returns!$A:$A,$B451,Returns!$C:$C,$S$2))-SUMIFS(Outbound!$E:$E,Outbound!$D:$D,$B451,Outbound!$F:$F,$S$2)</f>
        <v>0</v>
      </c>
    </row>
    <row r="452" ht="13.2" spans="1:19">
      <c r="A452" s="3" t="s">
        <v>7692</v>
      </c>
      <c r="B452" s="4" t="s">
        <v>4000</v>
      </c>
      <c r="C452" s="35">
        <v>4</v>
      </c>
      <c r="D452" s="35"/>
      <c r="E452" s="35">
        <f>(C452+SUMIFS(Inwards!$C:$C,Inwards!$B:$B,$B452)+SUMIFS(Returns!$B:$B,Returns!$A:$A,$B452,Returns!$C:$C,$E$2))-SUMIFS(Outbound!$E:$E,Outbound!$D:$D,$B452,Outbound!$F:$F,$E$2)-SUMIFS(Outflow!$B:$B,Outflow!$A:$A,$B452)</f>
        <v>4</v>
      </c>
      <c r="F452" s="35">
        <f>(SUMIFS(Returns!$B:$B,Returns!$A:$A,$B452,Returns!$C:$C,$F$2))-SUMIFS(Outbound!$E:$E,Outbound!$D:$D,$B452,Outbound!$F:$F,$F$2)</f>
        <v>0</v>
      </c>
      <c r="G452" s="35">
        <f>(SUMIFS(Returns!$B:$B,Returns!$A:$A,$B452,Returns!$C:$C,$G$2))-SUMIFS(Outbound!$E:$E,Outbound!$D:$D,$B452,Outbound!$F:$F,$G$2)</f>
        <v>0</v>
      </c>
      <c r="H452" s="35">
        <f>(SUMIFS(Returns!$B:$B,Returns!$A:$A,$B452,Returns!$C:$C,$H$2))-SUMIFS(Outbound!$E:$E,Outbound!$D:$D,$B452,Outbound!$F:$F,$H$2)</f>
        <v>0</v>
      </c>
      <c r="I452" s="35">
        <f>(SUMIFS(Returns!$B:$B,Returns!$A:$A,$B452,Returns!$C:$C,$I$2))-SUMIFS(Outbound!$E:$E,Outbound!$D:$D,$B452,Outbound!$F:$F,$I$2)</f>
        <v>0</v>
      </c>
      <c r="J452" s="35">
        <f>(SUMIFS(Returns!$B:$B,Returns!$A:$A,$B452,Returns!$C:$C,$J$2))-SUMIFS(Outbound!$E:$E,Outbound!$D:$D,$B452,Outbound!$F:$F,$J$2)</f>
        <v>0</v>
      </c>
      <c r="K452" s="35">
        <f>(SUMIFS(Returns!$B:$B,Returns!$A:$A,$B452,Returns!$C:$C,$K$2))-SUMIFS(Outbound!$E:$E,Outbound!$D:$D,$B452,Outbound!$F:$F,$K$2)</f>
        <v>0</v>
      </c>
      <c r="L452" s="35">
        <f>(SUMIFS(Returns!$B:$B,Returns!$A:$A,$B452,Returns!$C:$C,$L$2))-SUMIFS(Outbound!$E:$E,Outbound!$D:$D,$B452,Outbound!$F:$F,$L$2)</f>
        <v>0</v>
      </c>
      <c r="M452" s="35">
        <f>(SUMIFS(Returns!$B:$B,Returns!$A:$A,$B452,Returns!$C:$C,$M$2))-SUMIFS(Outbound!$E:$E,Outbound!$D:$D,$B452,Outbound!$F:$F,$M$2)</f>
        <v>0</v>
      </c>
      <c r="N452" s="35">
        <f>(SUMIFS(Returns!$B:$B,Returns!$A:$A,$B452,Returns!$C:$C,$N$2))-SUMIFS(Outbound!$E:$E,Outbound!$D:$D,$B452,Outbound!$F:$F,$N$2)</f>
        <v>0</v>
      </c>
      <c r="O452" s="35">
        <f>(SUMIFS(Returns!$B:$B,Returns!$A:$A,$B452,Returns!$C:$C,$O$2))-SUMIFS(Outbound!$E:$E,Outbound!$D:$D,$B452,Outbound!$F:$F,$O$2)</f>
        <v>0</v>
      </c>
      <c r="P452" s="35">
        <f>(SUMIFS(Returns!$B:$B,Returns!$A:$A,$B452,Returns!$C:$C,$P$2))-SUMIFS(Outbound!$E:$E,Outbound!$D:$D,$B452,Outbound!$F:$F,$P$2)</f>
        <v>0</v>
      </c>
      <c r="Q452" s="35">
        <f>(SUMIFS(Returns!$B:$B,Returns!$A:$A,$B452,Returns!$C:$C,$Q$2))-SUMIFS(Outbound!$E:$E,Outbound!$D:$D,$B452,Outbound!$F:$F,$Q$2)</f>
        <v>0</v>
      </c>
      <c r="R452" s="35">
        <f>(SUMIFS(Returns!$B:$B,Returns!$A:$A,$B452,Returns!$C:$C,$R$2))-SUMIFS(Outbound!$E:$E,Outbound!$D:$D,$B452,Outbound!$F:$F,$R$2)</f>
        <v>0</v>
      </c>
      <c r="S452" s="35">
        <f>(SUMIFS(Returns!$B:$B,Returns!$A:$A,$B452,Returns!$C:$C,$S$2))-SUMIFS(Outbound!$E:$E,Outbound!$D:$D,$B452,Outbound!$F:$F,$S$2)</f>
        <v>0</v>
      </c>
    </row>
    <row r="453" ht="13.2" spans="1:19">
      <c r="A453" s="3" t="s">
        <v>7693</v>
      </c>
      <c r="B453" s="4" t="s">
        <v>4005</v>
      </c>
      <c r="C453" s="35">
        <v>4</v>
      </c>
      <c r="D453" s="35"/>
      <c r="E453" s="35">
        <f>(C453+SUMIFS(Inwards!$C:$C,Inwards!$B:$B,$B453)+SUMIFS(Returns!$B:$B,Returns!$A:$A,$B453,Returns!$C:$C,$E$2))-SUMIFS(Outbound!$E:$E,Outbound!$D:$D,$B453,Outbound!$F:$F,$E$2)-SUMIFS(Outflow!$B:$B,Outflow!$A:$A,$B453)</f>
        <v>4</v>
      </c>
      <c r="F453" s="35">
        <f>(SUMIFS(Returns!$B:$B,Returns!$A:$A,$B453,Returns!$C:$C,$F$2))-SUMIFS(Outbound!$E:$E,Outbound!$D:$D,$B453,Outbound!$F:$F,$F$2)</f>
        <v>0</v>
      </c>
      <c r="G453" s="35">
        <f>(SUMIFS(Returns!$B:$B,Returns!$A:$A,$B453,Returns!$C:$C,$G$2))-SUMIFS(Outbound!$E:$E,Outbound!$D:$D,$B453,Outbound!$F:$F,$G$2)</f>
        <v>0</v>
      </c>
      <c r="H453" s="35">
        <f>(SUMIFS(Returns!$B:$B,Returns!$A:$A,$B453,Returns!$C:$C,$H$2))-SUMIFS(Outbound!$E:$E,Outbound!$D:$D,$B453,Outbound!$F:$F,$H$2)</f>
        <v>0</v>
      </c>
      <c r="I453" s="35">
        <f>(SUMIFS(Returns!$B:$B,Returns!$A:$A,$B453,Returns!$C:$C,$I$2))-SUMIFS(Outbound!$E:$E,Outbound!$D:$D,$B453,Outbound!$F:$F,$I$2)</f>
        <v>0</v>
      </c>
      <c r="J453" s="35">
        <f>(SUMIFS(Returns!$B:$B,Returns!$A:$A,$B453,Returns!$C:$C,$J$2))-SUMIFS(Outbound!$E:$E,Outbound!$D:$D,$B453,Outbound!$F:$F,$J$2)</f>
        <v>0</v>
      </c>
      <c r="K453" s="35">
        <f>(SUMIFS(Returns!$B:$B,Returns!$A:$A,$B453,Returns!$C:$C,$K$2))-SUMIFS(Outbound!$E:$E,Outbound!$D:$D,$B453,Outbound!$F:$F,$K$2)</f>
        <v>0</v>
      </c>
      <c r="L453" s="35">
        <f>(SUMIFS(Returns!$B:$B,Returns!$A:$A,$B453,Returns!$C:$C,$L$2))-SUMIFS(Outbound!$E:$E,Outbound!$D:$D,$B453,Outbound!$F:$F,$L$2)</f>
        <v>0</v>
      </c>
      <c r="M453" s="35">
        <f>(SUMIFS(Returns!$B:$B,Returns!$A:$A,$B453,Returns!$C:$C,$M$2))-SUMIFS(Outbound!$E:$E,Outbound!$D:$D,$B453,Outbound!$F:$F,$M$2)</f>
        <v>0</v>
      </c>
      <c r="N453" s="35">
        <f>(SUMIFS(Returns!$B:$B,Returns!$A:$A,$B453,Returns!$C:$C,$N$2))-SUMIFS(Outbound!$E:$E,Outbound!$D:$D,$B453,Outbound!$F:$F,$N$2)</f>
        <v>0</v>
      </c>
      <c r="O453" s="35">
        <f>(SUMIFS(Returns!$B:$B,Returns!$A:$A,$B453,Returns!$C:$C,$O$2))-SUMIFS(Outbound!$E:$E,Outbound!$D:$D,$B453,Outbound!$F:$F,$O$2)</f>
        <v>0</v>
      </c>
      <c r="P453" s="35">
        <f>(SUMIFS(Returns!$B:$B,Returns!$A:$A,$B453,Returns!$C:$C,$P$2))-SUMIFS(Outbound!$E:$E,Outbound!$D:$D,$B453,Outbound!$F:$F,$P$2)</f>
        <v>0</v>
      </c>
      <c r="Q453" s="35">
        <f>(SUMIFS(Returns!$B:$B,Returns!$A:$A,$B453,Returns!$C:$C,$Q$2))-SUMIFS(Outbound!$E:$E,Outbound!$D:$D,$B453,Outbound!$F:$F,$Q$2)</f>
        <v>0</v>
      </c>
      <c r="R453" s="35">
        <f>(SUMIFS(Returns!$B:$B,Returns!$A:$A,$B453,Returns!$C:$C,$R$2))-SUMIFS(Outbound!$E:$E,Outbound!$D:$D,$B453,Outbound!$F:$F,$R$2)</f>
        <v>0</v>
      </c>
      <c r="S453" s="35">
        <f>(SUMIFS(Returns!$B:$B,Returns!$A:$A,$B453,Returns!$C:$C,$S$2))-SUMIFS(Outbound!$E:$E,Outbound!$D:$D,$B453,Outbound!$F:$F,$S$2)</f>
        <v>0</v>
      </c>
    </row>
    <row r="454" ht="13.2" spans="1:19">
      <c r="A454" s="3" t="s">
        <v>7694</v>
      </c>
      <c r="B454" s="4" t="s">
        <v>4013</v>
      </c>
      <c r="C454" s="35">
        <v>0</v>
      </c>
      <c r="D454" s="35"/>
      <c r="E454" s="35">
        <f>(C454+SUMIFS(Inwards!$C:$C,Inwards!$B:$B,$B454)+SUMIFS(Returns!$B:$B,Returns!$A:$A,$B454,Returns!$C:$C,$E$2))-SUMIFS(Outbound!$E:$E,Outbound!$D:$D,$B454,Outbound!$F:$F,$E$2)-SUMIFS(Outflow!$B:$B,Outflow!$A:$A,$B454)</f>
        <v>0</v>
      </c>
      <c r="F454" s="35">
        <f>(SUMIFS(Returns!$B:$B,Returns!$A:$A,$B454,Returns!$C:$C,$F$2))-SUMIFS(Outbound!$E:$E,Outbound!$D:$D,$B454,Outbound!$F:$F,$F$2)</f>
        <v>0</v>
      </c>
      <c r="G454" s="35">
        <f>(SUMIFS(Returns!$B:$B,Returns!$A:$A,$B454,Returns!$C:$C,$G$2))-SUMIFS(Outbound!$E:$E,Outbound!$D:$D,$B454,Outbound!$F:$F,$G$2)</f>
        <v>0</v>
      </c>
      <c r="H454" s="35">
        <f>(SUMIFS(Returns!$B:$B,Returns!$A:$A,$B454,Returns!$C:$C,$H$2))-SUMIFS(Outbound!$E:$E,Outbound!$D:$D,$B454,Outbound!$F:$F,$H$2)</f>
        <v>0</v>
      </c>
      <c r="I454" s="35">
        <f>(SUMIFS(Returns!$B:$B,Returns!$A:$A,$B454,Returns!$C:$C,$I$2))-SUMIFS(Outbound!$E:$E,Outbound!$D:$D,$B454,Outbound!$F:$F,$I$2)</f>
        <v>0</v>
      </c>
      <c r="J454" s="35">
        <f>(SUMIFS(Returns!$B:$B,Returns!$A:$A,$B454,Returns!$C:$C,$J$2))-SUMIFS(Outbound!$E:$E,Outbound!$D:$D,$B454,Outbound!$F:$F,$J$2)</f>
        <v>0</v>
      </c>
      <c r="K454" s="35">
        <f>(SUMIFS(Returns!$B:$B,Returns!$A:$A,$B454,Returns!$C:$C,$K$2))-SUMIFS(Outbound!$E:$E,Outbound!$D:$D,$B454,Outbound!$F:$F,$K$2)</f>
        <v>0</v>
      </c>
      <c r="L454" s="35">
        <f>(SUMIFS(Returns!$B:$B,Returns!$A:$A,$B454,Returns!$C:$C,$L$2))-SUMIFS(Outbound!$E:$E,Outbound!$D:$D,$B454,Outbound!$F:$F,$L$2)</f>
        <v>0</v>
      </c>
      <c r="M454" s="35">
        <f>(SUMIFS(Returns!$B:$B,Returns!$A:$A,$B454,Returns!$C:$C,$M$2))-SUMIFS(Outbound!$E:$E,Outbound!$D:$D,$B454,Outbound!$F:$F,$M$2)</f>
        <v>0</v>
      </c>
      <c r="N454" s="35">
        <f>(SUMIFS(Returns!$B:$B,Returns!$A:$A,$B454,Returns!$C:$C,$N$2))-SUMIFS(Outbound!$E:$E,Outbound!$D:$D,$B454,Outbound!$F:$F,$N$2)</f>
        <v>0</v>
      </c>
      <c r="O454" s="35">
        <f>(SUMIFS(Returns!$B:$B,Returns!$A:$A,$B454,Returns!$C:$C,$O$2))-SUMIFS(Outbound!$E:$E,Outbound!$D:$D,$B454,Outbound!$F:$F,$O$2)</f>
        <v>0</v>
      </c>
      <c r="P454" s="35">
        <f>(SUMIFS(Returns!$B:$B,Returns!$A:$A,$B454,Returns!$C:$C,$P$2))-SUMIFS(Outbound!$E:$E,Outbound!$D:$D,$B454,Outbound!$F:$F,$P$2)</f>
        <v>0</v>
      </c>
      <c r="Q454" s="35">
        <f>(SUMIFS(Returns!$B:$B,Returns!$A:$A,$B454,Returns!$C:$C,$Q$2))-SUMIFS(Outbound!$E:$E,Outbound!$D:$D,$B454,Outbound!$F:$F,$Q$2)</f>
        <v>0</v>
      </c>
      <c r="R454" s="35">
        <f>(SUMIFS(Returns!$B:$B,Returns!$A:$A,$B454,Returns!$C:$C,$R$2))-SUMIFS(Outbound!$E:$E,Outbound!$D:$D,$B454,Outbound!$F:$F,$R$2)</f>
        <v>0</v>
      </c>
      <c r="S454" s="35">
        <f>(SUMIFS(Returns!$B:$B,Returns!$A:$A,$B454,Returns!$C:$C,$S$2))-SUMIFS(Outbound!$E:$E,Outbound!$D:$D,$B454,Outbound!$F:$F,$S$2)</f>
        <v>0</v>
      </c>
    </row>
    <row r="455" ht="13.2" spans="1:19">
      <c r="A455" s="7" t="s">
        <v>4020</v>
      </c>
      <c r="B455" s="4" t="s">
        <v>4019</v>
      </c>
      <c r="C455" s="35">
        <v>38</v>
      </c>
      <c r="D455" s="35"/>
      <c r="E455" s="35">
        <f>(C455+SUMIFS(Inwards!$C:$C,Inwards!$B:$B,$B455)+SUMIFS(Returns!$B:$B,Returns!$A:$A,$B455,Returns!$C:$C,$E$2))-SUMIFS(Outbound!$E:$E,Outbound!$D:$D,$B455,Outbound!$F:$F,$E$2)-SUMIFS(Outflow!$B:$B,Outflow!$A:$A,$B455)</f>
        <v>23</v>
      </c>
      <c r="F455" s="35">
        <f>(SUMIFS(Returns!$B:$B,Returns!$A:$A,$B455,Returns!$C:$C,$F$2))-SUMIFS(Outbound!$E:$E,Outbound!$D:$D,$B455,Outbound!$F:$F,$F$2)</f>
        <v>0</v>
      </c>
      <c r="G455" s="35">
        <f>(SUMIFS(Returns!$B:$B,Returns!$A:$A,$B455,Returns!$C:$C,$G$2))-SUMIFS(Outbound!$E:$E,Outbound!$D:$D,$B455,Outbound!$F:$F,$G$2)</f>
        <v>0</v>
      </c>
      <c r="H455" s="35">
        <f>(SUMIFS(Returns!$B:$B,Returns!$A:$A,$B455,Returns!$C:$C,$H$2))-SUMIFS(Outbound!$E:$E,Outbound!$D:$D,$B455,Outbound!$F:$F,$H$2)</f>
        <v>0</v>
      </c>
      <c r="I455" s="35">
        <f>(SUMIFS(Returns!$B:$B,Returns!$A:$A,$B455,Returns!$C:$C,$I$2))-SUMIFS(Outbound!$E:$E,Outbound!$D:$D,$B455,Outbound!$F:$F,$I$2)</f>
        <v>0</v>
      </c>
      <c r="J455" s="35">
        <f>(SUMIFS(Returns!$B:$B,Returns!$A:$A,$B455,Returns!$C:$C,$J$2))-SUMIFS(Outbound!$E:$E,Outbound!$D:$D,$B455,Outbound!$F:$F,$J$2)</f>
        <v>0</v>
      </c>
      <c r="K455" s="35">
        <f>(SUMIFS(Returns!$B:$B,Returns!$A:$A,$B455,Returns!$C:$C,$K$2))-SUMIFS(Outbound!$E:$E,Outbound!$D:$D,$B455,Outbound!$F:$F,$K$2)</f>
        <v>0</v>
      </c>
      <c r="L455" s="35">
        <f>(SUMIFS(Returns!$B:$B,Returns!$A:$A,$B455,Returns!$C:$C,$L$2))-SUMIFS(Outbound!$E:$E,Outbound!$D:$D,$B455,Outbound!$F:$F,$L$2)</f>
        <v>0</v>
      </c>
      <c r="M455" s="35">
        <f>(SUMIFS(Returns!$B:$B,Returns!$A:$A,$B455,Returns!$C:$C,$M$2))-SUMIFS(Outbound!$E:$E,Outbound!$D:$D,$B455,Outbound!$F:$F,$M$2)</f>
        <v>0</v>
      </c>
      <c r="N455" s="35">
        <f>(SUMIFS(Returns!$B:$B,Returns!$A:$A,$B455,Returns!$C:$C,$N$2))-SUMIFS(Outbound!$E:$E,Outbound!$D:$D,$B455,Outbound!$F:$F,$N$2)</f>
        <v>0</v>
      </c>
      <c r="O455" s="35">
        <f>(SUMIFS(Returns!$B:$B,Returns!$A:$A,$B455,Returns!$C:$C,$O$2))-SUMIFS(Outbound!$E:$E,Outbound!$D:$D,$B455,Outbound!$F:$F,$O$2)</f>
        <v>0</v>
      </c>
      <c r="P455" s="35">
        <f>(SUMIFS(Returns!$B:$B,Returns!$A:$A,$B455,Returns!$C:$C,$P$2))-SUMIFS(Outbound!$E:$E,Outbound!$D:$D,$B455,Outbound!$F:$F,$P$2)</f>
        <v>0</v>
      </c>
      <c r="Q455" s="35">
        <f>(SUMIFS(Returns!$B:$B,Returns!$A:$A,$B455,Returns!$C:$C,$Q$2))-SUMIFS(Outbound!$E:$E,Outbound!$D:$D,$B455,Outbound!$F:$F,$Q$2)</f>
        <v>0</v>
      </c>
      <c r="R455" s="35">
        <f>(SUMIFS(Returns!$B:$B,Returns!$A:$A,$B455,Returns!$C:$C,$R$2))-SUMIFS(Outbound!$E:$E,Outbound!$D:$D,$B455,Outbound!$F:$F,$R$2)</f>
        <v>0</v>
      </c>
      <c r="S455" s="35">
        <f>(SUMIFS(Returns!$B:$B,Returns!$A:$A,$B455,Returns!$C:$C,$S$2))-SUMIFS(Outbound!$E:$E,Outbound!$D:$D,$B455,Outbound!$F:$F,$S$2)</f>
        <v>0</v>
      </c>
    </row>
    <row r="456" ht="13.2" spans="1:19">
      <c r="A456" s="7" t="s">
        <v>4025</v>
      </c>
      <c r="B456" s="4" t="s">
        <v>4026</v>
      </c>
      <c r="C456" s="35">
        <v>42</v>
      </c>
      <c r="D456" s="35"/>
      <c r="E456" s="35">
        <f>(C456+SUMIFS(Inwards!$C:$C,Inwards!$B:$B,$B456)+SUMIFS(Returns!$B:$B,Returns!$A:$A,$B456,Returns!$C:$C,$E$2))-SUMIFS(Outbound!$E:$E,Outbound!$D:$D,$B456,Outbound!$F:$F,$E$2)-SUMIFS(Outflow!$B:$B,Outflow!$A:$A,$B456)</f>
        <v>6</v>
      </c>
      <c r="F456" s="35">
        <f>(SUMIFS(Returns!$B:$B,Returns!$A:$A,$B456,Returns!$C:$C,$F$2))-SUMIFS(Outbound!$E:$E,Outbound!$D:$D,$B456,Outbound!$F:$F,$F$2)</f>
        <v>0</v>
      </c>
      <c r="G456" s="35">
        <f>(SUMIFS(Returns!$B:$B,Returns!$A:$A,$B456,Returns!$C:$C,$G$2))-SUMIFS(Outbound!$E:$E,Outbound!$D:$D,$B456,Outbound!$F:$F,$G$2)</f>
        <v>0</v>
      </c>
      <c r="H456" s="35">
        <f>(SUMIFS(Returns!$B:$B,Returns!$A:$A,$B456,Returns!$C:$C,$H$2))-SUMIFS(Outbound!$E:$E,Outbound!$D:$D,$B456,Outbound!$F:$F,$H$2)</f>
        <v>0</v>
      </c>
      <c r="I456" s="35">
        <f>(SUMIFS(Returns!$B:$B,Returns!$A:$A,$B456,Returns!$C:$C,$I$2))-SUMIFS(Outbound!$E:$E,Outbound!$D:$D,$B456,Outbound!$F:$F,$I$2)</f>
        <v>0</v>
      </c>
      <c r="J456" s="35">
        <f>(SUMIFS(Returns!$B:$B,Returns!$A:$A,$B456,Returns!$C:$C,$J$2))-SUMIFS(Outbound!$E:$E,Outbound!$D:$D,$B456,Outbound!$F:$F,$J$2)</f>
        <v>0</v>
      </c>
      <c r="K456" s="35">
        <f>(SUMIFS(Returns!$B:$B,Returns!$A:$A,$B456,Returns!$C:$C,$K$2))-SUMIFS(Outbound!$E:$E,Outbound!$D:$D,$B456,Outbound!$F:$F,$K$2)</f>
        <v>0</v>
      </c>
      <c r="L456" s="35">
        <f>(SUMIFS(Returns!$B:$B,Returns!$A:$A,$B456,Returns!$C:$C,$L$2))-SUMIFS(Outbound!$E:$E,Outbound!$D:$D,$B456,Outbound!$F:$F,$L$2)</f>
        <v>0</v>
      </c>
      <c r="M456" s="35">
        <f>(SUMIFS(Returns!$B:$B,Returns!$A:$A,$B456,Returns!$C:$C,$M$2))-SUMIFS(Outbound!$E:$E,Outbound!$D:$D,$B456,Outbound!$F:$F,$M$2)</f>
        <v>0</v>
      </c>
      <c r="N456" s="35">
        <f>(SUMIFS(Returns!$B:$B,Returns!$A:$A,$B456,Returns!$C:$C,$N$2))-SUMIFS(Outbound!$E:$E,Outbound!$D:$D,$B456,Outbound!$F:$F,$N$2)</f>
        <v>0</v>
      </c>
      <c r="O456" s="35">
        <f>(SUMIFS(Returns!$B:$B,Returns!$A:$A,$B456,Returns!$C:$C,$O$2))-SUMIFS(Outbound!$E:$E,Outbound!$D:$D,$B456,Outbound!$F:$F,$O$2)</f>
        <v>0</v>
      </c>
      <c r="P456" s="35">
        <f>(SUMIFS(Returns!$B:$B,Returns!$A:$A,$B456,Returns!$C:$C,$P$2))-SUMIFS(Outbound!$E:$E,Outbound!$D:$D,$B456,Outbound!$F:$F,$P$2)</f>
        <v>0</v>
      </c>
      <c r="Q456" s="35">
        <f>(SUMIFS(Returns!$B:$B,Returns!$A:$A,$B456,Returns!$C:$C,$Q$2))-SUMIFS(Outbound!$E:$E,Outbound!$D:$D,$B456,Outbound!$F:$F,$Q$2)</f>
        <v>0</v>
      </c>
      <c r="R456" s="35">
        <f>(SUMIFS(Returns!$B:$B,Returns!$A:$A,$B456,Returns!$C:$C,$R$2))-SUMIFS(Outbound!$E:$E,Outbound!$D:$D,$B456,Outbound!$F:$F,$R$2)</f>
        <v>0</v>
      </c>
      <c r="S456" s="35">
        <f>(SUMIFS(Returns!$B:$B,Returns!$A:$A,$B456,Returns!$C:$C,$S$2))-SUMIFS(Outbound!$E:$E,Outbound!$D:$D,$B456,Outbound!$F:$F,$S$2)</f>
        <v>0</v>
      </c>
    </row>
    <row r="457" ht="13.2" spans="1:19">
      <c r="A457" s="7" t="s">
        <v>7695</v>
      </c>
      <c r="B457" s="4" t="s">
        <v>7696</v>
      </c>
      <c r="C457" s="35">
        <v>0</v>
      </c>
      <c r="D457" s="35"/>
      <c r="E457" s="35">
        <f>(C457+SUMIFS(Inwards!$C:$C,Inwards!$B:$B,$B457)+SUMIFS(Returns!$B:$B,Returns!$A:$A,$B457,Returns!$C:$C,$E$2))-SUMIFS(Outbound!$E:$E,Outbound!$D:$D,$B457,Outbound!$F:$F,$E$2)-SUMIFS(Outflow!$B:$B,Outflow!$A:$A,$B457)</f>
        <v>0</v>
      </c>
      <c r="F457" s="35">
        <f>(SUMIFS(Returns!$B:$B,Returns!$A:$A,$B457,Returns!$C:$C,$F$2))-SUMIFS(Outbound!$E:$E,Outbound!$D:$D,$B457,Outbound!$F:$F,$F$2)</f>
        <v>0</v>
      </c>
      <c r="G457" s="35">
        <f>(SUMIFS(Returns!$B:$B,Returns!$A:$A,$B457,Returns!$C:$C,$G$2))-SUMIFS(Outbound!$E:$E,Outbound!$D:$D,$B457,Outbound!$F:$F,$G$2)</f>
        <v>0</v>
      </c>
      <c r="H457" s="35">
        <f>(SUMIFS(Returns!$B:$B,Returns!$A:$A,$B457,Returns!$C:$C,$H$2))-SUMIFS(Outbound!$E:$E,Outbound!$D:$D,$B457,Outbound!$F:$F,$H$2)</f>
        <v>0</v>
      </c>
      <c r="I457" s="35">
        <f>(SUMIFS(Returns!$B:$B,Returns!$A:$A,$B457,Returns!$C:$C,$I$2))-SUMIFS(Outbound!$E:$E,Outbound!$D:$D,$B457,Outbound!$F:$F,$I$2)</f>
        <v>0</v>
      </c>
      <c r="J457" s="35">
        <f>(SUMIFS(Returns!$B:$B,Returns!$A:$A,$B457,Returns!$C:$C,$J$2))-SUMIFS(Outbound!$E:$E,Outbound!$D:$D,$B457,Outbound!$F:$F,$J$2)</f>
        <v>0</v>
      </c>
      <c r="K457" s="35">
        <f>(SUMIFS(Returns!$B:$B,Returns!$A:$A,$B457,Returns!$C:$C,$K$2))-SUMIFS(Outbound!$E:$E,Outbound!$D:$D,$B457,Outbound!$F:$F,$K$2)</f>
        <v>0</v>
      </c>
      <c r="L457" s="35">
        <f>(SUMIFS(Returns!$B:$B,Returns!$A:$A,$B457,Returns!$C:$C,$L$2))-SUMIFS(Outbound!$E:$E,Outbound!$D:$D,$B457,Outbound!$F:$F,$L$2)</f>
        <v>0</v>
      </c>
      <c r="M457" s="35">
        <f>(SUMIFS(Returns!$B:$B,Returns!$A:$A,$B457,Returns!$C:$C,$M$2))-SUMIFS(Outbound!$E:$E,Outbound!$D:$D,$B457,Outbound!$F:$F,$M$2)</f>
        <v>0</v>
      </c>
      <c r="N457" s="35">
        <f>(SUMIFS(Returns!$B:$B,Returns!$A:$A,$B457,Returns!$C:$C,$N$2))-SUMIFS(Outbound!$E:$E,Outbound!$D:$D,$B457,Outbound!$F:$F,$N$2)</f>
        <v>0</v>
      </c>
      <c r="O457" s="35">
        <f>(SUMIFS(Returns!$B:$B,Returns!$A:$A,$B457,Returns!$C:$C,$O$2))-SUMIFS(Outbound!$E:$E,Outbound!$D:$D,$B457,Outbound!$F:$F,$O$2)</f>
        <v>0</v>
      </c>
      <c r="P457" s="35">
        <f>(SUMIFS(Returns!$B:$B,Returns!$A:$A,$B457,Returns!$C:$C,$P$2))-SUMIFS(Outbound!$E:$E,Outbound!$D:$D,$B457,Outbound!$F:$F,$P$2)</f>
        <v>0</v>
      </c>
      <c r="Q457" s="35">
        <f>(SUMIFS(Returns!$B:$B,Returns!$A:$A,$B457,Returns!$C:$C,$Q$2))-SUMIFS(Outbound!$E:$E,Outbound!$D:$D,$B457,Outbound!$F:$F,$Q$2)</f>
        <v>0</v>
      </c>
      <c r="R457" s="35">
        <f>(SUMIFS(Returns!$B:$B,Returns!$A:$A,$B457,Returns!$C:$C,$R$2))-SUMIFS(Outbound!$E:$E,Outbound!$D:$D,$B457,Outbound!$F:$F,$R$2)</f>
        <v>0</v>
      </c>
      <c r="S457" s="35">
        <f>(SUMIFS(Returns!$B:$B,Returns!$A:$A,$B457,Returns!$C:$C,$S$2))-SUMIFS(Outbound!$E:$E,Outbound!$D:$D,$B457,Outbound!$F:$F,$S$2)</f>
        <v>0</v>
      </c>
    </row>
    <row r="458" ht="13.2" spans="1:19">
      <c r="A458" s="7" t="s">
        <v>4037</v>
      </c>
      <c r="B458" s="4" t="s">
        <v>4036</v>
      </c>
      <c r="C458" s="35">
        <v>28</v>
      </c>
      <c r="D458" s="35"/>
      <c r="E458" s="35">
        <f>(C458+SUMIFS(Inwards!$C:$C,Inwards!$B:$B,$B458)+SUMIFS(Returns!$B:$B,Returns!$A:$A,$B458,Returns!$C:$C,$E$2))-SUMIFS(Outbound!$E:$E,Outbound!$D:$D,$B458,Outbound!$F:$F,$E$2)-SUMIFS(Outflow!$B:$B,Outflow!$A:$A,$B458)</f>
        <v>28</v>
      </c>
      <c r="F458" s="35">
        <f>(SUMIFS(Returns!$B:$B,Returns!$A:$A,$B458,Returns!$C:$C,$F$2))-SUMIFS(Outbound!$E:$E,Outbound!$D:$D,$B458,Outbound!$F:$F,$F$2)</f>
        <v>0</v>
      </c>
      <c r="G458" s="35">
        <f>(SUMIFS(Returns!$B:$B,Returns!$A:$A,$B458,Returns!$C:$C,$G$2))-SUMIFS(Outbound!$E:$E,Outbound!$D:$D,$B458,Outbound!$F:$F,$G$2)</f>
        <v>0</v>
      </c>
      <c r="H458" s="35">
        <f>(SUMIFS(Returns!$B:$B,Returns!$A:$A,$B458,Returns!$C:$C,$H$2))-SUMIFS(Outbound!$E:$E,Outbound!$D:$D,$B458,Outbound!$F:$F,$H$2)</f>
        <v>0</v>
      </c>
      <c r="I458" s="35">
        <f>(SUMIFS(Returns!$B:$B,Returns!$A:$A,$B458,Returns!$C:$C,$I$2))-SUMIFS(Outbound!$E:$E,Outbound!$D:$D,$B458,Outbound!$F:$F,$I$2)</f>
        <v>0</v>
      </c>
      <c r="J458" s="35">
        <f>(SUMIFS(Returns!$B:$B,Returns!$A:$A,$B458,Returns!$C:$C,$J$2))-SUMIFS(Outbound!$E:$E,Outbound!$D:$D,$B458,Outbound!$F:$F,$J$2)</f>
        <v>0</v>
      </c>
      <c r="K458" s="35">
        <f>(SUMIFS(Returns!$B:$B,Returns!$A:$A,$B458,Returns!$C:$C,$K$2))-SUMIFS(Outbound!$E:$E,Outbound!$D:$D,$B458,Outbound!$F:$F,$K$2)</f>
        <v>0</v>
      </c>
      <c r="L458" s="35">
        <f>(SUMIFS(Returns!$B:$B,Returns!$A:$A,$B458,Returns!$C:$C,$L$2))-SUMIFS(Outbound!$E:$E,Outbound!$D:$D,$B458,Outbound!$F:$F,$L$2)</f>
        <v>0</v>
      </c>
      <c r="M458" s="35">
        <f>(SUMIFS(Returns!$B:$B,Returns!$A:$A,$B458,Returns!$C:$C,$M$2))-SUMIFS(Outbound!$E:$E,Outbound!$D:$D,$B458,Outbound!$F:$F,$M$2)</f>
        <v>0</v>
      </c>
      <c r="N458" s="35">
        <f>(SUMIFS(Returns!$B:$B,Returns!$A:$A,$B458,Returns!$C:$C,$N$2))-SUMIFS(Outbound!$E:$E,Outbound!$D:$D,$B458,Outbound!$F:$F,$N$2)</f>
        <v>0</v>
      </c>
      <c r="O458" s="35">
        <f>(SUMIFS(Returns!$B:$B,Returns!$A:$A,$B458,Returns!$C:$C,$O$2))-SUMIFS(Outbound!$E:$E,Outbound!$D:$D,$B458,Outbound!$F:$F,$O$2)</f>
        <v>0</v>
      </c>
      <c r="P458" s="35">
        <f>(SUMIFS(Returns!$B:$B,Returns!$A:$A,$B458,Returns!$C:$C,$P$2))-SUMIFS(Outbound!$E:$E,Outbound!$D:$D,$B458,Outbound!$F:$F,$P$2)</f>
        <v>0</v>
      </c>
      <c r="Q458" s="35">
        <f>(SUMIFS(Returns!$B:$B,Returns!$A:$A,$B458,Returns!$C:$C,$Q$2))-SUMIFS(Outbound!$E:$E,Outbound!$D:$D,$B458,Outbound!$F:$F,$Q$2)</f>
        <v>0</v>
      </c>
      <c r="R458" s="35">
        <f>(SUMIFS(Returns!$B:$B,Returns!$A:$A,$B458,Returns!$C:$C,$R$2))-SUMIFS(Outbound!$E:$E,Outbound!$D:$D,$B458,Outbound!$F:$F,$R$2)</f>
        <v>0</v>
      </c>
      <c r="S458" s="35">
        <f>(SUMIFS(Returns!$B:$B,Returns!$A:$A,$B458,Returns!$C:$C,$S$2))-SUMIFS(Outbound!$E:$E,Outbound!$D:$D,$B458,Outbound!$F:$F,$S$2)</f>
        <v>0</v>
      </c>
    </row>
    <row r="459" ht="13.2" spans="1:19">
      <c r="A459" s="7" t="s">
        <v>7697</v>
      </c>
      <c r="B459" s="4" t="s">
        <v>4041</v>
      </c>
      <c r="C459" s="35">
        <v>16</v>
      </c>
      <c r="D459" s="35"/>
      <c r="E459" s="35">
        <f>(C459+SUMIFS(Inwards!$C:$C,Inwards!$B:$B,$B459)+SUMIFS(Returns!$B:$B,Returns!$A:$A,$B459,Returns!$C:$C,$E$2))-SUMIFS(Outbound!$E:$E,Outbound!$D:$D,$B459,Outbound!$F:$F,$E$2)-SUMIFS(Outflow!$B:$B,Outflow!$A:$A,$B459)</f>
        <v>13</v>
      </c>
      <c r="F459" s="35">
        <f>(SUMIFS(Returns!$B:$B,Returns!$A:$A,$B459,Returns!$C:$C,$F$2))-SUMIFS(Outbound!$E:$E,Outbound!$D:$D,$B459,Outbound!$F:$F,$F$2)</f>
        <v>0</v>
      </c>
      <c r="G459" s="35">
        <f>(SUMIFS(Returns!$B:$B,Returns!$A:$A,$B459,Returns!$C:$C,$G$2))-SUMIFS(Outbound!$E:$E,Outbound!$D:$D,$B459,Outbound!$F:$F,$G$2)</f>
        <v>0</v>
      </c>
      <c r="H459" s="35">
        <f>(SUMIFS(Returns!$B:$B,Returns!$A:$A,$B459,Returns!$C:$C,$H$2))-SUMIFS(Outbound!$E:$E,Outbound!$D:$D,$B459,Outbound!$F:$F,$H$2)</f>
        <v>0</v>
      </c>
      <c r="I459" s="35">
        <f>(SUMIFS(Returns!$B:$B,Returns!$A:$A,$B459,Returns!$C:$C,$I$2))-SUMIFS(Outbound!$E:$E,Outbound!$D:$D,$B459,Outbound!$F:$F,$I$2)</f>
        <v>0</v>
      </c>
      <c r="J459" s="35">
        <f>(SUMIFS(Returns!$B:$B,Returns!$A:$A,$B459,Returns!$C:$C,$J$2))-SUMIFS(Outbound!$E:$E,Outbound!$D:$D,$B459,Outbound!$F:$F,$J$2)</f>
        <v>0</v>
      </c>
      <c r="K459" s="35">
        <f>(SUMIFS(Returns!$B:$B,Returns!$A:$A,$B459,Returns!$C:$C,$K$2))-SUMIFS(Outbound!$E:$E,Outbound!$D:$D,$B459,Outbound!$F:$F,$K$2)</f>
        <v>0</v>
      </c>
      <c r="L459" s="35">
        <f>(SUMIFS(Returns!$B:$B,Returns!$A:$A,$B459,Returns!$C:$C,$L$2))-SUMIFS(Outbound!$E:$E,Outbound!$D:$D,$B459,Outbound!$F:$F,$L$2)</f>
        <v>0</v>
      </c>
      <c r="M459" s="35">
        <f>(SUMIFS(Returns!$B:$B,Returns!$A:$A,$B459,Returns!$C:$C,$M$2))-SUMIFS(Outbound!$E:$E,Outbound!$D:$D,$B459,Outbound!$F:$F,$M$2)</f>
        <v>0</v>
      </c>
      <c r="N459" s="35">
        <f>(SUMIFS(Returns!$B:$B,Returns!$A:$A,$B459,Returns!$C:$C,$N$2))-SUMIFS(Outbound!$E:$E,Outbound!$D:$D,$B459,Outbound!$F:$F,$N$2)</f>
        <v>0</v>
      </c>
      <c r="O459" s="35">
        <f>(SUMIFS(Returns!$B:$B,Returns!$A:$A,$B459,Returns!$C:$C,$O$2))-SUMIFS(Outbound!$E:$E,Outbound!$D:$D,$B459,Outbound!$F:$F,$O$2)</f>
        <v>0</v>
      </c>
      <c r="P459" s="35">
        <f>(SUMIFS(Returns!$B:$B,Returns!$A:$A,$B459,Returns!$C:$C,$P$2))-SUMIFS(Outbound!$E:$E,Outbound!$D:$D,$B459,Outbound!$F:$F,$P$2)</f>
        <v>0</v>
      </c>
      <c r="Q459" s="35">
        <f>(SUMIFS(Returns!$B:$B,Returns!$A:$A,$B459,Returns!$C:$C,$Q$2))-SUMIFS(Outbound!$E:$E,Outbound!$D:$D,$B459,Outbound!$F:$F,$Q$2)</f>
        <v>0</v>
      </c>
      <c r="R459" s="35">
        <f>(SUMIFS(Returns!$B:$B,Returns!$A:$A,$B459,Returns!$C:$C,$R$2))-SUMIFS(Outbound!$E:$E,Outbound!$D:$D,$B459,Outbound!$F:$F,$R$2)</f>
        <v>0</v>
      </c>
      <c r="S459" s="35">
        <f>(SUMIFS(Returns!$B:$B,Returns!$A:$A,$B459,Returns!$C:$C,$S$2))-SUMIFS(Outbound!$E:$E,Outbound!$D:$D,$B459,Outbound!$F:$F,$S$2)</f>
        <v>0</v>
      </c>
    </row>
    <row r="460" ht="13.2" spans="1:19">
      <c r="A460" s="7" t="s">
        <v>7698</v>
      </c>
      <c r="B460" s="4" t="s">
        <v>4045</v>
      </c>
      <c r="C460" s="35">
        <v>13</v>
      </c>
      <c r="D460" s="35"/>
      <c r="E460" s="35">
        <f>(C460+SUMIFS(Inwards!$C:$C,Inwards!$B:$B,$B460)+SUMIFS(Returns!$B:$B,Returns!$A:$A,$B460,Returns!$C:$C,$E$2))-SUMIFS(Outbound!$E:$E,Outbound!$D:$D,$B460,Outbound!$F:$F,$E$2)-SUMIFS(Outflow!$B:$B,Outflow!$A:$A,$B460)</f>
        <v>13</v>
      </c>
      <c r="F460" s="35">
        <f>(SUMIFS(Returns!$B:$B,Returns!$A:$A,$B460,Returns!$C:$C,$F$2))-SUMIFS(Outbound!$E:$E,Outbound!$D:$D,$B460,Outbound!$F:$F,$F$2)</f>
        <v>0</v>
      </c>
      <c r="G460" s="35">
        <f>(SUMIFS(Returns!$B:$B,Returns!$A:$A,$B460,Returns!$C:$C,$G$2))-SUMIFS(Outbound!$E:$E,Outbound!$D:$D,$B460,Outbound!$F:$F,$G$2)</f>
        <v>0</v>
      </c>
      <c r="H460" s="35">
        <f>(SUMIFS(Returns!$B:$B,Returns!$A:$A,$B460,Returns!$C:$C,$H$2))-SUMIFS(Outbound!$E:$E,Outbound!$D:$D,$B460,Outbound!$F:$F,$H$2)</f>
        <v>0</v>
      </c>
      <c r="I460" s="35">
        <f>(SUMIFS(Returns!$B:$B,Returns!$A:$A,$B460,Returns!$C:$C,$I$2))-SUMIFS(Outbound!$E:$E,Outbound!$D:$D,$B460,Outbound!$F:$F,$I$2)</f>
        <v>0</v>
      </c>
      <c r="J460" s="35">
        <f>(SUMIFS(Returns!$B:$B,Returns!$A:$A,$B460,Returns!$C:$C,$J$2))-SUMIFS(Outbound!$E:$E,Outbound!$D:$D,$B460,Outbound!$F:$F,$J$2)</f>
        <v>0</v>
      </c>
      <c r="K460" s="35">
        <f>(SUMIFS(Returns!$B:$B,Returns!$A:$A,$B460,Returns!$C:$C,$K$2))-SUMIFS(Outbound!$E:$E,Outbound!$D:$D,$B460,Outbound!$F:$F,$K$2)</f>
        <v>0</v>
      </c>
      <c r="L460" s="35">
        <f>(SUMIFS(Returns!$B:$B,Returns!$A:$A,$B460,Returns!$C:$C,$L$2))-SUMIFS(Outbound!$E:$E,Outbound!$D:$D,$B460,Outbound!$F:$F,$L$2)</f>
        <v>0</v>
      </c>
      <c r="M460" s="35">
        <f>(SUMIFS(Returns!$B:$B,Returns!$A:$A,$B460,Returns!$C:$C,$M$2))-SUMIFS(Outbound!$E:$E,Outbound!$D:$D,$B460,Outbound!$F:$F,$M$2)</f>
        <v>0</v>
      </c>
      <c r="N460" s="35">
        <f>(SUMIFS(Returns!$B:$B,Returns!$A:$A,$B460,Returns!$C:$C,$N$2))-SUMIFS(Outbound!$E:$E,Outbound!$D:$D,$B460,Outbound!$F:$F,$N$2)</f>
        <v>0</v>
      </c>
      <c r="O460" s="35">
        <f>(SUMIFS(Returns!$B:$B,Returns!$A:$A,$B460,Returns!$C:$C,$O$2))-SUMIFS(Outbound!$E:$E,Outbound!$D:$D,$B460,Outbound!$F:$F,$O$2)</f>
        <v>0</v>
      </c>
      <c r="P460" s="35">
        <f>(SUMIFS(Returns!$B:$B,Returns!$A:$A,$B460,Returns!$C:$C,$P$2))-SUMIFS(Outbound!$E:$E,Outbound!$D:$D,$B460,Outbound!$F:$F,$P$2)</f>
        <v>0</v>
      </c>
      <c r="Q460" s="35">
        <f>(SUMIFS(Returns!$B:$B,Returns!$A:$A,$B460,Returns!$C:$C,$Q$2))-SUMIFS(Outbound!$E:$E,Outbound!$D:$D,$B460,Outbound!$F:$F,$Q$2)</f>
        <v>0</v>
      </c>
      <c r="R460" s="35">
        <f>(SUMIFS(Returns!$B:$B,Returns!$A:$A,$B460,Returns!$C:$C,$R$2))-SUMIFS(Outbound!$E:$E,Outbound!$D:$D,$B460,Outbound!$F:$F,$R$2)</f>
        <v>0</v>
      </c>
      <c r="S460" s="35">
        <f>(SUMIFS(Returns!$B:$B,Returns!$A:$A,$B460,Returns!$C:$C,$S$2))-SUMIFS(Outbound!$E:$E,Outbound!$D:$D,$B460,Outbound!$F:$F,$S$2)</f>
        <v>0</v>
      </c>
    </row>
    <row r="461" ht="13.2" spans="1:19">
      <c r="A461" s="7" t="s">
        <v>7699</v>
      </c>
      <c r="B461" s="4" t="s">
        <v>4054</v>
      </c>
      <c r="C461" s="35">
        <v>0</v>
      </c>
      <c r="D461" s="35"/>
      <c r="E461" s="35">
        <f>(C461+SUMIFS(Inwards!$C:$C,Inwards!$B:$B,$B461)+SUMIFS(Returns!$B:$B,Returns!$A:$A,$B461,Returns!$C:$C,$E$2))-SUMIFS(Outbound!$E:$E,Outbound!$D:$D,$B461,Outbound!$F:$F,$E$2)-SUMIFS(Outflow!$B:$B,Outflow!$A:$A,$B461)</f>
        <v>0</v>
      </c>
      <c r="F461" s="35">
        <f>(SUMIFS(Returns!$B:$B,Returns!$A:$A,$B461,Returns!$C:$C,$F$2))-SUMIFS(Outbound!$E:$E,Outbound!$D:$D,$B461,Outbound!$F:$F,$F$2)</f>
        <v>0</v>
      </c>
      <c r="G461" s="35">
        <f>(SUMIFS(Returns!$B:$B,Returns!$A:$A,$B461,Returns!$C:$C,$G$2))-SUMIFS(Outbound!$E:$E,Outbound!$D:$D,$B461,Outbound!$F:$F,$G$2)</f>
        <v>0</v>
      </c>
      <c r="H461" s="35">
        <f>(SUMIFS(Returns!$B:$B,Returns!$A:$A,$B461,Returns!$C:$C,$H$2))-SUMIFS(Outbound!$E:$E,Outbound!$D:$D,$B461,Outbound!$F:$F,$H$2)</f>
        <v>0</v>
      </c>
      <c r="I461" s="35">
        <f>(SUMIFS(Returns!$B:$B,Returns!$A:$A,$B461,Returns!$C:$C,$I$2))-SUMIFS(Outbound!$E:$E,Outbound!$D:$D,$B461,Outbound!$F:$F,$I$2)</f>
        <v>0</v>
      </c>
      <c r="J461" s="35">
        <f>(SUMIFS(Returns!$B:$B,Returns!$A:$A,$B461,Returns!$C:$C,$J$2))-SUMIFS(Outbound!$E:$E,Outbound!$D:$D,$B461,Outbound!$F:$F,$J$2)</f>
        <v>0</v>
      </c>
      <c r="K461" s="35">
        <f>(SUMIFS(Returns!$B:$B,Returns!$A:$A,$B461,Returns!$C:$C,$K$2))-SUMIFS(Outbound!$E:$E,Outbound!$D:$D,$B461,Outbound!$F:$F,$K$2)</f>
        <v>0</v>
      </c>
      <c r="L461" s="35">
        <f>(SUMIFS(Returns!$B:$B,Returns!$A:$A,$B461,Returns!$C:$C,$L$2))-SUMIFS(Outbound!$E:$E,Outbound!$D:$D,$B461,Outbound!$F:$F,$L$2)</f>
        <v>0</v>
      </c>
      <c r="M461" s="35">
        <f>(SUMIFS(Returns!$B:$B,Returns!$A:$A,$B461,Returns!$C:$C,$M$2))-SUMIFS(Outbound!$E:$E,Outbound!$D:$D,$B461,Outbound!$F:$F,$M$2)</f>
        <v>0</v>
      </c>
      <c r="N461" s="35">
        <f>(SUMIFS(Returns!$B:$B,Returns!$A:$A,$B461,Returns!$C:$C,$N$2))-SUMIFS(Outbound!$E:$E,Outbound!$D:$D,$B461,Outbound!$F:$F,$N$2)</f>
        <v>0</v>
      </c>
      <c r="O461" s="35">
        <f>(SUMIFS(Returns!$B:$B,Returns!$A:$A,$B461,Returns!$C:$C,$O$2))-SUMIFS(Outbound!$E:$E,Outbound!$D:$D,$B461,Outbound!$F:$F,$O$2)</f>
        <v>0</v>
      </c>
      <c r="P461" s="35">
        <f>(SUMIFS(Returns!$B:$B,Returns!$A:$A,$B461,Returns!$C:$C,$P$2))-SUMIFS(Outbound!$E:$E,Outbound!$D:$D,$B461,Outbound!$F:$F,$P$2)</f>
        <v>0</v>
      </c>
      <c r="Q461" s="35">
        <f>(SUMIFS(Returns!$B:$B,Returns!$A:$A,$B461,Returns!$C:$C,$Q$2))-SUMIFS(Outbound!$E:$E,Outbound!$D:$D,$B461,Outbound!$F:$F,$Q$2)</f>
        <v>0</v>
      </c>
      <c r="R461" s="35">
        <f>(SUMIFS(Returns!$B:$B,Returns!$A:$A,$B461,Returns!$C:$C,$R$2))-SUMIFS(Outbound!$E:$E,Outbound!$D:$D,$B461,Outbound!$F:$F,$R$2)</f>
        <v>0</v>
      </c>
      <c r="S461" s="35">
        <f>(SUMIFS(Returns!$B:$B,Returns!$A:$A,$B461,Returns!$C:$C,$S$2))-SUMIFS(Outbound!$E:$E,Outbound!$D:$D,$B461,Outbound!$F:$F,$S$2)</f>
        <v>0</v>
      </c>
    </row>
    <row r="462" ht="13.2" spans="1:19">
      <c r="A462" s="3" t="s">
        <v>7700</v>
      </c>
      <c r="B462" s="4" t="s">
        <v>4058</v>
      </c>
      <c r="C462" s="35">
        <v>22</v>
      </c>
      <c r="D462" s="35"/>
      <c r="E462" s="35">
        <f>(C462+SUMIFS(Inwards!$C:$C,Inwards!$B:$B,$B462)+SUMIFS(Returns!$B:$B,Returns!$A:$A,$B462,Returns!$C:$C,$E$2))-SUMIFS(Outbound!$E:$E,Outbound!$D:$D,$B462,Outbound!$F:$F,$E$2)-SUMIFS(Outflow!$B:$B,Outflow!$A:$A,$B462)</f>
        <v>21</v>
      </c>
      <c r="F462" s="35">
        <f>(SUMIFS(Returns!$B:$B,Returns!$A:$A,$B462,Returns!$C:$C,$F$2))-SUMIFS(Outbound!$E:$E,Outbound!$D:$D,$B462,Outbound!$F:$F,$F$2)</f>
        <v>0</v>
      </c>
      <c r="G462" s="35">
        <f>(SUMIFS(Returns!$B:$B,Returns!$A:$A,$B462,Returns!$C:$C,$G$2))-SUMIFS(Outbound!$E:$E,Outbound!$D:$D,$B462,Outbound!$F:$F,$G$2)</f>
        <v>0</v>
      </c>
      <c r="H462" s="35">
        <f>(SUMIFS(Returns!$B:$B,Returns!$A:$A,$B462,Returns!$C:$C,$H$2))-SUMIFS(Outbound!$E:$E,Outbound!$D:$D,$B462,Outbound!$F:$F,$H$2)</f>
        <v>0</v>
      </c>
      <c r="I462" s="35">
        <f>(SUMIFS(Returns!$B:$B,Returns!$A:$A,$B462,Returns!$C:$C,$I$2))-SUMIFS(Outbound!$E:$E,Outbound!$D:$D,$B462,Outbound!$F:$F,$I$2)</f>
        <v>0</v>
      </c>
      <c r="J462" s="35">
        <f>(SUMIFS(Returns!$B:$B,Returns!$A:$A,$B462,Returns!$C:$C,$J$2))-SUMIFS(Outbound!$E:$E,Outbound!$D:$D,$B462,Outbound!$F:$F,$J$2)</f>
        <v>0</v>
      </c>
      <c r="K462" s="35">
        <f>(SUMIFS(Returns!$B:$B,Returns!$A:$A,$B462,Returns!$C:$C,$K$2))-SUMIFS(Outbound!$E:$E,Outbound!$D:$D,$B462,Outbound!$F:$F,$K$2)</f>
        <v>0</v>
      </c>
      <c r="L462" s="35">
        <f>(SUMIFS(Returns!$B:$B,Returns!$A:$A,$B462,Returns!$C:$C,$L$2))-SUMIFS(Outbound!$E:$E,Outbound!$D:$D,$B462,Outbound!$F:$F,$L$2)</f>
        <v>0</v>
      </c>
      <c r="M462" s="35">
        <f>(SUMIFS(Returns!$B:$B,Returns!$A:$A,$B462,Returns!$C:$C,$M$2))-SUMIFS(Outbound!$E:$E,Outbound!$D:$D,$B462,Outbound!$F:$F,$M$2)</f>
        <v>0</v>
      </c>
      <c r="N462" s="35">
        <f>(SUMIFS(Returns!$B:$B,Returns!$A:$A,$B462,Returns!$C:$C,$N$2))-SUMIFS(Outbound!$E:$E,Outbound!$D:$D,$B462,Outbound!$F:$F,$N$2)</f>
        <v>0</v>
      </c>
      <c r="O462" s="35">
        <f>(SUMIFS(Returns!$B:$B,Returns!$A:$A,$B462,Returns!$C:$C,$O$2))-SUMIFS(Outbound!$E:$E,Outbound!$D:$D,$B462,Outbound!$F:$F,$O$2)</f>
        <v>0</v>
      </c>
      <c r="P462" s="35">
        <f>(SUMIFS(Returns!$B:$B,Returns!$A:$A,$B462,Returns!$C:$C,$P$2))-SUMIFS(Outbound!$E:$E,Outbound!$D:$D,$B462,Outbound!$F:$F,$P$2)</f>
        <v>0</v>
      </c>
      <c r="Q462" s="35">
        <f>(SUMIFS(Returns!$B:$B,Returns!$A:$A,$B462,Returns!$C:$C,$Q$2))-SUMIFS(Outbound!$E:$E,Outbound!$D:$D,$B462,Outbound!$F:$F,$Q$2)</f>
        <v>0</v>
      </c>
      <c r="R462" s="35">
        <f>(SUMIFS(Returns!$B:$B,Returns!$A:$A,$B462,Returns!$C:$C,$R$2))-SUMIFS(Outbound!$E:$E,Outbound!$D:$D,$B462,Outbound!$F:$F,$R$2)</f>
        <v>0</v>
      </c>
      <c r="S462" s="35">
        <f>(SUMIFS(Returns!$B:$B,Returns!$A:$A,$B462,Returns!$C:$C,$S$2))-SUMIFS(Outbound!$E:$E,Outbound!$D:$D,$B462,Outbound!$F:$F,$S$2)</f>
        <v>0</v>
      </c>
    </row>
    <row r="463" ht="13.2" spans="1:19">
      <c r="A463" s="3" t="s">
        <v>7701</v>
      </c>
      <c r="B463" s="4" t="s">
        <v>4066</v>
      </c>
      <c r="C463" s="35">
        <v>0</v>
      </c>
      <c r="D463" s="35"/>
      <c r="E463" s="35">
        <f>(C463+SUMIFS(Inwards!$C:$C,Inwards!$B:$B,$B463)+SUMIFS(Returns!$B:$B,Returns!$A:$A,$B463,Returns!$C:$C,$E$2))-SUMIFS(Outbound!$E:$E,Outbound!$D:$D,$B463,Outbound!$F:$F,$E$2)-SUMIFS(Outflow!$B:$B,Outflow!$A:$A,$B463)</f>
        <v>0</v>
      </c>
      <c r="F463" s="35">
        <f>(SUMIFS(Returns!$B:$B,Returns!$A:$A,$B463,Returns!$C:$C,$F$2))-SUMIFS(Outbound!$E:$E,Outbound!$D:$D,$B463,Outbound!$F:$F,$F$2)</f>
        <v>0</v>
      </c>
      <c r="G463" s="35">
        <f>(SUMIFS(Returns!$B:$B,Returns!$A:$A,$B463,Returns!$C:$C,$G$2))-SUMIFS(Outbound!$E:$E,Outbound!$D:$D,$B463,Outbound!$F:$F,$G$2)</f>
        <v>0</v>
      </c>
      <c r="H463" s="35">
        <f>(SUMIFS(Returns!$B:$B,Returns!$A:$A,$B463,Returns!$C:$C,$H$2))-SUMIFS(Outbound!$E:$E,Outbound!$D:$D,$B463,Outbound!$F:$F,$H$2)</f>
        <v>0</v>
      </c>
      <c r="I463" s="35">
        <f>(SUMIFS(Returns!$B:$B,Returns!$A:$A,$B463,Returns!$C:$C,$I$2))-SUMIFS(Outbound!$E:$E,Outbound!$D:$D,$B463,Outbound!$F:$F,$I$2)</f>
        <v>0</v>
      </c>
      <c r="J463" s="35">
        <f>(SUMIFS(Returns!$B:$B,Returns!$A:$A,$B463,Returns!$C:$C,$J$2))-SUMIFS(Outbound!$E:$E,Outbound!$D:$D,$B463,Outbound!$F:$F,$J$2)</f>
        <v>0</v>
      </c>
      <c r="K463" s="35">
        <f>(SUMIFS(Returns!$B:$B,Returns!$A:$A,$B463,Returns!$C:$C,$K$2))-SUMIFS(Outbound!$E:$E,Outbound!$D:$D,$B463,Outbound!$F:$F,$K$2)</f>
        <v>0</v>
      </c>
      <c r="L463" s="35">
        <f>(SUMIFS(Returns!$B:$B,Returns!$A:$A,$B463,Returns!$C:$C,$L$2))-SUMIFS(Outbound!$E:$E,Outbound!$D:$D,$B463,Outbound!$F:$F,$L$2)</f>
        <v>0</v>
      </c>
      <c r="M463" s="35">
        <f>(SUMIFS(Returns!$B:$B,Returns!$A:$A,$B463,Returns!$C:$C,$M$2))-SUMIFS(Outbound!$E:$E,Outbound!$D:$D,$B463,Outbound!$F:$F,$M$2)</f>
        <v>0</v>
      </c>
      <c r="N463" s="35">
        <f>(SUMIFS(Returns!$B:$B,Returns!$A:$A,$B463,Returns!$C:$C,$N$2))-SUMIFS(Outbound!$E:$E,Outbound!$D:$D,$B463,Outbound!$F:$F,$N$2)</f>
        <v>0</v>
      </c>
      <c r="O463" s="35">
        <f>(SUMIFS(Returns!$B:$B,Returns!$A:$A,$B463,Returns!$C:$C,$O$2))-SUMIFS(Outbound!$E:$E,Outbound!$D:$D,$B463,Outbound!$F:$F,$O$2)</f>
        <v>0</v>
      </c>
      <c r="P463" s="35">
        <f>(SUMIFS(Returns!$B:$B,Returns!$A:$A,$B463,Returns!$C:$C,$P$2))-SUMIFS(Outbound!$E:$E,Outbound!$D:$D,$B463,Outbound!$F:$F,$P$2)</f>
        <v>0</v>
      </c>
      <c r="Q463" s="35">
        <f>(SUMIFS(Returns!$B:$B,Returns!$A:$A,$B463,Returns!$C:$C,$Q$2))-SUMIFS(Outbound!$E:$E,Outbound!$D:$D,$B463,Outbound!$F:$F,$Q$2)</f>
        <v>0</v>
      </c>
      <c r="R463" s="35">
        <f>(SUMIFS(Returns!$B:$B,Returns!$A:$A,$B463,Returns!$C:$C,$R$2))-SUMIFS(Outbound!$E:$E,Outbound!$D:$D,$B463,Outbound!$F:$F,$R$2)</f>
        <v>0</v>
      </c>
      <c r="S463" s="35">
        <f>(SUMIFS(Returns!$B:$B,Returns!$A:$A,$B463,Returns!$C:$C,$S$2))-SUMIFS(Outbound!$E:$E,Outbound!$D:$D,$B463,Outbound!$F:$F,$S$2)</f>
        <v>0</v>
      </c>
    </row>
    <row r="464" ht="13.2" spans="1:19">
      <c r="A464" s="3" t="s">
        <v>7702</v>
      </c>
      <c r="B464" s="4" t="s">
        <v>4071</v>
      </c>
      <c r="C464" s="35">
        <v>0</v>
      </c>
      <c r="D464" s="35"/>
      <c r="E464" s="35">
        <f>(C464+SUMIFS(Inwards!$C:$C,Inwards!$B:$B,$B464)+SUMIFS(Returns!$B:$B,Returns!$A:$A,$B464,Returns!$C:$C,$E$2))-SUMIFS(Outbound!$E:$E,Outbound!$D:$D,$B464,Outbound!$F:$F,$E$2)-SUMIFS(Outflow!$B:$B,Outflow!$A:$A,$B464)</f>
        <v>-1</v>
      </c>
      <c r="F464" s="35">
        <f>(SUMIFS(Returns!$B:$B,Returns!$A:$A,$B464,Returns!$C:$C,$F$2))-SUMIFS(Outbound!$E:$E,Outbound!$D:$D,$B464,Outbound!$F:$F,$F$2)</f>
        <v>0</v>
      </c>
      <c r="G464" s="35">
        <f>(SUMIFS(Returns!$B:$B,Returns!$A:$A,$B464,Returns!$C:$C,$G$2))-SUMIFS(Outbound!$E:$E,Outbound!$D:$D,$B464,Outbound!$F:$F,$G$2)</f>
        <v>0</v>
      </c>
      <c r="H464" s="35">
        <f>(SUMIFS(Returns!$B:$B,Returns!$A:$A,$B464,Returns!$C:$C,$H$2))-SUMIFS(Outbound!$E:$E,Outbound!$D:$D,$B464,Outbound!$F:$F,$H$2)</f>
        <v>0</v>
      </c>
      <c r="I464" s="35">
        <f>(SUMIFS(Returns!$B:$B,Returns!$A:$A,$B464,Returns!$C:$C,$I$2))-SUMIFS(Outbound!$E:$E,Outbound!$D:$D,$B464,Outbound!$F:$F,$I$2)</f>
        <v>0</v>
      </c>
      <c r="J464" s="35">
        <f>(SUMIFS(Returns!$B:$B,Returns!$A:$A,$B464,Returns!$C:$C,$J$2))-SUMIFS(Outbound!$E:$E,Outbound!$D:$D,$B464,Outbound!$F:$F,$J$2)</f>
        <v>0</v>
      </c>
      <c r="K464" s="35">
        <f>(SUMIFS(Returns!$B:$B,Returns!$A:$A,$B464,Returns!$C:$C,$K$2))-SUMIFS(Outbound!$E:$E,Outbound!$D:$D,$B464,Outbound!$F:$F,$K$2)</f>
        <v>0</v>
      </c>
      <c r="L464" s="35">
        <f>(SUMIFS(Returns!$B:$B,Returns!$A:$A,$B464,Returns!$C:$C,$L$2))-SUMIFS(Outbound!$E:$E,Outbound!$D:$D,$B464,Outbound!$F:$F,$L$2)</f>
        <v>0</v>
      </c>
      <c r="M464" s="35">
        <f>(SUMIFS(Returns!$B:$B,Returns!$A:$A,$B464,Returns!$C:$C,$M$2))-SUMIFS(Outbound!$E:$E,Outbound!$D:$D,$B464,Outbound!$F:$F,$M$2)</f>
        <v>0</v>
      </c>
      <c r="N464" s="35">
        <f>(SUMIFS(Returns!$B:$B,Returns!$A:$A,$B464,Returns!$C:$C,$N$2))-SUMIFS(Outbound!$E:$E,Outbound!$D:$D,$B464,Outbound!$F:$F,$N$2)</f>
        <v>0</v>
      </c>
      <c r="O464" s="35">
        <f>(SUMIFS(Returns!$B:$B,Returns!$A:$A,$B464,Returns!$C:$C,$O$2))-SUMIFS(Outbound!$E:$E,Outbound!$D:$D,$B464,Outbound!$F:$F,$O$2)</f>
        <v>0</v>
      </c>
      <c r="P464" s="35">
        <f>(SUMIFS(Returns!$B:$B,Returns!$A:$A,$B464,Returns!$C:$C,$P$2))-SUMIFS(Outbound!$E:$E,Outbound!$D:$D,$B464,Outbound!$F:$F,$P$2)</f>
        <v>0</v>
      </c>
      <c r="Q464" s="35">
        <f>(SUMIFS(Returns!$B:$B,Returns!$A:$A,$B464,Returns!$C:$C,$Q$2))-SUMIFS(Outbound!$E:$E,Outbound!$D:$D,$B464,Outbound!$F:$F,$Q$2)</f>
        <v>0</v>
      </c>
      <c r="R464" s="35">
        <f>(SUMIFS(Returns!$B:$B,Returns!$A:$A,$B464,Returns!$C:$C,$R$2))-SUMIFS(Outbound!$E:$E,Outbound!$D:$D,$B464,Outbound!$F:$F,$R$2)</f>
        <v>0</v>
      </c>
      <c r="S464" s="35">
        <f>(SUMIFS(Returns!$B:$B,Returns!$A:$A,$B464,Returns!$C:$C,$S$2))-SUMIFS(Outbound!$E:$E,Outbound!$D:$D,$B464,Outbound!$F:$F,$S$2)</f>
        <v>0</v>
      </c>
    </row>
    <row r="465" ht="13.2" spans="1:19">
      <c r="A465" s="3" t="s">
        <v>7703</v>
      </c>
      <c r="B465" s="4" t="s">
        <v>4078</v>
      </c>
      <c r="C465" s="35">
        <v>6</v>
      </c>
      <c r="D465" s="35"/>
      <c r="E465" s="35">
        <f>(C465+SUMIFS(Inwards!$C:$C,Inwards!$B:$B,$B465)+SUMIFS(Returns!$B:$B,Returns!$A:$A,$B465,Returns!$C:$C,$E$2))-SUMIFS(Outbound!$E:$E,Outbound!$D:$D,$B465,Outbound!$F:$F,$E$2)-SUMIFS(Outflow!$B:$B,Outflow!$A:$A,$B465)</f>
        <v>4</v>
      </c>
      <c r="F465" s="35">
        <f>(SUMIFS(Returns!$B:$B,Returns!$A:$A,$B465,Returns!$C:$C,$F$2))-SUMIFS(Outbound!$E:$E,Outbound!$D:$D,$B465,Outbound!$F:$F,$F$2)</f>
        <v>0</v>
      </c>
      <c r="G465" s="35">
        <f>(SUMIFS(Returns!$B:$B,Returns!$A:$A,$B465,Returns!$C:$C,$G$2))-SUMIFS(Outbound!$E:$E,Outbound!$D:$D,$B465,Outbound!$F:$F,$G$2)</f>
        <v>0</v>
      </c>
      <c r="H465" s="35">
        <f>(SUMIFS(Returns!$B:$B,Returns!$A:$A,$B465,Returns!$C:$C,$H$2))-SUMIFS(Outbound!$E:$E,Outbound!$D:$D,$B465,Outbound!$F:$F,$H$2)</f>
        <v>0</v>
      </c>
      <c r="I465" s="35">
        <f>(SUMIFS(Returns!$B:$B,Returns!$A:$A,$B465,Returns!$C:$C,$I$2))-SUMIFS(Outbound!$E:$E,Outbound!$D:$D,$B465,Outbound!$F:$F,$I$2)</f>
        <v>0</v>
      </c>
      <c r="J465" s="35">
        <f>(SUMIFS(Returns!$B:$B,Returns!$A:$A,$B465,Returns!$C:$C,$J$2))-SUMIFS(Outbound!$E:$E,Outbound!$D:$D,$B465,Outbound!$F:$F,$J$2)</f>
        <v>0</v>
      </c>
      <c r="K465" s="35">
        <f>(SUMIFS(Returns!$B:$B,Returns!$A:$A,$B465,Returns!$C:$C,$K$2))-SUMIFS(Outbound!$E:$E,Outbound!$D:$D,$B465,Outbound!$F:$F,$K$2)</f>
        <v>0</v>
      </c>
      <c r="L465" s="35">
        <f>(SUMIFS(Returns!$B:$B,Returns!$A:$A,$B465,Returns!$C:$C,$L$2))-SUMIFS(Outbound!$E:$E,Outbound!$D:$D,$B465,Outbound!$F:$F,$L$2)</f>
        <v>0</v>
      </c>
      <c r="M465" s="35">
        <f>(SUMIFS(Returns!$B:$B,Returns!$A:$A,$B465,Returns!$C:$C,$M$2))-SUMIFS(Outbound!$E:$E,Outbound!$D:$D,$B465,Outbound!$F:$F,$M$2)</f>
        <v>0</v>
      </c>
      <c r="N465" s="35">
        <f>(SUMIFS(Returns!$B:$B,Returns!$A:$A,$B465,Returns!$C:$C,$N$2))-SUMIFS(Outbound!$E:$E,Outbound!$D:$D,$B465,Outbound!$F:$F,$N$2)</f>
        <v>0</v>
      </c>
      <c r="O465" s="35">
        <f>(SUMIFS(Returns!$B:$B,Returns!$A:$A,$B465,Returns!$C:$C,$O$2))-SUMIFS(Outbound!$E:$E,Outbound!$D:$D,$B465,Outbound!$F:$F,$O$2)</f>
        <v>0</v>
      </c>
      <c r="P465" s="35">
        <f>(SUMIFS(Returns!$B:$B,Returns!$A:$A,$B465,Returns!$C:$C,$P$2))-SUMIFS(Outbound!$E:$E,Outbound!$D:$D,$B465,Outbound!$F:$F,$P$2)</f>
        <v>0</v>
      </c>
      <c r="Q465" s="35">
        <f>(SUMIFS(Returns!$B:$B,Returns!$A:$A,$B465,Returns!$C:$C,$Q$2))-SUMIFS(Outbound!$E:$E,Outbound!$D:$D,$B465,Outbound!$F:$F,$Q$2)</f>
        <v>0</v>
      </c>
      <c r="R465" s="35">
        <f>(SUMIFS(Returns!$B:$B,Returns!$A:$A,$B465,Returns!$C:$C,$R$2))-SUMIFS(Outbound!$E:$E,Outbound!$D:$D,$B465,Outbound!$F:$F,$R$2)</f>
        <v>0</v>
      </c>
      <c r="S465" s="35">
        <f>(SUMIFS(Returns!$B:$B,Returns!$A:$A,$B465,Returns!$C:$C,$S$2))-SUMIFS(Outbound!$E:$E,Outbound!$D:$D,$B465,Outbound!$F:$F,$S$2)</f>
        <v>0</v>
      </c>
    </row>
    <row r="466" ht="13.2" spans="1:19">
      <c r="A466" s="3" t="s">
        <v>7704</v>
      </c>
      <c r="B466" s="4" t="s">
        <v>4084</v>
      </c>
      <c r="C466" s="35">
        <v>5</v>
      </c>
      <c r="D466" s="35"/>
      <c r="E466" s="35">
        <f>(C466+SUMIFS(Inwards!$C:$C,Inwards!$B:$B,$B466)+SUMIFS(Returns!$B:$B,Returns!$A:$A,$B466,Returns!$C:$C,$E$2))-SUMIFS(Outbound!$E:$E,Outbound!$D:$D,$B466,Outbound!$F:$F,$E$2)-SUMIFS(Outflow!$B:$B,Outflow!$A:$A,$B466)</f>
        <v>4</v>
      </c>
      <c r="F466" s="35">
        <f>(SUMIFS(Returns!$B:$B,Returns!$A:$A,$B466,Returns!$C:$C,$F$2))-SUMIFS(Outbound!$E:$E,Outbound!$D:$D,$B466,Outbound!$F:$F,$F$2)</f>
        <v>0</v>
      </c>
      <c r="G466" s="35">
        <f>(SUMIFS(Returns!$B:$B,Returns!$A:$A,$B466,Returns!$C:$C,$G$2))-SUMIFS(Outbound!$E:$E,Outbound!$D:$D,$B466,Outbound!$F:$F,$G$2)</f>
        <v>0</v>
      </c>
      <c r="H466" s="35">
        <f>(SUMIFS(Returns!$B:$B,Returns!$A:$A,$B466,Returns!$C:$C,$H$2))-SUMIFS(Outbound!$E:$E,Outbound!$D:$D,$B466,Outbound!$F:$F,$H$2)</f>
        <v>0</v>
      </c>
      <c r="I466" s="35">
        <f>(SUMIFS(Returns!$B:$B,Returns!$A:$A,$B466,Returns!$C:$C,$I$2))-SUMIFS(Outbound!$E:$E,Outbound!$D:$D,$B466,Outbound!$F:$F,$I$2)</f>
        <v>0</v>
      </c>
      <c r="J466" s="35">
        <f>(SUMIFS(Returns!$B:$B,Returns!$A:$A,$B466,Returns!$C:$C,$J$2))-SUMIFS(Outbound!$E:$E,Outbound!$D:$D,$B466,Outbound!$F:$F,$J$2)</f>
        <v>0</v>
      </c>
      <c r="K466" s="35">
        <f>(SUMIFS(Returns!$B:$B,Returns!$A:$A,$B466,Returns!$C:$C,$K$2))-SUMIFS(Outbound!$E:$E,Outbound!$D:$D,$B466,Outbound!$F:$F,$K$2)</f>
        <v>0</v>
      </c>
      <c r="L466" s="35">
        <f>(SUMIFS(Returns!$B:$B,Returns!$A:$A,$B466,Returns!$C:$C,$L$2))-SUMIFS(Outbound!$E:$E,Outbound!$D:$D,$B466,Outbound!$F:$F,$L$2)</f>
        <v>0</v>
      </c>
      <c r="M466" s="35">
        <f>(SUMIFS(Returns!$B:$B,Returns!$A:$A,$B466,Returns!$C:$C,$M$2))-SUMIFS(Outbound!$E:$E,Outbound!$D:$D,$B466,Outbound!$F:$F,$M$2)</f>
        <v>0</v>
      </c>
      <c r="N466" s="35">
        <f>(SUMIFS(Returns!$B:$B,Returns!$A:$A,$B466,Returns!$C:$C,$N$2))-SUMIFS(Outbound!$E:$E,Outbound!$D:$D,$B466,Outbound!$F:$F,$N$2)</f>
        <v>0</v>
      </c>
      <c r="O466" s="35">
        <f>(SUMIFS(Returns!$B:$B,Returns!$A:$A,$B466,Returns!$C:$C,$O$2))-SUMIFS(Outbound!$E:$E,Outbound!$D:$D,$B466,Outbound!$F:$F,$O$2)</f>
        <v>0</v>
      </c>
      <c r="P466" s="35">
        <f>(SUMIFS(Returns!$B:$B,Returns!$A:$A,$B466,Returns!$C:$C,$P$2))-SUMIFS(Outbound!$E:$E,Outbound!$D:$D,$B466,Outbound!$F:$F,$P$2)</f>
        <v>0</v>
      </c>
      <c r="Q466" s="35">
        <f>(SUMIFS(Returns!$B:$B,Returns!$A:$A,$B466,Returns!$C:$C,$Q$2))-SUMIFS(Outbound!$E:$E,Outbound!$D:$D,$B466,Outbound!$F:$F,$Q$2)</f>
        <v>0</v>
      </c>
      <c r="R466" s="35">
        <f>(SUMIFS(Returns!$B:$B,Returns!$A:$A,$B466,Returns!$C:$C,$R$2))-SUMIFS(Outbound!$E:$E,Outbound!$D:$D,$B466,Outbound!$F:$F,$R$2)</f>
        <v>0</v>
      </c>
      <c r="S466" s="35">
        <f>(SUMIFS(Returns!$B:$B,Returns!$A:$A,$B466,Returns!$C:$C,$S$2))-SUMIFS(Outbound!$E:$E,Outbound!$D:$D,$B466,Outbound!$F:$F,$S$2)</f>
        <v>0</v>
      </c>
    </row>
    <row r="467" ht="13.2" spans="1:19">
      <c r="A467" s="3" t="s">
        <v>7705</v>
      </c>
      <c r="B467" s="4" t="s">
        <v>4089</v>
      </c>
      <c r="C467" s="35">
        <v>20</v>
      </c>
      <c r="D467" s="35"/>
      <c r="E467" s="35">
        <f>(C467+SUMIFS(Inwards!$C:$C,Inwards!$B:$B,$B467)+SUMIFS(Returns!$B:$B,Returns!$A:$A,$B467,Returns!$C:$C,$E$2))-SUMIFS(Outbound!$E:$E,Outbound!$D:$D,$B467,Outbound!$F:$F,$E$2)-SUMIFS(Outflow!$B:$B,Outflow!$A:$A,$B467)</f>
        <v>3</v>
      </c>
      <c r="F467" s="35">
        <f>(SUMIFS(Returns!$B:$B,Returns!$A:$A,$B467,Returns!$C:$C,$F$2))-SUMIFS(Outbound!$E:$E,Outbound!$D:$D,$B467,Outbound!$F:$F,$F$2)</f>
        <v>0</v>
      </c>
      <c r="G467" s="35">
        <f>(SUMIFS(Returns!$B:$B,Returns!$A:$A,$B467,Returns!$C:$C,$G$2))-SUMIFS(Outbound!$E:$E,Outbound!$D:$D,$B467,Outbound!$F:$F,$G$2)</f>
        <v>0</v>
      </c>
      <c r="H467" s="35">
        <f>(SUMIFS(Returns!$B:$B,Returns!$A:$A,$B467,Returns!$C:$C,$H$2))-SUMIFS(Outbound!$E:$E,Outbound!$D:$D,$B467,Outbound!$F:$F,$H$2)</f>
        <v>0</v>
      </c>
      <c r="I467" s="35">
        <f>(SUMIFS(Returns!$B:$B,Returns!$A:$A,$B467,Returns!$C:$C,$I$2))-SUMIFS(Outbound!$E:$E,Outbound!$D:$D,$B467,Outbound!$F:$F,$I$2)</f>
        <v>0</v>
      </c>
      <c r="J467" s="35">
        <f>(SUMIFS(Returns!$B:$B,Returns!$A:$A,$B467,Returns!$C:$C,$J$2))-SUMIFS(Outbound!$E:$E,Outbound!$D:$D,$B467,Outbound!$F:$F,$J$2)</f>
        <v>0</v>
      </c>
      <c r="K467" s="35">
        <f>(SUMIFS(Returns!$B:$B,Returns!$A:$A,$B467,Returns!$C:$C,$K$2))-SUMIFS(Outbound!$E:$E,Outbound!$D:$D,$B467,Outbound!$F:$F,$K$2)</f>
        <v>0</v>
      </c>
      <c r="L467" s="35">
        <f>(SUMIFS(Returns!$B:$B,Returns!$A:$A,$B467,Returns!$C:$C,$L$2))-SUMIFS(Outbound!$E:$E,Outbound!$D:$D,$B467,Outbound!$F:$F,$L$2)</f>
        <v>0</v>
      </c>
      <c r="M467" s="35">
        <f>(SUMIFS(Returns!$B:$B,Returns!$A:$A,$B467,Returns!$C:$C,$M$2))-SUMIFS(Outbound!$E:$E,Outbound!$D:$D,$B467,Outbound!$F:$F,$M$2)</f>
        <v>0</v>
      </c>
      <c r="N467" s="35">
        <f>(SUMIFS(Returns!$B:$B,Returns!$A:$A,$B467,Returns!$C:$C,$N$2))-SUMIFS(Outbound!$E:$E,Outbound!$D:$D,$B467,Outbound!$F:$F,$N$2)</f>
        <v>0</v>
      </c>
      <c r="O467" s="35">
        <f>(SUMIFS(Returns!$B:$B,Returns!$A:$A,$B467,Returns!$C:$C,$O$2))-SUMIFS(Outbound!$E:$E,Outbound!$D:$D,$B467,Outbound!$F:$F,$O$2)</f>
        <v>0</v>
      </c>
      <c r="P467" s="35">
        <f>(SUMIFS(Returns!$B:$B,Returns!$A:$A,$B467,Returns!$C:$C,$P$2))-SUMIFS(Outbound!$E:$E,Outbound!$D:$D,$B467,Outbound!$F:$F,$P$2)</f>
        <v>0</v>
      </c>
      <c r="Q467" s="35">
        <f>(SUMIFS(Returns!$B:$B,Returns!$A:$A,$B467,Returns!$C:$C,$Q$2))-SUMIFS(Outbound!$E:$E,Outbound!$D:$D,$B467,Outbound!$F:$F,$Q$2)</f>
        <v>0</v>
      </c>
      <c r="R467" s="35">
        <f>(SUMIFS(Returns!$B:$B,Returns!$A:$A,$B467,Returns!$C:$C,$R$2))-SUMIFS(Outbound!$E:$E,Outbound!$D:$D,$B467,Outbound!$F:$F,$R$2)</f>
        <v>0</v>
      </c>
      <c r="S467" s="35">
        <f>(SUMIFS(Returns!$B:$B,Returns!$A:$A,$B467,Returns!$C:$C,$S$2))-SUMIFS(Outbound!$E:$E,Outbound!$D:$D,$B467,Outbound!$F:$F,$S$2)</f>
        <v>0</v>
      </c>
    </row>
    <row r="468" ht="13.2" spans="1:19">
      <c r="A468" s="7" t="s">
        <v>7706</v>
      </c>
      <c r="B468" s="4" t="s">
        <v>4094</v>
      </c>
      <c r="C468" s="35">
        <v>8</v>
      </c>
      <c r="D468" s="35"/>
      <c r="E468" s="35">
        <f>(C468+SUMIFS(Inwards!$C:$C,Inwards!$B:$B,$B468)+SUMIFS(Returns!$B:$B,Returns!$A:$A,$B468,Returns!$C:$C,$E$2))-SUMIFS(Outbound!$E:$E,Outbound!$D:$D,$B468,Outbound!$F:$F,$E$2)-SUMIFS(Outflow!$B:$B,Outflow!$A:$A,$B468)</f>
        <v>8</v>
      </c>
      <c r="F468" s="35">
        <f>(SUMIFS(Returns!$B:$B,Returns!$A:$A,$B468,Returns!$C:$C,$F$2))-SUMIFS(Outbound!$E:$E,Outbound!$D:$D,$B468,Outbound!$F:$F,$F$2)</f>
        <v>0</v>
      </c>
      <c r="G468" s="35">
        <f>(SUMIFS(Returns!$B:$B,Returns!$A:$A,$B468,Returns!$C:$C,$G$2))-SUMIFS(Outbound!$E:$E,Outbound!$D:$D,$B468,Outbound!$F:$F,$G$2)</f>
        <v>0</v>
      </c>
      <c r="H468" s="35">
        <f>(SUMIFS(Returns!$B:$B,Returns!$A:$A,$B468,Returns!$C:$C,$H$2))-SUMIFS(Outbound!$E:$E,Outbound!$D:$D,$B468,Outbound!$F:$F,$H$2)</f>
        <v>0</v>
      </c>
      <c r="I468" s="35">
        <f>(SUMIFS(Returns!$B:$B,Returns!$A:$A,$B468,Returns!$C:$C,$I$2))-SUMIFS(Outbound!$E:$E,Outbound!$D:$D,$B468,Outbound!$F:$F,$I$2)</f>
        <v>0</v>
      </c>
      <c r="J468" s="35">
        <f>(SUMIFS(Returns!$B:$B,Returns!$A:$A,$B468,Returns!$C:$C,$J$2))-SUMIFS(Outbound!$E:$E,Outbound!$D:$D,$B468,Outbound!$F:$F,$J$2)</f>
        <v>0</v>
      </c>
      <c r="K468" s="35">
        <f>(SUMIFS(Returns!$B:$B,Returns!$A:$A,$B468,Returns!$C:$C,$K$2))-SUMIFS(Outbound!$E:$E,Outbound!$D:$D,$B468,Outbound!$F:$F,$K$2)</f>
        <v>0</v>
      </c>
      <c r="L468" s="35">
        <f>(SUMIFS(Returns!$B:$B,Returns!$A:$A,$B468,Returns!$C:$C,$L$2))-SUMIFS(Outbound!$E:$E,Outbound!$D:$D,$B468,Outbound!$F:$F,$L$2)</f>
        <v>0</v>
      </c>
      <c r="M468" s="35">
        <f>(SUMIFS(Returns!$B:$B,Returns!$A:$A,$B468,Returns!$C:$C,$M$2))-SUMIFS(Outbound!$E:$E,Outbound!$D:$D,$B468,Outbound!$F:$F,$M$2)</f>
        <v>0</v>
      </c>
      <c r="N468" s="35">
        <f>(SUMIFS(Returns!$B:$B,Returns!$A:$A,$B468,Returns!$C:$C,$N$2))-SUMIFS(Outbound!$E:$E,Outbound!$D:$D,$B468,Outbound!$F:$F,$N$2)</f>
        <v>0</v>
      </c>
      <c r="O468" s="35">
        <f>(SUMIFS(Returns!$B:$B,Returns!$A:$A,$B468,Returns!$C:$C,$O$2))-SUMIFS(Outbound!$E:$E,Outbound!$D:$D,$B468,Outbound!$F:$F,$O$2)</f>
        <v>0</v>
      </c>
      <c r="P468" s="35">
        <f>(SUMIFS(Returns!$B:$B,Returns!$A:$A,$B468,Returns!$C:$C,$P$2))-SUMIFS(Outbound!$E:$E,Outbound!$D:$D,$B468,Outbound!$F:$F,$P$2)</f>
        <v>0</v>
      </c>
      <c r="Q468" s="35">
        <f>(SUMIFS(Returns!$B:$B,Returns!$A:$A,$B468,Returns!$C:$C,$Q$2))-SUMIFS(Outbound!$E:$E,Outbound!$D:$D,$B468,Outbound!$F:$F,$Q$2)</f>
        <v>0</v>
      </c>
      <c r="R468" s="35">
        <f>(SUMIFS(Returns!$B:$B,Returns!$A:$A,$B468,Returns!$C:$C,$R$2))-SUMIFS(Outbound!$E:$E,Outbound!$D:$D,$B468,Outbound!$F:$F,$R$2)</f>
        <v>0</v>
      </c>
      <c r="S468" s="35">
        <f>(SUMIFS(Returns!$B:$B,Returns!$A:$A,$B468,Returns!$C:$C,$S$2))-SUMIFS(Outbound!$E:$E,Outbound!$D:$D,$B468,Outbound!$F:$F,$S$2)</f>
        <v>0</v>
      </c>
    </row>
    <row r="469" ht="13.2" spans="1:19">
      <c r="A469" s="3" t="s">
        <v>7707</v>
      </c>
      <c r="B469" s="4" t="s">
        <v>4099</v>
      </c>
      <c r="C469" s="35">
        <v>5</v>
      </c>
      <c r="D469" s="35"/>
      <c r="E469" s="35">
        <f>(C469+SUMIFS(Inwards!$C:$C,Inwards!$B:$B,$B469)+SUMIFS(Returns!$B:$B,Returns!$A:$A,$B469,Returns!$C:$C,$E$2))-SUMIFS(Outbound!$E:$E,Outbound!$D:$D,$B469,Outbound!$F:$F,$E$2)-SUMIFS(Outflow!$B:$B,Outflow!$A:$A,$B469)</f>
        <v>5</v>
      </c>
      <c r="F469" s="35">
        <f>(SUMIFS(Returns!$B:$B,Returns!$A:$A,$B469,Returns!$C:$C,$F$2))-SUMIFS(Outbound!$E:$E,Outbound!$D:$D,$B469,Outbound!$F:$F,$F$2)</f>
        <v>0</v>
      </c>
      <c r="G469" s="35">
        <f>(SUMIFS(Returns!$B:$B,Returns!$A:$A,$B469,Returns!$C:$C,$G$2))-SUMIFS(Outbound!$E:$E,Outbound!$D:$D,$B469,Outbound!$F:$F,$G$2)</f>
        <v>0</v>
      </c>
      <c r="H469" s="35">
        <f>(SUMIFS(Returns!$B:$B,Returns!$A:$A,$B469,Returns!$C:$C,$H$2))-SUMIFS(Outbound!$E:$E,Outbound!$D:$D,$B469,Outbound!$F:$F,$H$2)</f>
        <v>0</v>
      </c>
      <c r="I469" s="35">
        <f>(SUMIFS(Returns!$B:$B,Returns!$A:$A,$B469,Returns!$C:$C,$I$2))-SUMIFS(Outbound!$E:$E,Outbound!$D:$D,$B469,Outbound!$F:$F,$I$2)</f>
        <v>0</v>
      </c>
      <c r="J469" s="35">
        <f>(SUMIFS(Returns!$B:$B,Returns!$A:$A,$B469,Returns!$C:$C,$J$2))-SUMIFS(Outbound!$E:$E,Outbound!$D:$D,$B469,Outbound!$F:$F,$J$2)</f>
        <v>0</v>
      </c>
      <c r="K469" s="35">
        <f>(SUMIFS(Returns!$B:$B,Returns!$A:$A,$B469,Returns!$C:$C,$K$2))-SUMIFS(Outbound!$E:$E,Outbound!$D:$D,$B469,Outbound!$F:$F,$K$2)</f>
        <v>0</v>
      </c>
      <c r="L469" s="35">
        <f>(SUMIFS(Returns!$B:$B,Returns!$A:$A,$B469,Returns!$C:$C,$L$2))-SUMIFS(Outbound!$E:$E,Outbound!$D:$D,$B469,Outbound!$F:$F,$L$2)</f>
        <v>0</v>
      </c>
      <c r="M469" s="35">
        <f>(SUMIFS(Returns!$B:$B,Returns!$A:$A,$B469,Returns!$C:$C,$M$2))-SUMIFS(Outbound!$E:$E,Outbound!$D:$D,$B469,Outbound!$F:$F,$M$2)</f>
        <v>0</v>
      </c>
      <c r="N469" s="35">
        <f>(SUMIFS(Returns!$B:$B,Returns!$A:$A,$B469,Returns!$C:$C,$N$2))-SUMIFS(Outbound!$E:$E,Outbound!$D:$D,$B469,Outbound!$F:$F,$N$2)</f>
        <v>0</v>
      </c>
      <c r="O469" s="35">
        <f>(SUMIFS(Returns!$B:$B,Returns!$A:$A,$B469,Returns!$C:$C,$O$2))-SUMIFS(Outbound!$E:$E,Outbound!$D:$D,$B469,Outbound!$F:$F,$O$2)</f>
        <v>0</v>
      </c>
      <c r="P469" s="35">
        <f>(SUMIFS(Returns!$B:$B,Returns!$A:$A,$B469,Returns!$C:$C,$P$2))-SUMIFS(Outbound!$E:$E,Outbound!$D:$D,$B469,Outbound!$F:$F,$P$2)</f>
        <v>0</v>
      </c>
      <c r="Q469" s="35">
        <f>(SUMIFS(Returns!$B:$B,Returns!$A:$A,$B469,Returns!$C:$C,$Q$2))-SUMIFS(Outbound!$E:$E,Outbound!$D:$D,$B469,Outbound!$F:$F,$Q$2)</f>
        <v>0</v>
      </c>
      <c r="R469" s="35">
        <f>(SUMIFS(Returns!$B:$B,Returns!$A:$A,$B469,Returns!$C:$C,$R$2))-SUMIFS(Outbound!$E:$E,Outbound!$D:$D,$B469,Outbound!$F:$F,$R$2)</f>
        <v>0</v>
      </c>
      <c r="S469" s="35">
        <f>(SUMIFS(Returns!$B:$B,Returns!$A:$A,$B469,Returns!$C:$C,$S$2))-SUMIFS(Outbound!$E:$E,Outbound!$D:$D,$B469,Outbound!$F:$F,$S$2)</f>
        <v>0</v>
      </c>
    </row>
    <row r="470" ht="13.2" spans="1:19">
      <c r="A470" s="7" t="s">
        <v>7708</v>
      </c>
      <c r="B470" s="4" t="s">
        <v>4106</v>
      </c>
      <c r="C470" s="35">
        <v>5</v>
      </c>
      <c r="D470" s="35"/>
      <c r="E470" s="35">
        <f>(C470+SUMIFS(Inwards!$C:$C,Inwards!$B:$B,$B470)+SUMIFS(Returns!$B:$B,Returns!$A:$A,$B470,Returns!$C:$C,$E$2))-SUMIFS(Outbound!$E:$E,Outbound!$D:$D,$B470,Outbound!$F:$F,$E$2)-SUMIFS(Outflow!$B:$B,Outflow!$A:$A,$B470)</f>
        <v>5</v>
      </c>
      <c r="F470" s="35">
        <f>(SUMIFS(Returns!$B:$B,Returns!$A:$A,$B470,Returns!$C:$C,$F$2))-SUMIFS(Outbound!$E:$E,Outbound!$D:$D,$B470,Outbound!$F:$F,$F$2)</f>
        <v>0</v>
      </c>
      <c r="G470" s="35">
        <f>(SUMIFS(Returns!$B:$B,Returns!$A:$A,$B470,Returns!$C:$C,$G$2))-SUMIFS(Outbound!$E:$E,Outbound!$D:$D,$B470,Outbound!$F:$F,$G$2)</f>
        <v>0</v>
      </c>
      <c r="H470" s="35">
        <f>(SUMIFS(Returns!$B:$B,Returns!$A:$A,$B470,Returns!$C:$C,$H$2))-SUMIFS(Outbound!$E:$E,Outbound!$D:$D,$B470,Outbound!$F:$F,$H$2)</f>
        <v>0</v>
      </c>
      <c r="I470" s="35">
        <f>(SUMIFS(Returns!$B:$B,Returns!$A:$A,$B470,Returns!$C:$C,$I$2))-SUMIFS(Outbound!$E:$E,Outbound!$D:$D,$B470,Outbound!$F:$F,$I$2)</f>
        <v>0</v>
      </c>
      <c r="J470" s="35">
        <f>(SUMIFS(Returns!$B:$B,Returns!$A:$A,$B470,Returns!$C:$C,$J$2))-SUMIFS(Outbound!$E:$E,Outbound!$D:$D,$B470,Outbound!$F:$F,$J$2)</f>
        <v>0</v>
      </c>
      <c r="K470" s="35">
        <f>(SUMIFS(Returns!$B:$B,Returns!$A:$A,$B470,Returns!$C:$C,$K$2))-SUMIFS(Outbound!$E:$E,Outbound!$D:$D,$B470,Outbound!$F:$F,$K$2)</f>
        <v>0</v>
      </c>
      <c r="L470" s="35">
        <f>(SUMIFS(Returns!$B:$B,Returns!$A:$A,$B470,Returns!$C:$C,$L$2))-SUMIFS(Outbound!$E:$E,Outbound!$D:$D,$B470,Outbound!$F:$F,$L$2)</f>
        <v>0</v>
      </c>
      <c r="M470" s="35">
        <f>(SUMIFS(Returns!$B:$B,Returns!$A:$A,$B470,Returns!$C:$C,$M$2))-SUMIFS(Outbound!$E:$E,Outbound!$D:$D,$B470,Outbound!$F:$F,$M$2)</f>
        <v>0</v>
      </c>
      <c r="N470" s="35">
        <f>(SUMIFS(Returns!$B:$B,Returns!$A:$A,$B470,Returns!$C:$C,$N$2))-SUMIFS(Outbound!$E:$E,Outbound!$D:$D,$B470,Outbound!$F:$F,$N$2)</f>
        <v>0</v>
      </c>
      <c r="O470" s="35">
        <f>(SUMIFS(Returns!$B:$B,Returns!$A:$A,$B470,Returns!$C:$C,$O$2))-SUMIFS(Outbound!$E:$E,Outbound!$D:$D,$B470,Outbound!$F:$F,$O$2)</f>
        <v>0</v>
      </c>
      <c r="P470" s="35">
        <f>(SUMIFS(Returns!$B:$B,Returns!$A:$A,$B470,Returns!$C:$C,$P$2))-SUMIFS(Outbound!$E:$E,Outbound!$D:$D,$B470,Outbound!$F:$F,$P$2)</f>
        <v>0</v>
      </c>
      <c r="Q470" s="35">
        <f>(SUMIFS(Returns!$B:$B,Returns!$A:$A,$B470,Returns!$C:$C,$Q$2))-SUMIFS(Outbound!$E:$E,Outbound!$D:$D,$B470,Outbound!$F:$F,$Q$2)</f>
        <v>0</v>
      </c>
      <c r="R470" s="35">
        <f>(SUMIFS(Returns!$B:$B,Returns!$A:$A,$B470,Returns!$C:$C,$R$2))-SUMIFS(Outbound!$E:$E,Outbound!$D:$D,$B470,Outbound!$F:$F,$R$2)</f>
        <v>0</v>
      </c>
      <c r="S470" s="35">
        <f>(SUMIFS(Returns!$B:$B,Returns!$A:$A,$B470,Returns!$C:$C,$S$2))-SUMIFS(Outbound!$E:$E,Outbound!$D:$D,$B470,Outbound!$F:$F,$S$2)</f>
        <v>0</v>
      </c>
    </row>
    <row r="471" ht="13.2" spans="1:19">
      <c r="A471" s="7" t="s">
        <v>7674</v>
      </c>
      <c r="B471" s="4" t="s">
        <v>4112</v>
      </c>
      <c r="C471" s="35">
        <v>0</v>
      </c>
      <c r="D471" s="35"/>
      <c r="E471" s="35">
        <f>(C471+SUMIFS(Inwards!$C:$C,Inwards!$B:$B,$B471)+SUMIFS(Returns!$B:$B,Returns!$A:$A,$B471,Returns!$C:$C,$E$2))-SUMIFS(Outbound!$E:$E,Outbound!$D:$D,$B471,Outbound!$F:$F,$E$2)-SUMIFS(Outflow!$B:$B,Outflow!$A:$A,$B471)</f>
        <v>0</v>
      </c>
      <c r="F471" s="35">
        <f>(SUMIFS(Returns!$B:$B,Returns!$A:$A,$B471,Returns!$C:$C,$F$2))-SUMIFS(Outbound!$E:$E,Outbound!$D:$D,$B471,Outbound!$F:$F,$F$2)</f>
        <v>0</v>
      </c>
      <c r="G471" s="35">
        <f>(SUMIFS(Returns!$B:$B,Returns!$A:$A,$B471,Returns!$C:$C,$G$2))-SUMIFS(Outbound!$E:$E,Outbound!$D:$D,$B471,Outbound!$F:$F,$G$2)</f>
        <v>0</v>
      </c>
      <c r="H471" s="35">
        <f>(SUMIFS(Returns!$B:$B,Returns!$A:$A,$B471,Returns!$C:$C,$H$2))-SUMIFS(Outbound!$E:$E,Outbound!$D:$D,$B471,Outbound!$F:$F,$H$2)</f>
        <v>0</v>
      </c>
      <c r="I471" s="35">
        <f>(SUMIFS(Returns!$B:$B,Returns!$A:$A,$B471,Returns!$C:$C,$I$2))-SUMIFS(Outbound!$E:$E,Outbound!$D:$D,$B471,Outbound!$F:$F,$I$2)</f>
        <v>0</v>
      </c>
      <c r="J471" s="35">
        <f>(SUMIFS(Returns!$B:$B,Returns!$A:$A,$B471,Returns!$C:$C,$J$2))-SUMIFS(Outbound!$E:$E,Outbound!$D:$D,$B471,Outbound!$F:$F,$J$2)</f>
        <v>0</v>
      </c>
      <c r="K471" s="35">
        <f>(SUMIFS(Returns!$B:$B,Returns!$A:$A,$B471,Returns!$C:$C,$K$2))-SUMIFS(Outbound!$E:$E,Outbound!$D:$D,$B471,Outbound!$F:$F,$K$2)</f>
        <v>0</v>
      </c>
      <c r="L471" s="35">
        <f>(SUMIFS(Returns!$B:$B,Returns!$A:$A,$B471,Returns!$C:$C,$L$2))-SUMIFS(Outbound!$E:$E,Outbound!$D:$D,$B471,Outbound!$F:$F,$L$2)</f>
        <v>0</v>
      </c>
      <c r="M471" s="35">
        <f>(SUMIFS(Returns!$B:$B,Returns!$A:$A,$B471,Returns!$C:$C,$M$2))-SUMIFS(Outbound!$E:$E,Outbound!$D:$D,$B471,Outbound!$F:$F,$M$2)</f>
        <v>0</v>
      </c>
      <c r="N471" s="35">
        <f>(SUMIFS(Returns!$B:$B,Returns!$A:$A,$B471,Returns!$C:$C,$N$2))-SUMIFS(Outbound!$E:$E,Outbound!$D:$D,$B471,Outbound!$F:$F,$N$2)</f>
        <v>0</v>
      </c>
      <c r="O471" s="35">
        <f>(SUMIFS(Returns!$B:$B,Returns!$A:$A,$B471,Returns!$C:$C,$O$2))-SUMIFS(Outbound!$E:$E,Outbound!$D:$D,$B471,Outbound!$F:$F,$O$2)</f>
        <v>0</v>
      </c>
      <c r="P471" s="35">
        <f>(SUMIFS(Returns!$B:$B,Returns!$A:$A,$B471,Returns!$C:$C,$P$2))-SUMIFS(Outbound!$E:$E,Outbound!$D:$D,$B471,Outbound!$F:$F,$P$2)</f>
        <v>0</v>
      </c>
      <c r="Q471" s="35">
        <f>(SUMIFS(Returns!$B:$B,Returns!$A:$A,$B471,Returns!$C:$C,$Q$2))-SUMIFS(Outbound!$E:$E,Outbound!$D:$D,$B471,Outbound!$F:$F,$Q$2)</f>
        <v>0</v>
      </c>
      <c r="R471" s="35">
        <f>(SUMIFS(Returns!$B:$B,Returns!$A:$A,$B471,Returns!$C:$C,$R$2))-SUMIFS(Outbound!$E:$E,Outbound!$D:$D,$B471,Outbound!$F:$F,$R$2)</f>
        <v>0</v>
      </c>
      <c r="S471" s="35">
        <f>(SUMIFS(Returns!$B:$B,Returns!$A:$A,$B471,Returns!$C:$C,$S$2))-SUMIFS(Outbound!$E:$E,Outbound!$D:$D,$B471,Outbound!$F:$F,$S$2)</f>
        <v>0</v>
      </c>
    </row>
    <row r="472" ht="13.2" spans="1:19">
      <c r="A472" s="3" t="s">
        <v>7709</v>
      </c>
      <c r="B472" s="4" t="s">
        <v>4114</v>
      </c>
      <c r="C472" s="35">
        <v>96</v>
      </c>
      <c r="D472" s="35"/>
      <c r="E472" s="35">
        <f>(C472+SUMIFS(Inwards!$C:$C,Inwards!$B:$B,$B472)+SUMIFS(Returns!$B:$B,Returns!$A:$A,$B472,Returns!$C:$C,$E$2))-SUMIFS(Outbound!$E:$E,Outbound!$D:$D,$B472,Outbound!$F:$F,$E$2)-SUMIFS(Outflow!$B:$B,Outflow!$A:$A,$B472)</f>
        <v>67</v>
      </c>
      <c r="F472" s="35">
        <f>(SUMIFS(Returns!$B:$B,Returns!$A:$A,$B472,Returns!$C:$C,$F$2))-SUMIFS(Outbound!$E:$E,Outbound!$D:$D,$B472,Outbound!$F:$F,$F$2)</f>
        <v>0</v>
      </c>
      <c r="G472" s="35">
        <f>(SUMIFS(Returns!$B:$B,Returns!$A:$A,$B472,Returns!$C:$C,$G$2))-SUMIFS(Outbound!$E:$E,Outbound!$D:$D,$B472,Outbound!$F:$F,$G$2)</f>
        <v>0</v>
      </c>
      <c r="H472" s="35">
        <f>(SUMIFS(Returns!$B:$B,Returns!$A:$A,$B472,Returns!$C:$C,$H$2))-SUMIFS(Outbound!$E:$E,Outbound!$D:$D,$B472,Outbound!$F:$F,$H$2)</f>
        <v>0</v>
      </c>
      <c r="I472" s="35">
        <f>(SUMIFS(Returns!$B:$B,Returns!$A:$A,$B472,Returns!$C:$C,$I$2))-SUMIFS(Outbound!$E:$E,Outbound!$D:$D,$B472,Outbound!$F:$F,$I$2)</f>
        <v>0</v>
      </c>
      <c r="J472" s="35">
        <f>(SUMIFS(Returns!$B:$B,Returns!$A:$A,$B472,Returns!$C:$C,$J$2))-SUMIFS(Outbound!$E:$E,Outbound!$D:$D,$B472,Outbound!$F:$F,$J$2)</f>
        <v>0</v>
      </c>
      <c r="K472" s="35">
        <f>(SUMIFS(Returns!$B:$B,Returns!$A:$A,$B472,Returns!$C:$C,$K$2))-SUMIFS(Outbound!$E:$E,Outbound!$D:$D,$B472,Outbound!$F:$F,$K$2)</f>
        <v>0</v>
      </c>
      <c r="L472" s="35">
        <f>(SUMIFS(Returns!$B:$B,Returns!$A:$A,$B472,Returns!$C:$C,$L$2))-SUMIFS(Outbound!$E:$E,Outbound!$D:$D,$B472,Outbound!$F:$F,$L$2)</f>
        <v>0</v>
      </c>
      <c r="M472" s="35">
        <f>(SUMIFS(Returns!$B:$B,Returns!$A:$A,$B472,Returns!$C:$C,$M$2))-SUMIFS(Outbound!$E:$E,Outbound!$D:$D,$B472,Outbound!$F:$F,$M$2)</f>
        <v>0</v>
      </c>
      <c r="N472" s="35">
        <f>(SUMIFS(Returns!$B:$B,Returns!$A:$A,$B472,Returns!$C:$C,$N$2))-SUMIFS(Outbound!$E:$E,Outbound!$D:$D,$B472,Outbound!$F:$F,$N$2)</f>
        <v>0</v>
      </c>
      <c r="O472" s="35">
        <f>(SUMIFS(Returns!$B:$B,Returns!$A:$A,$B472,Returns!$C:$C,$O$2))-SUMIFS(Outbound!$E:$E,Outbound!$D:$D,$B472,Outbound!$F:$F,$O$2)</f>
        <v>0</v>
      </c>
      <c r="P472" s="35">
        <f>(SUMIFS(Returns!$B:$B,Returns!$A:$A,$B472,Returns!$C:$C,$P$2))-SUMIFS(Outbound!$E:$E,Outbound!$D:$D,$B472,Outbound!$F:$F,$P$2)</f>
        <v>0</v>
      </c>
      <c r="Q472" s="35">
        <f>(SUMIFS(Returns!$B:$B,Returns!$A:$A,$B472,Returns!$C:$C,$Q$2))-SUMIFS(Outbound!$E:$E,Outbound!$D:$D,$B472,Outbound!$F:$F,$Q$2)</f>
        <v>0</v>
      </c>
      <c r="R472" s="35">
        <f>(SUMIFS(Returns!$B:$B,Returns!$A:$A,$B472,Returns!$C:$C,$R$2))-SUMIFS(Outbound!$E:$E,Outbound!$D:$D,$B472,Outbound!$F:$F,$R$2)</f>
        <v>0</v>
      </c>
      <c r="S472" s="35">
        <f>(SUMIFS(Returns!$B:$B,Returns!$A:$A,$B472,Returns!$C:$C,$S$2))-SUMIFS(Outbound!$E:$E,Outbound!$D:$D,$B472,Outbound!$F:$F,$S$2)</f>
        <v>0</v>
      </c>
    </row>
    <row r="473" ht="13.2" spans="1:19">
      <c r="A473" s="3" t="s">
        <v>7710</v>
      </c>
      <c r="B473" s="4" t="s">
        <v>4120</v>
      </c>
      <c r="C473" s="35">
        <v>97</v>
      </c>
      <c r="D473" s="35"/>
      <c r="E473" s="35">
        <f>(C473+SUMIFS(Inwards!$C:$C,Inwards!$B:$B,$B473)+SUMIFS(Returns!$B:$B,Returns!$A:$A,$B473,Returns!$C:$C,$E$2))-SUMIFS(Outbound!$E:$E,Outbound!$D:$D,$B473,Outbound!$F:$F,$E$2)-SUMIFS(Outflow!$B:$B,Outflow!$A:$A,$B473)</f>
        <v>71</v>
      </c>
      <c r="F473" s="35">
        <f>(SUMIFS(Returns!$B:$B,Returns!$A:$A,$B473,Returns!$C:$C,$F$2))-SUMIFS(Outbound!$E:$E,Outbound!$D:$D,$B473,Outbound!$F:$F,$F$2)</f>
        <v>0</v>
      </c>
      <c r="G473" s="35">
        <f>(SUMIFS(Returns!$B:$B,Returns!$A:$A,$B473,Returns!$C:$C,$G$2))-SUMIFS(Outbound!$E:$E,Outbound!$D:$D,$B473,Outbound!$F:$F,$G$2)</f>
        <v>0</v>
      </c>
      <c r="H473" s="35">
        <f>(SUMIFS(Returns!$B:$B,Returns!$A:$A,$B473,Returns!$C:$C,$H$2))-SUMIFS(Outbound!$E:$E,Outbound!$D:$D,$B473,Outbound!$F:$F,$H$2)</f>
        <v>0</v>
      </c>
      <c r="I473" s="35">
        <f>(SUMIFS(Returns!$B:$B,Returns!$A:$A,$B473,Returns!$C:$C,$I$2))-SUMIFS(Outbound!$E:$E,Outbound!$D:$D,$B473,Outbound!$F:$F,$I$2)</f>
        <v>0</v>
      </c>
      <c r="J473" s="35">
        <f>(SUMIFS(Returns!$B:$B,Returns!$A:$A,$B473,Returns!$C:$C,$J$2))-SUMIFS(Outbound!$E:$E,Outbound!$D:$D,$B473,Outbound!$F:$F,$J$2)</f>
        <v>0</v>
      </c>
      <c r="K473" s="35">
        <f>(SUMIFS(Returns!$B:$B,Returns!$A:$A,$B473,Returns!$C:$C,$K$2))-SUMIFS(Outbound!$E:$E,Outbound!$D:$D,$B473,Outbound!$F:$F,$K$2)</f>
        <v>0</v>
      </c>
      <c r="L473" s="35">
        <f>(SUMIFS(Returns!$B:$B,Returns!$A:$A,$B473,Returns!$C:$C,$L$2))-SUMIFS(Outbound!$E:$E,Outbound!$D:$D,$B473,Outbound!$F:$F,$L$2)</f>
        <v>0</v>
      </c>
      <c r="M473" s="35">
        <f>(SUMIFS(Returns!$B:$B,Returns!$A:$A,$B473,Returns!$C:$C,$M$2))-SUMIFS(Outbound!$E:$E,Outbound!$D:$D,$B473,Outbound!$F:$F,$M$2)</f>
        <v>0</v>
      </c>
      <c r="N473" s="35">
        <f>(SUMIFS(Returns!$B:$B,Returns!$A:$A,$B473,Returns!$C:$C,$N$2))-SUMIFS(Outbound!$E:$E,Outbound!$D:$D,$B473,Outbound!$F:$F,$N$2)</f>
        <v>0</v>
      </c>
      <c r="O473" s="35">
        <f>(SUMIFS(Returns!$B:$B,Returns!$A:$A,$B473,Returns!$C:$C,$O$2))-SUMIFS(Outbound!$E:$E,Outbound!$D:$D,$B473,Outbound!$F:$F,$O$2)</f>
        <v>0</v>
      </c>
      <c r="P473" s="35">
        <f>(SUMIFS(Returns!$B:$B,Returns!$A:$A,$B473,Returns!$C:$C,$P$2))-SUMIFS(Outbound!$E:$E,Outbound!$D:$D,$B473,Outbound!$F:$F,$P$2)</f>
        <v>0</v>
      </c>
      <c r="Q473" s="35">
        <f>(SUMIFS(Returns!$B:$B,Returns!$A:$A,$B473,Returns!$C:$C,$Q$2))-SUMIFS(Outbound!$E:$E,Outbound!$D:$D,$B473,Outbound!$F:$F,$Q$2)</f>
        <v>0</v>
      </c>
      <c r="R473" s="35">
        <f>(SUMIFS(Returns!$B:$B,Returns!$A:$A,$B473,Returns!$C:$C,$R$2))-SUMIFS(Outbound!$E:$E,Outbound!$D:$D,$B473,Outbound!$F:$F,$R$2)</f>
        <v>0</v>
      </c>
      <c r="S473" s="35">
        <f>(SUMIFS(Returns!$B:$B,Returns!$A:$A,$B473,Returns!$C:$C,$S$2))-SUMIFS(Outbound!$E:$E,Outbound!$D:$D,$B473,Outbound!$F:$F,$S$2)</f>
        <v>0</v>
      </c>
    </row>
    <row r="474" ht="13.2" spans="1:19">
      <c r="A474" s="3" t="s">
        <v>7711</v>
      </c>
      <c r="B474" s="4" t="s">
        <v>7712</v>
      </c>
      <c r="C474" s="35">
        <v>0</v>
      </c>
      <c r="D474" s="35"/>
      <c r="E474" s="35">
        <f>(C474+SUMIFS(Inwards!$C:$C,Inwards!$B:$B,$B474)+SUMIFS(Returns!$B:$B,Returns!$A:$A,$B474,Returns!$C:$C,$E$2))-SUMIFS(Outbound!$E:$E,Outbound!$D:$D,$B474,Outbound!$F:$F,$E$2)-SUMIFS(Outflow!$B:$B,Outflow!$A:$A,$B474)</f>
        <v>0</v>
      </c>
      <c r="F474" s="35">
        <f>(SUMIFS(Returns!$B:$B,Returns!$A:$A,$B474,Returns!$C:$C,$F$2))-SUMIFS(Outbound!$E:$E,Outbound!$D:$D,$B474,Outbound!$F:$F,$F$2)</f>
        <v>0</v>
      </c>
      <c r="G474" s="35">
        <f>(SUMIFS(Returns!$B:$B,Returns!$A:$A,$B474,Returns!$C:$C,$G$2))-SUMIFS(Outbound!$E:$E,Outbound!$D:$D,$B474,Outbound!$F:$F,$G$2)</f>
        <v>0</v>
      </c>
      <c r="H474" s="35">
        <f>(SUMIFS(Returns!$B:$B,Returns!$A:$A,$B474,Returns!$C:$C,$H$2))-SUMIFS(Outbound!$E:$E,Outbound!$D:$D,$B474,Outbound!$F:$F,$H$2)</f>
        <v>0</v>
      </c>
      <c r="I474" s="35">
        <f>(SUMIFS(Returns!$B:$B,Returns!$A:$A,$B474,Returns!$C:$C,$I$2))-SUMIFS(Outbound!$E:$E,Outbound!$D:$D,$B474,Outbound!$F:$F,$I$2)</f>
        <v>0</v>
      </c>
      <c r="J474" s="35">
        <f>(SUMIFS(Returns!$B:$B,Returns!$A:$A,$B474,Returns!$C:$C,$J$2))-SUMIFS(Outbound!$E:$E,Outbound!$D:$D,$B474,Outbound!$F:$F,$J$2)</f>
        <v>0</v>
      </c>
      <c r="K474" s="35">
        <f>(SUMIFS(Returns!$B:$B,Returns!$A:$A,$B474,Returns!$C:$C,$K$2))-SUMIFS(Outbound!$E:$E,Outbound!$D:$D,$B474,Outbound!$F:$F,$K$2)</f>
        <v>0</v>
      </c>
      <c r="L474" s="35">
        <f>(SUMIFS(Returns!$B:$B,Returns!$A:$A,$B474,Returns!$C:$C,$L$2))-SUMIFS(Outbound!$E:$E,Outbound!$D:$D,$B474,Outbound!$F:$F,$L$2)</f>
        <v>0</v>
      </c>
      <c r="M474" s="35">
        <f>(SUMIFS(Returns!$B:$B,Returns!$A:$A,$B474,Returns!$C:$C,$M$2))-SUMIFS(Outbound!$E:$E,Outbound!$D:$D,$B474,Outbound!$F:$F,$M$2)</f>
        <v>0</v>
      </c>
      <c r="N474" s="35">
        <f>(SUMIFS(Returns!$B:$B,Returns!$A:$A,$B474,Returns!$C:$C,$N$2))-SUMIFS(Outbound!$E:$E,Outbound!$D:$D,$B474,Outbound!$F:$F,$N$2)</f>
        <v>0</v>
      </c>
      <c r="O474" s="35">
        <f>(SUMIFS(Returns!$B:$B,Returns!$A:$A,$B474,Returns!$C:$C,$O$2))-SUMIFS(Outbound!$E:$E,Outbound!$D:$D,$B474,Outbound!$F:$F,$O$2)</f>
        <v>0</v>
      </c>
      <c r="P474" s="35">
        <f>(SUMIFS(Returns!$B:$B,Returns!$A:$A,$B474,Returns!$C:$C,$P$2))-SUMIFS(Outbound!$E:$E,Outbound!$D:$D,$B474,Outbound!$F:$F,$P$2)</f>
        <v>0</v>
      </c>
      <c r="Q474" s="35">
        <f>(SUMIFS(Returns!$B:$B,Returns!$A:$A,$B474,Returns!$C:$C,$Q$2))-SUMIFS(Outbound!$E:$E,Outbound!$D:$D,$B474,Outbound!$F:$F,$Q$2)</f>
        <v>0</v>
      </c>
      <c r="R474" s="35">
        <f>(SUMIFS(Returns!$B:$B,Returns!$A:$A,$B474,Returns!$C:$C,$R$2))-SUMIFS(Outbound!$E:$E,Outbound!$D:$D,$B474,Outbound!$F:$F,$R$2)</f>
        <v>0</v>
      </c>
      <c r="S474" s="35">
        <f>(SUMIFS(Returns!$B:$B,Returns!$A:$A,$B474,Returns!$C:$C,$S$2))-SUMIFS(Outbound!$E:$E,Outbound!$D:$D,$B474,Outbound!$F:$F,$S$2)</f>
        <v>0</v>
      </c>
    </row>
    <row r="475" ht="13.2" spans="1:19">
      <c r="A475" s="3" t="s">
        <v>7713</v>
      </c>
      <c r="B475" s="4" t="s">
        <v>7714</v>
      </c>
      <c r="C475" s="35">
        <v>20</v>
      </c>
      <c r="D475" s="35"/>
      <c r="E475" s="35">
        <f>(C475+SUMIFS(Inwards!$C:$C,Inwards!$B:$B,$B475)+SUMIFS(Returns!$B:$B,Returns!$A:$A,$B475,Returns!$C:$C,$E$2))-SUMIFS(Outbound!$E:$E,Outbound!$D:$D,$B475,Outbound!$F:$F,$E$2)-SUMIFS(Outflow!$B:$B,Outflow!$A:$A,$B475)</f>
        <v>20</v>
      </c>
      <c r="F475" s="35">
        <f>(SUMIFS(Returns!$B:$B,Returns!$A:$A,$B475,Returns!$C:$C,$F$2))-SUMIFS(Outbound!$E:$E,Outbound!$D:$D,$B475,Outbound!$F:$F,$F$2)</f>
        <v>0</v>
      </c>
      <c r="G475" s="35">
        <f>(SUMIFS(Returns!$B:$B,Returns!$A:$A,$B475,Returns!$C:$C,$G$2))-SUMIFS(Outbound!$E:$E,Outbound!$D:$D,$B475,Outbound!$F:$F,$G$2)</f>
        <v>0</v>
      </c>
      <c r="H475" s="35">
        <f>(SUMIFS(Returns!$B:$B,Returns!$A:$A,$B475,Returns!$C:$C,$H$2))-SUMIFS(Outbound!$E:$E,Outbound!$D:$D,$B475,Outbound!$F:$F,$H$2)</f>
        <v>0</v>
      </c>
      <c r="I475" s="35">
        <f>(SUMIFS(Returns!$B:$B,Returns!$A:$A,$B475,Returns!$C:$C,$I$2))-SUMIFS(Outbound!$E:$E,Outbound!$D:$D,$B475,Outbound!$F:$F,$I$2)</f>
        <v>0</v>
      </c>
      <c r="J475" s="35">
        <f>(SUMIFS(Returns!$B:$B,Returns!$A:$A,$B475,Returns!$C:$C,$J$2))-SUMIFS(Outbound!$E:$E,Outbound!$D:$D,$B475,Outbound!$F:$F,$J$2)</f>
        <v>0</v>
      </c>
      <c r="K475" s="35">
        <f>(SUMIFS(Returns!$B:$B,Returns!$A:$A,$B475,Returns!$C:$C,$K$2))-SUMIFS(Outbound!$E:$E,Outbound!$D:$D,$B475,Outbound!$F:$F,$K$2)</f>
        <v>0</v>
      </c>
      <c r="L475" s="35">
        <f>(SUMIFS(Returns!$B:$B,Returns!$A:$A,$B475,Returns!$C:$C,$L$2))-SUMIFS(Outbound!$E:$E,Outbound!$D:$D,$B475,Outbound!$F:$F,$L$2)</f>
        <v>0</v>
      </c>
      <c r="M475" s="35">
        <f>(SUMIFS(Returns!$B:$B,Returns!$A:$A,$B475,Returns!$C:$C,$M$2))-SUMIFS(Outbound!$E:$E,Outbound!$D:$D,$B475,Outbound!$F:$F,$M$2)</f>
        <v>0</v>
      </c>
      <c r="N475" s="35">
        <f>(SUMIFS(Returns!$B:$B,Returns!$A:$A,$B475,Returns!$C:$C,$N$2))-SUMIFS(Outbound!$E:$E,Outbound!$D:$D,$B475,Outbound!$F:$F,$N$2)</f>
        <v>0</v>
      </c>
      <c r="O475" s="35">
        <f>(SUMIFS(Returns!$B:$B,Returns!$A:$A,$B475,Returns!$C:$C,$O$2))-SUMIFS(Outbound!$E:$E,Outbound!$D:$D,$B475,Outbound!$F:$F,$O$2)</f>
        <v>0</v>
      </c>
      <c r="P475" s="35">
        <f>(SUMIFS(Returns!$B:$B,Returns!$A:$A,$B475,Returns!$C:$C,$P$2))-SUMIFS(Outbound!$E:$E,Outbound!$D:$D,$B475,Outbound!$F:$F,$P$2)</f>
        <v>0</v>
      </c>
      <c r="Q475" s="35">
        <f>(SUMIFS(Returns!$B:$B,Returns!$A:$A,$B475,Returns!$C:$C,$Q$2))-SUMIFS(Outbound!$E:$E,Outbound!$D:$D,$B475,Outbound!$F:$F,$Q$2)</f>
        <v>0</v>
      </c>
      <c r="R475" s="35">
        <f>(SUMIFS(Returns!$B:$B,Returns!$A:$A,$B475,Returns!$C:$C,$R$2))-SUMIFS(Outbound!$E:$E,Outbound!$D:$D,$B475,Outbound!$F:$F,$R$2)</f>
        <v>0</v>
      </c>
      <c r="S475" s="35">
        <f>(SUMIFS(Returns!$B:$B,Returns!$A:$A,$B475,Returns!$C:$C,$S$2))-SUMIFS(Outbound!$E:$E,Outbound!$D:$D,$B475,Outbound!$F:$F,$S$2)</f>
        <v>0</v>
      </c>
    </row>
    <row r="476" ht="13.2" spans="1:19">
      <c r="A476" s="3" t="s">
        <v>7715</v>
      </c>
      <c r="B476" s="4" t="s">
        <v>4127</v>
      </c>
      <c r="C476" s="35">
        <v>12</v>
      </c>
      <c r="D476" s="35"/>
      <c r="E476" s="35">
        <f>(C476+SUMIFS(Inwards!$C:$C,Inwards!$B:$B,$B476)+SUMIFS(Returns!$B:$B,Returns!$A:$A,$B476,Returns!$C:$C,$E$2))-SUMIFS(Outbound!$E:$E,Outbound!$D:$D,$B476,Outbound!$F:$F,$E$2)-SUMIFS(Outflow!$B:$B,Outflow!$A:$A,$B476)</f>
        <v>11</v>
      </c>
      <c r="F476" s="35">
        <f>(SUMIFS(Returns!$B:$B,Returns!$A:$A,$B476,Returns!$C:$C,$F$2))-SUMIFS(Outbound!$E:$E,Outbound!$D:$D,$B476,Outbound!$F:$F,$F$2)</f>
        <v>0</v>
      </c>
      <c r="G476" s="35">
        <f>(SUMIFS(Returns!$B:$B,Returns!$A:$A,$B476,Returns!$C:$C,$G$2))-SUMIFS(Outbound!$E:$E,Outbound!$D:$D,$B476,Outbound!$F:$F,$G$2)</f>
        <v>0</v>
      </c>
      <c r="H476" s="35">
        <f>(SUMIFS(Returns!$B:$B,Returns!$A:$A,$B476,Returns!$C:$C,$H$2))-SUMIFS(Outbound!$E:$E,Outbound!$D:$D,$B476,Outbound!$F:$F,$H$2)</f>
        <v>0</v>
      </c>
      <c r="I476" s="35">
        <f>(SUMIFS(Returns!$B:$B,Returns!$A:$A,$B476,Returns!$C:$C,$I$2))-SUMIFS(Outbound!$E:$E,Outbound!$D:$D,$B476,Outbound!$F:$F,$I$2)</f>
        <v>0</v>
      </c>
      <c r="J476" s="35">
        <f>(SUMIFS(Returns!$B:$B,Returns!$A:$A,$B476,Returns!$C:$C,$J$2))-SUMIFS(Outbound!$E:$E,Outbound!$D:$D,$B476,Outbound!$F:$F,$J$2)</f>
        <v>0</v>
      </c>
      <c r="K476" s="35">
        <f>(SUMIFS(Returns!$B:$B,Returns!$A:$A,$B476,Returns!$C:$C,$K$2))-SUMIFS(Outbound!$E:$E,Outbound!$D:$D,$B476,Outbound!$F:$F,$K$2)</f>
        <v>0</v>
      </c>
      <c r="L476" s="35">
        <f>(SUMIFS(Returns!$B:$B,Returns!$A:$A,$B476,Returns!$C:$C,$L$2))-SUMIFS(Outbound!$E:$E,Outbound!$D:$D,$B476,Outbound!$F:$F,$L$2)</f>
        <v>0</v>
      </c>
      <c r="M476" s="35">
        <f>(SUMIFS(Returns!$B:$B,Returns!$A:$A,$B476,Returns!$C:$C,$M$2))-SUMIFS(Outbound!$E:$E,Outbound!$D:$D,$B476,Outbound!$F:$F,$M$2)</f>
        <v>0</v>
      </c>
      <c r="N476" s="35">
        <f>(SUMIFS(Returns!$B:$B,Returns!$A:$A,$B476,Returns!$C:$C,$N$2))-SUMIFS(Outbound!$E:$E,Outbound!$D:$D,$B476,Outbound!$F:$F,$N$2)</f>
        <v>0</v>
      </c>
      <c r="O476" s="35">
        <f>(SUMIFS(Returns!$B:$B,Returns!$A:$A,$B476,Returns!$C:$C,$O$2))-SUMIFS(Outbound!$E:$E,Outbound!$D:$D,$B476,Outbound!$F:$F,$O$2)</f>
        <v>0</v>
      </c>
      <c r="P476" s="35">
        <f>(SUMIFS(Returns!$B:$B,Returns!$A:$A,$B476,Returns!$C:$C,$P$2))-SUMIFS(Outbound!$E:$E,Outbound!$D:$D,$B476,Outbound!$F:$F,$P$2)</f>
        <v>0</v>
      </c>
      <c r="Q476" s="35">
        <f>(SUMIFS(Returns!$B:$B,Returns!$A:$A,$B476,Returns!$C:$C,$Q$2))-SUMIFS(Outbound!$E:$E,Outbound!$D:$D,$B476,Outbound!$F:$F,$Q$2)</f>
        <v>0</v>
      </c>
      <c r="R476" s="35">
        <f>(SUMIFS(Returns!$B:$B,Returns!$A:$A,$B476,Returns!$C:$C,$R$2))-SUMIFS(Outbound!$E:$E,Outbound!$D:$D,$B476,Outbound!$F:$F,$R$2)</f>
        <v>0</v>
      </c>
      <c r="S476" s="35">
        <f>(SUMIFS(Returns!$B:$B,Returns!$A:$A,$B476,Returns!$C:$C,$S$2))-SUMIFS(Outbound!$E:$E,Outbound!$D:$D,$B476,Outbound!$F:$F,$S$2)</f>
        <v>0</v>
      </c>
    </row>
    <row r="477" ht="13.2" spans="1:19">
      <c r="A477" s="3" t="s">
        <v>7716</v>
      </c>
      <c r="B477" s="4" t="s">
        <v>4130</v>
      </c>
      <c r="C477" s="35">
        <v>11</v>
      </c>
      <c r="D477" s="35"/>
      <c r="E477" s="35">
        <f>(C477+SUMIFS(Inwards!$C:$C,Inwards!$B:$B,$B477)+SUMIFS(Returns!$B:$B,Returns!$A:$A,$B477,Returns!$C:$C,$E$2))-SUMIFS(Outbound!$E:$E,Outbound!$D:$D,$B477,Outbound!$F:$F,$E$2)-SUMIFS(Outflow!$B:$B,Outflow!$A:$A,$B477)</f>
        <v>11</v>
      </c>
      <c r="F477" s="35">
        <f>(SUMIFS(Returns!$B:$B,Returns!$A:$A,$B477,Returns!$C:$C,$F$2))-SUMIFS(Outbound!$E:$E,Outbound!$D:$D,$B477,Outbound!$F:$F,$F$2)</f>
        <v>0</v>
      </c>
      <c r="G477" s="35">
        <f>(SUMIFS(Returns!$B:$B,Returns!$A:$A,$B477,Returns!$C:$C,$G$2))-SUMIFS(Outbound!$E:$E,Outbound!$D:$D,$B477,Outbound!$F:$F,$G$2)</f>
        <v>0</v>
      </c>
      <c r="H477" s="35">
        <f>(SUMIFS(Returns!$B:$B,Returns!$A:$A,$B477,Returns!$C:$C,$H$2))-SUMIFS(Outbound!$E:$E,Outbound!$D:$D,$B477,Outbound!$F:$F,$H$2)</f>
        <v>0</v>
      </c>
      <c r="I477" s="35">
        <f>(SUMIFS(Returns!$B:$B,Returns!$A:$A,$B477,Returns!$C:$C,$I$2))-SUMIFS(Outbound!$E:$E,Outbound!$D:$D,$B477,Outbound!$F:$F,$I$2)</f>
        <v>0</v>
      </c>
      <c r="J477" s="35">
        <f>(SUMIFS(Returns!$B:$B,Returns!$A:$A,$B477,Returns!$C:$C,$J$2))-SUMIFS(Outbound!$E:$E,Outbound!$D:$D,$B477,Outbound!$F:$F,$J$2)</f>
        <v>0</v>
      </c>
      <c r="K477" s="35">
        <f>(SUMIFS(Returns!$B:$B,Returns!$A:$A,$B477,Returns!$C:$C,$K$2))-SUMIFS(Outbound!$E:$E,Outbound!$D:$D,$B477,Outbound!$F:$F,$K$2)</f>
        <v>0</v>
      </c>
      <c r="L477" s="35">
        <f>(SUMIFS(Returns!$B:$B,Returns!$A:$A,$B477,Returns!$C:$C,$L$2))-SUMIFS(Outbound!$E:$E,Outbound!$D:$D,$B477,Outbound!$F:$F,$L$2)</f>
        <v>0</v>
      </c>
      <c r="M477" s="35">
        <f>(SUMIFS(Returns!$B:$B,Returns!$A:$A,$B477,Returns!$C:$C,$M$2))-SUMIFS(Outbound!$E:$E,Outbound!$D:$D,$B477,Outbound!$F:$F,$M$2)</f>
        <v>0</v>
      </c>
      <c r="N477" s="35">
        <f>(SUMIFS(Returns!$B:$B,Returns!$A:$A,$B477,Returns!$C:$C,$N$2))-SUMIFS(Outbound!$E:$E,Outbound!$D:$D,$B477,Outbound!$F:$F,$N$2)</f>
        <v>0</v>
      </c>
      <c r="O477" s="35">
        <f>(SUMIFS(Returns!$B:$B,Returns!$A:$A,$B477,Returns!$C:$C,$O$2))-SUMIFS(Outbound!$E:$E,Outbound!$D:$D,$B477,Outbound!$F:$F,$O$2)</f>
        <v>0</v>
      </c>
      <c r="P477" s="35">
        <f>(SUMIFS(Returns!$B:$B,Returns!$A:$A,$B477,Returns!$C:$C,$P$2))-SUMIFS(Outbound!$E:$E,Outbound!$D:$D,$B477,Outbound!$F:$F,$P$2)</f>
        <v>0</v>
      </c>
      <c r="Q477" s="35">
        <f>(SUMIFS(Returns!$B:$B,Returns!$A:$A,$B477,Returns!$C:$C,$Q$2))-SUMIFS(Outbound!$E:$E,Outbound!$D:$D,$B477,Outbound!$F:$F,$Q$2)</f>
        <v>0</v>
      </c>
      <c r="R477" s="35">
        <f>(SUMIFS(Returns!$B:$B,Returns!$A:$A,$B477,Returns!$C:$C,$R$2))-SUMIFS(Outbound!$E:$E,Outbound!$D:$D,$B477,Outbound!$F:$F,$R$2)</f>
        <v>0</v>
      </c>
      <c r="S477" s="35">
        <f>(SUMIFS(Returns!$B:$B,Returns!$A:$A,$B477,Returns!$C:$C,$S$2))-SUMIFS(Outbound!$E:$E,Outbound!$D:$D,$B477,Outbound!$F:$F,$S$2)</f>
        <v>0</v>
      </c>
    </row>
    <row r="478" ht="13.2" spans="1:19">
      <c r="A478" s="3" t="s">
        <v>7717</v>
      </c>
      <c r="B478" s="4" t="s">
        <v>4132</v>
      </c>
      <c r="C478" s="35">
        <v>27</v>
      </c>
      <c r="D478" s="35"/>
      <c r="E478" s="35">
        <f>(C478+SUMIFS(Inwards!$C:$C,Inwards!$B:$B,$B478)+SUMIFS(Returns!$B:$B,Returns!$A:$A,$B478,Returns!$C:$C,$E$2))-SUMIFS(Outbound!$E:$E,Outbound!$D:$D,$B478,Outbound!$F:$F,$E$2)-SUMIFS(Outflow!$B:$B,Outflow!$A:$A,$B478)</f>
        <v>16</v>
      </c>
      <c r="F478" s="35">
        <f>(SUMIFS(Returns!$B:$B,Returns!$A:$A,$B478,Returns!$C:$C,$F$2))-SUMIFS(Outbound!$E:$E,Outbound!$D:$D,$B478,Outbound!$F:$F,$F$2)</f>
        <v>0</v>
      </c>
      <c r="G478" s="35">
        <f>(SUMIFS(Returns!$B:$B,Returns!$A:$A,$B478,Returns!$C:$C,$G$2))-SUMIFS(Outbound!$E:$E,Outbound!$D:$D,$B478,Outbound!$F:$F,$G$2)</f>
        <v>0</v>
      </c>
      <c r="H478" s="35">
        <f>(SUMIFS(Returns!$B:$B,Returns!$A:$A,$B478,Returns!$C:$C,$H$2))-SUMIFS(Outbound!$E:$E,Outbound!$D:$D,$B478,Outbound!$F:$F,$H$2)</f>
        <v>0</v>
      </c>
      <c r="I478" s="35">
        <f>(SUMIFS(Returns!$B:$B,Returns!$A:$A,$B478,Returns!$C:$C,$I$2))-SUMIFS(Outbound!$E:$E,Outbound!$D:$D,$B478,Outbound!$F:$F,$I$2)</f>
        <v>0</v>
      </c>
      <c r="J478" s="35">
        <f>(SUMIFS(Returns!$B:$B,Returns!$A:$A,$B478,Returns!$C:$C,$J$2))-SUMIFS(Outbound!$E:$E,Outbound!$D:$D,$B478,Outbound!$F:$F,$J$2)</f>
        <v>0</v>
      </c>
      <c r="K478" s="35">
        <f>(SUMIFS(Returns!$B:$B,Returns!$A:$A,$B478,Returns!$C:$C,$K$2))-SUMIFS(Outbound!$E:$E,Outbound!$D:$D,$B478,Outbound!$F:$F,$K$2)</f>
        <v>0</v>
      </c>
      <c r="L478" s="35">
        <f>(SUMIFS(Returns!$B:$B,Returns!$A:$A,$B478,Returns!$C:$C,$L$2))-SUMIFS(Outbound!$E:$E,Outbound!$D:$D,$B478,Outbound!$F:$F,$L$2)</f>
        <v>0</v>
      </c>
      <c r="M478" s="35">
        <f>(SUMIFS(Returns!$B:$B,Returns!$A:$A,$B478,Returns!$C:$C,$M$2))-SUMIFS(Outbound!$E:$E,Outbound!$D:$D,$B478,Outbound!$F:$F,$M$2)</f>
        <v>0</v>
      </c>
      <c r="N478" s="35">
        <f>(SUMIFS(Returns!$B:$B,Returns!$A:$A,$B478,Returns!$C:$C,$N$2))-SUMIFS(Outbound!$E:$E,Outbound!$D:$D,$B478,Outbound!$F:$F,$N$2)</f>
        <v>0</v>
      </c>
      <c r="O478" s="35">
        <f>(SUMIFS(Returns!$B:$B,Returns!$A:$A,$B478,Returns!$C:$C,$O$2))-SUMIFS(Outbound!$E:$E,Outbound!$D:$D,$B478,Outbound!$F:$F,$O$2)</f>
        <v>0</v>
      </c>
      <c r="P478" s="35">
        <f>(SUMIFS(Returns!$B:$B,Returns!$A:$A,$B478,Returns!$C:$C,$P$2))-SUMIFS(Outbound!$E:$E,Outbound!$D:$D,$B478,Outbound!$F:$F,$P$2)</f>
        <v>0</v>
      </c>
      <c r="Q478" s="35">
        <f>(SUMIFS(Returns!$B:$B,Returns!$A:$A,$B478,Returns!$C:$C,$Q$2))-SUMIFS(Outbound!$E:$E,Outbound!$D:$D,$B478,Outbound!$F:$F,$Q$2)</f>
        <v>0</v>
      </c>
      <c r="R478" s="35">
        <f>(SUMIFS(Returns!$B:$B,Returns!$A:$A,$B478,Returns!$C:$C,$R$2))-SUMIFS(Outbound!$E:$E,Outbound!$D:$D,$B478,Outbound!$F:$F,$R$2)</f>
        <v>0</v>
      </c>
      <c r="S478" s="35">
        <f>(SUMIFS(Returns!$B:$B,Returns!$A:$A,$B478,Returns!$C:$C,$S$2))-SUMIFS(Outbound!$E:$E,Outbound!$D:$D,$B478,Outbound!$F:$F,$S$2)</f>
        <v>0</v>
      </c>
    </row>
    <row r="479" ht="13.2" spans="1:19">
      <c r="A479" s="3" t="s">
        <v>7718</v>
      </c>
      <c r="B479" s="4" t="s">
        <v>4136</v>
      </c>
      <c r="C479" s="35">
        <v>20</v>
      </c>
      <c r="D479" s="35"/>
      <c r="E479" s="35">
        <f>(C479+SUMIFS(Inwards!$C:$C,Inwards!$B:$B,$B479)+SUMIFS(Returns!$B:$B,Returns!$A:$A,$B479,Returns!$C:$C,$E$2))-SUMIFS(Outbound!$E:$E,Outbound!$D:$D,$B479,Outbound!$F:$F,$E$2)-SUMIFS(Outflow!$B:$B,Outflow!$A:$A,$B479)</f>
        <v>-1</v>
      </c>
      <c r="F479" s="35">
        <f>(SUMIFS(Returns!$B:$B,Returns!$A:$A,$B479,Returns!$C:$C,$F$2))-SUMIFS(Outbound!$E:$E,Outbound!$D:$D,$B479,Outbound!$F:$F,$F$2)</f>
        <v>0</v>
      </c>
      <c r="G479" s="35">
        <f>(SUMIFS(Returns!$B:$B,Returns!$A:$A,$B479,Returns!$C:$C,$G$2))-SUMIFS(Outbound!$E:$E,Outbound!$D:$D,$B479,Outbound!$F:$F,$G$2)</f>
        <v>0</v>
      </c>
      <c r="H479" s="35">
        <f>(SUMIFS(Returns!$B:$B,Returns!$A:$A,$B479,Returns!$C:$C,$H$2))-SUMIFS(Outbound!$E:$E,Outbound!$D:$D,$B479,Outbound!$F:$F,$H$2)</f>
        <v>0</v>
      </c>
      <c r="I479" s="35">
        <f>(SUMIFS(Returns!$B:$B,Returns!$A:$A,$B479,Returns!$C:$C,$I$2))-SUMIFS(Outbound!$E:$E,Outbound!$D:$D,$B479,Outbound!$F:$F,$I$2)</f>
        <v>0</v>
      </c>
      <c r="J479" s="35">
        <f>(SUMIFS(Returns!$B:$B,Returns!$A:$A,$B479,Returns!$C:$C,$J$2))-SUMIFS(Outbound!$E:$E,Outbound!$D:$D,$B479,Outbound!$F:$F,$J$2)</f>
        <v>0</v>
      </c>
      <c r="K479" s="35">
        <f>(SUMIFS(Returns!$B:$B,Returns!$A:$A,$B479,Returns!$C:$C,$K$2))-SUMIFS(Outbound!$E:$E,Outbound!$D:$D,$B479,Outbound!$F:$F,$K$2)</f>
        <v>0</v>
      </c>
      <c r="L479" s="35">
        <f>(SUMIFS(Returns!$B:$B,Returns!$A:$A,$B479,Returns!$C:$C,$L$2))-SUMIFS(Outbound!$E:$E,Outbound!$D:$D,$B479,Outbound!$F:$F,$L$2)</f>
        <v>0</v>
      </c>
      <c r="M479" s="35">
        <f>(SUMIFS(Returns!$B:$B,Returns!$A:$A,$B479,Returns!$C:$C,$M$2))-SUMIFS(Outbound!$E:$E,Outbound!$D:$D,$B479,Outbound!$F:$F,$M$2)</f>
        <v>0</v>
      </c>
      <c r="N479" s="35">
        <f>(SUMIFS(Returns!$B:$B,Returns!$A:$A,$B479,Returns!$C:$C,$N$2))-SUMIFS(Outbound!$E:$E,Outbound!$D:$D,$B479,Outbound!$F:$F,$N$2)</f>
        <v>0</v>
      </c>
      <c r="O479" s="35">
        <f>(SUMIFS(Returns!$B:$B,Returns!$A:$A,$B479,Returns!$C:$C,$O$2))-SUMIFS(Outbound!$E:$E,Outbound!$D:$D,$B479,Outbound!$F:$F,$O$2)</f>
        <v>0</v>
      </c>
      <c r="P479" s="35">
        <f>(SUMIFS(Returns!$B:$B,Returns!$A:$A,$B479,Returns!$C:$C,$P$2))-SUMIFS(Outbound!$E:$E,Outbound!$D:$D,$B479,Outbound!$F:$F,$P$2)</f>
        <v>0</v>
      </c>
      <c r="Q479" s="35">
        <f>(SUMIFS(Returns!$B:$B,Returns!$A:$A,$B479,Returns!$C:$C,$Q$2))-SUMIFS(Outbound!$E:$E,Outbound!$D:$D,$B479,Outbound!$F:$F,$Q$2)</f>
        <v>0</v>
      </c>
      <c r="R479" s="35">
        <f>(SUMIFS(Returns!$B:$B,Returns!$A:$A,$B479,Returns!$C:$C,$R$2))-SUMIFS(Outbound!$E:$E,Outbound!$D:$D,$B479,Outbound!$F:$F,$R$2)</f>
        <v>0</v>
      </c>
      <c r="S479" s="35">
        <f>(SUMIFS(Returns!$B:$B,Returns!$A:$A,$B479,Returns!$C:$C,$S$2))-SUMIFS(Outbound!$E:$E,Outbound!$D:$D,$B479,Outbound!$F:$F,$S$2)</f>
        <v>0</v>
      </c>
    </row>
    <row r="480" ht="13.2" spans="1:19">
      <c r="A480" s="3" t="s">
        <v>7719</v>
      </c>
      <c r="B480" s="4" t="s">
        <v>4139</v>
      </c>
      <c r="C480" s="35">
        <v>10</v>
      </c>
      <c r="D480" s="35"/>
      <c r="E480" s="35">
        <f>(C480+SUMIFS(Inwards!$C:$C,Inwards!$B:$B,$B480)+SUMIFS(Returns!$B:$B,Returns!$A:$A,$B480,Returns!$C:$C,$E$2))-SUMIFS(Outbound!$E:$E,Outbound!$D:$D,$B480,Outbound!$F:$F,$E$2)-SUMIFS(Outflow!$B:$B,Outflow!$A:$A,$B480)</f>
        <v>2</v>
      </c>
      <c r="F480" s="35">
        <f>(SUMIFS(Returns!$B:$B,Returns!$A:$A,$B480,Returns!$C:$C,$F$2))-SUMIFS(Outbound!$E:$E,Outbound!$D:$D,$B480,Outbound!$F:$F,$F$2)</f>
        <v>0</v>
      </c>
      <c r="G480" s="35">
        <f>(SUMIFS(Returns!$B:$B,Returns!$A:$A,$B480,Returns!$C:$C,$G$2))-SUMIFS(Outbound!$E:$E,Outbound!$D:$D,$B480,Outbound!$F:$F,$G$2)</f>
        <v>0</v>
      </c>
      <c r="H480" s="35">
        <f>(SUMIFS(Returns!$B:$B,Returns!$A:$A,$B480,Returns!$C:$C,$H$2))-SUMIFS(Outbound!$E:$E,Outbound!$D:$D,$B480,Outbound!$F:$F,$H$2)</f>
        <v>0</v>
      </c>
      <c r="I480" s="35">
        <f>(SUMIFS(Returns!$B:$B,Returns!$A:$A,$B480,Returns!$C:$C,$I$2))-SUMIFS(Outbound!$E:$E,Outbound!$D:$D,$B480,Outbound!$F:$F,$I$2)</f>
        <v>0</v>
      </c>
      <c r="J480" s="35">
        <f>(SUMIFS(Returns!$B:$B,Returns!$A:$A,$B480,Returns!$C:$C,$J$2))-SUMIFS(Outbound!$E:$E,Outbound!$D:$D,$B480,Outbound!$F:$F,$J$2)</f>
        <v>0</v>
      </c>
      <c r="K480" s="35">
        <f>(SUMIFS(Returns!$B:$B,Returns!$A:$A,$B480,Returns!$C:$C,$K$2))-SUMIFS(Outbound!$E:$E,Outbound!$D:$D,$B480,Outbound!$F:$F,$K$2)</f>
        <v>0</v>
      </c>
      <c r="L480" s="35">
        <f>(SUMIFS(Returns!$B:$B,Returns!$A:$A,$B480,Returns!$C:$C,$L$2))-SUMIFS(Outbound!$E:$E,Outbound!$D:$D,$B480,Outbound!$F:$F,$L$2)</f>
        <v>0</v>
      </c>
      <c r="M480" s="35">
        <f>(SUMIFS(Returns!$B:$B,Returns!$A:$A,$B480,Returns!$C:$C,$M$2))-SUMIFS(Outbound!$E:$E,Outbound!$D:$D,$B480,Outbound!$F:$F,$M$2)</f>
        <v>0</v>
      </c>
      <c r="N480" s="35">
        <f>(SUMIFS(Returns!$B:$B,Returns!$A:$A,$B480,Returns!$C:$C,$N$2))-SUMIFS(Outbound!$E:$E,Outbound!$D:$D,$B480,Outbound!$F:$F,$N$2)</f>
        <v>0</v>
      </c>
      <c r="O480" s="35">
        <f>(SUMIFS(Returns!$B:$B,Returns!$A:$A,$B480,Returns!$C:$C,$O$2))-SUMIFS(Outbound!$E:$E,Outbound!$D:$D,$B480,Outbound!$F:$F,$O$2)</f>
        <v>0</v>
      </c>
      <c r="P480" s="35">
        <f>(SUMIFS(Returns!$B:$B,Returns!$A:$A,$B480,Returns!$C:$C,$P$2))-SUMIFS(Outbound!$E:$E,Outbound!$D:$D,$B480,Outbound!$F:$F,$P$2)</f>
        <v>0</v>
      </c>
      <c r="Q480" s="35">
        <f>(SUMIFS(Returns!$B:$B,Returns!$A:$A,$B480,Returns!$C:$C,$Q$2))-SUMIFS(Outbound!$E:$E,Outbound!$D:$D,$B480,Outbound!$F:$F,$Q$2)</f>
        <v>0</v>
      </c>
      <c r="R480" s="35">
        <f>(SUMIFS(Returns!$B:$B,Returns!$A:$A,$B480,Returns!$C:$C,$R$2))-SUMIFS(Outbound!$E:$E,Outbound!$D:$D,$B480,Outbound!$F:$F,$R$2)</f>
        <v>0</v>
      </c>
      <c r="S480" s="35">
        <f>(SUMIFS(Returns!$B:$B,Returns!$A:$A,$B480,Returns!$C:$C,$S$2))-SUMIFS(Outbound!$E:$E,Outbound!$D:$D,$B480,Outbound!$F:$F,$S$2)</f>
        <v>0</v>
      </c>
    </row>
    <row r="481" ht="13.2" spans="1:19">
      <c r="A481" s="3" t="s">
        <v>7720</v>
      </c>
      <c r="B481" s="4" t="s">
        <v>4144</v>
      </c>
      <c r="C481" s="35">
        <v>21</v>
      </c>
      <c r="D481" s="35"/>
      <c r="E481" s="35">
        <f>(C481+SUMIFS(Inwards!$C:$C,Inwards!$B:$B,$B481)+SUMIFS(Returns!$B:$B,Returns!$A:$A,$B481,Returns!$C:$C,$E$2))-SUMIFS(Outbound!$E:$E,Outbound!$D:$D,$B481,Outbound!$F:$F,$E$2)-SUMIFS(Outflow!$B:$B,Outflow!$A:$A,$B481)</f>
        <v>4</v>
      </c>
      <c r="F481" s="35">
        <f>(SUMIFS(Returns!$B:$B,Returns!$A:$A,$B481,Returns!$C:$C,$F$2))-SUMIFS(Outbound!$E:$E,Outbound!$D:$D,$B481,Outbound!$F:$F,$F$2)</f>
        <v>0</v>
      </c>
      <c r="G481" s="35">
        <f>(SUMIFS(Returns!$B:$B,Returns!$A:$A,$B481,Returns!$C:$C,$G$2))-SUMIFS(Outbound!$E:$E,Outbound!$D:$D,$B481,Outbound!$F:$F,$G$2)</f>
        <v>0</v>
      </c>
      <c r="H481" s="35">
        <f>(SUMIFS(Returns!$B:$B,Returns!$A:$A,$B481,Returns!$C:$C,$H$2))-SUMIFS(Outbound!$E:$E,Outbound!$D:$D,$B481,Outbound!$F:$F,$H$2)</f>
        <v>0</v>
      </c>
      <c r="I481" s="35">
        <f>(SUMIFS(Returns!$B:$B,Returns!$A:$A,$B481,Returns!$C:$C,$I$2))-SUMIFS(Outbound!$E:$E,Outbound!$D:$D,$B481,Outbound!$F:$F,$I$2)</f>
        <v>0</v>
      </c>
      <c r="J481" s="35">
        <f>(SUMIFS(Returns!$B:$B,Returns!$A:$A,$B481,Returns!$C:$C,$J$2))-SUMIFS(Outbound!$E:$E,Outbound!$D:$D,$B481,Outbound!$F:$F,$J$2)</f>
        <v>0</v>
      </c>
      <c r="K481" s="35">
        <f>(SUMIFS(Returns!$B:$B,Returns!$A:$A,$B481,Returns!$C:$C,$K$2))-SUMIFS(Outbound!$E:$E,Outbound!$D:$D,$B481,Outbound!$F:$F,$K$2)</f>
        <v>0</v>
      </c>
      <c r="L481" s="35">
        <f>(SUMIFS(Returns!$B:$B,Returns!$A:$A,$B481,Returns!$C:$C,$L$2))-SUMIFS(Outbound!$E:$E,Outbound!$D:$D,$B481,Outbound!$F:$F,$L$2)</f>
        <v>0</v>
      </c>
      <c r="M481" s="35">
        <f>(SUMIFS(Returns!$B:$B,Returns!$A:$A,$B481,Returns!$C:$C,$M$2))-SUMIFS(Outbound!$E:$E,Outbound!$D:$D,$B481,Outbound!$F:$F,$M$2)</f>
        <v>0</v>
      </c>
      <c r="N481" s="35">
        <f>(SUMIFS(Returns!$B:$B,Returns!$A:$A,$B481,Returns!$C:$C,$N$2))-SUMIFS(Outbound!$E:$E,Outbound!$D:$D,$B481,Outbound!$F:$F,$N$2)</f>
        <v>0</v>
      </c>
      <c r="O481" s="35">
        <f>(SUMIFS(Returns!$B:$B,Returns!$A:$A,$B481,Returns!$C:$C,$O$2))-SUMIFS(Outbound!$E:$E,Outbound!$D:$D,$B481,Outbound!$F:$F,$O$2)</f>
        <v>0</v>
      </c>
      <c r="P481" s="35">
        <f>(SUMIFS(Returns!$B:$B,Returns!$A:$A,$B481,Returns!$C:$C,$P$2))-SUMIFS(Outbound!$E:$E,Outbound!$D:$D,$B481,Outbound!$F:$F,$P$2)</f>
        <v>0</v>
      </c>
      <c r="Q481" s="35">
        <f>(SUMIFS(Returns!$B:$B,Returns!$A:$A,$B481,Returns!$C:$C,$Q$2))-SUMIFS(Outbound!$E:$E,Outbound!$D:$D,$B481,Outbound!$F:$F,$Q$2)</f>
        <v>0</v>
      </c>
      <c r="R481" s="35">
        <f>(SUMIFS(Returns!$B:$B,Returns!$A:$A,$B481,Returns!$C:$C,$R$2))-SUMIFS(Outbound!$E:$E,Outbound!$D:$D,$B481,Outbound!$F:$F,$R$2)</f>
        <v>0</v>
      </c>
      <c r="S481" s="35">
        <f>(SUMIFS(Returns!$B:$B,Returns!$A:$A,$B481,Returns!$C:$C,$S$2))-SUMIFS(Outbound!$E:$E,Outbound!$D:$D,$B481,Outbound!$F:$F,$S$2)</f>
        <v>0</v>
      </c>
    </row>
    <row r="482" ht="13.2" spans="1:19">
      <c r="A482" s="3" t="s">
        <v>7721</v>
      </c>
      <c r="B482" s="4" t="s">
        <v>4149</v>
      </c>
      <c r="C482" s="35">
        <v>21</v>
      </c>
      <c r="D482" s="35"/>
      <c r="E482" s="35">
        <f>(C482+SUMIFS(Inwards!$C:$C,Inwards!$B:$B,$B482)+SUMIFS(Returns!$B:$B,Returns!$A:$A,$B482,Returns!$C:$C,$E$2))-SUMIFS(Outbound!$E:$E,Outbound!$D:$D,$B482,Outbound!$F:$F,$E$2)-SUMIFS(Outflow!$B:$B,Outflow!$A:$A,$B482)</f>
        <v>3</v>
      </c>
      <c r="F482" s="35">
        <f>(SUMIFS(Returns!$B:$B,Returns!$A:$A,$B482,Returns!$C:$C,$F$2))-SUMIFS(Outbound!$E:$E,Outbound!$D:$D,$B482,Outbound!$F:$F,$F$2)</f>
        <v>0</v>
      </c>
      <c r="G482" s="35">
        <f>(SUMIFS(Returns!$B:$B,Returns!$A:$A,$B482,Returns!$C:$C,$G$2))-SUMIFS(Outbound!$E:$E,Outbound!$D:$D,$B482,Outbound!$F:$F,$G$2)</f>
        <v>0</v>
      </c>
      <c r="H482" s="35">
        <f>(SUMIFS(Returns!$B:$B,Returns!$A:$A,$B482,Returns!$C:$C,$H$2))-SUMIFS(Outbound!$E:$E,Outbound!$D:$D,$B482,Outbound!$F:$F,$H$2)</f>
        <v>0</v>
      </c>
      <c r="I482" s="35">
        <f>(SUMIFS(Returns!$B:$B,Returns!$A:$A,$B482,Returns!$C:$C,$I$2))-SUMIFS(Outbound!$E:$E,Outbound!$D:$D,$B482,Outbound!$F:$F,$I$2)</f>
        <v>0</v>
      </c>
      <c r="J482" s="35">
        <f>(SUMIFS(Returns!$B:$B,Returns!$A:$A,$B482,Returns!$C:$C,$J$2))-SUMIFS(Outbound!$E:$E,Outbound!$D:$D,$B482,Outbound!$F:$F,$J$2)</f>
        <v>0</v>
      </c>
      <c r="K482" s="35">
        <f>(SUMIFS(Returns!$B:$B,Returns!$A:$A,$B482,Returns!$C:$C,$K$2))-SUMIFS(Outbound!$E:$E,Outbound!$D:$D,$B482,Outbound!$F:$F,$K$2)</f>
        <v>0</v>
      </c>
      <c r="L482" s="35">
        <f>(SUMIFS(Returns!$B:$B,Returns!$A:$A,$B482,Returns!$C:$C,$L$2))-SUMIFS(Outbound!$E:$E,Outbound!$D:$D,$B482,Outbound!$F:$F,$L$2)</f>
        <v>0</v>
      </c>
      <c r="M482" s="35">
        <f>(SUMIFS(Returns!$B:$B,Returns!$A:$A,$B482,Returns!$C:$C,$M$2))-SUMIFS(Outbound!$E:$E,Outbound!$D:$D,$B482,Outbound!$F:$F,$M$2)</f>
        <v>0</v>
      </c>
      <c r="N482" s="35">
        <f>(SUMIFS(Returns!$B:$B,Returns!$A:$A,$B482,Returns!$C:$C,$N$2))-SUMIFS(Outbound!$E:$E,Outbound!$D:$D,$B482,Outbound!$F:$F,$N$2)</f>
        <v>0</v>
      </c>
      <c r="O482" s="35">
        <f>(SUMIFS(Returns!$B:$B,Returns!$A:$A,$B482,Returns!$C:$C,$O$2))-SUMIFS(Outbound!$E:$E,Outbound!$D:$D,$B482,Outbound!$F:$F,$O$2)</f>
        <v>0</v>
      </c>
      <c r="P482" s="35">
        <f>(SUMIFS(Returns!$B:$B,Returns!$A:$A,$B482,Returns!$C:$C,$P$2))-SUMIFS(Outbound!$E:$E,Outbound!$D:$D,$B482,Outbound!$F:$F,$P$2)</f>
        <v>0</v>
      </c>
      <c r="Q482" s="35">
        <f>(SUMIFS(Returns!$B:$B,Returns!$A:$A,$B482,Returns!$C:$C,$Q$2))-SUMIFS(Outbound!$E:$E,Outbound!$D:$D,$B482,Outbound!$F:$F,$Q$2)</f>
        <v>0</v>
      </c>
      <c r="R482" s="35">
        <f>(SUMIFS(Returns!$B:$B,Returns!$A:$A,$B482,Returns!$C:$C,$R$2))-SUMIFS(Outbound!$E:$E,Outbound!$D:$D,$B482,Outbound!$F:$F,$R$2)</f>
        <v>0</v>
      </c>
      <c r="S482" s="35">
        <f>(SUMIFS(Returns!$B:$B,Returns!$A:$A,$B482,Returns!$C:$C,$S$2))-SUMIFS(Outbound!$E:$E,Outbound!$D:$D,$B482,Outbound!$F:$F,$S$2)</f>
        <v>0</v>
      </c>
    </row>
    <row r="483" ht="13.2" spans="1:19">
      <c r="A483" s="3" t="s">
        <v>7722</v>
      </c>
      <c r="B483" s="4" t="s">
        <v>4154</v>
      </c>
      <c r="C483" s="35">
        <v>1</v>
      </c>
      <c r="D483" s="35"/>
      <c r="E483" s="35">
        <f>(C483+SUMIFS(Inwards!$C:$C,Inwards!$B:$B,$B483)+SUMIFS(Returns!$B:$B,Returns!$A:$A,$B483,Returns!$C:$C,$E$2))-SUMIFS(Outbound!$E:$E,Outbound!$D:$D,$B483,Outbound!$F:$F,$E$2)-SUMIFS(Outflow!$B:$B,Outflow!$A:$A,$B483)</f>
        <v>1</v>
      </c>
      <c r="F483" s="35">
        <f>(SUMIFS(Returns!$B:$B,Returns!$A:$A,$B483,Returns!$C:$C,$F$2))-SUMIFS(Outbound!$E:$E,Outbound!$D:$D,$B483,Outbound!$F:$F,$F$2)</f>
        <v>0</v>
      </c>
      <c r="G483" s="35">
        <f>(SUMIFS(Returns!$B:$B,Returns!$A:$A,$B483,Returns!$C:$C,$G$2))-SUMIFS(Outbound!$E:$E,Outbound!$D:$D,$B483,Outbound!$F:$F,$G$2)</f>
        <v>0</v>
      </c>
      <c r="H483" s="35">
        <f>(SUMIFS(Returns!$B:$B,Returns!$A:$A,$B483,Returns!$C:$C,$H$2))-SUMIFS(Outbound!$E:$E,Outbound!$D:$D,$B483,Outbound!$F:$F,$H$2)</f>
        <v>0</v>
      </c>
      <c r="I483" s="35">
        <f>(SUMIFS(Returns!$B:$B,Returns!$A:$A,$B483,Returns!$C:$C,$I$2))-SUMIFS(Outbound!$E:$E,Outbound!$D:$D,$B483,Outbound!$F:$F,$I$2)</f>
        <v>0</v>
      </c>
      <c r="J483" s="35">
        <f>(SUMIFS(Returns!$B:$B,Returns!$A:$A,$B483,Returns!$C:$C,$J$2))-SUMIFS(Outbound!$E:$E,Outbound!$D:$D,$B483,Outbound!$F:$F,$J$2)</f>
        <v>0</v>
      </c>
      <c r="K483" s="35">
        <f>(SUMIFS(Returns!$B:$B,Returns!$A:$A,$B483,Returns!$C:$C,$K$2))-SUMIFS(Outbound!$E:$E,Outbound!$D:$D,$B483,Outbound!$F:$F,$K$2)</f>
        <v>0</v>
      </c>
      <c r="L483" s="35">
        <f>(SUMIFS(Returns!$B:$B,Returns!$A:$A,$B483,Returns!$C:$C,$L$2))-SUMIFS(Outbound!$E:$E,Outbound!$D:$D,$B483,Outbound!$F:$F,$L$2)</f>
        <v>0</v>
      </c>
      <c r="M483" s="35">
        <f>(SUMIFS(Returns!$B:$B,Returns!$A:$A,$B483,Returns!$C:$C,$M$2))-SUMIFS(Outbound!$E:$E,Outbound!$D:$D,$B483,Outbound!$F:$F,$M$2)</f>
        <v>0</v>
      </c>
      <c r="N483" s="35">
        <f>(SUMIFS(Returns!$B:$B,Returns!$A:$A,$B483,Returns!$C:$C,$N$2))-SUMIFS(Outbound!$E:$E,Outbound!$D:$D,$B483,Outbound!$F:$F,$N$2)</f>
        <v>0</v>
      </c>
      <c r="O483" s="35">
        <f>(SUMIFS(Returns!$B:$B,Returns!$A:$A,$B483,Returns!$C:$C,$O$2))-SUMIFS(Outbound!$E:$E,Outbound!$D:$D,$B483,Outbound!$F:$F,$O$2)</f>
        <v>0</v>
      </c>
      <c r="P483" s="35">
        <f>(SUMIFS(Returns!$B:$B,Returns!$A:$A,$B483,Returns!$C:$C,$P$2))-SUMIFS(Outbound!$E:$E,Outbound!$D:$D,$B483,Outbound!$F:$F,$P$2)</f>
        <v>0</v>
      </c>
      <c r="Q483" s="35">
        <f>(SUMIFS(Returns!$B:$B,Returns!$A:$A,$B483,Returns!$C:$C,$Q$2))-SUMIFS(Outbound!$E:$E,Outbound!$D:$D,$B483,Outbound!$F:$F,$Q$2)</f>
        <v>0</v>
      </c>
      <c r="R483" s="35">
        <f>(SUMIFS(Returns!$B:$B,Returns!$A:$A,$B483,Returns!$C:$C,$R$2))-SUMIFS(Outbound!$E:$E,Outbound!$D:$D,$B483,Outbound!$F:$F,$R$2)</f>
        <v>0</v>
      </c>
      <c r="S483" s="35">
        <f>(SUMIFS(Returns!$B:$B,Returns!$A:$A,$B483,Returns!$C:$C,$S$2))-SUMIFS(Outbound!$E:$E,Outbound!$D:$D,$B483,Outbound!$F:$F,$S$2)</f>
        <v>0</v>
      </c>
    </row>
    <row r="484" ht="13.2" spans="1:19">
      <c r="A484" s="3" t="s">
        <v>7723</v>
      </c>
      <c r="B484" s="4" t="s">
        <v>4159</v>
      </c>
      <c r="C484" s="35">
        <v>9</v>
      </c>
      <c r="D484" s="35"/>
      <c r="E484" s="35">
        <f>(C484+SUMIFS(Inwards!$C:$C,Inwards!$B:$B,$B484)+SUMIFS(Returns!$B:$B,Returns!$A:$A,$B484,Returns!$C:$C,$E$2))-SUMIFS(Outbound!$E:$E,Outbound!$D:$D,$B484,Outbound!$F:$F,$E$2)-SUMIFS(Outflow!$B:$B,Outflow!$A:$A,$B484)</f>
        <v>5</v>
      </c>
      <c r="F484" s="35">
        <f>(SUMIFS(Returns!$B:$B,Returns!$A:$A,$B484,Returns!$C:$C,$F$2))-SUMIFS(Outbound!$E:$E,Outbound!$D:$D,$B484,Outbound!$F:$F,$F$2)</f>
        <v>0</v>
      </c>
      <c r="G484" s="35">
        <f>(SUMIFS(Returns!$B:$B,Returns!$A:$A,$B484,Returns!$C:$C,$G$2))-SUMIFS(Outbound!$E:$E,Outbound!$D:$D,$B484,Outbound!$F:$F,$G$2)</f>
        <v>0</v>
      </c>
      <c r="H484" s="35">
        <f>(SUMIFS(Returns!$B:$B,Returns!$A:$A,$B484,Returns!$C:$C,$H$2))-SUMIFS(Outbound!$E:$E,Outbound!$D:$D,$B484,Outbound!$F:$F,$H$2)</f>
        <v>0</v>
      </c>
      <c r="I484" s="35">
        <f>(SUMIFS(Returns!$B:$B,Returns!$A:$A,$B484,Returns!$C:$C,$I$2))-SUMIFS(Outbound!$E:$E,Outbound!$D:$D,$B484,Outbound!$F:$F,$I$2)</f>
        <v>0</v>
      </c>
      <c r="J484" s="35">
        <f>(SUMIFS(Returns!$B:$B,Returns!$A:$A,$B484,Returns!$C:$C,$J$2))-SUMIFS(Outbound!$E:$E,Outbound!$D:$D,$B484,Outbound!$F:$F,$J$2)</f>
        <v>0</v>
      </c>
      <c r="K484" s="35">
        <f>(SUMIFS(Returns!$B:$B,Returns!$A:$A,$B484,Returns!$C:$C,$K$2))-SUMIFS(Outbound!$E:$E,Outbound!$D:$D,$B484,Outbound!$F:$F,$K$2)</f>
        <v>0</v>
      </c>
      <c r="L484" s="35">
        <f>(SUMIFS(Returns!$B:$B,Returns!$A:$A,$B484,Returns!$C:$C,$L$2))-SUMIFS(Outbound!$E:$E,Outbound!$D:$D,$B484,Outbound!$F:$F,$L$2)</f>
        <v>0</v>
      </c>
      <c r="M484" s="35">
        <f>(SUMIFS(Returns!$B:$B,Returns!$A:$A,$B484,Returns!$C:$C,$M$2))-SUMIFS(Outbound!$E:$E,Outbound!$D:$D,$B484,Outbound!$F:$F,$M$2)</f>
        <v>0</v>
      </c>
      <c r="N484" s="35">
        <f>(SUMIFS(Returns!$B:$B,Returns!$A:$A,$B484,Returns!$C:$C,$N$2))-SUMIFS(Outbound!$E:$E,Outbound!$D:$D,$B484,Outbound!$F:$F,$N$2)</f>
        <v>0</v>
      </c>
      <c r="O484" s="35">
        <f>(SUMIFS(Returns!$B:$B,Returns!$A:$A,$B484,Returns!$C:$C,$O$2))-SUMIFS(Outbound!$E:$E,Outbound!$D:$D,$B484,Outbound!$F:$F,$O$2)</f>
        <v>0</v>
      </c>
      <c r="P484" s="35">
        <f>(SUMIFS(Returns!$B:$B,Returns!$A:$A,$B484,Returns!$C:$C,$P$2))-SUMIFS(Outbound!$E:$E,Outbound!$D:$D,$B484,Outbound!$F:$F,$P$2)</f>
        <v>0</v>
      </c>
      <c r="Q484" s="35">
        <f>(SUMIFS(Returns!$B:$B,Returns!$A:$A,$B484,Returns!$C:$C,$Q$2))-SUMIFS(Outbound!$E:$E,Outbound!$D:$D,$B484,Outbound!$F:$F,$Q$2)</f>
        <v>0</v>
      </c>
      <c r="R484" s="35">
        <f>(SUMIFS(Returns!$B:$B,Returns!$A:$A,$B484,Returns!$C:$C,$R$2))-SUMIFS(Outbound!$E:$E,Outbound!$D:$D,$B484,Outbound!$F:$F,$R$2)</f>
        <v>0</v>
      </c>
      <c r="S484" s="35">
        <f>(SUMIFS(Returns!$B:$B,Returns!$A:$A,$B484,Returns!$C:$C,$S$2))-SUMIFS(Outbound!$E:$E,Outbound!$D:$D,$B484,Outbound!$F:$F,$S$2)</f>
        <v>0</v>
      </c>
    </row>
    <row r="485" ht="13.2" spans="1:19">
      <c r="A485" s="3" t="s">
        <v>7724</v>
      </c>
      <c r="B485" s="4" t="s">
        <v>4162</v>
      </c>
      <c r="C485" s="35">
        <v>17</v>
      </c>
      <c r="D485" s="35"/>
      <c r="E485" s="35">
        <f>(C485+SUMIFS(Inwards!$C:$C,Inwards!$B:$B,$B485)+SUMIFS(Returns!$B:$B,Returns!$A:$A,$B485,Returns!$C:$C,$E$2))-SUMIFS(Outbound!$E:$E,Outbound!$D:$D,$B485,Outbound!$F:$F,$E$2)-SUMIFS(Outflow!$B:$B,Outflow!$A:$A,$B485)</f>
        <v>17</v>
      </c>
      <c r="F485" s="35">
        <f>(SUMIFS(Returns!$B:$B,Returns!$A:$A,$B485,Returns!$C:$C,$F$2))-SUMIFS(Outbound!$E:$E,Outbound!$D:$D,$B485,Outbound!$F:$F,$F$2)</f>
        <v>0</v>
      </c>
      <c r="G485" s="35">
        <f>(SUMIFS(Returns!$B:$B,Returns!$A:$A,$B485,Returns!$C:$C,$G$2))-SUMIFS(Outbound!$E:$E,Outbound!$D:$D,$B485,Outbound!$F:$F,$G$2)</f>
        <v>0</v>
      </c>
      <c r="H485" s="35">
        <f>(SUMIFS(Returns!$B:$B,Returns!$A:$A,$B485,Returns!$C:$C,$H$2))-SUMIFS(Outbound!$E:$E,Outbound!$D:$D,$B485,Outbound!$F:$F,$H$2)</f>
        <v>0</v>
      </c>
      <c r="I485" s="35">
        <f>(SUMIFS(Returns!$B:$B,Returns!$A:$A,$B485,Returns!$C:$C,$I$2))-SUMIFS(Outbound!$E:$E,Outbound!$D:$D,$B485,Outbound!$F:$F,$I$2)</f>
        <v>0</v>
      </c>
      <c r="J485" s="35">
        <f>(SUMIFS(Returns!$B:$B,Returns!$A:$A,$B485,Returns!$C:$C,$J$2))-SUMIFS(Outbound!$E:$E,Outbound!$D:$D,$B485,Outbound!$F:$F,$J$2)</f>
        <v>0</v>
      </c>
      <c r="K485" s="35">
        <f>(SUMIFS(Returns!$B:$B,Returns!$A:$A,$B485,Returns!$C:$C,$K$2))-SUMIFS(Outbound!$E:$E,Outbound!$D:$D,$B485,Outbound!$F:$F,$K$2)</f>
        <v>0</v>
      </c>
      <c r="L485" s="35">
        <f>(SUMIFS(Returns!$B:$B,Returns!$A:$A,$B485,Returns!$C:$C,$L$2))-SUMIFS(Outbound!$E:$E,Outbound!$D:$D,$B485,Outbound!$F:$F,$L$2)</f>
        <v>0</v>
      </c>
      <c r="M485" s="35">
        <f>(SUMIFS(Returns!$B:$B,Returns!$A:$A,$B485,Returns!$C:$C,$M$2))-SUMIFS(Outbound!$E:$E,Outbound!$D:$D,$B485,Outbound!$F:$F,$M$2)</f>
        <v>0</v>
      </c>
      <c r="N485" s="35">
        <f>(SUMIFS(Returns!$B:$B,Returns!$A:$A,$B485,Returns!$C:$C,$N$2))-SUMIFS(Outbound!$E:$E,Outbound!$D:$D,$B485,Outbound!$F:$F,$N$2)</f>
        <v>0</v>
      </c>
      <c r="O485" s="35">
        <f>(SUMIFS(Returns!$B:$B,Returns!$A:$A,$B485,Returns!$C:$C,$O$2))-SUMIFS(Outbound!$E:$E,Outbound!$D:$D,$B485,Outbound!$F:$F,$O$2)</f>
        <v>0</v>
      </c>
      <c r="P485" s="35">
        <f>(SUMIFS(Returns!$B:$B,Returns!$A:$A,$B485,Returns!$C:$C,$P$2))-SUMIFS(Outbound!$E:$E,Outbound!$D:$D,$B485,Outbound!$F:$F,$P$2)</f>
        <v>0</v>
      </c>
      <c r="Q485" s="35">
        <f>(SUMIFS(Returns!$B:$B,Returns!$A:$A,$B485,Returns!$C:$C,$Q$2))-SUMIFS(Outbound!$E:$E,Outbound!$D:$D,$B485,Outbound!$F:$F,$Q$2)</f>
        <v>0</v>
      </c>
      <c r="R485" s="35">
        <f>(SUMIFS(Returns!$B:$B,Returns!$A:$A,$B485,Returns!$C:$C,$R$2))-SUMIFS(Outbound!$E:$E,Outbound!$D:$D,$B485,Outbound!$F:$F,$R$2)</f>
        <v>0</v>
      </c>
      <c r="S485" s="35">
        <f>(SUMIFS(Returns!$B:$B,Returns!$A:$A,$B485,Returns!$C:$C,$S$2))-SUMIFS(Outbound!$E:$E,Outbound!$D:$D,$B485,Outbound!$F:$F,$S$2)</f>
        <v>0</v>
      </c>
    </row>
    <row r="486" ht="13.2" spans="1:19">
      <c r="A486" s="3" t="s">
        <v>7725</v>
      </c>
      <c r="B486" s="4" t="s">
        <v>4167</v>
      </c>
      <c r="C486" s="35">
        <v>0</v>
      </c>
      <c r="D486" s="35"/>
      <c r="E486" s="35">
        <f>(C486+SUMIFS(Inwards!$C:$C,Inwards!$B:$B,$B486)+SUMIFS(Returns!$B:$B,Returns!$A:$A,$B486,Returns!$C:$C,$E$2))-SUMIFS(Outbound!$E:$E,Outbound!$D:$D,$B486,Outbound!$F:$F,$E$2)-SUMIFS(Outflow!$B:$B,Outflow!$A:$A,$B486)</f>
        <v>0</v>
      </c>
      <c r="F486" s="35">
        <f>(SUMIFS(Returns!$B:$B,Returns!$A:$A,$B486,Returns!$C:$C,$F$2))-SUMIFS(Outbound!$E:$E,Outbound!$D:$D,$B486,Outbound!$F:$F,$F$2)</f>
        <v>0</v>
      </c>
      <c r="G486" s="35">
        <f>(SUMIFS(Returns!$B:$B,Returns!$A:$A,$B486,Returns!$C:$C,$G$2))-SUMIFS(Outbound!$E:$E,Outbound!$D:$D,$B486,Outbound!$F:$F,$G$2)</f>
        <v>0</v>
      </c>
      <c r="H486" s="35">
        <f>(SUMIFS(Returns!$B:$B,Returns!$A:$A,$B486,Returns!$C:$C,$H$2))-SUMIFS(Outbound!$E:$E,Outbound!$D:$D,$B486,Outbound!$F:$F,$H$2)</f>
        <v>0</v>
      </c>
      <c r="I486" s="35">
        <f>(SUMIFS(Returns!$B:$B,Returns!$A:$A,$B486,Returns!$C:$C,$I$2))-SUMIFS(Outbound!$E:$E,Outbound!$D:$D,$B486,Outbound!$F:$F,$I$2)</f>
        <v>0</v>
      </c>
      <c r="J486" s="35">
        <f>(SUMIFS(Returns!$B:$B,Returns!$A:$A,$B486,Returns!$C:$C,$J$2))-SUMIFS(Outbound!$E:$E,Outbound!$D:$D,$B486,Outbound!$F:$F,$J$2)</f>
        <v>0</v>
      </c>
      <c r="K486" s="35">
        <f>(SUMIFS(Returns!$B:$B,Returns!$A:$A,$B486,Returns!$C:$C,$K$2))-SUMIFS(Outbound!$E:$E,Outbound!$D:$D,$B486,Outbound!$F:$F,$K$2)</f>
        <v>0</v>
      </c>
      <c r="L486" s="35">
        <f>(SUMIFS(Returns!$B:$B,Returns!$A:$A,$B486,Returns!$C:$C,$L$2))-SUMIFS(Outbound!$E:$E,Outbound!$D:$D,$B486,Outbound!$F:$F,$L$2)</f>
        <v>0</v>
      </c>
      <c r="M486" s="35">
        <f>(SUMIFS(Returns!$B:$B,Returns!$A:$A,$B486,Returns!$C:$C,$M$2))-SUMIFS(Outbound!$E:$E,Outbound!$D:$D,$B486,Outbound!$F:$F,$M$2)</f>
        <v>0</v>
      </c>
      <c r="N486" s="35">
        <f>(SUMIFS(Returns!$B:$B,Returns!$A:$A,$B486,Returns!$C:$C,$N$2))-SUMIFS(Outbound!$E:$E,Outbound!$D:$D,$B486,Outbound!$F:$F,$N$2)</f>
        <v>0</v>
      </c>
      <c r="O486" s="35">
        <f>(SUMIFS(Returns!$B:$B,Returns!$A:$A,$B486,Returns!$C:$C,$O$2))-SUMIFS(Outbound!$E:$E,Outbound!$D:$D,$B486,Outbound!$F:$F,$O$2)</f>
        <v>0</v>
      </c>
      <c r="P486" s="35">
        <f>(SUMIFS(Returns!$B:$B,Returns!$A:$A,$B486,Returns!$C:$C,$P$2))-SUMIFS(Outbound!$E:$E,Outbound!$D:$D,$B486,Outbound!$F:$F,$P$2)</f>
        <v>0</v>
      </c>
      <c r="Q486" s="35">
        <f>(SUMIFS(Returns!$B:$B,Returns!$A:$A,$B486,Returns!$C:$C,$Q$2))-SUMIFS(Outbound!$E:$E,Outbound!$D:$D,$B486,Outbound!$F:$F,$Q$2)</f>
        <v>0</v>
      </c>
      <c r="R486" s="35">
        <f>(SUMIFS(Returns!$B:$B,Returns!$A:$A,$B486,Returns!$C:$C,$R$2))-SUMIFS(Outbound!$E:$E,Outbound!$D:$D,$B486,Outbound!$F:$F,$R$2)</f>
        <v>0</v>
      </c>
      <c r="S486" s="35">
        <f>(SUMIFS(Returns!$B:$B,Returns!$A:$A,$B486,Returns!$C:$C,$S$2))-SUMIFS(Outbound!$E:$E,Outbound!$D:$D,$B486,Outbound!$F:$F,$S$2)</f>
        <v>0</v>
      </c>
    </row>
    <row r="487" ht="13.2" spans="1:19">
      <c r="A487" s="3" t="s">
        <v>7726</v>
      </c>
      <c r="B487" s="4" t="s">
        <v>4170</v>
      </c>
      <c r="C487" s="35">
        <v>2</v>
      </c>
      <c r="D487" s="35"/>
      <c r="E487" s="35">
        <f>(C487+SUMIFS(Inwards!$C:$C,Inwards!$B:$B,$B487)+SUMIFS(Returns!$B:$B,Returns!$A:$A,$B487,Returns!$C:$C,$E$2))-SUMIFS(Outbound!$E:$E,Outbound!$D:$D,$B487,Outbound!$F:$F,$E$2)-SUMIFS(Outflow!$B:$B,Outflow!$A:$A,$B487)</f>
        <v>1</v>
      </c>
      <c r="F487" s="35">
        <f>(SUMIFS(Returns!$B:$B,Returns!$A:$A,$B487,Returns!$C:$C,$F$2))-SUMIFS(Outbound!$E:$E,Outbound!$D:$D,$B487,Outbound!$F:$F,$F$2)</f>
        <v>0</v>
      </c>
      <c r="G487" s="35">
        <f>(SUMIFS(Returns!$B:$B,Returns!$A:$A,$B487,Returns!$C:$C,$G$2))-SUMIFS(Outbound!$E:$E,Outbound!$D:$D,$B487,Outbound!$F:$F,$G$2)</f>
        <v>0</v>
      </c>
      <c r="H487" s="35">
        <f>(SUMIFS(Returns!$B:$B,Returns!$A:$A,$B487,Returns!$C:$C,$H$2))-SUMIFS(Outbound!$E:$E,Outbound!$D:$D,$B487,Outbound!$F:$F,$H$2)</f>
        <v>0</v>
      </c>
      <c r="I487" s="35">
        <f>(SUMIFS(Returns!$B:$B,Returns!$A:$A,$B487,Returns!$C:$C,$I$2))-SUMIFS(Outbound!$E:$E,Outbound!$D:$D,$B487,Outbound!$F:$F,$I$2)</f>
        <v>0</v>
      </c>
      <c r="J487" s="35">
        <f>(SUMIFS(Returns!$B:$B,Returns!$A:$A,$B487,Returns!$C:$C,$J$2))-SUMIFS(Outbound!$E:$E,Outbound!$D:$D,$B487,Outbound!$F:$F,$J$2)</f>
        <v>0</v>
      </c>
      <c r="K487" s="35">
        <f>(SUMIFS(Returns!$B:$B,Returns!$A:$A,$B487,Returns!$C:$C,$K$2))-SUMIFS(Outbound!$E:$E,Outbound!$D:$D,$B487,Outbound!$F:$F,$K$2)</f>
        <v>0</v>
      </c>
      <c r="L487" s="35">
        <f>(SUMIFS(Returns!$B:$B,Returns!$A:$A,$B487,Returns!$C:$C,$L$2))-SUMIFS(Outbound!$E:$E,Outbound!$D:$D,$B487,Outbound!$F:$F,$L$2)</f>
        <v>0</v>
      </c>
      <c r="M487" s="35">
        <f>(SUMIFS(Returns!$B:$B,Returns!$A:$A,$B487,Returns!$C:$C,$M$2))-SUMIFS(Outbound!$E:$E,Outbound!$D:$D,$B487,Outbound!$F:$F,$M$2)</f>
        <v>0</v>
      </c>
      <c r="N487" s="35">
        <f>(SUMIFS(Returns!$B:$B,Returns!$A:$A,$B487,Returns!$C:$C,$N$2))-SUMIFS(Outbound!$E:$E,Outbound!$D:$D,$B487,Outbound!$F:$F,$N$2)</f>
        <v>0</v>
      </c>
      <c r="O487" s="35">
        <f>(SUMIFS(Returns!$B:$B,Returns!$A:$A,$B487,Returns!$C:$C,$O$2))-SUMIFS(Outbound!$E:$E,Outbound!$D:$D,$B487,Outbound!$F:$F,$O$2)</f>
        <v>0</v>
      </c>
      <c r="P487" s="35">
        <f>(SUMIFS(Returns!$B:$B,Returns!$A:$A,$B487,Returns!$C:$C,$P$2))-SUMIFS(Outbound!$E:$E,Outbound!$D:$D,$B487,Outbound!$F:$F,$P$2)</f>
        <v>0</v>
      </c>
      <c r="Q487" s="35">
        <f>(SUMIFS(Returns!$B:$B,Returns!$A:$A,$B487,Returns!$C:$C,$Q$2))-SUMIFS(Outbound!$E:$E,Outbound!$D:$D,$B487,Outbound!$F:$F,$Q$2)</f>
        <v>0</v>
      </c>
      <c r="R487" s="35">
        <f>(SUMIFS(Returns!$B:$B,Returns!$A:$A,$B487,Returns!$C:$C,$R$2))-SUMIFS(Outbound!$E:$E,Outbound!$D:$D,$B487,Outbound!$F:$F,$R$2)</f>
        <v>0</v>
      </c>
      <c r="S487" s="35">
        <f>(SUMIFS(Returns!$B:$B,Returns!$A:$A,$B487,Returns!$C:$C,$S$2))-SUMIFS(Outbound!$E:$E,Outbound!$D:$D,$B487,Outbound!$F:$F,$S$2)</f>
        <v>0</v>
      </c>
    </row>
    <row r="488" ht="13.2" spans="1:19">
      <c r="A488" s="3" t="s">
        <v>7727</v>
      </c>
      <c r="B488" s="4" t="s">
        <v>4175</v>
      </c>
      <c r="C488" s="35">
        <v>25</v>
      </c>
      <c r="D488" s="35"/>
      <c r="E488" s="35">
        <f>(C488+SUMIFS(Inwards!$C:$C,Inwards!$B:$B,$B488)+SUMIFS(Returns!$B:$B,Returns!$A:$A,$B488,Returns!$C:$C,$E$2))-SUMIFS(Outbound!$E:$E,Outbound!$D:$D,$B488,Outbound!$F:$F,$E$2)-SUMIFS(Outflow!$B:$B,Outflow!$A:$A,$B488)</f>
        <v>0</v>
      </c>
      <c r="F488" s="35">
        <f>(SUMIFS(Returns!$B:$B,Returns!$A:$A,$B488,Returns!$C:$C,$F$2))-SUMIFS(Outbound!$E:$E,Outbound!$D:$D,$B488,Outbound!$F:$F,$F$2)</f>
        <v>0</v>
      </c>
      <c r="G488" s="35">
        <f>(SUMIFS(Returns!$B:$B,Returns!$A:$A,$B488,Returns!$C:$C,$G$2))-SUMIFS(Outbound!$E:$E,Outbound!$D:$D,$B488,Outbound!$F:$F,$G$2)</f>
        <v>0</v>
      </c>
      <c r="H488" s="35">
        <f>(SUMIFS(Returns!$B:$B,Returns!$A:$A,$B488,Returns!$C:$C,$H$2))-SUMIFS(Outbound!$E:$E,Outbound!$D:$D,$B488,Outbound!$F:$F,$H$2)</f>
        <v>0</v>
      </c>
      <c r="I488" s="35">
        <f>(SUMIFS(Returns!$B:$B,Returns!$A:$A,$B488,Returns!$C:$C,$I$2))-SUMIFS(Outbound!$E:$E,Outbound!$D:$D,$B488,Outbound!$F:$F,$I$2)</f>
        <v>0</v>
      </c>
      <c r="J488" s="35">
        <f>(SUMIFS(Returns!$B:$B,Returns!$A:$A,$B488,Returns!$C:$C,$J$2))-SUMIFS(Outbound!$E:$E,Outbound!$D:$D,$B488,Outbound!$F:$F,$J$2)</f>
        <v>0</v>
      </c>
      <c r="K488" s="35">
        <f>(SUMIFS(Returns!$B:$B,Returns!$A:$A,$B488,Returns!$C:$C,$K$2))-SUMIFS(Outbound!$E:$E,Outbound!$D:$D,$B488,Outbound!$F:$F,$K$2)</f>
        <v>0</v>
      </c>
      <c r="L488" s="35">
        <f>(SUMIFS(Returns!$B:$B,Returns!$A:$A,$B488,Returns!$C:$C,$L$2))-SUMIFS(Outbound!$E:$E,Outbound!$D:$D,$B488,Outbound!$F:$F,$L$2)</f>
        <v>0</v>
      </c>
      <c r="M488" s="35">
        <f>(SUMIFS(Returns!$B:$B,Returns!$A:$A,$B488,Returns!$C:$C,$M$2))-SUMIFS(Outbound!$E:$E,Outbound!$D:$D,$B488,Outbound!$F:$F,$M$2)</f>
        <v>0</v>
      </c>
      <c r="N488" s="35">
        <f>(SUMIFS(Returns!$B:$B,Returns!$A:$A,$B488,Returns!$C:$C,$N$2))-SUMIFS(Outbound!$E:$E,Outbound!$D:$D,$B488,Outbound!$F:$F,$N$2)</f>
        <v>0</v>
      </c>
      <c r="O488" s="35">
        <f>(SUMIFS(Returns!$B:$B,Returns!$A:$A,$B488,Returns!$C:$C,$O$2))-SUMIFS(Outbound!$E:$E,Outbound!$D:$D,$B488,Outbound!$F:$F,$O$2)</f>
        <v>0</v>
      </c>
      <c r="P488" s="35">
        <f>(SUMIFS(Returns!$B:$B,Returns!$A:$A,$B488,Returns!$C:$C,$P$2))-SUMIFS(Outbound!$E:$E,Outbound!$D:$D,$B488,Outbound!$F:$F,$P$2)</f>
        <v>0</v>
      </c>
      <c r="Q488" s="35">
        <f>(SUMIFS(Returns!$B:$B,Returns!$A:$A,$B488,Returns!$C:$C,$Q$2))-SUMIFS(Outbound!$E:$E,Outbound!$D:$D,$B488,Outbound!$F:$F,$Q$2)</f>
        <v>0</v>
      </c>
      <c r="R488" s="35">
        <f>(SUMIFS(Returns!$B:$B,Returns!$A:$A,$B488,Returns!$C:$C,$R$2))-SUMIFS(Outbound!$E:$E,Outbound!$D:$D,$B488,Outbound!$F:$F,$R$2)</f>
        <v>0</v>
      </c>
      <c r="S488" s="35">
        <f>(SUMIFS(Returns!$B:$B,Returns!$A:$A,$B488,Returns!$C:$C,$S$2))-SUMIFS(Outbound!$E:$E,Outbound!$D:$D,$B488,Outbound!$F:$F,$S$2)</f>
        <v>0</v>
      </c>
    </row>
    <row r="489" ht="13.2" spans="1:19">
      <c r="A489" s="3" t="s">
        <v>7728</v>
      </c>
      <c r="B489" s="4" t="s">
        <v>4184</v>
      </c>
      <c r="C489" s="35">
        <v>100</v>
      </c>
      <c r="D489" s="35"/>
      <c r="E489" s="35">
        <f>(C489+SUMIFS(Inwards!$C:$C,Inwards!$B:$B,$B489)+SUMIFS(Returns!$B:$B,Returns!$A:$A,$B489,Returns!$C:$C,$E$2))-SUMIFS(Outbound!$E:$E,Outbound!$D:$D,$B489,Outbound!$F:$F,$E$2)-SUMIFS(Outflow!$B:$B,Outflow!$A:$A,$B489)</f>
        <v>75</v>
      </c>
      <c r="F489" s="35">
        <f>(SUMIFS(Returns!$B:$B,Returns!$A:$A,$B489,Returns!$C:$C,$F$2))-SUMIFS(Outbound!$E:$E,Outbound!$D:$D,$B489,Outbound!$F:$F,$F$2)</f>
        <v>0</v>
      </c>
      <c r="G489" s="35">
        <f>(SUMIFS(Returns!$B:$B,Returns!$A:$A,$B489,Returns!$C:$C,$G$2))-SUMIFS(Outbound!$E:$E,Outbound!$D:$D,$B489,Outbound!$F:$F,$G$2)</f>
        <v>0</v>
      </c>
      <c r="H489" s="35">
        <f>(SUMIFS(Returns!$B:$B,Returns!$A:$A,$B489,Returns!$C:$C,$H$2))-SUMIFS(Outbound!$E:$E,Outbound!$D:$D,$B489,Outbound!$F:$F,$H$2)</f>
        <v>0</v>
      </c>
      <c r="I489" s="35">
        <f>(SUMIFS(Returns!$B:$B,Returns!$A:$A,$B489,Returns!$C:$C,$I$2))-SUMIFS(Outbound!$E:$E,Outbound!$D:$D,$B489,Outbound!$F:$F,$I$2)</f>
        <v>0</v>
      </c>
      <c r="J489" s="35">
        <f>(SUMIFS(Returns!$B:$B,Returns!$A:$A,$B489,Returns!$C:$C,$J$2))-SUMIFS(Outbound!$E:$E,Outbound!$D:$D,$B489,Outbound!$F:$F,$J$2)</f>
        <v>0</v>
      </c>
      <c r="K489" s="35">
        <f>(SUMIFS(Returns!$B:$B,Returns!$A:$A,$B489,Returns!$C:$C,$K$2))-SUMIFS(Outbound!$E:$E,Outbound!$D:$D,$B489,Outbound!$F:$F,$K$2)</f>
        <v>0</v>
      </c>
      <c r="L489" s="35">
        <f>(SUMIFS(Returns!$B:$B,Returns!$A:$A,$B489,Returns!$C:$C,$L$2))-SUMIFS(Outbound!$E:$E,Outbound!$D:$D,$B489,Outbound!$F:$F,$L$2)</f>
        <v>0</v>
      </c>
      <c r="M489" s="35">
        <f>(SUMIFS(Returns!$B:$B,Returns!$A:$A,$B489,Returns!$C:$C,$M$2))-SUMIFS(Outbound!$E:$E,Outbound!$D:$D,$B489,Outbound!$F:$F,$M$2)</f>
        <v>0</v>
      </c>
      <c r="N489" s="35">
        <f>(SUMIFS(Returns!$B:$B,Returns!$A:$A,$B489,Returns!$C:$C,$N$2))-SUMIFS(Outbound!$E:$E,Outbound!$D:$D,$B489,Outbound!$F:$F,$N$2)</f>
        <v>0</v>
      </c>
      <c r="O489" s="35">
        <f>(SUMIFS(Returns!$B:$B,Returns!$A:$A,$B489,Returns!$C:$C,$O$2))-SUMIFS(Outbound!$E:$E,Outbound!$D:$D,$B489,Outbound!$F:$F,$O$2)</f>
        <v>0</v>
      </c>
      <c r="P489" s="35">
        <f>(SUMIFS(Returns!$B:$B,Returns!$A:$A,$B489,Returns!$C:$C,$P$2))-SUMIFS(Outbound!$E:$E,Outbound!$D:$D,$B489,Outbound!$F:$F,$P$2)</f>
        <v>0</v>
      </c>
      <c r="Q489" s="35">
        <f>(SUMIFS(Returns!$B:$B,Returns!$A:$A,$B489,Returns!$C:$C,$Q$2))-SUMIFS(Outbound!$E:$E,Outbound!$D:$D,$B489,Outbound!$F:$F,$Q$2)</f>
        <v>0</v>
      </c>
      <c r="R489" s="35">
        <f>(SUMIFS(Returns!$B:$B,Returns!$A:$A,$B489,Returns!$C:$C,$R$2))-SUMIFS(Outbound!$E:$E,Outbound!$D:$D,$B489,Outbound!$F:$F,$R$2)</f>
        <v>0</v>
      </c>
      <c r="S489" s="35">
        <f>(SUMIFS(Returns!$B:$B,Returns!$A:$A,$B489,Returns!$C:$C,$S$2))-SUMIFS(Outbound!$E:$E,Outbound!$D:$D,$B489,Outbound!$F:$F,$S$2)</f>
        <v>0</v>
      </c>
    </row>
    <row r="490" ht="13.2" spans="1:19">
      <c r="A490" s="3" t="s">
        <v>7729</v>
      </c>
      <c r="B490" s="4" t="s">
        <v>4190</v>
      </c>
      <c r="C490" s="35">
        <v>137</v>
      </c>
      <c r="D490" s="35"/>
      <c r="E490" s="35">
        <f>(C490+SUMIFS(Inwards!$C:$C,Inwards!$B:$B,$B490)+SUMIFS(Returns!$B:$B,Returns!$A:$A,$B490,Returns!$C:$C,$E$2))-SUMIFS(Outbound!$E:$E,Outbound!$D:$D,$B490,Outbound!$F:$F,$E$2)-SUMIFS(Outflow!$B:$B,Outflow!$A:$A,$B490)</f>
        <v>82</v>
      </c>
      <c r="F490" s="35">
        <f>(SUMIFS(Returns!$B:$B,Returns!$A:$A,$B490,Returns!$C:$C,$F$2))-SUMIFS(Outbound!$E:$E,Outbound!$D:$D,$B490,Outbound!$F:$F,$F$2)</f>
        <v>0</v>
      </c>
      <c r="G490" s="35">
        <f>(SUMIFS(Returns!$B:$B,Returns!$A:$A,$B490,Returns!$C:$C,$G$2))-SUMIFS(Outbound!$E:$E,Outbound!$D:$D,$B490,Outbound!$F:$F,$G$2)</f>
        <v>0</v>
      </c>
      <c r="H490" s="35">
        <f>(SUMIFS(Returns!$B:$B,Returns!$A:$A,$B490,Returns!$C:$C,$H$2))-SUMIFS(Outbound!$E:$E,Outbound!$D:$D,$B490,Outbound!$F:$F,$H$2)</f>
        <v>0</v>
      </c>
      <c r="I490" s="35">
        <f>(SUMIFS(Returns!$B:$B,Returns!$A:$A,$B490,Returns!$C:$C,$I$2))-SUMIFS(Outbound!$E:$E,Outbound!$D:$D,$B490,Outbound!$F:$F,$I$2)</f>
        <v>0</v>
      </c>
      <c r="J490" s="35">
        <f>(SUMIFS(Returns!$B:$B,Returns!$A:$A,$B490,Returns!$C:$C,$J$2))-SUMIFS(Outbound!$E:$E,Outbound!$D:$D,$B490,Outbound!$F:$F,$J$2)</f>
        <v>0</v>
      </c>
      <c r="K490" s="35">
        <f>(SUMIFS(Returns!$B:$B,Returns!$A:$A,$B490,Returns!$C:$C,$K$2))-SUMIFS(Outbound!$E:$E,Outbound!$D:$D,$B490,Outbound!$F:$F,$K$2)</f>
        <v>0</v>
      </c>
      <c r="L490" s="35">
        <f>(SUMIFS(Returns!$B:$B,Returns!$A:$A,$B490,Returns!$C:$C,$L$2))-SUMIFS(Outbound!$E:$E,Outbound!$D:$D,$B490,Outbound!$F:$F,$L$2)</f>
        <v>0</v>
      </c>
      <c r="M490" s="35">
        <f>(SUMIFS(Returns!$B:$B,Returns!$A:$A,$B490,Returns!$C:$C,$M$2))-SUMIFS(Outbound!$E:$E,Outbound!$D:$D,$B490,Outbound!$F:$F,$M$2)</f>
        <v>0</v>
      </c>
      <c r="N490" s="35">
        <f>(SUMIFS(Returns!$B:$B,Returns!$A:$A,$B490,Returns!$C:$C,$N$2))-SUMIFS(Outbound!$E:$E,Outbound!$D:$D,$B490,Outbound!$F:$F,$N$2)</f>
        <v>0</v>
      </c>
      <c r="O490" s="35">
        <f>(SUMIFS(Returns!$B:$B,Returns!$A:$A,$B490,Returns!$C:$C,$O$2))-SUMIFS(Outbound!$E:$E,Outbound!$D:$D,$B490,Outbound!$F:$F,$O$2)</f>
        <v>0</v>
      </c>
      <c r="P490" s="35">
        <f>(SUMIFS(Returns!$B:$B,Returns!$A:$A,$B490,Returns!$C:$C,$P$2))-SUMIFS(Outbound!$E:$E,Outbound!$D:$D,$B490,Outbound!$F:$F,$P$2)</f>
        <v>0</v>
      </c>
      <c r="Q490" s="35">
        <f>(SUMIFS(Returns!$B:$B,Returns!$A:$A,$B490,Returns!$C:$C,$Q$2))-SUMIFS(Outbound!$E:$E,Outbound!$D:$D,$B490,Outbound!$F:$F,$Q$2)</f>
        <v>0</v>
      </c>
      <c r="R490" s="35">
        <f>(SUMIFS(Returns!$B:$B,Returns!$A:$A,$B490,Returns!$C:$C,$R$2))-SUMIFS(Outbound!$E:$E,Outbound!$D:$D,$B490,Outbound!$F:$F,$R$2)</f>
        <v>0</v>
      </c>
      <c r="S490" s="35">
        <f>(SUMIFS(Returns!$B:$B,Returns!$A:$A,$B490,Returns!$C:$C,$S$2))-SUMIFS(Outbound!$E:$E,Outbound!$D:$D,$B490,Outbound!$F:$F,$S$2)</f>
        <v>0</v>
      </c>
    </row>
    <row r="491" ht="13.2" spans="1:19">
      <c r="A491" s="3" t="s">
        <v>7730</v>
      </c>
      <c r="B491" s="4" t="s">
        <v>4196</v>
      </c>
      <c r="C491" s="35">
        <v>27</v>
      </c>
      <c r="D491" s="35"/>
      <c r="E491" s="35">
        <f>(C491+SUMIFS(Inwards!$C:$C,Inwards!$B:$B,$B491)+SUMIFS(Returns!$B:$B,Returns!$A:$A,$B491,Returns!$C:$C,$E$2))-SUMIFS(Outbound!$E:$E,Outbound!$D:$D,$B491,Outbound!$F:$F,$E$2)-SUMIFS(Outflow!$B:$B,Outflow!$A:$A,$B491)</f>
        <v>4</v>
      </c>
      <c r="F491" s="35">
        <f>(SUMIFS(Returns!$B:$B,Returns!$A:$A,$B491,Returns!$C:$C,$F$2))-SUMIFS(Outbound!$E:$E,Outbound!$D:$D,$B491,Outbound!$F:$F,$F$2)</f>
        <v>0</v>
      </c>
      <c r="G491" s="35">
        <f>(SUMIFS(Returns!$B:$B,Returns!$A:$A,$B491,Returns!$C:$C,$G$2))-SUMIFS(Outbound!$E:$E,Outbound!$D:$D,$B491,Outbound!$F:$F,$G$2)</f>
        <v>0</v>
      </c>
      <c r="H491" s="35">
        <f>(SUMIFS(Returns!$B:$B,Returns!$A:$A,$B491,Returns!$C:$C,$H$2))-SUMIFS(Outbound!$E:$E,Outbound!$D:$D,$B491,Outbound!$F:$F,$H$2)</f>
        <v>0</v>
      </c>
      <c r="I491" s="35">
        <f>(SUMIFS(Returns!$B:$B,Returns!$A:$A,$B491,Returns!$C:$C,$I$2))-SUMIFS(Outbound!$E:$E,Outbound!$D:$D,$B491,Outbound!$F:$F,$I$2)</f>
        <v>0</v>
      </c>
      <c r="J491" s="35">
        <f>(SUMIFS(Returns!$B:$B,Returns!$A:$A,$B491,Returns!$C:$C,$J$2))-SUMIFS(Outbound!$E:$E,Outbound!$D:$D,$B491,Outbound!$F:$F,$J$2)</f>
        <v>0</v>
      </c>
      <c r="K491" s="35">
        <f>(SUMIFS(Returns!$B:$B,Returns!$A:$A,$B491,Returns!$C:$C,$K$2))-SUMIFS(Outbound!$E:$E,Outbound!$D:$D,$B491,Outbound!$F:$F,$K$2)</f>
        <v>0</v>
      </c>
      <c r="L491" s="35">
        <f>(SUMIFS(Returns!$B:$B,Returns!$A:$A,$B491,Returns!$C:$C,$L$2))-SUMIFS(Outbound!$E:$E,Outbound!$D:$D,$B491,Outbound!$F:$F,$L$2)</f>
        <v>0</v>
      </c>
      <c r="M491" s="35">
        <f>(SUMIFS(Returns!$B:$B,Returns!$A:$A,$B491,Returns!$C:$C,$M$2))-SUMIFS(Outbound!$E:$E,Outbound!$D:$D,$B491,Outbound!$F:$F,$M$2)</f>
        <v>0</v>
      </c>
      <c r="N491" s="35">
        <f>(SUMIFS(Returns!$B:$B,Returns!$A:$A,$B491,Returns!$C:$C,$N$2))-SUMIFS(Outbound!$E:$E,Outbound!$D:$D,$B491,Outbound!$F:$F,$N$2)</f>
        <v>0</v>
      </c>
      <c r="O491" s="35">
        <f>(SUMIFS(Returns!$B:$B,Returns!$A:$A,$B491,Returns!$C:$C,$O$2))-SUMIFS(Outbound!$E:$E,Outbound!$D:$D,$B491,Outbound!$F:$F,$O$2)</f>
        <v>0</v>
      </c>
      <c r="P491" s="35">
        <f>(SUMIFS(Returns!$B:$B,Returns!$A:$A,$B491,Returns!$C:$C,$P$2))-SUMIFS(Outbound!$E:$E,Outbound!$D:$D,$B491,Outbound!$F:$F,$P$2)</f>
        <v>0</v>
      </c>
      <c r="Q491" s="35">
        <f>(SUMIFS(Returns!$B:$B,Returns!$A:$A,$B491,Returns!$C:$C,$Q$2))-SUMIFS(Outbound!$E:$E,Outbound!$D:$D,$B491,Outbound!$F:$F,$Q$2)</f>
        <v>0</v>
      </c>
      <c r="R491" s="35">
        <f>(SUMIFS(Returns!$B:$B,Returns!$A:$A,$B491,Returns!$C:$C,$R$2))-SUMIFS(Outbound!$E:$E,Outbound!$D:$D,$B491,Outbound!$F:$F,$R$2)</f>
        <v>0</v>
      </c>
      <c r="S491" s="35">
        <f>(SUMIFS(Returns!$B:$B,Returns!$A:$A,$B491,Returns!$C:$C,$S$2))-SUMIFS(Outbound!$E:$E,Outbound!$D:$D,$B491,Outbound!$F:$F,$S$2)</f>
        <v>0</v>
      </c>
    </row>
    <row r="492" ht="13.2" spans="1:19">
      <c r="A492" s="3" t="s">
        <v>7731</v>
      </c>
      <c r="B492" s="4" t="s">
        <v>4200</v>
      </c>
      <c r="C492" s="35">
        <v>30</v>
      </c>
      <c r="D492" s="35"/>
      <c r="E492" s="35">
        <f>(C492+SUMIFS(Inwards!$C:$C,Inwards!$B:$B,$B492)+SUMIFS(Returns!$B:$B,Returns!$A:$A,$B492,Returns!$C:$C,$E$2))-SUMIFS(Outbound!$E:$E,Outbound!$D:$D,$B492,Outbound!$F:$F,$E$2)-SUMIFS(Outflow!$B:$B,Outflow!$A:$A,$B492)</f>
        <v>-2</v>
      </c>
      <c r="F492" s="35">
        <f>(SUMIFS(Returns!$B:$B,Returns!$A:$A,$B492,Returns!$C:$C,$F$2))-SUMIFS(Outbound!$E:$E,Outbound!$D:$D,$B492,Outbound!$F:$F,$F$2)</f>
        <v>0</v>
      </c>
      <c r="G492" s="35">
        <f>(SUMIFS(Returns!$B:$B,Returns!$A:$A,$B492,Returns!$C:$C,$G$2))-SUMIFS(Outbound!$E:$E,Outbound!$D:$D,$B492,Outbound!$F:$F,$G$2)</f>
        <v>0</v>
      </c>
      <c r="H492" s="35">
        <f>(SUMIFS(Returns!$B:$B,Returns!$A:$A,$B492,Returns!$C:$C,$H$2))-SUMIFS(Outbound!$E:$E,Outbound!$D:$D,$B492,Outbound!$F:$F,$H$2)</f>
        <v>0</v>
      </c>
      <c r="I492" s="35">
        <f>(SUMIFS(Returns!$B:$B,Returns!$A:$A,$B492,Returns!$C:$C,$I$2))-SUMIFS(Outbound!$E:$E,Outbound!$D:$D,$B492,Outbound!$F:$F,$I$2)</f>
        <v>0</v>
      </c>
      <c r="J492" s="35">
        <f>(SUMIFS(Returns!$B:$B,Returns!$A:$A,$B492,Returns!$C:$C,$J$2))-SUMIFS(Outbound!$E:$E,Outbound!$D:$D,$B492,Outbound!$F:$F,$J$2)</f>
        <v>0</v>
      </c>
      <c r="K492" s="35">
        <f>(SUMIFS(Returns!$B:$B,Returns!$A:$A,$B492,Returns!$C:$C,$K$2))-SUMIFS(Outbound!$E:$E,Outbound!$D:$D,$B492,Outbound!$F:$F,$K$2)</f>
        <v>0</v>
      </c>
      <c r="L492" s="35">
        <f>(SUMIFS(Returns!$B:$B,Returns!$A:$A,$B492,Returns!$C:$C,$L$2))-SUMIFS(Outbound!$E:$E,Outbound!$D:$D,$B492,Outbound!$F:$F,$L$2)</f>
        <v>0</v>
      </c>
      <c r="M492" s="35">
        <f>(SUMIFS(Returns!$B:$B,Returns!$A:$A,$B492,Returns!$C:$C,$M$2))-SUMIFS(Outbound!$E:$E,Outbound!$D:$D,$B492,Outbound!$F:$F,$M$2)</f>
        <v>0</v>
      </c>
      <c r="N492" s="35">
        <f>(SUMIFS(Returns!$B:$B,Returns!$A:$A,$B492,Returns!$C:$C,$N$2))-SUMIFS(Outbound!$E:$E,Outbound!$D:$D,$B492,Outbound!$F:$F,$N$2)</f>
        <v>0</v>
      </c>
      <c r="O492" s="35">
        <f>(SUMIFS(Returns!$B:$B,Returns!$A:$A,$B492,Returns!$C:$C,$O$2))-SUMIFS(Outbound!$E:$E,Outbound!$D:$D,$B492,Outbound!$F:$F,$O$2)</f>
        <v>0</v>
      </c>
      <c r="P492" s="35">
        <f>(SUMIFS(Returns!$B:$B,Returns!$A:$A,$B492,Returns!$C:$C,$P$2))-SUMIFS(Outbound!$E:$E,Outbound!$D:$D,$B492,Outbound!$F:$F,$P$2)</f>
        <v>0</v>
      </c>
      <c r="Q492" s="35">
        <f>(SUMIFS(Returns!$B:$B,Returns!$A:$A,$B492,Returns!$C:$C,$Q$2))-SUMIFS(Outbound!$E:$E,Outbound!$D:$D,$B492,Outbound!$F:$F,$Q$2)</f>
        <v>0</v>
      </c>
      <c r="R492" s="35">
        <f>(SUMIFS(Returns!$B:$B,Returns!$A:$A,$B492,Returns!$C:$C,$R$2))-SUMIFS(Outbound!$E:$E,Outbound!$D:$D,$B492,Outbound!$F:$F,$R$2)</f>
        <v>0</v>
      </c>
      <c r="S492" s="35">
        <f>(SUMIFS(Returns!$B:$B,Returns!$A:$A,$B492,Returns!$C:$C,$S$2))-SUMIFS(Outbound!$E:$E,Outbound!$D:$D,$B492,Outbound!$F:$F,$S$2)</f>
        <v>0</v>
      </c>
    </row>
    <row r="493" ht="13.2" spans="1:19">
      <c r="A493" s="3" t="s">
        <v>7732</v>
      </c>
      <c r="B493" s="4" t="s">
        <v>4204</v>
      </c>
      <c r="C493" s="35">
        <v>26</v>
      </c>
      <c r="D493" s="35"/>
      <c r="E493" s="35">
        <f>(C493+SUMIFS(Inwards!$C:$C,Inwards!$B:$B,$B493)+SUMIFS(Returns!$B:$B,Returns!$A:$A,$B493,Returns!$C:$C,$E$2))-SUMIFS(Outbound!$E:$E,Outbound!$D:$D,$B493,Outbound!$F:$F,$E$2)-SUMIFS(Outflow!$B:$B,Outflow!$A:$A,$B493)</f>
        <v>1</v>
      </c>
      <c r="F493" s="35">
        <f>(SUMIFS(Returns!$B:$B,Returns!$A:$A,$B493,Returns!$C:$C,$F$2))-SUMIFS(Outbound!$E:$E,Outbound!$D:$D,$B493,Outbound!$F:$F,$F$2)</f>
        <v>0</v>
      </c>
      <c r="G493" s="35">
        <f>(SUMIFS(Returns!$B:$B,Returns!$A:$A,$B493,Returns!$C:$C,$G$2))-SUMIFS(Outbound!$E:$E,Outbound!$D:$D,$B493,Outbound!$F:$F,$G$2)</f>
        <v>0</v>
      </c>
      <c r="H493" s="35">
        <f>(SUMIFS(Returns!$B:$B,Returns!$A:$A,$B493,Returns!$C:$C,$H$2))-SUMIFS(Outbound!$E:$E,Outbound!$D:$D,$B493,Outbound!$F:$F,$H$2)</f>
        <v>0</v>
      </c>
      <c r="I493" s="35">
        <f>(SUMIFS(Returns!$B:$B,Returns!$A:$A,$B493,Returns!$C:$C,$I$2))-SUMIFS(Outbound!$E:$E,Outbound!$D:$D,$B493,Outbound!$F:$F,$I$2)</f>
        <v>0</v>
      </c>
      <c r="J493" s="35">
        <f>(SUMIFS(Returns!$B:$B,Returns!$A:$A,$B493,Returns!$C:$C,$J$2))-SUMIFS(Outbound!$E:$E,Outbound!$D:$D,$B493,Outbound!$F:$F,$J$2)</f>
        <v>0</v>
      </c>
      <c r="K493" s="35">
        <f>(SUMIFS(Returns!$B:$B,Returns!$A:$A,$B493,Returns!$C:$C,$K$2))-SUMIFS(Outbound!$E:$E,Outbound!$D:$D,$B493,Outbound!$F:$F,$K$2)</f>
        <v>0</v>
      </c>
      <c r="L493" s="35">
        <f>(SUMIFS(Returns!$B:$B,Returns!$A:$A,$B493,Returns!$C:$C,$L$2))-SUMIFS(Outbound!$E:$E,Outbound!$D:$D,$B493,Outbound!$F:$F,$L$2)</f>
        <v>0</v>
      </c>
      <c r="M493" s="35">
        <f>(SUMIFS(Returns!$B:$B,Returns!$A:$A,$B493,Returns!$C:$C,$M$2))-SUMIFS(Outbound!$E:$E,Outbound!$D:$D,$B493,Outbound!$F:$F,$M$2)</f>
        <v>0</v>
      </c>
      <c r="N493" s="35">
        <f>(SUMIFS(Returns!$B:$B,Returns!$A:$A,$B493,Returns!$C:$C,$N$2))-SUMIFS(Outbound!$E:$E,Outbound!$D:$D,$B493,Outbound!$F:$F,$N$2)</f>
        <v>0</v>
      </c>
      <c r="O493" s="35">
        <f>(SUMIFS(Returns!$B:$B,Returns!$A:$A,$B493,Returns!$C:$C,$O$2))-SUMIFS(Outbound!$E:$E,Outbound!$D:$D,$B493,Outbound!$F:$F,$O$2)</f>
        <v>0</v>
      </c>
      <c r="P493" s="35">
        <f>(SUMIFS(Returns!$B:$B,Returns!$A:$A,$B493,Returns!$C:$C,$P$2))-SUMIFS(Outbound!$E:$E,Outbound!$D:$D,$B493,Outbound!$F:$F,$P$2)</f>
        <v>0</v>
      </c>
      <c r="Q493" s="35">
        <f>(SUMIFS(Returns!$B:$B,Returns!$A:$A,$B493,Returns!$C:$C,$Q$2))-SUMIFS(Outbound!$E:$E,Outbound!$D:$D,$B493,Outbound!$F:$F,$Q$2)</f>
        <v>0</v>
      </c>
      <c r="R493" s="35">
        <f>(SUMIFS(Returns!$B:$B,Returns!$A:$A,$B493,Returns!$C:$C,$R$2))-SUMIFS(Outbound!$E:$E,Outbound!$D:$D,$B493,Outbound!$F:$F,$R$2)</f>
        <v>0</v>
      </c>
      <c r="S493" s="35">
        <f>(SUMIFS(Returns!$B:$B,Returns!$A:$A,$B493,Returns!$C:$C,$S$2))-SUMIFS(Outbound!$E:$E,Outbound!$D:$D,$B493,Outbound!$F:$F,$S$2)</f>
        <v>0</v>
      </c>
    </row>
    <row r="494" ht="13.2" spans="1:19">
      <c r="A494" s="3" t="s">
        <v>7733</v>
      </c>
      <c r="B494" s="4" t="s">
        <v>4207</v>
      </c>
      <c r="C494" s="35">
        <v>0</v>
      </c>
      <c r="D494" s="35"/>
      <c r="E494" s="35">
        <f>(C494+SUMIFS(Inwards!$C:$C,Inwards!$B:$B,$B494)+SUMIFS(Returns!$B:$B,Returns!$A:$A,$B494,Returns!$C:$C,$E$2))-SUMIFS(Outbound!$E:$E,Outbound!$D:$D,$B494,Outbound!$F:$F,$E$2)-SUMIFS(Outflow!$B:$B,Outflow!$A:$A,$B494)</f>
        <v>0</v>
      </c>
      <c r="F494" s="35">
        <f>(SUMIFS(Returns!$B:$B,Returns!$A:$A,$B494,Returns!$C:$C,$F$2))-SUMIFS(Outbound!$E:$E,Outbound!$D:$D,$B494,Outbound!$F:$F,$F$2)</f>
        <v>0</v>
      </c>
      <c r="G494" s="35">
        <f>(SUMIFS(Returns!$B:$B,Returns!$A:$A,$B494,Returns!$C:$C,$G$2))-SUMIFS(Outbound!$E:$E,Outbound!$D:$D,$B494,Outbound!$F:$F,$G$2)</f>
        <v>0</v>
      </c>
      <c r="H494" s="35">
        <f>(SUMIFS(Returns!$B:$B,Returns!$A:$A,$B494,Returns!$C:$C,$H$2))-SUMIFS(Outbound!$E:$E,Outbound!$D:$D,$B494,Outbound!$F:$F,$H$2)</f>
        <v>0</v>
      </c>
      <c r="I494" s="35">
        <f>(SUMIFS(Returns!$B:$B,Returns!$A:$A,$B494,Returns!$C:$C,$I$2))-SUMIFS(Outbound!$E:$E,Outbound!$D:$D,$B494,Outbound!$F:$F,$I$2)</f>
        <v>0</v>
      </c>
      <c r="J494" s="35">
        <f>(SUMIFS(Returns!$B:$B,Returns!$A:$A,$B494,Returns!$C:$C,$J$2))-SUMIFS(Outbound!$E:$E,Outbound!$D:$D,$B494,Outbound!$F:$F,$J$2)</f>
        <v>0</v>
      </c>
      <c r="K494" s="35">
        <f>(SUMIFS(Returns!$B:$B,Returns!$A:$A,$B494,Returns!$C:$C,$K$2))-SUMIFS(Outbound!$E:$E,Outbound!$D:$D,$B494,Outbound!$F:$F,$K$2)</f>
        <v>0</v>
      </c>
      <c r="L494" s="35">
        <f>(SUMIFS(Returns!$B:$B,Returns!$A:$A,$B494,Returns!$C:$C,$L$2))-SUMIFS(Outbound!$E:$E,Outbound!$D:$D,$B494,Outbound!$F:$F,$L$2)</f>
        <v>0</v>
      </c>
      <c r="M494" s="35">
        <f>(SUMIFS(Returns!$B:$B,Returns!$A:$A,$B494,Returns!$C:$C,$M$2))-SUMIFS(Outbound!$E:$E,Outbound!$D:$D,$B494,Outbound!$F:$F,$M$2)</f>
        <v>0</v>
      </c>
      <c r="N494" s="35">
        <f>(SUMIFS(Returns!$B:$B,Returns!$A:$A,$B494,Returns!$C:$C,$N$2))-SUMIFS(Outbound!$E:$E,Outbound!$D:$D,$B494,Outbound!$F:$F,$N$2)</f>
        <v>0</v>
      </c>
      <c r="O494" s="35">
        <f>(SUMIFS(Returns!$B:$B,Returns!$A:$A,$B494,Returns!$C:$C,$O$2))-SUMIFS(Outbound!$E:$E,Outbound!$D:$D,$B494,Outbound!$F:$F,$O$2)</f>
        <v>0</v>
      </c>
      <c r="P494" s="35">
        <f>(SUMIFS(Returns!$B:$B,Returns!$A:$A,$B494,Returns!$C:$C,$P$2))-SUMIFS(Outbound!$E:$E,Outbound!$D:$D,$B494,Outbound!$F:$F,$P$2)</f>
        <v>0</v>
      </c>
      <c r="Q494" s="35">
        <f>(SUMIFS(Returns!$B:$B,Returns!$A:$A,$B494,Returns!$C:$C,$Q$2))-SUMIFS(Outbound!$E:$E,Outbound!$D:$D,$B494,Outbound!$F:$F,$Q$2)</f>
        <v>0</v>
      </c>
      <c r="R494" s="35">
        <f>(SUMIFS(Returns!$B:$B,Returns!$A:$A,$B494,Returns!$C:$C,$R$2))-SUMIFS(Outbound!$E:$E,Outbound!$D:$D,$B494,Outbound!$F:$F,$R$2)</f>
        <v>0</v>
      </c>
      <c r="S494" s="35">
        <f>(SUMIFS(Returns!$B:$B,Returns!$A:$A,$B494,Returns!$C:$C,$S$2))-SUMIFS(Outbound!$E:$E,Outbound!$D:$D,$B494,Outbound!$F:$F,$S$2)</f>
        <v>0</v>
      </c>
    </row>
    <row r="495" ht="13.2" spans="1:19">
      <c r="A495" s="3" t="s">
        <v>7734</v>
      </c>
      <c r="B495" s="4" t="s">
        <v>7735</v>
      </c>
      <c r="C495" s="35">
        <v>5</v>
      </c>
      <c r="D495" s="35"/>
      <c r="E495" s="35">
        <f>(C495+SUMIFS(Inwards!$C:$C,Inwards!$B:$B,$B495)+SUMIFS(Returns!$B:$B,Returns!$A:$A,$B495,Returns!$C:$C,$E$2))-SUMIFS(Outbound!$E:$E,Outbound!$D:$D,$B495,Outbound!$F:$F,$E$2)-SUMIFS(Outflow!$B:$B,Outflow!$A:$A,$B495)</f>
        <v>5</v>
      </c>
      <c r="F495" s="35">
        <f>(SUMIFS(Returns!$B:$B,Returns!$A:$A,$B495,Returns!$C:$C,$F$2))-SUMIFS(Outbound!$E:$E,Outbound!$D:$D,$B495,Outbound!$F:$F,$F$2)</f>
        <v>0</v>
      </c>
      <c r="G495" s="35">
        <f>(SUMIFS(Returns!$B:$B,Returns!$A:$A,$B495,Returns!$C:$C,$G$2))-SUMIFS(Outbound!$E:$E,Outbound!$D:$D,$B495,Outbound!$F:$F,$G$2)</f>
        <v>0</v>
      </c>
      <c r="H495" s="35">
        <f>(SUMIFS(Returns!$B:$B,Returns!$A:$A,$B495,Returns!$C:$C,$H$2))-SUMIFS(Outbound!$E:$E,Outbound!$D:$D,$B495,Outbound!$F:$F,$H$2)</f>
        <v>0</v>
      </c>
      <c r="I495" s="35">
        <f>(SUMIFS(Returns!$B:$B,Returns!$A:$A,$B495,Returns!$C:$C,$I$2))-SUMIFS(Outbound!$E:$E,Outbound!$D:$D,$B495,Outbound!$F:$F,$I$2)</f>
        <v>0</v>
      </c>
      <c r="J495" s="35">
        <f>(SUMIFS(Returns!$B:$B,Returns!$A:$A,$B495,Returns!$C:$C,$J$2))-SUMIFS(Outbound!$E:$E,Outbound!$D:$D,$B495,Outbound!$F:$F,$J$2)</f>
        <v>0</v>
      </c>
      <c r="K495" s="35">
        <f>(SUMIFS(Returns!$B:$B,Returns!$A:$A,$B495,Returns!$C:$C,$K$2))-SUMIFS(Outbound!$E:$E,Outbound!$D:$D,$B495,Outbound!$F:$F,$K$2)</f>
        <v>0</v>
      </c>
      <c r="L495" s="35">
        <f>(SUMIFS(Returns!$B:$B,Returns!$A:$A,$B495,Returns!$C:$C,$L$2))-SUMIFS(Outbound!$E:$E,Outbound!$D:$D,$B495,Outbound!$F:$F,$L$2)</f>
        <v>0</v>
      </c>
      <c r="M495" s="35">
        <f>(SUMIFS(Returns!$B:$B,Returns!$A:$A,$B495,Returns!$C:$C,$M$2))-SUMIFS(Outbound!$E:$E,Outbound!$D:$D,$B495,Outbound!$F:$F,$M$2)</f>
        <v>0</v>
      </c>
      <c r="N495" s="35">
        <f>(SUMIFS(Returns!$B:$B,Returns!$A:$A,$B495,Returns!$C:$C,$N$2))-SUMIFS(Outbound!$E:$E,Outbound!$D:$D,$B495,Outbound!$F:$F,$N$2)</f>
        <v>0</v>
      </c>
      <c r="O495" s="35">
        <f>(SUMIFS(Returns!$B:$B,Returns!$A:$A,$B495,Returns!$C:$C,$O$2))-SUMIFS(Outbound!$E:$E,Outbound!$D:$D,$B495,Outbound!$F:$F,$O$2)</f>
        <v>0</v>
      </c>
      <c r="P495" s="35">
        <f>(SUMIFS(Returns!$B:$B,Returns!$A:$A,$B495,Returns!$C:$C,$P$2))-SUMIFS(Outbound!$E:$E,Outbound!$D:$D,$B495,Outbound!$F:$F,$P$2)</f>
        <v>0</v>
      </c>
      <c r="Q495" s="35">
        <f>(SUMIFS(Returns!$B:$B,Returns!$A:$A,$B495,Returns!$C:$C,$Q$2))-SUMIFS(Outbound!$E:$E,Outbound!$D:$D,$B495,Outbound!$F:$F,$Q$2)</f>
        <v>0</v>
      </c>
      <c r="R495" s="35">
        <f>(SUMIFS(Returns!$B:$B,Returns!$A:$A,$B495,Returns!$C:$C,$R$2))-SUMIFS(Outbound!$E:$E,Outbound!$D:$D,$B495,Outbound!$F:$F,$R$2)</f>
        <v>0</v>
      </c>
      <c r="S495" s="35">
        <f>(SUMIFS(Returns!$B:$B,Returns!$A:$A,$B495,Returns!$C:$C,$S$2))-SUMIFS(Outbound!$E:$E,Outbound!$D:$D,$B495,Outbound!$F:$F,$S$2)</f>
        <v>0</v>
      </c>
    </row>
    <row r="496" ht="13.2" spans="1:19">
      <c r="A496" s="7" t="s">
        <v>4211</v>
      </c>
      <c r="B496" s="4" t="s">
        <v>4210</v>
      </c>
      <c r="C496" s="35">
        <v>0</v>
      </c>
      <c r="D496" s="35"/>
      <c r="E496" s="35">
        <f>(C496+SUMIFS(Inwards!$C:$C,Inwards!$B:$B,$B496)+SUMIFS(Returns!$B:$B,Returns!$A:$A,$B496,Returns!$C:$C,$E$2))-SUMIFS(Outbound!$E:$E,Outbound!$D:$D,$B496,Outbound!$F:$F,$E$2)-SUMIFS(Outflow!$B:$B,Outflow!$A:$A,$B496)</f>
        <v>0</v>
      </c>
      <c r="F496" s="35">
        <f>(SUMIFS(Returns!$B:$B,Returns!$A:$A,$B496,Returns!$C:$C,$F$2))-SUMIFS(Outbound!$E:$E,Outbound!$D:$D,$B496,Outbound!$F:$F,$F$2)</f>
        <v>0</v>
      </c>
      <c r="G496" s="35">
        <f>(SUMIFS(Returns!$B:$B,Returns!$A:$A,$B496,Returns!$C:$C,$G$2))-SUMIFS(Outbound!$E:$E,Outbound!$D:$D,$B496,Outbound!$F:$F,$G$2)</f>
        <v>0</v>
      </c>
      <c r="H496" s="35">
        <f>(SUMIFS(Returns!$B:$B,Returns!$A:$A,$B496,Returns!$C:$C,$H$2))-SUMIFS(Outbound!$E:$E,Outbound!$D:$D,$B496,Outbound!$F:$F,$H$2)</f>
        <v>0</v>
      </c>
      <c r="I496" s="35">
        <f>(SUMIFS(Returns!$B:$B,Returns!$A:$A,$B496,Returns!$C:$C,$I$2))-SUMIFS(Outbound!$E:$E,Outbound!$D:$D,$B496,Outbound!$F:$F,$I$2)</f>
        <v>0</v>
      </c>
      <c r="J496" s="35">
        <f>(SUMIFS(Returns!$B:$B,Returns!$A:$A,$B496,Returns!$C:$C,$J$2))-SUMIFS(Outbound!$E:$E,Outbound!$D:$D,$B496,Outbound!$F:$F,$J$2)</f>
        <v>0</v>
      </c>
      <c r="K496" s="35">
        <f>(SUMIFS(Returns!$B:$B,Returns!$A:$A,$B496,Returns!$C:$C,$K$2))-SUMIFS(Outbound!$E:$E,Outbound!$D:$D,$B496,Outbound!$F:$F,$K$2)</f>
        <v>0</v>
      </c>
      <c r="L496" s="35">
        <f>(SUMIFS(Returns!$B:$B,Returns!$A:$A,$B496,Returns!$C:$C,$L$2))-SUMIFS(Outbound!$E:$E,Outbound!$D:$D,$B496,Outbound!$F:$F,$L$2)</f>
        <v>0</v>
      </c>
      <c r="M496" s="35">
        <f>(SUMIFS(Returns!$B:$B,Returns!$A:$A,$B496,Returns!$C:$C,$M$2))-SUMIFS(Outbound!$E:$E,Outbound!$D:$D,$B496,Outbound!$F:$F,$M$2)</f>
        <v>0</v>
      </c>
      <c r="N496" s="35">
        <f>(SUMIFS(Returns!$B:$B,Returns!$A:$A,$B496,Returns!$C:$C,$N$2))-SUMIFS(Outbound!$E:$E,Outbound!$D:$D,$B496,Outbound!$F:$F,$N$2)</f>
        <v>0</v>
      </c>
      <c r="O496" s="35">
        <f>(SUMIFS(Returns!$B:$B,Returns!$A:$A,$B496,Returns!$C:$C,$O$2))-SUMIFS(Outbound!$E:$E,Outbound!$D:$D,$B496,Outbound!$F:$F,$O$2)</f>
        <v>0</v>
      </c>
      <c r="P496" s="35">
        <f>(SUMIFS(Returns!$B:$B,Returns!$A:$A,$B496,Returns!$C:$C,$P$2))-SUMIFS(Outbound!$E:$E,Outbound!$D:$D,$B496,Outbound!$F:$F,$P$2)</f>
        <v>0</v>
      </c>
      <c r="Q496" s="35">
        <f>(SUMIFS(Returns!$B:$B,Returns!$A:$A,$B496,Returns!$C:$C,$Q$2))-SUMIFS(Outbound!$E:$E,Outbound!$D:$D,$B496,Outbound!$F:$F,$Q$2)</f>
        <v>0</v>
      </c>
      <c r="R496" s="35">
        <f>(SUMIFS(Returns!$B:$B,Returns!$A:$A,$B496,Returns!$C:$C,$R$2))-SUMIFS(Outbound!$E:$E,Outbound!$D:$D,$B496,Outbound!$F:$F,$R$2)</f>
        <v>0</v>
      </c>
      <c r="S496" s="35">
        <f>(SUMIFS(Returns!$B:$B,Returns!$A:$A,$B496,Returns!$C:$C,$S$2))-SUMIFS(Outbound!$E:$E,Outbound!$D:$D,$B496,Outbound!$F:$F,$S$2)</f>
        <v>0</v>
      </c>
    </row>
    <row r="497" ht="13.2" spans="1:19">
      <c r="A497" s="7" t="s">
        <v>7736</v>
      </c>
      <c r="B497" s="4" t="s">
        <v>4215</v>
      </c>
      <c r="C497" s="35">
        <v>1</v>
      </c>
      <c r="D497" s="35"/>
      <c r="E497" s="35">
        <f>(C497+SUMIFS(Inwards!$C:$C,Inwards!$B:$B,$B497)+SUMIFS(Returns!$B:$B,Returns!$A:$A,$B497,Returns!$C:$C,$E$2))-SUMIFS(Outbound!$E:$E,Outbound!$D:$D,$B497,Outbound!$F:$F,$E$2)-SUMIFS(Outflow!$B:$B,Outflow!$A:$A,$B497)</f>
        <v>1</v>
      </c>
      <c r="F497" s="35">
        <f>(SUMIFS(Returns!$B:$B,Returns!$A:$A,$B497,Returns!$C:$C,$F$2))-SUMIFS(Outbound!$E:$E,Outbound!$D:$D,$B497,Outbound!$F:$F,$F$2)</f>
        <v>0</v>
      </c>
      <c r="G497" s="35">
        <f>(SUMIFS(Returns!$B:$B,Returns!$A:$A,$B497,Returns!$C:$C,$G$2))-SUMIFS(Outbound!$E:$E,Outbound!$D:$D,$B497,Outbound!$F:$F,$G$2)</f>
        <v>0</v>
      </c>
      <c r="H497" s="35">
        <f>(SUMIFS(Returns!$B:$B,Returns!$A:$A,$B497,Returns!$C:$C,$H$2))-SUMIFS(Outbound!$E:$E,Outbound!$D:$D,$B497,Outbound!$F:$F,$H$2)</f>
        <v>0</v>
      </c>
      <c r="I497" s="35">
        <f>(SUMIFS(Returns!$B:$B,Returns!$A:$A,$B497,Returns!$C:$C,$I$2))-SUMIFS(Outbound!$E:$E,Outbound!$D:$D,$B497,Outbound!$F:$F,$I$2)</f>
        <v>0</v>
      </c>
      <c r="J497" s="35">
        <f>(SUMIFS(Returns!$B:$B,Returns!$A:$A,$B497,Returns!$C:$C,$J$2))-SUMIFS(Outbound!$E:$E,Outbound!$D:$D,$B497,Outbound!$F:$F,$J$2)</f>
        <v>0</v>
      </c>
      <c r="K497" s="35">
        <f>(SUMIFS(Returns!$B:$B,Returns!$A:$A,$B497,Returns!$C:$C,$K$2))-SUMIFS(Outbound!$E:$E,Outbound!$D:$D,$B497,Outbound!$F:$F,$K$2)</f>
        <v>0</v>
      </c>
      <c r="L497" s="35">
        <f>(SUMIFS(Returns!$B:$B,Returns!$A:$A,$B497,Returns!$C:$C,$L$2))-SUMIFS(Outbound!$E:$E,Outbound!$D:$D,$B497,Outbound!$F:$F,$L$2)</f>
        <v>0</v>
      </c>
      <c r="M497" s="35">
        <f>(SUMIFS(Returns!$B:$B,Returns!$A:$A,$B497,Returns!$C:$C,$M$2))-SUMIFS(Outbound!$E:$E,Outbound!$D:$D,$B497,Outbound!$F:$F,$M$2)</f>
        <v>0</v>
      </c>
      <c r="N497" s="35">
        <f>(SUMIFS(Returns!$B:$B,Returns!$A:$A,$B497,Returns!$C:$C,$N$2))-SUMIFS(Outbound!$E:$E,Outbound!$D:$D,$B497,Outbound!$F:$F,$N$2)</f>
        <v>0</v>
      </c>
      <c r="O497" s="35">
        <f>(SUMIFS(Returns!$B:$B,Returns!$A:$A,$B497,Returns!$C:$C,$O$2))-SUMIFS(Outbound!$E:$E,Outbound!$D:$D,$B497,Outbound!$F:$F,$O$2)</f>
        <v>0</v>
      </c>
      <c r="P497" s="35">
        <f>(SUMIFS(Returns!$B:$B,Returns!$A:$A,$B497,Returns!$C:$C,$P$2))-SUMIFS(Outbound!$E:$E,Outbound!$D:$D,$B497,Outbound!$F:$F,$P$2)</f>
        <v>0</v>
      </c>
      <c r="Q497" s="35">
        <f>(SUMIFS(Returns!$B:$B,Returns!$A:$A,$B497,Returns!$C:$C,$Q$2))-SUMIFS(Outbound!$E:$E,Outbound!$D:$D,$B497,Outbound!$F:$F,$Q$2)</f>
        <v>0</v>
      </c>
      <c r="R497" s="35">
        <f>(SUMIFS(Returns!$B:$B,Returns!$A:$A,$B497,Returns!$C:$C,$R$2))-SUMIFS(Outbound!$E:$E,Outbound!$D:$D,$B497,Outbound!$F:$F,$R$2)</f>
        <v>0</v>
      </c>
      <c r="S497" s="35">
        <f>(SUMIFS(Returns!$B:$B,Returns!$A:$A,$B497,Returns!$C:$C,$S$2))-SUMIFS(Outbound!$E:$E,Outbound!$D:$D,$B497,Outbound!$F:$F,$S$2)</f>
        <v>0</v>
      </c>
    </row>
    <row r="498" ht="13.2" spans="1:19">
      <c r="A498" s="7" t="s">
        <v>4221</v>
      </c>
      <c r="B498" s="4" t="s">
        <v>4220</v>
      </c>
      <c r="C498" s="35">
        <v>3</v>
      </c>
      <c r="D498" s="35"/>
      <c r="E498" s="35">
        <f>(C498+SUMIFS(Inwards!$C:$C,Inwards!$B:$B,$B498)+SUMIFS(Returns!$B:$B,Returns!$A:$A,$B498,Returns!$C:$C,$E$2))-SUMIFS(Outbound!$E:$E,Outbound!$D:$D,$B498,Outbound!$F:$F,$E$2)-SUMIFS(Outflow!$B:$B,Outflow!$A:$A,$B498)</f>
        <v>3</v>
      </c>
      <c r="F498" s="35">
        <f>(SUMIFS(Returns!$B:$B,Returns!$A:$A,$B498,Returns!$C:$C,$F$2))-SUMIFS(Outbound!$E:$E,Outbound!$D:$D,$B498,Outbound!$F:$F,$F$2)</f>
        <v>0</v>
      </c>
      <c r="G498" s="35">
        <f>(SUMIFS(Returns!$B:$B,Returns!$A:$A,$B498,Returns!$C:$C,$G$2))-SUMIFS(Outbound!$E:$E,Outbound!$D:$D,$B498,Outbound!$F:$F,$G$2)</f>
        <v>0</v>
      </c>
      <c r="H498" s="35">
        <f>(SUMIFS(Returns!$B:$B,Returns!$A:$A,$B498,Returns!$C:$C,$H$2))-SUMIFS(Outbound!$E:$E,Outbound!$D:$D,$B498,Outbound!$F:$F,$H$2)</f>
        <v>0</v>
      </c>
      <c r="I498" s="35">
        <f>(SUMIFS(Returns!$B:$B,Returns!$A:$A,$B498,Returns!$C:$C,$I$2))-SUMIFS(Outbound!$E:$E,Outbound!$D:$D,$B498,Outbound!$F:$F,$I$2)</f>
        <v>0</v>
      </c>
      <c r="J498" s="35">
        <f>(SUMIFS(Returns!$B:$B,Returns!$A:$A,$B498,Returns!$C:$C,$J$2))-SUMIFS(Outbound!$E:$E,Outbound!$D:$D,$B498,Outbound!$F:$F,$J$2)</f>
        <v>0</v>
      </c>
      <c r="K498" s="35">
        <f>(SUMIFS(Returns!$B:$B,Returns!$A:$A,$B498,Returns!$C:$C,$K$2))-SUMIFS(Outbound!$E:$E,Outbound!$D:$D,$B498,Outbound!$F:$F,$K$2)</f>
        <v>0</v>
      </c>
      <c r="L498" s="35">
        <f>(SUMIFS(Returns!$B:$B,Returns!$A:$A,$B498,Returns!$C:$C,$L$2))-SUMIFS(Outbound!$E:$E,Outbound!$D:$D,$B498,Outbound!$F:$F,$L$2)</f>
        <v>0</v>
      </c>
      <c r="M498" s="35">
        <f>(SUMIFS(Returns!$B:$B,Returns!$A:$A,$B498,Returns!$C:$C,$M$2))-SUMIFS(Outbound!$E:$E,Outbound!$D:$D,$B498,Outbound!$F:$F,$M$2)</f>
        <v>0</v>
      </c>
      <c r="N498" s="35">
        <f>(SUMIFS(Returns!$B:$B,Returns!$A:$A,$B498,Returns!$C:$C,$N$2))-SUMIFS(Outbound!$E:$E,Outbound!$D:$D,$B498,Outbound!$F:$F,$N$2)</f>
        <v>0</v>
      </c>
      <c r="O498" s="35">
        <f>(SUMIFS(Returns!$B:$B,Returns!$A:$A,$B498,Returns!$C:$C,$O$2))-SUMIFS(Outbound!$E:$E,Outbound!$D:$D,$B498,Outbound!$F:$F,$O$2)</f>
        <v>0</v>
      </c>
      <c r="P498" s="35">
        <f>(SUMIFS(Returns!$B:$B,Returns!$A:$A,$B498,Returns!$C:$C,$P$2))-SUMIFS(Outbound!$E:$E,Outbound!$D:$D,$B498,Outbound!$F:$F,$P$2)</f>
        <v>0</v>
      </c>
      <c r="Q498" s="35">
        <f>(SUMIFS(Returns!$B:$B,Returns!$A:$A,$B498,Returns!$C:$C,$Q$2))-SUMIFS(Outbound!$E:$E,Outbound!$D:$D,$B498,Outbound!$F:$F,$Q$2)</f>
        <v>0</v>
      </c>
      <c r="R498" s="35">
        <f>(SUMIFS(Returns!$B:$B,Returns!$A:$A,$B498,Returns!$C:$C,$R$2))-SUMIFS(Outbound!$E:$E,Outbound!$D:$D,$B498,Outbound!$F:$F,$R$2)</f>
        <v>0</v>
      </c>
      <c r="S498" s="35">
        <f>(SUMIFS(Returns!$B:$B,Returns!$A:$A,$B498,Returns!$C:$C,$S$2))-SUMIFS(Outbound!$E:$E,Outbound!$D:$D,$B498,Outbound!$F:$F,$S$2)</f>
        <v>0</v>
      </c>
    </row>
    <row r="499" ht="13.2" spans="1:19">
      <c r="A499" s="7" t="s">
        <v>4226</v>
      </c>
      <c r="B499" s="4" t="s">
        <v>4225</v>
      </c>
      <c r="C499" s="35">
        <v>3</v>
      </c>
      <c r="D499" s="35"/>
      <c r="E499" s="35">
        <f>(C499+SUMIFS(Inwards!$C:$C,Inwards!$B:$B,$B499)+SUMIFS(Returns!$B:$B,Returns!$A:$A,$B499,Returns!$C:$C,$E$2))-SUMIFS(Outbound!$E:$E,Outbound!$D:$D,$B499,Outbound!$F:$F,$E$2)-SUMIFS(Outflow!$B:$B,Outflow!$A:$A,$B499)</f>
        <v>3</v>
      </c>
      <c r="F499" s="35">
        <f>(SUMIFS(Returns!$B:$B,Returns!$A:$A,$B499,Returns!$C:$C,$F$2))-SUMIFS(Outbound!$E:$E,Outbound!$D:$D,$B499,Outbound!$F:$F,$F$2)</f>
        <v>0</v>
      </c>
      <c r="G499" s="35">
        <f>(SUMIFS(Returns!$B:$B,Returns!$A:$A,$B499,Returns!$C:$C,$G$2))-SUMIFS(Outbound!$E:$E,Outbound!$D:$D,$B499,Outbound!$F:$F,$G$2)</f>
        <v>0</v>
      </c>
      <c r="H499" s="35">
        <f>(SUMIFS(Returns!$B:$B,Returns!$A:$A,$B499,Returns!$C:$C,$H$2))-SUMIFS(Outbound!$E:$E,Outbound!$D:$D,$B499,Outbound!$F:$F,$H$2)</f>
        <v>0</v>
      </c>
      <c r="I499" s="35">
        <f>(SUMIFS(Returns!$B:$B,Returns!$A:$A,$B499,Returns!$C:$C,$I$2))-SUMIFS(Outbound!$E:$E,Outbound!$D:$D,$B499,Outbound!$F:$F,$I$2)</f>
        <v>0</v>
      </c>
      <c r="J499" s="35">
        <f>(SUMIFS(Returns!$B:$B,Returns!$A:$A,$B499,Returns!$C:$C,$J$2))-SUMIFS(Outbound!$E:$E,Outbound!$D:$D,$B499,Outbound!$F:$F,$J$2)</f>
        <v>0</v>
      </c>
      <c r="K499" s="35">
        <f>(SUMIFS(Returns!$B:$B,Returns!$A:$A,$B499,Returns!$C:$C,$K$2))-SUMIFS(Outbound!$E:$E,Outbound!$D:$D,$B499,Outbound!$F:$F,$K$2)</f>
        <v>0</v>
      </c>
      <c r="L499" s="35">
        <f>(SUMIFS(Returns!$B:$B,Returns!$A:$A,$B499,Returns!$C:$C,$L$2))-SUMIFS(Outbound!$E:$E,Outbound!$D:$D,$B499,Outbound!$F:$F,$L$2)</f>
        <v>0</v>
      </c>
      <c r="M499" s="35">
        <f>(SUMIFS(Returns!$B:$B,Returns!$A:$A,$B499,Returns!$C:$C,$M$2))-SUMIFS(Outbound!$E:$E,Outbound!$D:$D,$B499,Outbound!$F:$F,$M$2)</f>
        <v>0</v>
      </c>
      <c r="N499" s="35">
        <f>(SUMIFS(Returns!$B:$B,Returns!$A:$A,$B499,Returns!$C:$C,$N$2))-SUMIFS(Outbound!$E:$E,Outbound!$D:$D,$B499,Outbound!$F:$F,$N$2)</f>
        <v>0</v>
      </c>
      <c r="O499" s="35">
        <f>(SUMIFS(Returns!$B:$B,Returns!$A:$A,$B499,Returns!$C:$C,$O$2))-SUMIFS(Outbound!$E:$E,Outbound!$D:$D,$B499,Outbound!$F:$F,$O$2)</f>
        <v>0</v>
      </c>
      <c r="P499" s="35">
        <f>(SUMIFS(Returns!$B:$B,Returns!$A:$A,$B499,Returns!$C:$C,$P$2))-SUMIFS(Outbound!$E:$E,Outbound!$D:$D,$B499,Outbound!$F:$F,$P$2)</f>
        <v>0</v>
      </c>
      <c r="Q499" s="35">
        <f>(SUMIFS(Returns!$B:$B,Returns!$A:$A,$B499,Returns!$C:$C,$Q$2))-SUMIFS(Outbound!$E:$E,Outbound!$D:$D,$B499,Outbound!$F:$F,$Q$2)</f>
        <v>0</v>
      </c>
      <c r="R499" s="35">
        <f>(SUMIFS(Returns!$B:$B,Returns!$A:$A,$B499,Returns!$C:$C,$R$2))-SUMIFS(Outbound!$E:$E,Outbound!$D:$D,$B499,Outbound!$F:$F,$R$2)</f>
        <v>0</v>
      </c>
      <c r="S499" s="35">
        <f>(SUMIFS(Returns!$B:$B,Returns!$A:$A,$B499,Returns!$C:$C,$S$2))-SUMIFS(Outbound!$E:$E,Outbound!$D:$D,$B499,Outbound!$F:$F,$S$2)</f>
        <v>0</v>
      </c>
    </row>
    <row r="500" ht="13.2" spans="1:19">
      <c r="A500" s="7" t="s">
        <v>4230</v>
      </c>
      <c r="B500" s="4" t="s">
        <v>4231</v>
      </c>
      <c r="C500" s="35">
        <v>3</v>
      </c>
      <c r="D500" s="35"/>
      <c r="E500" s="35">
        <f>(C500+SUMIFS(Inwards!$C:$C,Inwards!$B:$B,$B500)+SUMIFS(Returns!$B:$B,Returns!$A:$A,$B500,Returns!$C:$C,$E$2))-SUMIFS(Outbound!$E:$E,Outbound!$D:$D,$B500,Outbound!$F:$F,$E$2)-SUMIFS(Outflow!$B:$B,Outflow!$A:$A,$B500)</f>
        <v>3</v>
      </c>
      <c r="F500" s="35">
        <f>(SUMIFS(Returns!$B:$B,Returns!$A:$A,$B500,Returns!$C:$C,$F$2))-SUMIFS(Outbound!$E:$E,Outbound!$D:$D,$B500,Outbound!$F:$F,$F$2)</f>
        <v>0</v>
      </c>
      <c r="G500" s="35">
        <f>(SUMIFS(Returns!$B:$B,Returns!$A:$A,$B500,Returns!$C:$C,$G$2))-SUMIFS(Outbound!$E:$E,Outbound!$D:$D,$B500,Outbound!$F:$F,$G$2)</f>
        <v>0</v>
      </c>
      <c r="H500" s="35">
        <f>(SUMIFS(Returns!$B:$B,Returns!$A:$A,$B500,Returns!$C:$C,$H$2))-SUMIFS(Outbound!$E:$E,Outbound!$D:$D,$B500,Outbound!$F:$F,$H$2)</f>
        <v>0</v>
      </c>
      <c r="I500" s="35">
        <f>(SUMIFS(Returns!$B:$B,Returns!$A:$A,$B500,Returns!$C:$C,$I$2))-SUMIFS(Outbound!$E:$E,Outbound!$D:$D,$B500,Outbound!$F:$F,$I$2)</f>
        <v>0</v>
      </c>
      <c r="J500" s="35">
        <f>(SUMIFS(Returns!$B:$B,Returns!$A:$A,$B500,Returns!$C:$C,$J$2))-SUMIFS(Outbound!$E:$E,Outbound!$D:$D,$B500,Outbound!$F:$F,$J$2)</f>
        <v>0</v>
      </c>
      <c r="K500" s="35">
        <f>(SUMIFS(Returns!$B:$B,Returns!$A:$A,$B500,Returns!$C:$C,$K$2))-SUMIFS(Outbound!$E:$E,Outbound!$D:$D,$B500,Outbound!$F:$F,$K$2)</f>
        <v>0</v>
      </c>
      <c r="L500" s="35">
        <f>(SUMIFS(Returns!$B:$B,Returns!$A:$A,$B500,Returns!$C:$C,$L$2))-SUMIFS(Outbound!$E:$E,Outbound!$D:$D,$B500,Outbound!$F:$F,$L$2)</f>
        <v>0</v>
      </c>
      <c r="M500" s="35">
        <f>(SUMIFS(Returns!$B:$B,Returns!$A:$A,$B500,Returns!$C:$C,$M$2))-SUMIFS(Outbound!$E:$E,Outbound!$D:$D,$B500,Outbound!$F:$F,$M$2)</f>
        <v>0</v>
      </c>
      <c r="N500" s="35">
        <f>(SUMIFS(Returns!$B:$B,Returns!$A:$A,$B500,Returns!$C:$C,$N$2))-SUMIFS(Outbound!$E:$E,Outbound!$D:$D,$B500,Outbound!$F:$F,$N$2)</f>
        <v>0</v>
      </c>
      <c r="O500" s="35">
        <f>(SUMIFS(Returns!$B:$B,Returns!$A:$A,$B500,Returns!$C:$C,$O$2))-SUMIFS(Outbound!$E:$E,Outbound!$D:$D,$B500,Outbound!$F:$F,$O$2)</f>
        <v>0</v>
      </c>
      <c r="P500" s="35">
        <f>(SUMIFS(Returns!$B:$B,Returns!$A:$A,$B500,Returns!$C:$C,$P$2))-SUMIFS(Outbound!$E:$E,Outbound!$D:$D,$B500,Outbound!$F:$F,$P$2)</f>
        <v>0</v>
      </c>
      <c r="Q500" s="35">
        <f>(SUMIFS(Returns!$B:$B,Returns!$A:$A,$B500,Returns!$C:$C,$Q$2))-SUMIFS(Outbound!$E:$E,Outbound!$D:$D,$B500,Outbound!$F:$F,$Q$2)</f>
        <v>0</v>
      </c>
      <c r="R500" s="35">
        <f>(SUMIFS(Returns!$B:$B,Returns!$A:$A,$B500,Returns!$C:$C,$R$2))-SUMIFS(Outbound!$E:$E,Outbound!$D:$D,$B500,Outbound!$F:$F,$R$2)</f>
        <v>0</v>
      </c>
      <c r="S500" s="35">
        <f>(SUMIFS(Returns!$B:$B,Returns!$A:$A,$B500,Returns!$C:$C,$S$2))-SUMIFS(Outbound!$E:$E,Outbound!$D:$D,$B500,Outbound!$F:$F,$S$2)</f>
        <v>0</v>
      </c>
    </row>
    <row r="501" ht="13.2" spans="1:19">
      <c r="A501" s="7" t="s">
        <v>4236</v>
      </c>
      <c r="B501" s="4" t="s">
        <v>4237</v>
      </c>
      <c r="C501" s="35">
        <v>3</v>
      </c>
      <c r="D501" s="35"/>
      <c r="E501" s="35">
        <f>(C501+SUMIFS(Inwards!$C:$C,Inwards!$B:$B,$B501)+SUMIFS(Returns!$B:$B,Returns!$A:$A,$B501,Returns!$C:$C,$E$2))-SUMIFS(Outbound!$E:$E,Outbound!$D:$D,$B501,Outbound!$F:$F,$E$2)-SUMIFS(Outflow!$B:$B,Outflow!$A:$A,$B501)</f>
        <v>3</v>
      </c>
      <c r="F501" s="35">
        <f>(SUMIFS(Returns!$B:$B,Returns!$A:$A,$B501,Returns!$C:$C,$F$2))-SUMIFS(Outbound!$E:$E,Outbound!$D:$D,$B501,Outbound!$F:$F,$F$2)</f>
        <v>0</v>
      </c>
      <c r="G501" s="35">
        <f>(SUMIFS(Returns!$B:$B,Returns!$A:$A,$B501,Returns!$C:$C,$G$2))-SUMIFS(Outbound!$E:$E,Outbound!$D:$D,$B501,Outbound!$F:$F,$G$2)</f>
        <v>0</v>
      </c>
      <c r="H501" s="35">
        <f>(SUMIFS(Returns!$B:$B,Returns!$A:$A,$B501,Returns!$C:$C,$H$2))-SUMIFS(Outbound!$E:$E,Outbound!$D:$D,$B501,Outbound!$F:$F,$H$2)</f>
        <v>0</v>
      </c>
      <c r="I501" s="35">
        <f>(SUMIFS(Returns!$B:$B,Returns!$A:$A,$B501,Returns!$C:$C,$I$2))-SUMIFS(Outbound!$E:$E,Outbound!$D:$D,$B501,Outbound!$F:$F,$I$2)</f>
        <v>0</v>
      </c>
      <c r="J501" s="35">
        <f>(SUMIFS(Returns!$B:$B,Returns!$A:$A,$B501,Returns!$C:$C,$J$2))-SUMIFS(Outbound!$E:$E,Outbound!$D:$D,$B501,Outbound!$F:$F,$J$2)</f>
        <v>0</v>
      </c>
      <c r="K501" s="35">
        <f>(SUMIFS(Returns!$B:$B,Returns!$A:$A,$B501,Returns!$C:$C,$K$2))-SUMIFS(Outbound!$E:$E,Outbound!$D:$D,$B501,Outbound!$F:$F,$K$2)</f>
        <v>0</v>
      </c>
      <c r="L501" s="35">
        <f>(SUMIFS(Returns!$B:$B,Returns!$A:$A,$B501,Returns!$C:$C,$L$2))-SUMIFS(Outbound!$E:$E,Outbound!$D:$D,$B501,Outbound!$F:$F,$L$2)</f>
        <v>0</v>
      </c>
      <c r="M501" s="35">
        <f>(SUMIFS(Returns!$B:$B,Returns!$A:$A,$B501,Returns!$C:$C,$M$2))-SUMIFS(Outbound!$E:$E,Outbound!$D:$D,$B501,Outbound!$F:$F,$M$2)</f>
        <v>0</v>
      </c>
      <c r="N501" s="35">
        <f>(SUMIFS(Returns!$B:$B,Returns!$A:$A,$B501,Returns!$C:$C,$N$2))-SUMIFS(Outbound!$E:$E,Outbound!$D:$D,$B501,Outbound!$F:$F,$N$2)</f>
        <v>0</v>
      </c>
      <c r="O501" s="35">
        <f>(SUMIFS(Returns!$B:$B,Returns!$A:$A,$B501,Returns!$C:$C,$O$2))-SUMIFS(Outbound!$E:$E,Outbound!$D:$D,$B501,Outbound!$F:$F,$O$2)</f>
        <v>0</v>
      </c>
      <c r="P501" s="35">
        <f>(SUMIFS(Returns!$B:$B,Returns!$A:$A,$B501,Returns!$C:$C,$P$2))-SUMIFS(Outbound!$E:$E,Outbound!$D:$D,$B501,Outbound!$F:$F,$P$2)</f>
        <v>0</v>
      </c>
      <c r="Q501" s="35">
        <f>(SUMIFS(Returns!$B:$B,Returns!$A:$A,$B501,Returns!$C:$C,$Q$2))-SUMIFS(Outbound!$E:$E,Outbound!$D:$D,$B501,Outbound!$F:$F,$Q$2)</f>
        <v>0</v>
      </c>
      <c r="R501" s="35">
        <f>(SUMIFS(Returns!$B:$B,Returns!$A:$A,$B501,Returns!$C:$C,$R$2))-SUMIFS(Outbound!$E:$E,Outbound!$D:$D,$B501,Outbound!$F:$F,$R$2)</f>
        <v>0</v>
      </c>
      <c r="S501" s="35">
        <f>(SUMIFS(Returns!$B:$B,Returns!$A:$A,$B501,Returns!$C:$C,$S$2))-SUMIFS(Outbound!$E:$E,Outbound!$D:$D,$B501,Outbound!$F:$F,$S$2)</f>
        <v>0</v>
      </c>
    </row>
    <row r="502" ht="13.2" spans="1:19">
      <c r="A502" s="7" t="s">
        <v>4242</v>
      </c>
      <c r="B502" s="4" t="s">
        <v>4243</v>
      </c>
      <c r="C502" s="35">
        <v>3</v>
      </c>
      <c r="D502" s="35"/>
      <c r="E502" s="35">
        <f>(C502+SUMIFS(Inwards!$C:$C,Inwards!$B:$B,$B502)+SUMIFS(Returns!$B:$B,Returns!$A:$A,$B502,Returns!$C:$C,$E$2))-SUMIFS(Outbound!$E:$E,Outbound!$D:$D,$B502,Outbound!$F:$F,$E$2)-SUMIFS(Outflow!$B:$B,Outflow!$A:$A,$B502)</f>
        <v>3</v>
      </c>
      <c r="F502" s="35">
        <f>(SUMIFS(Returns!$B:$B,Returns!$A:$A,$B502,Returns!$C:$C,$F$2))-SUMIFS(Outbound!$E:$E,Outbound!$D:$D,$B502,Outbound!$F:$F,$F$2)</f>
        <v>0</v>
      </c>
      <c r="G502" s="35">
        <f>(SUMIFS(Returns!$B:$B,Returns!$A:$A,$B502,Returns!$C:$C,$G$2))-SUMIFS(Outbound!$E:$E,Outbound!$D:$D,$B502,Outbound!$F:$F,$G$2)</f>
        <v>0</v>
      </c>
      <c r="H502" s="35">
        <f>(SUMIFS(Returns!$B:$B,Returns!$A:$A,$B502,Returns!$C:$C,$H$2))-SUMIFS(Outbound!$E:$E,Outbound!$D:$D,$B502,Outbound!$F:$F,$H$2)</f>
        <v>0</v>
      </c>
      <c r="I502" s="35">
        <f>(SUMIFS(Returns!$B:$B,Returns!$A:$A,$B502,Returns!$C:$C,$I$2))-SUMIFS(Outbound!$E:$E,Outbound!$D:$D,$B502,Outbound!$F:$F,$I$2)</f>
        <v>0</v>
      </c>
      <c r="J502" s="35">
        <f>(SUMIFS(Returns!$B:$B,Returns!$A:$A,$B502,Returns!$C:$C,$J$2))-SUMIFS(Outbound!$E:$E,Outbound!$D:$D,$B502,Outbound!$F:$F,$J$2)</f>
        <v>0</v>
      </c>
      <c r="K502" s="35">
        <f>(SUMIFS(Returns!$B:$B,Returns!$A:$A,$B502,Returns!$C:$C,$K$2))-SUMIFS(Outbound!$E:$E,Outbound!$D:$D,$B502,Outbound!$F:$F,$K$2)</f>
        <v>0</v>
      </c>
      <c r="L502" s="35">
        <f>(SUMIFS(Returns!$B:$B,Returns!$A:$A,$B502,Returns!$C:$C,$L$2))-SUMIFS(Outbound!$E:$E,Outbound!$D:$D,$B502,Outbound!$F:$F,$L$2)</f>
        <v>0</v>
      </c>
      <c r="M502" s="35">
        <f>(SUMIFS(Returns!$B:$B,Returns!$A:$A,$B502,Returns!$C:$C,$M$2))-SUMIFS(Outbound!$E:$E,Outbound!$D:$D,$B502,Outbound!$F:$F,$M$2)</f>
        <v>0</v>
      </c>
      <c r="N502" s="35">
        <f>(SUMIFS(Returns!$B:$B,Returns!$A:$A,$B502,Returns!$C:$C,$N$2))-SUMIFS(Outbound!$E:$E,Outbound!$D:$D,$B502,Outbound!$F:$F,$N$2)</f>
        <v>0</v>
      </c>
      <c r="O502" s="35">
        <f>(SUMIFS(Returns!$B:$B,Returns!$A:$A,$B502,Returns!$C:$C,$O$2))-SUMIFS(Outbound!$E:$E,Outbound!$D:$D,$B502,Outbound!$F:$F,$O$2)</f>
        <v>0</v>
      </c>
      <c r="P502" s="35">
        <f>(SUMIFS(Returns!$B:$B,Returns!$A:$A,$B502,Returns!$C:$C,$P$2))-SUMIFS(Outbound!$E:$E,Outbound!$D:$D,$B502,Outbound!$F:$F,$P$2)</f>
        <v>0</v>
      </c>
      <c r="Q502" s="35">
        <f>(SUMIFS(Returns!$B:$B,Returns!$A:$A,$B502,Returns!$C:$C,$Q$2))-SUMIFS(Outbound!$E:$E,Outbound!$D:$D,$B502,Outbound!$F:$F,$Q$2)</f>
        <v>0</v>
      </c>
      <c r="R502" s="35">
        <f>(SUMIFS(Returns!$B:$B,Returns!$A:$A,$B502,Returns!$C:$C,$R$2))-SUMIFS(Outbound!$E:$E,Outbound!$D:$D,$B502,Outbound!$F:$F,$R$2)</f>
        <v>0</v>
      </c>
      <c r="S502" s="35">
        <f>(SUMIFS(Returns!$B:$B,Returns!$A:$A,$B502,Returns!$C:$C,$S$2))-SUMIFS(Outbound!$E:$E,Outbound!$D:$D,$B502,Outbound!$F:$F,$S$2)</f>
        <v>0</v>
      </c>
    </row>
    <row r="503" ht="13.2" spans="1:19">
      <c r="A503" s="7" t="s">
        <v>4248</v>
      </c>
      <c r="B503" s="4" t="s">
        <v>4249</v>
      </c>
      <c r="C503" s="35">
        <v>3</v>
      </c>
      <c r="D503" s="35"/>
      <c r="E503" s="35">
        <f>(C503+SUMIFS(Inwards!$C:$C,Inwards!$B:$B,$B503)+SUMIFS(Returns!$B:$B,Returns!$A:$A,$B503,Returns!$C:$C,$E$2))-SUMIFS(Outbound!$E:$E,Outbound!$D:$D,$B503,Outbound!$F:$F,$E$2)-SUMIFS(Outflow!$B:$B,Outflow!$A:$A,$B503)</f>
        <v>3</v>
      </c>
      <c r="F503" s="35">
        <f>(SUMIFS(Returns!$B:$B,Returns!$A:$A,$B503,Returns!$C:$C,$F$2))-SUMIFS(Outbound!$E:$E,Outbound!$D:$D,$B503,Outbound!$F:$F,$F$2)</f>
        <v>0</v>
      </c>
      <c r="G503" s="35">
        <f>(SUMIFS(Returns!$B:$B,Returns!$A:$A,$B503,Returns!$C:$C,$G$2))-SUMIFS(Outbound!$E:$E,Outbound!$D:$D,$B503,Outbound!$F:$F,$G$2)</f>
        <v>0</v>
      </c>
      <c r="H503" s="35">
        <f>(SUMIFS(Returns!$B:$B,Returns!$A:$A,$B503,Returns!$C:$C,$H$2))-SUMIFS(Outbound!$E:$E,Outbound!$D:$D,$B503,Outbound!$F:$F,$H$2)</f>
        <v>0</v>
      </c>
      <c r="I503" s="35">
        <f>(SUMIFS(Returns!$B:$B,Returns!$A:$A,$B503,Returns!$C:$C,$I$2))-SUMIFS(Outbound!$E:$E,Outbound!$D:$D,$B503,Outbound!$F:$F,$I$2)</f>
        <v>0</v>
      </c>
      <c r="J503" s="35">
        <f>(SUMIFS(Returns!$B:$B,Returns!$A:$A,$B503,Returns!$C:$C,$J$2))-SUMIFS(Outbound!$E:$E,Outbound!$D:$D,$B503,Outbound!$F:$F,$J$2)</f>
        <v>0</v>
      </c>
      <c r="K503" s="35">
        <f>(SUMIFS(Returns!$B:$B,Returns!$A:$A,$B503,Returns!$C:$C,$K$2))-SUMIFS(Outbound!$E:$E,Outbound!$D:$D,$B503,Outbound!$F:$F,$K$2)</f>
        <v>0</v>
      </c>
      <c r="L503" s="35">
        <f>(SUMIFS(Returns!$B:$B,Returns!$A:$A,$B503,Returns!$C:$C,$L$2))-SUMIFS(Outbound!$E:$E,Outbound!$D:$D,$B503,Outbound!$F:$F,$L$2)</f>
        <v>0</v>
      </c>
      <c r="M503" s="35">
        <f>(SUMIFS(Returns!$B:$B,Returns!$A:$A,$B503,Returns!$C:$C,$M$2))-SUMIFS(Outbound!$E:$E,Outbound!$D:$D,$B503,Outbound!$F:$F,$M$2)</f>
        <v>0</v>
      </c>
      <c r="N503" s="35">
        <f>(SUMIFS(Returns!$B:$B,Returns!$A:$A,$B503,Returns!$C:$C,$N$2))-SUMIFS(Outbound!$E:$E,Outbound!$D:$D,$B503,Outbound!$F:$F,$N$2)</f>
        <v>0</v>
      </c>
      <c r="O503" s="35">
        <f>(SUMIFS(Returns!$B:$B,Returns!$A:$A,$B503,Returns!$C:$C,$O$2))-SUMIFS(Outbound!$E:$E,Outbound!$D:$D,$B503,Outbound!$F:$F,$O$2)</f>
        <v>0</v>
      </c>
      <c r="P503" s="35">
        <f>(SUMIFS(Returns!$B:$B,Returns!$A:$A,$B503,Returns!$C:$C,$P$2))-SUMIFS(Outbound!$E:$E,Outbound!$D:$D,$B503,Outbound!$F:$F,$P$2)</f>
        <v>0</v>
      </c>
      <c r="Q503" s="35">
        <f>(SUMIFS(Returns!$B:$B,Returns!$A:$A,$B503,Returns!$C:$C,$Q$2))-SUMIFS(Outbound!$E:$E,Outbound!$D:$D,$B503,Outbound!$F:$F,$Q$2)</f>
        <v>0</v>
      </c>
      <c r="R503" s="35">
        <f>(SUMIFS(Returns!$B:$B,Returns!$A:$A,$B503,Returns!$C:$C,$R$2))-SUMIFS(Outbound!$E:$E,Outbound!$D:$D,$B503,Outbound!$F:$F,$R$2)</f>
        <v>0</v>
      </c>
      <c r="S503" s="35">
        <f>(SUMIFS(Returns!$B:$B,Returns!$A:$A,$B503,Returns!$C:$C,$S$2))-SUMIFS(Outbound!$E:$E,Outbound!$D:$D,$B503,Outbound!$F:$F,$S$2)</f>
        <v>0</v>
      </c>
    </row>
    <row r="504" ht="13.2" spans="1:19">
      <c r="A504" s="3" t="s">
        <v>7737</v>
      </c>
      <c r="B504" s="4" t="s">
        <v>4254</v>
      </c>
      <c r="C504" s="35">
        <v>33</v>
      </c>
      <c r="D504" s="35"/>
      <c r="E504" s="35">
        <f>(C504+SUMIFS(Inwards!$C:$C,Inwards!$B:$B,$B504)+SUMIFS(Returns!$B:$B,Returns!$A:$A,$B504,Returns!$C:$C,$E$2))-SUMIFS(Outbound!$E:$E,Outbound!$D:$D,$B504,Outbound!$F:$F,$E$2)-SUMIFS(Outflow!$B:$B,Outflow!$A:$A,$B504)</f>
        <v>-4</v>
      </c>
      <c r="F504" s="35">
        <f>(SUMIFS(Returns!$B:$B,Returns!$A:$A,$B504,Returns!$C:$C,$F$2))-SUMIFS(Outbound!$E:$E,Outbound!$D:$D,$B504,Outbound!$F:$F,$F$2)</f>
        <v>0</v>
      </c>
      <c r="G504" s="35">
        <f>(SUMIFS(Returns!$B:$B,Returns!$A:$A,$B504,Returns!$C:$C,$G$2))-SUMIFS(Outbound!$E:$E,Outbound!$D:$D,$B504,Outbound!$F:$F,$G$2)</f>
        <v>0</v>
      </c>
      <c r="H504" s="35">
        <f>(SUMIFS(Returns!$B:$B,Returns!$A:$A,$B504,Returns!$C:$C,$H$2))-SUMIFS(Outbound!$E:$E,Outbound!$D:$D,$B504,Outbound!$F:$F,$H$2)</f>
        <v>0</v>
      </c>
      <c r="I504" s="35">
        <f>(SUMIFS(Returns!$B:$B,Returns!$A:$A,$B504,Returns!$C:$C,$I$2))-SUMIFS(Outbound!$E:$E,Outbound!$D:$D,$B504,Outbound!$F:$F,$I$2)</f>
        <v>0</v>
      </c>
      <c r="J504" s="35">
        <f>(SUMIFS(Returns!$B:$B,Returns!$A:$A,$B504,Returns!$C:$C,$J$2))-SUMIFS(Outbound!$E:$E,Outbound!$D:$D,$B504,Outbound!$F:$F,$J$2)</f>
        <v>0</v>
      </c>
      <c r="K504" s="35">
        <f>(SUMIFS(Returns!$B:$B,Returns!$A:$A,$B504,Returns!$C:$C,$K$2))-SUMIFS(Outbound!$E:$E,Outbound!$D:$D,$B504,Outbound!$F:$F,$K$2)</f>
        <v>0</v>
      </c>
      <c r="L504" s="35">
        <f>(SUMIFS(Returns!$B:$B,Returns!$A:$A,$B504,Returns!$C:$C,$L$2))-SUMIFS(Outbound!$E:$E,Outbound!$D:$D,$B504,Outbound!$F:$F,$L$2)</f>
        <v>0</v>
      </c>
      <c r="M504" s="35">
        <f>(SUMIFS(Returns!$B:$B,Returns!$A:$A,$B504,Returns!$C:$C,$M$2))-SUMIFS(Outbound!$E:$E,Outbound!$D:$D,$B504,Outbound!$F:$F,$M$2)</f>
        <v>0</v>
      </c>
      <c r="N504" s="35">
        <f>(SUMIFS(Returns!$B:$B,Returns!$A:$A,$B504,Returns!$C:$C,$N$2))-SUMIFS(Outbound!$E:$E,Outbound!$D:$D,$B504,Outbound!$F:$F,$N$2)</f>
        <v>0</v>
      </c>
      <c r="O504" s="35">
        <f>(SUMIFS(Returns!$B:$B,Returns!$A:$A,$B504,Returns!$C:$C,$O$2))-SUMIFS(Outbound!$E:$E,Outbound!$D:$D,$B504,Outbound!$F:$F,$O$2)</f>
        <v>0</v>
      </c>
      <c r="P504" s="35">
        <f>(SUMIFS(Returns!$B:$B,Returns!$A:$A,$B504,Returns!$C:$C,$P$2))-SUMIFS(Outbound!$E:$E,Outbound!$D:$D,$B504,Outbound!$F:$F,$P$2)</f>
        <v>0</v>
      </c>
      <c r="Q504" s="35">
        <f>(SUMIFS(Returns!$B:$B,Returns!$A:$A,$B504,Returns!$C:$C,$Q$2))-SUMIFS(Outbound!$E:$E,Outbound!$D:$D,$B504,Outbound!$F:$F,$Q$2)</f>
        <v>0</v>
      </c>
      <c r="R504" s="35">
        <f>(SUMIFS(Returns!$B:$B,Returns!$A:$A,$B504,Returns!$C:$C,$R$2))-SUMIFS(Outbound!$E:$E,Outbound!$D:$D,$B504,Outbound!$F:$F,$R$2)</f>
        <v>0</v>
      </c>
      <c r="S504" s="35">
        <f>(SUMIFS(Returns!$B:$B,Returns!$A:$A,$B504,Returns!$C:$C,$S$2))-SUMIFS(Outbound!$E:$E,Outbound!$D:$D,$B504,Outbound!$F:$F,$S$2)</f>
        <v>0</v>
      </c>
    </row>
    <row r="505" ht="13.2" spans="1:19">
      <c r="A505" s="3" t="s">
        <v>7738</v>
      </c>
      <c r="B505" s="4" t="s">
        <v>4257</v>
      </c>
      <c r="C505" s="35">
        <v>5</v>
      </c>
      <c r="D505" s="35"/>
      <c r="E505" s="35">
        <f>(C505+SUMIFS(Inwards!$C:$C,Inwards!$B:$B,$B505)+SUMIFS(Returns!$B:$B,Returns!$A:$A,$B505,Returns!$C:$C,$E$2))-SUMIFS(Outbound!$E:$E,Outbound!$D:$D,$B505,Outbound!$F:$F,$E$2)-SUMIFS(Outflow!$B:$B,Outflow!$A:$A,$B505)</f>
        <v>3</v>
      </c>
      <c r="F505" s="35">
        <f>(SUMIFS(Returns!$B:$B,Returns!$A:$A,$B505,Returns!$C:$C,$F$2))-SUMIFS(Outbound!$E:$E,Outbound!$D:$D,$B505,Outbound!$F:$F,$F$2)</f>
        <v>0</v>
      </c>
      <c r="G505" s="35">
        <f>(SUMIFS(Returns!$B:$B,Returns!$A:$A,$B505,Returns!$C:$C,$G$2))-SUMIFS(Outbound!$E:$E,Outbound!$D:$D,$B505,Outbound!$F:$F,$G$2)</f>
        <v>0</v>
      </c>
      <c r="H505" s="35">
        <f>(SUMIFS(Returns!$B:$B,Returns!$A:$A,$B505,Returns!$C:$C,$H$2))-SUMIFS(Outbound!$E:$E,Outbound!$D:$D,$B505,Outbound!$F:$F,$H$2)</f>
        <v>0</v>
      </c>
      <c r="I505" s="35">
        <f>(SUMIFS(Returns!$B:$B,Returns!$A:$A,$B505,Returns!$C:$C,$I$2))-SUMIFS(Outbound!$E:$E,Outbound!$D:$D,$B505,Outbound!$F:$F,$I$2)</f>
        <v>0</v>
      </c>
      <c r="J505" s="35">
        <f>(SUMIFS(Returns!$B:$B,Returns!$A:$A,$B505,Returns!$C:$C,$J$2))-SUMIFS(Outbound!$E:$E,Outbound!$D:$D,$B505,Outbound!$F:$F,$J$2)</f>
        <v>0</v>
      </c>
      <c r="K505" s="35">
        <f>(SUMIFS(Returns!$B:$B,Returns!$A:$A,$B505,Returns!$C:$C,$K$2))-SUMIFS(Outbound!$E:$E,Outbound!$D:$D,$B505,Outbound!$F:$F,$K$2)</f>
        <v>0</v>
      </c>
      <c r="L505" s="35">
        <f>(SUMIFS(Returns!$B:$B,Returns!$A:$A,$B505,Returns!$C:$C,$L$2))-SUMIFS(Outbound!$E:$E,Outbound!$D:$D,$B505,Outbound!$F:$F,$L$2)</f>
        <v>0</v>
      </c>
      <c r="M505" s="35">
        <f>(SUMIFS(Returns!$B:$B,Returns!$A:$A,$B505,Returns!$C:$C,$M$2))-SUMIFS(Outbound!$E:$E,Outbound!$D:$D,$B505,Outbound!$F:$F,$M$2)</f>
        <v>0</v>
      </c>
      <c r="N505" s="35">
        <f>(SUMIFS(Returns!$B:$B,Returns!$A:$A,$B505,Returns!$C:$C,$N$2))-SUMIFS(Outbound!$E:$E,Outbound!$D:$D,$B505,Outbound!$F:$F,$N$2)</f>
        <v>0</v>
      </c>
      <c r="O505" s="35">
        <f>(SUMIFS(Returns!$B:$B,Returns!$A:$A,$B505,Returns!$C:$C,$O$2))-SUMIFS(Outbound!$E:$E,Outbound!$D:$D,$B505,Outbound!$F:$F,$O$2)</f>
        <v>0</v>
      </c>
      <c r="P505" s="35">
        <f>(SUMIFS(Returns!$B:$B,Returns!$A:$A,$B505,Returns!$C:$C,$P$2))-SUMIFS(Outbound!$E:$E,Outbound!$D:$D,$B505,Outbound!$F:$F,$P$2)</f>
        <v>0</v>
      </c>
      <c r="Q505" s="35">
        <f>(SUMIFS(Returns!$B:$B,Returns!$A:$A,$B505,Returns!$C:$C,$Q$2))-SUMIFS(Outbound!$E:$E,Outbound!$D:$D,$B505,Outbound!$F:$F,$Q$2)</f>
        <v>0</v>
      </c>
      <c r="R505" s="35">
        <f>(SUMIFS(Returns!$B:$B,Returns!$A:$A,$B505,Returns!$C:$C,$R$2))-SUMIFS(Outbound!$E:$E,Outbound!$D:$D,$B505,Outbound!$F:$F,$R$2)</f>
        <v>0</v>
      </c>
      <c r="S505" s="35">
        <f>(SUMIFS(Returns!$B:$B,Returns!$A:$A,$B505,Returns!$C:$C,$S$2))-SUMIFS(Outbound!$E:$E,Outbound!$D:$D,$B505,Outbound!$F:$F,$S$2)</f>
        <v>0</v>
      </c>
    </row>
    <row r="506" ht="13.2" spans="1:19">
      <c r="A506" s="3" t="s">
        <v>7739</v>
      </c>
      <c r="B506" s="4" t="s">
        <v>4261</v>
      </c>
      <c r="C506" s="35">
        <v>4</v>
      </c>
      <c r="D506" s="35"/>
      <c r="E506" s="35">
        <f>(C506+SUMIFS(Inwards!$C:$C,Inwards!$B:$B,$B506)+SUMIFS(Returns!$B:$B,Returns!$A:$A,$B506,Returns!$C:$C,$E$2))-SUMIFS(Outbound!$E:$E,Outbound!$D:$D,$B506,Outbound!$F:$F,$E$2)-SUMIFS(Outflow!$B:$B,Outflow!$A:$A,$B506)</f>
        <v>4</v>
      </c>
      <c r="F506" s="35">
        <f>(SUMIFS(Returns!$B:$B,Returns!$A:$A,$B506,Returns!$C:$C,$F$2))-SUMIFS(Outbound!$E:$E,Outbound!$D:$D,$B506,Outbound!$F:$F,$F$2)</f>
        <v>0</v>
      </c>
      <c r="G506" s="35">
        <f>(SUMIFS(Returns!$B:$B,Returns!$A:$A,$B506,Returns!$C:$C,$G$2))-SUMIFS(Outbound!$E:$E,Outbound!$D:$D,$B506,Outbound!$F:$F,$G$2)</f>
        <v>0</v>
      </c>
      <c r="H506" s="35">
        <f>(SUMIFS(Returns!$B:$B,Returns!$A:$A,$B506,Returns!$C:$C,$H$2))-SUMIFS(Outbound!$E:$E,Outbound!$D:$D,$B506,Outbound!$F:$F,$H$2)</f>
        <v>0</v>
      </c>
      <c r="I506" s="35">
        <f>(SUMIFS(Returns!$B:$B,Returns!$A:$A,$B506,Returns!$C:$C,$I$2))-SUMIFS(Outbound!$E:$E,Outbound!$D:$D,$B506,Outbound!$F:$F,$I$2)</f>
        <v>0</v>
      </c>
      <c r="J506" s="35">
        <f>(SUMIFS(Returns!$B:$B,Returns!$A:$A,$B506,Returns!$C:$C,$J$2))-SUMIFS(Outbound!$E:$E,Outbound!$D:$D,$B506,Outbound!$F:$F,$J$2)</f>
        <v>0</v>
      </c>
      <c r="K506" s="35">
        <f>(SUMIFS(Returns!$B:$B,Returns!$A:$A,$B506,Returns!$C:$C,$K$2))-SUMIFS(Outbound!$E:$E,Outbound!$D:$D,$B506,Outbound!$F:$F,$K$2)</f>
        <v>0</v>
      </c>
      <c r="L506" s="35">
        <f>(SUMIFS(Returns!$B:$B,Returns!$A:$A,$B506,Returns!$C:$C,$L$2))-SUMIFS(Outbound!$E:$E,Outbound!$D:$D,$B506,Outbound!$F:$F,$L$2)</f>
        <v>0</v>
      </c>
      <c r="M506" s="35">
        <f>(SUMIFS(Returns!$B:$B,Returns!$A:$A,$B506,Returns!$C:$C,$M$2))-SUMIFS(Outbound!$E:$E,Outbound!$D:$D,$B506,Outbound!$F:$F,$M$2)</f>
        <v>0</v>
      </c>
      <c r="N506" s="35">
        <f>(SUMIFS(Returns!$B:$B,Returns!$A:$A,$B506,Returns!$C:$C,$N$2))-SUMIFS(Outbound!$E:$E,Outbound!$D:$D,$B506,Outbound!$F:$F,$N$2)</f>
        <v>0</v>
      </c>
      <c r="O506" s="35">
        <f>(SUMIFS(Returns!$B:$B,Returns!$A:$A,$B506,Returns!$C:$C,$O$2))-SUMIFS(Outbound!$E:$E,Outbound!$D:$D,$B506,Outbound!$F:$F,$O$2)</f>
        <v>0</v>
      </c>
      <c r="P506" s="35">
        <f>(SUMIFS(Returns!$B:$B,Returns!$A:$A,$B506,Returns!$C:$C,$P$2))-SUMIFS(Outbound!$E:$E,Outbound!$D:$D,$B506,Outbound!$F:$F,$P$2)</f>
        <v>0</v>
      </c>
      <c r="Q506" s="35">
        <f>(SUMIFS(Returns!$B:$B,Returns!$A:$A,$B506,Returns!$C:$C,$Q$2))-SUMIFS(Outbound!$E:$E,Outbound!$D:$D,$B506,Outbound!$F:$F,$Q$2)</f>
        <v>0</v>
      </c>
      <c r="R506" s="35">
        <f>(SUMIFS(Returns!$B:$B,Returns!$A:$A,$B506,Returns!$C:$C,$R$2))-SUMIFS(Outbound!$E:$E,Outbound!$D:$D,$B506,Outbound!$F:$F,$R$2)</f>
        <v>0</v>
      </c>
      <c r="S506" s="35">
        <f>(SUMIFS(Returns!$B:$B,Returns!$A:$A,$B506,Returns!$C:$C,$S$2))-SUMIFS(Outbound!$E:$E,Outbound!$D:$D,$B506,Outbound!$F:$F,$S$2)</f>
        <v>0</v>
      </c>
    </row>
    <row r="507" ht="13.2" spans="1:19">
      <c r="A507" s="3" t="s">
        <v>7740</v>
      </c>
      <c r="B507" s="4" t="s">
        <v>4266</v>
      </c>
      <c r="C507" s="35">
        <v>3</v>
      </c>
      <c r="D507" s="35"/>
      <c r="E507" s="35">
        <f>(C507+SUMIFS(Inwards!$C:$C,Inwards!$B:$B,$B507)+SUMIFS(Returns!$B:$B,Returns!$A:$A,$B507,Returns!$C:$C,$E$2))-SUMIFS(Outbound!$E:$E,Outbound!$D:$D,$B507,Outbound!$F:$F,$E$2)-SUMIFS(Outflow!$B:$B,Outflow!$A:$A,$B507)</f>
        <v>3</v>
      </c>
      <c r="F507" s="35">
        <f>(SUMIFS(Returns!$B:$B,Returns!$A:$A,$B507,Returns!$C:$C,$F$2))-SUMIFS(Outbound!$E:$E,Outbound!$D:$D,$B507,Outbound!$F:$F,$F$2)</f>
        <v>0</v>
      </c>
      <c r="G507" s="35">
        <f>(SUMIFS(Returns!$B:$B,Returns!$A:$A,$B507,Returns!$C:$C,$G$2))-SUMIFS(Outbound!$E:$E,Outbound!$D:$D,$B507,Outbound!$F:$F,$G$2)</f>
        <v>0</v>
      </c>
      <c r="H507" s="35">
        <f>(SUMIFS(Returns!$B:$B,Returns!$A:$A,$B507,Returns!$C:$C,$H$2))-SUMIFS(Outbound!$E:$E,Outbound!$D:$D,$B507,Outbound!$F:$F,$H$2)</f>
        <v>0</v>
      </c>
      <c r="I507" s="35">
        <f>(SUMIFS(Returns!$B:$B,Returns!$A:$A,$B507,Returns!$C:$C,$I$2))-SUMIFS(Outbound!$E:$E,Outbound!$D:$D,$B507,Outbound!$F:$F,$I$2)</f>
        <v>0</v>
      </c>
      <c r="J507" s="35">
        <f>(SUMIFS(Returns!$B:$B,Returns!$A:$A,$B507,Returns!$C:$C,$J$2))-SUMIFS(Outbound!$E:$E,Outbound!$D:$D,$B507,Outbound!$F:$F,$J$2)</f>
        <v>0</v>
      </c>
      <c r="K507" s="35">
        <f>(SUMIFS(Returns!$B:$B,Returns!$A:$A,$B507,Returns!$C:$C,$K$2))-SUMIFS(Outbound!$E:$E,Outbound!$D:$D,$B507,Outbound!$F:$F,$K$2)</f>
        <v>0</v>
      </c>
      <c r="L507" s="35">
        <f>(SUMIFS(Returns!$B:$B,Returns!$A:$A,$B507,Returns!$C:$C,$L$2))-SUMIFS(Outbound!$E:$E,Outbound!$D:$D,$B507,Outbound!$F:$F,$L$2)</f>
        <v>0</v>
      </c>
      <c r="M507" s="35">
        <f>(SUMIFS(Returns!$B:$B,Returns!$A:$A,$B507,Returns!$C:$C,$M$2))-SUMIFS(Outbound!$E:$E,Outbound!$D:$D,$B507,Outbound!$F:$F,$M$2)</f>
        <v>0</v>
      </c>
      <c r="N507" s="35">
        <f>(SUMIFS(Returns!$B:$B,Returns!$A:$A,$B507,Returns!$C:$C,$N$2))-SUMIFS(Outbound!$E:$E,Outbound!$D:$D,$B507,Outbound!$F:$F,$N$2)</f>
        <v>0</v>
      </c>
      <c r="O507" s="35">
        <f>(SUMIFS(Returns!$B:$B,Returns!$A:$A,$B507,Returns!$C:$C,$O$2))-SUMIFS(Outbound!$E:$E,Outbound!$D:$D,$B507,Outbound!$F:$F,$O$2)</f>
        <v>0</v>
      </c>
      <c r="P507" s="35">
        <f>(SUMIFS(Returns!$B:$B,Returns!$A:$A,$B507,Returns!$C:$C,$P$2))-SUMIFS(Outbound!$E:$E,Outbound!$D:$D,$B507,Outbound!$F:$F,$P$2)</f>
        <v>0</v>
      </c>
      <c r="Q507" s="35">
        <f>(SUMIFS(Returns!$B:$B,Returns!$A:$A,$B507,Returns!$C:$C,$Q$2))-SUMIFS(Outbound!$E:$E,Outbound!$D:$D,$B507,Outbound!$F:$F,$Q$2)</f>
        <v>0</v>
      </c>
      <c r="R507" s="35">
        <f>(SUMIFS(Returns!$B:$B,Returns!$A:$A,$B507,Returns!$C:$C,$R$2))-SUMIFS(Outbound!$E:$E,Outbound!$D:$D,$B507,Outbound!$F:$F,$R$2)</f>
        <v>0</v>
      </c>
      <c r="S507" s="35">
        <f>(SUMIFS(Returns!$B:$B,Returns!$A:$A,$B507,Returns!$C:$C,$S$2))-SUMIFS(Outbound!$E:$E,Outbound!$D:$D,$B507,Outbound!$F:$F,$S$2)</f>
        <v>0</v>
      </c>
    </row>
    <row r="508" ht="13.2" spans="1:19">
      <c r="A508" s="3" t="s">
        <v>7741</v>
      </c>
      <c r="B508" s="4" t="s">
        <v>4271</v>
      </c>
      <c r="C508" s="35">
        <v>5</v>
      </c>
      <c r="D508" s="35"/>
      <c r="E508" s="35">
        <f>(C508+SUMIFS(Inwards!$C:$C,Inwards!$B:$B,$B508)+SUMIFS(Returns!$B:$B,Returns!$A:$A,$B508,Returns!$C:$C,$E$2))-SUMIFS(Outbound!$E:$E,Outbound!$D:$D,$B508,Outbound!$F:$F,$E$2)-SUMIFS(Outflow!$B:$B,Outflow!$A:$A,$B508)</f>
        <v>5</v>
      </c>
      <c r="F508" s="35">
        <f>(SUMIFS(Returns!$B:$B,Returns!$A:$A,$B508,Returns!$C:$C,$F$2))-SUMIFS(Outbound!$E:$E,Outbound!$D:$D,$B508,Outbound!$F:$F,$F$2)</f>
        <v>0</v>
      </c>
      <c r="G508" s="35">
        <f>(SUMIFS(Returns!$B:$B,Returns!$A:$A,$B508,Returns!$C:$C,$G$2))-SUMIFS(Outbound!$E:$E,Outbound!$D:$D,$B508,Outbound!$F:$F,$G$2)</f>
        <v>0</v>
      </c>
      <c r="H508" s="35">
        <f>(SUMIFS(Returns!$B:$B,Returns!$A:$A,$B508,Returns!$C:$C,$H$2))-SUMIFS(Outbound!$E:$E,Outbound!$D:$D,$B508,Outbound!$F:$F,$H$2)</f>
        <v>0</v>
      </c>
      <c r="I508" s="35">
        <f>(SUMIFS(Returns!$B:$B,Returns!$A:$A,$B508,Returns!$C:$C,$I$2))-SUMIFS(Outbound!$E:$E,Outbound!$D:$D,$B508,Outbound!$F:$F,$I$2)</f>
        <v>0</v>
      </c>
      <c r="J508" s="35">
        <f>(SUMIFS(Returns!$B:$B,Returns!$A:$A,$B508,Returns!$C:$C,$J$2))-SUMIFS(Outbound!$E:$E,Outbound!$D:$D,$B508,Outbound!$F:$F,$J$2)</f>
        <v>0</v>
      </c>
      <c r="K508" s="35">
        <f>(SUMIFS(Returns!$B:$B,Returns!$A:$A,$B508,Returns!$C:$C,$K$2))-SUMIFS(Outbound!$E:$E,Outbound!$D:$D,$B508,Outbound!$F:$F,$K$2)</f>
        <v>0</v>
      </c>
      <c r="L508" s="35">
        <f>(SUMIFS(Returns!$B:$B,Returns!$A:$A,$B508,Returns!$C:$C,$L$2))-SUMIFS(Outbound!$E:$E,Outbound!$D:$D,$B508,Outbound!$F:$F,$L$2)</f>
        <v>0</v>
      </c>
      <c r="M508" s="35">
        <f>(SUMIFS(Returns!$B:$B,Returns!$A:$A,$B508,Returns!$C:$C,$M$2))-SUMIFS(Outbound!$E:$E,Outbound!$D:$D,$B508,Outbound!$F:$F,$M$2)</f>
        <v>0</v>
      </c>
      <c r="N508" s="35">
        <f>(SUMIFS(Returns!$B:$B,Returns!$A:$A,$B508,Returns!$C:$C,$N$2))-SUMIFS(Outbound!$E:$E,Outbound!$D:$D,$B508,Outbound!$F:$F,$N$2)</f>
        <v>0</v>
      </c>
      <c r="O508" s="35">
        <f>(SUMIFS(Returns!$B:$B,Returns!$A:$A,$B508,Returns!$C:$C,$O$2))-SUMIFS(Outbound!$E:$E,Outbound!$D:$D,$B508,Outbound!$F:$F,$O$2)</f>
        <v>0</v>
      </c>
      <c r="P508" s="35">
        <f>(SUMIFS(Returns!$B:$B,Returns!$A:$A,$B508,Returns!$C:$C,$P$2))-SUMIFS(Outbound!$E:$E,Outbound!$D:$D,$B508,Outbound!$F:$F,$P$2)</f>
        <v>0</v>
      </c>
      <c r="Q508" s="35">
        <f>(SUMIFS(Returns!$B:$B,Returns!$A:$A,$B508,Returns!$C:$C,$Q$2))-SUMIFS(Outbound!$E:$E,Outbound!$D:$D,$B508,Outbound!$F:$F,$Q$2)</f>
        <v>0</v>
      </c>
      <c r="R508" s="35">
        <f>(SUMIFS(Returns!$B:$B,Returns!$A:$A,$B508,Returns!$C:$C,$R$2))-SUMIFS(Outbound!$E:$E,Outbound!$D:$D,$B508,Outbound!$F:$F,$R$2)</f>
        <v>0</v>
      </c>
      <c r="S508" s="35">
        <f>(SUMIFS(Returns!$B:$B,Returns!$A:$A,$B508,Returns!$C:$C,$S$2))-SUMIFS(Outbound!$E:$E,Outbound!$D:$D,$B508,Outbound!$F:$F,$S$2)</f>
        <v>0</v>
      </c>
    </row>
    <row r="509" ht="13.2" spans="1:19">
      <c r="A509" s="3" t="s">
        <v>7742</v>
      </c>
      <c r="B509" s="4" t="s">
        <v>4276</v>
      </c>
      <c r="C509" s="35">
        <v>5</v>
      </c>
      <c r="D509" s="35"/>
      <c r="E509" s="35">
        <f>(C509+SUMIFS(Inwards!$C:$C,Inwards!$B:$B,$B509)+SUMIFS(Returns!$B:$B,Returns!$A:$A,$B509,Returns!$C:$C,$E$2))-SUMIFS(Outbound!$E:$E,Outbound!$D:$D,$B509,Outbound!$F:$F,$E$2)-SUMIFS(Outflow!$B:$B,Outflow!$A:$A,$B509)</f>
        <v>5</v>
      </c>
      <c r="F509" s="35">
        <f>(SUMIFS(Returns!$B:$B,Returns!$A:$A,$B509,Returns!$C:$C,$F$2))-SUMIFS(Outbound!$E:$E,Outbound!$D:$D,$B509,Outbound!$F:$F,$F$2)</f>
        <v>0</v>
      </c>
      <c r="G509" s="35">
        <f>(SUMIFS(Returns!$B:$B,Returns!$A:$A,$B509,Returns!$C:$C,$G$2))-SUMIFS(Outbound!$E:$E,Outbound!$D:$D,$B509,Outbound!$F:$F,$G$2)</f>
        <v>0</v>
      </c>
      <c r="H509" s="35">
        <f>(SUMIFS(Returns!$B:$B,Returns!$A:$A,$B509,Returns!$C:$C,$H$2))-SUMIFS(Outbound!$E:$E,Outbound!$D:$D,$B509,Outbound!$F:$F,$H$2)</f>
        <v>0</v>
      </c>
      <c r="I509" s="35">
        <f>(SUMIFS(Returns!$B:$B,Returns!$A:$A,$B509,Returns!$C:$C,$I$2))-SUMIFS(Outbound!$E:$E,Outbound!$D:$D,$B509,Outbound!$F:$F,$I$2)</f>
        <v>0</v>
      </c>
      <c r="J509" s="35">
        <f>(SUMIFS(Returns!$B:$B,Returns!$A:$A,$B509,Returns!$C:$C,$J$2))-SUMIFS(Outbound!$E:$E,Outbound!$D:$D,$B509,Outbound!$F:$F,$J$2)</f>
        <v>0</v>
      </c>
      <c r="K509" s="35">
        <f>(SUMIFS(Returns!$B:$B,Returns!$A:$A,$B509,Returns!$C:$C,$K$2))-SUMIFS(Outbound!$E:$E,Outbound!$D:$D,$B509,Outbound!$F:$F,$K$2)</f>
        <v>0</v>
      </c>
      <c r="L509" s="35">
        <f>(SUMIFS(Returns!$B:$B,Returns!$A:$A,$B509,Returns!$C:$C,$L$2))-SUMIFS(Outbound!$E:$E,Outbound!$D:$D,$B509,Outbound!$F:$F,$L$2)</f>
        <v>0</v>
      </c>
      <c r="M509" s="35">
        <f>(SUMIFS(Returns!$B:$B,Returns!$A:$A,$B509,Returns!$C:$C,$M$2))-SUMIFS(Outbound!$E:$E,Outbound!$D:$D,$B509,Outbound!$F:$F,$M$2)</f>
        <v>0</v>
      </c>
      <c r="N509" s="35">
        <f>(SUMIFS(Returns!$B:$B,Returns!$A:$A,$B509,Returns!$C:$C,$N$2))-SUMIFS(Outbound!$E:$E,Outbound!$D:$D,$B509,Outbound!$F:$F,$N$2)</f>
        <v>0</v>
      </c>
      <c r="O509" s="35">
        <f>(SUMIFS(Returns!$B:$B,Returns!$A:$A,$B509,Returns!$C:$C,$O$2))-SUMIFS(Outbound!$E:$E,Outbound!$D:$D,$B509,Outbound!$F:$F,$O$2)</f>
        <v>0</v>
      </c>
      <c r="P509" s="35">
        <f>(SUMIFS(Returns!$B:$B,Returns!$A:$A,$B509,Returns!$C:$C,$P$2))-SUMIFS(Outbound!$E:$E,Outbound!$D:$D,$B509,Outbound!$F:$F,$P$2)</f>
        <v>0</v>
      </c>
      <c r="Q509" s="35">
        <f>(SUMIFS(Returns!$B:$B,Returns!$A:$A,$B509,Returns!$C:$C,$Q$2))-SUMIFS(Outbound!$E:$E,Outbound!$D:$D,$B509,Outbound!$F:$F,$Q$2)</f>
        <v>0</v>
      </c>
      <c r="R509" s="35">
        <f>(SUMIFS(Returns!$B:$B,Returns!$A:$A,$B509,Returns!$C:$C,$R$2))-SUMIFS(Outbound!$E:$E,Outbound!$D:$D,$B509,Outbound!$F:$F,$R$2)</f>
        <v>0</v>
      </c>
      <c r="S509" s="35">
        <f>(SUMIFS(Returns!$B:$B,Returns!$A:$A,$B509,Returns!$C:$C,$S$2))-SUMIFS(Outbound!$E:$E,Outbound!$D:$D,$B509,Outbound!$F:$F,$S$2)</f>
        <v>0</v>
      </c>
    </row>
    <row r="510" ht="13.2" spans="1:19">
      <c r="A510" s="7" t="s">
        <v>7743</v>
      </c>
      <c r="B510" s="4" t="s">
        <v>4281</v>
      </c>
      <c r="C510" s="35">
        <v>2</v>
      </c>
      <c r="D510" s="35"/>
      <c r="E510" s="35">
        <f>(C510+SUMIFS(Inwards!$C:$C,Inwards!$B:$B,$B510)+SUMIFS(Returns!$B:$B,Returns!$A:$A,$B510,Returns!$C:$C,$E$2))-SUMIFS(Outbound!$E:$E,Outbound!$D:$D,$B510,Outbound!$F:$F,$E$2)-SUMIFS(Outflow!$B:$B,Outflow!$A:$A,$B510)</f>
        <v>2</v>
      </c>
      <c r="F510" s="35">
        <f>(SUMIFS(Returns!$B:$B,Returns!$A:$A,$B510,Returns!$C:$C,$F$2))-SUMIFS(Outbound!$E:$E,Outbound!$D:$D,$B510,Outbound!$F:$F,$F$2)</f>
        <v>0</v>
      </c>
      <c r="G510" s="35">
        <f>(SUMIFS(Returns!$B:$B,Returns!$A:$A,$B510,Returns!$C:$C,$G$2))-SUMIFS(Outbound!$E:$E,Outbound!$D:$D,$B510,Outbound!$F:$F,$G$2)</f>
        <v>0</v>
      </c>
      <c r="H510" s="35">
        <f>(SUMIFS(Returns!$B:$B,Returns!$A:$A,$B510,Returns!$C:$C,$H$2))-SUMIFS(Outbound!$E:$E,Outbound!$D:$D,$B510,Outbound!$F:$F,$H$2)</f>
        <v>0</v>
      </c>
      <c r="I510" s="35">
        <f>(SUMIFS(Returns!$B:$B,Returns!$A:$A,$B510,Returns!$C:$C,$I$2))-SUMIFS(Outbound!$E:$E,Outbound!$D:$D,$B510,Outbound!$F:$F,$I$2)</f>
        <v>0</v>
      </c>
      <c r="J510" s="35">
        <f>(SUMIFS(Returns!$B:$B,Returns!$A:$A,$B510,Returns!$C:$C,$J$2))-SUMIFS(Outbound!$E:$E,Outbound!$D:$D,$B510,Outbound!$F:$F,$J$2)</f>
        <v>0</v>
      </c>
      <c r="K510" s="35">
        <f>(SUMIFS(Returns!$B:$B,Returns!$A:$A,$B510,Returns!$C:$C,$K$2))-SUMIFS(Outbound!$E:$E,Outbound!$D:$D,$B510,Outbound!$F:$F,$K$2)</f>
        <v>0</v>
      </c>
      <c r="L510" s="35">
        <f>(SUMIFS(Returns!$B:$B,Returns!$A:$A,$B510,Returns!$C:$C,$L$2))-SUMIFS(Outbound!$E:$E,Outbound!$D:$D,$B510,Outbound!$F:$F,$L$2)</f>
        <v>0</v>
      </c>
      <c r="M510" s="35">
        <f>(SUMIFS(Returns!$B:$B,Returns!$A:$A,$B510,Returns!$C:$C,$M$2))-SUMIFS(Outbound!$E:$E,Outbound!$D:$D,$B510,Outbound!$F:$F,$M$2)</f>
        <v>0</v>
      </c>
      <c r="N510" s="35">
        <f>(SUMIFS(Returns!$B:$B,Returns!$A:$A,$B510,Returns!$C:$C,$N$2))-SUMIFS(Outbound!$E:$E,Outbound!$D:$D,$B510,Outbound!$F:$F,$N$2)</f>
        <v>0</v>
      </c>
      <c r="O510" s="35">
        <f>(SUMIFS(Returns!$B:$B,Returns!$A:$A,$B510,Returns!$C:$C,$O$2))-SUMIFS(Outbound!$E:$E,Outbound!$D:$D,$B510,Outbound!$F:$F,$O$2)</f>
        <v>0</v>
      </c>
      <c r="P510" s="35">
        <f>(SUMIFS(Returns!$B:$B,Returns!$A:$A,$B510,Returns!$C:$C,$P$2))-SUMIFS(Outbound!$E:$E,Outbound!$D:$D,$B510,Outbound!$F:$F,$P$2)</f>
        <v>0</v>
      </c>
      <c r="Q510" s="35">
        <f>(SUMIFS(Returns!$B:$B,Returns!$A:$A,$B510,Returns!$C:$C,$Q$2))-SUMIFS(Outbound!$E:$E,Outbound!$D:$D,$B510,Outbound!$F:$F,$Q$2)</f>
        <v>0</v>
      </c>
      <c r="R510" s="35">
        <f>(SUMIFS(Returns!$B:$B,Returns!$A:$A,$B510,Returns!$C:$C,$R$2))-SUMIFS(Outbound!$E:$E,Outbound!$D:$D,$B510,Outbound!$F:$F,$R$2)</f>
        <v>0</v>
      </c>
      <c r="S510" s="35">
        <f>(SUMIFS(Returns!$B:$B,Returns!$A:$A,$B510,Returns!$C:$C,$S$2))-SUMIFS(Outbound!$E:$E,Outbound!$D:$D,$B510,Outbound!$F:$F,$S$2)</f>
        <v>0</v>
      </c>
    </row>
    <row r="511" ht="13.2" spans="1:19">
      <c r="A511" s="7" t="s">
        <v>7744</v>
      </c>
      <c r="B511" s="4" t="s">
        <v>4286</v>
      </c>
      <c r="C511" s="35">
        <v>1</v>
      </c>
      <c r="D511" s="35"/>
      <c r="E511" s="35">
        <f>(C511+SUMIFS(Inwards!$C:$C,Inwards!$B:$B,$B511)+SUMIFS(Returns!$B:$B,Returns!$A:$A,$B511,Returns!$C:$C,$E$2))-SUMIFS(Outbound!$E:$E,Outbound!$D:$D,$B511,Outbound!$F:$F,$E$2)-SUMIFS(Outflow!$B:$B,Outflow!$A:$A,$B511)</f>
        <v>1</v>
      </c>
      <c r="F511" s="35">
        <f>(SUMIFS(Returns!$B:$B,Returns!$A:$A,$B511,Returns!$C:$C,$F$2))-SUMIFS(Outbound!$E:$E,Outbound!$D:$D,$B511,Outbound!$F:$F,$F$2)</f>
        <v>0</v>
      </c>
      <c r="G511" s="35">
        <f>(SUMIFS(Returns!$B:$B,Returns!$A:$A,$B511,Returns!$C:$C,$G$2))-SUMIFS(Outbound!$E:$E,Outbound!$D:$D,$B511,Outbound!$F:$F,$G$2)</f>
        <v>0</v>
      </c>
      <c r="H511" s="35">
        <f>(SUMIFS(Returns!$B:$B,Returns!$A:$A,$B511,Returns!$C:$C,$H$2))-SUMIFS(Outbound!$E:$E,Outbound!$D:$D,$B511,Outbound!$F:$F,$H$2)</f>
        <v>0</v>
      </c>
      <c r="I511" s="35">
        <f>(SUMIFS(Returns!$B:$B,Returns!$A:$A,$B511,Returns!$C:$C,$I$2))-SUMIFS(Outbound!$E:$E,Outbound!$D:$D,$B511,Outbound!$F:$F,$I$2)</f>
        <v>0</v>
      </c>
      <c r="J511" s="35">
        <f>(SUMIFS(Returns!$B:$B,Returns!$A:$A,$B511,Returns!$C:$C,$J$2))-SUMIFS(Outbound!$E:$E,Outbound!$D:$D,$B511,Outbound!$F:$F,$J$2)</f>
        <v>0</v>
      </c>
      <c r="K511" s="35">
        <f>(SUMIFS(Returns!$B:$B,Returns!$A:$A,$B511,Returns!$C:$C,$K$2))-SUMIFS(Outbound!$E:$E,Outbound!$D:$D,$B511,Outbound!$F:$F,$K$2)</f>
        <v>0</v>
      </c>
      <c r="L511" s="35">
        <f>(SUMIFS(Returns!$B:$B,Returns!$A:$A,$B511,Returns!$C:$C,$L$2))-SUMIFS(Outbound!$E:$E,Outbound!$D:$D,$B511,Outbound!$F:$F,$L$2)</f>
        <v>0</v>
      </c>
      <c r="M511" s="35">
        <f>(SUMIFS(Returns!$B:$B,Returns!$A:$A,$B511,Returns!$C:$C,$M$2))-SUMIFS(Outbound!$E:$E,Outbound!$D:$D,$B511,Outbound!$F:$F,$M$2)</f>
        <v>0</v>
      </c>
      <c r="N511" s="35">
        <f>(SUMIFS(Returns!$B:$B,Returns!$A:$A,$B511,Returns!$C:$C,$N$2))-SUMIFS(Outbound!$E:$E,Outbound!$D:$D,$B511,Outbound!$F:$F,$N$2)</f>
        <v>0</v>
      </c>
      <c r="O511" s="35">
        <f>(SUMIFS(Returns!$B:$B,Returns!$A:$A,$B511,Returns!$C:$C,$O$2))-SUMIFS(Outbound!$E:$E,Outbound!$D:$D,$B511,Outbound!$F:$F,$O$2)</f>
        <v>0</v>
      </c>
      <c r="P511" s="35">
        <f>(SUMIFS(Returns!$B:$B,Returns!$A:$A,$B511,Returns!$C:$C,$P$2))-SUMIFS(Outbound!$E:$E,Outbound!$D:$D,$B511,Outbound!$F:$F,$P$2)</f>
        <v>0</v>
      </c>
      <c r="Q511" s="35">
        <f>(SUMIFS(Returns!$B:$B,Returns!$A:$A,$B511,Returns!$C:$C,$Q$2))-SUMIFS(Outbound!$E:$E,Outbound!$D:$D,$B511,Outbound!$F:$F,$Q$2)</f>
        <v>0</v>
      </c>
      <c r="R511" s="35">
        <f>(SUMIFS(Returns!$B:$B,Returns!$A:$A,$B511,Returns!$C:$C,$R$2))-SUMIFS(Outbound!$E:$E,Outbound!$D:$D,$B511,Outbound!$F:$F,$R$2)</f>
        <v>0</v>
      </c>
      <c r="S511" s="35">
        <f>(SUMIFS(Returns!$B:$B,Returns!$A:$A,$B511,Returns!$C:$C,$S$2))-SUMIFS(Outbound!$E:$E,Outbound!$D:$D,$B511,Outbound!$F:$F,$S$2)</f>
        <v>0</v>
      </c>
    </row>
    <row r="512" ht="13.2" spans="1:19">
      <c r="A512" s="7" t="s">
        <v>7745</v>
      </c>
      <c r="B512" s="4" t="s">
        <v>4293</v>
      </c>
      <c r="C512" s="35">
        <v>0</v>
      </c>
      <c r="D512" s="35"/>
      <c r="E512" s="35">
        <f>(C512+SUMIFS(Inwards!$C:$C,Inwards!$B:$B,$B512)+SUMIFS(Returns!$B:$B,Returns!$A:$A,$B512,Returns!$C:$C,$E$2))-SUMIFS(Outbound!$E:$E,Outbound!$D:$D,$B512,Outbound!$F:$F,$E$2)-SUMIFS(Outflow!$B:$B,Outflow!$A:$A,$B512)</f>
        <v>0</v>
      </c>
      <c r="F512" s="35">
        <f>(SUMIFS(Returns!$B:$B,Returns!$A:$A,$B512,Returns!$C:$C,$F$2))-SUMIFS(Outbound!$E:$E,Outbound!$D:$D,$B512,Outbound!$F:$F,$F$2)</f>
        <v>0</v>
      </c>
      <c r="G512" s="35">
        <f>(SUMIFS(Returns!$B:$B,Returns!$A:$A,$B512,Returns!$C:$C,$G$2))-SUMIFS(Outbound!$E:$E,Outbound!$D:$D,$B512,Outbound!$F:$F,$G$2)</f>
        <v>0</v>
      </c>
      <c r="H512" s="35">
        <f>(SUMIFS(Returns!$B:$B,Returns!$A:$A,$B512,Returns!$C:$C,$H$2))-SUMIFS(Outbound!$E:$E,Outbound!$D:$D,$B512,Outbound!$F:$F,$H$2)</f>
        <v>0</v>
      </c>
      <c r="I512" s="35">
        <f>(SUMIFS(Returns!$B:$B,Returns!$A:$A,$B512,Returns!$C:$C,$I$2))-SUMIFS(Outbound!$E:$E,Outbound!$D:$D,$B512,Outbound!$F:$F,$I$2)</f>
        <v>0</v>
      </c>
      <c r="J512" s="35">
        <f>(SUMIFS(Returns!$B:$B,Returns!$A:$A,$B512,Returns!$C:$C,$J$2))-SUMIFS(Outbound!$E:$E,Outbound!$D:$D,$B512,Outbound!$F:$F,$J$2)</f>
        <v>0</v>
      </c>
      <c r="K512" s="35">
        <f>(SUMIFS(Returns!$B:$B,Returns!$A:$A,$B512,Returns!$C:$C,$K$2))-SUMIFS(Outbound!$E:$E,Outbound!$D:$D,$B512,Outbound!$F:$F,$K$2)</f>
        <v>0</v>
      </c>
      <c r="L512" s="35">
        <f>(SUMIFS(Returns!$B:$B,Returns!$A:$A,$B512,Returns!$C:$C,$L$2))-SUMIFS(Outbound!$E:$E,Outbound!$D:$D,$B512,Outbound!$F:$F,$L$2)</f>
        <v>0</v>
      </c>
      <c r="M512" s="35">
        <f>(SUMIFS(Returns!$B:$B,Returns!$A:$A,$B512,Returns!$C:$C,$M$2))-SUMIFS(Outbound!$E:$E,Outbound!$D:$D,$B512,Outbound!$F:$F,$M$2)</f>
        <v>0</v>
      </c>
      <c r="N512" s="35">
        <f>(SUMIFS(Returns!$B:$B,Returns!$A:$A,$B512,Returns!$C:$C,$N$2))-SUMIFS(Outbound!$E:$E,Outbound!$D:$D,$B512,Outbound!$F:$F,$N$2)</f>
        <v>0</v>
      </c>
      <c r="O512" s="35">
        <f>(SUMIFS(Returns!$B:$B,Returns!$A:$A,$B512,Returns!$C:$C,$O$2))-SUMIFS(Outbound!$E:$E,Outbound!$D:$D,$B512,Outbound!$F:$F,$O$2)</f>
        <v>0</v>
      </c>
      <c r="P512" s="35">
        <f>(SUMIFS(Returns!$B:$B,Returns!$A:$A,$B512,Returns!$C:$C,$P$2))-SUMIFS(Outbound!$E:$E,Outbound!$D:$D,$B512,Outbound!$F:$F,$P$2)</f>
        <v>0</v>
      </c>
      <c r="Q512" s="35">
        <f>(SUMIFS(Returns!$B:$B,Returns!$A:$A,$B512,Returns!$C:$C,$Q$2))-SUMIFS(Outbound!$E:$E,Outbound!$D:$D,$B512,Outbound!$F:$F,$Q$2)</f>
        <v>0</v>
      </c>
      <c r="R512" s="35">
        <f>(SUMIFS(Returns!$B:$B,Returns!$A:$A,$B512,Returns!$C:$C,$R$2))-SUMIFS(Outbound!$E:$E,Outbound!$D:$D,$B512,Outbound!$F:$F,$R$2)</f>
        <v>0</v>
      </c>
      <c r="S512" s="35">
        <f>(SUMIFS(Returns!$B:$B,Returns!$A:$A,$B512,Returns!$C:$C,$S$2))-SUMIFS(Outbound!$E:$E,Outbound!$D:$D,$B512,Outbound!$F:$F,$S$2)</f>
        <v>0</v>
      </c>
    </row>
    <row r="513" ht="13.2" spans="1:19">
      <c r="A513" s="7" t="s">
        <v>7746</v>
      </c>
      <c r="B513" s="4" t="s">
        <v>4295</v>
      </c>
      <c r="C513" s="35">
        <v>2</v>
      </c>
      <c r="D513" s="35"/>
      <c r="E513" s="35">
        <f>(C513+SUMIFS(Inwards!$C:$C,Inwards!$B:$B,$B513)+SUMIFS(Returns!$B:$B,Returns!$A:$A,$B513,Returns!$C:$C,$E$2))-SUMIFS(Outbound!$E:$E,Outbound!$D:$D,$B513,Outbound!$F:$F,$E$2)-SUMIFS(Outflow!$B:$B,Outflow!$A:$A,$B513)</f>
        <v>2</v>
      </c>
      <c r="F513" s="35">
        <f>(SUMIFS(Returns!$B:$B,Returns!$A:$A,$B513,Returns!$C:$C,$F$2))-SUMIFS(Outbound!$E:$E,Outbound!$D:$D,$B513,Outbound!$F:$F,$F$2)</f>
        <v>0</v>
      </c>
      <c r="G513" s="35">
        <f>(SUMIFS(Returns!$B:$B,Returns!$A:$A,$B513,Returns!$C:$C,$G$2))-SUMIFS(Outbound!$E:$E,Outbound!$D:$D,$B513,Outbound!$F:$F,$G$2)</f>
        <v>0</v>
      </c>
      <c r="H513" s="35">
        <f>(SUMIFS(Returns!$B:$B,Returns!$A:$A,$B513,Returns!$C:$C,$H$2))-SUMIFS(Outbound!$E:$E,Outbound!$D:$D,$B513,Outbound!$F:$F,$H$2)</f>
        <v>0</v>
      </c>
      <c r="I513" s="35">
        <f>(SUMIFS(Returns!$B:$B,Returns!$A:$A,$B513,Returns!$C:$C,$I$2))-SUMIFS(Outbound!$E:$E,Outbound!$D:$D,$B513,Outbound!$F:$F,$I$2)</f>
        <v>0</v>
      </c>
      <c r="J513" s="35">
        <f>(SUMIFS(Returns!$B:$B,Returns!$A:$A,$B513,Returns!$C:$C,$J$2))-SUMIFS(Outbound!$E:$E,Outbound!$D:$D,$B513,Outbound!$F:$F,$J$2)</f>
        <v>0</v>
      </c>
      <c r="K513" s="35">
        <f>(SUMIFS(Returns!$B:$B,Returns!$A:$A,$B513,Returns!$C:$C,$K$2))-SUMIFS(Outbound!$E:$E,Outbound!$D:$D,$B513,Outbound!$F:$F,$K$2)</f>
        <v>0</v>
      </c>
      <c r="L513" s="35">
        <f>(SUMIFS(Returns!$B:$B,Returns!$A:$A,$B513,Returns!$C:$C,$L$2))-SUMIFS(Outbound!$E:$E,Outbound!$D:$D,$B513,Outbound!$F:$F,$L$2)</f>
        <v>0</v>
      </c>
      <c r="M513" s="35">
        <f>(SUMIFS(Returns!$B:$B,Returns!$A:$A,$B513,Returns!$C:$C,$M$2))-SUMIFS(Outbound!$E:$E,Outbound!$D:$D,$B513,Outbound!$F:$F,$M$2)</f>
        <v>0</v>
      </c>
      <c r="N513" s="35">
        <f>(SUMIFS(Returns!$B:$B,Returns!$A:$A,$B513,Returns!$C:$C,$N$2))-SUMIFS(Outbound!$E:$E,Outbound!$D:$D,$B513,Outbound!$F:$F,$N$2)</f>
        <v>0</v>
      </c>
      <c r="O513" s="35">
        <f>(SUMIFS(Returns!$B:$B,Returns!$A:$A,$B513,Returns!$C:$C,$O$2))-SUMIFS(Outbound!$E:$E,Outbound!$D:$D,$B513,Outbound!$F:$F,$O$2)</f>
        <v>0</v>
      </c>
      <c r="P513" s="35">
        <f>(SUMIFS(Returns!$B:$B,Returns!$A:$A,$B513,Returns!$C:$C,$P$2))-SUMIFS(Outbound!$E:$E,Outbound!$D:$D,$B513,Outbound!$F:$F,$P$2)</f>
        <v>0</v>
      </c>
      <c r="Q513" s="35">
        <f>(SUMIFS(Returns!$B:$B,Returns!$A:$A,$B513,Returns!$C:$C,$Q$2))-SUMIFS(Outbound!$E:$E,Outbound!$D:$D,$B513,Outbound!$F:$F,$Q$2)</f>
        <v>0</v>
      </c>
      <c r="R513" s="35">
        <f>(SUMIFS(Returns!$B:$B,Returns!$A:$A,$B513,Returns!$C:$C,$R$2))-SUMIFS(Outbound!$E:$E,Outbound!$D:$D,$B513,Outbound!$F:$F,$R$2)</f>
        <v>0</v>
      </c>
      <c r="S513" s="35">
        <f>(SUMIFS(Returns!$B:$B,Returns!$A:$A,$B513,Returns!$C:$C,$S$2))-SUMIFS(Outbound!$E:$E,Outbound!$D:$D,$B513,Outbound!$F:$F,$S$2)</f>
        <v>0</v>
      </c>
    </row>
    <row r="514" ht="13.2" spans="1:19">
      <c r="A514" s="7" t="s">
        <v>7747</v>
      </c>
      <c r="B514" s="4" t="s">
        <v>4298</v>
      </c>
      <c r="C514" s="35">
        <v>6</v>
      </c>
      <c r="D514" s="35"/>
      <c r="E514" s="35">
        <f>(C514+SUMIFS(Inwards!$C:$C,Inwards!$B:$B,$B514)+SUMIFS(Returns!$B:$B,Returns!$A:$A,$B514,Returns!$C:$C,$E$2))-SUMIFS(Outbound!$E:$E,Outbound!$D:$D,$B514,Outbound!$F:$F,$E$2)-SUMIFS(Outflow!$B:$B,Outflow!$A:$A,$B514)</f>
        <v>5</v>
      </c>
      <c r="F514" s="35">
        <f>(SUMIFS(Returns!$B:$B,Returns!$A:$A,$B514,Returns!$C:$C,$F$2))-SUMIFS(Outbound!$E:$E,Outbound!$D:$D,$B514,Outbound!$F:$F,$F$2)</f>
        <v>0</v>
      </c>
      <c r="G514" s="35">
        <f>(SUMIFS(Returns!$B:$B,Returns!$A:$A,$B514,Returns!$C:$C,$G$2))-SUMIFS(Outbound!$E:$E,Outbound!$D:$D,$B514,Outbound!$F:$F,$G$2)</f>
        <v>0</v>
      </c>
      <c r="H514" s="35">
        <f>(SUMIFS(Returns!$B:$B,Returns!$A:$A,$B514,Returns!$C:$C,$H$2))-SUMIFS(Outbound!$E:$E,Outbound!$D:$D,$B514,Outbound!$F:$F,$H$2)</f>
        <v>0</v>
      </c>
      <c r="I514" s="35">
        <f>(SUMIFS(Returns!$B:$B,Returns!$A:$A,$B514,Returns!$C:$C,$I$2))-SUMIFS(Outbound!$E:$E,Outbound!$D:$D,$B514,Outbound!$F:$F,$I$2)</f>
        <v>0</v>
      </c>
      <c r="J514" s="35">
        <f>(SUMIFS(Returns!$B:$B,Returns!$A:$A,$B514,Returns!$C:$C,$J$2))-SUMIFS(Outbound!$E:$E,Outbound!$D:$D,$B514,Outbound!$F:$F,$J$2)</f>
        <v>0</v>
      </c>
      <c r="K514" s="35">
        <f>(SUMIFS(Returns!$B:$B,Returns!$A:$A,$B514,Returns!$C:$C,$K$2))-SUMIFS(Outbound!$E:$E,Outbound!$D:$D,$B514,Outbound!$F:$F,$K$2)</f>
        <v>0</v>
      </c>
      <c r="L514" s="35">
        <f>(SUMIFS(Returns!$B:$B,Returns!$A:$A,$B514,Returns!$C:$C,$L$2))-SUMIFS(Outbound!$E:$E,Outbound!$D:$D,$B514,Outbound!$F:$F,$L$2)</f>
        <v>0</v>
      </c>
      <c r="M514" s="35">
        <f>(SUMIFS(Returns!$B:$B,Returns!$A:$A,$B514,Returns!$C:$C,$M$2))-SUMIFS(Outbound!$E:$E,Outbound!$D:$D,$B514,Outbound!$F:$F,$M$2)</f>
        <v>0</v>
      </c>
      <c r="N514" s="35">
        <f>(SUMIFS(Returns!$B:$B,Returns!$A:$A,$B514,Returns!$C:$C,$N$2))-SUMIFS(Outbound!$E:$E,Outbound!$D:$D,$B514,Outbound!$F:$F,$N$2)</f>
        <v>0</v>
      </c>
      <c r="O514" s="35">
        <f>(SUMIFS(Returns!$B:$B,Returns!$A:$A,$B514,Returns!$C:$C,$O$2))-SUMIFS(Outbound!$E:$E,Outbound!$D:$D,$B514,Outbound!$F:$F,$O$2)</f>
        <v>0</v>
      </c>
      <c r="P514" s="35">
        <f>(SUMIFS(Returns!$B:$B,Returns!$A:$A,$B514,Returns!$C:$C,$P$2))-SUMIFS(Outbound!$E:$E,Outbound!$D:$D,$B514,Outbound!$F:$F,$P$2)</f>
        <v>0</v>
      </c>
      <c r="Q514" s="35">
        <f>(SUMIFS(Returns!$B:$B,Returns!$A:$A,$B514,Returns!$C:$C,$Q$2))-SUMIFS(Outbound!$E:$E,Outbound!$D:$D,$B514,Outbound!$F:$F,$Q$2)</f>
        <v>0</v>
      </c>
      <c r="R514" s="35">
        <f>(SUMIFS(Returns!$B:$B,Returns!$A:$A,$B514,Returns!$C:$C,$R$2))-SUMIFS(Outbound!$E:$E,Outbound!$D:$D,$B514,Outbound!$F:$F,$R$2)</f>
        <v>0</v>
      </c>
      <c r="S514" s="35">
        <f>(SUMIFS(Returns!$B:$B,Returns!$A:$A,$B514,Returns!$C:$C,$S$2))-SUMIFS(Outbound!$E:$E,Outbound!$D:$D,$B514,Outbound!$F:$F,$S$2)</f>
        <v>0</v>
      </c>
    </row>
    <row r="515" ht="13.2" spans="1:19">
      <c r="A515" s="7" t="s">
        <v>7748</v>
      </c>
      <c r="B515" s="4" t="s">
        <v>4303</v>
      </c>
      <c r="C515" s="35">
        <v>3</v>
      </c>
      <c r="D515" s="35"/>
      <c r="E515" s="35">
        <f>(C515+SUMIFS(Inwards!$C:$C,Inwards!$B:$B,$B515)+SUMIFS(Returns!$B:$B,Returns!$A:$A,$B515,Returns!$C:$C,$E$2))-SUMIFS(Outbound!$E:$E,Outbound!$D:$D,$B515,Outbound!$F:$F,$E$2)-SUMIFS(Outflow!$B:$B,Outflow!$A:$A,$B515)</f>
        <v>3</v>
      </c>
      <c r="F515" s="35">
        <f>(SUMIFS(Returns!$B:$B,Returns!$A:$A,$B515,Returns!$C:$C,$F$2))-SUMIFS(Outbound!$E:$E,Outbound!$D:$D,$B515,Outbound!$F:$F,$F$2)</f>
        <v>0</v>
      </c>
      <c r="G515" s="35">
        <f>(SUMIFS(Returns!$B:$B,Returns!$A:$A,$B515,Returns!$C:$C,$G$2))-SUMIFS(Outbound!$E:$E,Outbound!$D:$D,$B515,Outbound!$F:$F,$G$2)</f>
        <v>0</v>
      </c>
      <c r="H515" s="35">
        <f>(SUMIFS(Returns!$B:$B,Returns!$A:$A,$B515,Returns!$C:$C,$H$2))-SUMIFS(Outbound!$E:$E,Outbound!$D:$D,$B515,Outbound!$F:$F,$H$2)</f>
        <v>0</v>
      </c>
      <c r="I515" s="35">
        <f>(SUMIFS(Returns!$B:$B,Returns!$A:$A,$B515,Returns!$C:$C,$I$2))-SUMIFS(Outbound!$E:$E,Outbound!$D:$D,$B515,Outbound!$F:$F,$I$2)</f>
        <v>0</v>
      </c>
      <c r="J515" s="35">
        <f>(SUMIFS(Returns!$B:$B,Returns!$A:$A,$B515,Returns!$C:$C,$J$2))-SUMIFS(Outbound!$E:$E,Outbound!$D:$D,$B515,Outbound!$F:$F,$J$2)</f>
        <v>0</v>
      </c>
      <c r="K515" s="35">
        <f>(SUMIFS(Returns!$B:$B,Returns!$A:$A,$B515,Returns!$C:$C,$K$2))-SUMIFS(Outbound!$E:$E,Outbound!$D:$D,$B515,Outbound!$F:$F,$K$2)</f>
        <v>0</v>
      </c>
      <c r="L515" s="35">
        <f>(SUMIFS(Returns!$B:$B,Returns!$A:$A,$B515,Returns!$C:$C,$L$2))-SUMIFS(Outbound!$E:$E,Outbound!$D:$D,$B515,Outbound!$F:$F,$L$2)</f>
        <v>0</v>
      </c>
      <c r="M515" s="35">
        <f>(SUMIFS(Returns!$B:$B,Returns!$A:$A,$B515,Returns!$C:$C,$M$2))-SUMIFS(Outbound!$E:$E,Outbound!$D:$D,$B515,Outbound!$F:$F,$M$2)</f>
        <v>0</v>
      </c>
      <c r="N515" s="35">
        <f>(SUMIFS(Returns!$B:$B,Returns!$A:$A,$B515,Returns!$C:$C,$N$2))-SUMIFS(Outbound!$E:$E,Outbound!$D:$D,$B515,Outbound!$F:$F,$N$2)</f>
        <v>0</v>
      </c>
      <c r="O515" s="35">
        <f>(SUMIFS(Returns!$B:$B,Returns!$A:$A,$B515,Returns!$C:$C,$O$2))-SUMIFS(Outbound!$E:$E,Outbound!$D:$D,$B515,Outbound!$F:$F,$O$2)</f>
        <v>0</v>
      </c>
      <c r="P515" s="35">
        <f>(SUMIFS(Returns!$B:$B,Returns!$A:$A,$B515,Returns!$C:$C,$P$2))-SUMIFS(Outbound!$E:$E,Outbound!$D:$D,$B515,Outbound!$F:$F,$P$2)</f>
        <v>0</v>
      </c>
      <c r="Q515" s="35">
        <f>(SUMIFS(Returns!$B:$B,Returns!$A:$A,$B515,Returns!$C:$C,$Q$2))-SUMIFS(Outbound!$E:$E,Outbound!$D:$D,$B515,Outbound!$F:$F,$Q$2)</f>
        <v>0</v>
      </c>
      <c r="R515" s="35">
        <f>(SUMIFS(Returns!$B:$B,Returns!$A:$A,$B515,Returns!$C:$C,$R$2))-SUMIFS(Outbound!$E:$E,Outbound!$D:$D,$B515,Outbound!$F:$F,$R$2)</f>
        <v>0</v>
      </c>
      <c r="S515" s="35">
        <f>(SUMIFS(Returns!$B:$B,Returns!$A:$A,$B515,Returns!$C:$C,$S$2))-SUMIFS(Outbound!$E:$E,Outbound!$D:$D,$B515,Outbound!$F:$F,$S$2)</f>
        <v>0</v>
      </c>
    </row>
    <row r="516" ht="13.2" spans="1:19">
      <c r="A516" s="7" t="s">
        <v>7749</v>
      </c>
      <c r="B516" s="4" t="s">
        <v>4309</v>
      </c>
      <c r="C516" s="35">
        <v>2</v>
      </c>
      <c r="D516" s="35"/>
      <c r="E516" s="35">
        <f>(C516+SUMIFS(Inwards!$C:$C,Inwards!$B:$B,$B516)+SUMIFS(Returns!$B:$B,Returns!$A:$A,$B516,Returns!$C:$C,$E$2))-SUMIFS(Outbound!$E:$E,Outbound!$D:$D,$B516,Outbound!$F:$F,$E$2)-SUMIFS(Outflow!$B:$B,Outflow!$A:$A,$B516)</f>
        <v>2</v>
      </c>
      <c r="F516" s="35">
        <f>(SUMIFS(Returns!$B:$B,Returns!$A:$A,$B516,Returns!$C:$C,$F$2))-SUMIFS(Outbound!$E:$E,Outbound!$D:$D,$B516,Outbound!$F:$F,$F$2)</f>
        <v>0</v>
      </c>
      <c r="G516" s="35">
        <f>(SUMIFS(Returns!$B:$B,Returns!$A:$A,$B516,Returns!$C:$C,$G$2))-SUMIFS(Outbound!$E:$E,Outbound!$D:$D,$B516,Outbound!$F:$F,$G$2)</f>
        <v>0</v>
      </c>
      <c r="H516" s="35">
        <f>(SUMIFS(Returns!$B:$B,Returns!$A:$A,$B516,Returns!$C:$C,$H$2))-SUMIFS(Outbound!$E:$E,Outbound!$D:$D,$B516,Outbound!$F:$F,$H$2)</f>
        <v>0</v>
      </c>
      <c r="I516" s="35">
        <f>(SUMIFS(Returns!$B:$B,Returns!$A:$A,$B516,Returns!$C:$C,$I$2))-SUMIFS(Outbound!$E:$E,Outbound!$D:$D,$B516,Outbound!$F:$F,$I$2)</f>
        <v>0</v>
      </c>
      <c r="J516" s="35">
        <f>(SUMIFS(Returns!$B:$B,Returns!$A:$A,$B516,Returns!$C:$C,$J$2))-SUMIFS(Outbound!$E:$E,Outbound!$D:$D,$B516,Outbound!$F:$F,$J$2)</f>
        <v>0</v>
      </c>
      <c r="K516" s="35">
        <f>(SUMIFS(Returns!$B:$B,Returns!$A:$A,$B516,Returns!$C:$C,$K$2))-SUMIFS(Outbound!$E:$E,Outbound!$D:$D,$B516,Outbound!$F:$F,$K$2)</f>
        <v>0</v>
      </c>
      <c r="L516" s="35">
        <f>(SUMIFS(Returns!$B:$B,Returns!$A:$A,$B516,Returns!$C:$C,$L$2))-SUMIFS(Outbound!$E:$E,Outbound!$D:$D,$B516,Outbound!$F:$F,$L$2)</f>
        <v>0</v>
      </c>
      <c r="M516" s="35">
        <f>(SUMIFS(Returns!$B:$B,Returns!$A:$A,$B516,Returns!$C:$C,$M$2))-SUMIFS(Outbound!$E:$E,Outbound!$D:$D,$B516,Outbound!$F:$F,$M$2)</f>
        <v>0</v>
      </c>
      <c r="N516" s="35">
        <f>(SUMIFS(Returns!$B:$B,Returns!$A:$A,$B516,Returns!$C:$C,$N$2))-SUMIFS(Outbound!$E:$E,Outbound!$D:$D,$B516,Outbound!$F:$F,$N$2)</f>
        <v>0</v>
      </c>
      <c r="O516" s="35">
        <f>(SUMIFS(Returns!$B:$B,Returns!$A:$A,$B516,Returns!$C:$C,$O$2))-SUMIFS(Outbound!$E:$E,Outbound!$D:$D,$B516,Outbound!$F:$F,$O$2)</f>
        <v>0</v>
      </c>
      <c r="P516" s="35">
        <f>(SUMIFS(Returns!$B:$B,Returns!$A:$A,$B516,Returns!$C:$C,$P$2))-SUMIFS(Outbound!$E:$E,Outbound!$D:$D,$B516,Outbound!$F:$F,$P$2)</f>
        <v>0</v>
      </c>
      <c r="Q516" s="35">
        <f>(SUMIFS(Returns!$B:$B,Returns!$A:$A,$B516,Returns!$C:$C,$Q$2))-SUMIFS(Outbound!$E:$E,Outbound!$D:$D,$B516,Outbound!$F:$F,$Q$2)</f>
        <v>0</v>
      </c>
      <c r="R516" s="35">
        <f>(SUMIFS(Returns!$B:$B,Returns!$A:$A,$B516,Returns!$C:$C,$R$2))-SUMIFS(Outbound!$E:$E,Outbound!$D:$D,$B516,Outbound!$F:$F,$R$2)</f>
        <v>0</v>
      </c>
      <c r="S516" s="35">
        <f>(SUMIFS(Returns!$B:$B,Returns!$A:$A,$B516,Returns!$C:$C,$S$2))-SUMIFS(Outbound!$E:$E,Outbound!$D:$D,$B516,Outbound!$F:$F,$S$2)</f>
        <v>0</v>
      </c>
    </row>
    <row r="517" ht="13.2" spans="1:19">
      <c r="A517" s="7" t="s">
        <v>7750</v>
      </c>
      <c r="B517" s="4" t="s">
        <v>4313</v>
      </c>
      <c r="C517" s="35">
        <v>2</v>
      </c>
      <c r="D517" s="35"/>
      <c r="E517" s="35">
        <f>(C517+SUMIFS(Inwards!$C:$C,Inwards!$B:$B,$B517)+SUMIFS(Returns!$B:$B,Returns!$A:$A,$B517,Returns!$C:$C,$E$2))-SUMIFS(Outbound!$E:$E,Outbound!$D:$D,$B517,Outbound!$F:$F,$E$2)-SUMIFS(Outflow!$B:$B,Outflow!$A:$A,$B517)</f>
        <v>2</v>
      </c>
      <c r="F517" s="35">
        <f>(SUMIFS(Returns!$B:$B,Returns!$A:$A,$B517,Returns!$C:$C,$F$2))-SUMIFS(Outbound!$E:$E,Outbound!$D:$D,$B517,Outbound!$F:$F,$F$2)</f>
        <v>0</v>
      </c>
      <c r="G517" s="35">
        <f>(SUMIFS(Returns!$B:$B,Returns!$A:$A,$B517,Returns!$C:$C,$G$2))-SUMIFS(Outbound!$E:$E,Outbound!$D:$D,$B517,Outbound!$F:$F,$G$2)</f>
        <v>0</v>
      </c>
      <c r="H517" s="35">
        <f>(SUMIFS(Returns!$B:$B,Returns!$A:$A,$B517,Returns!$C:$C,$H$2))-SUMIFS(Outbound!$E:$E,Outbound!$D:$D,$B517,Outbound!$F:$F,$H$2)</f>
        <v>0</v>
      </c>
      <c r="I517" s="35">
        <f>(SUMIFS(Returns!$B:$B,Returns!$A:$A,$B517,Returns!$C:$C,$I$2))-SUMIFS(Outbound!$E:$E,Outbound!$D:$D,$B517,Outbound!$F:$F,$I$2)</f>
        <v>0</v>
      </c>
      <c r="J517" s="35">
        <f>(SUMIFS(Returns!$B:$B,Returns!$A:$A,$B517,Returns!$C:$C,$J$2))-SUMIFS(Outbound!$E:$E,Outbound!$D:$D,$B517,Outbound!$F:$F,$J$2)</f>
        <v>0</v>
      </c>
      <c r="K517" s="35">
        <f>(SUMIFS(Returns!$B:$B,Returns!$A:$A,$B517,Returns!$C:$C,$K$2))-SUMIFS(Outbound!$E:$E,Outbound!$D:$D,$B517,Outbound!$F:$F,$K$2)</f>
        <v>0</v>
      </c>
      <c r="L517" s="35">
        <f>(SUMIFS(Returns!$B:$B,Returns!$A:$A,$B517,Returns!$C:$C,$L$2))-SUMIFS(Outbound!$E:$E,Outbound!$D:$D,$B517,Outbound!$F:$F,$L$2)</f>
        <v>0</v>
      </c>
      <c r="M517" s="35">
        <f>(SUMIFS(Returns!$B:$B,Returns!$A:$A,$B517,Returns!$C:$C,$M$2))-SUMIFS(Outbound!$E:$E,Outbound!$D:$D,$B517,Outbound!$F:$F,$M$2)</f>
        <v>0</v>
      </c>
      <c r="N517" s="35">
        <f>(SUMIFS(Returns!$B:$B,Returns!$A:$A,$B517,Returns!$C:$C,$N$2))-SUMIFS(Outbound!$E:$E,Outbound!$D:$D,$B517,Outbound!$F:$F,$N$2)</f>
        <v>0</v>
      </c>
      <c r="O517" s="35">
        <f>(SUMIFS(Returns!$B:$B,Returns!$A:$A,$B517,Returns!$C:$C,$O$2))-SUMIFS(Outbound!$E:$E,Outbound!$D:$D,$B517,Outbound!$F:$F,$O$2)</f>
        <v>0</v>
      </c>
      <c r="P517" s="35">
        <f>(SUMIFS(Returns!$B:$B,Returns!$A:$A,$B517,Returns!$C:$C,$P$2))-SUMIFS(Outbound!$E:$E,Outbound!$D:$D,$B517,Outbound!$F:$F,$P$2)</f>
        <v>0</v>
      </c>
      <c r="Q517" s="35">
        <f>(SUMIFS(Returns!$B:$B,Returns!$A:$A,$B517,Returns!$C:$C,$Q$2))-SUMIFS(Outbound!$E:$E,Outbound!$D:$D,$B517,Outbound!$F:$F,$Q$2)</f>
        <v>0</v>
      </c>
      <c r="R517" s="35">
        <f>(SUMIFS(Returns!$B:$B,Returns!$A:$A,$B517,Returns!$C:$C,$R$2))-SUMIFS(Outbound!$E:$E,Outbound!$D:$D,$B517,Outbound!$F:$F,$R$2)</f>
        <v>0</v>
      </c>
      <c r="S517" s="35">
        <f>(SUMIFS(Returns!$B:$B,Returns!$A:$A,$B517,Returns!$C:$C,$S$2))-SUMIFS(Outbound!$E:$E,Outbound!$D:$D,$B517,Outbound!$F:$F,$S$2)</f>
        <v>0</v>
      </c>
    </row>
    <row r="518" ht="13.2" spans="1:19">
      <c r="A518" s="7" t="s">
        <v>7751</v>
      </c>
      <c r="B518" s="4" t="s">
        <v>4318</v>
      </c>
      <c r="C518" s="35">
        <v>5</v>
      </c>
      <c r="D518" s="35"/>
      <c r="E518" s="35">
        <f>(C518+SUMIFS(Inwards!$C:$C,Inwards!$B:$B,$B518)+SUMIFS(Returns!$B:$B,Returns!$A:$A,$B518,Returns!$C:$C,$E$2))-SUMIFS(Outbound!$E:$E,Outbound!$D:$D,$B518,Outbound!$F:$F,$E$2)-SUMIFS(Outflow!$B:$B,Outflow!$A:$A,$B518)</f>
        <v>5</v>
      </c>
      <c r="F518" s="35">
        <f>(SUMIFS(Returns!$B:$B,Returns!$A:$A,$B518,Returns!$C:$C,$F$2))-SUMIFS(Outbound!$E:$E,Outbound!$D:$D,$B518,Outbound!$F:$F,$F$2)</f>
        <v>0</v>
      </c>
      <c r="G518" s="35">
        <f>(SUMIFS(Returns!$B:$B,Returns!$A:$A,$B518,Returns!$C:$C,$G$2))-SUMIFS(Outbound!$E:$E,Outbound!$D:$D,$B518,Outbound!$F:$F,$G$2)</f>
        <v>0</v>
      </c>
      <c r="H518" s="35">
        <f>(SUMIFS(Returns!$B:$B,Returns!$A:$A,$B518,Returns!$C:$C,$H$2))-SUMIFS(Outbound!$E:$E,Outbound!$D:$D,$B518,Outbound!$F:$F,$H$2)</f>
        <v>0</v>
      </c>
      <c r="I518" s="35">
        <f>(SUMIFS(Returns!$B:$B,Returns!$A:$A,$B518,Returns!$C:$C,$I$2))-SUMIFS(Outbound!$E:$E,Outbound!$D:$D,$B518,Outbound!$F:$F,$I$2)</f>
        <v>0</v>
      </c>
      <c r="J518" s="35">
        <f>(SUMIFS(Returns!$B:$B,Returns!$A:$A,$B518,Returns!$C:$C,$J$2))-SUMIFS(Outbound!$E:$E,Outbound!$D:$D,$B518,Outbound!$F:$F,$J$2)</f>
        <v>0</v>
      </c>
      <c r="K518" s="35">
        <f>(SUMIFS(Returns!$B:$B,Returns!$A:$A,$B518,Returns!$C:$C,$K$2))-SUMIFS(Outbound!$E:$E,Outbound!$D:$D,$B518,Outbound!$F:$F,$K$2)</f>
        <v>0</v>
      </c>
      <c r="L518" s="35">
        <f>(SUMIFS(Returns!$B:$B,Returns!$A:$A,$B518,Returns!$C:$C,$L$2))-SUMIFS(Outbound!$E:$E,Outbound!$D:$D,$B518,Outbound!$F:$F,$L$2)</f>
        <v>0</v>
      </c>
      <c r="M518" s="35">
        <f>(SUMIFS(Returns!$B:$B,Returns!$A:$A,$B518,Returns!$C:$C,$M$2))-SUMIFS(Outbound!$E:$E,Outbound!$D:$D,$B518,Outbound!$F:$F,$M$2)</f>
        <v>0</v>
      </c>
      <c r="N518" s="35">
        <f>(SUMIFS(Returns!$B:$B,Returns!$A:$A,$B518,Returns!$C:$C,$N$2))-SUMIFS(Outbound!$E:$E,Outbound!$D:$D,$B518,Outbound!$F:$F,$N$2)</f>
        <v>0</v>
      </c>
      <c r="O518" s="35">
        <f>(SUMIFS(Returns!$B:$B,Returns!$A:$A,$B518,Returns!$C:$C,$O$2))-SUMIFS(Outbound!$E:$E,Outbound!$D:$D,$B518,Outbound!$F:$F,$O$2)</f>
        <v>0</v>
      </c>
      <c r="P518" s="35">
        <f>(SUMIFS(Returns!$B:$B,Returns!$A:$A,$B518,Returns!$C:$C,$P$2))-SUMIFS(Outbound!$E:$E,Outbound!$D:$D,$B518,Outbound!$F:$F,$P$2)</f>
        <v>0</v>
      </c>
      <c r="Q518" s="35">
        <f>(SUMIFS(Returns!$B:$B,Returns!$A:$A,$B518,Returns!$C:$C,$Q$2))-SUMIFS(Outbound!$E:$E,Outbound!$D:$D,$B518,Outbound!$F:$F,$Q$2)</f>
        <v>0</v>
      </c>
      <c r="R518" s="35">
        <f>(SUMIFS(Returns!$B:$B,Returns!$A:$A,$B518,Returns!$C:$C,$R$2))-SUMIFS(Outbound!$E:$E,Outbound!$D:$D,$B518,Outbound!$F:$F,$R$2)</f>
        <v>0</v>
      </c>
      <c r="S518" s="35">
        <f>(SUMIFS(Returns!$B:$B,Returns!$A:$A,$B518,Returns!$C:$C,$S$2))-SUMIFS(Outbound!$E:$E,Outbound!$D:$D,$B518,Outbound!$F:$F,$S$2)</f>
        <v>0</v>
      </c>
    </row>
    <row r="519" ht="13.2" spans="1:19">
      <c r="A519" s="7" t="s">
        <v>7752</v>
      </c>
      <c r="B519" s="4" t="s">
        <v>4323</v>
      </c>
      <c r="C519" s="35">
        <v>2</v>
      </c>
      <c r="D519" s="35"/>
      <c r="E519" s="35">
        <f>(C519+SUMIFS(Inwards!$C:$C,Inwards!$B:$B,$B519)+SUMIFS(Returns!$B:$B,Returns!$A:$A,$B519,Returns!$C:$C,$E$2))-SUMIFS(Outbound!$E:$E,Outbound!$D:$D,$B519,Outbound!$F:$F,$E$2)-SUMIFS(Outflow!$B:$B,Outflow!$A:$A,$B519)</f>
        <v>2</v>
      </c>
      <c r="F519" s="35">
        <f>(SUMIFS(Returns!$B:$B,Returns!$A:$A,$B519,Returns!$C:$C,$F$2))-SUMIFS(Outbound!$E:$E,Outbound!$D:$D,$B519,Outbound!$F:$F,$F$2)</f>
        <v>0</v>
      </c>
      <c r="G519" s="35">
        <f>(SUMIFS(Returns!$B:$B,Returns!$A:$A,$B519,Returns!$C:$C,$G$2))-SUMIFS(Outbound!$E:$E,Outbound!$D:$D,$B519,Outbound!$F:$F,$G$2)</f>
        <v>0</v>
      </c>
      <c r="H519" s="35">
        <f>(SUMIFS(Returns!$B:$B,Returns!$A:$A,$B519,Returns!$C:$C,$H$2))-SUMIFS(Outbound!$E:$E,Outbound!$D:$D,$B519,Outbound!$F:$F,$H$2)</f>
        <v>0</v>
      </c>
      <c r="I519" s="35">
        <f>(SUMIFS(Returns!$B:$B,Returns!$A:$A,$B519,Returns!$C:$C,$I$2))-SUMIFS(Outbound!$E:$E,Outbound!$D:$D,$B519,Outbound!$F:$F,$I$2)</f>
        <v>0</v>
      </c>
      <c r="J519" s="35">
        <f>(SUMIFS(Returns!$B:$B,Returns!$A:$A,$B519,Returns!$C:$C,$J$2))-SUMIFS(Outbound!$E:$E,Outbound!$D:$D,$B519,Outbound!$F:$F,$J$2)</f>
        <v>0</v>
      </c>
      <c r="K519" s="35">
        <f>(SUMIFS(Returns!$B:$B,Returns!$A:$A,$B519,Returns!$C:$C,$K$2))-SUMIFS(Outbound!$E:$E,Outbound!$D:$D,$B519,Outbound!$F:$F,$K$2)</f>
        <v>0</v>
      </c>
      <c r="L519" s="35">
        <f>(SUMIFS(Returns!$B:$B,Returns!$A:$A,$B519,Returns!$C:$C,$L$2))-SUMIFS(Outbound!$E:$E,Outbound!$D:$D,$B519,Outbound!$F:$F,$L$2)</f>
        <v>0</v>
      </c>
      <c r="M519" s="35">
        <f>(SUMIFS(Returns!$B:$B,Returns!$A:$A,$B519,Returns!$C:$C,$M$2))-SUMIFS(Outbound!$E:$E,Outbound!$D:$D,$B519,Outbound!$F:$F,$M$2)</f>
        <v>0</v>
      </c>
      <c r="N519" s="35">
        <f>(SUMIFS(Returns!$B:$B,Returns!$A:$A,$B519,Returns!$C:$C,$N$2))-SUMIFS(Outbound!$E:$E,Outbound!$D:$D,$B519,Outbound!$F:$F,$N$2)</f>
        <v>0</v>
      </c>
      <c r="O519" s="35">
        <f>(SUMIFS(Returns!$B:$B,Returns!$A:$A,$B519,Returns!$C:$C,$O$2))-SUMIFS(Outbound!$E:$E,Outbound!$D:$D,$B519,Outbound!$F:$F,$O$2)</f>
        <v>0</v>
      </c>
      <c r="P519" s="35">
        <f>(SUMIFS(Returns!$B:$B,Returns!$A:$A,$B519,Returns!$C:$C,$P$2))-SUMIFS(Outbound!$E:$E,Outbound!$D:$D,$B519,Outbound!$F:$F,$P$2)</f>
        <v>0</v>
      </c>
      <c r="Q519" s="35">
        <f>(SUMIFS(Returns!$B:$B,Returns!$A:$A,$B519,Returns!$C:$C,$Q$2))-SUMIFS(Outbound!$E:$E,Outbound!$D:$D,$B519,Outbound!$F:$F,$Q$2)</f>
        <v>0</v>
      </c>
      <c r="R519" s="35">
        <f>(SUMIFS(Returns!$B:$B,Returns!$A:$A,$B519,Returns!$C:$C,$R$2))-SUMIFS(Outbound!$E:$E,Outbound!$D:$D,$B519,Outbound!$F:$F,$R$2)</f>
        <v>0</v>
      </c>
      <c r="S519" s="35">
        <f>(SUMIFS(Returns!$B:$B,Returns!$A:$A,$B519,Returns!$C:$C,$S$2))-SUMIFS(Outbound!$E:$E,Outbound!$D:$D,$B519,Outbound!$F:$F,$S$2)</f>
        <v>0</v>
      </c>
    </row>
    <row r="520" ht="13.2" spans="1:19">
      <c r="A520" s="7" t="s">
        <v>7753</v>
      </c>
      <c r="B520" s="4" t="s">
        <v>4327</v>
      </c>
      <c r="C520" s="35">
        <v>1</v>
      </c>
      <c r="D520" s="35"/>
      <c r="E520" s="35">
        <f>(C520+SUMIFS(Inwards!$C:$C,Inwards!$B:$B,$B520)+SUMIFS(Returns!$B:$B,Returns!$A:$A,$B520,Returns!$C:$C,$E$2))-SUMIFS(Outbound!$E:$E,Outbound!$D:$D,$B520,Outbound!$F:$F,$E$2)-SUMIFS(Outflow!$B:$B,Outflow!$A:$A,$B520)</f>
        <v>1</v>
      </c>
      <c r="F520" s="35">
        <f>(SUMIFS(Returns!$B:$B,Returns!$A:$A,$B520,Returns!$C:$C,$F$2))-SUMIFS(Outbound!$E:$E,Outbound!$D:$D,$B520,Outbound!$F:$F,$F$2)</f>
        <v>0</v>
      </c>
      <c r="G520" s="35">
        <f>(SUMIFS(Returns!$B:$B,Returns!$A:$A,$B520,Returns!$C:$C,$G$2))-SUMIFS(Outbound!$E:$E,Outbound!$D:$D,$B520,Outbound!$F:$F,$G$2)</f>
        <v>0</v>
      </c>
      <c r="H520" s="35">
        <f>(SUMIFS(Returns!$B:$B,Returns!$A:$A,$B520,Returns!$C:$C,$H$2))-SUMIFS(Outbound!$E:$E,Outbound!$D:$D,$B520,Outbound!$F:$F,$H$2)</f>
        <v>0</v>
      </c>
      <c r="I520" s="35">
        <f>(SUMIFS(Returns!$B:$B,Returns!$A:$A,$B520,Returns!$C:$C,$I$2))-SUMIFS(Outbound!$E:$E,Outbound!$D:$D,$B520,Outbound!$F:$F,$I$2)</f>
        <v>0</v>
      </c>
      <c r="J520" s="35">
        <f>(SUMIFS(Returns!$B:$B,Returns!$A:$A,$B520,Returns!$C:$C,$J$2))-SUMIFS(Outbound!$E:$E,Outbound!$D:$D,$B520,Outbound!$F:$F,$J$2)</f>
        <v>0</v>
      </c>
      <c r="K520" s="35">
        <f>(SUMIFS(Returns!$B:$B,Returns!$A:$A,$B520,Returns!$C:$C,$K$2))-SUMIFS(Outbound!$E:$E,Outbound!$D:$D,$B520,Outbound!$F:$F,$K$2)</f>
        <v>0</v>
      </c>
      <c r="L520" s="35">
        <f>(SUMIFS(Returns!$B:$B,Returns!$A:$A,$B520,Returns!$C:$C,$L$2))-SUMIFS(Outbound!$E:$E,Outbound!$D:$D,$B520,Outbound!$F:$F,$L$2)</f>
        <v>0</v>
      </c>
      <c r="M520" s="35">
        <f>(SUMIFS(Returns!$B:$B,Returns!$A:$A,$B520,Returns!$C:$C,$M$2))-SUMIFS(Outbound!$E:$E,Outbound!$D:$D,$B520,Outbound!$F:$F,$M$2)</f>
        <v>0</v>
      </c>
      <c r="N520" s="35">
        <f>(SUMIFS(Returns!$B:$B,Returns!$A:$A,$B520,Returns!$C:$C,$N$2))-SUMIFS(Outbound!$E:$E,Outbound!$D:$D,$B520,Outbound!$F:$F,$N$2)</f>
        <v>0</v>
      </c>
      <c r="O520" s="35">
        <f>(SUMIFS(Returns!$B:$B,Returns!$A:$A,$B520,Returns!$C:$C,$O$2))-SUMIFS(Outbound!$E:$E,Outbound!$D:$D,$B520,Outbound!$F:$F,$O$2)</f>
        <v>0</v>
      </c>
      <c r="P520" s="35">
        <f>(SUMIFS(Returns!$B:$B,Returns!$A:$A,$B520,Returns!$C:$C,$P$2))-SUMIFS(Outbound!$E:$E,Outbound!$D:$D,$B520,Outbound!$F:$F,$P$2)</f>
        <v>0</v>
      </c>
      <c r="Q520" s="35">
        <f>(SUMIFS(Returns!$B:$B,Returns!$A:$A,$B520,Returns!$C:$C,$Q$2))-SUMIFS(Outbound!$E:$E,Outbound!$D:$D,$B520,Outbound!$F:$F,$Q$2)</f>
        <v>0</v>
      </c>
      <c r="R520" s="35">
        <f>(SUMIFS(Returns!$B:$B,Returns!$A:$A,$B520,Returns!$C:$C,$R$2))-SUMIFS(Outbound!$E:$E,Outbound!$D:$D,$B520,Outbound!$F:$F,$R$2)</f>
        <v>0</v>
      </c>
      <c r="S520" s="35">
        <f>(SUMIFS(Returns!$B:$B,Returns!$A:$A,$B520,Returns!$C:$C,$S$2))-SUMIFS(Outbound!$E:$E,Outbound!$D:$D,$B520,Outbound!$F:$F,$S$2)</f>
        <v>0</v>
      </c>
    </row>
    <row r="521" ht="13.2" spans="1:19">
      <c r="A521" s="7" t="s">
        <v>7754</v>
      </c>
      <c r="B521" s="4" t="s">
        <v>4332</v>
      </c>
      <c r="C521" s="35">
        <v>0</v>
      </c>
      <c r="D521" s="35"/>
      <c r="E521" s="35">
        <f>(C521+SUMIFS(Inwards!$C:$C,Inwards!$B:$B,$B521)+SUMIFS(Returns!$B:$B,Returns!$A:$A,$B521,Returns!$C:$C,$E$2))-SUMIFS(Outbound!$E:$E,Outbound!$D:$D,$B521,Outbound!$F:$F,$E$2)-SUMIFS(Outflow!$B:$B,Outflow!$A:$A,$B521)</f>
        <v>0</v>
      </c>
      <c r="F521" s="35">
        <f>(SUMIFS(Returns!$B:$B,Returns!$A:$A,$B521,Returns!$C:$C,$F$2))-SUMIFS(Outbound!$E:$E,Outbound!$D:$D,$B521,Outbound!$F:$F,$F$2)</f>
        <v>0</v>
      </c>
      <c r="G521" s="35">
        <f>(SUMIFS(Returns!$B:$B,Returns!$A:$A,$B521,Returns!$C:$C,$G$2))-SUMIFS(Outbound!$E:$E,Outbound!$D:$D,$B521,Outbound!$F:$F,$G$2)</f>
        <v>0</v>
      </c>
      <c r="H521" s="35">
        <f>(SUMIFS(Returns!$B:$B,Returns!$A:$A,$B521,Returns!$C:$C,$H$2))-SUMIFS(Outbound!$E:$E,Outbound!$D:$D,$B521,Outbound!$F:$F,$H$2)</f>
        <v>0</v>
      </c>
      <c r="I521" s="35">
        <f>(SUMIFS(Returns!$B:$B,Returns!$A:$A,$B521,Returns!$C:$C,$I$2))-SUMIFS(Outbound!$E:$E,Outbound!$D:$D,$B521,Outbound!$F:$F,$I$2)</f>
        <v>0</v>
      </c>
      <c r="J521" s="35">
        <f>(SUMIFS(Returns!$B:$B,Returns!$A:$A,$B521,Returns!$C:$C,$J$2))-SUMIFS(Outbound!$E:$E,Outbound!$D:$D,$B521,Outbound!$F:$F,$J$2)</f>
        <v>0</v>
      </c>
      <c r="K521" s="35">
        <f>(SUMIFS(Returns!$B:$B,Returns!$A:$A,$B521,Returns!$C:$C,$K$2))-SUMIFS(Outbound!$E:$E,Outbound!$D:$D,$B521,Outbound!$F:$F,$K$2)</f>
        <v>0</v>
      </c>
      <c r="L521" s="35">
        <f>(SUMIFS(Returns!$B:$B,Returns!$A:$A,$B521,Returns!$C:$C,$L$2))-SUMIFS(Outbound!$E:$E,Outbound!$D:$D,$B521,Outbound!$F:$F,$L$2)</f>
        <v>0</v>
      </c>
      <c r="M521" s="35">
        <f>(SUMIFS(Returns!$B:$B,Returns!$A:$A,$B521,Returns!$C:$C,$M$2))-SUMIFS(Outbound!$E:$E,Outbound!$D:$D,$B521,Outbound!$F:$F,$M$2)</f>
        <v>0</v>
      </c>
      <c r="N521" s="35">
        <f>(SUMIFS(Returns!$B:$B,Returns!$A:$A,$B521,Returns!$C:$C,$N$2))-SUMIFS(Outbound!$E:$E,Outbound!$D:$D,$B521,Outbound!$F:$F,$N$2)</f>
        <v>0</v>
      </c>
      <c r="O521" s="35">
        <f>(SUMIFS(Returns!$B:$B,Returns!$A:$A,$B521,Returns!$C:$C,$O$2))-SUMIFS(Outbound!$E:$E,Outbound!$D:$D,$B521,Outbound!$F:$F,$O$2)</f>
        <v>0</v>
      </c>
      <c r="P521" s="35">
        <f>(SUMIFS(Returns!$B:$B,Returns!$A:$A,$B521,Returns!$C:$C,$P$2))-SUMIFS(Outbound!$E:$E,Outbound!$D:$D,$B521,Outbound!$F:$F,$P$2)</f>
        <v>0</v>
      </c>
      <c r="Q521" s="35">
        <f>(SUMIFS(Returns!$B:$B,Returns!$A:$A,$B521,Returns!$C:$C,$Q$2))-SUMIFS(Outbound!$E:$E,Outbound!$D:$D,$B521,Outbound!$F:$F,$Q$2)</f>
        <v>0</v>
      </c>
      <c r="R521" s="35">
        <f>(SUMIFS(Returns!$B:$B,Returns!$A:$A,$B521,Returns!$C:$C,$R$2))-SUMIFS(Outbound!$E:$E,Outbound!$D:$D,$B521,Outbound!$F:$F,$R$2)</f>
        <v>0</v>
      </c>
      <c r="S521" s="35">
        <f>(SUMIFS(Returns!$B:$B,Returns!$A:$A,$B521,Returns!$C:$C,$S$2))-SUMIFS(Outbound!$E:$E,Outbound!$D:$D,$B521,Outbound!$F:$F,$S$2)</f>
        <v>0</v>
      </c>
    </row>
    <row r="522" ht="13.2" spans="1:19">
      <c r="A522" s="7" t="s">
        <v>7755</v>
      </c>
      <c r="B522" s="4" t="s">
        <v>4337</v>
      </c>
      <c r="C522" s="35">
        <v>2</v>
      </c>
      <c r="D522" s="35"/>
      <c r="E522" s="35">
        <f>(C522+SUMIFS(Inwards!$C:$C,Inwards!$B:$B,$B522)+SUMIFS(Returns!$B:$B,Returns!$A:$A,$B522,Returns!$C:$C,$E$2))-SUMIFS(Outbound!$E:$E,Outbound!$D:$D,$B522,Outbound!$F:$F,$E$2)-SUMIFS(Outflow!$B:$B,Outflow!$A:$A,$B522)</f>
        <v>2</v>
      </c>
      <c r="F522" s="35">
        <f>(SUMIFS(Returns!$B:$B,Returns!$A:$A,$B522,Returns!$C:$C,$F$2))-SUMIFS(Outbound!$E:$E,Outbound!$D:$D,$B522,Outbound!$F:$F,$F$2)</f>
        <v>0</v>
      </c>
      <c r="G522" s="35">
        <f>(SUMIFS(Returns!$B:$B,Returns!$A:$A,$B522,Returns!$C:$C,$G$2))-SUMIFS(Outbound!$E:$E,Outbound!$D:$D,$B522,Outbound!$F:$F,$G$2)</f>
        <v>0</v>
      </c>
      <c r="H522" s="35">
        <f>(SUMIFS(Returns!$B:$B,Returns!$A:$A,$B522,Returns!$C:$C,$H$2))-SUMIFS(Outbound!$E:$E,Outbound!$D:$D,$B522,Outbound!$F:$F,$H$2)</f>
        <v>0</v>
      </c>
      <c r="I522" s="35">
        <f>(SUMIFS(Returns!$B:$B,Returns!$A:$A,$B522,Returns!$C:$C,$I$2))-SUMIFS(Outbound!$E:$E,Outbound!$D:$D,$B522,Outbound!$F:$F,$I$2)</f>
        <v>0</v>
      </c>
      <c r="J522" s="35">
        <f>(SUMIFS(Returns!$B:$B,Returns!$A:$A,$B522,Returns!$C:$C,$J$2))-SUMIFS(Outbound!$E:$E,Outbound!$D:$D,$B522,Outbound!$F:$F,$J$2)</f>
        <v>0</v>
      </c>
      <c r="K522" s="35">
        <f>(SUMIFS(Returns!$B:$B,Returns!$A:$A,$B522,Returns!$C:$C,$K$2))-SUMIFS(Outbound!$E:$E,Outbound!$D:$D,$B522,Outbound!$F:$F,$K$2)</f>
        <v>0</v>
      </c>
      <c r="L522" s="35">
        <f>(SUMIFS(Returns!$B:$B,Returns!$A:$A,$B522,Returns!$C:$C,$L$2))-SUMIFS(Outbound!$E:$E,Outbound!$D:$D,$B522,Outbound!$F:$F,$L$2)</f>
        <v>0</v>
      </c>
      <c r="M522" s="35">
        <f>(SUMIFS(Returns!$B:$B,Returns!$A:$A,$B522,Returns!$C:$C,$M$2))-SUMIFS(Outbound!$E:$E,Outbound!$D:$D,$B522,Outbound!$F:$F,$M$2)</f>
        <v>0</v>
      </c>
      <c r="N522" s="35">
        <f>(SUMIFS(Returns!$B:$B,Returns!$A:$A,$B522,Returns!$C:$C,$N$2))-SUMIFS(Outbound!$E:$E,Outbound!$D:$D,$B522,Outbound!$F:$F,$N$2)</f>
        <v>0</v>
      </c>
      <c r="O522" s="35">
        <f>(SUMIFS(Returns!$B:$B,Returns!$A:$A,$B522,Returns!$C:$C,$O$2))-SUMIFS(Outbound!$E:$E,Outbound!$D:$D,$B522,Outbound!$F:$F,$O$2)</f>
        <v>0</v>
      </c>
      <c r="P522" s="35">
        <f>(SUMIFS(Returns!$B:$B,Returns!$A:$A,$B522,Returns!$C:$C,$P$2))-SUMIFS(Outbound!$E:$E,Outbound!$D:$D,$B522,Outbound!$F:$F,$P$2)</f>
        <v>0</v>
      </c>
      <c r="Q522" s="35">
        <f>(SUMIFS(Returns!$B:$B,Returns!$A:$A,$B522,Returns!$C:$C,$Q$2))-SUMIFS(Outbound!$E:$E,Outbound!$D:$D,$B522,Outbound!$F:$F,$Q$2)</f>
        <v>0</v>
      </c>
      <c r="R522" s="35">
        <f>(SUMIFS(Returns!$B:$B,Returns!$A:$A,$B522,Returns!$C:$C,$R$2))-SUMIFS(Outbound!$E:$E,Outbound!$D:$D,$B522,Outbound!$F:$F,$R$2)</f>
        <v>0</v>
      </c>
      <c r="S522" s="35">
        <f>(SUMIFS(Returns!$B:$B,Returns!$A:$A,$B522,Returns!$C:$C,$S$2))-SUMIFS(Outbound!$E:$E,Outbound!$D:$D,$B522,Outbound!$F:$F,$S$2)</f>
        <v>0</v>
      </c>
    </row>
    <row r="523" ht="13.2" spans="1:19">
      <c r="A523" s="7" t="s">
        <v>7756</v>
      </c>
      <c r="B523" s="4" t="s">
        <v>4342</v>
      </c>
      <c r="C523" s="35">
        <v>4</v>
      </c>
      <c r="D523" s="35"/>
      <c r="E523" s="35">
        <f>(C523+SUMIFS(Inwards!$C:$C,Inwards!$B:$B,$B523)+SUMIFS(Returns!$B:$B,Returns!$A:$A,$B523,Returns!$C:$C,$E$2))-SUMIFS(Outbound!$E:$E,Outbound!$D:$D,$B523,Outbound!$F:$F,$E$2)-SUMIFS(Outflow!$B:$B,Outflow!$A:$A,$B523)</f>
        <v>4</v>
      </c>
      <c r="F523" s="35">
        <f>(SUMIFS(Returns!$B:$B,Returns!$A:$A,$B523,Returns!$C:$C,$F$2))-SUMIFS(Outbound!$E:$E,Outbound!$D:$D,$B523,Outbound!$F:$F,$F$2)</f>
        <v>0</v>
      </c>
      <c r="G523" s="35">
        <f>(SUMIFS(Returns!$B:$B,Returns!$A:$A,$B523,Returns!$C:$C,$G$2))-SUMIFS(Outbound!$E:$E,Outbound!$D:$D,$B523,Outbound!$F:$F,$G$2)</f>
        <v>0</v>
      </c>
      <c r="H523" s="35">
        <f>(SUMIFS(Returns!$B:$B,Returns!$A:$A,$B523,Returns!$C:$C,$H$2))-SUMIFS(Outbound!$E:$E,Outbound!$D:$D,$B523,Outbound!$F:$F,$H$2)</f>
        <v>0</v>
      </c>
      <c r="I523" s="35">
        <f>(SUMIFS(Returns!$B:$B,Returns!$A:$A,$B523,Returns!$C:$C,$I$2))-SUMIFS(Outbound!$E:$E,Outbound!$D:$D,$B523,Outbound!$F:$F,$I$2)</f>
        <v>0</v>
      </c>
      <c r="J523" s="35">
        <f>(SUMIFS(Returns!$B:$B,Returns!$A:$A,$B523,Returns!$C:$C,$J$2))-SUMIFS(Outbound!$E:$E,Outbound!$D:$D,$B523,Outbound!$F:$F,$J$2)</f>
        <v>0</v>
      </c>
      <c r="K523" s="35">
        <f>(SUMIFS(Returns!$B:$B,Returns!$A:$A,$B523,Returns!$C:$C,$K$2))-SUMIFS(Outbound!$E:$E,Outbound!$D:$D,$B523,Outbound!$F:$F,$K$2)</f>
        <v>0</v>
      </c>
      <c r="L523" s="35">
        <f>(SUMIFS(Returns!$B:$B,Returns!$A:$A,$B523,Returns!$C:$C,$L$2))-SUMIFS(Outbound!$E:$E,Outbound!$D:$D,$B523,Outbound!$F:$F,$L$2)</f>
        <v>0</v>
      </c>
      <c r="M523" s="35">
        <f>(SUMIFS(Returns!$B:$B,Returns!$A:$A,$B523,Returns!$C:$C,$M$2))-SUMIFS(Outbound!$E:$E,Outbound!$D:$D,$B523,Outbound!$F:$F,$M$2)</f>
        <v>0</v>
      </c>
      <c r="N523" s="35">
        <f>(SUMIFS(Returns!$B:$B,Returns!$A:$A,$B523,Returns!$C:$C,$N$2))-SUMIFS(Outbound!$E:$E,Outbound!$D:$D,$B523,Outbound!$F:$F,$N$2)</f>
        <v>0</v>
      </c>
      <c r="O523" s="35">
        <f>(SUMIFS(Returns!$B:$B,Returns!$A:$A,$B523,Returns!$C:$C,$O$2))-SUMIFS(Outbound!$E:$E,Outbound!$D:$D,$B523,Outbound!$F:$F,$O$2)</f>
        <v>0</v>
      </c>
      <c r="P523" s="35">
        <f>(SUMIFS(Returns!$B:$B,Returns!$A:$A,$B523,Returns!$C:$C,$P$2))-SUMIFS(Outbound!$E:$E,Outbound!$D:$D,$B523,Outbound!$F:$F,$P$2)</f>
        <v>0</v>
      </c>
      <c r="Q523" s="35">
        <f>(SUMIFS(Returns!$B:$B,Returns!$A:$A,$B523,Returns!$C:$C,$Q$2))-SUMIFS(Outbound!$E:$E,Outbound!$D:$D,$B523,Outbound!$F:$F,$Q$2)</f>
        <v>0</v>
      </c>
      <c r="R523" s="35">
        <f>(SUMIFS(Returns!$B:$B,Returns!$A:$A,$B523,Returns!$C:$C,$R$2))-SUMIFS(Outbound!$E:$E,Outbound!$D:$D,$B523,Outbound!$F:$F,$R$2)</f>
        <v>0</v>
      </c>
      <c r="S523" s="35">
        <f>(SUMIFS(Returns!$B:$B,Returns!$A:$A,$B523,Returns!$C:$C,$S$2))-SUMIFS(Outbound!$E:$E,Outbound!$D:$D,$B523,Outbound!$F:$F,$S$2)</f>
        <v>0</v>
      </c>
    </row>
    <row r="524" ht="13.2" spans="1:19">
      <c r="A524" s="7" t="s">
        <v>7757</v>
      </c>
      <c r="B524" s="4" t="s">
        <v>4347</v>
      </c>
      <c r="C524" s="35">
        <v>1</v>
      </c>
      <c r="D524" s="35"/>
      <c r="E524" s="35">
        <f>(C524+SUMIFS(Inwards!$C:$C,Inwards!$B:$B,$B524)+SUMIFS(Returns!$B:$B,Returns!$A:$A,$B524,Returns!$C:$C,$E$2))-SUMIFS(Outbound!$E:$E,Outbound!$D:$D,$B524,Outbound!$F:$F,$E$2)-SUMIFS(Outflow!$B:$B,Outflow!$A:$A,$B524)</f>
        <v>1</v>
      </c>
      <c r="F524" s="35">
        <f>(SUMIFS(Returns!$B:$B,Returns!$A:$A,$B524,Returns!$C:$C,$F$2))-SUMIFS(Outbound!$E:$E,Outbound!$D:$D,$B524,Outbound!$F:$F,$F$2)</f>
        <v>0</v>
      </c>
      <c r="G524" s="35">
        <f>(SUMIFS(Returns!$B:$B,Returns!$A:$A,$B524,Returns!$C:$C,$G$2))-SUMIFS(Outbound!$E:$E,Outbound!$D:$D,$B524,Outbound!$F:$F,$G$2)</f>
        <v>0</v>
      </c>
      <c r="H524" s="35">
        <f>(SUMIFS(Returns!$B:$B,Returns!$A:$A,$B524,Returns!$C:$C,$H$2))-SUMIFS(Outbound!$E:$E,Outbound!$D:$D,$B524,Outbound!$F:$F,$H$2)</f>
        <v>0</v>
      </c>
      <c r="I524" s="35">
        <f>(SUMIFS(Returns!$B:$B,Returns!$A:$A,$B524,Returns!$C:$C,$I$2))-SUMIFS(Outbound!$E:$E,Outbound!$D:$D,$B524,Outbound!$F:$F,$I$2)</f>
        <v>0</v>
      </c>
      <c r="J524" s="35">
        <f>(SUMIFS(Returns!$B:$B,Returns!$A:$A,$B524,Returns!$C:$C,$J$2))-SUMIFS(Outbound!$E:$E,Outbound!$D:$D,$B524,Outbound!$F:$F,$J$2)</f>
        <v>0</v>
      </c>
      <c r="K524" s="35">
        <f>(SUMIFS(Returns!$B:$B,Returns!$A:$A,$B524,Returns!$C:$C,$K$2))-SUMIFS(Outbound!$E:$E,Outbound!$D:$D,$B524,Outbound!$F:$F,$K$2)</f>
        <v>0</v>
      </c>
      <c r="L524" s="35">
        <f>(SUMIFS(Returns!$B:$B,Returns!$A:$A,$B524,Returns!$C:$C,$L$2))-SUMIFS(Outbound!$E:$E,Outbound!$D:$D,$B524,Outbound!$F:$F,$L$2)</f>
        <v>0</v>
      </c>
      <c r="M524" s="35">
        <f>(SUMIFS(Returns!$B:$B,Returns!$A:$A,$B524,Returns!$C:$C,$M$2))-SUMIFS(Outbound!$E:$E,Outbound!$D:$D,$B524,Outbound!$F:$F,$M$2)</f>
        <v>0</v>
      </c>
      <c r="N524" s="35">
        <f>(SUMIFS(Returns!$B:$B,Returns!$A:$A,$B524,Returns!$C:$C,$N$2))-SUMIFS(Outbound!$E:$E,Outbound!$D:$D,$B524,Outbound!$F:$F,$N$2)</f>
        <v>0</v>
      </c>
      <c r="O524" s="35">
        <f>(SUMIFS(Returns!$B:$B,Returns!$A:$A,$B524,Returns!$C:$C,$O$2))-SUMIFS(Outbound!$E:$E,Outbound!$D:$D,$B524,Outbound!$F:$F,$O$2)</f>
        <v>0</v>
      </c>
      <c r="P524" s="35">
        <f>(SUMIFS(Returns!$B:$B,Returns!$A:$A,$B524,Returns!$C:$C,$P$2))-SUMIFS(Outbound!$E:$E,Outbound!$D:$D,$B524,Outbound!$F:$F,$P$2)</f>
        <v>0</v>
      </c>
      <c r="Q524" s="35">
        <f>(SUMIFS(Returns!$B:$B,Returns!$A:$A,$B524,Returns!$C:$C,$Q$2))-SUMIFS(Outbound!$E:$E,Outbound!$D:$D,$B524,Outbound!$F:$F,$Q$2)</f>
        <v>0</v>
      </c>
      <c r="R524" s="35">
        <f>(SUMIFS(Returns!$B:$B,Returns!$A:$A,$B524,Returns!$C:$C,$R$2))-SUMIFS(Outbound!$E:$E,Outbound!$D:$D,$B524,Outbound!$F:$F,$R$2)</f>
        <v>0</v>
      </c>
      <c r="S524" s="35">
        <f>(SUMIFS(Returns!$B:$B,Returns!$A:$A,$B524,Returns!$C:$C,$S$2))-SUMIFS(Outbound!$E:$E,Outbound!$D:$D,$B524,Outbound!$F:$F,$S$2)</f>
        <v>0</v>
      </c>
    </row>
    <row r="525" ht="13.2" spans="1:19">
      <c r="A525" s="7" t="s">
        <v>7758</v>
      </c>
      <c r="B525" s="4" t="s">
        <v>4353</v>
      </c>
      <c r="C525" s="35">
        <v>3</v>
      </c>
      <c r="D525" s="35"/>
      <c r="E525" s="35">
        <f>(C525+SUMIFS(Inwards!$C:$C,Inwards!$B:$B,$B525)+SUMIFS(Returns!$B:$B,Returns!$A:$A,$B525,Returns!$C:$C,$E$2))-SUMIFS(Outbound!$E:$E,Outbound!$D:$D,$B525,Outbound!$F:$F,$E$2)-SUMIFS(Outflow!$B:$B,Outflow!$A:$A,$B525)</f>
        <v>3</v>
      </c>
      <c r="F525" s="35">
        <f>(SUMIFS(Returns!$B:$B,Returns!$A:$A,$B525,Returns!$C:$C,$F$2))-SUMIFS(Outbound!$E:$E,Outbound!$D:$D,$B525,Outbound!$F:$F,$F$2)</f>
        <v>0</v>
      </c>
      <c r="G525" s="35">
        <f>(SUMIFS(Returns!$B:$B,Returns!$A:$A,$B525,Returns!$C:$C,$G$2))-SUMIFS(Outbound!$E:$E,Outbound!$D:$D,$B525,Outbound!$F:$F,$G$2)</f>
        <v>0</v>
      </c>
      <c r="H525" s="35">
        <f>(SUMIFS(Returns!$B:$B,Returns!$A:$A,$B525,Returns!$C:$C,$H$2))-SUMIFS(Outbound!$E:$E,Outbound!$D:$D,$B525,Outbound!$F:$F,$H$2)</f>
        <v>0</v>
      </c>
      <c r="I525" s="35">
        <f>(SUMIFS(Returns!$B:$B,Returns!$A:$A,$B525,Returns!$C:$C,$I$2))-SUMIFS(Outbound!$E:$E,Outbound!$D:$D,$B525,Outbound!$F:$F,$I$2)</f>
        <v>0</v>
      </c>
      <c r="J525" s="35">
        <f>(SUMIFS(Returns!$B:$B,Returns!$A:$A,$B525,Returns!$C:$C,$J$2))-SUMIFS(Outbound!$E:$E,Outbound!$D:$D,$B525,Outbound!$F:$F,$J$2)</f>
        <v>0</v>
      </c>
      <c r="K525" s="35">
        <f>(SUMIFS(Returns!$B:$B,Returns!$A:$A,$B525,Returns!$C:$C,$K$2))-SUMIFS(Outbound!$E:$E,Outbound!$D:$D,$B525,Outbound!$F:$F,$K$2)</f>
        <v>0</v>
      </c>
      <c r="L525" s="35">
        <f>(SUMIFS(Returns!$B:$B,Returns!$A:$A,$B525,Returns!$C:$C,$L$2))-SUMIFS(Outbound!$E:$E,Outbound!$D:$D,$B525,Outbound!$F:$F,$L$2)</f>
        <v>0</v>
      </c>
      <c r="M525" s="35">
        <f>(SUMIFS(Returns!$B:$B,Returns!$A:$A,$B525,Returns!$C:$C,$M$2))-SUMIFS(Outbound!$E:$E,Outbound!$D:$D,$B525,Outbound!$F:$F,$M$2)</f>
        <v>0</v>
      </c>
      <c r="N525" s="35">
        <f>(SUMIFS(Returns!$B:$B,Returns!$A:$A,$B525,Returns!$C:$C,$N$2))-SUMIFS(Outbound!$E:$E,Outbound!$D:$D,$B525,Outbound!$F:$F,$N$2)</f>
        <v>0</v>
      </c>
      <c r="O525" s="35">
        <f>(SUMIFS(Returns!$B:$B,Returns!$A:$A,$B525,Returns!$C:$C,$O$2))-SUMIFS(Outbound!$E:$E,Outbound!$D:$D,$B525,Outbound!$F:$F,$O$2)</f>
        <v>0</v>
      </c>
      <c r="P525" s="35">
        <f>(SUMIFS(Returns!$B:$B,Returns!$A:$A,$B525,Returns!$C:$C,$P$2))-SUMIFS(Outbound!$E:$E,Outbound!$D:$D,$B525,Outbound!$F:$F,$P$2)</f>
        <v>0</v>
      </c>
      <c r="Q525" s="35">
        <f>(SUMIFS(Returns!$B:$B,Returns!$A:$A,$B525,Returns!$C:$C,$Q$2))-SUMIFS(Outbound!$E:$E,Outbound!$D:$D,$B525,Outbound!$F:$F,$Q$2)</f>
        <v>0</v>
      </c>
      <c r="R525" s="35">
        <f>(SUMIFS(Returns!$B:$B,Returns!$A:$A,$B525,Returns!$C:$C,$R$2))-SUMIFS(Outbound!$E:$E,Outbound!$D:$D,$B525,Outbound!$F:$F,$R$2)</f>
        <v>0</v>
      </c>
      <c r="S525" s="35">
        <f>(SUMIFS(Returns!$B:$B,Returns!$A:$A,$B525,Returns!$C:$C,$S$2))-SUMIFS(Outbound!$E:$E,Outbound!$D:$D,$B525,Outbound!$F:$F,$S$2)</f>
        <v>0</v>
      </c>
    </row>
    <row r="526" ht="13.2" spans="1:19">
      <c r="A526" s="7" t="s">
        <v>7759</v>
      </c>
      <c r="B526" s="4" t="s">
        <v>4358</v>
      </c>
      <c r="C526" s="35">
        <v>3</v>
      </c>
      <c r="D526" s="35"/>
      <c r="E526" s="35">
        <f>(C526+SUMIFS(Inwards!$C:$C,Inwards!$B:$B,$B526)+SUMIFS(Returns!$B:$B,Returns!$A:$A,$B526,Returns!$C:$C,$E$2))-SUMIFS(Outbound!$E:$E,Outbound!$D:$D,$B526,Outbound!$F:$F,$E$2)-SUMIFS(Outflow!$B:$B,Outflow!$A:$A,$B526)</f>
        <v>3</v>
      </c>
      <c r="F526" s="35">
        <f>(SUMIFS(Returns!$B:$B,Returns!$A:$A,$B526,Returns!$C:$C,$F$2))-SUMIFS(Outbound!$E:$E,Outbound!$D:$D,$B526,Outbound!$F:$F,$F$2)</f>
        <v>0</v>
      </c>
      <c r="G526" s="35">
        <f>(SUMIFS(Returns!$B:$B,Returns!$A:$A,$B526,Returns!$C:$C,$G$2))-SUMIFS(Outbound!$E:$E,Outbound!$D:$D,$B526,Outbound!$F:$F,$G$2)</f>
        <v>0</v>
      </c>
      <c r="H526" s="35">
        <f>(SUMIFS(Returns!$B:$B,Returns!$A:$A,$B526,Returns!$C:$C,$H$2))-SUMIFS(Outbound!$E:$E,Outbound!$D:$D,$B526,Outbound!$F:$F,$H$2)</f>
        <v>0</v>
      </c>
      <c r="I526" s="35">
        <f>(SUMIFS(Returns!$B:$B,Returns!$A:$A,$B526,Returns!$C:$C,$I$2))-SUMIFS(Outbound!$E:$E,Outbound!$D:$D,$B526,Outbound!$F:$F,$I$2)</f>
        <v>0</v>
      </c>
      <c r="J526" s="35">
        <f>(SUMIFS(Returns!$B:$B,Returns!$A:$A,$B526,Returns!$C:$C,$J$2))-SUMIFS(Outbound!$E:$E,Outbound!$D:$D,$B526,Outbound!$F:$F,$J$2)</f>
        <v>0</v>
      </c>
      <c r="K526" s="35">
        <f>(SUMIFS(Returns!$B:$B,Returns!$A:$A,$B526,Returns!$C:$C,$K$2))-SUMIFS(Outbound!$E:$E,Outbound!$D:$D,$B526,Outbound!$F:$F,$K$2)</f>
        <v>0</v>
      </c>
      <c r="L526" s="35">
        <f>(SUMIFS(Returns!$B:$B,Returns!$A:$A,$B526,Returns!$C:$C,$L$2))-SUMIFS(Outbound!$E:$E,Outbound!$D:$D,$B526,Outbound!$F:$F,$L$2)</f>
        <v>0</v>
      </c>
      <c r="M526" s="35">
        <f>(SUMIFS(Returns!$B:$B,Returns!$A:$A,$B526,Returns!$C:$C,$M$2))-SUMIFS(Outbound!$E:$E,Outbound!$D:$D,$B526,Outbound!$F:$F,$M$2)</f>
        <v>0</v>
      </c>
      <c r="N526" s="35">
        <f>(SUMIFS(Returns!$B:$B,Returns!$A:$A,$B526,Returns!$C:$C,$N$2))-SUMIFS(Outbound!$E:$E,Outbound!$D:$D,$B526,Outbound!$F:$F,$N$2)</f>
        <v>0</v>
      </c>
      <c r="O526" s="35">
        <f>(SUMIFS(Returns!$B:$B,Returns!$A:$A,$B526,Returns!$C:$C,$O$2))-SUMIFS(Outbound!$E:$E,Outbound!$D:$D,$B526,Outbound!$F:$F,$O$2)</f>
        <v>0</v>
      </c>
      <c r="P526" s="35">
        <f>(SUMIFS(Returns!$B:$B,Returns!$A:$A,$B526,Returns!$C:$C,$P$2))-SUMIFS(Outbound!$E:$E,Outbound!$D:$D,$B526,Outbound!$F:$F,$P$2)</f>
        <v>0</v>
      </c>
      <c r="Q526" s="35">
        <f>(SUMIFS(Returns!$B:$B,Returns!$A:$A,$B526,Returns!$C:$C,$Q$2))-SUMIFS(Outbound!$E:$E,Outbound!$D:$D,$B526,Outbound!$F:$F,$Q$2)</f>
        <v>0</v>
      </c>
      <c r="R526" s="35">
        <f>(SUMIFS(Returns!$B:$B,Returns!$A:$A,$B526,Returns!$C:$C,$R$2))-SUMIFS(Outbound!$E:$E,Outbound!$D:$D,$B526,Outbound!$F:$F,$R$2)</f>
        <v>0</v>
      </c>
      <c r="S526" s="35">
        <f>(SUMIFS(Returns!$B:$B,Returns!$A:$A,$B526,Returns!$C:$C,$S$2))-SUMIFS(Outbound!$E:$E,Outbound!$D:$D,$B526,Outbound!$F:$F,$S$2)</f>
        <v>0</v>
      </c>
    </row>
    <row r="527" ht="13.2" spans="1:19">
      <c r="A527" s="3" t="s">
        <v>7760</v>
      </c>
      <c r="B527" s="4" t="s">
        <v>4363</v>
      </c>
      <c r="C527" s="35">
        <v>21</v>
      </c>
      <c r="D527" s="35"/>
      <c r="E527" s="35">
        <f>(C527+SUMIFS(Inwards!$C:$C,Inwards!$B:$B,$B527)+SUMIFS(Returns!$B:$B,Returns!$A:$A,$B527,Returns!$C:$C,$E$2))-SUMIFS(Outbound!$E:$E,Outbound!$D:$D,$B527,Outbound!$F:$F,$E$2)-SUMIFS(Outflow!$B:$B,Outflow!$A:$A,$B527)</f>
        <v>16</v>
      </c>
      <c r="F527" s="35">
        <f>(SUMIFS(Returns!$B:$B,Returns!$A:$A,$B527,Returns!$C:$C,$F$2))-SUMIFS(Outbound!$E:$E,Outbound!$D:$D,$B527,Outbound!$F:$F,$F$2)</f>
        <v>0</v>
      </c>
      <c r="G527" s="35">
        <f>(SUMIFS(Returns!$B:$B,Returns!$A:$A,$B527,Returns!$C:$C,$G$2))-SUMIFS(Outbound!$E:$E,Outbound!$D:$D,$B527,Outbound!$F:$F,$G$2)</f>
        <v>0</v>
      </c>
      <c r="H527" s="35">
        <f>(SUMIFS(Returns!$B:$B,Returns!$A:$A,$B527,Returns!$C:$C,$H$2))-SUMIFS(Outbound!$E:$E,Outbound!$D:$D,$B527,Outbound!$F:$F,$H$2)</f>
        <v>0</v>
      </c>
      <c r="I527" s="35">
        <f>(SUMIFS(Returns!$B:$B,Returns!$A:$A,$B527,Returns!$C:$C,$I$2))-SUMIFS(Outbound!$E:$E,Outbound!$D:$D,$B527,Outbound!$F:$F,$I$2)</f>
        <v>0</v>
      </c>
      <c r="J527" s="35">
        <f>(SUMIFS(Returns!$B:$B,Returns!$A:$A,$B527,Returns!$C:$C,$J$2))-SUMIFS(Outbound!$E:$E,Outbound!$D:$D,$B527,Outbound!$F:$F,$J$2)</f>
        <v>0</v>
      </c>
      <c r="K527" s="35">
        <f>(SUMIFS(Returns!$B:$B,Returns!$A:$A,$B527,Returns!$C:$C,$K$2))-SUMIFS(Outbound!$E:$E,Outbound!$D:$D,$B527,Outbound!$F:$F,$K$2)</f>
        <v>0</v>
      </c>
      <c r="L527" s="35">
        <f>(SUMIFS(Returns!$B:$B,Returns!$A:$A,$B527,Returns!$C:$C,$L$2))-SUMIFS(Outbound!$E:$E,Outbound!$D:$D,$B527,Outbound!$F:$F,$L$2)</f>
        <v>0</v>
      </c>
      <c r="M527" s="35">
        <f>(SUMIFS(Returns!$B:$B,Returns!$A:$A,$B527,Returns!$C:$C,$M$2))-SUMIFS(Outbound!$E:$E,Outbound!$D:$D,$B527,Outbound!$F:$F,$M$2)</f>
        <v>0</v>
      </c>
      <c r="N527" s="35">
        <f>(SUMIFS(Returns!$B:$B,Returns!$A:$A,$B527,Returns!$C:$C,$N$2))-SUMIFS(Outbound!$E:$E,Outbound!$D:$D,$B527,Outbound!$F:$F,$N$2)</f>
        <v>0</v>
      </c>
      <c r="O527" s="35">
        <f>(SUMIFS(Returns!$B:$B,Returns!$A:$A,$B527,Returns!$C:$C,$O$2))-SUMIFS(Outbound!$E:$E,Outbound!$D:$D,$B527,Outbound!$F:$F,$O$2)</f>
        <v>0</v>
      </c>
      <c r="P527" s="35">
        <f>(SUMIFS(Returns!$B:$B,Returns!$A:$A,$B527,Returns!$C:$C,$P$2))-SUMIFS(Outbound!$E:$E,Outbound!$D:$D,$B527,Outbound!$F:$F,$P$2)</f>
        <v>0</v>
      </c>
      <c r="Q527" s="35">
        <f>(SUMIFS(Returns!$B:$B,Returns!$A:$A,$B527,Returns!$C:$C,$Q$2))-SUMIFS(Outbound!$E:$E,Outbound!$D:$D,$B527,Outbound!$F:$F,$Q$2)</f>
        <v>0</v>
      </c>
      <c r="R527" s="35">
        <f>(SUMIFS(Returns!$B:$B,Returns!$A:$A,$B527,Returns!$C:$C,$R$2))-SUMIFS(Outbound!$E:$E,Outbound!$D:$D,$B527,Outbound!$F:$F,$R$2)</f>
        <v>0</v>
      </c>
      <c r="S527" s="35">
        <f>(SUMIFS(Returns!$B:$B,Returns!$A:$A,$B527,Returns!$C:$C,$S$2))-SUMIFS(Outbound!$E:$E,Outbound!$D:$D,$B527,Outbound!$F:$F,$S$2)</f>
        <v>0</v>
      </c>
    </row>
    <row r="528" ht="13.2" spans="1:19">
      <c r="A528" s="3" t="s">
        <v>7761</v>
      </c>
      <c r="B528" s="4" t="s">
        <v>4368</v>
      </c>
      <c r="C528" s="35">
        <v>57</v>
      </c>
      <c r="D528" s="35"/>
      <c r="E528" s="35">
        <f>(C528+SUMIFS(Inwards!$C:$C,Inwards!$B:$B,$B528)+SUMIFS(Returns!$B:$B,Returns!$A:$A,$B528,Returns!$C:$C,$E$2))-SUMIFS(Outbound!$E:$E,Outbound!$D:$D,$B528,Outbound!$F:$F,$E$2)-SUMIFS(Outflow!$B:$B,Outflow!$A:$A,$B528)</f>
        <v>55</v>
      </c>
      <c r="F528" s="35">
        <f>(SUMIFS(Returns!$B:$B,Returns!$A:$A,$B528,Returns!$C:$C,$F$2))-SUMIFS(Outbound!$E:$E,Outbound!$D:$D,$B528,Outbound!$F:$F,$F$2)</f>
        <v>0</v>
      </c>
      <c r="G528" s="35">
        <f>(SUMIFS(Returns!$B:$B,Returns!$A:$A,$B528,Returns!$C:$C,$G$2))-SUMIFS(Outbound!$E:$E,Outbound!$D:$D,$B528,Outbound!$F:$F,$G$2)</f>
        <v>0</v>
      </c>
      <c r="H528" s="35">
        <f>(SUMIFS(Returns!$B:$B,Returns!$A:$A,$B528,Returns!$C:$C,$H$2))-SUMIFS(Outbound!$E:$E,Outbound!$D:$D,$B528,Outbound!$F:$F,$H$2)</f>
        <v>0</v>
      </c>
      <c r="I528" s="35">
        <f>(SUMIFS(Returns!$B:$B,Returns!$A:$A,$B528,Returns!$C:$C,$I$2))-SUMIFS(Outbound!$E:$E,Outbound!$D:$D,$B528,Outbound!$F:$F,$I$2)</f>
        <v>0</v>
      </c>
      <c r="J528" s="35">
        <f>(SUMIFS(Returns!$B:$B,Returns!$A:$A,$B528,Returns!$C:$C,$J$2))-SUMIFS(Outbound!$E:$E,Outbound!$D:$D,$B528,Outbound!$F:$F,$J$2)</f>
        <v>0</v>
      </c>
      <c r="K528" s="35">
        <f>(SUMIFS(Returns!$B:$B,Returns!$A:$A,$B528,Returns!$C:$C,$K$2))-SUMIFS(Outbound!$E:$E,Outbound!$D:$D,$B528,Outbound!$F:$F,$K$2)</f>
        <v>0</v>
      </c>
      <c r="L528" s="35">
        <f>(SUMIFS(Returns!$B:$B,Returns!$A:$A,$B528,Returns!$C:$C,$L$2))-SUMIFS(Outbound!$E:$E,Outbound!$D:$D,$B528,Outbound!$F:$F,$L$2)</f>
        <v>0</v>
      </c>
      <c r="M528" s="35">
        <f>(SUMIFS(Returns!$B:$B,Returns!$A:$A,$B528,Returns!$C:$C,$M$2))-SUMIFS(Outbound!$E:$E,Outbound!$D:$D,$B528,Outbound!$F:$F,$M$2)</f>
        <v>0</v>
      </c>
      <c r="N528" s="35">
        <f>(SUMIFS(Returns!$B:$B,Returns!$A:$A,$B528,Returns!$C:$C,$N$2))-SUMIFS(Outbound!$E:$E,Outbound!$D:$D,$B528,Outbound!$F:$F,$N$2)</f>
        <v>0</v>
      </c>
      <c r="O528" s="35">
        <f>(SUMIFS(Returns!$B:$B,Returns!$A:$A,$B528,Returns!$C:$C,$O$2))-SUMIFS(Outbound!$E:$E,Outbound!$D:$D,$B528,Outbound!$F:$F,$O$2)</f>
        <v>0</v>
      </c>
      <c r="P528" s="35">
        <f>(SUMIFS(Returns!$B:$B,Returns!$A:$A,$B528,Returns!$C:$C,$P$2))-SUMIFS(Outbound!$E:$E,Outbound!$D:$D,$B528,Outbound!$F:$F,$P$2)</f>
        <v>0</v>
      </c>
      <c r="Q528" s="35">
        <f>(SUMIFS(Returns!$B:$B,Returns!$A:$A,$B528,Returns!$C:$C,$Q$2))-SUMIFS(Outbound!$E:$E,Outbound!$D:$D,$B528,Outbound!$F:$F,$Q$2)</f>
        <v>0</v>
      </c>
      <c r="R528" s="35">
        <f>(SUMIFS(Returns!$B:$B,Returns!$A:$A,$B528,Returns!$C:$C,$R$2))-SUMIFS(Outbound!$E:$E,Outbound!$D:$D,$B528,Outbound!$F:$F,$R$2)</f>
        <v>0</v>
      </c>
      <c r="S528" s="35">
        <f>(SUMIFS(Returns!$B:$B,Returns!$A:$A,$B528,Returns!$C:$C,$S$2))-SUMIFS(Outbound!$E:$E,Outbound!$D:$D,$B528,Outbound!$F:$F,$S$2)</f>
        <v>0</v>
      </c>
    </row>
    <row r="529" ht="13.2" spans="1:19">
      <c r="A529" s="3" t="s">
        <v>7762</v>
      </c>
      <c r="B529" s="4" t="s">
        <v>7763</v>
      </c>
      <c r="C529" s="35">
        <v>40</v>
      </c>
      <c r="D529" s="35"/>
      <c r="E529" s="35">
        <f>(C529+SUMIFS(Inwards!$C:$C,Inwards!$B:$B,$B529)+SUMIFS(Returns!$B:$B,Returns!$A:$A,$B529,Returns!$C:$C,$E$2))-SUMIFS(Outbound!$E:$E,Outbound!$D:$D,$B529,Outbound!$F:$F,$E$2)-SUMIFS(Outflow!$B:$B,Outflow!$A:$A,$B529)</f>
        <v>40</v>
      </c>
      <c r="F529" s="35">
        <f>(SUMIFS(Returns!$B:$B,Returns!$A:$A,$B529,Returns!$C:$C,$F$2))-SUMIFS(Outbound!$E:$E,Outbound!$D:$D,$B529,Outbound!$F:$F,$F$2)</f>
        <v>0</v>
      </c>
      <c r="G529" s="35">
        <f>(SUMIFS(Returns!$B:$B,Returns!$A:$A,$B529,Returns!$C:$C,$G$2))-SUMIFS(Outbound!$E:$E,Outbound!$D:$D,$B529,Outbound!$F:$F,$G$2)</f>
        <v>0</v>
      </c>
      <c r="H529" s="35">
        <f>(SUMIFS(Returns!$B:$B,Returns!$A:$A,$B529,Returns!$C:$C,$H$2))-SUMIFS(Outbound!$E:$E,Outbound!$D:$D,$B529,Outbound!$F:$F,$H$2)</f>
        <v>0</v>
      </c>
      <c r="I529" s="35">
        <f>(SUMIFS(Returns!$B:$B,Returns!$A:$A,$B529,Returns!$C:$C,$I$2))-SUMIFS(Outbound!$E:$E,Outbound!$D:$D,$B529,Outbound!$F:$F,$I$2)</f>
        <v>0</v>
      </c>
      <c r="J529" s="35">
        <f>(SUMIFS(Returns!$B:$B,Returns!$A:$A,$B529,Returns!$C:$C,$J$2))-SUMIFS(Outbound!$E:$E,Outbound!$D:$D,$B529,Outbound!$F:$F,$J$2)</f>
        <v>0</v>
      </c>
      <c r="K529" s="35">
        <f>(SUMIFS(Returns!$B:$B,Returns!$A:$A,$B529,Returns!$C:$C,$K$2))-SUMIFS(Outbound!$E:$E,Outbound!$D:$D,$B529,Outbound!$F:$F,$K$2)</f>
        <v>0</v>
      </c>
      <c r="L529" s="35">
        <f>(SUMIFS(Returns!$B:$B,Returns!$A:$A,$B529,Returns!$C:$C,$L$2))-SUMIFS(Outbound!$E:$E,Outbound!$D:$D,$B529,Outbound!$F:$F,$L$2)</f>
        <v>0</v>
      </c>
      <c r="M529" s="35">
        <f>(SUMIFS(Returns!$B:$B,Returns!$A:$A,$B529,Returns!$C:$C,$M$2))-SUMIFS(Outbound!$E:$E,Outbound!$D:$D,$B529,Outbound!$F:$F,$M$2)</f>
        <v>0</v>
      </c>
      <c r="N529" s="35">
        <f>(SUMIFS(Returns!$B:$B,Returns!$A:$A,$B529,Returns!$C:$C,$N$2))-SUMIFS(Outbound!$E:$E,Outbound!$D:$D,$B529,Outbound!$F:$F,$N$2)</f>
        <v>0</v>
      </c>
      <c r="O529" s="35">
        <f>(SUMIFS(Returns!$B:$B,Returns!$A:$A,$B529,Returns!$C:$C,$O$2))-SUMIFS(Outbound!$E:$E,Outbound!$D:$D,$B529,Outbound!$F:$F,$O$2)</f>
        <v>0</v>
      </c>
      <c r="P529" s="35">
        <f>(SUMIFS(Returns!$B:$B,Returns!$A:$A,$B529,Returns!$C:$C,$P$2))-SUMIFS(Outbound!$E:$E,Outbound!$D:$D,$B529,Outbound!$F:$F,$P$2)</f>
        <v>0</v>
      </c>
      <c r="Q529" s="35">
        <f>(SUMIFS(Returns!$B:$B,Returns!$A:$A,$B529,Returns!$C:$C,$Q$2))-SUMIFS(Outbound!$E:$E,Outbound!$D:$D,$B529,Outbound!$F:$F,$Q$2)</f>
        <v>0</v>
      </c>
      <c r="R529" s="35">
        <f>(SUMIFS(Returns!$B:$B,Returns!$A:$A,$B529,Returns!$C:$C,$R$2))-SUMIFS(Outbound!$E:$E,Outbound!$D:$D,$B529,Outbound!$F:$F,$R$2)</f>
        <v>0</v>
      </c>
      <c r="S529" s="35">
        <f>(SUMIFS(Returns!$B:$B,Returns!$A:$A,$B529,Returns!$C:$C,$S$2))-SUMIFS(Outbound!$E:$E,Outbound!$D:$D,$B529,Outbound!$F:$F,$S$2)</f>
        <v>0</v>
      </c>
    </row>
    <row r="530" ht="13.2" spans="1:19">
      <c r="A530" s="3" t="s">
        <v>7764</v>
      </c>
      <c r="B530" s="4" t="s">
        <v>7765</v>
      </c>
      <c r="C530" s="35">
        <v>49</v>
      </c>
      <c r="D530" s="35"/>
      <c r="E530" s="35">
        <f>(C530+SUMIFS(Inwards!$C:$C,Inwards!$B:$B,$B530)+SUMIFS(Returns!$B:$B,Returns!$A:$A,$B530,Returns!$C:$C,$E$2))-SUMIFS(Outbound!$E:$E,Outbound!$D:$D,$B530,Outbound!$F:$F,$E$2)-SUMIFS(Outflow!$B:$B,Outflow!$A:$A,$B530)</f>
        <v>49</v>
      </c>
      <c r="F530" s="35">
        <f>(SUMIFS(Returns!$B:$B,Returns!$A:$A,$B530,Returns!$C:$C,$F$2))-SUMIFS(Outbound!$E:$E,Outbound!$D:$D,$B530,Outbound!$F:$F,$F$2)</f>
        <v>0</v>
      </c>
      <c r="G530" s="35">
        <f>(SUMIFS(Returns!$B:$B,Returns!$A:$A,$B530,Returns!$C:$C,$G$2))-SUMIFS(Outbound!$E:$E,Outbound!$D:$D,$B530,Outbound!$F:$F,$G$2)</f>
        <v>0</v>
      </c>
      <c r="H530" s="35">
        <f>(SUMIFS(Returns!$B:$B,Returns!$A:$A,$B530,Returns!$C:$C,$H$2))-SUMIFS(Outbound!$E:$E,Outbound!$D:$D,$B530,Outbound!$F:$F,$H$2)</f>
        <v>0</v>
      </c>
      <c r="I530" s="35">
        <f>(SUMIFS(Returns!$B:$B,Returns!$A:$A,$B530,Returns!$C:$C,$I$2))-SUMIFS(Outbound!$E:$E,Outbound!$D:$D,$B530,Outbound!$F:$F,$I$2)</f>
        <v>0</v>
      </c>
      <c r="J530" s="35">
        <f>(SUMIFS(Returns!$B:$B,Returns!$A:$A,$B530,Returns!$C:$C,$J$2))-SUMIFS(Outbound!$E:$E,Outbound!$D:$D,$B530,Outbound!$F:$F,$J$2)</f>
        <v>0</v>
      </c>
      <c r="K530" s="35">
        <f>(SUMIFS(Returns!$B:$B,Returns!$A:$A,$B530,Returns!$C:$C,$K$2))-SUMIFS(Outbound!$E:$E,Outbound!$D:$D,$B530,Outbound!$F:$F,$K$2)</f>
        <v>0</v>
      </c>
      <c r="L530" s="35">
        <f>(SUMIFS(Returns!$B:$B,Returns!$A:$A,$B530,Returns!$C:$C,$L$2))-SUMIFS(Outbound!$E:$E,Outbound!$D:$D,$B530,Outbound!$F:$F,$L$2)</f>
        <v>0</v>
      </c>
      <c r="M530" s="35">
        <f>(SUMIFS(Returns!$B:$B,Returns!$A:$A,$B530,Returns!$C:$C,$M$2))-SUMIFS(Outbound!$E:$E,Outbound!$D:$D,$B530,Outbound!$F:$F,$M$2)</f>
        <v>0</v>
      </c>
      <c r="N530" s="35">
        <f>(SUMIFS(Returns!$B:$B,Returns!$A:$A,$B530,Returns!$C:$C,$N$2))-SUMIFS(Outbound!$E:$E,Outbound!$D:$D,$B530,Outbound!$F:$F,$N$2)</f>
        <v>0</v>
      </c>
      <c r="O530" s="35">
        <f>(SUMIFS(Returns!$B:$B,Returns!$A:$A,$B530,Returns!$C:$C,$O$2))-SUMIFS(Outbound!$E:$E,Outbound!$D:$D,$B530,Outbound!$F:$F,$O$2)</f>
        <v>0</v>
      </c>
      <c r="P530" s="35">
        <f>(SUMIFS(Returns!$B:$B,Returns!$A:$A,$B530,Returns!$C:$C,$P$2))-SUMIFS(Outbound!$E:$E,Outbound!$D:$D,$B530,Outbound!$F:$F,$P$2)</f>
        <v>0</v>
      </c>
      <c r="Q530" s="35">
        <f>(SUMIFS(Returns!$B:$B,Returns!$A:$A,$B530,Returns!$C:$C,$Q$2))-SUMIFS(Outbound!$E:$E,Outbound!$D:$D,$B530,Outbound!$F:$F,$Q$2)</f>
        <v>0</v>
      </c>
      <c r="R530" s="35">
        <f>(SUMIFS(Returns!$B:$B,Returns!$A:$A,$B530,Returns!$C:$C,$R$2))-SUMIFS(Outbound!$E:$E,Outbound!$D:$D,$B530,Outbound!$F:$F,$R$2)</f>
        <v>0</v>
      </c>
      <c r="S530" s="35">
        <f>(SUMIFS(Returns!$B:$B,Returns!$A:$A,$B530,Returns!$C:$C,$S$2))-SUMIFS(Outbound!$E:$E,Outbound!$D:$D,$B530,Outbound!$F:$F,$S$2)</f>
        <v>0</v>
      </c>
    </row>
    <row r="531" ht="13.2" spans="1:19">
      <c r="A531" s="3" t="s">
        <v>7766</v>
      </c>
      <c r="B531" s="4" t="s">
        <v>7767</v>
      </c>
      <c r="C531" s="35">
        <v>15</v>
      </c>
      <c r="D531" s="35"/>
      <c r="E531" s="35">
        <f>(C531+SUMIFS(Inwards!$C:$C,Inwards!$B:$B,$B531)+SUMIFS(Returns!$B:$B,Returns!$A:$A,$B531,Returns!$C:$C,$E$2))-SUMIFS(Outbound!$E:$E,Outbound!$D:$D,$B531,Outbound!$F:$F,$E$2)-SUMIFS(Outflow!$B:$B,Outflow!$A:$A,$B531)</f>
        <v>15</v>
      </c>
      <c r="F531" s="35">
        <f>(SUMIFS(Returns!$B:$B,Returns!$A:$A,$B531,Returns!$C:$C,$F$2))-SUMIFS(Outbound!$E:$E,Outbound!$D:$D,$B531,Outbound!$F:$F,$F$2)</f>
        <v>0</v>
      </c>
      <c r="G531" s="35">
        <f>(SUMIFS(Returns!$B:$B,Returns!$A:$A,$B531,Returns!$C:$C,$G$2))-SUMIFS(Outbound!$E:$E,Outbound!$D:$D,$B531,Outbound!$F:$F,$G$2)</f>
        <v>0</v>
      </c>
      <c r="H531" s="35">
        <f>(SUMIFS(Returns!$B:$B,Returns!$A:$A,$B531,Returns!$C:$C,$H$2))-SUMIFS(Outbound!$E:$E,Outbound!$D:$D,$B531,Outbound!$F:$F,$H$2)</f>
        <v>0</v>
      </c>
      <c r="I531" s="35">
        <f>(SUMIFS(Returns!$B:$B,Returns!$A:$A,$B531,Returns!$C:$C,$I$2))-SUMIFS(Outbound!$E:$E,Outbound!$D:$D,$B531,Outbound!$F:$F,$I$2)</f>
        <v>0</v>
      </c>
      <c r="J531" s="35">
        <f>(SUMIFS(Returns!$B:$B,Returns!$A:$A,$B531,Returns!$C:$C,$J$2))-SUMIFS(Outbound!$E:$E,Outbound!$D:$D,$B531,Outbound!$F:$F,$J$2)</f>
        <v>0</v>
      </c>
      <c r="K531" s="35">
        <f>(SUMIFS(Returns!$B:$B,Returns!$A:$A,$B531,Returns!$C:$C,$K$2))-SUMIFS(Outbound!$E:$E,Outbound!$D:$D,$B531,Outbound!$F:$F,$K$2)</f>
        <v>0</v>
      </c>
      <c r="L531" s="35">
        <f>(SUMIFS(Returns!$B:$B,Returns!$A:$A,$B531,Returns!$C:$C,$L$2))-SUMIFS(Outbound!$E:$E,Outbound!$D:$D,$B531,Outbound!$F:$F,$L$2)</f>
        <v>0</v>
      </c>
      <c r="M531" s="35">
        <f>(SUMIFS(Returns!$B:$B,Returns!$A:$A,$B531,Returns!$C:$C,$M$2))-SUMIFS(Outbound!$E:$E,Outbound!$D:$D,$B531,Outbound!$F:$F,$M$2)</f>
        <v>0</v>
      </c>
      <c r="N531" s="35">
        <f>(SUMIFS(Returns!$B:$B,Returns!$A:$A,$B531,Returns!$C:$C,$N$2))-SUMIFS(Outbound!$E:$E,Outbound!$D:$D,$B531,Outbound!$F:$F,$N$2)</f>
        <v>0</v>
      </c>
      <c r="O531" s="35">
        <f>(SUMIFS(Returns!$B:$B,Returns!$A:$A,$B531,Returns!$C:$C,$O$2))-SUMIFS(Outbound!$E:$E,Outbound!$D:$D,$B531,Outbound!$F:$F,$O$2)</f>
        <v>0</v>
      </c>
      <c r="P531" s="35">
        <f>(SUMIFS(Returns!$B:$B,Returns!$A:$A,$B531,Returns!$C:$C,$P$2))-SUMIFS(Outbound!$E:$E,Outbound!$D:$D,$B531,Outbound!$F:$F,$P$2)</f>
        <v>0</v>
      </c>
      <c r="Q531" s="35">
        <f>(SUMIFS(Returns!$B:$B,Returns!$A:$A,$B531,Returns!$C:$C,$Q$2))-SUMIFS(Outbound!$E:$E,Outbound!$D:$D,$B531,Outbound!$F:$F,$Q$2)</f>
        <v>0</v>
      </c>
      <c r="R531" s="35">
        <f>(SUMIFS(Returns!$B:$B,Returns!$A:$A,$B531,Returns!$C:$C,$R$2))-SUMIFS(Outbound!$E:$E,Outbound!$D:$D,$B531,Outbound!$F:$F,$R$2)</f>
        <v>0</v>
      </c>
      <c r="S531" s="35">
        <f>(SUMIFS(Returns!$B:$B,Returns!$A:$A,$B531,Returns!$C:$C,$S$2))-SUMIFS(Outbound!$E:$E,Outbound!$D:$D,$B531,Outbound!$F:$F,$S$2)</f>
        <v>0</v>
      </c>
    </row>
    <row r="532" ht="13.2" spans="1:19">
      <c r="A532" s="3" t="s">
        <v>7768</v>
      </c>
      <c r="B532" s="4" t="s">
        <v>7769</v>
      </c>
      <c r="C532" s="35">
        <v>25</v>
      </c>
      <c r="D532" s="35"/>
      <c r="E532" s="35">
        <f>(C532+SUMIFS(Inwards!$C:$C,Inwards!$B:$B,$B532)+SUMIFS(Returns!$B:$B,Returns!$A:$A,$B532,Returns!$C:$C,$E$2))-SUMIFS(Outbound!$E:$E,Outbound!$D:$D,$B532,Outbound!$F:$F,$E$2)-SUMIFS(Outflow!$B:$B,Outflow!$A:$A,$B532)</f>
        <v>25</v>
      </c>
      <c r="F532" s="35">
        <f>(SUMIFS(Returns!$B:$B,Returns!$A:$A,$B532,Returns!$C:$C,$F$2))-SUMIFS(Outbound!$E:$E,Outbound!$D:$D,$B532,Outbound!$F:$F,$F$2)</f>
        <v>0</v>
      </c>
      <c r="G532" s="35">
        <f>(SUMIFS(Returns!$B:$B,Returns!$A:$A,$B532,Returns!$C:$C,$G$2))-SUMIFS(Outbound!$E:$E,Outbound!$D:$D,$B532,Outbound!$F:$F,$G$2)</f>
        <v>0</v>
      </c>
      <c r="H532" s="35">
        <f>(SUMIFS(Returns!$B:$B,Returns!$A:$A,$B532,Returns!$C:$C,$H$2))-SUMIFS(Outbound!$E:$E,Outbound!$D:$D,$B532,Outbound!$F:$F,$H$2)</f>
        <v>0</v>
      </c>
      <c r="I532" s="35">
        <f>(SUMIFS(Returns!$B:$B,Returns!$A:$A,$B532,Returns!$C:$C,$I$2))-SUMIFS(Outbound!$E:$E,Outbound!$D:$D,$B532,Outbound!$F:$F,$I$2)</f>
        <v>0</v>
      </c>
      <c r="J532" s="35">
        <f>(SUMIFS(Returns!$B:$B,Returns!$A:$A,$B532,Returns!$C:$C,$J$2))-SUMIFS(Outbound!$E:$E,Outbound!$D:$D,$B532,Outbound!$F:$F,$J$2)</f>
        <v>0</v>
      </c>
      <c r="K532" s="35">
        <f>(SUMIFS(Returns!$B:$B,Returns!$A:$A,$B532,Returns!$C:$C,$K$2))-SUMIFS(Outbound!$E:$E,Outbound!$D:$D,$B532,Outbound!$F:$F,$K$2)</f>
        <v>0</v>
      </c>
      <c r="L532" s="35">
        <f>(SUMIFS(Returns!$B:$B,Returns!$A:$A,$B532,Returns!$C:$C,$L$2))-SUMIFS(Outbound!$E:$E,Outbound!$D:$D,$B532,Outbound!$F:$F,$L$2)</f>
        <v>0</v>
      </c>
      <c r="M532" s="35">
        <f>(SUMIFS(Returns!$B:$B,Returns!$A:$A,$B532,Returns!$C:$C,$M$2))-SUMIFS(Outbound!$E:$E,Outbound!$D:$D,$B532,Outbound!$F:$F,$M$2)</f>
        <v>0</v>
      </c>
      <c r="N532" s="35">
        <f>(SUMIFS(Returns!$B:$B,Returns!$A:$A,$B532,Returns!$C:$C,$N$2))-SUMIFS(Outbound!$E:$E,Outbound!$D:$D,$B532,Outbound!$F:$F,$N$2)</f>
        <v>0</v>
      </c>
      <c r="O532" s="35">
        <f>(SUMIFS(Returns!$B:$B,Returns!$A:$A,$B532,Returns!$C:$C,$O$2))-SUMIFS(Outbound!$E:$E,Outbound!$D:$D,$B532,Outbound!$F:$F,$O$2)</f>
        <v>0</v>
      </c>
      <c r="P532" s="35">
        <f>(SUMIFS(Returns!$B:$B,Returns!$A:$A,$B532,Returns!$C:$C,$P$2))-SUMIFS(Outbound!$E:$E,Outbound!$D:$D,$B532,Outbound!$F:$F,$P$2)</f>
        <v>0</v>
      </c>
      <c r="Q532" s="35">
        <f>(SUMIFS(Returns!$B:$B,Returns!$A:$A,$B532,Returns!$C:$C,$Q$2))-SUMIFS(Outbound!$E:$E,Outbound!$D:$D,$B532,Outbound!$F:$F,$Q$2)</f>
        <v>0</v>
      </c>
      <c r="R532" s="35">
        <f>(SUMIFS(Returns!$B:$B,Returns!$A:$A,$B532,Returns!$C:$C,$R$2))-SUMIFS(Outbound!$E:$E,Outbound!$D:$D,$B532,Outbound!$F:$F,$R$2)</f>
        <v>0</v>
      </c>
      <c r="S532" s="35">
        <f>(SUMIFS(Returns!$B:$B,Returns!$A:$A,$B532,Returns!$C:$C,$S$2))-SUMIFS(Outbound!$E:$E,Outbound!$D:$D,$B532,Outbound!$F:$F,$S$2)</f>
        <v>0</v>
      </c>
    </row>
    <row r="533" ht="13.2" spans="1:19">
      <c r="A533" s="3" t="s">
        <v>7770</v>
      </c>
      <c r="B533" s="4" t="s">
        <v>7771</v>
      </c>
      <c r="C533" s="35">
        <v>30</v>
      </c>
      <c r="D533" s="35"/>
      <c r="E533" s="35">
        <f>(C533+SUMIFS(Inwards!$C:$C,Inwards!$B:$B,$B533)+SUMIFS(Returns!$B:$B,Returns!$A:$A,$B533,Returns!$C:$C,$E$2))-SUMIFS(Outbound!$E:$E,Outbound!$D:$D,$B533,Outbound!$F:$F,$E$2)-SUMIFS(Outflow!$B:$B,Outflow!$A:$A,$B533)</f>
        <v>30</v>
      </c>
      <c r="F533" s="35">
        <f>(SUMIFS(Returns!$B:$B,Returns!$A:$A,$B533,Returns!$C:$C,$F$2))-SUMIFS(Outbound!$E:$E,Outbound!$D:$D,$B533,Outbound!$F:$F,$F$2)</f>
        <v>0</v>
      </c>
      <c r="G533" s="35">
        <f>(SUMIFS(Returns!$B:$B,Returns!$A:$A,$B533,Returns!$C:$C,$G$2))-SUMIFS(Outbound!$E:$E,Outbound!$D:$D,$B533,Outbound!$F:$F,$G$2)</f>
        <v>0</v>
      </c>
      <c r="H533" s="35">
        <f>(SUMIFS(Returns!$B:$B,Returns!$A:$A,$B533,Returns!$C:$C,$H$2))-SUMIFS(Outbound!$E:$E,Outbound!$D:$D,$B533,Outbound!$F:$F,$H$2)</f>
        <v>0</v>
      </c>
      <c r="I533" s="35">
        <f>(SUMIFS(Returns!$B:$B,Returns!$A:$A,$B533,Returns!$C:$C,$I$2))-SUMIFS(Outbound!$E:$E,Outbound!$D:$D,$B533,Outbound!$F:$F,$I$2)</f>
        <v>0</v>
      </c>
      <c r="J533" s="35">
        <f>(SUMIFS(Returns!$B:$B,Returns!$A:$A,$B533,Returns!$C:$C,$J$2))-SUMIFS(Outbound!$E:$E,Outbound!$D:$D,$B533,Outbound!$F:$F,$J$2)</f>
        <v>0</v>
      </c>
      <c r="K533" s="35">
        <f>(SUMIFS(Returns!$B:$B,Returns!$A:$A,$B533,Returns!$C:$C,$K$2))-SUMIFS(Outbound!$E:$E,Outbound!$D:$D,$B533,Outbound!$F:$F,$K$2)</f>
        <v>0</v>
      </c>
      <c r="L533" s="35">
        <f>(SUMIFS(Returns!$B:$B,Returns!$A:$A,$B533,Returns!$C:$C,$L$2))-SUMIFS(Outbound!$E:$E,Outbound!$D:$D,$B533,Outbound!$F:$F,$L$2)</f>
        <v>0</v>
      </c>
      <c r="M533" s="35">
        <f>(SUMIFS(Returns!$B:$B,Returns!$A:$A,$B533,Returns!$C:$C,$M$2))-SUMIFS(Outbound!$E:$E,Outbound!$D:$D,$B533,Outbound!$F:$F,$M$2)</f>
        <v>0</v>
      </c>
      <c r="N533" s="35">
        <f>(SUMIFS(Returns!$B:$B,Returns!$A:$A,$B533,Returns!$C:$C,$N$2))-SUMIFS(Outbound!$E:$E,Outbound!$D:$D,$B533,Outbound!$F:$F,$N$2)</f>
        <v>0</v>
      </c>
      <c r="O533" s="35">
        <f>(SUMIFS(Returns!$B:$B,Returns!$A:$A,$B533,Returns!$C:$C,$O$2))-SUMIFS(Outbound!$E:$E,Outbound!$D:$D,$B533,Outbound!$F:$F,$O$2)</f>
        <v>0</v>
      </c>
      <c r="P533" s="35">
        <f>(SUMIFS(Returns!$B:$B,Returns!$A:$A,$B533,Returns!$C:$C,$P$2))-SUMIFS(Outbound!$E:$E,Outbound!$D:$D,$B533,Outbound!$F:$F,$P$2)</f>
        <v>0</v>
      </c>
      <c r="Q533" s="35">
        <f>(SUMIFS(Returns!$B:$B,Returns!$A:$A,$B533,Returns!$C:$C,$Q$2))-SUMIFS(Outbound!$E:$E,Outbound!$D:$D,$B533,Outbound!$F:$F,$Q$2)</f>
        <v>0</v>
      </c>
      <c r="R533" s="35">
        <f>(SUMIFS(Returns!$B:$B,Returns!$A:$A,$B533,Returns!$C:$C,$R$2))-SUMIFS(Outbound!$E:$E,Outbound!$D:$D,$B533,Outbound!$F:$F,$R$2)</f>
        <v>0</v>
      </c>
      <c r="S533" s="35">
        <f>(SUMIFS(Returns!$B:$B,Returns!$A:$A,$B533,Returns!$C:$C,$S$2))-SUMIFS(Outbound!$E:$E,Outbound!$D:$D,$B533,Outbound!$F:$F,$S$2)</f>
        <v>0</v>
      </c>
    </row>
    <row r="534" ht="13.2" spans="1:19">
      <c r="A534" s="7" t="s">
        <v>7772</v>
      </c>
      <c r="B534" s="4" t="s">
        <v>4375</v>
      </c>
      <c r="C534" s="35">
        <v>12</v>
      </c>
      <c r="D534" s="35"/>
      <c r="E534" s="35">
        <f>(C534+SUMIFS(Inwards!$C:$C,Inwards!$B:$B,$B534)+SUMIFS(Returns!$B:$B,Returns!$A:$A,$B534,Returns!$C:$C,$E$2))-SUMIFS(Outbound!$E:$E,Outbound!$D:$D,$B534,Outbound!$F:$F,$E$2)-SUMIFS(Outflow!$B:$B,Outflow!$A:$A,$B534)</f>
        <v>6</v>
      </c>
      <c r="F534" s="35">
        <f>(SUMIFS(Returns!$B:$B,Returns!$A:$A,$B534,Returns!$C:$C,$F$2))-SUMIFS(Outbound!$E:$E,Outbound!$D:$D,$B534,Outbound!$F:$F,$F$2)</f>
        <v>0</v>
      </c>
      <c r="G534" s="35">
        <f>(SUMIFS(Returns!$B:$B,Returns!$A:$A,$B534,Returns!$C:$C,$G$2))-SUMIFS(Outbound!$E:$E,Outbound!$D:$D,$B534,Outbound!$F:$F,$G$2)</f>
        <v>0</v>
      </c>
      <c r="H534" s="35">
        <f>(SUMIFS(Returns!$B:$B,Returns!$A:$A,$B534,Returns!$C:$C,$H$2))-SUMIFS(Outbound!$E:$E,Outbound!$D:$D,$B534,Outbound!$F:$F,$H$2)</f>
        <v>0</v>
      </c>
      <c r="I534" s="35">
        <f>(SUMIFS(Returns!$B:$B,Returns!$A:$A,$B534,Returns!$C:$C,$I$2))-SUMIFS(Outbound!$E:$E,Outbound!$D:$D,$B534,Outbound!$F:$F,$I$2)</f>
        <v>0</v>
      </c>
      <c r="J534" s="35">
        <f>(SUMIFS(Returns!$B:$B,Returns!$A:$A,$B534,Returns!$C:$C,$J$2))-SUMIFS(Outbound!$E:$E,Outbound!$D:$D,$B534,Outbound!$F:$F,$J$2)</f>
        <v>0</v>
      </c>
      <c r="K534" s="35">
        <f>(SUMIFS(Returns!$B:$B,Returns!$A:$A,$B534,Returns!$C:$C,$K$2))-SUMIFS(Outbound!$E:$E,Outbound!$D:$D,$B534,Outbound!$F:$F,$K$2)</f>
        <v>0</v>
      </c>
      <c r="L534" s="35">
        <f>(SUMIFS(Returns!$B:$B,Returns!$A:$A,$B534,Returns!$C:$C,$L$2))-SUMIFS(Outbound!$E:$E,Outbound!$D:$D,$B534,Outbound!$F:$F,$L$2)</f>
        <v>0</v>
      </c>
      <c r="M534" s="35">
        <f>(SUMIFS(Returns!$B:$B,Returns!$A:$A,$B534,Returns!$C:$C,$M$2))-SUMIFS(Outbound!$E:$E,Outbound!$D:$D,$B534,Outbound!$F:$F,$M$2)</f>
        <v>0</v>
      </c>
      <c r="N534" s="35">
        <f>(SUMIFS(Returns!$B:$B,Returns!$A:$A,$B534,Returns!$C:$C,$N$2))-SUMIFS(Outbound!$E:$E,Outbound!$D:$D,$B534,Outbound!$F:$F,$N$2)</f>
        <v>0</v>
      </c>
      <c r="O534" s="35">
        <f>(SUMIFS(Returns!$B:$B,Returns!$A:$A,$B534,Returns!$C:$C,$O$2))-SUMIFS(Outbound!$E:$E,Outbound!$D:$D,$B534,Outbound!$F:$F,$O$2)</f>
        <v>0</v>
      </c>
      <c r="P534" s="35">
        <f>(SUMIFS(Returns!$B:$B,Returns!$A:$A,$B534,Returns!$C:$C,$P$2))-SUMIFS(Outbound!$E:$E,Outbound!$D:$D,$B534,Outbound!$F:$F,$P$2)</f>
        <v>0</v>
      </c>
      <c r="Q534" s="35">
        <f>(SUMIFS(Returns!$B:$B,Returns!$A:$A,$B534,Returns!$C:$C,$Q$2))-SUMIFS(Outbound!$E:$E,Outbound!$D:$D,$B534,Outbound!$F:$F,$Q$2)</f>
        <v>0</v>
      </c>
      <c r="R534" s="35">
        <f>(SUMIFS(Returns!$B:$B,Returns!$A:$A,$B534,Returns!$C:$C,$R$2))-SUMIFS(Outbound!$E:$E,Outbound!$D:$D,$B534,Outbound!$F:$F,$R$2)</f>
        <v>0</v>
      </c>
      <c r="S534" s="35">
        <f>(SUMIFS(Returns!$B:$B,Returns!$A:$A,$B534,Returns!$C:$C,$S$2))-SUMIFS(Outbound!$E:$E,Outbound!$D:$D,$B534,Outbound!$F:$F,$S$2)</f>
        <v>0</v>
      </c>
    </row>
    <row r="535" ht="13.2" spans="1:19">
      <c r="A535" s="7" t="s">
        <v>7773</v>
      </c>
      <c r="B535" s="4" t="s">
        <v>4380</v>
      </c>
      <c r="C535" s="35">
        <v>18</v>
      </c>
      <c r="D535" s="35"/>
      <c r="E535" s="35">
        <f>(C535+SUMIFS(Inwards!$C:$C,Inwards!$B:$B,$B535)+SUMIFS(Returns!$B:$B,Returns!$A:$A,$B535,Returns!$C:$C,$E$2))-SUMIFS(Outbound!$E:$E,Outbound!$D:$D,$B535,Outbound!$F:$F,$E$2)-SUMIFS(Outflow!$B:$B,Outflow!$A:$A,$B535)</f>
        <v>2</v>
      </c>
      <c r="F535" s="35">
        <f>(SUMIFS(Returns!$B:$B,Returns!$A:$A,$B535,Returns!$C:$C,$F$2))-SUMIFS(Outbound!$E:$E,Outbound!$D:$D,$B535,Outbound!$F:$F,$F$2)</f>
        <v>0</v>
      </c>
      <c r="G535" s="35">
        <f>(SUMIFS(Returns!$B:$B,Returns!$A:$A,$B535,Returns!$C:$C,$G$2))-SUMIFS(Outbound!$E:$E,Outbound!$D:$D,$B535,Outbound!$F:$F,$G$2)</f>
        <v>0</v>
      </c>
      <c r="H535" s="35">
        <f>(SUMIFS(Returns!$B:$B,Returns!$A:$A,$B535,Returns!$C:$C,$H$2))-SUMIFS(Outbound!$E:$E,Outbound!$D:$D,$B535,Outbound!$F:$F,$H$2)</f>
        <v>0</v>
      </c>
      <c r="I535" s="35">
        <f>(SUMIFS(Returns!$B:$B,Returns!$A:$A,$B535,Returns!$C:$C,$I$2))-SUMIFS(Outbound!$E:$E,Outbound!$D:$D,$B535,Outbound!$F:$F,$I$2)</f>
        <v>0</v>
      </c>
      <c r="J535" s="35">
        <f>(SUMIFS(Returns!$B:$B,Returns!$A:$A,$B535,Returns!$C:$C,$J$2))-SUMIFS(Outbound!$E:$E,Outbound!$D:$D,$B535,Outbound!$F:$F,$J$2)</f>
        <v>0</v>
      </c>
      <c r="K535" s="35">
        <f>(SUMIFS(Returns!$B:$B,Returns!$A:$A,$B535,Returns!$C:$C,$K$2))-SUMIFS(Outbound!$E:$E,Outbound!$D:$D,$B535,Outbound!$F:$F,$K$2)</f>
        <v>0</v>
      </c>
      <c r="L535" s="35">
        <f>(SUMIFS(Returns!$B:$B,Returns!$A:$A,$B535,Returns!$C:$C,$L$2))-SUMIFS(Outbound!$E:$E,Outbound!$D:$D,$B535,Outbound!$F:$F,$L$2)</f>
        <v>0</v>
      </c>
      <c r="M535" s="35">
        <f>(SUMIFS(Returns!$B:$B,Returns!$A:$A,$B535,Returns!$C:$C,$M$2))-SUMIFS(Outbound!$E:$E,Outbound!$D:$D,$B535,Outbound!$F:$F,$M$2)</f>
        <v>0</v>
      </c>
      <c r="N535" s="35">
        <f>(SUMIFS(Returns!$B:$B,Returns!$A:$A,$B535,Returns!$C:$C,$N$2))-SUMIFS(Outbound!$E:$E,Outbound!$D:$D,$B535,Outbound!$F:$F,$N$2)</f>
        <v>0</v>
      </c>
      <c r="O535" s="35">
        <f>(SUMIFS(Returns!$B:$B,Returns!$A:$A,$B535,Returns!$C:$C,$O$2))-SUMIFS(Outbound!$E:$E,Outbound!$D:$D,$B535,Outbound!$F:$F,$O$2)</f>
        <v>0</v>
      </c>
      <c r="P535" s="35">
        <f>(SUMIFS(Returns!$B:$B,Returns!$A:$A,$B535,Returns!$C:$C,$P$2))-SUMIFS(Outbound!$E:$E,Outbound!$D:$D,$B535,Outbound!$F:$F,$P$2)</f>
        <v>0</v>
      </c>
      <c r="Q535" s="35">
        <f>(SUMIFS(Returns!$B:$B,Returns!$A:$A,$B535,Returns!$C:$C,$Q$2))-SUMIFS(Outbound!$E:$E,Outbound!$D:$D,$B535,Outbound!$F:$F,$Q$2)</f>
        <v>0</v>
      </c>
      <c r="R535" s="35">
        <f>(SUMIFS(Returns!$B:$B,Returns!$A:$A,$B535,Returns!$C:$C,$R$2))-SUMIFS(Outbound!$E:$E,Outbound!$D:$D,$B535,Outbound!$F:$F,$R$2)</f>
        <v>0</v>
      </c>
      <c r="S535" s="35">
        <f>(SUMIFS(Returns!$B:$B,Returns!$A:$A,$B535,Returns!$C:$C,$S$2))-SUMIFS(Outbound!$E:$E,Outbound!$D:$D,$B535,Outbound!$F:$F,$S$2)</f>
        <v>0</v>
      </c>
    </row>
    <row r="536" ht="13.2" spans="1:19">
      <c r="A536" s="7" t="s">
        <v>7774</v>
      </c>
      <c r="B536" s="4" t="s">
        <v>4383</v>
      </c>
      <c r="C536" s="35">
        <v>0</v>
      </c>
      <c r="D536" s="35"/>
      <c r="E536" s="35">
        <f>(C536+SUMIFS(Inwards!$C:$C,Inwards!$B:$B,$B536)+SUMIFS(Returns!$B:$B,Returns!$A:$A,$B536,Returns!$C:$C,$E$2))-SUMIFS(Outbound!$E:$E,Outbound!$D:$D,$B536,Outbound!$F:$F,$E$2)-SUMIFS(Outflow!$B:$B,Outflow!$A:$A,$B536)</f>
        <v>0</v>
      </c>
      <c r="F536" s="35">
        <f>(SUMIFS(Returns!$B:$B,Returns!$A:$A,$B536,Returns!$C:$C,$F$2))-SUMIFS(Outbound!$E:$E,Outbound!$D:$D,$B536,Outbound!$F:$F,$F$2)</f>
        <v>0</v>
      </c>
      <c r="G536" s="35">
        <f>(SUMIFS(Returns!$B:$B,Returns!$A:$A,$B536,Returns!$C:$C,$G$2))-SUMIFS(Outbound!$E:$E,Outbound!$D:$D,$B536,Outbound!$F:$F,$G$2)</f>
        <v>0</v>
      </c>
      <c r="H536" s="35">
        <f>(SUMIFS(Returns!$B:$B,Returns!$A:$A,$B536,Returns!$C:$C,$H$2))-SUMIFS(Outbound!$E:$E,Outbound!$D:$D,$B536,Outbound!$F:$F,$H$2)</f>
        <v>0</v>
      </c>
      <c r="I536" s="35">
        <f>(SUMIFS(Returns!$B:$B,Returns!$A:$A,$B536,Returns!$C:$C,$I$2))-SUMIFS(Outbound!$E:$E,Outbound!$D:$D,$B536,Outbound!$F:$F,$I$2)</f>
        <v>0</v>
      </c>
      <c r="J536" s="35">
        <f>(SUMIFS(Returns!$B:$B,Returns!$A:$A,$B536,Returns!$C:$C,$J$2))-SUMIFS(Outbound!$E:$E,Outbound!$D:$D,$B536,Outbound!$F:$F,$J$2)</f>
        <v>0</v>
      </c>
      <c r="K536" s="35">
        <f>(SUMIFS(Returns!$B:$B,Returns!$A:$A,$B536,Returns!$C:$C,$K$2))-SUMIFS(Outbound!$E:$E,Outbound!$D:$D,$B536,Outbound!$F:$F,$K$2)</f>
        <v>0</v>
      </c>
      <c r="L536" s="35">
        <f>(SUMIFS(Returns!$B:$B,Returns!$A:$A,$B536,Returns!$C:$C,$L$2))-SUMIFS(Outbound!$E:$E,Outbound!$D:$D,$B536,Outbound!$F:$F,$L$2)</f>
        <v>0</v>
      </c>
      <c r="M536" s="35">
        <f>(SUMIFS(Returns!$B:$B,Returns!$A:$A,$B536,Returns!$C:$C,$M$2))-SUMIFS(Outbound!$E:$E,Outbound!$D:$D,$B536,Outbound!$F:$F,$M$2)</f>
        <v>0</v>
      </c>
      <c r="N536" s="35">
        <f>(SUMIFS(Returns!$B:$B,Returns!$A:$A,$B536,Returns!$C:$C,$N$2))-SUMIFS(Outbound!$E:$E,Outbound!$D:$D,$B536,Outbound!$F:$F,$N$2)</f>
        <v>0</v>
      </c>
      <c r="O536" s="35">
        <f>(SUMIFS(Returns!$B:$B,Returns!$A:$A,$B536,Returns!$C:$C,$O$2))-SUMIFS(Outbound!$E:$E,Outbound!$D:$D,$B536,Outbound!$F:$F,$O$2)</f>
        <v>0</v>
      </c>
      <c r="P536" s="35">
        <f>(SUMIFS(Returns!$B:$B,Returns!$A:$A,$B536,Returns!$C:$C,$P$2))-SUMIFS(Outbound!$E:$E,Outbound!$D:$D,$B536,Outbound!$F:$F,$P$2)</f>
        <v>0</v>
      </c>
      <c r="Q536" s="35">
        <f>(SUMIFS(Returns!$B:$B,Returns!$A:$A,$B536,Returns!$C:$C,$Q$2))-SUMIFS(Outbound!$E:$E,Outbound!$D:$D,$B536,Outbound!$F:$F,$Q$2)</f>
        <v>0</v>
      </c>
      <c r="R536" s="35">
        <f>(SUMIFS(Returns!$B:$B,Returns!$A:$A,$B536,Returns!$C:$C,$R$2))-SUMIFS(Outbound!$E:$E,Outbound!$D:$D,$B536,Outbound!$F:$F,$R$2)</f>
        <v>0</v>
      </c>
      <c r="S536" s="35">
        <f>(SUMIFS(Returns!$B:$B,Returns!$A:$A,$B536,Returns!$C:$C,$S$2))-SUMIFS(Outbound!$E:$E,Outbound!$D:$D,$B536,Outbound!$F:$F,$S$2)</f>
        <v>0</v>
      </c>
    </row>
    <row r="537" ht="13.2" spans="1:19">
      <c r="A537" s="7" t="s">
        <v>7775</v>
      </c>
      <c r="B537" s="4" t="s">
        <v>4388</v>
      </c>
      <c r="C537" s="35">
        <v>0</v>
      </c>
      <c r="D537" s="35"/>
      <c r="E537" s="35">
        <f>(C537+SUMIFS(Inwards!$C:$C,Inwards!$B:$B,$B537)+SUMIFS(Returns!$B:$B,Returns!$A:$A,$B537,Returns!$C:$C,$E$2))-SUMIFS(Outbound!$E:$E,Outbound!$D:$D,$B537,Outbound!$F:$F,$E$2)-SUMIFS(Outflow!$B:$B,Outflow!$A:$A,$B537)</f>
        <v>0</v>
      </c>
      <c r="F537" s="35">
        <f>(SUMIFS(Returns!$B:$B,Returns!$A:$A,$B537,Returns!$C:$C,$F$2))-SUMIFS(Outbound!$E:$E,Outbound!$D:$D,$B537,Outbound!$F:$F,$F$2)</f>
        <v>0</v>
      </c>
      <c r="G537" s="35">
        <f>(SUMIFS(Returns!$B:$B,Returns!$A:$A,$B537,Returns!$C:$C,$G$2))-SUMIFS(Outbound!$E:$E,Outbound!$D:$D,$B537,Outbound!$F:$F,$G$2)</f>
        <v>0</v>
      </c>
      <c r="H537" s="35">
        <f>(SUMIFS(Returns!$B:$B,Returns!$A:$A,$B537,Returns!$C:$C,$H$2))-SUMIFS(Outbound!$E:$E,Outbound!$D:$D,$B537,Outbound!$F:$F,$H$2)</f>
        <v>0</v>
      </c>
      <c r="I537" s="35">
        <f>(SUMIFS(Returns!$B:$B,Returns!$A:$A,$B537,Returns!$C:$C,$I$2))-SUMIFS(Outbound!$E:$E,Outbound!$D:$D,$B537,Outbound!$F:$F,$I$2)</f>
        <v>0</v>
      </c>
      <c r="J537" s="35">
        <f>(SUMIFS(Returns!$B:$B,Returns!$A:$A,$B537,Returns!$C:$C,$J$2))-SUMIFS(Outbound!$E:$E,Outbound!$D:$D,$B537,Outbound!$F:$F,$J$2)</f>
        <v>0</v>
      </c>
      <c r="K537" s="35">
        <f>(SUMIFS(Returns!$B:$B,Returns!$A:$A,$B537,Returns!$C:$C,$K$2))-SUMIFS(Outbound!$E:$E,Outbound!$D:$D,$B537,Outbound!$F:$F,$K$2)</f>
        <v>0</v>
      </c>
      <c r="L537" s="35">
        <f>(SUMIFS(Returns!$B:$B,Returns!$A:$A,$B537,Returns!$C:$C,$L$2))-SUMIFS(Outbound!$E:$E,Outbound!$D:$D,$B537,Outbound!$F:$F,$L$2)</f>
        <v>0</v>
      </c>
      <c r="M537" s="35">
        <f>(SUMIFS(Returns!$B:$B,Returns!$A:$A,$B537,Returns!$C:$C,$M$2))-SUMIFS(Outbound!$E:$E,Outbound!$D:$D,$B537,Outbound!$F:$F,$M$2)</f>
        <v>0</v>
      </c>
      <c r="N537" s="35">
        <f>(SUMIFS(Returns!$B:$B,Returns!$A:$A,$B537,Returns!$C:$C,$N$2))-SUMIFS(Outbound!$E:$E,Outbound!$D:$D,$B537,Outbound!$F:$F,$N$2)</f>
        <v>0</v>
      </c>
      <c r="O537" s="35">
        <f>(SUMIFS(Returns!$B:$B,Returns!$A:$A,$B537,Returns!$C:$C,$O$2))-SUMIFS(Outbound!$E:$E,Outbound!$D:$D,$B537,Outbound!$F:$F,$O$2)</f>
        <v>0</v>
      </c>
      <c r="P537" s="35">
        <f>(SUMIFS(Returns!$B:$B,Returns!$A:$A,$B537,Returns!$C:$C,$P$2))-SUMIFS(Outbound!$E:$E,Outbound!$D:$D,$B537,Outbound!$F:$F,$P$2)</f>
        <v>0</v>
      </c>
      <c r="Q537" s="35">
        <f>(SUMIFS(Returns!$B:$B,Returns!$A:$A,$B537,Returns!$C:$C,$Q$2))-SUMIFS(Outbound!$E:$E,Outbound!$D:$D,$B537,Outbound!$F:$F,$Q$2)</f>
        <v>0</v>
      </c>
      <c r="R537" s="35">
        <f>(SUMIFS(Returns!$B:$B,Returns!$A:$A,$B537,Returns!$C:$C,$R$2))-SUMIFS(Outbound!$E:$E,Outbound!$D:$D,$B537,Outbound!$F:$F,$R$2)</f>
        <v>0</v>
      </c>
      <c r="S537" s="35">
        <f>(SUMIFS(Returns!$B:$B,Returns!$A:$A,$B537,Returns!$C:$C,$S$2))-SUMIFS(Outbound!$E:$E,Outbound!$D:$D,$B537,Outbound!$F:$F,$S$2)</f>
        <v>0</v>
      </c>
    </row>
    <row r="538" ht="13.2" spans="1:19">
      <c r="A538" s="7" t="s">
        <v>7776</v>
      </c>
      <c r="B538" s="4" t="s">
        <v>4397</v>
      </c>
      <c r="C538" s="35">
        <v>3</v>
      </c>
      <c r="D538" s="35"/>
      <c r="E538" s="35">
        <f>(C538+SUMIFS(Inwards!$C:$C,Inwards!$B:$B,$B538)+SUMIFS(Returns!$B:$B,Returns!$A:$A,$B538,Returns!$C:$C,$E$2))-SUMIFS(Outbound!$E:$E,Outbound!$D:$D,$B538,Outbound!$F:$F,$E$2)-SUMIFS(Outflow!$B:$B,Outflow!$A:$A,$B538)</f>
        <v>1</v>
      </c>
      <c r="F538" s="35">
        <f>(SUMIFS(Returns!$B:$B,Returns!$A:$A,$B538,Returns!$C:$C,$F$2))-SUMIFS(Outbound!$E:$E,Outbound!$D:$D,$B538,Outbound!$F:$F,$F$2)</f>
        <v>0</v>
      </c>
      <c r="G538" s="35">
        <f>(SUMIFS(Returns!$B:$B,Returns!$A:$A,$B538,Returns!$C:$C,$G$2))-SUMIFS(Outbound!$E:$E,Outbound!$D:$D,$B538,Outbound!$F:$F,$G$2)</f>
        <v>0</v>
      </c>
      <c r="H538" s="35">
        <f>(SUMIFS(Returns!$B:$B,Returns!$A:$A,$B538,Returns!$C:$C,$H$2))-SUMIFS(Outbound!$E:$E,Outbound!$D:$D,$B538,Outbound!$F:$F,$H$2)</f>
        <v>0</v>
      </c>
      <c r="I538" s="35">
        <f>(SUMIFS(Returns!$B:$B,Returns!$A:$A,$B538,Returns!$C:$C,$I$2))-SUMIFS(Outbound!$E:$E,Outbound!$D:$D,$B538,Outbound!$F:$F,$I$2)</f>
        <v>0</v>
      </c>
      <c r="J538" s="35">
        <f>(SUMIFS(Returns!$B:$B,Returns!$A:$A,$B538,Returns!$C:$C,$J$2))-SUMIFS(Outbound!$E:$E,Outbound!$D:$D,$B538,Outbound!$F:$F,$J$2)</f>
        <v>0</v>
      </c>
      <c r="K538" s="35">
        <f>(SUMIFS(Returns!$B:$B,Returns!$A:$A,$B538,Returns!$C:$C,$K$2))-SUMIFS(Outbound!$E:$E,Outbound!$D:$D,$B538,Outbound!$F:$F,$K$2)</f>
        <v>0</v>
      </c>
      <c r="L538" s="35">
        <f>(SUMIFS(Returns!$B:$B,Returns!$A:$A,$B538,Returns!$C:$C,$L$2))-SUMIFS(Outbound!$E:$E,Outbound!$D:$D,$B538,Outbound!$F:$F,$L$2)</f>
        <v>0</v>
      </c>
      <c r="M538" s="35">
        <f>(SUMIFS(Returns!$B:$B,Returns!$A:$A,$B538,Returns!$C:$C,$M$2))-SUMIFS(Outbound!$E:$E,Outbound!$D:$D,$B538,Outbound!$F:$F,$M$2)</f>
        <v>0</v>
      </c>
      <c r="N538" s="35">
        <f>(SUMIFS(Returns!$B:$B,Returns!$A:$A,$B538,Returns!$C:$C,$N$2))-SUMIFS(Outbound!$E:$E,Outbound!$D:$D,$B538,Outbound!$F:$F,$N$2)</f>
        <v>0</v>
      </c>
      <c r="O538" s="35">
        <f>(SUMIFS(Returns!$B:$B,Returns!$A:$A,$B538,Returns!$C:$C,$O$2))-SUMIFS(Outbound!$E:$E,Outbound!$D:$D,$B538,Outbound!$F:$F,$O$2)</f>
        <v>0</v>
      </c>
      <c r="P538" s="35">
        <f>(SUMIFS(Returns!$B:$B,Returns!$A:$A,$B538,Returns!$C:$C,$P$2))-SUMIFS(Outbound!$E:$E,Outbound!$D:$D,$B538,Outbound!$F:$F,$P$2)</f>
        <v>0</v>
      </c>
      <c r="Q538" s="35">
        <f>(SUMIFS(Returns!$B:$B,Returns!$A:$A,$B538,Returns!$C:$C,$Q$2))-SUMIFS(Outbound!$E:$E,Outbound!$D:$D,$B538,Outbound!$F:$F,$Q$2)</f>
        <v>0</v>
      </c>
      <c r="R538" s="35">
        <f>(SUMIFS(Returns!$B:$B,Returns!$A:$A,$B538,Returns!$C:$C,$R$2))-SUMIFS(Outbound!$E:$E,Outbound!$D:$D,$B538,Outbound!$F:$F,$R$2)</f>
        <v>0</v>
      </c>
      <c r="S538" s="35">
        <f>(SUMIFS(Returns!$B:$B,Returns!$A:$A,$B538,Returns!$C:$C,$S$2))-SUMIFS(Outbound!$E:$E,Outbound!$D:$D,$B538,Outbound!$F:$F,$S$2)</f>
        <v>0</v>
      </c>
    </row>
    <row r="539" ht="13.2" spans="1:19">
      <c r="A539" s="7" t="s">
        <v>7777</v>
      </c>
      <c r="B539" s="4" t="s">
        <v>4402</v>
      </c>
      <c r="C539" s="35">
        <v>3</v>
      </c>
      <c r="D539" s="35"/>
      <c r="E539" s="35">
        <f>(C539+SUMIFS(Inwards!$C:$C,Inwards!$B:$B,$B539)+SUMIFS(Returns!$B:$B,Returns!$A:$A,$B539,Returns!$C:$C,$E$2))-SUMIFS(Outbound!$E:$E,Outbound!$D:$D,$B539,Outbound!$F:$F,$E$2)-SUMIFS(Outflow!$B:$B,Outflow!$A:$A,$B539)</f>
        <v>2</v>
      </c>
      <c r="F539" s="35">
        <f>(SUMIFS(Returns!$B:$B,Returns!$A:$A,$B539,Returns!$C:$C,$F$2))-SUMIFS(Outbound!$E:$E,Outbound!$D:$D,$B539,Outbound!$F:$F,$F$2)</f>
        <v>0</v>
      </c>
      <c r="G539" s="35">
        <f>(SUMIFS(Returns!$B:$B,Returns!$A:$A,$B539,Returns!$C:$C,$G$2))-SUMIFS(Outbound!$E:$E,Outbound!$D:$D,$B539,Outbound!$F:$F,$G$2)</f>
        <v>0</v>
      </c>
      <c r="H539" s="35">
        <f>(SUMIFS(Returns!$B:$B,Returns!$A:$A,$B539,Returns!$C:$C,$H$2))-SUMIFS(Outbound!$E:$E,Outbound!$D:$D,$B539,Outbound!$F:$F,$H$2)</f>
        <v>0</v>
      </c>
      <c r="I539" s="35">
        <f>(SUMIFS(Returns!$B:$B,Returns!$A:$A,$B539,Returns!$C:$C,$I$2))-SUMIFS(Outbound!$E:$E,Outbound!$D:$D,$B539,Outbound!$F:$F,$I$2)</f>
        <v>0</v>
      </c>
      <c r="J539" s="35">
        <f>(SUMIFS(Returns!$B:$B,Returns!$A:$A,$B539,Returns!$C:$C,$J$2))-SUMIFS(Outbound!$E:$E,Outbound!$D:$D,$B539,Outbound!$F:$F,$J$2)</f>
        <v>0</v>
      </c>
      <c r="K539" s="35">
        <f>(SUMIFS(Returns!$B:$B,Returns!$A:$A,$B539,Returns!$C:$C,$K$2))-SUMIFS(Outbound!$E:$E,Outbound!$D:$D,$B539,Outbound!$F:$F,$K$2)</f>
        <v>0</v>
      </c>
      <c r="L539" s="35">
        <f>(SUMIFS(Returns!$B:$B,Returns!$A:$A,$B539,Returns!$C:$C,$L$2))-SUMIFS(Outbound!$E:$E,Outbound!$D:$D,$B539,Outbound!$F:$F,$L$2)</f>
        <v>0</v>
      </c>
      <c r="M539" s="35">
        <f>(SUMIFS(Returns!$B:$B,Returns!$A:$A,$B539,Returns!$C:$C,$M$2))-SUMIFS(Outbound!$E:$E,Outbound!$D:$D,$B539,Outbound!$F:$F,$M$2)</f>
        <v>0</v>
      </c>
      <c r="N539" s="35">
        <f>(SUMIFS(Returns!$B:$B,Returns!$A:$A,$B539,Returns!$C:$C,$N$2))-SUMIFS(Outbound!$E:$E,Outbound!$D:$D,$B539,Outbound!$F:$F,$N$2)</f>
        <v>0</v>
      </c>
      <c r="O539" s="35">
        <f>(SUMIFS(Returns!$B:$B,Returns!$A:$A,$B539,Returns!$C:$C,$O$2))-SUMIFS(Outbound!$E:$E,Outbound!$D:$D,$B539,Outbound!$F:$F,$O$2)</f>
        <v>0</v>
      </c>
      <c r="P539" s="35">
        <f>(SUMIFS(Returns!$B:$B,Returns!$A:$A,$B539,Returns!$C:$C,$P$2))-SUMIFS(Outbound!$E:$E,Outbound!$D:$D,$B539,Outbound!$F:$F,$P$2)</f>
        <v>0</v>
      </c>
      <c r="Q539" s="35">
        <f>(SUMIFS(Returns!$B:$B,Returns!$A:$A,$B539,Returns!$C:$C,$Q$2))-SUMIFS(Outbound!$E:$E,Outbound!$D:$D,$B539,Outbound!$F:$F,$Q$2)</f>
        <v>0</v>
      </c>
      <c r="R539" s="35">
        <f>(SUMIFS(Returns!$B:$B,Returns!$A:$A,$B539,Returns!$C:$C,$R$2))-SUMIFS(Outbound!$E:$E,Outbound!$D:$D,$B539,Outbound!$F:$F,$R$2)</f>
        <v>0</v>
      </c>
      <c r="S539" s="35">
        <f>(SUMIFS(Returns!$B:$B,Returns!$A:$A,$B539,Returns!$C:$C,$S$2))-SUMIFS(Outbound!$E:$E,Outbound!$D:$D,$B539,Outbound!$F:$F,$S$2)</f>
        <v>0</v>
      </c>
    </row>
    <row r="540" ht="13.2" spans="1:19">
      <c r="A540" s="3" t="s">
        <v>7778</v>
      </c>
      <c r="B540" s="4" t="s">
        <v>4408</v>
      </c>
      <c r="C540" s="35">
        <v>5</v>
      </c>
      <c r="D540" s="35"/>
      <c r="E540" s="35">
        <f>(C540+SUMIFS(Inwards!$C:$C,Inwards!$B:$B,$B540)+SUMIFS(Returns!$B:$B,Returns!$A:$A,$B540,Returns!$C:$C,$E$2))-SUMIFS(Outbound!$E:$E,Outbound!$D:$D,$B540,Outbound!$F:$F,$E$2)-SUMIFS(Outflow!$B:$B,Outflow!$A:$A,$B540)</f>
        <v>5</v>
      </c>
      <c r="F540" s="35">
        <f>(SUMIFS(Returns!$B:$B,Returns!$A:$A,$B540,Returns!$C:$C,$F$2))-SUMIFS(Outbound!$E:$E,Outbound!$D:$D,$B540,Outbound!$F:$F,$F$2)</f>
        <v>0</v>
      </c>
      <c r="G540" s="35">
        <f>(SUMIFS(Returns!$B:$B,Returns!$A:$A,$B540,Returns!$C:$C,$G$2))-SUMIFS(Outbound!$E:$E,Outbound!$D:$D,$B540,Outbound!$F:$F,$G$2)</f>
        <v>0</v>
      </c>
      <c r="H540" s="35">
        <f>(SUMIFS(Returns!$B:$B,Returns!$A:$A,$B540,Returns!$C:$C,$H$2))-SUMIFS(Outbound!$E:$E,Outbound!$D:$D,$B540,Outbound!$F:$F,$H$2)</f>
        <v>0</v>
      </c>
      <c r="I540" s="35">
        <f>(SUMIFS(Returns!$B:$B,Returns!$A:$A,$B540,Returns!$C:$C,$I$2))-SUMIFS(Outbound!$E:$E,Outbound!$D:$D,$B540,Outbound!$F:$F,$I$2)</f>
        <v>0</v>
      </c>
      <c r="J540" s="35">
        <f>(SUMIFS(Returns!$B:$B,Returns!$A:$A,$B540,Returns!$C:$C,$J$2))-SUMIFS(Outbound!$E:$E,Outbound!$D:$D,$B540,Outbound!$F:$F,$J$2)</f>
        <v>0</v>
      </c>
      <c r="K540" s="35">
        <f>(SUMIFS(Returns!$B:$B,Returns!$A:$A,$B540,Returns!$C:$C,$K$2))-SUMIFS(Outbound!$E:$E,Outbound!$D:$D,$B540,Outbound!$F:$F,$K$2)</f>
        <v>0</v>
      </c>
      <c r="L540" s="35">
        <f>(SUMIFS(Returns!$B:$B,Returns!$A:$A,$B540,Returns!$C:$C,$L$2))-SUMIFS(Outbound!$E:$E,Outbound!$D:$D,$B540,Outbound!$F:$F,$L$2)</f>
        <v>0</v>
      </c>
      <c r="M540" s="35">
        <f>(SUMIFS(Returns!$B:$B,Returns!$A:$A,$B540,Returns!$C:$C,$M$2))-SUMIFS(Outbound!$E:$E,Outbound!$D:$D,$B540,Outbound!$F:$F,$M$2)</f>
        <v>0</v>
      </c>
      <c r="N540" s="35">
        <f>(SUMIFS(Returns!$B:$B,Returns!$A:$A,$B540,Returns!$C:$C,$N$2))-SUMIFS(Outbound!$E:$E,Outbound!$D:$D,$B540,Outbound!$F:$F,$N$2)</f>
        <v>0</v>
      </c>
      <c r="O540" s="35">
        <f>(SUMIFS(Returns!$B:$B,Returns!$A:$A,$B540,Returns!$C:$C,$O$2))-SUMIFS(Outbound!$E:$E,Outbound!$D:$D,$B540,Outbound!$F:$F,$O$2)</f>
        <v>0</v>
      </c>
      <c r="P540" s="35">
        <f>(SUMIFS(Returns!$B:$B,Returns!$A:$A,$B540,Returns!$C:$C,$P$2))-SUMIFS(Outbound!$E:$E,Outbound!$D:$D,$B540,Outbound!$F:$F,$P$2)</f>
        <v>0</v>
      </c>
      <c r="Q540" s="35">
        <f>(SUMIFS(Returns!$B:$B,Returns!$A:$A,$B540,Returns!$C:$C,$Q$2))-SUMIFS(Outbound!$E:$E,Outbound!$D:$D,$B540,Outbound!$F:$F,$Q$2)</f>
        <v>0</v>
      </c>
      <c r="R540" s="35">
        <f>(SUMIFS(Returns!$B:$B,Returns!$A:$A,$B540,Returns!$C:$C,$R$2))-SUMIFS(Outbound!$E:$E,Outbound!$D:$D,$B540,Outbound!$F:$F,$R$2)</f>
        <v>0</v>
      </c>
      <c r="S540" s="35">
        <f>(SUMIFS(Returns!$B:$B,Returns!$A:$A,$B540,Returns!$C:$C,$S$2))-SUMIFS(Outbound!$E:$E,Outbound!$D:$D,$B540,Outbound!$F:$F,$S$2)</f>
        <v>0</v>
      </c>
    </row>
    <row r="541" ht="13.2" spans="1:19">
      <c r="A541" s="3" t="s">
        <v>7779</v>
      </c>
      <c r="B541" s="4" t="s">
        <v>4412</v>
      </c>
      <c r="C541" s="35">
        <v>5</v>
      </c>
      <c r="D541" s="35"/>
      <c r="E541" s="35">
        <f>(C541+SUMIFS(Inwards!$C:$C,Inwards!$B:$B,$B541)+SUMIFS(Returns!$B:$B,Returns!$A:$A,$B541,Returns!$C:$C,$E$2))-SUMIFS(Outbound!$E:$E,Outbound!$D:$D,$B541,Outbound!$F:$F,$E$2)-SUMIFS(Outflow!$B:$B,Outflow!$A:$A,$B541)</f>
        <v>5</v>
      </c>
      <c r="F541" s="35">
        <f>(SUMIFS(Returns!$B:$B,Returns!$A:$A,$B541,Returns!$C:$C,$F$2))-SUMIFS(Outbound!$E:$E,Outbound!$D:$D,$B541,Outbound!$F:$F,$F$2)</f>
        <v>0</v>
      </c>
      <c r="G541" s="35">
        <f>(SUMIFS(Returns!$B:$B,Returns!$A:$A,$B541,Returns!$C:$C,$G$2))-SUMIFS(Outbound!$E:$E,Outbound!$D:$D,$B541,Outbound!$F:$F,$G$2)</f>
        <v>0</v>
      </c>
      <c r="H541" s="35">
        <f>(SUMIFS(Returns!$B:$B,Returns!$A:$A,$B541,Returns!$C:$C,$H$2))-SUMIFS(Outbound!$E:$E,Outbound!$D:$D,$B541,Outbound!$F:$F,$H$2)</f>
        <v>0</v>
      </c>
      <c r="I541" s="35">
        <f>(SUMIFS(Returns!$B:$B,Returns!$A:$A,$B541,Returns!$C:$C,$I$2))-SUMIFS(Outbound!$E:$E,Outbound!$D:$D,$B541,Outbound!$F:$F,$I$2)</f>
        <v>0</v>
      </c>
      <c r="J541" s="35">
        <f>(SUMIFS(Returns!$B:$B,Returns!$A:$A,$B541,Returns!$C:$C,$J$2))-SUMIFS(Outbound!$E:$E,Outbound!$D:$D,$B541,Outbound!$F:$F,$J$2)</f>
        <v>0</v>
      </c>
      <c r="K541" s="35">
        <f>(SUMIFS(Returns!$B:$B,Returns!$A:$A,$B541,Returns!$C:$C,$K$2))-SUMIFS(Outbound!$E:$E,Outbound!$D:$D,$B541,Outbound!$F:$F,$K$2)</f>
        <v>0</v>
      </c>
      <c r="L541" s="35">
        <f>(SUMIFS(Returns!$B:$B,Returns!$A:$A,$B541,Returns!$C:$C,$L$2))-SUMIFS(Outbound!$E:$E,Outbound!$D:$D,$B541,Outbound!$F:$F,$L$2)</f>
        <v>0</v>
      </c>
      <c r="M541" s="35">
        <f>(SUMIFS(Returns!$B:$B,Returns!$A:$A,$B541,Returns!$C:$C,$M$2))-SUMIFS(Outbound!$E:$E,Outbound!$D:$D,$B541,Outbound!$F:$F,$M$2)</f>
        <v>0</v>
      </c>
      <c r="N541" s="35">
        <f>(SUMIFS(Returns!$B:$B,Returns!$A:$A,$B541,Returns!$C:$C,$N$2))-SUMIFS(Outbound!$E:$E,Outbound!$D:$D,$B541,Outbound!$F:$F,$N$2)</f>
        <v>0</v>
      </c>
      <c r="O541" s="35">
        <f>(SUMIFS(Returns!$B:$B,Returns!$A:$A,$B541,Returns!$C:$C,$O$2))-SUMIFS(Outbound!$E:$E,Outbound!$D:$D,$B541,Outbound!$F:$F,$O$2)</f>
        <v>0</v>
      </c>
      <c r="P541" s="35">
        <f>(SUMIFS(Returns!$B:$B,Returns!$A:$A,$B541,Returns!$C:$C,$P$2))-SUMIFS(Outbound!$E:$E,Outbound!$D:$D,$B541,Outbound!$F:$F,$P$2)</f>
        <v>0</v>
      </c>
      <c r="Q541" s="35">
        <f>(SUMIFS(Returns!$B:$B,Returns!$A:$A,$B541,Returns!$C:$C,$Q$2))-SUMIFS(Outbound!$E:$E,Outbound!$D:$D,$B541,Outbound!$F:$F,$Q$2)</f>
        <v>0</v>
      </c>
      <c r="R541" s="35">
        <f>(SUMIFS(Returns!$B:$B,Returns!$A:$A,$B541,Returns!$C:$C,$R$2))-SUMIFS(Outbound!$E:$E,Outbound!$D:$D,$B541,Outbound!$F:$F,$R$2)</f>
        <v>0</v>
      </c>
      <c r="S541" s="35">
        <f>(SUMIFS(Returns!$B:$B,Returns!$A:$A,$B541,Returns!$C:$C,$S$2))-SUMIFS(Outbound!$E:$E,Outbound!$D:$D,$B541,Outbound!$F:$F,$S$2)</f>
        <v>0</v>
      </c>
    </row>
    <row r="542" ht="13.2" spans="1:19">
      <c r="A542" s="3" t="s">
        <v>7780</v>
      </c>
      <c r="B542" s="4" t="s">
        <v>4416</v>
      </c>
      <c r="C542" s="35">
        <v>29</v>
      </c>
      <c r="D542" s="35"/>
      <c r="E542" s="35">
        <f>(C542+SUMIFS(Inwards!$C:$C,Inwards!$B:$B,$B542)+SUMIFS(Returns!$B:$B,Returns!$A:$A,$B542,Returns!$C:$C,$E$2))-SUMIFS(Outbound!$E:$E,Outbound!$D:$D,$B542,Outbound!$F:$F,$E$2)-SUMIFS(Outflow!$B:$B,Outflow!$A:$A,$B542)</f>
        <v>10</v>
      </c>
      <c r="F542" s="35">
        <f>(SUMIFS(Returns!$B:$B,Returns!$A:$A,$B542,Returns!$C:$C,$F$2))-SUMIFS(Outbound!$E:$E,Outbound!$D:$D,$B542,Outbound!$F:$F,$F$2)</f>
        <v>0</v>
      </c>
      <c r="G542" s="35">
        <f>(SUMIFS(Returns!$B:$B,Returns!$A:$A,$B542,Returns!$C:$C,$G$2))-SUMIFS(Outbound!$E:$E,Outbound!$D:$D,$B542,Outbound!$F:$F,$G$2)</f>
        <v>0</v>
      </c>
      <c r="H542" s="35">
        <f>(SUMIFS(Returns!$B:$B,Returns!$A:$A,$B542,Returns!$C:$C,$H$2))-SUMIFS(Outbound!$E:$E,Outbound!$D:$D,$B542,Outbound!$F:$F,$H$2)</f>
        <v>0</v>
      </c>
      <c r="I542" s="35">
        <f>(SUMIFS(Returns!$B:$B,Returns!$A:$A,$B542,Returns!$C:$C,$I$2))-SUMIFS(Outbound!$E:$E,Outbound!$D:$D,$B542,Outbound!$F:$F,$I$2)</f>
        <v>0</v>
      </c>
      <c r="J542" s="35">
        <f>(SUMIFS(Returns!$B:$B,Returns!$A:$A,$B542,Returns!$C:$C,$J$2))-SUMIFS(Outbound!$E:$E,Outbound!$D:$D,$B542,Outbound!$F:$F,$J$2)</f>
        <v>0</v>
      </c>
      <c r="K542" s="35">
        <f>(SUMIFS(Returns!$B:$B,Returns!$A:$A,$B542,Returns!$C:$C,$K$2))-SUMIFS(Outbound!$E:$E,Outbound!$D:$D,$B542,Outbound!$F:$F,$K$2)</f>
        <v>0</v>
      </c>
      <c r="L542" s="35">
        <f>(SUMIFS(Returns!$B:$B,Returns!$A:$A,$B542,Returns!$C:$C,$L$2))-SUMIFS(Outbound!$E:$E,Outbound!$D:$D,$B542,Outbound!$F:$F,$L$2)</f>
        <v>0</v>
      </c>
      <c r="M542" s="35">
        <f>(SUMIFS(Returns!$B:$B,Returns!$A:$A,$B542,Returns!$C:$C,$M$2))-SUMIFS(Outbound!$E:$E,Outbound!$D:$D,$B542,Outbound!$F:$F,$M$2)</f>
        <v>0</v>
      </c>
      <c r="N542" s="35">
        <f>(SUMIFS(Returns!$B:$B,Returns!$A:$A,$B542,Returns!$C:$C,$N$2))-SUMIFS(Outbound!$E:$E,Outbound!$D:$D,$B542,Outbound!$F:$F,$N$2)</f>
        <v>0</v>
      </c>
      <c r="O542" s="35">
        <f>(SUMIFS(Returns!$B:$B,Returns!$A:$A,$B542,Returns!$C:$C,$O$2))-SUMIFS(Outbound!$E:$E,Outbound!$D:$D,$B542,Outbound!$F:$F,$O$2)</f>
        <v>0</v>
      </c>
      <c r="P542" s="35">
        <f>(SUMIFS(Returns!$B:$B,Returns!$A:$A,$B542,Returns!$C:$C,$P$2))-SUMIFS(Outbound!$E:$E,Outbound!$D:$D,$B542,Outbound!$F:$F,$P$2)</f>
        <v>0</v>
      </c>
      <c r="Q542" s="35">
        <f>(SUMIFS(Returns!$B:$B,Returns!$A:$A,$B542,Returns!$C:$C,$Q$2))-SUMIFS(Outbound!$E:$E,Outbound!$D:$D,$B542,Outbound!$F:$F,$Q$2)</f>
        <v>0</v>
      </c>
      <c r="R542" s="35">
        <f>(SUMIFS(Returns!$B:$B,Returns!$A:$A,$B542,Returns!$C:$C,$R$2))-SUMIFS(Outbound!$E:$E,Outbound!$D:$D,$B542,Outbound!$F:$F,$R$2)</f>
        <v>0</v>
      </c>
      <c r="S542" s="35">
        <f>(SUMIFS(Returns!$B:$B,Returns!$A:$A,$B542,Returns!$C:$C,$S$2))-SUMIFS(Outbound!$E:$E,Outbound!$D:$D,$B542,Outbound!$F:$F,$S$2)</f>
        <v>0</v>
      </c>
    </row>
    <row r="543" ht="13.2" spans="1:19">
      <c r="A543" s="3" t="s">
        <v>7781</v>
      </c>
      <c r="B543" s="4" t="s">
        <v>4419</v>
      </c>
      <c r="C543" s="35">
        <v>31</v>
      </c>
      <c r="D543" s="35"/>
      <c r="E543" s="35">
        <f>(C543+SUMIFS(Inwards!$C:$C,Inwards!$B:$B,$B543)+SUMIFS(Returns!$B:$B,Returns!$A:$A,$B543,Returns!$C:$C,$E$2))-SUMIFS(Outbound!$E:$E,Outbound!$D:$D,$B543,Outbound!$F:$F,$E$2)-SUMIFS(Outflow!$B:$B,Outflow!$A:$A,$B543)</f>
        <v>5</v>
      </c>
      <c r="F543" s="35">
        <f>(SUMIFS(Returns!$B:$B,Returns!$A:$A,$B543,Returns!$C:$C,$F$2))-SUMIFS(Outbound!$E:$E,Outbound!$D:$D,$B543,Outbound!$F:$F,$F$2)</f>
        <v>0</v>
      </c>
      <c r="G543" s="35">
        <f>(SUMIFS(Returns!$B:$B,Returns!$A:$A,$B543,Returns!$C:$C,$G$2))-SUMIFS(Outbound!$E:$E,Outbound!$D:$D,$B543,Outbound!$F:$F,$G$2)</f>
        <v>0</v>
      </c>
      <c r="H543" s="35">
        <f>(SUMIFS(Returns!$B:$B,Returns!$A:$A,$B543,Returns!$C:$C,$H$2))-SUMIFS(Outbound!$E:$E,Outbound!$D:$D,$B543,Outbound!$F:$F,$H$2)</f>
        <v>0</v>
      </c>
      <c r="I543" s="35">
        <f>(SUMIFS(Returns!$B:$B,Returns!$A:$A,$B543,Returns!$C:$C,$I$2))-SUMIFS(Outbound!$E:$E,Outbound!$D:$D,$B543,Outbound!$F:$F,$I$2)</f>
        <v>0</v>
      </c>
      <c r="J543" s="35">
        <f>(SUMIFS(Returns!$B:$B,Returns!$A:$A,$B543,Returns!$C:$C,$J$2))-SUMIFS(Outbound!$E:$E,Outbound!$D:$D,$B543,Outbound!$F:$F,$J$2)</f>
        <v>0</v>
      </c>
      <c r="K543" s="35">
        <f>(SUMIFS(Returns!$B:$B,Returns!$A:$A,$B543,Returns!$C:$C,$K$2))-SUMIFS(Outbound!$E:$E,Outbound!$D:$D,$B543,Outbound!$F:$F,$K$2)</f>
        <v>0</v>
      </c>
      <c r="L543" s="35">
        <f>(SUMIFS(Returns!$B:$B,Returns!$A:$A,$B543,Returns!$C:$C,$L$2))-SUMIFS(Outbound!$E:$E,Outbound!$D:$D,$B543,Outbound!$F:$F,$L$2)</f>
        <v>0</v>
      </c>
      <c r="M543" s="35">
        <f>(SUMIFS(Returns!$B:$B,Returns!$A:$A,$B543,Returns!$C:$C,$M$2))-SUMIFS(Outbound!$E:$E,Outbound!$D:$D,$B543,Outbound!$F:$F,$M$2)</f>
        <v>0</v>
      </c>
      <c r="N543" s="35">
        <f>(SUMIFS(Returns!$B:$B,Returns!$A:$A,$B543,Returns!$C:$C,$N$2))-SUMIFS(Outbound!$E:$E,Outbound!$D:$D,$B543,Outbound!$F:$F,$N$2)</f>
        <v>0</v>
      </c>
      <c r="O543" s="35">
        <f>(SUMIFS(Returns!$B:$B,Returns!$A:$A,$B543,Returns!$C:$C,$O$2))-SUMIFS(Outbound!$E:$E,Outbound!$D:$D,$B543,Outbound!$F:$F,$O$2)</f>
        <v>0</v>
      </c>
      <c r="P543" s="35">
        <f>(SUMIFS(Returns!$B:$B,Returns!$A:$A,$B543,Returns!$C:$C,$P$2))-SUMIFS(Outbound!$E:$E,Outbound!$D:$D,$B543,Outbound!$F:$F,$P$2)</f>
        <v>0</v>
      </c>
      <c r="Q543" s="35">
        <f>(SUMIFS(Returns!$B:$B,Returns!$A:$A,$B543,Returns!$C:$C,$Q$2))-SUMIFS(Outbound!$E:$E,Outbound!$D:$D,$B543,Outbound!$F:$F,$Q$2)</f>
        <v>0</v>
      </c>
      <c r="R543" s="35">
        <f>(SUMIFS(Returns!$B:$B,Returns!$A:$A,$B543,Returns!$C:$C,$R$2))-SUMIFS(Outbound!$E:$E,Outbound!$D:$D,$B543,Outbound!$F:$F,$R$2)</f>
        <v>0</v>
      </c>
      <c r="S543" s="35">
        <f>(SUMIFS(Returns!$B:$B,Returns!$A:$A,$B543,Returns!$C:$C,$S$2))-SUMIFS(Outbound!$E:$E,Outbound!$D:$D,$B543,Outbound!$F:$F,$S$2)</f>
        <v>0</v>
      </c>
    </row>
    <row r="544" ht="13.2" spans="1:19">
      <c r="A544" s="3" t="s">
        <v>7782</v>
      </c>
      <c r="B544" s="4" t="s">
        <v>4423</v>
      </c>
      <c r="C544" s="35">
        <v>32</v>
      </c>
      <c r="D544" s="35"/>
      <c r="E544" s="35">
        <f>(C544+SUMIFS(Inwards!$C:$C,Inwards!$B:$B,$B544)+SUMIFS(Returns!$B:$B,Returns!$A:$A,$B544,Returns!$C:$C,$E$2))-SUMIFS(Outbound!$E:$E,Outbound!$D:$D,$B544,Outbound!$F:$F,$E$2)-SUMIFS(Outflow!$B:$B,Outflow!$A:$A,$B544)</f>
        <v>5</v>
      </c>
      <c r="F544" s="35">
        <f>(SUMIFS(Returns!$B:$B,Returns!$A:$A,$B544,Returns!$C:$C,$F$2))-SUMIFS(Outbound!$E:$E,Outbound!$D:$D,$B544,Outbound!$F:$F,$F$2)</f>
        <v>0</v>
      </c>
      <c r="G544" s="35">
        <f>(SUMIFS(Returns!$B:$B,Returns!$A:$A,$B544,Returns!$C:$C,$G$2))-SUMIFS(Outbound!$E:$E,Outbound!$D:$D,$B544,Outbound!$F:$F,$G$2)</f>
        <v>0</v>
      </c>
      <c r="H544" s="35">
        <f>(SUMIFS(Returns!$B:$B,Returns!$A:$A,$B544,Returns!$C:$C,$H$2))-SUMIFS(Outbound!$E:$E,Outbound!$D:$D,$B544,Outbound!$F:$F,$H$2)</f>
        <v>0</v>
      </c>
      <c r="I544" s="35">
        <f>(SUMIFS(Returns!$B:$B,Returns!$A:$A,$B544,Returns!$C:$C,$I$2))-SUMIFS(Outbound!$E:$E,Outbound!$D:$D,$B544,Outbound!$F:$F,$I$2)</f>
        <v>0</v>
      </c>
      <c r="J544" s="35">
        <f>(SUMIFS(Returns!$B:$B,Returns!$A:$A,$B544,Returns!$C:$C,$J$2))-SUMIFS(Outbound!$E:$E,Outbound!$D:$D,$B544,Outbound!$F:$F,$J$2)</f>
        <v>0</v>
      </c>
      <c r="K544" s="35">
        <f>(SUMIFS(Returns!$B:$B,Returns!$A:$A,$B544,Returns!$C:$C,$K$2))-SUMIFS(Outbound!$E:$E,Outbound!$D:$D,$B544,Outbound!$F:$F,$K$2)</f>
        <v>0</v>
      </c>
      <c r="L544" s="35">
        <f>(SUMIFS(Returns!$B:$B,Returns!$A:$A,$B544,Returns!$C:$C,$L$2))-SUMIFS(Outbound!$E:$E,Outbound!$D:$D,$B544,Outbound!$F:$F,$L$2)</f>
        <v>0</v>
      </c>
      <c r="M544" s="35">
        <f>(SUMIFS(Returns!$B:$B,Returns!$A:$A,$B544,Returns!$C:$C,$M$2))-SUMIFS(Outbound!$E:$E,Outbound!$D:$D,$B544,Outbound!$F:$F,$M$2)</f>
        <v>0</v>
      </c>
      <c r="N544" s="35">
        <f>(SUMIFS(Returns!$B:$B,Returns!$A:$A,$B544,Returns!$C:$C,$N$2))-SUMIFS(Outbound!$E:$E,Outbound!$D:$D,$B544,Outbound!$F:$F,$N$2)</f>
        <v>0</v>
      </c>
      <c r="O544" s="35">
        <f>(SUMIFS(Returns!$B:$B,Returns!$A:$A,$B544,Returns!$C:$C,$O$2))-SUMIFS(Outbound!$E:$E,Outbound!$D:$D,$B544,Outbound!$F:$F,$O$2)</f>
        <v>0</v>
      </c>
      <c r="P544" s="35">
        <f>(SUMIFS(Returns!$B:$B,Returns!$A:$A,$B544,Returns!$C:$C,$P$2))-SUMIFS(Outbound!$E:$E,Outbound!$D:$D,$B544,Outbound!$F:$F,$P$2)</f>
        <v>0</v>
      </c>
      <c r="Q544" s="35">
        <f>(SUMIFS(Returns!$B:$B,Returns!$A:$A,$B544,Returns!$C:$C,$Q$2))-SUMIFS(Outbound!$E:$E,Outbound!$D:$D,$B544,Outbound!$F:$F,$Q$2)</f>
        <v>0</v>
      </c>
      <c r="R544" s="35">
        <f>(SUMIFS(Returns!$B:$B,Returns!$A:$A,$B544,Returns!$C:$C,$R$2))-SUMIFS(Outbound!$E:$E,Outbound!$D:$D,$B544,Outbound!$F:$F,$R$2)</f>
        <v>0</v>
      </c>
      <c r="S544" s="35">
        <f>(SUMIFS(Returns!$B:$B,Returns!$A:$A,$B544,Returns!$C:$C,$S$2))-SUMIFS(Outbound!$E:$E,Outbound!$D:$D,$B544,Outbound!$F:$F,$S$2)</f>
        <v>0</v>
      </c>
    </row>
    <row r="545" ht="13.2" spans="1:19">
      <c r="A545" s="3" t="s">
        <v>7783</v>
      </c>
      <c r="B545" s="4" t="s">
        <v>4429</v>
      </c>
      <c r="C545" s="35">
        <v>1</v>
      </c>
      <c r="D545" s="35"/>
      <c r="E545" s="35">
        <f>(C545+SUMIFS(Inwards!$C:$C,Inwards!$B:$B,$B545)+SUMIFS(Returns!$B:$B,Returns!$A:$A,$B545,Returns!$C:$C,$E$2))-SUMIFS(Outbound!$E:$E,Outbound!$D:$D,$B545,Outbound!$F:$F,$E$2)-SUMIFS(Outflow!$B:$B,Outflow!$A:$A,$B545)</f>
        <v>-1</v>
      </c>
      <c r="F545" s="35">
        <f>(SUMIFS(Returns!$B:$B,Returns!$A:$A,$B545,Returns!$C:$C,$F$2))-SUMIFS(Outbound!$E:$E,Outbound!$D:$D,$B545,Outbound!$F:$F,$F$2)</f>
        <v>0</v>
      </c>
      <c r="G545" s="35">
        <f>(SUMIFS(Returns!$B:$B,Returns!$A:$A,$B545,Returns!$C:$C,$G$2))-SUMIFS(Outbound!$E:$E,Outbound!$D:$D,$B545,Outbound!$F:$F,$G$2)</f>
        <v>0</v>
      </c>
      <c r="H545" s="35">
        <f>(SUMIFS(Returns!$B:$B,Returns!$A:$A,$B545,Returns!$C:$C,$H$2))-SUMIFS(Outbound!$E:$E,Outbound!$D:$D,$B545,Outbound!$F:$F,$H$2)</f>
        <v>0</v>
      </c>
      <c r="I545" s="35">
        <f>(SUMIFS(Returns!$B:$B,Returns!$A:$A,$B545,Returns!$C:$C,$I$2))-SUMIFS(Outbound!$E:$E,Outbound!$D:$D,$B545,Outbound!$F:$F,$I$2)</f>
        <v>0</v>
      </c>
      <c r="J545" s="35">
        <f>(SUMIFS(Returns!$B:$B,Returns!$A:$A,$B545,Returns!$C:$C,$J$2))-SUMIFS(Outbound!$E:$E,Outbound!$D:$D,$B545,Outbound!$F:$F,$J$2)</f>
        <v>0</v>
      </c>
      <c r="K545" s="35">
        <f>(SUMIFS(Returns!$B:$B,Returns!$A:$A,$B545,Returns!$C:$C,$K$2))-SUMIFS(Outbound!$E:$E,Outbound!$D:$D,$B545,Outbound!$F:$F,$K$2)</f>
        <v>0</v>
      </c>
      <c r="L545" s="35">
        <f>(SUMIFS(Returns!$B:$B,Returns!$A:$A,$B545,Returns!$C:$C,$L$2))-SUMIFS(Outbound!$E:$E,Outbound!$D:$D,$B545,Outbound!$F:$F,$L$2)</f>
        <v>0</v>
      </c>
      <c r="M545" s="35">
        <f>(SUMIFS(Returns!$B:$B,Returns!$A:$A,$B545,Returns!$C:$C,$M$2))-SUMIFS(Outbound!$E:$E,Outbound!$D:$D,$B545,Outbound!$F:$F,$M$2)</f>
        <v>0</v>
      </c>
      <c r="N545" s="35">
        <f>(SUMIFS(Returns!$B:$B,Returns!$A:$A,$B545,Returns!$C:$C,$N$2))-SUMIFS(Outbound!$E:$E,Outbound!$D:$D,$B545,Outbound!$F:$F,$N$2)</f>
        <v>0</v>
      </c>
      <c r="O545" s="35">
        <f>(SUMIFS(Returns!$B:$B,Returns!$A:$A,$B545,Returns!$C:$C,$O$2))-SUMIFS(Outbound!$E:$E,Outbound!$D:$D,$B545,Outbound!$F:$F,$O$2)</f>
        <v>0</v>
      </c>
      <c r="P545" s="35">
        <f>(SUMIFS(Returns!$B:$B,Returns!$A:$A,$B545,Returns!$C:$C,$P$2))-SUMIFS(Outbound!$E:$E,Outbound!$D:$D,$B545,Outbound!$F:$F,$P$2)</f>
        <v>0</v>
      </c>
      <c r="Q545" s="35">
        <f>(SUMIFS(Returns!$B:$B,Returns!$A:$A,$B545,Returns!$C:$C,$Q$2))-SUMIFS(Outbound!$E:$E,Outbound!$D:$D,$B545,Outbound!$F:$F,$Q$2)</f>
        <v>0</v>
      </c>
      <c r="R545" s="35">
        <f>(SUMIFS(Returns!$B:$B,Returns!$A:$A,$B545,Returns!$C:$C,$R$2))-SUMIFS(Outbound!$E:$E,Outbound!$D:$D,$B545,Outbound!$F:$F,$R$2)</f>
        <v>0</v>
      </c>
      <c r="S545" s="35">
        <f>(SUMIFS(Returns!$B:$B,Returns!$A:$A,$B545,Returns!$C:$C,$S$2))-SUMIFS(Outbound!$E:$E,Outbound!$D:$D,$B545,Outbound!$F:$F,$S$2)</f>
        <v>0</v>
      </c>
    </row>
    <row r="546" ht="13.2" spans="1:19">
      <c r="A546" s="3" t="s">
        <v>7784</v>
      </c>
      <c r="B546" s="4" t="s">
        <v>4432</v>
      </c>
      <c r="C546" s="35">
        <v>10</v>
      </c>
      <c r="D546" s="35"/>
      <c r="E546" s="35">
        <f>(C546+SUMIFS(Inwards!$C:$C,Inwards!$B:$B,$B546)+SUMIFS(Returns!$B:$B,Returns!$A:$A,$B546,Returns!$C:$C,$E$2))-SUMIFS(Outbound!$E:$E,Outbound!$D:$D,$B546,Outbound!$F:$F,$E$2)-SUMIFS(Outflow!$B:$B,Outflow!$A:$A,$B546)</f>
        <v>5</v>
      </c>
      <c r="F546" s="35">
        <f>(SUMIFS(Returns!$B:$B,Returns!$A:$A,$B546,Returns!$C:$C,$F$2))-SUMIFS(Outbound!$E:$E,Outbound!$D:$D,$B546,Outbound!$F:$F,$F$2)</f>
        <v>0</v>
      </c>
      <c r="G546" s="35">
        <f>(SUMIFS(Returns!$B:$B,Returns!$A:$A,$B546,Returns!$C:$C,$G$2))-SUMIFS(Outbound!$E:$E,Outbound!$D:$D,$B546,Outbound!$F:$F,$G$2)</f>
        <v>0</v>
      </c>
      <c r="H546" s="35">
        <f>(SUMIFS(Returns!$B:$B,Returns!$A:$A,$B546,Returns!$C:$C,$H$2))-SUMIFS(Outbound!$E:$E,Outbound!$D:$D,$B546,Outbound!$F:$F,$H$2)</f>
        <v>0</v>
      </c>
      <c r="I546" s="35">
        <f>(SUMIFS(Returns!$B:$B,Returns!$A:$A,$B546,Returns!$C:$C,$I$2))-SUMIFS(Outbound!$E:$E,Outbound!$D:$D,$B546,Outbound!$F:$F,$I$2)</f>
        <v>0</v>
      </c>
      <c r="J546" s="35">
        <f>(SUMIFS(Returns!$B:$B,Returns!$A:$A,$B546,Returns!$C:$C,$J$2))-SUMIFS(Outbound!$E:$E,Outbound!$D:$D,$B546,Outbound!$F:$F,$J$2)</f>
        <v>0</v>
      </c>
      <c r="K546" s="35">
        <f>(SUMIFS(Returns!$B:$B,Returns!$A:$A,$B546,Returns!$C:$C,$K$2))-SUMIFS(Outbound!$E:$E,Outbound!$D:$D,$B546,Outbound!$F:$F,$K$2)</f>
        <v>0</v>
      </c>
      <c r="L546" s="35">
        <f>(SUMIFS(Returns!$B:$B,Returns!$A:$A,$B546,Returns!$C:$C,$L$2))-SUMIFS(Outbound!$E:$E,Outbound!$D:$D,$B546,Outbound!$F:$F,$L$2)</f>
        <v>0</v>
      </c>
      <c r="M546" s="35">
        <f>(SUMIFS(Returns!$B:$B,Returns!$A:$A,$B546,Returns!$C:$C,$M$2))-SUMIFS(Outbound!$E:$E,Outbound!$D:$D,$B546,Outbound!$F:$F,$M$2)</f>
        <v>0</v>
      </c>
      <c r="N546" s="35">
        <f>(SUMIFS(Returns!$B:$B,Returns!$A:$A,$B546,Returns!$C:$C,$N$2))-SUMIFS(Outbound!$E:$E,Outbound!$D:$D,$B546,Outbound!$F:$F,$N$2)</f>
        <v>0</v>
      </c>
      <c r="O546" s="35">
        <f>(SUMIFS(Returns!$B:$B,Returns!$A:$A,$B546,Returns!$C:$C,$O$2))-SUMIFS(Outbound!$E:$E,Outbound!$D:$D,$B546,Outbound!$F:$F,$O$2)</f>
        <v>0</v>
      </c>
      <c r="P546" s="35">
        <f>(SUMIFS(Returns!$B:$B,Returns!$A:$A,$B546,Returns!$C:$C,$P$2))-SUMIFS(Outbound!$E:$E,Outbound!$D:$D,$B546,Outbound!$F:$F,$P$2)</f>
        <v>0</v>
      </c>
      <c r="Q546" s="35">
        <f>(SUMIFS(Returns!$B:$B,Returns!$A:$A,$B546,Returns!$C:$C,$Q$2))-SUMIFS(Outbound!$E:$E,Outbound!$D:$D,$B546,Outbound!$F:$F,$Q$2)</f>
        <v>0</v>
      </c>
      <c r="R546" s="35">
        <f>(SUMIFS(Returns!$B:$B,Returns!$A:$A,$B546,Returns!$C:$C,$R$2))-SUMIFS(Outbound!$E:$E,Outbound!$D:$D,$B546,Outbound!$F:$F,$R$2)</f>
        <v>0</v>
      </c>
      <c r="S546" s="35">
        <f>(SUMIFS(Returns!$B:$B,Returns!$A:$A,$B546,Returns!$C:$C,$S$2))-SUMIFS(Outbound!$E:$E,Outbound!$D:$D,$B546,Outbound!$F:$F,$S$2)</f>
        <v>0</v>
      </c>
    </row>
    <row r="547" ht="13.2" spans="1:19">
      <c r="A547" s="3" t="s">
        <v>7785</v>
      </c>
      <c r="B547" s="4" t="s">
        <v>4437</v>
      </c>
      <c r="C547" s="35">
        <v>5</v>
      </c>
      <c r="D547" s="35"/>
      <c r="E547" s="35">
        <f>(C547+SUMIFS(Inwards!$C:$C,Inwards!$B:$B,$B547)+SUMIFS(Returns!$B:$B,Returns!$A:$A,$B547,Returns!$C:$C,$E$2))-SUMIFS(Outbound!$E:$E,Outbound!$D:$D,$B547,Outbound!$F:$F,$E$2)-SUMIFS(Outflow!$B:$B,Outflow!$A:$A,$B547)</f>
        <v>4</v>
      </c>
      <c r="F547" s="35">
        <f>(SUMIFS(Returns!$B:$B,Returns!$A:$A,$B547,Returns!$C:$C,$F$2))-SUMIFS(Outbound!$E:$E,Outbound!$D:$D,$B547,Outbound!$F:$F,$F$2)</f>
        <v>0</v>
      </c>
      <c r="G547" s="35">
        <f>(SUMIFS(Returns!$B:$B,Returns!$A:$A,$B547,Returns!$C:$C,$G$2))-SUMIFS(Outbound!$E:$E,Outbound!$D:$D,$B547,Outbound!$F:$F,$G$2)</f>
        <v>0</v>
      </c>
      <c r="H547" s="35">
        <f>(SUMIFS(Returns!$B:$B,Returns!$A:$A,$B547,Returns!$C:$C,$H$2))-SUMIFS(Outbound!$E:$E,Outbound!$D:$D,$B547,Outbound!$F:$F,$H$2)</f>
        <v>0</v>
      </c>
      <c r="I547" s="35">
        <f>(SUMIFS(Returns!$B:$B,Returns!$A:$A,$B547,Returns!$C:$C,$I$2))-SUMIFS(Outbound!$E:$E,Outbound!$D:$D,$B547,Outbound!$F:$F,$I$2)</f>
        <v>0</v>
      </c>
      <c r="J547" s="35">
        <f>(SUMIFS(Returns!$B:$B,Returns!$A:$A,$B547,Returns!$C:$C,$J$2))-SUMIFS(Outbound!$E:$E,Outbound!$D:$D,$B547,Outbound!$F:$F,$J$2)</f>
        <v>0</v>
      </c>
      <c r="K547" s="35">
        <f>(SUMIFS(Returns!$B:$B,Returns!$A:$A,$B547,Returns!$C:$C,$K$2))-SUMIFS(Outbound!$E:$E,Outbound!$D:$D,$B547,Outbound!$F:$F,$K$2)</f>
        <v>0</v>
      </c>
      <c r="L547" s="35">
        <f>(SUMIFS(Returns!$B:$B,Returns!$A:$A,$B547,Returns!$C:$C,$L$2))-SUMIFS(Outbound!$E:$E,Outbound!$D:$D,$B547,Outbound!$F:$F,$L$2)</f>
        <v>0</v>
      </c>
      <c r="M547" s="35">
        <f>(SUMIFS(Returns!$B:$B,Returns!$A:$A,$B547,Returns!$C:$C,$M$2))-SUMIFS(Outbound!$E:$E,Outbound!$D:$D,$B547,Outbound!$F:$F,$M$2)</f>
        <v>0</v>
      </c>
      <c r="N547" s="35">
        <f>(SUMIFS(Returns!$B:$B,Returns!$A:$A,$B547,Returns!$C:$C,$N$2))-SUMIFS(Outbound!$E:$E,Outbound!$D:$D,$B547,Outbound!$F:$F,$N$2)</f>
        <v>0</v>
      </c>
      <c r="O547" s="35">
        <f>(SUMIFS(Returns!$B:$B,Returns!$A:$A,$B547,Returns!$C:$C,$O$2))-SUMIFS(Outbound!$E:$E,Outbound!$D:$D,$B547,Outbound!$F:$F,$O$2)</f>
        <v>0</v>
      </c>
      <c r="P547" s="35">
        <f>(SUMIFS(Returns!$B:$B,Returns!$A:$A,$B547,Returns!$C:$C,$P$2))-SUMIFS(Outbound!$E:$E,Outbound!$D:$D,$B547,Outbound!$F:$F,$P$2)</f>
        <v>0</v>
      </c>
      <c r="Q547" s="35">
        <f>(SUMIFS(Returns!$B:$B,Returns!$A:$A,$B547,Returns!$C:$C,$Q$2))-SUMIFS(Outbound!$E:$E,Outbound!$D:$D,$B547,Outbound!$F:$F,$Q$2)</f>
        <v>0</v>
      </c>
      <c r="R547" s="35">
        <f>(SUMIFS(Returns!$B:$B,Returns!$A:$A,$B547,Returns!$C:$C,$R$2))-SUMIFS(Outbound!$E:$E,Outbound!$D:$D,$B547,Outbound!$F:$F,$R$2)</f>
        <v>0</v>
      </c>
      <c r="S547" s="35">
        <f>(SUMIFS(Returns!$B:$B,Returns!$A:$A,$B547,Returns!$C:$C,$S$2))-SUMIFS(Outbound!$E:$E,Outbound!$D:$D,$B547,Outbound!$F:$F,$S$2)</f>
        <v>0</v>
      </c>
    </row>
    <row r="548" ht="13.2" spans="1:19">
      <c r="A548" s="3" t="s">
        <v>7786</v>
      </c>
      <c r="B548" s="4" t="s">
        <v>4441</v>
      </c>
      <c r="C548" s="35">
        <v>1</v>
      </c>
      <c r="D548" s="35"/>
      <c r="E548" s="35">
        <f>(C548+SUMIFS(Inwards!$C:$C,Inwards!$B:$B,$B548)+SUMIFS(Returns!$B:$B,Returns!$A:$A,$B548,Returns!$C:$C,$E$2))-SUMIFS(Outbound!$E:$E,Outbound!$D:$D,$B548,Outbound!$F:$F,$E$2)-SUMIFS(Outflow!$B:$B,Outflow!$A:$A,$B548)</f>
        <v>1</v>
      </c>
      <c r="F548" s="35">
        <f>(SUMIFS(Returns!$B:$B,Returns!$A:$A,$B548,Returns!$C:$C,$F$2))-SUMIFS(Outbound!$E:$E,Outbound!$D:$D,$B548,Outbound!$F:$F,$F$2)</f>
        <v>0</v>
      </c>
      <c r="G548" s="35">
        <f>(SUMIFS(Returns!$B:$B,Returns!$A:$A,$B548,Returns!$C:$C,$G$2))-SUMIFS(Outbound!$E:$E,Outbound!$D:$D,$B548,Outbound!$F:$F,$G$2)</f>
        <v>0</v>
      </c>
      <c r="H548" s="35">
        <f>(SUMIFS(Returns!$B:$B,Returns!$A:$A,$B548,Returns!$C:$C,$H$2))-SUMIFS(Outbound!$E:$E,Outbound!$D:$D,$B548,Outbound!$F:$F,$H$2)</f>
        <v>0</v>
      </c>
      <c r="I548" s="35">
        <f>(SUMIFS(Returns!$B:$B,Returns!$A:$A,$B548,Returns!$C:$C,$I$2))-SUMIFS(Outbound!$E:$E,Outbound!$D:$D,$B548,Outbound!$F:$F,$I$2)</f>
        <v>0</v>
      </c>
      <c r="J548" s="35">
        <f>(SUMIFS(Returns!$B:$B,Returns!$A:$A,$B548,Returns!$C:$C,$J$2))-SUMIFS(Outbound!$E:$E,Outbound!$D:$D,$B548,Outbound!$F:$F,$J$2)</f>
        <v>0</v>
      </c>
      <c r="K548" s="35">
        <f>(SUMIFS(Returns!$B:$B,Returns!$A:$A,$B548,Returns!$C:$C,$K$2))-SUMIFS(Outbound!$E:$E,Outbound!$D:$D,$B548,Outbound!$F:$F,$K$2)</f>
        <v>0</v>
      </c>
      <c r="L548" s="35">
        <f>(SUMIFS(Returns!$B:$B,Returns!$A:$A,$B548,Returns!$C:$C,$L$2))-SUMIFS(Outbound!$E:$E,Outbound!$D:$D,$B548,Outbound!$F:$F,$L$2)</f>
        <v>0</v>
      </c>
      <c r="M548" s="35">
        <f>(SUMIFS(Returns!$B:$B,Returns!$A:$A,$B548,Returns!$C:$C,$M$2))-SUMIFS(Outbound!$E:$E,Outbound!$D:$D,$B548,Outbound!$F:$F,$M$2)</f>
        <v>0</v>
      </c>
      <c r="N548" s="35">
        <f>(SUMIFS(Returns!$B:$B,Returns!$A:$A,$B548,Returns!$C:$C,$N$2))-SUMIFS(Outbound!$E:$E,Outbound!$D:$D,$B548,Outbound!$F:$F,$N$2)</f>
        <v>0</v>
      </c>
      <c r="O548" s="35">
        <f>(SUMIFS(Returns!$B:$B,Returns!$A:$A,$B548,Returns!$C:$C,$O$2))-SUMIFS(Outbound!$E:$E,Outbound!$D:$D,$B548,Outbound!$F:$F,$O$2)</f>
        <v>0</v>
      </c>
      <c r="P548" s="35">
        <f>(SUMIFS(Returns!$B:$B,Returns!$A:$A,$B548,Returns!$C:$C,$P$2))-SUMIFS(Outbound!$E:$E,Outbound!$D:$D,$B548,Outbound!$F:$F,$P$2)</f>
        <v>0</v>
      </c>
      <c r="Q548" s="35">
        <f>(SUMIFS(Returns!$B:$B,Returns!$A:$A,$B548,Returns!$C:$C,$Q$2))-SUMIFS(Outbound!$E:$E,Outbound!$D:$D,$B548,Outbound!$F:$F,$Q$2)</f>
        <v>0</v>
      </c>
      <c r="R548" s="35">
        <f>(SUMIFS(Returns!$B:$B,Returns!$A:$A,$B548,Returns!$C:$C,$R$2))-SUMIFS(Outbound!$E:$E,Outbound!$D:$D,$B548,Outbound!$F:$F,$R$2)</f>
        <v>0</v>
      </c>
      <c r="S548" s="35">
        <f>(SUMIFS(Returns!$B:$B,Returns!$A:$A,$B548,Returns!$C:$C,$S$2))-SUMIFS(Outbound!$E:$E,Outbound!$D:$D,$B548,Outbound!$F:$F,$S$2)</f>
        <v>0</v>
      </c>
    </row>
    <row r="549" ht="13.2" spans="1:19">
      <c r="A549" s="3" t="s">
        <v>7787</v>
      </c>
      <c r="B549" s="4" t="s">
        <v>4445</v>
      </c>
      <c r="C549" s="35">
        <v>22</v>
      </c>
      <c r="D549" s="35"/>
      <c r="E549" s="35">
        <f>(C549+SUMIFS(Inwards!$C:$C,Inwards!$B:$B,$B549)+SUMIFS(Returns!$B:$B,Returns!$A:$A,$B549,Returns!$C:$C,$E$2))-SUMIFS(Outbound!$E:$E,Outbound!$D:$D,$B549,Outbound!$F:$F,$E$2)-SUMIFS(Outflow!$B:$B,Outflow!$A:$A,$B549)</f>
        <v>13</v>
      </c>
      <c r="F549" s="35">
        <f>(SUMIFS(Returns!$B:$B,Returns!$A:$A,$B549,Returns!$C:$C,$F$2))-SUMIFS(Outbound!$E:$E,Outbound!$D:$D,$B549,Outbound!$F:$F,$F$2)</f>
        <v>0</v>
      </c>
      <c r="G549" s="35">
        <f>(SUMIFS(Returns!$B:$B,Returns!$A:$A,$B549,Returns!$C:$C,$G$2))-SUMIFS(Outbound!$E:$E,Outbound!$D:$D,$B549,Outbound!$F:$F,$G$2)</f>
        <v>0</v>
      </c>
      <c r="H549" s="35">
        <f>(SUMIFS(Returns!$B:$B,Returns!$A:$A,$B549,Returns!$C:$C,$H$2))-SUMIFS(Outbound!$E:$E,Outbound!$D:$D,$B549,Outbound!$F:$F,$H$2)</f>
        <v>0</v>
      </c>
      <c r="I549" s="35">
        <f>(SUMIFS(Returns!$B:$B,Returns!$A:$A,$B549,Returns!$C:$C,$I$2))-SUMIFS(Outbound!$E:$E,Outbound!$D:$D,$B549,Outbound!$F:$F,$I$2)</f>
        <v>0</v>
      </c>
      <c r="J549" s="35">
        <f>(SUMIFS(Returns!$B:$B,Returns!$A:$A,$B549,Returns!$C:$C,$J$2))-SUMIFS(Outbound!$E:$E,Outbound!$D:$D,$B549,Outbound!$F:$F,$J$2)</f>
        <v>0</v>
      </c>
      <c r="K549" s="35">
        <f>(SUMIFS(Returns!$B:$B,Returns!$A:$A,$B549,Returns!$C:$C,$K$2))-SUMIFS(Outbound!$E:$E,Outbound!$D:$D,$B549,Outbound!$F:$F,$K$2)</f>
        <v>0</v>
      </c>
      <c r="L549" s="35">
        <f>(SUMIFS(Returns!$B:$B,Returns!$A:$A,$B549,Returns!$C:$C,$L$2))-SUMIFS(Outbound!$E:$E,Outbound!$D:$D,$B549,Outbound!$F:$F,$L$2)</f>
        <v>0</v>
      </c>
      <c r="M549" s="35">
        <f>(SUMIFS(Returns!$B:$B,Returns!$A:$A,$B549,Returns!$C:$C,$M$2))-SUMIFS(Outbound!$E:$E,Outbound!$D:$D,$B549,Outbound!$F:$F,$M$2)</f>
        <v>0</v>
      </c>
      <c r="N549" s="35">
        <f>(SUMIFS(Returns!$B:$B,Returns!$A:$A,$B549,Returns!$C:$C,$N$2))-SUMIFS(Outbound!$E:$E,Outbound!$D:$D,$B549,Outbound!$F:$F,$N$2)</f>
        <v>0</v>
      </c>
      <c r="O549" s="35">
        <f>(SUMIFS(Returns!$B:$B,Returns!$A:$A,$B549,Returns!$C:$C,$O$2))-SUMIFS(Outbound!$E:$E,Outbound!$D:$D,$B549,Outbound!$F:$F,$O$2)</f>
        <v>0</v>
      </c>
      <c r="P549" s="35">
        <f>(SUMIFS(Returns!$B:$B,Returns!$A:$A,$B549,Returns!$C:$C,$P$2))-SUMIFS(Outbound!$E:$E,Outbound!$D:$D,$B549,Outbound!$F:$F,$P$2)</f>
        <v>0</v>
      </c>
      <c r="Q549" s="35">
        <f>(SUMIFS(Returns!$B:$B,Returns!$A:$A,$B549,Returns!$C:$C,$Q$2))-SUMIFS(Outbound!$E:$E,Outbound!$D:$D,$B549,Outbound!$F:$F,$Q$2)</f>
        <v>0</v>
      </c>
      <c r="R549" s="35">
        <f>(SUMIFS(Returns!$B:$B,Returns!$A:$A,$B549,Returns!$C:$C,$R$2))-SUMIFS(Outbound!$E:$E,Outbound!$D:$D,$B549,Outbound!$F:$F,$R$2)</f>
        <v>0</v>
      </c>
      <c r="S549" s="35">
        <f>(SUMIFS(Returns!$B:$B,Returns!$A:$A,$B549,Returns!$C:$C,$S$2))-SUMIFS(Outbound!$E:$E,Outbound!$D:$D,$B549,Outbound!$F:$F,$S$2)</f>
        <v>0</v>
      </c>
    </row>
    <row r="550" ht="13.2" spans="1:19">
      <c r="A550" s="3" t="s">
        <v>7788</v>
      </c>
      <c r="B550" s="4" t="s">
        <v>4453</v>
      </c>
      <c r="C550" s="35">
        <v>0</v>
      </c>
      <c r="D550" s="35"/>
      <c r="E550" s="35">
        <f>(C550+SUMIFS(Inwards!$C:$C,Inwards!$B:$B,$B550)+SUMIFS(Returns!$B:$B,Returns!$A:$A,$B550,Returns!$C:$C,$E$2))-SUMIFS(Outbound!$E:$E,Outbound!$D:$D,$B550,Outbound!$F:$F,$E$2)-SUMIFS(Outflow!$B:$B,Outflow!$A:$A,$B550)</f>
        <v>0</v>
      </c>
      <c r="F550" s="35">
        <f>(SUMIFS(Returns!$B:$B,Returns!$A:$A,$B550,Returns!$C:$C,$F$2))-SUMIFS(Outbound!$E:$E,Outbound!$D:$D,$B550,Outbound!$F:$F,$F$2)</f>
        <v>0</v>
      </c>
      <c r="G550" s="35">
        <f>(SUMIFS(Returns!$B:$B,Returns!$A:$A,$B550,Returns!$C:$C,$G$2))-SUMIFS(Outbound!$E:$E,Outbound!$D:$D,$B550,Outbound!$F:$F,$G$2)</f>
        <v>0</v>
      </c>
      <c r="H550" s="35">
        <f>(SUMIFS(Returns!$B:$B,Returns!$A:$A,$B550,Returns!$C:$C,$H$2))-SUMIFS(Outbound!$E:$E,Outbound!$D:$D,$B550,Outbound!$F:$F,$H$2)</f>
        <v>0</v>
      </c>
      <c r="I550" s="35">
        <f>(SUMIFS(Returns!$B:$B,Returns!$A:$A,$B550,Returns!$C:$C,$I$2))-SUMIFS(Outbound!$E:$E,Outbound!$D:$D,$B550,Outbound!$F:$F,$I$2)</f>
        <v>0</v>
      </c>
      <c r="J550" s="35">
        <f>(SUMIFS(Returns!$B:$B,Returns!$A:$A,$B550,Returns!$C:$C,$J$2))-SUMIFS(Outbound!$E:$E,Outbound!$D:$D,$B550,Outbound!$F:$F,$J$2)</f>
        <v>0</v>
      </c>
      <c r="K550" s="35">
        <f>(SUMIFS(Returns!$B:$B,Returns!$A:$A,$B550,Returns!$C:$C,$K$2))-SUMIFS(Outbound!$E:$E,Outbound!$D:$D,$B550,Outbound!$F:$F,$K$2)</f>
        <v>0</v>
      </c>
      <c r="L550" s="35">
        <f>(SUMIFS(Returns!$B:$B,Returns!$A:$A,$B550,Returns!$C:$C,$L$2))-SUMIFS(Outbound!$E:$E,Outbound!$D:$D,$B550,Outbound!$F:$F,$L$2)</f>
        <v>0</v>
      </c>
      <c r="M550" s="35">
        <f>(SUMIFS(Returns!$B:$B,Returns!$A:$A,$B550,Returns!$C:$C,$M$2))-SUMIFS(Outbound!$E:$E,Outbound!$D:$D,$B550,Outbound!$F:$F,$M$2)</f>
        <v>0</v>
      </c>
      <c r="N550" s="35">
        <f>(SUMIFS(Returns!$B:$B,Returns!$A:$A,$B550,Returns!$C:$C,$N$2))-SUMIFS(Outbound!$E:$E,Outbound!$D:$D,$B550,Outbound!$F:$F,$N$2)</f>
        <v>0</v>
      </c>
      <c r="O550" s="35">
        <f>(SUMIFS(Returns!$B:$B,Returns!$A:$A,$B550,Returns!$C:$C,$O$2))-SUMIFS(Outbound!$E:$E,Outbound!$D:$D,$B550,Outbound!$F:$F,$O$2)</f>
        <v>0</v>
      </c>
      <c r="P550" s="35">
        <f>(SUMIFS(Returns!$B:$B,Returns!$A:$A,$B550,Returns!$C:$C,$P$2))-SUMIFS(Outbound!$E:$E,Outbound!$D:$D,$B550,Outbound!$F:$F,$P$2)</f>
        <v>0</v>
      </c>
      <c r="Q550" s="35">
        <f>(SUMIFS(Returns!$B:$B,Returns!$A:$A,$B550,Returns!$C:$C,$Q$2))-SUMIFS(Outbound!$E:$E,Outbound!$D:$D,$B550,Outbound!$F:$F,$Q$2)</f>
        <v>0</v>
      </c>
      <c r="R550" s="35">
        <f>(SUMIFS(Returns!$B:$B,Returns!$A:$A,$B550,Returns!$C:$C,$R$2))-SUMIFS(Outbound!$E:$E,Outbound!$D:$D,$B550,Outbound!$F:$F,$R$2)</f>
        <v>0</v>
      </c>
      <c r="S550" s="35">
        <f>(SUMIFS(Returns!$B:$B,Returns!$A:$A,$B550,Returns!$C:$C,$S$2))-SUMIFS(Outbound!$E:$E,Outbound!$D:$D,$B550,Outbound!$F:$F,$S$2)</f>
        <v>0</v>
      </c>
    </row>
    <row r="551" ht="13.2" spans="1:19">
      <c r="A551" s="3" t="s">
        <v>7789</v>
      </c>
      <c r="B551" s="3" t="s">
        <v>4494</v>
      </c>
      <c r="C551" s="35">
        <v>42</v>
      </c>
      <c r="D551" s="35"/>
      <c r="E551" s="35">
        <f>(C551+SUMIFS(Inwards!$C:$C,Inwards!$B:$B,$B551)+SUMIFS(Returns!$B:$B,Returns!$A:$A,$B551,Returns!$C:$C,$E$2))-SUMIFS(Outbound!$E:$E,Outbound!$D:$D,$B551,Outbound!$F:$F,$E$2)-SUMIFS(Outflow!$B:$B,Outflow!$A:$A,$B551)</f>
        <v>41</v>
      </c>
      <c r="F551" s="35">
        <f>(SUMIFS(Returns!$B:$B,Returns!$A:$A,$B551,Returns!$C:$C,$F$2))-SUMIFS(Outbound!$E:$E,Outbound!$D:$D,$B551,Outbound!$F:$F,$F$2)</f>
        <v>0</v>
      </c>
      <c r="G551" s="35">
        <f>(SUMIFS(Returns!$B:$B,Returns!$A:$A,$B551,Returns!$C:$C,$G$2))-SUMIFS(Outbound!$E:$E,Outbound!$D:$D,$B551,Outbound!$F:$F,$G$2)</f>
        <v>0</v>
      </c>
      <c r="H551" s="35">
        <f>(SUMIFS(Returns!$B:$B,Returns!$A:$A,$B551,Returns!$C:$C,$H$2))-SUMIFS(Outbound!$E:$E,Outbound!$D:$D,$B551,Outbound!$F:$F,$H$2)</f>
        <v>0</v>
      </c>
      <c r="I551" s="35">
        <f>(SUMIFS(Returns!$B:$B,Returns!$A:$A,$B551,Returns!$C:$C,$I$2))-SUMIFS(Outbound!$E:$E,Outbound!$D:$D,$B551,Outbound!$F:$F,$I$2)</f>
        <v>0</v>
      </c>
      <c r="J551" s="35">
        <f>(SUMIFS(Returns!$B:$B,Returns!$A:$A,$B551,Returns!$C:$C,$J$2))-SUMIFS(Outbound!$E:$E,Outbound!$D:$D,$B551,Outbound!$F:$F,$J$2)</f>
        <v>0</v>
      </c>
      <c r="K551" s="35">
        <f>(SUMIFS(Returns!$B:$B,Returns!$A:$A,$B551,Returns!$C:$C,$K$2))-SUMIFS(Outbound!$E:$E,Outbound!$D:$D,$B551,Outbound!$F:$F,$K$2)</f>
        <v>0</v>
      </c>
      <c r="L551" s="35">
        <f>(SUMIFS(Returns!$B:$B,Returns!$A:$A,$B551,Returns!$C:$C,$L$2))-SUMIFS(Outbound!$E:$E,Outbound!$D:$D,$B551,Outbound!$F:$F,$L$2)</f>
        <v>0</v>
      </c>
      <c r="M551" s="35">
        <f>(SUMIFS(Returns!$B:$B,Returns!$A:$A,$B551,Returns!$C:$C,$M$2))-SUMIFS(Outbound!$E:$E,Outbound!$D:$D,$B551,Outbound!$F:$F,$M$2)</f>
        <v>0</v>
      </c>
      <c r="N551" s="35">
        <f>(SUMIFS(Returns!$B:$B,Returns!$A:$A,$B551,Returns!$C:$C,$N$2))-SUMIFS(Outbound!$E:$E,Outbound!$D:$D,$B551,Outbound!$F:$F,$N$2)</f>
        <v>0</v>
      </c>
      <c r="O551" s="35">
        <f>(SUMIFS(Returns!$B:$B,Returns!$A:$A,$B551,Returns!$C:$C,$O$2))-SUMIFS(Outbound!$E:$E,Outbound!$D:$D,$B551,Outbound!$F:$F,$O$2)</f>
        <v>0</v>
      </c>
      <c r="P551" s="35">
        <f>(SUMIFS(Returns!$B:$B,Returns!$A:$A,$B551,Returns!$C:$C,$P$2))-SUMIFS(Outbound!$E:$E,Outbound!$D:$D,$B551,Outbound!$F:$F,$P$2)</f>
        <v>0</v>
      </c>
      <c r="Q551" s="35">
        <f>(SUMIFS(Returns!$B:$B,Returns!$A:$A,$B551,Returns!$C:$C,$Q$2))-SUMIFS(Outbound!$E:$E,Outbound!$D:$D,$B551,Outbound!$F:$F,$Q$2)</f>
        <v>0</v>
      </c>
      <c r="R551" s="35">
        <f>(SUMIFS(Returns!$B:$B,Returns!$A:$A,$B551,Returns!$C:$C,$R$2))-SUMIFS(Outbound!$E:$E,Outbound!$D:$D,$B551,Outbound!$F:$F,$R$2)</f>
        <v>0</v>
      </c>
      <c r="S551" s="35">
        <f>(SUMIFS(Returns!$B:$B,Returns!$A:$A,$B551,Returns!$C:$C,$S$2))-SUMIFS(Outbound!$E:$E,Outbound!$D:$D,$B551,Outbound!$F:$F,$S$2)</f>
        <v>0</v>
      </c>
    </row>
    <row r="552" ht="13.2" spans="1:19">
      <c r="A552" s="3" t="s">
        <v>7790</v>
      </c>
      <c r="B552" s="3" t="s">
        <v>4526</v>
      </c>
      <c r="C552" s="35">
        <v>10</v>
      </c>
      <c r="D552" s="35"/>
      <c r="E552" s="35">
        <f>(C552+SUMIFS(Inwards!$C:$C,Inwards!$B:$B,$B552)+SUMIFS(Returns!$B:$B,Returns!$A:$A,$B552,Returns!$C:$C,$E$2))-SUMIFS(Outbound!$E:$E,Outbound!$D:$D,$B552,Outbound!$F:$F,$E$2)-SUMIFS(Outflow!$B:$B,Outflow!$A:$A,$B552)</f>
        <v>8</v>
      </c>
      <c r="F552" s="35">
        <f>(SUMIFS(Returns!$B:$B,Returns!$A:$A,$B552,Returns!$C:$C,$F$2))-SUMIFS(Outbound!$E:$E,Outbound!$D:$D,$B552,Outbound!$F:$F,$F$2)</f>
        <v>0</v>
      </c>
      <c r="G552" s="35">
        <f>(SUMIFS(Returns!$B:$B,Returns!$A:$A,$B552,Returns!$C:$C,$G$2))-SUMIFS(Outbound!$E:$E,Outbound!$D:$D,$B552,Outbound!$F:$F,$G$2)</f>
        <v>0</v>
      </c>
      <c r="H552" s="35">
        <f>(SUMIFS(Returns!$B:$B,Returns!$A:$A,$B552,Returns!$C:$C,$H$2))-SUMIFS(Outbound!$E:$E,Outbound!$D:$D,$B552,Outbound!$F:$F,$H$2)</f>
        <v>0</v>
      </c>
      <c r="I552" s="35">
        <f>(SUMIFS(Returns!$B:$B,Returns!$A:$A,$B552,Returns!$C:$C,$I$2))-SUMIFS(Outbound!$E:$E,Outbound!$D:$D,$B552,Outbound!$F:$F,$I$2)</f>
        <v>0</v>
      </c>
      <c r="J552" s="35">
        <f>(SUMIFS(Returns!$B:$B,Returns!$A:$A,$B552,Returns!$C:$C,$J$2))-SUMIFS(Outbound!$E:$E,Outbound!$D:$D,$B552,Outbound!$F:$F,$J$2)</f>
        <v>0</v>
      </c>
      <c r="K552" s="35">
        <f>(SUMIFS(Returns!$B:$B,Returns!$A:$A,$B552,Returns!$C:$C,$K$2))-SUMIFS(Outbound!$E:$E,Outbound!$D:$D,$B552,Outbound!$F:$F,$K$2)</f>
        <v>0</v>
      </c>
      <c r="L552" s="35">
        <f>(SUMIFS(Returns!$B:$B,Returns!$A:$A,$B552,Returns!$C:$C,$L$2))-SUMIFS(Outbound!$E:$E,Outbound!$D:$D,$B552,Outbound!$F:$F,$L$2)</f>
        <v>0</v>
      </c>
      <c r="M552" s="35">
        <f>(SUMIFS(Returns!$B:$B,Returns!$A:$A,$B552,Returns!$C:$C,$M$2))-SUMIFS(Outbound!$E:$E,Outbound!$D:$D,$B552,Outbound!$F:$F,$M$2)</f>
        <v>0</v>
      </c>
      <c r="N552" s="35">
        <f>(SUMIFS(Returns!$B:$B,Returns!$A:$A,$B552,Returns!$C:$C,$N$2))-SUMIFS(Outbound!$E:$E,Outbound!$D:$D,$B552,Outbound!$F:$F,$N$2)</f>
        <v>0</v>
      </c>
      <c r="O552" s="35">
        <f>(SUMIFS(Returns!$B:$B,Returns!$A:$A,$B552,Returns!$C:$C,$O$2))-SUMIFS(Outbound!$E:$E,Outbound!$D:$D,$B552,Outbound!$F:$F,$O$2)</f>
        <v>0</v>
      </c>
      <c r="P552" s="35">
        <f>(SUMIFS(Returns!$B:$B,Returns!$A:$A,$B552,Returns!$C:$C,$P$2))-SUMIFS(Outbound!$E:$E,Outbound!$D:$D,$B552,Outbound!$F:$F,$P$2)</f>
        <v>0</v>
      </c>
      <c r="Q552" s="35">
        <f>(SUMIFS(Returns!$B:$B,Returns!$A:$A,$B552,Returns!$C:$C,$Q$2))-SUMIFS(Outbound!$E:$E,Outbound!$D:$D,$B552,Outbound!$F:$F,$Q$2)</f>
        <v>0</v>
      </c>
      <c r="R552" s="35">
        <f>(SUMIFS(Returns!$B:$B,Returns!$A:$A,$B552,Returns!$C:$C,$R$2))-SUMIFS(Outbound!$E:$E,Outbound!$D:$D,$B552,Outbound!$F:$F,$R$2)</f>
        <v>0</v>
      </c>
      <c r="S552" s="35">
        <f>(SUMIFS(Returns!$B:$B,Returns!$A:$A,$B552,Returns!$C:$C,$S$2))-SUMIFS(Outbound!$E:$E,Outbound!$D:$D,$B552,Outbound!$F:$F,$S$2)</f>
        <v>0</v>
      </c>
    </row>
    <row r="553" ht="13.2" spans="1:19">
      <c r="A553" s="3" t="s">
        <v>7791</v>
      </c>
      <c r="B553" s="3" t="s">
        <v>4541</v>
      </c>
      <c r="C553" s="35">
        <v>40</v>
      </c>
      <c r="D553" s="35"/>
      <c r="E553" s="35">
        <f>(C553+SUMIFS(Inwards!$C:$C,Inwards!$B:$B,$B553)+SUMIFS(Returns!$B:$B,Returns!$A:$A,$B553,Returns!$C:$C,$E$2))-SUMIFS(Outbound!$E:$E,Outbound!$D:$D,$B553,Outbound!$F:$F,$E$2)-SUMIFS(Outflow!$B:$B,Outflow!$A:$A,$B553)</f>
        <v>39</v>
      </c>
      <c r="F553" s="35">
        <f>(SUMIFS(Returns!$B:$B,Returns!$A:$A,$B553,Returns!$C:$C,$F$2))-SUMIFS(Outbound!$E:$E,Outbound!$D:$D,$B553,Outbound!$F:$F,$F$2)</f>
        <v>0</v>
      </c>
      <c r="G553" s="35">
        <f>(SUMIFS(Returns!$B:$B,Returns!$A:$A,$B553,Returns!$C:$C,$G$2))-SUMIFS(Outbound!$E:$E,Outbound!$D:$D,$B553,Outbound!$F:$F,$G$2)</f>
        <v>0</v>
      </c>
      <c r="H553" s="35">
        <f>(SUMIFS(Returns!$B:$B,Returns!$A:$A,$B553,Returns!$C:$C,$H$2))-SUMIFS(Outbound!$E:$E,Outbound!$D:$D,$B553,Outbound!$F:$F,$H$2)</f>
        <v>0</v>
      </c>
      <c r="I553" s="35">
        <f>(SUMIFS(Returns!$B:$B,Returns!$A:$A,$B553,Returns!$C:$C,$I$2))-SUMIFS(Outbound!$E:$E,Outbound!$D:$D,$B553,Outbound!$F:$F,$I$2)</f>
        <v>0</v>
      </c>
      <c r="J553" s="35">
        <f>(SUMIFS(Returns!$B:$B,Returns!$A:$A,$B553,Returns!$C:$C,$J$2))-SUMIFS(Outbound!$E:$E,Outbound!$D:$D,$B553,Outbound!$F:$F,$J$2)</f>
        <v>0</v>
      </c>
      <c r="K553" s="35">
        <f>(SUMIFS(Returns!$B:$B,Returns!$A:$A,$B553,Returns!$C:$C,$K$2))-SUMIFS(Outbound!$E:$E,Outbound!$D:$D,$B553,Outbound!$F:$F,$K$2)</f>
        <v>0</v>
      </c>
      <c r="L553" s="35">
        <f>(SUMIFS(Returns!$B:$B,Returns!$A:$A,$B553,Returns!$C:$C,$L$2))-SUMIFS(Outbound!$E:$E,Outbound!$D:$D,$B553,Outbound!$F:$F,$L$2)</f>
        <v>0</v>
      </c>
      <c r="M553" s="35">
        <f>(SUMIFS(Returns!$B:$B,Returns!$A:$A,$B553,Returns!$C:$C,$M$2))-SUMIFS(Outbound!$E:$E,Outbound!$D:$D,$B553,Outbound!$F:$F,$M$2)</f>
        <v>0</v>
      </c>
      <c r="N553" s="35">
        <f>(SUMIFS(Returns!$B:$B,Returns!$A:$A,$B553,Returns!$C:$C,$N$2))-SUMIFS(Outbound!$E:$E,Outbound!$D:$D,$B553,Outbound!$F:$F,$N$2)</f>
        <v>0</v>
      </c>
      <c r="O553" s="35">
        <f>(SUMIFS(Returns!$B:$B,Returns!$A:$A,$B553,Returns!$C:$C,$O$2))-SUMIFS(Outbound!$E:$E,Outbound!$D:$D,$B553,Outbound!$F:$F,$O$2)</f>
        <v>0</v>
      </c>
      <c r="P553" s="35">
        <f>(SUMIFS(Returns!$B:$B,Returns!$A:$A,$B553,Returns!$C:$C,$P$2))-SUMIFS(Outbound!$E:$E,Outbound!$D:$D,$B553,Outbound!$F:$F,$P$2)</f>
        <v>0</v>
      </c>
      <c r="Q553" s="35">
        <f>(SUMIFS(Returns!$B:$B,Returns!$A:$A,$B553,Returns!$C:$C,$Q$2))-SUMIFS(Outbound!$E:$E,Outbound!$D:$D,$B553,Outbound!$F:$F,$Q$2)</f>
        <v>0</v>
      </c>
      <c r="R553" s="35">
        <f>(SUMIFS(Returns!$B:$B,Returns!$A:$A,$B553,Returns!$C:$C,$R$2))-SUMIFS(Outbound!$E:$E,Outbound!$D:$D,$B553,Outbound!$F:$F,$R$2)</f>
        <v>0</v>
      </c>
      <c r="S553" s="35">
        <f>(SUMIFS(Returns!$B:$B,Returns!$A:$A,$B553,Returns!$C:$C,$S$2))-SUMIFS(Outbound!$E:$E,Outbound!$D:$D,$B553,Outbound!$F:$F,$S$2)</f>
        <v>0</v>
      </c>
    </row>
    <row r="554" ht="13.2" spans="1:19">
      <c r="A554" s="3" t="s">
        <v>7792</v>
      </c>
      <c r="B554" s="3" t="s">
        <v>4551</v>
      </c>
      <c r="C554" s="35">
        <v>0</v>
      </c>
      <c r="D554" s="35"/>
      <c r="E554" s="35">
        <f>(C554+SUMIFS(Inwards!$C:$C,Inwards!$B:$B,$B554)+SUMIFS(Returns!$B:$B,Returns!$A:$A,$B554,Returns!$C:$C,$E$2))-SUMIFS(Outbound!$E:$E,Outbound!$D:$D,$B554,Outbound!$F:$F,$E$2)-SUMIFS(Outflow!$B:$B,Outflow!$A:$A,$B554)</f>
        <v>0</v>
      </c>
      <c r="F554" s="35">
        <f>(SUMIFS(Returns!$B:$B,Returns!$A:$A,$B554,Returns!$C:$C,$F$2))-SUMIFS(Outbound!$E:$E,Outbound!$D:$D,$B554,Outbound!$F:$F,$F$2)</f>
        <v>0</v>
      </c>
      <c r="G554" s="35">
        <f>(SUMIFS(Returns!$B:$B,Returns!$A:$A,$B554,Returns!$C:$C,$G$2))-SUMIFS(Outbound!$E:$E,Outbound!$D:$D,$B554,Outbound!$F:$F,$G$2)</f>
        <v>0</v>
      </c>
      <c r="H554" s="35">
        <f>(SUMIFS(Returns!$B:$B,Returns!$A:$A,$B554,Returns!$C:$C,$H$2))-SUMIFS(Outbound!$E:$E,Outbound!$D:$D,$B554,Outbound!$F:$F,$H$2)</f>
        <v>0</v>
      </c>
      <c r="I554" s="35">
        <f>(SUMIFS(Returns!$B:$B,Returns!$A:$A,$B554,Returns!$C:$C,$I$2))-SUMIFS(Outbound!$E:$E,Outbound!$D:$D,$B554,Outbound!$F:$F,$I$2)</f>
        <v>0</v>
      </c>
      <c r="J554" s="35">
        <f>(SUMIFS(Returns!$B:$B,Returns!$A:$A,$B554,Returns!$C:$C,$J$2))-SUMIFS(Outbound!$E:$E,Outbound!$D:$D,$B554,Outbound!$F:$F,$J$2)</f>
        <v>0</v>
      </c>
      <c r="K554" s="35">
        <f>(SUMIFS(Returns!$B:$B,Returns!$A:$A,$B554,Returns!$C:$C,$K$2))-SUMIFS(Outbound!$E:$E,Outbound!$D:$D,$B554,Outbound!$F:$F,$K$2)</f>
        <v>0</v>
      </c>
      <c r="L554" s="35">
        <f>(SUMIFS(Returns!$B:$B,Returns!$A:$A,$B554,Returns!$C:$C,$L$2))-SUMIFS(Outbound!$E:$E,Outbound!$D:$D,$B554,Outbound!$F:$F,$L$2)</f>
        <v>0</v>
      </c>
      <c r="M554" s="35">
        <f>(SUMIFS(Returns!$B:$B,Returns!$A:$A,$B554,Returns!$C:$C,$M$2))-SUMIFS(Outbound!$E:$E,Outbound!$D:$D,$B554,Outbound!$F:$F,$M$2)</f>
        <v>0</v>
      </c>
      <c r="N554" s="35">
        <f>(SUMIFS(Returns!$B:$B,Returns!$A:$A,$B554,Returns!$C:$C,$N$2))-SUMIFS(Outbound!$E:$E,Outbound!$D:$D,$B554,Outbound!$F:$F,$N$2)</f>
        <v>0</v>
      </c>
      <c r="O554" s="35">
        <f>(SUMIFS(Returns!$B:$B,Returns!$A:$A,$B554,Returns!$C:$C,$O$2))-SUMIFS(Outbound!$E:$E,Outbound!$D:$D,$B554,Outbound!$F:$F,$O$2)</f>
        <v>0</v>
      </c>
      <c r="P554" s="35">
        <f>(SUMIFS(Returns!$B:$B,Returns!$A:$A,$B554,Returns!$C:$C,$P$2))-SUMIFS(Outbound!$E:$E,Outbound!$D:$D,$B554,Outbound!$F:$F,$P$2)</f>
        <v>0</v>
      </c>
      <c r="Q554" s="35">
        <f>(SUMIFS(Returns!$B:$B,Returns!$A:$A,$B554,Returns!$C:$C,$Q$2))-SUMIFS(Outbound!$E:$E,Outbound!$D:$D,$B554,Outbound!$F:$F,$Q$2)</f>
        <v>0</v>
      </c>
      <c r="R554" s="35">
        <f>(SUMIFS(Returns!$B:$B,Returns!$A:$A,$B554,Returns!$C:$C,$R$2))-SUMIFS(Outbound!$E:$E,Outbound!$D:$D,$B554,Outbound!$F:$F,$R$2)</f>
        <v>0</v>
      </c>
      <c r="S554" s="35">
        <f>(SUMIFS(Returns!$B:$B,Returns!$A:$A,$B554,Returns!$C:$C,$S$2))-SUMIFS(Outbound!$E:$E,Outbound!$D:$D,$B554,Outbound!$F:$F,$S$2)</f>
        <v>0</v>
      </c>
    </row>
    <row r="555" ht="13.2" spans="1:19">
      <c r="A555" s="3" t="s">
        <v>7793</v>
      </c>
      <c r="B555" s="3" t="s">
        <v>4564</v>
      </c>
      <c r="C555" s="35">
        <v>0</v>
      </c>
      <c r="D555" s="35"/>
      <c r="E555" s="35">
        <f>(C555+SUMIFS(Inwards!$C:$C,Inwards!$B:$B,$B555)+SUMIFS(Returns!$B:$B,Returns!$A:$A,$B555,Returns!$C:$C,$E$2))-SUMIFS(Outbound!$E:$E,Outbound!$D:$D,$B555,Outbound!$F:$F,$E$2)-SUMIFS(Outflow!$B:$B,Outflow!$A:$A,$B555)</f>
        <v>0</v>
      </c>
      <c r="F555" s="35">
        <f>(SUMIFS(Returns!$B:$B,Returns!$A:$A,$B555,Returns!$C:$C,$F$2))-SUMIFS(Outbound!$E:$E,Outbound!$D:$D,$B555,Outbound!$F:$F,$F$2)</f>
        <v>0</v>
      </c>
      <c r="G555" s="35">
        <f>(SUMIFS(Returns!$B:$B,Returns!$A:$A,$B555,Returns!$C:$C,$G$2))-SUMIFS(Outbound!$E:$E,Outbound!$D:$D,$B555,Outbound!$F:$F,$G$2)</f>
        <v>0</v>
      </c>
      <c r="H555" s="35">
        <f>(SUMIFS(Returns!$B:$B,Returns!$A:$A,$B555,Returns!$C:$C,$H$2))-SUMIFS(Outbound!$E:$E,Outbound!$D:$D,$B555,Outbound!$F:$F,$H$2)</f>
        <v>0</v>
      </c>
      <c r="I555" s="35">
        <f>(SUMIFS(Returns!$B:$B,Returns!$A:$A,$B555,Returns!$C:$C,$I$2))-SUMIFS(Outbound!$E:$E,Outbound!$D:$D,$B555,Outbound!$F:$F,$I$2)</f>
        <v>0</v>
      </c>
      <c r="J555" s="35">
        <f>(SUMIFS(Returns!$B:$B,Returns!$A:$A,$B555,Returns!$C:$C,$J$2))-SUMIFS(Outbound!$E:$E,Outbound!$D:$D,$B555,Outbound!$F:$F,$J$2)</f>
        <v>0</v>
      </c>
      <c r="K555" s="35">
        <f>(SUMIFS(Returns!$B:$B,Returns!$A:$A,$B555,Returns!$C:$C,$K$2))-SUMIFS(Outbound!$E:$E,Outbound!$D:$D,$B555,Outbound!$F:$F,$K$2)</f>
        <v>0</v>
      </c>
      <c r="L555" s="35">
        <f>(SUMIFS(Returns!$B:$B,Returns!$A:$A,$B555,Returns!$C:$C,$L$2))-SUMIFS(Outbound!$E:$E,Outbound!$D:$D,$B555,Outbound!$F:$F,$L$2)</f>
        <v>0</v>
      </c>
      <c r="M555" s="35">
        <f>(SUMIFS(Returns!$B:$B,Returns!$A:$A,$B555,Returns!$C:$C,$M$2))-SUMIFS(Outbound!$E:$E,Outbound!$D:$D,$B555,Outbound!$F:$F,$M$2)</f>
        <v>0</v>
      </c>
      <c r="N555" s="35">
        <f>(SUMIFS(Returns!$B:$B,Returns!$A:$A,$B555,Returns!$C:$C,$N$2))-SUMIFS(Outbound!$E:$E,Outbound!$D:$D,$B555,Outbound!$F:$F,$N$2)</f>
        <v>0</v>
      </c>
      <c r="O555" s="35">
        <f>(SUMIFS(Returns!$B:$B,Returns!$A:$A,$B555,Returns!$C:$C,$O$2))-SUMIFS(Outbound!$E:$E,Outbound!$D:$D,$B555,Outbound!$F:$F,$O$2)</f>
        <v>0</v>
      </c>
      <c r="P555" s="35">
        <f>(SUMIFS(Returns!$B:$B,Returns!$A:$A,$B555,Returns!$C:$C,$P$2))-SUMIFS(Outbound!$E:$E,Outbound!$D:$D,$B555,Outbound!$F:$F,$P$2)</f>
        <v>0</v>
      </c>
      <c r="Q555" s="35">
        <f>(SUMIFS(Returns!$B:$B,Returns!$A:$A,$B555,Returns!$C:$C,$Q$2))-SUMIFS(Outbound!$E:$E,Outbound!$D:$D,$B555,Outbound!$F:$F,$Q$2)</f>
        <v>0</v>
      </c>
      <c r="R555" s="35">
        <f>(SUMIFS(Returns!$B:$B,Returns!$A:$A,$B555,Returns!$C:$C,$R$2))-SUMIFS(Outbound!$E:$E,Outbound!$D:$D,$B555,Outbound!$F:$F,$R$2)</f>
        <v>0</v>
      </c>
      <c r="S555" s="35">
        <f>(SUMIFS(Returns!$B:$B,Returns!$A:$A,$B555,Returns!$C:$C,$S$2))-SUMIFS(Outbound!$E:$E,Outbound!$D:$D,$B555,Outbound!$F:$F,$S$2)</f>
        <v>0</v>
      </c>
    </row>
    <row r="556" ht="13.2" spans="1:19">
      <c r="A556" s="3" t="s">
        <v>7794</v>
      </c>
      <c r="B556" s="3" t="s">
        <v>4580</v>
      </c>
      <c r="C556" s="35">
        <v>11</v>
      </c>
      <c r="D556" s="35"/>
      <c r="E556" s="35">
        <f>(C556+SUMIFS(Inwards!$C:$C,Inwards!$B:$B,$B556)+SUMIFS(Returns!$B:$B,Returns!$A:$A,$B556,Returns!$C:$C,$E$2))-SUMIFS(Outbound!$E:$E,Outbound!$D:$D,$B556,Outbound!$F:$F,$E$2)-SUMIFS(Outflow!$B:$B,Outflow!$A:$A,$B556)</f>
        <v>11</v>
      </c>
      <c r="F556" s="35">
        <f>(SUMIFS(Returns!$B:$B,Returns!$A:$A,$B556,Returns!$C:$C,$F$2))-SUMIFS(Outbound!$E:$E,Outbound!$D:$D,$B556,Outbound!$F:$F,$F$2)</f>
        <v>0</v>
      </c>
      <c r="G556" s="35">
        <f>(SUMIFS(Returns!$B:$B,Returns!$A:$A,$B556,Returns!$C:$C,$G$2))-SUMIFS(Outbound!$E:$E,Outbound!$D:$D,$B556,Outbound!$F:$F,$G$2)</f>
        <v>0</v>
      </c>
      <c r="H556" s="35">
        <f>(SUMIFS(Returns!$B:$B,Returns!$A:$A,$B556,Returns!$C:$C,$H$2))-SUMIFS(Outbound!$E:$E,Outbound!$D:$D,$B556,Outbound!$F:$F,$H$2)</f>
        <v>0</v>
      </c>
      <c r="I556" s="35">
        <f>(SUMIFS(Returns!$B:$B,Returns!$A:$A,$B556,Returns!$C:$C,$I$2))-SUMIFS(Outbound!$E:$E,Outbound!$D:$D,$B556,Outbound!$F:$F,$I$2)</f>
        <v>0</v>
      </c>
      <c r="J556" s="35">
        <f>(SUMIFS(Returns!$B:$B,Returns!$A:$A,$B556,Returns!$C:$C,$J$2))-SUMIFS(Outbound!$E:$E,Outbound!$D:$D,$B556,Outbound!$F:$F,$J$2)</f>
        <v>0</v>
      </c>
      <c r="K556" s="35">
        <f>(SUMIFS(Returns!$B:$B,Returns!$A:$A,$B556,Returns!$C:$C,$K$2))-SUMIFS(Outbound!$E:$E,Outbound!$D:$D,$B556,Outbound!$F:$F,$K$2)</f>
        <v>0</v>
      </c>
      <c r="L556" s="35">
        <f>(SUMIFS(Returns!$B:$B,Returns!$A:$A,$B556,Returns!$C:$C,$L$2))-SUMIFS(Outbound!$E:$E,Outbound!$D:$D,$B556,Outbound!$F:$F,$L$2)</f>
        <v>0</v>
      </c>
      <c r="M556" s="35">
        <f>(SUMIFS(Returns!$B:$B,Returns!$A:$A,$B556,Returns!$C:$C,$M$2))-SUMIFS(Outbound!$E:$E,Outbound!$D:$D,$B556,Outbound!$F:$F,$M$2)</f>
        <v>0</v>
      </c>
      <c r="N556" s="35">
        <f>(SUMIFS(Returns!$B:$B,Returns!$A:$A,$B556,Returns!$C:$C,$N$2))-SUMIFS(Outbound!$E:$E,Outbound!$D:$D,$B556,Outbound!$F:$F,$N$2)</f>
        <v>0</v>
      </c>
      <c r="O556" s="35">
        <f>(SUMIFS(Returns!$B:$B,Returns!$A:$A,$B556,Returns!$C:$C,$O$2))-SUMIFS(Outbound!$E:$E,Outbound!$D:$D,$B556,Outbound!$F:$F,$O$2)</f>
        <v>0</v>
      </c>
      <c r="P556" s="35">
        <f>(SUMIFS(Returns!$B:$B,Returns!$A:$A,$B556,Returns!$C:$C,$P$2))-SUMIFS(Outbound!$E:$E,Outbound!$D:$D,$B556,Outbound!$F:$F,$P$2)</f>
        <v>0</v>
      </c>
      <c r="Q556" s="35">
        <f>(SUMIFS(Returns!$B:$B,Returns!$A:$A,$B556,Returns!$C:$C,$Q$2))-SUMIFS(Outbound!$E:$E,Outbound!$D:$D,$B556,Outbound!$F:$F,$Q$2)</f>
        <v>0</v>
      </c>
      <c r="R556" s="35">
        <f>(SUMIFS(Returns!$B:$B,Returns!$A:$A,$B556,Returns!$C:$C,$R$2))-SUMIFS(Outbound!$E:$E,Outbound!$D:$D,$B556,Outbound!$F:$F,$R$2)</f>
        <v>0</v>
      </c>
      <c r="S556" s="35">
        <f>(SUMIFS(Returns!$B:$B,Returns!$A:$A,$B556,Returns!$C:$C,$S$2))-SUMIFS(Outbound!$E:$E,Outbound!$D:$D,$B556,Outbound!$F:$F,$S$2)</f>
        <v>0</v>
      </c>
    </row>
    <row r="557" ht="13.2" spans="1:19">
      <c r="A557" s="3" t="s">
        <v>7795</v>
      </c>
      <c r="B557" s="3" t="s">
        <v>4587</v>
      </c>
      <c r="C557" s="35">
        <v>0</v>
      </c>
      <c r="D557" s="35"/>
      <c r="E557" s="35">
        <f>(C557+SUMIFS(Inwards!$C:$C,Inwards!$B:$B,$B557)+SUMIFS(Returns!$B:$B,Returns!$A:$A,$B557,Returns!$C:$C,$E$2))-SUMIFS(Outbound!$E:$E,Outbound!$D:$D,$B557,Outbound!$F:$F,$E$2)-SUMIFS(Outflow!$B:$B,Outflow!$A:$A,$B557)</f>
        <v>0</v>
      </c>
      <c r="F557" s="35">
        <f>(SUMIFS(Returns!$B:$B,Returns!$A:$A,$B557,Returns!$C:$C,$F$2))-SUMIFS(Outbound!$E:$E,Outbound!$D:$D,$B557,Outbound!$F:$F,$F$2)</f>
        <v>0</v>
      </c>
      <c r="G557" s="35">
        <f>(SUMIFS(Returns!$B:$B,Returns!$A:$A,$B557,Returns!$C:$C,$G$2))-SUMIFS(Outbound!$E:$E,Outbound!$D:$D,$B557,Outbound!$F:$F,$G$2)</f>
        <v>0</v>
      </c>
      <c r="H557" s="35">
        <f>(SUMIFS(Returns!$B:$B,Returns!$A:$A,$B557,Returns!$C:$C,$H$2))-SUMIFS(Outbound!$E:$E,Outbound!$D:$D,$B557,Outbound!$F:$F,$H$2)</f>
        <v>0</v>
      </c>
      <c r="I557" s="35">
        <f>(SUMIFS(Returns!$B:$B,Returns!$A:$A,$B557,Returns!$C:$C,$I$2))-SUMIFS(Outbound!$E:$E,Outbound!$D:$D,$B557,Outbound!$F:$F,$I$2)</f>
        <v>0</v>
      </c>
      <c r="J557" s="35">
        <f>(SUMIFS(Returns!$B:$B,Returns!$A:$A,$B557,Returns!$C:$C,$J$2))-SUMIFS(Outbound!$E:$E,Outbound!$D:$D,$B557,Outbound!$F:$F,$J$2)</f>
        <v>0</v>
      </c>
      <c r="K557" s="35">
        <f>(SUMIFS(Returns!$B:$B,Returns!$A:$A,$B557,Returns!$C:$C,$K$2))-SUMIFS(Outbound!$E:$E,Outbound!$D:$D,$B557,Outbound!$F:$F,$K$2)</f>
        <v>0</v>
      </c>
      <c r="L557" s="35">
        <f>(SUMIFS(Returns!$B:$B,Returns!$A:$A,$B557,Returns!$C:$C,$L$2))-SUMIFS(Outbound!$E:$E,Outbound!$D:$D,$B557,Outbound!$F:$F,$L$2)</f>
        <v>0</v>
      </c>
      <c r="M557" s="35">
        <f>(SUMIFS(Returns!$B:$B,Returns!$A:$A,$B557,Returns!$C:$C,$M$2))-SUMIFS(Outbound!$E:$E,Outbound!$D:$D,$B557,Outbound!$F:$F,$M$2)</f>
        <v>0</v>
      </c>
      <c r="N557" s="35">
        <f>(SUMIFS(Returns!$B:$B,Returns!$A:$A,$B557,Returns!$C:$C,$N$2))-SUMIFS(Outbound!$E:$E,Outbound!$D:$D,$B557,Outbound!$F:$F,$N$2)</f>
        <v>0</v>
      </c>
      <c r="O557" s="35">
        <f>(SUMIFS(Returns!$B:$B,Returns!$A:$A,$B557,Returns!$C:$C,$O$2))-SUMIFS(Outbound!$E:$E,Outbound!$D:$D,$B557,Outbound!$F:$F,$O$2)</f>
        <v>0</v>
      </c>
      <c r="P557" s="35">
        <f>(SUMIFS(Returns!$B:$B,Returns!$A:$A,$B557,Returns!$C:$C,$P$2))-SUMIFS(Outbound!$E:$E,Outbound!$D:$D,$B557,Outbound!$F:$F,$P$2)</f>
        <v>0</v>
      </c>
      <c r="Q557" s="35">
        <f>(SUMIFS(Returns!$B:$B,Returns!$A:$A,$B557,Returns!$C:$C,$Q$2))-SUMIFS(Outbound!$E:$E,Outbound!$D:$D,$B557,Outbound!$F:$F,$Q$2)</f>
        <v>0</v>
      </c>
      <c r="R557" s="35">
        <f>(SUMIFS(Returns!$B:$B,Returns!$A:$A,$B557,Returns!$C:$C,$R$2))-SUMIFS(Outbound!$E:$E,Outbound!$D:$D,$B557,Outbound!$F:$F,$R$2)</f>
        <v>0</v>
      </c>
      <c r="S557" s="35">
        <f>(SUMIFS(Returns!$B:$B,Returns!$A:$A,$B557,Returns!$C:$C,$S$2))-SUMIFS(Outbound!$E:$E,Outbound!$D:$D,$B557,Outbound!$F:$F,$S$2)</f>
        <v>0</v>
      </c>
    </row>
    <row r="558" ht="13.2" spans="1:19">
      <c r="A558" s="3" t="s">
        <v>7796</v>
      </c>
      <c r="B558" s="3" t="s">
        <v>7797</v>
      </c>
      <c r="C558" s="35">
        <v>0</v>
      </c>
      <c r="D558" s="35"/>
      <c r="E558" s="35">
        <f>(C558+SUMIFS(Inwards!$C:$C,Inwards!$B:$B,$B558)+SUMIFS(Returns!$B:$B,Returns!$A:$A,$B558,Returns!$C:$C,$E$2))-SUMIFS(Outbound!$E:$E,Outbound!$D:$D,$B558,Outbound!$F:$F,$E$2)-SUMIFS(Outflow!$B:$B,Outflow!$A:$A,$B558)</f>
        <v>0</v>
      </c>
      <c r="F558" s="35">
        <f>(SUMIFS(Returns!$B:$B,Returns!$A:$A,$B558,Returns!$C:$C,$F$2))-SUMIFS(Outbound!$E:$E,Outbound!$D:$D,$B558,Outbound!$F:$F,$F$2)</f>
        <v>0</v>
      </c>
      <c r="G558" s="35">
        <f>(SUMIFS(Returns!$B:$B,Returns!$A:$A,$B558,Returns!$C:$C,$G$2))-SUMIFS(Outbound!$E:$E,Outbound!$D:$D,$B558,Outbound!$F:$F,$G$2)</f>
        <v>0</v>
      </c>
      <c r="H558" s="35">
        <f>(SUMIFS(Returns!$B:$B,Returns!$A:$A,$B558,Returns!$C:$C,$H$2))-SUMIFS(Outbound!$E:$E,Outbound!$D:$D,$B558,Outbound!$F:$F,$H$2)</f>
        <v>0</v>
      </c>
      <c r="I558" s="35">
        <f>(SUMIFS(Returns!$B:$B,Returns!$A:$A,$B558,Returns!$C:$C,$I$2))-SUMIFS(Outbound!$E:$E,Outbound!$D:$D,$B558,Outbound!$F:$F,$I$2)</f>
        <v>0</v>
      </c>
      <c r="J558" s="35">
        <f>(SUMIFS(Returns!$B:$B,Returns!$A:$A,$B558,Returns!$C:$C,$J$2))-SUMIFS(Outbound!$E:$E,Outbound!$D:$D,$B558,Outbound!$F:$F,$J$2)</f>
        <v>0</v>
      </c>
      <c r="K558" s="35">
        <f>(SUMIFS(Returns!$B:$B,Returns!$A:$A,$B558,Returns!$C:$C,$K$2))-SUMIFS(Outbound!$E:$E,Outbound!$D:$D,$B558,Outbound!$F:$F,$K$2)</f>
        <v>0</v>
      </c>
      <c r="L558" s="35">
        <f>(SUMIFS(Returns!$B:$B,Returns!$A:$A,$B558,Returns!$C:$C,$L$2))-SUMIFS(Outbound!$E:$E,Outbound!$D:$D,$B558,Outbound!$F:$F,$L$2)</f>
        <v>0</v>
      </c>
      <c r="M558" s="35">
        <f>(SUMIFS(Returns!$B:$B,Returns!$A:$A,$B558,Returns!$C:$C,$M$2))-SUMIFS(Outbound!$E:$E,Outbound!$D:$D,$B558,Outbound!$F:$F,$M$2)</f>
        <v>0</v>
      </c>
      <c r="N558" s="35">
        <f>(SUMIFS(Returns!$B:$B,Returns!$A:$A,$B558,Returns!$C:$C,$N$2))-SUMIFS(Outbound!$E:$E,Outbound!$D:$D,$B558,Outbound!$F:$F,$N$2)</f>
        <v>0</v>
      </c>
      <c r="O558" s="35">
        <f>(SUMIFS(Returns!$B:$B,Returns!$A:$A,$B558,Returns!$C:$C,$O$2))-SUMIFS(Outbound!$E:$E,Outbound!$D:$D,$B558,Outbound!$F:$F,$O$2)</f>
        <v>0</v>
      </c>
      <c r="P558" s="35">
        <f>(SUMIFS(Returns!$B:$B,Returns!$A:$A,$B558,Returns!$C:$C,$P$2))-SUMIFS(Outbound!$E:$E,Outbound!$D:$D,$B558,Outbound!$F:$F,$P$2)</f>
        <v>0</v>
      </c>
      <c r="Q558" s="35">
        <f>(SUMIFS(Returns!$B:$B,Returns!$A:$A,$B558,Returns!$C:$C,$Q$2))-SUMIFS(Outbound!$E:$E,Outbound!$D:$D,$B558,Outbound!$F:$F,$Q$2)</f>
        <v>0</v>
      </c>
      <c r="R558" s="35">
        <f>(SUMIFS(Returns!$B:$B,Returns!$A:$A,$B558,Returns!$C:$C,$R$2))-SUMIFS(Outbound!$E:$E,Outbound!$D:$D,$B558,Outbound!$F:$F,$R$2)</f>
        <v>0</v>
      </c>
      <c r="S558" s="35">
        <f>(SUMIFS(Returns!$B:$B,Returns!$A:$A,$B558,Returns!$C:$C,$S$2))-SUMIFS(Outbound!$E:$E,Outbound!$D:$D,$B558,Outbound!$F:$F,$S$2)</f>
        <v>0</v>
      </c>
    </row>
    <row r="559" ht="13.2" spans="1:19">
      <c r="A559" s="3" t="s">
        <v>7798</v>
      </c>
      <c r="B559" s="3" t="s">
        <v>7799</v>
      </c>
      <c r="C559" s="35">
        <v>18</v>
      </c>
      <c r="D559" s="35"/>
      <c r="E559" s="35">
        <f>(C559+SUMIFS(Inwards!$C:$C,Inwards!$B:$B,$B559)+SUMIFS(Returns!$B:$B,Returns!$A:$A,$B559,Returns!$C:$C,$E$2))-SUMIFS(Outbound!$E:$E,Outbound!$D:$D,$B559,Outbound!$F:$F,$E$2)-SUMIFS(Outflow!$B:$B,Outflow!$A:$A,$B559)</f>
        <v>18</v>
      </c>
      <c r="F559" s="35">
        <f>(SUMIFS(Returns!$B:$B,Returns!$A:$A,$B559,Returns!$C:$C,$F$2))-SUMIFS(Outbound!$E:$E,Outbound!$D:$D,$B559,Outbound!$F:$F,$F$2)</f>
        <v>0</v>
      </c>
      <c r="G559" s="35">
        <f>(SUMIFS(Returns!$B:$B,Returns!$A:$A,$B559,Returns!$C:$C,$G$2))-SUMIFS(Outbound!$E:$E,Outbound!$D:$D,$B559,Outbound!$F:$F,$G$2)</f>
        <v>0</v>
      </c>
      <c r="H559" s="35">
        <f>(SUMIFS(Returns!$B:$B,Returns!$A:$A,$B559,Returns!$C:$C,$H$2))-SUMIFS(Outbound!$E:$E,Outbound!$D:$D,$B559,Outbound!$F:$F,$H$2)</f>
        <v>0</v>
      </c>
      <c r="I559" s="35">
        <f>(SUMIFS(Returns!$B:$B,Returns!$A:$A,$B559,Returns!$C:$C,$I$2))-SUMIFS(Outbound!$E:$E,Outbound!$D:$D,$B559,Outbound!$F:$F,$I$2)</f>
        <v>0</v>
      </c>
      <c r="J559" s="35">
        <f>(SUMIFS(Returns!$B:$B,Returns!$A:$A,$B559,Returns!$C:$C,$J$2))-SUMIFS(Outbound!$E:$E,Outbound!$D:$D,$B559,Outbound!$F:$F,$J$2)</f>
        <v>0</v>
      </c>
      <c r="K559" s="35">
        <f>(SUMIFS(Returns!$B:$B,Returns!$A:$A,$B559,Returns!$C:$C,$K$2))-SUMIFS(Outbound!$E:$E,Outbound!$D:$D,$B559,Outbound!$F:$F,$K$2)</f>
        <v>0</v>
      </c>
      <c r="L559" s="35">
        <f>(SUMIFS(Returns!$B:$B,Returns!$A:$A,$B559,Returns!$C:$C,$L$2))-SUMIFS(Outbound!$E:$E,Outbound!$D:$D,$B559,Outbound!$F:$F,$L$2)</f>
        <v>0</v>
      </c>
      <c r="M559" s="35">
        <f>(SUMIFS(Returns!$B:$B,Returns!$A:$A,$B559,Returns!$C:$C,$M$2))-SUMIFS(Outbound!$E:$E,Outbound!$D:$D,$B559,Outbound!$F:$F,$M$2)</f>
        <v>0</v>
      </c>
      <c r="N559" s="35">
        <f>(SUMIFS(Returns!$B:$B,Returns!$A:$A,$B559,Returns!$C:$C,$N$2))-SUMIFS(Outbound!$E:$E,Outbound!$D:$D,$B559,Outbound!$F:$F,$N$2)</f>
        <v>0</v>
      </c>
      <c r="O559" s="35">
        <f>(SUMIFS(Returns!$B:$B,Returns!$A:$A,$B559,Returns!$C:$C,$O$2))-SUMIFS(Outbound!$E:$E,Outbound!$D:$D,$B559,Outbound!$F:$F,$O$2)</f>
        <v>0</v>
      </c>
      <c r="P559" s="35">
        <f>(SUMIFS(Returns!$B:$B,Returns!$A:$A,$B559,Returns!$C:$C,$P$2))-SUMIFS(Outbound!$E:$E,Outbound!$D:$D,$B559,Outbound!$F:$F,$P$2)</f>
        <v>0</v>
      </c>
      <c r="Q559" s="35">
        <f>(SUMIFS(Returns!$B:$B,Returns!$A:$A,$B559,Returns!$C:$C,$Q$2))-SUMIFS(Outbound!$E:$E,Outbound!$D:$D,$B559,Outbound!$F:$F,$Q$2)</f>
        <v>0</v>
      </c>
      <c r="R559" s="35">
        <f>(SUMIFS(Returns!$B:$B,Returns!$A:$A,$B559,Returns!$C:$C,$R$2))-SUMIFS(Outbound!$E:$E,Outbound!$D:$D,$B559,Outbound!$F:$F,$R$2)</f>
        <v>0</v>
      </c>
      <c r="S559" s="35">
        <f>(SUMIFS(Returns!$B:$B,Returns!$A:$A,$B559,Returns!$C:$C,$S$2))-SUMIFS(Outbound!$E:$E,Outbound!$D:$D,$B559,Outbound!$F:$F,$S$2)</f>
        <v>0</v>
      </c>
    </row>
    <row r="560" ht="13.2" spans="1:19">
      <c r="A560" s="3" t="s">
        <v>7800</v>
      </c>
      <c r="B560" s="3" t="s">
        <v>7801</v>
      </c>
      <c r="C560" s="35">
        <v>0</v>
      </c>
      <c r="D560" s="35"/>
      <c r="E560" s="35">
        <f>(C560+SUMIFS(Inwards!$C:$C,Inwards!$B:$B,$B560)+SUMIFS(Returns!$B:$B,Returns!$A:$A,$B560,Returns!$C:$C,$E$2))-SUMIFS(Outbound!$E:$E,Outbound!$D:$D,$B560,Outbound!$F:$F,$E$2)-SUMIFS(Outflow!$B:$B,Outflow!$A:$A,$B560)</f>
        <v>0</v>
      </c>
      <c r="F560" s="35">
        <f>(SUMIFS(Returns!$B:$B,Returns!$A:$A,$B560,Returns!$C:$C,$F$2))-SUMIFS(Outbound!$E:$E,Outbound!$D:$D,$B560,Outbound!$F:$F,$F$2)</f>
        <v>0</v>
      </c>
      <c r="G560" s="35">
        <f>(SUMIFS(Returns!$B:$B,Returns!$A:$A,$B560,Returns!$C:$C,$G$2))-SUMIFS(Outbound!$E:$E,Outbound!$D:$D,$B560,Outbound!$F:$F,$G$2)</f>
        <v>0</v>
      </c>
      <c r="H560" s="35">
        <f>(SUMIFS(Returns!$B:$B,Returns!$A:$A,$B560,Returns!$C:$C,$H$2))-SUMIFS(Outbound!$E:$E,Outbound!$D:$D,$B560,Outbound!$F:$F,$H$2)</f>
        <v>0</v>
      </c>
      <c r="I560" s="35">
        <f>(SUMIFS(Returns!$B:$B,Returns!$A:$A,$B560,Returns!$C:$C,$I$2))-SUMIFS(Outbound!$E:$E,Outbound!$D:$D,$B560,Outbound!$F:$F,$I$2)</f>
        <v>0</v>
      </c>
      <c r="J560" s="35">
        <f>(SUMIFS(Returns!$B:$B,Returns!$A:$A,$B560,Returns!$C:$C,$J$2))-SUMIFS(Outbound!$E:$E,Outbound!$D:$D,$B560,Outbound!$F:$F,$J$2)</f>
        <v>0</v>
      </c>
      <c r="K560" s="35">
        <f>(SUMIFS(Returns!$B:$B,Returns!$A:$A,$B560,Returns!$C:$C,$K$2))-SUMIFS(Outbound!$E:$E,Outbound!$D:$D,$B560,Outbound!$F:$F,$K$2)</f>
        <v>0</v>
      </c>
      <c r="L560" s="35">
        <f>(SUMIFS(Returns!$B:$B,Returns!$A:$A,$B560,Returns!$C:$C,$L$2))-SUMIFS(Outbound!$E:$E,Outbound!$D:$D,$B560,Outbound!$F:$F,$L$2)</f>
        <v>0</v>
      </c>
      <c r="M560" s="35">
        <f>(SUMIFS(Returns!$B:$B,Returns!$A:$A,$B560,Returns!$C:$C,$M$2))-SUMIFS(Outbound!$E:$E,Outbound!$D:$D,$B560,Outbound!$F:$F,$M$2)</f>
        <v>0</v>
      </c>
      <c r="N560" s="35">
        <f>(SUMIFS(Returns!$B:$B,Returns!$A:$A,$B560,Returns!$C:$C,$N$2))-SUMIFS(Outbound!$E:$E,Outbound!$D:$D,$B560,Outbound!$F:$F,$N$2)</f>
        <v>0</v>
      </c>
      <c r="O560" s="35">
        <f>(SUMIFS(Returns!$B:$B,Returns!$A:$A,$B560,Returns!$C:$C,$O$2))-SUMIFS(Outbound!$E:$E,Outbound!$D:$D,$B560,Outbound!$F:$F,$O$2)</f>
        <v>0</v>
      </c>
      <c r="P560" s="35">
        <f>(SUMIFS(Returns!$B:$B,Returns!$A:$A,$B560,Returns!$C:$C,$P$2))-SUMIFS(Outbound!$E:$E,Outbound!$D:$D,$B560,Outbound!$F:$F,$P$2)</f>
        <v>0</v>
      </c>
      <c r="Q560" s="35">
        <f>(SUMIFS(Returns!$B:$B,Returns!$A:$A,$B560,Returns!$C:$C,$Q$2))-SUMIFS(Outbound!$E:$E,Outbound!$D:$D,$B560,Outbound!$F:$F,$Q$2)</f>
        <v>0</v>
      </c>
      <c r="R560" s="35">
        <f>(SUMIFS(Returns!$B:$B,Returns!$A:$A,$B560,Returns!$C:$C,$R$2))-SUMIFS(Outbound!$E:$E,Outbound!$D:$D,$B560,Outbound!$F:$F,$R$2)</f>
        <v>0</v>
      </c>
      <c r="S560" s="35">
        <f>(SUMIFS(Returns!$B:$B,Returns!$A:$A,$B560,Returns!$C:$C,$S$2))-SUMIFS(Outbound!$E:$E,Outbound!$D:$D,$B560,Outbound!$F:$F,$S$2)</f>
        <v>0</v>
      </c>
    </row>
    <row r="561" ht="13.2" spans="1:19">
      <c r="A561" s="3" t="s">
        <v>7802</v>
      </c>
      <c r="B561" s="3" t="s">
        <v>7803</v>
      </c>
      <c r="C561" s="35">
        <v>0</v>
      </c>
      <c r="D561" s="35"/>
      <c r="E561" s="35">
        <f>(C561+SUMIFS(Inwards!$C:$C,Inwards!$B:$B,$B561)+SUMIFS(Returns!$B:$B,Returns!$A:$A,$B561,Returns!$C:$C,$E$2))-SUMIFS(Outbound!$E:$E,Outbound!$D:$D,$B561,Outbound!$F:$F,$E$2)-SUMIFS(Outflow!$B:$B,Outflow!$A:$A,$B561)</f>
        <v>0</v>
      </c>
      <c r="F561" s="35">
        <f>(SUMIFS(Returns!$B:$B,Returns!$A:$A,$B561,Returns!$C:$C,$F$2))-SUMIFS(Outbound!$E:$E,Outbound!$D:$D,$B561,Outbound!$F:$F,$F$2)</f>
        <v>0</v>
      </c>
      <c r="G561" s="35">
        <f>(SUMIFS(Returns!$B:$B,Returns!$A:$A,$B561,Returns!$C:$C,$G$2))-SUMIFS(Outbound!$E:$E,Outbound!$D:$D,$B561,Outbound!$F:$F,$G$2)</f>
        <v>0</v>
      </c>
      <c r="H561" s="35">
        <f>(SUMIFS(Returns!$B:$B,Returns!$A:$A,$B561,Returns!$C:$C,$H$2))-SUMIFS(Outbound!$E:$E,Outbound!$D:$D,$B561,Outbound!$F:$F,$H$2)</f>
        <v>0</v>
      </c>
      <c r="I561" s="35">
        <f>(SUMIFS(Returns!$B:$B,Returns!$A:$A,$B561,Returns!$C:$C,$I$2))-SUMIFS(Outbound!$E:$E,Outbound!$D:$D,$B561,Outbound!$F:$F,$I$2)</f>
        <v>0</v>
      </c>
      <c r="J561" s="35">
        <f>(SUMIFS(Returns!$B:$B,Returns!$A:$A,$B561,Returns!$C:$C,$J$2))-SUMIFS(Outbound!$E:$E,Outbound!$D:$D,$B561,Outbound!$F:$F,$J$2)</f>
        <v>0</v>
      </c>
      <c r="K561" s="35">
        <f>(SUMIFS(Returns!$B:$B,Returns!$A:$A,$B561,Returns!$C:$C,$K$2))-SUMIFS(Outbound!$E:$E,Outbound!$D:$D,$B561,Outbound!$F:$F,$K$2)</f>
        <v>0</v>
      </c>
      <c r="L561" s="35">
        <f>(SUMIFS(Returns!$B:$B,Returns!$A:$A,$B561,Returns!$C:$C,$L$2))-SUMIFS(Outbound!$E:$E,Outbound!$D:$D,$B561,Outbound!$F:$F,$L$2)</f>
        <v>0</v>
      </c>
      <c r="M561" s="35">
        <f>(SUMIFS(Returns!$B:$B,Returns!$A:$A,$B561,Returns!$C:$C,$M$2))-SUMIFS(Outbound!$E:$E,Outbound!$D:$D,$B561,Outbound!$F:$F,$M$2)</f>
        <v>0</v>
      </c>
      <c r="N561" s="35">
        <f>(SUMIFS(Returns!$B:$B,Returns!$A:$A,$B561,Returns!$C:$C,$N$2))-SUMIFS(Outbound!$E:$E,Outbound!$D:$D,$B561,Outbound!$F:$F,$N$2)</f>
        <v>0</v>
      </c>
      <c r="O561" s="35">
        <f>(SUMIFS(Returns!$B:$B,Returns!$A:$A,$B561,Returns!$C:$C,$O$2))-SUMIFS(Outbound!$E:$E,Outbound!$D:$D,$B561,Outbound!$F:$F,$O$2)</f>
        <v>0</v>
      </c>
      <c r="P561" s="35">
        <f>(SUMIFS(Returns!$B:$B,Returns!$A:$A,$B561,Returns!$C:$C,$P$2))-SUMIFS(Outbound!$E:$E,Outbound!$D:$D,$B561,Outbound!$F:$F,$P$2)</f>
        <v>0</v>
      </c>
      <c r="Q561" s="35">
        <f>(SUMIFS(Returns!$B:$B,Returns!$A:$A,$B561,Returns!$C:$C,$Q$2))-SUMIFS(Outbound!$E:$E,Outbound!$D:$D,$B561,Outbound!$F:$F,$Q$2)</f>
        <v>0</v>
      </c>
      <c r="R561" s="35">
        <f>(SUMIFS(Returns!$B:$B,Returns!$A:$A,$B561,Returns!$C:$C,$R$2))-SUMIFS(Outbound!$E:$E,Outbound!$D:$D,$B561,Outbound!$F:$F,$R$2)</f>
        <v>0</v>
      </c>
      <c r="S561" s="35">
        <f>(SUMIFS(Returns!$B:$B,Returns!$A:$A,$B561,Returns!$C:$C,$S$2))-SUMIFS(Outbound!$E:$E,Outbound!$D:$D,$B561,Outbound!$F:$F,$S$2)</f>
        <v>0</v>
      </c>
    </row>
    <row r="562" ht="13.2" spans="1:19">
      <c r="A562" s="3" t="s">
        <v>7804</v>
      </c>
      <c r="B562" s="3" t="s">
        <v>4595</v>
      </c>
      <c r="C562" s="35">
        <v>0</v>
      </c>
      <c r="D562" s="35"/>
      <c r="E562" s="35">
        <f>(C562+SUMIFS(Inwards!$C:$C,Inwards!$B:$B,$B562)+SUMIFS(Returns!$B:$B,Returns!$A:$A,$B562,Returns!$C:$C,$E$2))-SUMIFS(Outbound!$E:$E,Outbound!$D:$D,$B562,Outbound!$F:$F,$E$2)-SUMIFS(Outflow!$B:$B,Outflow!$A:$A,$B562)</f>
        <v>0</v>
      </c>
      <c r="F562" s="35">
        <f>(SUMIFS(Returns!$B:$B,Returns!$A:$A,$B562,Returns!$C:$C,$F$2))-SUMIFS(Outbound!$E:$E,Outbound!$D:$D,$B562,Outbound!$F:$F,$F$2)</f>
        <v>0</v>
      </c>
      <c r="G562" s="35">
        <f>(SUMIFS(Returns!$B:$B,Returns!$A:$A,$B562,Returns!$C:$C,$G$2))-SUMIFS(Outbound!$E:$E,Outbound!$D:$D,$B562,Outbound!$F:$F,$G$2)</f>
        <v>0</v>
      </c>
      <c r="H562" s="35">
        <f>(SUMIFS(Returns!$B:$B,Returns!$A:$A,$B562,Returns!$C:$C,$H$2))-SUMIFS(Outbound!$E:$E,Outbound!$D:$D,$B562,Outbound!$F:$F,$H$2)</f>
        <v>0</v>
      </c>
      <c r="I562" s="35">
        <f>(SUMIFS(Returns!$B:$B,Returns!$A:$A,$B562,Returns!$C:$C,$I$2))-SUMIFS(Outbound!$E:$E,Outbound!$D:$D,$B562,Outbound!$F:$F,$I$2)</f>
        <v>0</v>
      </c>
      <c r="J562" s="35">
        <f>(SUMIFS(Returns!$B:$B,Returns!$A:$A,$B562,Returns!$C:$C,$J$2))-SUMIFS(Outbound!$E:$E,Outbound!$D:$D,$B562,Outbound!$F:$F,$J$2)</f>
        <v>0</v>
      </c>
      <c r="K562" s="35">
        <f>(SUMIFS(Returns!$B:$B,Returns!$A:$A,$B562,Returns!$C:$C,$K$2))-SUMIFS(Outbound!$E:$E,Outbound!$D:$D,$B562,Outbound!$F:$F,$K$2)</f>
        <v>0</v>
      </c>
      <c r="L562" s="35">
        <f>(SUMIFS(Returns!$B:$B,Returns!$A:$A,$B562,Returns!$C:$C,$L$2))-SUMIFS(Outbound!$E:$E,Outbound!$D:$D,$B562,Outbound!$F:$F,$L$2)</f>
        <v>0</v>
      </c>
      <c r="M562" s="35">
        <f>(SUMIFS(Returns!$B:$B,Returns!$A:$A,$B562,Returns!$C:$C,$M$2))-SUMIFS(Outbound!$E:$E,Outbound!$D:$D,$B562,Outbound!$F:$F,$M$2)</f>
        <v>0</v>
      </c>
      <c r="N562" s="35">
        <f>(SUMIFS(Returns!$B:$B,Returns!$A:$A,$B562,Returns!$C:$C,$N$2))-SUMIFS(Outbound!$E:$E,Outbound!$D:$D,$B562,Outbound!$F:$F,$N$2)</f>
        <v>0</v>
      </c>
      <c r="O562" s="35">
        <f>(SUMIFS(Returns!$B:$B,Returns!$A:$A,$B562,Returns!$C:$C,$O$2))-SUMIFS(Outbound!$E:$E,Outbound!$D:$D,$B562,Outbound!$F:$F,$O$2)</f>
        <v>0</v>
      </c>
      <c r="P562" s="35">
        <f>(SUMIFS(Returns!$B:$B,Returns!$A:$A,$B562,Returns!$C:$C,$P$2))-SUMIFS(Outbound!$E:$E,Outbound!$D:$D,$B562,Outbound!$F:$F,$P$2)</f>
        <v>0</v>
      </c>
      <c r="Q562" s="35">
        <f>(SUMIFS(Returns!$B:$B,Returns!$A:$A,$B562,Returns!$C:$C,$Q$2))-SUMIFS(Outbound!$E:$E,Outbound!$D:$D,$B562,Outbound!$F:$F,$Q$2)</f>
        <v>0</v>
      </c>
      <c r="R562" s="35">
        <f>(SUMIFS(Returns!$B:$B,Returns!$A:$A,$B562,Returns!$C:$C,$R$2))-SUMIFS(Outbound!$E:$E,Outbound!$D:$D,$B562,Outbound!$F:$F,$R$2)</f>
        <v>0</v>
      </c>
      <c r="S562" s="35">
        <f>(SUMIFS(Returns!$B:$B,Returns!$A:$A,$B562,Returns!$C:$C,$S$2))-SUMIFS(Outbound!$E:$E,Outbound!$D:$D,$B562,Outbound!$F:$F,$S$2)</f>
        <v>0</v>
      </c>
    </row>
    <row r="563" ht="13.2" spans="1:19">
      <c r="A563" s="3" t="s">
        <v>7805</v>
      </c>
      <c r="B563" s="3" t="s">
        <v>4598</v>
      </c>
      <c r="C563" s="35">
        <v>0</v>
      </c>
      <c r="D563" s="35"/>
      <c r="E563" s="35">
        <f>(C563+SUMIFS(Inwards!$C:$C,Inwards!$B:$B,$B563)+SUMIFS(Returns!$B:$B,Returns!$A:$A,$B563,Returns!$C:$C,$E$2))-SUMIFS(Outbound!$E:$E,Outbound!$D:$D,$B563,Outbound!$F:$F,$E$2)-SUMIFS(Outflow!$B:$B,Outflow!$A:$A,$B563)</f>
        <v>0</v>
      </c>
      <c r="F563" s="35">
        <f>(SUMIFS(Returns!$B:$B,Returns!$A:$A,$B563,Returns!$C:$C,$F$2))-SUMIFS(Outbound!$E:$E,Outbound!$D:$D,$B563,Outbound!$F:$F,$F$2)</f>
        <v>0</v>
      </c>
      <c r="G563" s="35">
        <f>(SUMIFS(Returns!$B:$B,Returns!$A:$A,$B563,Returns!$C:$C,$G$2))-SUMIFS(Outbound!$E:$E,Outbound!$D:$D,$B563,Outbound!$F:$F,$G$2)</f>
        <v>0</v>
      </c>
      <c r="H563" s="35">
        <f>(SUMIFS(Returns!$B:$B,Returns!$A:$A,$B563,Returns!$C:$C,$H$2))-SUMIFS(Outbound!$E:$E,Outbound!$D:$D,$B563,Outbound!$F:$F,$H$2)</f>
        <v>0</v>
      </c>
      <c r="I563" s="35">
        <f>(SUMIFS(Returns!$B:$B,Returns!$A:$A,$B563,Returns!$C:$C,$I$2))-SUMIFS(Outbound!$E:$E,Outbound!$D:$D,$B563,Outbound!$F:$F,$I$2)</f>
        <v>0</v>
      </c>
      <c r="J563" s="35">
        <f>(SUMIFS(Returns!$B:$B,Returns!$A:$A,$B563,Returns!$C:$C,$J$2))-SUMIFS(Outbound!$E:$E,Outbound!$D:$D,$B563,Outbound!$F:$F,$J$2)</f>
        <v>0</v>
      </c>
      <c r="K563" s="35">
        <f>(SUMIFS(Returns!$B:$B,Returns!$A:$A,$B563,Returns!$C:$C,$K$2))-SUMIFS(Outbound!$E:$E,Outbound!$D:$D,$B563,Outbound!$F:$F,$K$2)</f>
        <v>0</v>
      </c>
      <c r="L563" s="35">
        <f>(SUMIFS(Returns!$B:$B,Returns!$A:$A,$B563,Returns!$C:$C,$L$2))-SUMIFS(Outbound!$E:$E,Outbound!$D:$D,$B563,Outbound!$F:$F,$L$2)</f>
        <v>0</v>
      </c>
      <c r="M563" s="35">
        <f>(SUMIFS(Returns!$B:$B,Returns!$A:$A,$B563,Returns!$C:$C,$M$2))-SUMIFS(Outbound!$E:$E,Outbound!$D:$D,$B563,Outbound!$F:$F,$M$2)</f>
        <v>0</v>
      </c>
      <c r="N563" s="35">
        <f>(SUMIFS(Returns!$B:$B,Returns!$A:$A,$B563,Returns!$C:$C,$N$2))-SUMIFS(Outbound!$E:$E,Outbound!$D:$D,$B563,Outbound!$F:$F,$N$2)</f>
        <v>0</v>
      </c>
      <c r="O563" s="35">
        <f>(SUMIFS(Returns!$B:$B,Returns!$A:$A,$B563,Returns!$C:$C,$O$2))-SUMIFS(Outbound!$E:$E,Outbound!$D:$D,$B563,Outbound!$F:$F,$O$2)</f>
        <v>0</v>
      </c>
      <c r="P563" s="35">
        <f>(SUMIFS(Returns!$B:$B,Returns!$A:$A,$B563,Returns!$C:$C,$P$2))-SUMIFS(Outbound!$E:$E,Outbound!$D:$D,$B563,Outbound!$F:$F,$P$2)</f>
        <v>0</v>
      </c>
      <c r="Q563" s="35">
        <f>(SUMIFS(Returns!$B:$B,Returns!$A:$A,$B563,Returns!$C:$C,$Q$2))-SUMIFS(Outbound!$E:$E,Outbound!$D:$D,$B563,Outbound!$F:$F,$Q$2)</f>
        <v>0</v>
      </c>
      <c r="R563" s="35">
        <f>(SUMIFS(Returns!$B:$B,Returns!$A:$A,$B563,Returns!$C:$C,$R$2))-SUMIFS(Outbound!$E:$E,Outbound!$D:$D,$B563,Outbound!$F:$F,$R$2)</f>
        <v>0</v>
      </c>
      <c r="S563" s="35">
        <f>(SUMIFS(Returns!$B:$B,Returns!$A:$A,$B563,Returns!$C:$C,$S$2))-SUMIFS(Outbound!$E:$E,Outbound!$D:$D,$B563,Outbound!$F:$F,$S$2)</f>
        <v>0</v>
      </c>
    </row>
    <row r="564" ht="13.2" spans="1:19">
      <c r="A564" s="3" t="s">
        <v>7806</v>
      </c>
      <c r="B564" s="3" t="s">
        <v>4601</v>
      </c>
      <c r="C564" s="35">
        <v>0</v>
      </c>
      <c r="D564" s="35"/>
      <c r="E564" s="35">
        <f>(C564+SUMIFS(Inwards!$C:$C,Inwards!$B:$B,$B564)+SUMIFS(Returns!$B:$B,Returns!$A:$A,$B564,Returns!$C:$C,$E$2))-SUMIFS(Outbound!$E:$E,Outbound!$D:$D,$B564,Outbound!$F:$F,$E$2)-SUMIFS(Outflow!$B:$B,Outflow!$A:$A,$B564)</f>
        <v>0</v>
      </c>
      <c r="F564" s="35">
        <f>(SUMIFS(Returns!$B:$B,Returns!$A:$A,$B564,Returns!$C:$C,$F$2))-SUMIFS(Outbound!$E:$E,Outbound!$D:$D,$B564,Outbound!$F:$F,$F$2)</f>
        <v>0</v>
      </c>
      <c r="G564" s="35">
        <f>(SUMIFS(Returns!$B:$B,Returns!$A:$A,$B564,Returns!$C:$C,$G$2))-SUMIFS(Outbound!$E:$E,Outbound!$D:$D,$B564,Outbound!$F:$F,$G$2)</f>
        <v>0</v>
      </c>
      <c r="H564" s="35">
        <f>(SUMIFS(Returns!$B:$B,Returns!$A:$A,$B564,Returns!$C:$C,$H$2))-SUMIFS(Outbound!$E:$E,Outbound!$D:$D,$B564,Outbound!$F:$F,$H$2)</f>
        <v>0</v>
      </c>
      <c r="I564" s="35">
        <f>(SUMIFS(Returns!$B:$B,Returns!$A:$A,$B564,Returns!$C:$C,$I$2))-SUMIFS(Outbound!$E:$E,Outbound!$D:$D,$B564,Outbound!$F:$F,$I$2)</f>
        <v>0</v>
      </c>
      <c r="J564" s="35">
        <f>(SUMIFS(Returns!$B:$B,Returns!$A:$A,$B564,Returns!$C:$C,$J$2))-SUMIFS(Outbound!$E:$E,Outbound!$D:$D,$B564,Outbound!$F:$F,$J$2)</f>
        <v>0</v>
      </c>
      <c r="K564" s="35">
        <f>(SUMIFS(Returns!$B:$B,Returns!$A:$A,$B564,Returns!$C:$C,$K$2))-SUMIFS(Outbound!$E:$E,Outbound!$D:$D,$B564,Outbound!$F:$F,$K$2)</f>
        <v>0</v>
      </c>
      <c r="L564" s="35">
        <f>(SUMIFS(Returns!$B:$B,Returns!$A:$A,$B564,Returns!$C:$C,$L$2))-SUMIFS(Outbound!$E:$E,Outbound!$D:$D,$B564,Outbound!$F:$F,$L$2)</f>
        <v>0</v>
      </c>
      <c r="M564" s="35">
        <f>(SUMIFS(Returns!$B:$B,Returns!$A:$A,$B564,Returns!$C:$C,$M$2))-SUMIFS(Outbound!$E:$E,Outbound!$D:$D,$B564,Outbound!$F:$F,$M$2)</f>
        <v>0</v>
      </c>
      <c r="N564" s="35">
        <f>(SUMIFS(Returns!$B:$B,Returns!$A:$A,$B564,Returns!$C:$C,$N$2))-SUMIFS(Outbound!$E:$E,Outbound!$D:$D,$B564,Outbound!$F:$F,$N$2)</f>
        <v>0</v>
      </c>
      <c r="O564" s="35">
        <f>(SUMIFS(Returns!$B:$B,Returns!$A:$A,$B564,Returns!$C:$C,$O$2))-SUMIFS(Outbound!$E:$E,Outbound!$D:$D,$B564,Outbound!$F:$F,$O$2)</f>
        <v>0</v>
      </c>
      <c r="P564" s="35">
        <f>(SUMIFS(Returns!$B:$B,Returns!$A:$A,$B564,Returns!$C:$C,$P$2))-SUMIFS(Outbound!$E:$E,Outbound!$D:$D,$B564,Outbound!$F:$F,$P$2)</f>
        <v>0</v>
      </c>
      <c r="Q564" s="35">
        <f>(SUMIFS(Returns!$B:$B,Returns!$A:$A,$B564,Returns!$C:$C,$Q$2))-SUMIFS(Outbound!$E:$E,Outbound!$D:$D,$B564,Outbound!$F:$F,$Q$2)</f>
        <v>0</v>
      </c>
      <c r="R564" s="35">
        <f>(SUMIFS(Returns!$B:$B,Returns!$A:$A,$B564,Returns!$C:$C,$R$2))-SUMIFS(Outbound!$E:$E,Outbound!$D:$D,$B564,Outbound!$F:$F,$R$2)</f>
        <v>0</v>
      </c>
      <c r="S564" s="35">
        <f>(SUMIFS(Returns!$B:$B,Returns!$A:$A,$B564,Returns!$C:$C,$S$2))-SUMIFS(Outbound!$E:$E,Outbound!$D:$D,$B564,Outbound!$F:$F,$S$2)</f>
        <v>0</v>
      </c>
    </row>
    <row r="565" ht="13.2" spans="1:19">
      <c r="A565" s="3" t="s">
        <v>7807</v>
      </c>
      <c r="B565" s="3" t="s">
        <v>4603</v>
      </c>
      <c r="C565" s="35">
        <v>0</v>
      </c>
      <c r="D565" s="35"/>
      <c r="E565" s="35">
        <f>(C565+SUMIFS(Inwards!$C:$C,Inwards!$B:$B,$B565)+SUMIFS(Returns!$B:$B,Returns!$A:$A,$B565,Returns!$C:$C,$E$2))-SUMIFS(Outbound!$E:$E,Outbound!$D:$D,$B565,Outbound!$F:$F,$E$2)-SUMIFS(Outflow!$B:$B,Outflow!$A:$A,$B565)</f>
        <v>0</v>
      </c>
      <c r="F565" s="35">
        <f>(SUMIFS(Returns!$B:$B,Returns!$A:$A,$B565,Returns!$C:$C,$F$2))-SUMIFS(Outbound!$E:$E,Outbound!$D:$D,$B565,Outbound!$F:$F,$F$2)</f>
        <v>0</v>
      </c>
      <c r="G565" s="35">
        <f>(SUMIFS(Returns!$B:$B,Returns!$A:$A,$B565,Returns!$C:$C,$G$2))-SUMIFS(Outbound!$E:$E,Outbound!$D:$D,$B565,Outbound!$F:$F,$G$2)</f>
        <v>0</v>
      </c>
      <c r="H565" s="35">
        <f>(SUMIFS(Returns!$B:$B,Returns!$A:$A,$B565,Returns!$C:$C,$H$2))-SUMIFS(Outbound!$E:$E,Outbound!$D:$D,$B565,Outbound!$F:$F,$H$2)</f>
        <v>0</v>
      </c>
      <c r="I565" s="35">
        <f>(SUMIFS(Returns!$B:$B,Returns!$A:$A,$B565,Returns!$C:$C,$I$2))-SUMIFS(Outbound!$E:$E,Outbound!$D:$D,$B565,Outbound!$F:$F,$I$2)</f>
        <v>0</v>
      </c>
      <c r="J565" s="35">
        <f>(SUMIFS(Returns!$B:$B,Returns!$A:$A,$B565,Returns!$C:$C,$J$2))-SUMIFS(Outbound!$E:$E,Outbound!$D:$D,$B565,Outbound!$F:$F,$J$2)</f>
        <v>0</v>
      </c>
      <c r="K565" s="35">
        <f>(SUMIFS(Returns!$B:$B,Returns!$A:$A,$B565,Returns!$C:$C,$K$2))-SUMIFS(Outbound!$E:$E,Outbound!$D:$D,$B565,Outbound!$F:$F,$K$2)</f>
        <v>0</v>
      </c>
      <c r="L565" s="35">
        <f>(SUMIFS(Returns!$B:$B,Returns!$A:$A,$B565,Returns!$C:$C,$L$2))-SUMIFS(Outbound!$E:$E,Outbound!$D:$D,$B565,Outbound!$F:$F,$L$2)</f>
        <v>0</v>
      </c>
      <c r="M565" s="35">
        <f>(SUMIFS(Returns!$B:$B,Returns!$A:$A,$B565,Returns!$C:$C,$M$2))-SUMIFS(Outbound!$E:$E,Outbound!$D:$D,$B565,Outbound!$F:$F,$M$2)</f>
        <v>0</v>
      </c>
      <c r="N565" s="35">
        <f>(SUMIFS(Returns!$B:$B,Returns!$A:$A,$B565,Returns!$C:$C,$N$2))-SUMIFS(Outbound!$E:$E,Outbound!$D:$D,$B565,Outbound!$F:$F,$N$2)</f>
        <v>0</v>
      </c>
      <c r="O565" s="35">
        <f>(SUMIFS(Returns!$B:$B,Returns!$A:$A,$B565,Returns!$C:$C,$O$2))-SUMIFS(Outbound!$E:$E,Outbound!$D:$D,$B565,Outbound!$F:$F,$O$2)</f>
        <v>0</v>
      </c>
      <c r="P565" s="35">
        <f>(SUMIFS(Returns!$B:$B,Returns!$A:$A,$B565,Returns!$C:$C,$P$2))-SUMIFS(Outbound!$E:$E,Outbound!$D:$D,$B565,Outbound!$F:$F,$P$2)</f>
        <v>0</v>
      </c>
      <c r="Q565" s="35">
        <f>(SUMIFS(Returns!$B:$B,Returns!$A:$A,$B565,Returns!$C:$C,$Q$2))-SUMIFS(Outbound!$E:$E,Outbound!$D:$D,$B565,Outbound!$F:$F,$Q$2)</f>
        <v>0</v>
      </c>
      <c r="R565" s="35">
        <f>(SUMIFS(Returns!$B:$B,Returns!$A:$A,$B565,Returns!$C:$C,$R$2))-SUMIFS(Outbound!$E:$E,Outbound!$D:$D,$B565,Outbound!$F:$F,$R$2)</f>
        <v>0</v>
      </c>
      <c r="S565" s="35">
        <f>(SUMIFS(Returns!$B:$B,Returns!$A:$A,$B565,Returns!$C:$C,$S$2))-SUMIFS(Outbound!$E:$E,Outbound!$D:$D,$B565,Outbound!$F:$F,$S$2)</f>
        <v>0</v>
      </c>
    </row>
    <row r="566" ht="13.2" spans="1:19">
      <c r="A566" s="3" t="s">
        <v>7808</v>
      </c>
      <c r="B566" s="3" t="s">
        <v>7809</v>
      </c>
      <c r="C566" s="35">
        <v>0</v>
      </c>
      <c r="D566" s="35"/>
      <c r="E566" s="35">
        <f>(C566+SUMIFS(Inwards!$C:$C,Inwards!$B:$B,$B566)+SUMIFS(Returns!$B:$B,Returns!$A:$A,$B566,Returns!$C:$C,$E$2))-SUMIFS(Outbound!$E:$E,Outbound!$D:$D,$B566,Outbound!$F:$F,$E$2)-SUMIFS(Outflow!$B:$B,Outflow!$A:$A,$B566)</f>
        <v>0</v>
      </c>
      <c r="F566" s="35">
        <f>(SUMIFS(Returns!$B:$B,Returns!$A:$A,$B566,Returns!$C:$C,$F$2))-SUMIFS(Outbound!$E:$E,Outbound!$D:$D,$B566,Outbound!$F:$F,$F$2)</f>
        <v>0</v>
      </c>
      <c r="G566" s="35">
        <f>(SUMIFS(Returns!$B:$B,Returns!$A:$A,$B566,Returns!$C:$C,$G$2))-SUMIFS(Outbound!$E:$E,Outbound!$D:$D,$B566,Outbound!$F:$F,$G$2)</f>
        <v>0</v>
      </c>
      <c r="H566" s="35">
        <f>(SUMIFS(Returns!$B:$B,Returns!$A:$A,$B566,Returns!$C:$C,$H$2))-SUMIFS(Outbound!$E:$E,Outbound!$D:$D,$B566,Outbound!$F:$F,$H$2)</f>
        <v>0</v>
      </c>
      <c r="I566" s="35">
        <f>(SUMIFS(Returns!$B:$B,Returns!$A:$A,$B566,Returns!$C:$C,$I$2))-SUMIFS(Outbound!$E:$E,Outbound!$D:$D,$B566,Outbound!$F:$F,$I$2)</f>
        <v>0</v>
      </c>
      <c r="J566" s="35">
        <f>(SUMIFS(Returns!$B:$B,Returns!$A:$A,$B566,Returns!$C:$C,$J$2))-SUMIFS(Outbound!$E:$E,Outbound!$D:$D,$B566,Outbound!$F:$F,$J$2)</f>
        <v>0</v>
      </c>
      <c r="K566" s="35">
        <f>(SUMIFS(Returns!$B:$B,Returns!$A:$A,$B566,Returns!$C:$C,$K$2))-SUMIFS(Outbound!$E:$E,Outbound!$D:$D,$B566,Outbound!$F:$F,$K$2)</f>
        <v>0</v>
      </c>
      <c r="L566" s="35">
        <f>(SUMIFS(Returns!$B:$B,Returns!$A:$A,$B566,Returns!$C:$C,$L$2))-SUMIFS(Outbound!$E:$E,Outbound!$D:$D,$B566,Outbound!$F:$F,$L$2)</f>
        <v>0</v>
      </c>
      <c r="M566" s="35">
        <f>(SUMIFS(Returns!$B:$B,Returns!$A:$A,$B566,Returns!$C:$C,$M$2))-SUMIFS(Outbound!$E:$E,Outbound!$D:$D,$B566,Outbound!$F:$F,$M$2)</f>
        <v>0</v>
      </c>
      <c r="N566" s="35">
        <f>(SUMIFS(Returns!$B:$B,Returns!$A:$A,$B566,Returns!$C:$C,$N$2))-SUMIFS(Outbound!$E:$E,Outbound!$D:$D,$B566,Outbound!$F:$F,$N$2)</f>
        <v>0</v>
      </c>
      <c r="O566" s="35">
        <f>(SUMIFS(Returns!$B:$B,Returns!$A:$A,$B566,Returns!$C:$C,$O$2))-SUMIFS(Outbound!$E:$E,Outbound!$D:$D,$B566,Outbound!$F:$F,$O$2)</f>
        <v>0</v>
      </c>
      <c r="P566" s="35">
        <f>(SUMIFS(Returns!$B:$B,Returns!$A:$A,$B566,Returns!$C:$C,$P$2))-SUMIFS(Outbound!$E:$E,Outbound!$D:$D,$B566,Outbound!$F:$F,$P$2)</f>
        <v>0</v>
      </c>
      <c r="Q566" s="35">
        <f>(SUMIFS(Returns!$B:$B,Returns!$A:$A,$B566,Returns!$C:$C,$Q$2))-SUMIFS(Outbound!$E:$E,Outbound!$D:$D,$B566,Outbound!$F:$F,$Q$2)</f>
        <v>0</v>
      </c>
      <c r="R566" s="35">
        <f>(SUMIFS(Returns!$B:$B,Returns!$A:$A,$B566,Returns!$C:$C,$R$2))-SUMIFS(Outbound!$E:$E,Outbound!$D:$D,$B566,Outbound!$F:$F,$R$2)</f>
        <v>0</v>
      </c>
      <c r="S566" s="35">
        <f>(SUMIFS(Returns!$B:$B,Returns!$A:$A,$B566,Returns!$C:$C,$S$2))-SUMIFS(Outbound!$E:$E,Outbound!$D:$D,$B566,Outbound!$F:$F,$S$2)</f>
        <v>0</v>
      </c>
    </row>
    <row r="567" ht="13.2" spans="1:19">
      <c r="A567" s="3" t="s">
        <v>7810</v>
      </c>
      <c r="B567" s="3" t="s">
        <v>7811</v>
      </c>
      <c r="C567" s="35">
        <v>0</v>
      </c>
      <c r="D567" s="35"/>
      <c r="E567" s="35">
        <f>(C567+SUMIFS(Inwards!$C:$C,Inwards!$B:$B,$B567)+SUMIFS(Returns!$B:$B,Returns!$A:$A,$B567,Returns!$C:$C,$E$2))-SUMIFS(Outbound!$E:$E,Outbound!$D:$D,$B567,Outbound!$F:$F,$E$2)-SUMIFS(Outflow!$B:$B,Outflow!$A:$A,$B567)</f>
        <v>0</v>
      </c>
      <c r="F567" s="35">
        <f>(SUMIFS(Returns!$B:$B,Returns!$A:$A,$B567,Returns!$C:$C,$F$2))-SUMIFS(Outbound!$E:$E,Outbound!$D:$D,$B567,Outbound!$F:$F,$F$2)</f>
        <v>0</v>
      </c>
      <c r="G567" s="35">
        <f>(SUMIFS(Returns!$B:$B,Returns!$A:$A,$B567,Returns!$C:$C,$G$2))-SUMIFS(Outbound!$E:$E,Outbound!$D:$D,$B567,Outbound!$F:$F,$G$2)</f>
        <v>0</v>
      </c>
      <c r="H567" s="35">
        <f>(SUMIFS(Returns!$B:$B,Returns!$A:$A,$B567,Returns!$C:$C,$H$2))-SUMIFS(Outbound!$E:$E,Outbound!$D:$D,$B567,Outbound!$F:$F,$H$2)</f>
        <v>0</v>
      </c>
      <c r="I567" s="35">
        <f>(SUMIFS(Returns!$B:$B,Returns!$A:$A,$B567,Returns!$C:$C,$I$2))-SUMIFS(Outbound!$E:$E,Outbound!$D:$D,$B567,Outbound!$F:$F,$I$2)</f>
        <v>0</v>
      </c>
      <c r="J567" s="35">
        <f>(SUMIFS(Returns!$B:$B,Returns!$A:$A,$B567,Returns!$C:$C,$J$2))-SUMIFS(Outbound!$E:$E,Outbound!$D:$D,$B567,Outbound!$F:$F,$J$2)</f>
        <v>0</v>
      </c>
      <c r="K567" s="35">
        <f>(SUMIFS(Returns!$B:$B,Returns!$A:$A,$B567,Returns!$C:$C,$K$2))-SUMIFS(Outbound!$E:$E,Outbound!$D:$D,$B567,Outbound!$F:$F,$K$2)</f>
        <v>0</v>
      </c>
      <c r="L567" s="35">
        <f>(SUMIFS(Returns!$B:$B,Returns!$A:$A,$B567,Returns!$C:$C,$L$2))-SUMIFS(Outbound!$E:$E,Outbound!$D:$D,$B567,Outbound!$F:$F,$L$2)</f>
        <v>0</v>
      </c>
      <c r="M567" s="35">
        <f>(SUMIFS(Returns!$B:$B,Returns!$A:$A,$B567,Returns!$C:$C,$M$2))-SUMIFS(Outbound!$E:$E,Outbound!$D:$D,$B567,Outbound!$F:$F,$M$2)</f>
        <v>0</v>
      </c>
      <c r="N567" s="35">
        <f>(SUMIFS(Returns!$B:$B,Returns!$A:$A,$B567,Returns!$C:$C,$N$2))-SUMIFS(Outbound!$E:$E,Outbound!$D:$D,$B567,Outbound!$F:$F,$N$2)</f>
        <v>0</v>
      </c>
      <c r="O567" s="35">
        <f>(SUMIFS(Returns!$B:$B,Returns!$A:$A,$B567,Returns!$C:$C,$O$2))-SUMIFS(Outbound!$E:$E,Outbound!$D:$D,$B567,Outbound!$F:$F,$O$2)</f>
        <v>0</v>
      </c>
      <c r="P567" s="35">
        <f>(SUMIFS(Returns!$B:$B,Returns!$A:$A,$B567,Returns!$C:$C,$P$2))-SUMIFS(Outbound!$E:$E,Outbound!$D:$D,$B567,Outbound!$F:$F,$P$2)</f>
        <v>0</v>
      </c>
      <c r="Q567" s="35">
        <f>(SUMIFS(Returns!$B:$B,Returns!$A:$A,$B567,Returns!$C:$C,$Q$2))-SUMIFS(Outbound!$E:$E,Outbound!$D:$D,$B567,Outbound!$F:$F,$Q$2)</f>
        <v>0</v>
      </c>
      <c r="R567" s="35">
        <f>(SUMIFS(Returns!$B:$B,Returns!$A:$A,$B567,Returns!$C:$C,$R$2))-SUMIFS(Outbound!$E:$E,Outbound!$D:$D,$B567,Outbound!$F:$F,$R$2)</f>
        <v>0</v>
      </c>
      <c r="S567" s="35">
        <f>(SUMIFS(Returns!$B:$B,Returns!$A:$A,$B567,Returns!$C:$C,$S$2))-SUMIFS(Outbound!$E:$E,Outbound!$D:$D,$B567,Outbound!$F:$F,$S$2)</f>
        <v>0</v>
      </c>
    </row>
    <row r="568" ht="13.2" spans="1:19">
      <c r="A568" s="3" t="s">
        <v>7812</v>
      </c>
      <c r="B568" s="3" t="s">
        <v>7813</v>
      </c>
      <c r="C568" s="35">
        <v>0</v>
      </c>
      <c r="D568" s="35"/>
      <c r="E568" s="35">
        <f>(C568+SUMIFS(Inwards!$C:$C,Inwards!$B:$B,$B568)+SUMIFS(Returns!$B:$B,Returns!$A:$A,$B568,Returns!$C:$C,$E$2))-SUMIFS(Outbound!$E:$E,Outbound!$D:$D,$B568,Outbound!$F:$F,$E$2)-SUMIFS(Outflow!$B:$B,Outflow!$A:$A,$B568)</f>
        <v>0</v>
      </c>
      <c r="F568" s="35">
        <f>(SUMIFS(Returns!$B:$B,Returns!$A:$A,$B568,Returns!$C:$C,$F$2))-SUMIFS(Outbound!$E:$E,Outbound!$D:$D,$B568,Outbound!$F:$F,$F$2)</f>
        <v>0</v>
      </c>
      <c r="G568" s="35">
        <f>(SUMIFS(Returns!$B:$B,Returns!$A:$A,$B568,Returns!$C:$C,$G$2))-SUMIFS(Outbound!$E:$E,Outbound!$D:$D,$B568,Outbound!$F:$F,$G$2)</f>
        <v>0</v>
      </c>
      <c r="H568" s="35">
        <f>(SUMIFS(Returns!$B:$B,Returns!$A:$A,$B568,Returns!$C:$C,$H$2))-SUMIFS(Outbound!$E:$E,Outbound!$D:$D,$B568,Outbound!$F:$F,$H$2)</f>
        <v>0</v>
      </c>
      <c r="I568" s="35">
        <f>(SUMIFS(Returns!$B:$B,Returns!$A:$A,$B568,Returns!$C:$C,$I$2))-SUMIFS(Outbound!$E:$E,Outbound!$D:$D,$B568,Outbound!$F:$F,$I$2)</f>
        <v>0</v>
      </c>
      <c r="J568" s="35">
        <f>(SUMIFS(Returns!$B:$B,Returns!$A:$A,$B568,Returns!$C:$C,$J$2))-SUMIFS(Outbound!$E:$E,Outbound!$D:$D,$B568,Outbound!$F:$F,$J$2)</f>
        <v>0</v>
      </c>
      <c r="K568" s="35">
        <f>(SUMIFS(Returns!$B:$B,Returns!$A:$A,$B568,Returns!$C:$C,$K$2))-SUMIFS(Outbound!$E:$E,Outbound!$D:$D,$B568,Outbound!$F:$F,$K$2)</f>
        <v>0</v>
      </c>
      <c r="L568" s="35">
        <f>(SUMIFS(Returns!$B:$B,Returns!$A:$A,$B568,Returns!$C:$C,$L$2))-SUMIFS(Outbound!$E:$E,Outbound!$D:$D,$B568,Outbound!$F:$F,$L$2)</f>
        <v>0</v>
      </c>
      <c r="M568" s="35">
        <f>(SUMIFS(Returns!$B:$B,Returns!$A:$A,$B568,Returns!$C:$C,$M$2))-SUMIFS(Outbound!$E:$E,Outbound!$D:$D,$B568,Outbound!$F:$F,$M$2)</f>
        <v>0</v>
      </c>
      <c r="N568" s="35">
        <f>(SUMIFS(Returns!$B:$B,Returns!$A:$A,$B568,Returns!$C:$C,$N$2))-SUMIFS(Outbound!$E:$E,Outbound!$D:$D,$B568,Outbound!$F:$F,$N$2)</f>
        <v>0</v>
      </c>
      <c r="O568" s="35">
        <f>(SUMIFS(Returns!$B:$B,Returns!$A:$A,$B568,Returns!$C:$C,$O$2))-SUMIFS(Outbound!$E:$E,Outbound!$D:$D,$B568,Outbound!$F:$F,$O$2)</f>
        <v>0</v>
      </c>
      <c r="P568" s="35">
        <f>(SUMIFS(Returns!$B:$B,Returns!$A:$A,$B568,Returns!$C:$C,$P$2))-SUMIFS(Outbound!$E:$E,Outbound!$D:$D,$B568,Outbound!$F:$F,$P$2)</f>
        <v>0</v>
      </c>
      <c r="Q568" s="35">
        <f>(SUMIFS(Returns!$B:$B,Returns!$A:$A,$B568,Returns!$C:$C,$Q$2))-SUMIFS(Outbound!$E:$E,Outbound!$D:$D,$B568,Outbound!$F:$F,$Q$2)</f>
        <v>0</v>
      </c>
      <c r="R568" s="35">
        <f>(SUMIFS(Returns!$B:$B,Returns!$A:$A,$B568,Returns!$C:$C,$R$2))-SUMIFS(Outbound!$E:$E,Outbound!$D:$D,$B568,Outbound!$F:$F,$R$2)</f>
        <v>0</v>
      </c>
      <c r="S568" s="35">
        <f>(SUMIFS(Returns!$B:$B,Returns!$A:$A,$B568,Returns!$C:$C,$S$2))-SUMIFS(Outbound!$E:$E,Outbound!$D:$D,$B568,Outbound!$F:$F,$S$2)</f>
        <v>0</v>
      </c>
    </row>
    <row r="569" ht="13.2" spans="1:19">
      <c r="A569" s="3" t="s">
        <v>7814</v>
      </c>
      <c r="B569" s="3" t="s">
        <v>7815</v>
      </c>
      <c r="C569" s="35">
        <v>0</v>
      </c>
      <c r="D569" s="35"/>
      <c r="E569" s="35">
        <f>(C569+SUMIFS(Inwards!$C:$C,Inwards!$B:$B,$B569)+SUMIFS(Returns!$B:$B,Returns!$A:$A,$B569,Returns!$C:$C,$E$2))-SUMIFS(Outbound!$E:$E,Outbound!$D:$D,$B569,Outbound!$F:$F,$E$2)-SUMIFS(Outflow!$B:$B,Outflow!$A:$A,$B569)</f>
        <v>0</v>
      </c>
      <c r="F569" s="35">
        <f>(SUMIFS(Returns!$B:$B,Returns!$A:$A,$B569,Returns!$C:$C,$F$2))-SUMIFS(Outbound!$E:$E,Outbound!$D:$D,$B569,Outbound!$F:$F,$F$2)</f>
        <v>0</v>
      </c>
      <c r="G569" s="35">
        <f>(SUMIFS(Returns!$B:$B,Returns!$A:$A,$B569,Returns!$C:$C,$G$2))-SUMIFS(Outbound!$E:$E,Outbound!$D:$D,$B569,Outbound!$F:$F,$G$2)</f>
        <v>0</v>
      </c>
      <c r="H569" s="35">
        <f>(SUMIFS(Returns!$B:$B,Returns!$A:$A,$B569,Returns!$C:$C,$H$2))-SUMIFS(Outbound!$E:$E,Outbound!$D:$D,$B569,Outbound!$F:$F,$H$2)</f>
        <v>0</v>
      </c>
      <c r="I569" s="35">
        <f>(SUMIFS(Returns!$B:$B,Returns!$A:$A,$B569,Returns!$C:$C,$I$2))-SUMIFS(Outbound!$E:$E,Outbound!$D:$D,$B569,Outbound!$F:$F,$I$2)</f>
        <v>0</v>
      </c>
      <c r="J569" s="35">
        <f>(SUMIFS(Returns!$B:$B,Returns!$A:$A,$B569,Returns!$C:$C,$J$2))-SUMIFS(Outbound!$E:$E,Outbound!$D:$D,$B569,Outbound!$F:$F,$J$2)</f>
        <v>0</v>
      </c>
      <c r="K569" s="35">
        <f>(SUMIFS(Returns!$B:$B,Returns!$A:$A,$B569,Returns!$C:$C,$K$2))-SUMIFS(Outbound!$E:$E,Outbound!$D:$D,$B569,Outbound!$F:$F,$K$2)</f>
        <v>0</v>
      </c>
      <c r="L569" s="35">
        <f>(SUMIFS(Returns!$B:$B,Returns!$A:$A,$B569,Returns!$C:$C,$L$2))-SUMIFS(Outbound!$E:$E,Outbound!$D:$D,$B569,Outbound!$F:$F,$L$2)</f>
        <v>0</v>
      </c>
      <c r="M569" s="35">
        <f>(SUMIFS(Returns!$B:$B,Returns!$A:$A,$B569,Returns!$C:$C,$M$2))-SUMIFS(Outbound!$E:$E,Outbound!$D:$D,$B569,Outbound!$F:$F,$M$2)</f>
        <v>0</v>
      </c>
      <c r="N569" s="35">
        <f>(SUMIFS(Returns!$B:$B,Returns!$A:$A,$B569,Returns!$C:$C,$N$2))-SUMIFS(Outbound!$E:$E,Outbound!$D:$D,$B569,Outbound!$F:$F,$N$2)</f>
        <v>0</v>
      </c>
      <c r="O569" s="35">
        <f>(SUMIFS(Returns!$B:$B,Returns!$A:$A,$B569,Returns!$C:$C,$O$2))-SUMIFS(Outbound!$E:$E,Outbound!$D:$D,$B569,Outbound!$F:$F,$O$2)</f>
        <v>0</v>
      </c>
      <c r="P569" s="35">
        <f>(SUMIFS(Returns!$B:$B,Returns!$A:$A,$B569,Returns!$C:$C,$P$2))-SUMIFS(Outbound!$E:$E,Outbound!$D:$D,$B569,Outbound!$F:$F,$P$2)</f>
        <v>0</v>
      </c>
      <c r="Q569" s="35">
        <f>(SUMIFS(Returns!$B:$B,Returns!$A:$A,$B569,Returns!$C:$C,$Q$2))-SUMIFS(Outbound!$E:$E,Outbound!$D:$D,$B569,Outbound!$F:$F,$Q$2)</f>
        <v>0</v>
      </c>
      <c r="R569" s="35">
        <f>(SUMIFS(Returns!$B:$B,Returns!$A:$A,$B569,Returns!$C:$C,$R$2))-SUMIFS(Outbound!$E:$E,Outbound!$D:$D,$B569,Outbound!$F:$F,$R$2)</f>
        <v>0</v>
      </c>
      <c r="S569" s="35">
        <f>(SUMIFS(Returns!$B:$B,Returns!$A:$A,$B569,Returns!$C:$C,$S$2))-SUMIFS(Outbound!$E:$E,Outbound!$D:$D,$B569,Outbound!$F:$F,$S$2)</f>
        <v>0</v>
      </c>
    </row>
    <row r="570" ht="13.2" spans="1:19">
      <c r="A570" s="3" t="s">
        <v>7816</v>
      </c>
      <c r="B570" s="3" t="s">
        <v>7817</v>
      </c>
      <c r="C570" s="35">
        <v>0</v>
      </c>
      <c r="D570" s="35"/>
      <c r="E570" s="35">
        <f>(C570+SUMIFS(Inwards!$C:$C,Inwards!$B:$B,$B570)+SUMIFS(Returns!$B:$B,Returns!$A:$A,$B570,Returns!$C:$C,$E$2))-SUMIFS(Outbound!$E:$E,Outbound!$D:$D,$B570,Outbound!$F:$F,$E$2)-SUMIFS(Outflow!$B:$B,Outflow!$A:$A,$B570)</f>
        <v>0</v>
      </c>
      <c r="F570" s="35">
        <f>(SUMIFS(Returns!$B:$B,Returns!$A:$A,$B570,Returns!$C:$C,$F$2))-SUMIFS(Outbound!$E:$E,Outbound!$D:$D,$B570,Outbound!$F:$F,$F$2)</f>
        <v>0</v>
      </c>
      <c r="G570" s="35">
        <f>(SUMIFS(Returns!$B:$B,Returns!$A:$A,$B570,Returns!$C:$C,$G$2))-SUMIFS(Outbound!$E:$E,Outbound!$D:$D,$B570,Outbound!$F:$F,$G$2)</f>
        <v>0</v>
      </c>
      <c r="H570" s="35">
        <f>(SUMIFS(Returns!$B:$B,Returns!$A:$A,$B570,Returns!$C:$C,$H$2))-SUMIFS(Outbound!$E:$E,Outbound!$D:$D,$B570,Outbound!$F:$F,$H$2)</f>
        <v>0</v>
      </c>
      <c r="I570" s="35">
        <f>(SUMIFS(Returns!$B:$B,Returns!$A:$A,$B570,Returns!$C:$C,$I$2))-SUMIFS(Outbound!$E:$E,Outbound!$D:$D,$B570,Outbound!$F:$F,$I$2)</f>
        <v>0</v>
      </c>
      <c r="J570" s="35">
        <f>(SUMIFS(Returns!$B:$B,Returns!$A:$A,$B570,Returns!$C:$C,$J$2))-SUMIFS(Outbound!$E:$E,Outbound!$D:$D,$B570,Outbound!$F:$F,$J$2)</f>
        <v>0</v>
      </c>
      <c r="K570" s="35">
        <f>(SUMIFS(Returns!$B:$B,Returns!$A:$A,$B570,Returns!$C:$C,$K$2))-SUMIFS(Outbound!$E:$E,Outbound!$D:$D,$B570,Outbound!$F:$F,$K$2)</f>
        <v>0</v>
      </c>
      <c r="L570" s="35">
        <f>(SUMIFS(Returns!$B:$B,Returns!$A:$A,$B570,Returns!$C:$C,$L$2))-SUMIFS(Outbound!$E:$E,Outbound!$D:$D,$B570,Outbound!$F:$F,$L$2)</f>
        <v>0</v>
      </c>
      <c r="M570" s="35">
        <f>(SUMIFS(Returns!$B:$B,Returns!$A:$A,$B570,Returns!$C:$C,$M$2))-SUMIFS(Outbound!$E:$E,Outbound!$D:$D,$B570,Outbound!$F:$F,$M$2)</f>
        <v>0</v>
      </c>
      <c r="N570" s="35">
        <f>(SUMIFS(Returns!$B:$B,Returns!$A:$A,$B570,Returns!$C:$C,$N$2))-SUMIFS(Outbound!$E:$E,Outbound!$D:$D,$B570,Outbound!$F:$F,$N$2)</f>
        <v>0</v>
      </c>
      <c r="O570" s="35">
        <f>(SUMIFS(Returns!$B:$B,Returns!$A:$A,$B570,Returns!$C:$C,$O$2))-SUMIFS(Outbound!$E:$E,Outbound!$D:$D,$B570,Outbound!$F:$F,$O$2)</f>
        <v>0</v>
      </c>
      <c r="P570" s="35">
        <f>(SUMIFS(Returns!$B:$B,Returns!$A:$A,$B570,Returns!$C:$C,$P$2))-SUMIFS(Outbound!$E:$E,Outbound!$D:$D,$B570,Outbound!$F:$F,$P$2)</f>
        <v>0</v>
      </c>
      <c r="Q570" s="35">
        <f>(SUMIFS(Returns!$B:$B,Returns!$A:$A,$B570,Returns!$C:$C,$Q$2))-SUMIFS(Outbound!$E:$E,Outbound!$D:$D,$B570,Outbound!$F:$F,$Q$2)</f>
        <v>0</v>
      </c>
      <c r="R570" s="35">
        <f>(SUMIFS(Returns!$B:$B,Returns!$A:$A,$B570,Returns!$C:$C,$R$2))-SUMIFS(Outbound!$E:$E,Outbound!$D:$D,$B570,Outbound!$F:$F,$R$2)</f>
        <v>0</v>
      </c>
      <c r="S570" s="35">
        <f>(SUMIFS(Returns!$B:$B,Returns!$A:$A,$B570,Returns!$C:$C,$S$2))-SUMIFS(Outbound!$E:$E,Outbound!$D:$D,$B570,Outbound!$F:$F,$S$2)</f>
        <v>0</v>
      </c>
    </row>
    <row r="571" ht="13.2" spans="1:19">
      <c r="A571" s="3" t="s">
        <v>7818</v>
      </c>
      <c r="B571" s="3" t="s">
        <v>4605</v>
      </c>
      <c r="C571" s="35">
        <v>6</v>
      </c>
      <c r="D571" s="35"/>
      <c r="E571" s="35">
        <f>(C571+SUMIFS(Inwards!$C:$C,Inwards!$B:$B,$B571)+SUMIFS(Returns!$B:$B,Returns!$A:$A,$B571,Returns!$C:$C,$E$2))-SUMIFS(Outbound!$E:$E,Outbound!$D:$D,$B571,Outbound!$F:$F,$E$2)-SUMIFS(Outflow!$B:$B,Outflow!$A:$A,$B571)</f>
        <v>6</v>
      </c>
      <c r="F571" s="35">
        <f>(SUMIFS(Returns!$B:$B,Returns!$A:$A,$B571,Returns!$C:$C,$F$2))-SUMIFS(Outbound!$E:$E,Outbound!$D:$D,$B571,Outbound!$F:$F,$F$2)</f>
        <v>0</v>
      </c>
      <c r="G571" s="35">
        <f>(SUMIFS(Returns!$B:$B,Returns!$A:$A,$B571,Returns!$C:$C,$G$2))-SUMIFS(Outbound!$E:$E,Outbound!$D:$D,$B571,Outbound!$F:$F,$G$2)</f>
        <v>0</v>
      </c>
      <c r="H571" s="35">
        <f>(SUMIFS(Returns!$B:$B,Returns!$A:$A,$B571,Returns!$C:$C,$H$2))-SUMIFS(Outbound!$E:$E,Outbound!$D:$D,$B571,Outbound!$F:$F,$H$2)</f>
        <v>0</v>
      </c>
      <c r="I571" s="35">
        <f>(SUMIFS(Returns!$B:$B,Returns!$A:$A,$B571,Returns!$C:$C,$I$2))-SUMIFS(Outbound!$E:$E,Outbound!$D:$D,$B571,Outbound!$F:$F,$I$2)</f>
        <v>0</v>
      </c>
      <c r="J571" s="35">
        <f>(SUMIFS(Returns!$B:$B,Returns!$A:$A,$B571,Returns!$C:$C,$J$2))-SUMIFS(Outbound!$E:$E,Outbound!$D:$D,$B571,Outbound!$F:$F,$J$2)</f>
        <v>0</v>
      </c>
      <c r="K571" s="35">
        <f>(SUMIFS(Returns!$B:$B,Returns!$A:$A,$B571,Returns!$C:$C,$K$2))-SUMIFS(Outbound!$E:$E,Outbound!$D:$D,$B571,Outbound!$F:$F,$K$2)</f>
        <v>0</v>
      </c>
      <c r="L571" s="35">
        <f>(SUMIFS(Returns!$B:$B,Returns!$A:$A,$B571,Returns!$C:$C,$L$2))-SUMIFS(Outbound!$E:$E,Outbound!$D:$D,$B571,Outbound!$F:$F,$L$2)</f>
        <v>0</v>
      </c>
      <c r="M571" s="35">
        <f>(SUMIFS(Returns!$B:$B,Returns!$A:$A,$B571,Returns!$C:$C,$M$2))-SUMIFS(Outbound!$E:$E,Outbound!$D:$D,$B571,Outbound!$F:$F,$M$2)</f>
        <v>0</v>
      </c>
      <c r="N571" s="35">
        <f>(SUMIFS(Returns!$B:$B,Returns!$A:$A,$B571,Returns!$C:$C,$N$2))-SUMIFS(Outbound!$E:$E,Outbound!$D:$D,$B571,Outbound!$F:$F,$N$2)</f>
        <v>0</v>
      </c>
      <c r="O571" s="35">
        <f>(SUMIFS(Returns!$B:$B,Returns!$A:$A,$B571,Returns!$C:$C,$O$2))-SUMIFS(Outbound!$E:$E,Outbound!$D:$D,$B571,Outbound!$F:$F,$O$2)</f>
        <v>0</v>
      </c>
      <c r="P571" s="35">
        <f>(SUMIFS(Returns!$B:$B,Returns!$A:$A,$B571,Returns!$C:$C,$P$2))-SUMIFS(Outbound!$E:$E,Outbound!$D:$D,$B571,Outbound!$F:$F,$P$2)</f>
        <v>0</v>
      </c>
      <c r="Q571" s="35">
        <f>(SUMIFS(Returns!$B:$B,Returns!$A:$A,$B571,Returns!$C:$C,$Q$2))-SUMIFS(Outbound!$E:$E,Outbound!$D:$D,$B571,Outbound!$F:$F,$Q$2)</f>
        <v>0</v>
      </c>
      <c r="R571" s="35">
        <f>(SUMIFS(Returns!$B:$B,Returns!$A:$A,$B571,Returns!$C:$C,$R$2))-SUMIFS(Outbound!$E:$E,Outbound!$D:$D,$B571,Outbound!$F:$F,$R$2)</f>
        <v>0</v>
      </c>
      <c r="S571" s="35">
        <f>(SUMIFS(Returns!$B:$B,Returns!$A:$A,$B571,Returns!$C:$C,$S$2))-SUMIFS(Outbound!$E:$E,Outbound!$D:$D,$B571,Outbound!$F:$F,$S$2)</f>
        <v>0</v>
      </c>
    </row>
    <row r="572" ht="13.2" spans="1:19">
      <c r="A572" s="3" t="s">
        <v>7819</v>
      </c>
      <c r="B572" s="3" t="s">
        <v>4610</v>
      </c>
      <c r="C572" s="35">
        <v>2</v>
      </c>
      <c r="D572" s="35"/>
      <c r="E572" s="35">
        <f>(C572+SUMIFS(Inwards!$C:$C,Inwards!$B:$B,$B572)+SUMIFS(Returns!$B:$B,Returns!$A:$A,$B572,Returns!$C:$C,$E$2))-SUMIFS(Outbound!$E:$E,Outbound!$D:$D,$B572,Outbound!$F:$F,$E$2)-SUMIFS(Outflow!$B:$B,Outflow!$A:$A,$B572)</f>
        <v>2</v>
      </c>
      <c r="F572" s="35">
        <f>(SUMIFS(Returns!$B:$B,Returns!$A:$A,$B572,Returns!$C:$C,$F$2))-SUMIFS(Outbound!$E:$E,Outbound!$D:$D,$B572,Outbound!$F:$F,$F$2)</f>
        <v>0</v>
      </c>
      <c r="G572" s="35">
        <f>(SUMIFS(Returns!$B:$B,Returns!$A:$A,$B572,Returns!$C:$C,$G$2))-SUMIFS(Outbound!$E:$E,Outbound!$D:$D,$B572,Outbound!$F:$F,$G$2)</f>
        <v>0</v>
      </c>
      <c r="H572" s="35">
        <f>(SUMIFS(Returns!$B:$B,Returns!$A:$A,$B572,Returns!$C:$C,$H$2))-SUMIFS(Outbound!$E:$E,Outbound!$D:$D,$B572,Outbound!$F:$F,$H$2)</f>
        <v>0</v>
      </c>
      <c r="I572" s="35">
        <f>(SUMIFS(Returns!$B:$B,Returns!$A:$A,$B572,Returns!$C:$C,$I$2))-SUMIFS(Outbound!$E:$E,Outbound!$D:$D,$B572,Outbound!$F:$F,$I$2)</f>
        <v>0</v>
      </c>
      <c r="J572" s="35">
        <f>(SUMIFS(Returns!$B:$B,Returns!$A:$A,$B572,Returns!$C:$C,$J$2))-SUMIFS(Outbound!$E:$E,Outbound!$D:$D,$B572,Outbound!$F:$F,$J$2)</f>
        <v>0</v>
      </c>
      <c r="K572" s="35">
        <f>(SUMIFS(Returns!$B:$B,Returns!$A:$A,$B572,Returns!$C:$C,$K$2))-SUMIFS(Outbound!$E:$E,Outbound!$D:$D,$B572,Outbound!$F:$F,$K$2)</f>
        <v>0</v>
      </c>
      <c r="L572" s="35">
        <f>(SUMIFS(Returns!$B:$B,Returns!$A:$A,$B572,Returns!$C:$C,$L$2))-SUMIFS(Outbound!$E:$E,Outbound!$D:$D,$B572,Outbound!$F:$F,$L$2)</f>
        <v>0</v>
      </c>
      <c r="M572" s="35">
        <f>(SUMIFS(Returns!$B:$B,Returns!$A:$A,$B572,Returns!$C:$C,$M$2))-SUMIFS(Outbound!$E:$E,Outbound!$D:$D,$B572,Outbound!$F:$F,$M$2)</f>
        <v>0</v>
      </c>
      <c r="N572" s="35">
        <f>(SUMIFS(Returns!$B:$B,Returns!$A:$A,$B572,Returns!$C:$C,$N$2))-SUMIFS(Outbound!$E:$E,Outbound!$D:$D,$B572,Outbound!$F:$F,$N$2)</f>
        <v>0</v>
      </c>
      <c r="O572" s="35">
        <f>(SUMIFS(Returns!$B:$B,Returns!$A:$A,$B572,Returns!$C:$C,$O$2))-SUMIFS(Outbound!$E:$E,Outbound!$D:$D,$B572,Outbound!$F:$F,$O$2)</f>
        <v>0</v>
      </c>
      <c r="P572" s="35">
        <f>(SUMIFS(Returns!$B:$B,Returns!$A:$A,$B572,Returns!$C:$C,$P$2))-SUMIFS(Outbound!$E:$E,Outbound!$D:$D,$B572,Outbound!$F:$F,$P$2)</f>
        <v>0</v>
      </c>
      <c r="Q572" s="35">
        <f>(SUMIFS(Returns!$B:$B,Returns!$A:$A,$B572,Returns!$C:$C,$Q$2))-SUMIFS(Outbound!$E:$E,Outbound!$D:$D,$B572,Outbound!$F:$F,$Q$2)</f>
        <v>0</v>
      </c>
      <c r="R572" s="35">
        <f>(SUMIFS(Returns!$B:$B,Returns!$A:$A,$B572,Returns!$C:$C,$R$2))-SUMIFS(Outbound!$E:$E,Outbound!$D:$D,$B572,Outbound!$F:$F,$R$2)</f>
        <v>0</v>
      </c>
      <c r="S572" s="35">
        <f>(SUMIFS(Returns!$B:$B,Returns!$A:$A,$B572,Returns!$C:$C,$S$2))-SUMIFS(Outbound!$E:$E,Outbound!$D:$D,$B572,Outbound!$F:$F,$S$2)</f>
        <v>0</v>
      </c>
    </row>
    <row r="573" ht="13.2" spans="1:19">
      <c r="A573" s="3" t="s">
        <v>7820</v>
      </c>
      <c r="B573" s="3" t="s">
        <v>7821</v>
      </c>
      <c r="C573" s="35">
        <v>0</v>
      </c>
      <c r="D573" s="35"/>
      <c r="E573" s="35">
        <f>(C573+SUMIFS(Inwards!$C:$C,Inwards!$B:$B,$B573)+SUMIFS(Returns!$B:$B,Returns!$A:$A,$B573,Returns!$C:$C,$E$2))-SUMIFS(Outbound!$E:$E,Outbound!$D:$D,$B573,Outbound!$F:$F,$E$2)-SUMIFS(Outflow!$B:$B,Outflow!$A:$A,$B573)</f>
        <v>0</v>
      </c>
      <c r="F573" s="35">
        <f>(SUMIFS(Returns!$B:$B,Returns!$A:$A,$B573,Returns!$C:$C,$F$2))-SUMIFS(Outbound!$E:$E,Outbound!$D:$D,$B573,Outbound!$F:$F,$F$2)</f>
        <v>0</v>
      </c>
      <c r="G573" s="35">
        <f>(SUMIFS(Returns!$B:$B,Returns!$A:$A,$B573,Returns!$C:$C,$G$2))-SUMIFS(Outbound!$E:$E,Outbound!$D:$D,$B573,Outbound!$F:$F,$G$2)</f>
        <v>0</v>
      </c>
      <c r="H573" s="35">
        <f>(SUMIFS(Returns!$B:$B,Returns!$A:$A,$B573,Returns!$C:$C,$H$2))-SUMIFS(Outbound!$E:$E,Outbound!$D:$D,$B573,Outbound!$F:$F,$H$2)</f>
        <v>0</v>
      </c>
      <c r="I573" s="35">
        <f>(SUMIFS(Returns!$B:$B,Returns!$A:$A,$B573,Returns!$C:$C,$I$2))-SUMIFS(Outbound!$E:$E,Outbound!$D:$D,$B573,Outbound!$F:$F,$I$2)</f>
        <v>0</v>
      </c>
      <c r="J573" s="35">
        <f>(SUMIFS(Returns!$B:$B,Returns!$A:$A,$B573,Returns!$C:$C,$J$2))-SUMIFS(Outbound!$E:$E,Outbound!$D:$D,$B573,Outbound!$F:$F,$J$2)</f>
        <v>0</v>
      </c>
      <c r="K573" s="35">
        <f>(SUMIFS(Returns!$B:$B,Returns!$A:$A,$B573,Returns!$C:$C,$K$2))-SUMIFS(Outbound!$E:$E,Outbound!$D:$D,$B573,Outbound!$F:$F,$K$2)</f>
        <v>0</v>
      </c>
      <c r="L573" s="35">
        <f>(SUMIFS(Returns!$B:$B,Returns!$A:$A,$B573,Returns!$C:$C,$L$2))-SUMIFS(Outbound!$E:$E,Outbound!$D:$D,$B573,Outbound!$F:$F,$L$2)</f>
        <v>0</v>
      </c>
      <c r="M573" s="35">
        <f>(SUMIFS(Returns!$B:$B,Returns!$A:$A,$B573,Returns!$C:$C,$M$2))-SUMIFS(Outbound!$E:$E,Outbound!$D:$D,$B573,Outbound!$F:$F,$M$2)</f>
        <v>0</v>
      </c>
      <c r="N573" s="35">
        <f>(SUMIFS(Returns!$B:$B,Returns!$A:$A,$B573,Returns!$C:$C,$N$2))-SUMIFS(Outbound!$E:$E,Outbound!$D:$D,$B573,Outbound!$F:$F,$N$2)</f>
        <v>0</v>
      </c>
      <c r="O573" s="35">
        <f>(SUMIFS(Returns!$B:$B,Returns!$A:$A,$B573,Returns!$C:$C,$O$2))-SUMIFS(Outbound!$E:$E,Outbound!$D:$D,$B573,Outbound!$F:$F,$O$2)</f>
        <v>0</v>
      </c>
      <c r="P573" s="35">
        <f>(SUMIFS(Returns!$B:$B,Returns!$A:$A,$B573,Returns!$C:$C,$P$2))-SUMIFS(Outbound!$E:$E,Outbound!$D:$D,$B573,Outbound!$F:$F,$P$2)</f>
        <v>0</v>
      </c>
      <c r="Q573" s="35">
        <f>(SUMIFS(Returns!$B:$B,Returns!$A:$A,$B573,Returns!$C:$C,$Q$2))-SUMIFS(Outbound!$E:$E,Outbound!$D:$D,$B573,Outbound!$F:$F,$Q$2)</f>
        <v>0</v>
      </c>
      <c r="R573" s="35">
        <f>(SUMIFS(Returns!$B:$B,Returns!$A:$A,$B573,Returns!$C:$C,$R$2))-SUMIFS(Outbound!$E:$E,Outbound!$D:$D,$B573,Outbound!$F:$F,$R$2)</f>
        <v>0</v>
      </c>
      <c r="S573" s="35">
        <f>(SUMIFS(Returns!$B:$B,Returns!$A:$A,$B573,Returns!$C:$C,$S$2))-SUMIFS(Outbound!$E:$E,Outbound!$D:$D,$B573,Outbound!$F:$F,$S$2)</f>
        <v>0</v>
      </c>
    </row>
    <row r="574" ht="13.2" spans="1:19">
      <c r="A574" s="3" t="s">
        <v>7822</v>
      </c>
      <c r="B574" s="3" t="s">
        <v>7823</v>
      </c>
      <c r="C574" s="35">
        <v>0</v>
      </c>
      <c r="D574" s="35"/>
      <c r="E574" s="35">
        <f>(C574+SUMIFS(Inwards!$C:$C,Inwards!$B:$B,$B574)+SUMIFS(Returns!$B:$B,Returns!$A:$A,$B574,Returns!$C:$C,$E$2))-SUMIFS(Outbound!$E:$E,Outbound!$D:$D,$B574,Outbound!$F:$F,$E$2)-SUMIFS(Outflow!$B:$B,Outflow!$A:$A,$B574)</f>
        <v>0</v>
      </c>
      <c r="F574" s="35">
        <f>(SUMIFS(Returns!$B:$B,Returns!$A:$A,$B574,Returns!$C:$C,$F$2))-SUMIFS(Outbound!$E:$E,Outbound!$D:$D,$B574,Outbound!$F:$F,$F$2)</f>
        <v>0</v>
      </c>
      <c r="G574" s="35">
        <f>(SUMIFS(Returns!$B:$B,Returns!$A:$A,$B574,Returns!$C:$C,$G$2))-SUMIFS(Outbound!$E:$E,Outbound!$D:$D,$B574,Outbound!$F:$F,$G$2)</f>
        <v>0</v>
      </c>
      <c r="H574" s="35">
        <f>(SUMIFS(Returns!$B:$B,Returns!$A:$A,$B574,Returns!$C:$C,$H$2))-SUMIFS(Outbound!$E:$E,Outbound!$D:$D,$B574,Outbound!$F:$F,$H$2)</f>
        <v>0</v>
      </c>
      <c r="I574" s="35">
        <f>(SUMIFS(Returns!$B:$B,Returns!$A:$A,$B574,Returns!$C:$C,$I$2))-SUMIFS(Outbound!$E:$E,Outbound!$D:$D,$B574,Outbound!$F:$F,$I$2)</f>
        <v>0</v>
      </c>
      <c r="J574" s="35">
        <f>(SUMIFS(Returns!$B:$B,Returns!$A:$A,$B574,Returns!$C:$C,$J$2))-SUMIFS(Outbound!$E:$E,Outbound!$D:$D,$B574,Outbound!$F:$F,$J$2)</f>
        <v>0</v>
      </c>
      <c r="K574" s="35">
        <f>(SUMIFS(Returns!$B:$B,Returns!$A:$A,$B574,Returns!$C:$C,$K$2))-SUMIFS(Outbound!$E:$E,Outbound!$D:$D,$B574,Outbound!$F:$F,$K$2)</f>
        <v>0</v>
      </c>
      <c r="L574" s="35">
        <f>(SUMIFS(Returns!$B:$B,Returns!$A:$A,$B574,Returns!$C:$C,$L$2))-SUMIFS(Outbound!$E:$E,Outbound!$D:$D,$B574,Outbound!$F:$F,$L$2)</f>
        <v>0</v>
      </c>
      <c r="M574" s="35">
        <f>(SUMIFS(Returns!$B:$B,Returns!$A:$A,$B574,Returns!$C:$C,$M$2))-SUMIFS(Outbound!$E:$E,Outbound!$D:$D,$B574,Outbound!$F:$F,$M$2)</f>
        <v>0</v>
      </c>
      <c r="N574" s="35">
        <f>(SUMIFS(Returns!$B:$B,Returns!$A:$A,$B574,Returns!$C:$C,$N$2))-SUMIFS(Outbound!$E:$E,Outbound!$D:$D,$B574,Outbound!$F:$F,$N$2)</f>
        <v>0</v>
      </c>
      <c r="O574" s="35">
        <f>(SUMIFS(Returns!$B:$B,Returns!$A:$A,$B574,Returns!$C:$C,$O$2))-SUMIFS(Outbound!$E:$E,Outbound!$D:$D,$B574,Outbound!$F:$F,$O$2)</f>
        <v>0</v>
      </c>
      <c r="P574" s="35">
        <f>(SUMIFS(Returns!$B:$B,Returns!$A:$A,$B574,Returns!$C:$C,$P$2))-SUMIFS(Outbound!$E:$E,Outbound!$D:$D,$B574,Outbound!$F:$F,$P$2)</f>
        <v>0</v>
      </c>
      <c r="Q574" s="35">
        <f>(SUMIFS(Returns!$B:$B,Returns!$A:$A,$B574,Returns!$C:$C,$Q$2))-SUMIFS(Outbound!$E:$E,Outbound!$D:$D,$B574,Outbound!$F:$F,$Q$2)</f>
        <v>0</v>
      </c>
      <c r="R574" s="35">
        <f>(SUMIFS(Returns!$B:$B,Returns!$A:$A,$B574,Returns!$C:$C,$R$2))-SUMIFS(Outbound!$E:$E,Outbound!$D:$D,$B574,Outbound!$F:$F,$R$2)</f>
        <v>0</v>
      </c>
      <c r="S574" s="35">
        <f>(SUMIFS(Returns!$B:$B,Returns!$A:$A,$B574,Returns!$C:$C,$S$2))-SUMIFS(Outbound!$E:$E,Outbound!$D:$D,$B574,Outbound!$F:$F,$S$2)</f>
        <v>0</v>
      </c>
    </row>
    <row r="575" ht="13.2" spans="1:19">
      <c r="A575" s="3" t="s">
        <v>7824</v>
      </c>
      <c r="B575" s="3" t="s">
        <v>4614</v>
      </c>
      <c r="C575" s="35">
        <v>1</v>
      </c>
      <c r="D575" s="35"/>
      <c r="E575" s="35">
        <f>(C575+SUMIFS(Inwards!$C:$C,Inwards!$B:$B,$B575)+SUMIFS(Returns!$B:$B,Returns!$A:$A,$B575,Returns!$C:$C,$E$2))-SUMIFS(Outbound!$E:$E,Outbound!$D:$D,$B575,Outbound!$F:$F,$E$2)-SUMIFS(Outflow!$B:$B,Outflow!$A:$A,$B575)</f>
        <v>1</v>
      </c>
      <c r="F575" s="35">
        <f>(SUMIFS(Returns!$B:$B,Returns!$A:$A,$B575,Returns!$C:$C,$F$2))-SUMIFS(Outbound!$E:$E,Outbound!$D:$D,$B575,Outbound!$F:$F,$F$2)</f>
        <v>0</v>
      </c>
      <c r="G575" s="35">
        <f>(SUMIFS(Returns!$B:$B,Returns!$A:$A,$B575,Returns!$C:$C,$G$2))-SUMIFS(Outbound!$E:$E,Outbound!$D:$D,$B575,Outbound!$F:$F,$G$2)</f>
        <v>0</v>
      </c>
      <c r="H575" s="35">
        <f>(SUMIFS(Returns!$B:$B,Returns!$A:$A,$B575,Returns!$C:$C,$H$2))-SUMIFS(Outbound!$E:$E,Outbound!$D:$D,$B575,Outbound!$F:$F,$H$2)</f>
        <v>0</v>
      </c>
      <c r="I575" s="35">
        <f>(SUMIFS(Returns!$B:$B,Returns!$A:$A,$B575,Returns!$C:$C,$I$2))-SUMIFS(Outbound!$E:$E,Outbound!$D:$D,$B575,Outbound!$F:$F,$I$2)</f>
        <v>0</v>
      </c>
      <c r="J575" s="35">
        <f>(SUMIFS(Returns!$B:$B,Returns!$A:$A,$B575,Returns!$C:$C,$J$2))-SUMIFS(Outbound!$E:$E,Outbound!$D:$D,$B575,Outbound!$F:$F,$J$2)</f>
        <v>0</v>
      </c>
      <c r="K575" s="35">
        <f>(SUMIFS(Returns!$B:$B,Returns!$A:$A,$B575,Returns!$C:$C,$K$2))-SUMIFS(Outbound!$E:$E,Outbound!$D:$D,$B575,Outbound!$F:$F,$K$2)</f>
        <v>0</v>
      </c>
      <c r="L575" s="35">
        <f>(SUMIFS(Returns!$B:$B,Returns!$A:$A,$B575,Returns!$C:$C,$L$2))-SUMIFS(Outbound!$E:$E,Outbound!$D:$D,$B575,Outbound!$F:$F,$L$2)</f>
        <v>0</v>
      </c>
      <c r="M575" s="35">
        <f>(SUMIFS(Returns!$B:$B,Returns!$A:$A,$B575,Returns!$C:$C,$M$2))-SUMIFS(Outbound!$E:$E,Outbound!$D:$D,$B575,Outbound!$F:$F,$M$2)</f>
        <v>0</v>
      </c>
      <c r="N575" s="35">
        <f>(SUMIFS(Returns!$B:$B,Returns!$A:$A,$B575,Returns!$C:$C,$N$2))-SUMIFS(Outbound!$E:$E,Outbound!$D:$D,$B575,Outbound!$F:$F,$N$2)</f>
        <v>0</v>
      </c>
      <c r="O575" s="35">
        <f>(SUMIFS(Returns!$B:$B,Returns!$A:$A,$B575,Returns!$C:$C,$O$2))-SUMIFS(Outbound!$E:$E,Outbound!$D:$D,$B575,Outbound!$F:$F,$O$2)</f>
        <v>0</v>
      </c>
      <c r="P575" s="35">
        <f>(SUMIFS(Returns!$B:$B,Returns!$A:$A,$B575,Returns!$C:$C,$P$2))-SUMIFS(Outbound!$E:$E,Outbound!$D:$D,$B575,Outbound!$F:$F,$P$2)</f>
        <v>0</v>
      </c>
      <c r="Q575" s="35">
        <f>(SUMIFS(Returns!$B:$B,Returns!$A:$A,$B575,Returns!$C:$C,$Q$2))-SUMIFS(Outbound!$E:$E,Outbound!$D:$D,$B575,Outbound!$F:$F,$Q$2)</f>
        <v>0</v>
      </c>
      <c r="R575" s="35">
        <f>(SUMIFS(Returns!$B:$B,Returns!$A:$A,$B575,Returns!$C:$C,$R$2))-SUMIFS(Outbound!$E:$E,Outbound!$D:$D,$B575,Outbound!$F:$F,$R$2)</f>
        <v>0</v>
      </c>
      <c r="S575" s="35">
        <f>(SUMIFS(Returns!$B:$B,Returns!$A:$A,$B575,Returns!$C:$C,$S$2))-SUMIFS(Outbound!$E:$E,Outbound!$D:$D,$B575,Outbound!$F:$F,$S$2)</f>
        <v>0</v>
      </c>
    </row>
    <row r="576" ht="13.2" spans="1:19">
      <c r="A576" s="3" t="s">
        <v>7825</v>
      </c>
      <c r="B576" s="3" t="s">
        <v>7826</v>
      </c>
      <c r="C576" s="35">
        <v>0</v>
      </c>
      <c r="D576" s="35"/>
      <c r="E576" s="35">
        <f>(C576+SUMIFS(Inwards!$C:$C,Inwards!$B:$B,$B576)+SUMIFS(Returns!$B:$B,Returns!$A:$A,$B576,Returns!$C:$C,$E$2))-SUMIFS(Outbound!$E:$E,Outbound!$D:$D,$B576,Outbound!$F:$F,$E$2)-SUMIFS(Outflow!$B:$B,Outflow!$A:$A,$B576)</f>
        <v>0</v>
      </c>
      <c r="F576" s="35">
        <f>(SUMIFS(Returns!$B:$B,Returns!$A:$A,$B576,Returns!$C:$C,$F$2))-SUMIFS(Outbound!$E:$E,Outbound!$D:$D,$B576,Outbound!$F:$F,$F$2)</f>
        <v>0</v>
      </c>
      <c r="G576" s="35">
        <f>(SUMIFS(Returns!$B:$B,Returns!$A:$A,$B576,Returns!$C:$C,$G$2))-SUMIFS(Outbound!$E:$E,Outbound!$D:$D,$B576,Outbound!$F:$F,$G$2)</f>
        <v>0</v>
      </c>
      <c r="H576" s="35">
        <f>(SUMIFS(Returns!$B:$B,Returns!$A:$A,$B576,Returns!$C:$C,$H$2))-SUMIFS(Outbound!$E:$E,Outbound!$D:$D,$B576,Outbound!$F:$F,$H$2)</f>
        <v>0</v>
      </c>
      <c r="I576" s="35">
        <f>(SUMIFS(Returns!$B:$B,Returns!$A:$A,$B576,Returns!$C:$C,$I$2))-SUMIFS(Outbound!$E:$E,Outbound!$D:$D,$B576,Outbound!$F:$F,$I$2)</f>
        <v>0</v>
      </c>
      <c r="J576" s="35">
        <f>(SUMIFS(Returns!$B:$B,Returns!$A:$A,$B576,Returns!$C:$C,$J$2))-SUMIFS(Outbound!$E:$E,Outbound!$D:$D,$B576,Outbound!$F:$F,$J$2)</f>
        <v>0</v>
      </c>
      <c r="K576" s="35">
        <f>(SUMIFS(Returns!$B:$B,Returns!$A:$A,$B576,Returns!$C:$C,$K$2))-SUMIFS(Outbound!$E:$E,Outbound!$D:$D,$B576,Outbound!$F:$F,$K$2)</f>
        <v>0</v>
      </c>
      <c r="L576" s="35">
        <f>(SUMIFS(Returns!$B:$B,Returns!$A:$A,$B576,Returns!$C:$C,$L$2))-SUMIFS(Outbound!$E:$E,Outbound!$D:$D,$B576,Outbound!$F:$F,$L$2)</f>
        <v>0</v>
      </c>
      <c r="M576" s="35">
        <f>(SUMIFS(Returns!$B:$B,Returns!$A:$A,$B576,Returns!$C:$C,$M$2))-SUMIFS(Outbound!$E:$E,Outbound!$D:$D,$B576,Outbound!$F:$F,$M$2)</f>
        <v>0</v>
      </c>
      <c r="N576" s="35">
        <f>(SUMIFS(Returns!$B:$B,Returns!$A:$A,$B576,Returns!$C:$C,$N$2))-SUMIFS(Outbound!$E:$E,Outbound!$D:$D,$B576,Outbound!$F:$F,$N$2)</f>
        <v>0</v>
      </c>
      <c r="O576" s="35">
        <f>(SUMIFS(Returns!$B:$B,Returns!$A:$A,$B576,Returns!$C:$C,$O$2))-SUMIFS(Outbound!$E:$E,Outbound!$D:$D,$B576,Outbound!$F:$F,$O$2)</f>
        <v>0</v>
      </c>
      <c r="P576" s="35">
        <f>(SUMIFS(Returns!$B:$B,Returns!$A:$A,$B576,Returns!$C:$C,$P$2))-SUMIFS(Outbound!$E:$E,Outbound!$D:$D,$B576,Outbound!$F:$F,$P$2)</f>
        <v>0</v>
      </c>
      <c r="Q576" s="35">
        <f>(SUMIFS(Returns!$B:$B,Returns!$A:$A,$B576,Returns!$C:$C,$Q$2))-SUMIFS(Outbound!$E:$E,Outbound!$D:$D,$B576,Outbound!$F:$F,$Q$2)</f>
        <v>0</v>
      </c>
      <c r="R576" s="35">
        <f>(SUMIFS(Returns!$B:$B,Returns!$A:$A,$B576,Returns!$C:$C,$R$2))-SUMIFS(Outbound!$E:$E,Outbound!$D:$D,$B576,Outbound!$F:$F,$R$2)</f>
        <v>0</v>
      </c>
      <c r="S576" s="35">
        <f>(SUMIFS(Returns!$B:$B,Returns!$A:$A,$B576,Returns!$C:$C,$S$2))-SUMIFS(Outbound!$E:$E,Outbound!$D:$D,$B576,Outbound!$F:$F,$S$2)</f>
        <v>0</v>
      </c>
    </row>
    <row r="577" ht="13.2" spans="1:19">
      <c r="A577" s="3" t="s">
        <v>7827</v>
      </c>
      <c r="B577" s="3" t="s">
        <v>4617</v>
      </c>
      <c r="C577" s="35">
        <v>0</v>
      </c>
      <c r="D577" s="35"/>
      <c r="E577" s="35">
        <f>(C577+SUMIFS(Inwards!$C:$C,Inwards!$B:$B,$B577)+SUMIFS(Returns!$B:$B,Returns!$A:$A,$B577,Returns!$C:$C,$E$2))-SUMIFS(Outbound!$E:$E,Outbound!$D:$D,$B577,Outbound!$F:$F,$E$2)-SUMIFS(Outflow!$B:$B,Outflow!$A:$A,$B577)</f>
        <v>0</v>
      </c>
      <c r="F577" s="35">
        <f>(SUMIFS(Returns!$B:$B,Returns!$A:$A,$B577,Returns!$C:$C,$F$2))-SUMIFS(Outbound!$E:$E,Outbound!$D:$D,$B577,Outbound!$F:$F,$F$2)</f>
        <v>0</v>
      </c>
      <c r="G577" s="35">
        <f>(SUMIFS(Returns!$B:$B,Returns!$A:$A,$B577,Returns!$C:$C,$G$2))-SUMIFS(Outbound!$E:$E,Outbound!$D:$D,$B577,Outbound!$F:$F,$G$2)</f>
        <v>0</v>
      </c>
      <c r="H577" s="35">
        <f>(SUMIFS(Returns!$B:$B,Returns!$A:$A,$B577,Returns!$C:$C,$H$2))-SUMIFS(Outbound!$E:$E,Outbound!$D:$D,$B577,Outbound!$F:$F,$H$2)</f>
        <v>0</v>
      </c>
      <c r="I577" s="35">
        <f>(SUMIFS(Returns!$B:$B,Returns!$A:$A,$B577,Returns!$C:$C,$I$2))-SUMIFS(Outbound!$E:$E,Outbound!$D:$D,$B577,Outbound!$F:$F,$I$2)</f>
        <v>0</v>
      </c>
      <c r="J577" s="35">
        <f>(SUMIFS(Returns!$B:$B,Returns!$A:$A,$B577,Returns!$C:$C,$J$2))-SUMIFS(Outbound!$E:$E,Outbound!$D:$D,$B577,Outbound!$F:$F,$J$2)</f>
        <v>0</v>
      </c>
      <c r="K577" s="35">
        <f>(SUMIFS(Returns!$B:$B,Returns!$A:$A,$B577,Returns!$C:$C,$K$2))-SUMIFS(Outbound!$E:$E,Outbound!$D:$D,$B577,Outbound!$F:$F,$K$2)</f>
        <v>0</v>
      </c>
      <c r="L577" s="35">
        <f>(SUMIFS(Returns!$B:$B,Returns!$A:$A,$B577,Returns!$C:$C,$L$2))-SUMIFS(Outbound!$E:$E,Outbound!$D:$D,$B577,Outbound!$F:$F,$L$2)</f>
        <v>0</v>
      </c>
      <c r="M577" s="35">
        <f>(SUMIFS(Returns!$B:$B,Returns!$A:$A,$B577,Returns!$C:$C,$M$2))-SUMIFS(Outbound!$E:$E,Outbound!$D:$D,$B577,Outbound!$F:$F,$M$2)</f>
        <v>0</v>
      </c>
      <c r="N577" s="35">
        <f>(SUMIFS(Returns!$B:$B,Returns!$A:$A,$B577,Returns!$C:$C,$N$2))-SUMIFS(Outbound!$E:$E,Outbound!$D:$D,$B577,Outbound!$F:$F,$N$2)</f>
        <v>0</v>
      </c>
      <c r="O577" s="35">
        <f>(SUMIFS(Returns!$B:$B,Returns!$A:$A,$B577,Returns!$C:$C,$O$2))-SUMIFS(Outbound!$E:$E,Outbound!$D:$D,$B577,Outbound!$F:$F,$O$2)</f>
        <v>0</v>
      </c>
      <c r="P577" s="35">
        <f>(SUMIFS(Returns!$B:$B,Returns!$A:$A,$B577,Returns!$C:$C,$P$2))-SUMIFS(Outbound!$E:$E,Outbound!$D:$D,$B577,Outbound!$F:$F,$P$2)</f>
        <v>0</v>
      </c>
      <c r="Q577" s="35">
        <f>(SUMIFS(Returns!$B:$B,Returns!$A:$A,$B577,Returns!$C:$C,$Q$2))-SUMIFS(Outbound!$E:$E,Outbound!$D:$D,$B577,Outbound!$F:$F,$Q$2)</f>
        <v>0</v>
      </c>
      <c r="R577" s="35">
        <f>(SUMIFS(Returns!$B:$B,Returns!$A:$A,$B577,Returns!$C:$C,$R$2))-SUMIFS(Outbound!$E:$E,Outbound!$D:$D,$B577,Outbound!$F:$F,$R$2)</f>
        <v>0</v>
      </c>
      <c r="S577" s="35">
        <f>(SUMIFS(Returns!$B:$B,Returns!$A:$A,$B577,Returns!$C:$C,$S$2))-SUMIFS(Outbound!$E:$E,Outbound!$D:$D,$B577,Outbound!$F:$F,$S$2)</f>
        <v>0</v>
      </c>
    </row>
    <row r="578" ht="13.2" spans="1:19">
      <c r="A578" s="3" t="s">
        <v>7828</v>
      </c>
      <c r="B578" s="3" t="s">
        <v>4629</v>
      </c>
      <c r="C578" s="35">
        <v>0</v>
      </c>
      <c r="D578" s="35"/>
      <c r="E578" s="35">
        <f>(C578+SUMIFS(Inwards!$C:$C,Inwards!$B:$B,$B578)+SUMIFS(Returns!$B:$B,Returns!$A:$A,$B578,Returns!$C:$C,$E$2))-SUMIFS(Outbound!$E:$E,Outbound!$D:$D,$B578,Outbound!$F:$F,$E$2)-SUMIFS(Outflow!$B:$B,Outflow!$A:$A,$B578)</f>
        <v>0</v>
      </c>
      <c r="F578" s="35">
        <f>(SUMIFS(Returns!$B:$B,Returns!$A:$A,$B578,Returns!$C:$C,$F$2))-SUMIFS(Outbound!$E:$E,Outbound!$D:$D,$B578,Outbound!$F:$F,$F$2)</f>
        <v>0</v>
      </c>
      <c r="G578" s="35">
        <f>(SUMIFS(Returns!$B:$B,Returns!$A:$A,$B578,Returns!$C:$C,$G$2))-SUMIFS(Outbound!$E:$E,Outbound!$D:$D,$B578,Outbound!$F:$F,$G$2)</f>
        <v>0</v>
      </c>
      <c r="H578" s="35">
        <f>(SUMIFS(Returns!$B:$B,Returns!$A:$A,$B578,Returns!$C:$C,$H$2))-SUMIFS(Outbound!$E:$E,Outbound!$D:$D,$B578,Outbound!$F:$F,$H$2)</f>
        <v>0</v>
      </c>
      <c r="I578" s="35">
        <f>(SUMIFS(Returns!$B:$B,Returns!$A:$A,$B578,Returns!$C:$C,$I$2))-SUMIFS(Outbound!$E:$E,Outbound!$D:$D,$B578,Outbound!$F:$F,$I$2)</f>
        <v>0</v>
      </c>
      <c r="J578" s="35">
        <f>(SUMIFS(Returns!$B:$B,Returns!$A:$A,$B578,Returns!$C:$C,$J$2))-SUMIFS(Outbound!$E:$E,Outbound!$D:$D,$B578,Outbound!$F:$F,$J$2)</f>
        <v>0</v>
      </c>
      <c r="K578" s="35">
        <f>(SUMIFS(Returns!$B:$B,Returns!$A:$A,$B578,Returns!$C:$C,$K$2))-SUMIFS(Outbound!$E:$E,Outbound!$D:$D,$B578,Outbound!$F:$F,$K$2)</f>
        <v>0</v>
      </c>
      <c r="L578" s="35">
        <f>(SUMIFS(Returns!$B:$B,Returns!$A:$A,$B578,Returns!$C:$C,$L$2))-SUMIFS(Outbound!$E:$E,Outbound!$D:$D,$B578,Outbound!$F:$F,$L$2)</f>
        <v>0</v>
      </c>
      <c r="M578" s="35">
        <f>(SUMIFS(Returns!$B:$B,Returns!$A:$A,$B578,Returns!$C:$C,$M$2))-SUMIFS(Outbound!$E:$E,Outbound!$D:$D,$B578,Outbound!$F:$F,$M$2)</f>
        <v>0</v>
      </c>
      <c r="N578" s="35">
        <f>(SUMIFS(Returns!$B:$B,Returns!$A:$A,$B578,Returns!$C:$C,$N$2))-SUMIFS(Outbound!$E:$E,Outbound!$D:$D,$B578,Outbound!$F:$F,$N$2)</f>
        <v>0</v>
      </c>
      <c r="O578" s="35">
        <f>(SUMIFS(Returns!$B:$B,Returns!$A:$A,$B578,Returns!$C:$C,$O$2))-SUMIFS(Outbound!$E:$E,Outbound!$D:$D,$B578,Outbound!$F:$F,$O$2)</f>
        <v>0</v>
      </c>
      <c r="P578" s="35">
        <f>(SUMIFS(Returns!$B:$B,Returns!$A:$A,$B578,Returns!$C:$C,$P$2))-SUMIFS(Outbound!$E:$E,Outbound!$D:$D,$B578,Outbound!$F:$F,$P$2)</f>
        <v>0</v>
      </c>
      <c r="Q578" s="35">
        <f>(SUMIFS(Returns!$B:$B,Returns!$A:$A,$B578,Returns!$C:$C,$Q$2))-SUMIFS(Outbound!$E:$E,Outbound!$D:$D,$B578,Outbound!$F:$F,$Q$2)</f>
        <v>0</v>
      </c>
      <c r="R578" s="35">
        <f>(SUMIFS(Returns!$B:$B,Returns!$A:$A,$B578,Returns!$C:$C,$R$2))-SUMIFS(Outbound!$E:$E,Outbound!$D:$D,$B578,Outbound!$F:$F,$R$2)</f>
        <v>0</v>
      </c>
      <c r="S578" s="35">
        <f>(SUMIFS(Returns!$B:$B,Returns!$A:$A,$B578,Returns!$C:$C,$S$2))-SUMIFS(Outbound!$E:$E,Outbound!$D:$D,$B578,Outbound!$F:$F,$S$2)</f>
        <v>0</v>
      </c>
    </row>
    <row r="579" ht="13.2" spans="1:19">
      <c r="A579" s="3" t="s">
        <v>7829</v>
      </c>
      <c r="B579" s="3" t="s">
        <v>4634</v>
      </c>
      <c r="C579" s="35">
        <v>2</v>
      </c>
      <c r="D579" s="35"/>
      <c r="E579" s="35">
        <f>(C579+SUMIFS(Inwards!$C:$C,Inwards!$B:$B,$B579)+SUMIFS(Returns!$B:$B,Returns!$A:$A,$B579,Returns!$C:$C,$E$2))-SUMIFS(Outbound!$E:$E,Outbound!$D:$D,$B579,Outbound!$F:$F,$E$2)-SUMIFS(Outflow!$B:$B,Outflow!$A:$A,$B579)</f>
        <v>2</v>
      </c>
      <c r="F579" s="35">
        <f>(SUMIFS(Returns!$B:$B,Returns!$A:$A,$B579,Returns!$C:$C,$F$2))-SUMIFS(Outbound!$E:$E,Outbound!$D:$D,$B579,Outbound!$F:$F,$F$2)</f>
        <v>0</v>
      </c>
      <c r="G579" s="35">
        <f>(SUMIFS(Returns!$B:$B,Returns!$A:$A,$B579,Returns!$C:$C,$G$2))-SUMIFS(Outbound!$E:$E,Outbound!$D:$D,$B579,Outbound!$F:$F,$G$2)</f>
        <v>0</v>
      </c>
      <c r="H579" s="35">
        <f>(SUMIFS(Returns!$B:$B,Returns!$A:$A,$B579,Returns!$C:$C,$H$2))-SUMIFS(Outbound!$E:$E,Outbound!$D:$D,$B579,Outbound!$F:$F,$H$2)</f>
        <v>0</v>
      </c>
      <c r="I579" s="35">
        <f>(SUMIFS(Returns!$B:$B,Returns!$A:$A,$B579,Returns!$C:$C,$I$2))-SUMIFS(Outbound!$E:$E,Outbound!$D:$D,$B579,Outbound!$F:$F,$I$2)</f>
        <v>0</v>
      </c>
      <c r="J579" s="35">
        <f>(SUMIFS(Returns!$B:$B,Returns!$A:$A,$B579,Returns!$C:$C,$J$2))-SUMIFS(Outbound!$E:$E,Outbound!$D:$D,$B579,Outbound!$F:$F,$J$2)</f>
        <v>0</v>
      </c>
      <c r="K579" s="35">
        <f>(SUMIFS(Returns!$B:$B,Returns!$A:$A,$B579,Returns!$C:$C,$K$2))-SUMIFS(Outbound!$E:$E,Outbound!$D:$D,$B579,Outbound!$F:$F,$K$2)</f>
        <v>0</v>
      </c>
      <c r="L579" s="35">
        <f>(SUMIFS(Returns!$B:$B,Returns!$A:$A,$B579,Returns!$C:$C,$L$2))-SUMIFS(Outbound!$E:$E,Outbound!$D:$D,$B579,Outbound!$F:$F,$L$2)</f>
        <v>0</v>
      </c>
      <c r="M579" s="35">
        <f>(SUMIFS(Returns!$B:$B,Returns!$A:$A,$B579,Returns!$C:$C,$M$2))-SUMIFS(Outbound!$E:$E,Outbound!$D:$D,$B579,Outbound!$F:$F,$M$2)</f>
        <v>0</v>
      </c>
      <c r="N579" s="35">
        <f>(SUMIFS(Returns!$B:$B,Returns!$A:$A,$B579,Returns!$C:$C,$N$2))-SUMIFS(Outbound!$E:$E,Outbound!$D:$D,$B579,Outbound!$F:$F,$N$2)</f>
        <v>0</v>
      </c>
      <c r="O579" s="35">
        <f>(SUMIFS(Returns!$B:$B,Returns!$A:$A,$B579,Returns!$C:$C,$O$2))-SUMIFS(Outbound!$E:$E,Outbound!$D:$D,$B579,Outbound!$F:$F,$O$2)</f>
        <v>0</v>
      </c>
      <c r="P579" s="35">
        <f>(SUMIFS(Returns!$B:$B,Returns!$A:$A,$B579,Returns!$C:$C,$P$2))-SUMIFS(Outbound!$E:$E,Outbound!$D:$D,$B579,Outbound!$F:$F,$P$2)</f>
        <v>0</v>
      </c>
      <c r="Q579" s="35">
        <f>(SUMIFS(Returns!$B:$B,Returns!$A:$A,$B579,Returns!$C:$C,$Q$2))-SUMIFS(Outbound!$E:$E,Outbound!$D:$D,$B579,Outbound!$F:$F,$Q$2)</f>
        <v>0</v>
      </c>
      <c r="R579" s="35">
        <f>(SUMIFS(Returns!$B:$B,Returns!$A:$A,$B579,Returns!$C:$C,$R$2))-SUMIFS(Outbound!$E:$E,Outbound!$D:$D,$B579,Outbound!$F:$F,$R$2)</f>
        <v>0</v>
      </c>
      <c r="S579" s="35">
        <f>(SUMIFS(Returns!$B:$B,Returns!$A:$A,$B579,Returns!$C:$C,$S$2))-SUMIFS(Outbound!$E:$E,Outbound!$D:$D,$B579,Outbound!$F:$F,$S$2)</f>
        <v>0</v>
      </c>
    </row>
    <row r="580" ht="13.2" spans="1:19">
      <c r="A580" s="3" t="s">
        <v>7830</v>
      </c>
      <c r="B580" s="3" t="s">
        <v>4651</v>
      </c>
      <c r="C580" s="35">
        <v>0</v>
      </c>
      <c r="D580" s="35"/>
      <c r="E580" s="35">
        <f>(C580+SUMIFS(Inwards!$C:$C,Inwards!$B:$B,$B580)+SUMIFS(Returns!$B:$B,Returns!$A:$A,$B580,Returns!$C:$C,$E$2))-SUMIFS(Outbound!$E:$E,Outbound!$D:$D,$B580,Outbound!$F:$F,$E$2)-SUMIFS(Outflow!$B:$B,Outflow!$A:$A,$B580)</f>
        <v>0</v>
      </c>
      <c r="F580" s="35">
        <f>(SUMIFS(Returns!$B:$B,Returns!$A:$A,$B580,Returns!$C:$C,$F$2))-SUMIFS(Outbound!$E:$E,Outbound!$D:$D,$B580,Outbound!$F:$F,$F$2)</f>
        <v>0</v>
      </c>
      <c r="G580" s="35">
        <f>(SUMIFS(Returns!$B:$B,Returns!$A:$A,$B580,Returns!$C:$C,$G$2))-SUMIFS(Outbound!$E:$E,Outbound!$D:$D,$B580,Outbound!$F:$F,$G$2)</f>
        <v>0</v>
      </c>
      <c r="H580" s="35">
        <f>(SUMIFS(Returns!$B:$B,Returns!$A:$A,$B580,Returns!$C:$C,$H$2))-SUMIFS(Outbound!$E:$E,Outbound!$D:$D,$B580,Outbound!$F:$F,$H$2)</f>
        <v>0</v>
      </c>
      <c r="I580" s="35">
        <f>(SUMIFS(Returns!$B:$B,Returns!$A:$A,$B580,Returns!$C:$C,$I$2))-SUMIFS(Outbound!$E:$E,Outbound!$D:$D,$B580,Outbound!$F:$F,$I$2)</f>
        <v>0</v>
      </c>
      <c r="J580" s="35">
        <f>(SUMIFS(Returns!$B:$B,Returns!$A:$A,$B580,Returns!$C:$C,$J$2))-SUMIFS(Outbound!$E:$E,Outbound!$D:$D,$B580,Outbound!$F:$F,$J$2)</f>
        <v>0</v>
      </c>
      <c r="K580" s="35">
        <f>(SUMIFS(Returns!$B:$B,Returns!$A:$A,$B580,Returns!$C:$C,$K$2))-SUMIFS(Outbound!$E:$E,Outbound!$D:$D,$B580,Outbound!$F:$F,$K$2)</f>
        <v>0</v>
      </c>
      <c r="L580" s="35">
        <f>(SUMIFS(Returns!$B:$B,Returns!$A:$A,$B580,Returns!$C:$C,$L$2))-SUMIFS(Outbound!$E:$E,Outbound!$D:$D,$B580,Outbound!$F:$F,$L$2)</f>
        <v>0</v>
      </c>
      <c r="M580" s="35">
        <f>(SUMIFS(Returns!$B:$B,Returns!$A:$A,$B580,Returns!$C:$C,$M$2))-SUMIFS(Outbound!$E:$E,Outbound!$D:$D,$B580,Outbound!$F:$F,$M$2)</f>
        <v>0</v>
      </c>
      <c r="N580" s="35">
        <f>(SUMIFS(Returns!$B:$B,Returns!$A:$A,$B580,Returns!$C:$C,$N$2))-SUMIFS(Outbound!$E:$E,Outbound!$D:$D,$B580,Outbound!$F:$F,$N$2)</f>
        <v>0</v>
      </c>
      <c r="O580" s="35">
        <f>(SUMIFS(Returns!$B:$B,Returns!$A:$A,$B580,Returns!$C:$C,$O$2))-SUMIFS(Outbound!$E:$E,Outbound!$D:$D,$B580,Outbound!$F:$F,$O$2)</f>
        <v>0</v>
      </c>
      <c r="P580" s="35">
        <f>(SUMIFS(Returns!$B:$B,Returns!$A:$A,$B580,Returns!$C:$C,$P$2))-SUMIFS(Outbound!$E:$E,Outbound!$D:$D,$B580,Outbound!$F:$F,$P$2)</f>
        <v>0</v>
      </c>
      <c r="Q580" s="35">
        <f>(SUMIFS(Returns!$B:$B,Returns!$A:$A,$B580,Returns!$C:$C,$Q$2))-SUMIFS(Outbound!$E:$E,Outbound!$D:$D,$B580,Outbound!$F:$F,$Q$2)</f>
        <v>0</v>
      </c>
      <c r="R580" s="35">
        <f>(SUMIFS(Returns!$B:$B,Returns!$A:$A,$B580,Returns!$C:$C,$R$2))-SUMIFS(Outbound!$E:$E,Outbound!$D:$D,$B580,Outbound!$F:$F,$R$2)</f>
        <v>0</v>
      </c>
      <c r="S580" s="35">
        <f>(SUMIFS(Returns!$B:$B,Returns!$A:$A,$B580,Returns!$C:$C,$S$2))-SUMIFS(Outbound!$E:$E,Outbound!$D:$D,$B580,Outbound!$F:$F,$S$2)</f>
        <v>0</v>
      </c>
    </row>
    <row r="581" ht="13.2" spans="1:19">
      <c r="A581" s="3" t="s">
        <v>7831</v>
      </c>
      <c r="B581" s="3" t="s">
        <v>4657</v>
      </c>
      <c r="C581" s="35">
        <v>12</v>
      </c>
      <c r="D581" s="35"/>
      <c r="E581" s="35">
        <f>(C581+SUMIFS(Inwards!$C:$C,Inwards!$B:$B,$B581)+SUMIFS(Returns!$B:$B,Returns!$A:$A,$B581,Returns!$C:$C,$E$2))-SUMIFS(Outbound!$E:$E,Outbound!$D:$D,$B581,Outbound!$F:$F,$E$2)-SUMIFS(Outflow!$B:$B,Outflow!$A:$A,$B581)</f>
        <v>8</v>
      </c>
      <c r="F581" s="35">
        <f>(SUMIFS(Returns!$B:$B,Returns!$A:$A,$B581,Returns!$C:$C,$F$2))-SUMIFS(Outbound!$E:$E,Outbound!$D:$D,$B581,Outbound!$F:$F,$F$2)</f>
        <v>0</v>
      </c>
      <c r="G581" s="35">
        <f>(SUMIFS(Returns!$B:$B,Returns!$A:$A,$B581,Returns!$C:$C,$G$2))-SUMIFS(Outbound!$E:$E,Outbound!$D:$D,$B581,Outbound!$F:$F,$G$2)</f>
        <v>0</v>
      </c>
      <c r="H581" s="35">
        <f>(SUMIFS(Returns!$B:$B,Returns!$A:$A,$B581,Returns!$C:$C,$H$2))-SUMIFS(Outbound!$E:$E,Outbound!$D:$D,$B581,Outbound!$F:$F,$H$2)</f>
        <v>0</v>
      </c>
      <c r="I581" s="35">
        <f>(SUMIFS(Returns!$B:$B,Returns!$A:$A,$B581,Returns!$C:$C,$I$2))-SUMIFS(Outbound!$E:$E,Outbound!$D:$D,$B581,Outbound!$F:$F,$I$2)</f>
        <v>0</v>
      </c>
      <c r="J581" s="35">
        <f>(SUMIFS(Returns!$B:$B,Returns!$A:$A,$B581,Returns!$C:$C,$J$2))-SUMIFS(Outbound!$E:$E,Outbound!$D:$D,$B581,Outbound!$F:$F,$J$2)</f>
        <v>0</v>
      </c>
      <c r="K581" s="35">
        <f>(SUMIFS(Returns!$B:$B,Returns!$A:$A,$B581,Returns!$C:$C,$K$2))-SUMIFS(Outbound!$E:$E,Outbound!$D:$D,$B581,Outbound!$F:$F,$K$2)</f>
        <v>0</v>
      </c>
      <c r="L581" s="35">
        <f>(SUMIFS(Returns!$B:$B,Returns!$A:$A,$B581,Returns!$C:$C,$L$2))-SUMIFS(Outbound!$E:$E,Outbound!$D:$D,$B581,Outbound!$F:$F,$L$2)</f>
        <v>0</v>
      </c>
      <c r="M581" s="35">
        <f>(SUMIFS(Returns!$B:$B,Returns!$A:$A,$B581,Returns!$C:$C,$M$2))-SUMIFS(Outbound!$E:$E,Outbound!$D:$D,$B581,Outbound!$F:$F,$M$2)</f>
        <v>0</v>
      </c>
      <c r="N581" s="35">
        <f>(SUMIFS(Returns!$B:$B,Returns!$A:$A,$B581,Returns!$C:$C,$N$2))-SUMIFS(Outbound!$E:$E,Outbound!$D:$D,$B581,Outbound!$F:$F,$N$2)</f>
        <v>0</v>
      </c>
      <c r="O581" s="35">
        <f>(SUMIFS(Returns!$B:$B,Returns!$A:$A,$B581,Returns!$C:$C,$O$2))-SUMIFS(Outbound!$E:$E,Outbound!$D:$D,$B581,Outbound!$F:$F,$O$2)</f>
        <v>0</v>
      </c>
      <c r="P581" s="35">
        <f>(SUMIFS(Returns!$B:$B,Returns!$A:$A,$B581,Returns!$C:$C,$P$2))-SUMIFS(Outbound!$E:$E,Outbound!$D:$D,$B581,Outbound!$F:$F,$P$2)</f>
        <v>0</v>
      </c>
      <c r="Q581" s="35">
        <f>(SUMIFS(Returns!$B:$B,Returns!$A:$A,$B581,Returns!$C:$C,$Q$2))-SUMIFS(Outbound!$E:$E,Outbound!$D:$D,$B581,Outbound!$F:$F,$Q$2)</f>
        <v>0</v>
      </c>
      <c r="R581" s="35">
        <f>(SUMIFS(Returns!$B:$B,Returns!$A:$A,$B581,Returns!$C:$C,$R$2))-SUMIFS(Outbound!$E:$E,Outbound!$D:$D,$B581,Outbound!$F:$F,$R$2)</f>
        <v>0</v>
      </c>
      <c r="S581" s="35">
        <f>(SUMIFS(Returns!$B:$B,Returns!$A:$A,$B581,Returns!$C:$C,$S$2))-SUMIFS(Outbound!$E:$E,Outbound!$D:$D,$B581,Outbound!$F:$F,$S$2)</f>
        <v>0</v>
      </c>
    </row>
    <row r="582" ht="13.2" spans="1:19">
      <c r="A582" s="3" t="s">
        <v>7832</v>
      </c>
      <c r="B582" s="3" t="s">
        <v>4663</v>
      </c>
      <c r="C582" s="35">
        <v>0</v>
      </c>
      <c r="D582" s="35"/>
      <c r="E582" s="35">
        <f>(C582+SUMIFS(Inwards!$C:$C,Inwards!$B:$B,$B582)+SUMIFS(Returns!$B:$B,Returns!$A:$A,$B582,Returns!$C:$C,$E$2))-SUMIFS(Outbound!$E:$E,Outbound!$D:$D,$B582,Outbound!$F:$F,$E$2)-SUMIFS(Outflow!$B:$B,Outflow!$A:$A,$B582)</f>
        <v>0</v>
      </c>
      <c r="F582" s="35">
        <f>(SUMIFS(Returns!$B:$B,Returns!$A:$A,$B582,Returns!$C:$C,$F$2))-SUMIFS(Outbound!$E:$E,Outbound!$D:$D,$B582,Outbound!$F:$F,$F$2)</f>
        <v>0</v>
      </c>
      <c r="G582" s="35">
        <f>(SUMIFS(Returns!$B:$B,Returns!$A:$A,$B582,Returns!$C:$C,$G$2))-SUMIFS(Outbound!$E:$E,Outbound!$D:$D,$B582,Outbound!$F:$F,$G$2)</f>
        <v>0</v>
      </c>
      <c r="H582" s="35">
        <f>(SUMIFS(Returns!$B:$B,Returns!$A:$A,$B582,Returns!$C:$C,$H$2))-SUMIFS(Outbound!$E:$E,Outbound!$D:$D,$B582,Outbound!$F:$F,$H$2)</f>
        <v>0</v>
      </c>
      <c r="I582" s="35">
        <f>(SUMIFS(Returns!$B:$B,Returns!$A:$A,$B582,Returns!$C:$C,$I$2))-SUMIFS(Outbound!$E:$E,Outbound!$D:$D,$B582,Outbound!$F:$F,$I$2)</f>
        <v>0</v>
      </c>
      <c r="J582" s="35">
        <f>(SUMIFS(Returns!$B:$B,Returns!$A:$A,$B582,Returns!$C:$C,$J$2))-SUMIFS(Outbound!$E:$E,Outbound!$D:$D,$B582,Outbound!$F:$F,$J$2)</f>
        <v>0</v>
      </c>
      <c r="K582" s="35">
        <f>(SUMIFS(Returns!$B:$B,Returns!$A:$A,$B582,Returns!$C:$C,$K$2))-SUMIFS(Outbound!$E:$E,Outbound!$D:$D,$B582,Outbound!$F:$F,$K$2)</f>
        <v>0</v>
      </c>
      <c r="L582" s="35">
        <f>(SUMIFS(Returns!$B:$B,Returns!$A:$A,$B582,Returns!$C:$C,$L$2))-SUMIFS(Outbound!$E:$E,Outbound!$D:$D,$B582,Outbound!$F:$F,$L$2)</f>
        <v>0</v>
      </c>
      <c r="M582" s="35">
        <f>(SUMIFS(Returns!$B:$B,Returns!$A:$A,$B582,Returns!$C:$C,$M$2))-SUMIFS(Outbound!$E:$E,Outbound!$D:$D,$B582,Outbound!$F:$F,$M$2)</f>
        <v>0</v>
      </c>
      <c r="N582" s="35">
        <f>(SUMIFS(Returns!$B:$B,Returns!$A:$A,$B582,Returns!$C:$C,$N$2))-SUMIFS(Outbound!$E:$E,Outbound!$D:$D,$B582,Outbound!$F:$F,$N$2)</f>
        <v>0</v>
      </c>
      <c r="O582" s="35">
        <f>(SUMIFS(Returns!$B:$B,Returns!$A:$A,$B582,Returns!$C:$C,$O$2))-SUMIFS(Outbound!$E:$E,Outbound!$D:$D,$B582,Outbound!$F:$F,$O$2)</f>
        <v>0</v>
      </c>
      <c r="P582" s="35">
        <f>(SUMIFS(Returns!$B:$B,Returns!$A:$A,$B582,Returns!$C:$C,$P$2))-SUMIFS(Outbound!$E:$E,Outbound!$D:$D,$B582,Outbound!$F:$F,$P$2)</f>
        <v>0</v>
      </c>
      <c r="Q582" s="35">
        <f>(SUMIFS(Returns!$B:$B,Returns!$A:$A,$B582,Returns!$C:$C,$Q$2))-SUMIFS(Outbound!$E:$E,Outbound!$D:$D,$B582,Outbound!$F:$F,$Q$2)</f>
        <v>0</v>
      </c>
      <c r="R582" s="35">
        <f>(SUMIFS(Returns!$B:$B,Returns!$A:$A,$B582,Returns!$C:$C,$R$2))-SUMIFS(Outbound!$E:$E,Outbound!$D:$D,$B582,Outbound!$F:$F,$R$2)</f>
        <v>0</v>
      </c>
      <c r="S582" s="35">
        <f>(SUMIFS(Returns!$B:$B,Returns!$A:$A,$B582,Returns!$C:$C,$S$2))-SUMIFS(Outbound!$E:$E,Outbound!$D:$D,$B582,Outbound!$F:$F,$S$2)</f>
        <v>0</v>
      </c>
    </row>
    <row r="583" ht="13.2" spans="1:19">
      <c r="A583" s="3" t="s">
        <v>7833</v>
      </c>
      <c r="B583" s="3" t="s">
        <v>7834</v>
      </c>
      <c r="C583" s="35">
        <v>0</v>
      </c>
      <c r="D583" s="35"/>
      <c r="E583" s="35">
        <f>(C583+SUMIFS(Inwards!$C:$C,Inwards!$B:$B,$B583)+SUMIFS(Returns!$B:$B,Returns!$A:$A,$B583,Returns!$C:$C,$E$2))-SUMIFS(Outbound!$E:$E,Outbound!$D:$D,$B583,Outbound!$F:$F,$E$2)-SUMIFS(Outflow!$B:$B,Outflow!$A:$A,$B583)</f>
        <v>0</v>
      </c>
      <c r="F583" s="35">
        <f>(SUMIFS(Returns!$B:$B,Returns!$A:$A,$B583,Returns!$C:$C,$F$2))-SUMIFS(Outbound!$E:$E,Outbound!$D:$D,$B583,Outbound!$F:$F,$F$2)</f>
        <v>0</v>
      </c>
      <c r="G583" s="35">
        <f>(SUMIFS(Returns!$B:$B,Returns!$A:$A,$B583,Returns!$C:$C,$G$2))-SUMIFS(Outbound!$E:$E,Outbound!$D:$D,$B583,Outbound!$F:$F,$G$2)</f>
        <v>0</v>
      </c>
      <c r="H583" s="35">
        <f>(SUMIFS(Returns!$B:$B,Returns!$A:$A,$B583,Returns!$C:$C,$H$2))-SUMIFS(Outbound!$E:$E,Outbound!$D:$D,$B583,Outbound!$F:$F,$H$2)</f>
        <v>0</v>
      </c>
      <c r="I583" s="35">
        <f>(SUMIFS(Returns!$B:$B,Returns!$A:$A,$B583,Returns!$C:$C,$I$2))-SUMIFS(Outbound!$E:$E,Outbound!$D:$D,$B583,Outbound!$F:$F,$I$2)</f>
        <v>0</v>
      </c>
      <c r="J583" s="35">
        <f>(SUMIFS(Returns!$B:$B,Returns!$A:$A,$B583,Returns!$C:$C,$J$2))-SUMIFS(Outbound!$E:$E,Outbound!$D:$D,$B583,Outbound!$F:$F,$J$2)</f>
        <v>0</v>
      </c>
      <c r="K583" s="35">
        <f>(SUMIFS(Returns!$B:$B,Returns!$A:$A,$B583,Returns!$C:$C,$K$2))-SUMIFS(Outbound!$E:$E,Outbound!$D:$D,$B583,Outbound!$F:$F,$K$2)</f>
        <v>0</v>
      </c>
      <c r="L583" s="35">
        <f>(SUMIFS(Returns!$B:$B,Returns!$A:$A,$B583,Returns!$C:$C,$L$2))-SUMIFS(Outbound!$E:$E,Outbound!$D:$D,$B583,Outbound!$F:$F,$L$2)</f>
        <v>0</v>
      </c>
      <c r="M583" s="35">
        <f>(SUMIFS(Returns!$B:$B,Returns!$A:$A,$B583,Returns!$C:$C,$M$2))-SUMIFS(Outbound!$E:$E,Outbound!$D:$D,$B583,Outbound!$F:$F,$M$2)</f>
        <v>0</v>
      </c>
      <c r="N583" s="35">
        <f>(SUMIFS(Returns!$B:$B,Returns!$A:$A,$B583,Returns!$C:$C,$N$2))-SUMIFS(Outbound!$E:$E,Outbound!$D:$D,$B583,Outbound!$F:$F,$N$2)</f>
        <v>0</v>
      </c>
      <c r="O583" s="35">
        <f>(SUMIFS(Returns!$B:$B,Returns!$A:$A,$B583,Returns!$C:$C,$O$2))-SUMIFS(Outbound!$E:$E,Outbound!$D:$D,$B583,Outbound!$F:$F,$O$2)</f>
        <v>0</v>
      </c>
      <c r="P583" s="35">
        <f>(SUMIFS(Returns!$B:$B,Returns!$A:$A,$B583,Returns!$C:$C,$P$2))-SUMIFS(Outbound!$E:$E,Outbound!$D:$D,$B583,Outbound!$F:$F,$P$2)</f>
        <v>0</v>
      </c>
      <c r="Q583" s="35">
        <f>(SUMIFS(Returns!$B:$B,Returns!$A:$A,$B583,Returns!$C:$C,$Q$2))-SUMIFS(Outbound!$E:$E,Outbound!$D:$D,$B583,Outbound!$F:$F,$Q$2)</f>
        <v>0</v>
      </c>
      <c r="R583" s="35">
        <f>(SUMIFS(Returns!$B:$B,Returns!$A:$A,$B583,Returns!$C:$C,$R$2))-SUMIFS(Outbound!$E:$E,Outbound!$D:$D,$B583,Outbound!$F:$F,$R$2)</f>
        <v>0</v>
      </c>
      <c r="S583" s="35">
        <f>(SUMIFS(Returns!$B:$B,Returns!$A:$A,$B583,Returns!$C:$C,$S$2))-SUMIFS(Outbound!$E:$E,Outbound!$D:$D,$B583,Outbound!$F:$F,$S$2)</f>
        <v>0</v>
      </c>
    </row>
    <row r="584" ht="13.2" spans="1:19">
      <c r="A584" s="3" t="s">
        <v>7835</v>
      </c>
      <c r="B584" s="3" t="s">
        <v>4666</v>
      </c>
      <c r="C584" s="35">
        <v>0</v>
      </c>
      <c r="D584" s="35"/>
      <c r="E584" s="35">
        <f>(C584+SUMIFS(Inwards!$C:$C,Inwards!$B:$B,$B584)+SUMIFS(Returns!$B:$B,Returns!$A:$A,$B584,Returns!$C:$C,$E$2))-SUMIFS(Outbound!$E:$E,Outbound!$D:$D,$B584,Outbound!$F:$F,$E$2)-SUMIFS(Outflow!$B:$B,Outflow!$A:$A,$B584)</f>
        <v>0</v>
      </c>
      <c r="F584" s="35">
        <f>(SUMIFS(Returns!$B:$B,Returns!$A:$A,$B584,Returns!$C:$C,$F$2))-SUMIFS(Outbound!$E:$E,Outbound!$D:$D,$B584,Outbound!$F:$F,$F$2)</f>
        <v>0</v>
      </c>
      <c r="G584" s="35">
        <f>(SUMIFS(Returns!$B:$B,Returns!$A:$A,$B584,Returns!$C:$C,$G$2))-SUMIFS(Outbound!$E:$E,Outbound!$D:$D,$B584,Outbound!$F:$F,$G$2)</f>
        <v>0</v>
      </c>
      <c r="H584" s="35">
        <f>(SUMIFS(Returns!$B:$B,Returns!$A:$A,$B584,Returns!$C:$C,$H$2))-SUMIFS(Outbound!$E:$E,Outbound!$D:$D,$B584,Outbound!$F:$F,$H$2)</f>
        <v>0</v>
      </c>
      <c r="I584" s="35">
        <f>(SUMIFS(Returns!$B:$B,Returns!$A:$A,$B584,Returns!$C:$C,$I$2))-SUMIFS(Outbound!$E:$E,Outbound!$D:$D,$B584,Outbound!$F:$F,$I$2)</f>
        <v>0</v>
      </c>
      <c r="J584" s="35">
        <f>(SUMIFS(Returns!$B:$B,Returns!$A:$A,$B584,Returns!$C:$C,$J$2))-SUMIFS(Outbound!$E:$E,Outbound!$D:$D,$B584,Outbound!$F:$F,$J$2)</f>
        <v>0</v>
      </c>
      <c r="K584" s="35">
        <f>(SUMIFS(Returns!$B:$B,Returns!$A:$A,$B584,Returns!$C:$C,$K$2))-SUMIFS(Outbound!$E:$E,Outbound!$D:$D,$B584,Outbound!$F:$F,$K$2)</f>
        <v>0</v>
      </c>
      <c r="L584" s="35">
        <f>(SUMIFS(Returns!$B:$B,Returns!$A:$A,$B584,Returns!$C:$C,$L$2))-SUMIFS(Outbound!$E:$E,Outbound!$D:$D,$B584,Outbound!$F:$F,$L$2)</f>
        <v>0</v>
      </c>
      <c r="M584" s="35">
        <f>(SUMIFS(Returns!$B:$B,Returns!$A:$A,$B584,Returns!$C:$C,$M$2))-SUMIFS(Outbound!$E:$E,Outbound!$D:$D,$B584,Outbound!$F:$F,$M$2)</f>
        <v>0</v>
      </c>
      <c r="N584" s="35">
        <f>(SUMIFS(Returns!$B:$B,Returns!$A:$A,$B584,Returns!$C:$C,$N$2))-SUMIFS(Outbound!$E:$E,Outbound!$D:$D,$B584,Outbound!$F:$F,$N$2)</f>
        <v>0</v>
      </c>
      <c r="O584" s="35">
        <f>(SUMIFS(Returns!$B:$B,Returns!$A:$A,$B584,Returns!$C:$C,$O$2))-SUMIFS(Outbound!$E:$E,Outbound!$D:$D,$B584,Outbound!$F:$F,$O$2)</f>
        <v>0</v>
      </c>
      <c r="P584" s="35">
        <f>(SUMIFS(Returns!$B:$B,Returns!$A:$A,$B584,Returns!$C:$C,$P$2))-SUMIFS(Outbound!$E:$E,Outbound!$D:$D,$B584,Outbound!$F:$F,$P$2)</f>
        <v>0</v>
      </c>
      <c r="Q584" s="35">
        <f>(SUMIFS(Returns!$B:$B,Returns!$A:$A,$B584,Returns!$C:$C,$Q$2))-SUMIFS(Outbound!$E:$E,Outbound!$D:$D,$B584,Outbound!$F:$F,$Q$2)</f>
        <v>0</v>
      </c>
      <c r="R584" s="35">
        <f>(SUMIFS(Returns!$B:$B,Returns!$A:$A,$B584,Returns!$C:$C,$R$2))-SUMIFS(Outbound!$E:$E,Outbound!$D:$D,$B584,Outbound!$F:$F,$R$2)</f>
        <v>0</v>
      </c>
      <c r="S584" s="35">
        <f>(SUMIFS(Returns!$B:$B,Returns!$A:$A,$B584,Returns!$C:$C,$S$2))-SUMIFS(Outbound!$E:$E,Outbound!$D:$D,$B584,Outbound!$F:$F,$S$2)</f>
        <v>0</v>
      </c>
    </row>
    <row r="585" ht="13.2" spans="1:19">
      <c r="A585" s="3" t="s">
        <v>7836</v>
      </c>
      <c r="B585" s="3" t="s">
        <v>4670</v>
      </c>
      <c r="C585" s="35">
        <v>0</v>
      </c>
      <c r="D585" s="35"/>
      <c r="E585" s="35">
        <f>(C585+SUMIFS(Inwards!$C:$C,Inwards!$B:$B,$B585)+SUMIFS(Returns!$B:$B,Returns!$A:$A,$B585,Returns!$C:$C,$E$2))-SUMIFS(Outbound!$E:$E,Outbound!$D:$D,$B585,Outbound!$F:$F,$E$2)-SUMIFS(Outflow!$B:$B,Outflow!$A:$A,$B585)</f>
        <v>0</v>
      </c>
      <c r="F585" s="35">
        <f>(SUMIFS(Returns!$B:$B,Returns!$A:$A,$B585,Returns!$C:$C,$F$2))-SUMIFS(Outbound!$E:$E,Outbound!$D:$D,$B585,Outbound!$F:$F,$F$2)</f>
        <v>0</v>
      </c>
      <c r="G585" s="35">
        <f>(SUMIFS(Returns!$B:$B,Returns!$A:$A,$B585,Returns!$C:$C,$G$2))-SUMIFS(Outbound!$E:$E,Outbound!$D:$D,$B585,Outbound!$F:$F,$G$2)</f>
        <v>0</v>
      </c>
      <c r="H585" s="35">
        <f>(SUMIFS(Returns!$B:$B,Returns!$A:$A,$B585,Returns!$C:$C,$H$2))-SUMIFS(Outbound!$E:$E,Outbound!$D:$D,$B585,Outbound!$F:$F,$H$2)</f>
        <v>0</v>
      </c>
      <c r="I585" s="35">
        <f>(SUMIFS(Returns!$B:$B,Returns!$A:$A,$B585,Returns!$C:$C,$I$2))-SUMIFS(Outbound!$E:$E,Outbound!$D:$D,$B585,Outbound!$F:$F,$I$2)</f>
        <v>0</v>
      </c>
      <c r="J585" s="35">
        <f>(SUMIFS(Returns!$B:$B,Returns!$A:$A,$B585,Returns!$C:$C,$J$2))-SUMIFS(Outbound!$E:$E,Outbound!$D:$D,$B585,Outbound!$F:$F,$J$2)</f>
        <v>0</v>
      </c>
      <c r="K585" s="35">
        <f>(SUMIFS(Returns!$B:$B,Returns!$A:$A,$B585,Returns!$C:$C,$K$2))-SUMIFS(Outbound!$E:$E,Outbound!$D:$D,$B585,Outbound!$F:$F,$K$2)</f>
        <v>0</v>
      </c>
      <c r="L585" s="35">
        <f>(SUMIFS(Returns!$B:$B,Returns!$A:$A,$B585,Returns!$C:$C,$L$2))-SUMIFS(Outbound!$E:$E,Outbound!$D:$D,$B585,Outbound!$F:$F,$L$2)</f>
        <v>0</v>
      </c>
      <c r="M585" s="35">
        <f>(SUMIFS(Returns!$B:$B,Returns!$A:$A,$B585,Returns!$C:$C,$M$2))-SUMIFS(Outbound!$E:$E,Outbound!$D:$D,$B585,Outbound!$F:$F,$M$2)</f>
        <v>0</v>
      </c>
      <c r="N585" s="35">
        <f>(SUMIFS(Returns!$B:$B,Returns!$A:$A,$B585,Returns!$C:$C,$N$2))-SUMIFS(Outbound!$E:$E,Outbound!$D:$D,$B585,Outbound!$F:$F,$N$2)</f>
        <v>0</v>
      </c>
      <c r="O585" s="35">
        <f>(SUMIFS(Returns!$B:$B,Returns!$A:$A,$B585,Returns!$C:$C,$O$2))-SUMIFS(Outbound!$E:$E,Outbound!$D:$D,$B585,Outbound!$F:$F,$O$2)</f>
        <v>0</v>
      </c>
      <c r="P585" s="35">
        <f>(SUMIFS(Returns!$B:$B,Returns!$A:$A,$B585,Returns!$C:$C,$P$2))-SUMIFS(Outbound!$E:$E,Outbound!$D:$D,$B585,Outbound!$F:$F,$P$2)</f>
        <v>0</v>
      </c>
      <c r="Q585" s="35">
        <f>(SUMIFS(Returns!$B:$B,Returns!$A:$A,$B585,Returns!$C:$C,$Q$2))-SUMIFS(Outbound!$E:$E,Outbound!$D:$D,$B585,Outbound!$F:$F,$Q$2)</f>
        <v>0</v>
      </c>
      <c r="R585" s="35">
        <f>(SUMIFS(Returns!$B:$B,Returns!$A:$A,$B585,Returns!$C:$C,$R$2))-SUMIFS(Outbound!$E:$E,Outbound!$D:$D,$B585,Outbound!$F:$F,$R$2)</f>
        <v>0</v>
      </c>
      <c r="S585" s="35">
        <f>(SUMIFS(Returns!$B:$B,Returns!$A:$A,$B585,Returns!$C:$C,$S$2))-SUMIFS(Outbound!$E:$E,Outbound!$D:$D,$B585,Outbound!$F:$F,$S$2)</f>
        <v>0</v>
      </c>
    </row>
    <row r="586" ht="13.2" spans="1:19">
      <c r="A586" s="3" t="s">
        <v>7837</v>
      </c>
      <c r="B586" s="3" t="s">
        <v>4676</v>
      </c>
      <c r="C586" s="35">
        <v>1</v>
      </c>
      <c r="D586" s="35"/>
      <c r="E586" s="35">
        <f>(C586+SUMIFS(Inwards!$C:$C,Inwards!$B:$B,$B586)+SUMIFS(Returns!$B:$B,Returns!$A:$A,$B586,Returns!$C:$C,$E$2))-SUMIFS(Outbound!$E:$E,Outbound!$D:$D,$B586,Outbound!$F:$F,$E$2)-SUMIFS(Outflow!$B:$B,Outflow!$A:$A,$B586)</f>
        <v>1</v>
      </c>
      <c r="F586" s="35">
        <f>(SUMIFS(Returns!$B:$B,Returns!$A:$A,$B586,Returns!$C:$C,$F$2))-SUMIFS(Outbound!$E:$E,Outbound!$D:$D,$B586,Outbound!$F:$F,$F$2)</f>
        <v>0</v>
      </c>
      <c r="G586" s="35">
        <f>(SUMIFS(Returns!$B:$B,Returns!$A:$A,$B586,Returns!$C:$C,$G$2))-SUMIFS(Outbound!$E:$E,Outbound!$D:$D,$B586,Outbound!$F:$F,$G$2)</f>
        <v>0</v>
      </c>
      <c r="H586" s="35">
        <f>(SUMIFS(Returns!$B:$B,Returns!$A:$A,$B586,Returns!$C:$C,$H$2))-SUMIFS(Outbound!$E:$E,Outbound!$D:$D,$B586,Outbound!$F:$F,$H$2)</f>
        <v>0</v>
      </c>
      <c r="I586" s="35">
        <f>(SUMIFS(Returns!$B:$B,Returns!$A:$A,$B586,Returns!$C:$C,$I$2))-SUMIFS(Outbound!$E:$E,Outbound!$D:$D,$B586,Outbound!$F:$F,$I$2)</f>
        <v>0</v>
      </c>
      <c r="J586" s="35">
        <f>(SUMIFS(Returns!$B:$B,Returns!$A:$A,$B586,Returns!$C:$C,$J$2))-SUMIFS(Outbound!$E:$E,Outbound!$D:$D,$B586,Outbound!$F:$F,$J$2)</f>
        <v>0</v>
      </c>
      <c r="K586" s="35">
        <f>(SUMIFS(Returns!$B:$B,Returns!$A:$A,$B586,Returns!$C:$C,$K$2))-SUMIFS(Outbound!$E:$E,Outbound!$D:$D,$B586,Outbound!$F:$F,$K$2)</f>
        <v>0</v>
      </c>
      <c r="L586" s="35">
        <f>(SUMIFS(Returns!$B:$B,Returns!$A:$A,$B586,Returns!$C:$C,$L$2))-SUMIFS(Outbound!$E:$E,Outbound!$D:$D,$B586,Outbound!$F:$F,$L$2)</f>
        <v>0</v>
      </c>
      <c r="M586" s="35">
        <f>(SUMIFS(Returns!$B:$B,Returns!$A:$A,$B586,Returns!$C:$C,$M$2))-SUMIFS(Outbound!$E:$E,Outbound!$D:$D,$B586,Outbound!$F:$F,$M$2)</f>
        <v>0</v>
      </c>
      <c r="N586" s="35">
        <f>(SUMIFS(Returns!$B:$B,Returns!$A:$A,$B586,Returns!$C:$C,$N$2))-SUMIFS(Outbound!$E:$E,Outbound!$D:$D,$B586,Outbound!$F:$F,$N$2)</f>
        <v>0</v>
      </c>
      <c r="O586" s="35">
        <f>(SUMIFS(Returns!$B:$B,Returns!$A:$A,$B586,Returns!$C:$C,$O$2))-SUMIFS(Outbound!$E:$E,Outbound!$D:$D,$B586,Outbound!$F:$F,$O$2)</f>
        <v>0</v>
      </c>
      <c r="P586" s="35">
        <f>(SUMIFS(Returns!$B:$B,Returns!$A:$A,$B586,Returns!$C:$C,$P$2))-SUMIFS(Outbound!$E:$E,Outbound!$D:$D,$B586,Outbound!$F:$F,$P$2)</f>
        <v>0</v>
      </c>
      <c r="Q586" s="35">
        <f>(SUMIFS(Returns!$B:$B,Returns!$A:$A,$B586,Returns!$C:$C,$Q$2))-SUMIFS(Outbound!$E:$E,Outbound!$D:$D,$B586,Outbound!$F:$F,$Q$2)</f>
        <v>0</v>
      </c>
      <c r="R586" s="35">
        <f>(SUMIFS(Returns!$B:$B,Returns!$A:$A,$B586,Returns!$C:$C,$R$2))-SUMIFS(Outbound!$E:$E,Outbound!$D:$D,$B586,Outbound!$F:$F,$R$2)</f>
        <v>0</v>
      </c>
      <c r="S586" s="35">
        <f>(SUMIFS(Returns!$B:$B,Returns!$A:$A,$B586,Returns!$C:$C,$S$2))-SUMIFS(Outbound!$E:$E,Outbound!$D:$D,$B586,Outbound!$F:$F,$S$2)</f>
        <v>0</v>
      </c>
    </row>
    <row r="587" ht="13.2" spans="1:19">
      <c r="A587" s="3" t="s">
        <v>7838</v>
      </c>
      <c r="B587" s="3" t="s">
        <v>4680</v>
      </c>
      <c r="C587" s="35">
        <v>8</v>
      </c>
      <c r="D587" s="35"/>
      <c r="E587" s="35">
        <f>(C587+SUMIFS(Inwards!$C:$C,Inwards!$B:$B,$B587)+SUMIFS(Returns!$B:$B,Returns!$A:$A,$B587,Returns!$C:$C,$E$2))-SUMIFS(Outbound!$E:$E,Outbound!$D:$D,$B587,Outbound!$F:$F,$E$2)-SUMIFS(Outflow!$B:$B,Outflow!$A:$A,$B587)</f>
        <v>8</v>
      </c>
      <c r="F587" s="35">
        <f>(SUMIFS(Returns!$B:$B,Returns!$A:$A,$B587,Returns!$C:$C,$F$2))-SUMIFS(Outbound!$E:$E,Outbound!$D:$D,$B587,Outbound!$F:$F,$F$2)</f>
        <v>0</v>
      </c>
      <c r="G587" s="35">
        <f>(SUMIFS(Returns!$B:$B,Returns!$A:$A,$B587,Returns!$C:$C,$G$2))-SUMIFS(Outbound!$E:$E,Outbound!$D:$D,$B587,Outbound!$F:$F,$G$2)</f>
        <v>0</v>
      </c>
      <c r="H587" s="35">
        <f>(SUMIFS(Returns!$B:$B,Returns!$A:$A,$B587,Returns!$C:$C,$H$2))-SUMIFS(Outbound!$E:$E,Outbound!$D:$D,$B587,Outbound!$F:$F,$H$2)</f>
        <v>0</v>
      </c>
      <c r="I587" s="35">
        <f>(SUMIFS(Returns!$B:$B,Returns!$A:$A,$B587,Returns!$C:$C,$I$2))-SUMIFS(Outbound!$E:$E,Outbound!$D:$D,$B587,Outbound!$F:$F,$I$2)</f>
        <v>0</v>
      </c>
      <c r="J587" s="35">
        <f>(SUMIFS(Returns!$B:$B,Returns!$A:$A,$B587,Returns!$C:$C,$J$2))-SUMIFS(Outbound!$E:$E,Outbound!$D:$D,$B587,Outbound!$F:$F,$J$2)</f>
        <v>0</v>
      </c>
      <c r="K587" s="35">
        <f>(SUMIFS(Returns!$B:$B,Returns!$A:$A,$B587,Returns!$C:$C,$K$2))-SUMIFS(Outbound!$E:$E,Outbound!$D:$D,$B587,Outbound!$F:$F,$K$2)</f>
        <v>0</v>
      </c>
      <c r="L587" s="35">
        <f>(SUMIFS(Returns!$B:$B,Returns!$A:$A,$B587,Returns!$C:$C,$L$2))-SUMIFS(Outbound!$E:$E,Outbound!$D:$D,$B587,Outbound!$F:$F,$L$2)</f>
        <v>0</v>
      </c>
      <c r="M587" s="35">
        <f>(SUMIFS(Returns!$B:$B,Returns!$A:$A,$B587,Returns!$C:$C,$M$2))-SUMIFS(Outbound!$E:$E,Outbound!$D:$D,$B587,Outbound!$F:$F,$M$2)</f>
        <v>0</v>
      </c>
      <c r="N587" s="35">
        <f>(SUMIFS(Returns!$B:$B,Returns!$A:$A,$B587,Returns!$C:$C,$N$2))-SUMIFS(Outbound!$E:$E,Outbound!$D:$D,$B587,Outbound!$F:$F,$N$2)</f>
        <v>0</v>
      </c>
      <c r="O587" s="35">
        <f>(SUMIFS(Returns!$B:$B,Returns!$A:$A,$B587,Returns!$C:$C,$O$2))-SUMIFS(Outbound!$E:$E,Outbound!$D:$D,$B587,Outbound!$F:$F,$O$2)</f>
        <v>0</v>
      </c>
      <c r="P587" s="35">
        <f>(SUMIFS(Returns!$B:$B,Returns!$A:$A,$B587,Returns!$C:$C,$P$2))-SUMIFS(Outbound!$E:$E,Outbound!$D:$D,$B587,Outbound!$F:$F,$P$2)</f>
        <v>0</v>
      </c>
      <c r="Q587" s="35">
        <f>(SUMIFS(Returns!$B:$B,Returns!$A:$A,$B587,Returns!$C:$C,$Q$2))-SUMIFS(Outbound!$E:$E,Outbound!$D:$D,$B587,Outbound!$F:$F,$Q$2)</f>
        <v>0</v>
      </c>
      <c r="R587" s="35">
        <f>(SUMIFS(Returns!$B:$B,Returns!$A:$A,$B587,Returns!$C:$C,$R$2))-SUMIFS(Outbound!$E:$E,Outbound!$D:$D,$B587,Outbound!$F:$F,$R$2)</f>
        <v>0</v>
      </c>
      <c r="S587" s="35">
        <f>(SUMIFS(Returns!$B:$B,Returns!$A:$A,$B587,Returns!$C:$C,$S$2))-SUMIFS(Outbound!$E:$E,Outbound!$D:$D,$B587,Outbound!$F:$F,$S$2)</f>
        <v>0</v>
      </c>
    </row>
    <row r="588" ht="13.2" spans="1:19">
      <c r="A588" s="3" t="s">
        <v>7839</v>
      </c>
      <c r="B588" s="3" t="s">
        <v>7840</v>
      </c>
      <c r="C588" s="35">
        <v>0</v>
      </c>
      <c r="D588" s="35"/>
      <c r="E588" s="35">
        <f>(C588+SUMIFS(Inwards!$C:$C,Inwards!$B:$B,$B588)+SUMIFS(Returns!$B:$B,Returns!$A:$A,$B588,Returns!$C:$C,$E$2))-SUMIFS(Outbound!$E:$E,Outbound!$D:$D,$B588,Outbound!$F:$F,$E$2)-SUMIFS(Outflow!$B:$B,Outflow!$A:$A,$B588)</f>
        <v>0</v>
      </c>
      <c r="F588" s="35">
        <f>(SUMIFS(Returns!$B:$B,Returns!$A:$A,$B588,Returns!$C:$C,$F$2))-SUMIFS(Outbound!$E:$E,Outbound!$D:$D,$B588,Outbound!$F:$F,$F$2)</f>
        <v>0</v>
      </c>
      <c r="G588" s="35">
        <f>(SUMIFS(Returns!$B:$B,Returns!$A:$A,$B588,Returns!$C:$C,$G$2))-SUMIFS(Outbound!$E:$E,Outbound!$D:$D,$B588,Outbound!$F:$F,$G$2)</f>
        <v>0</v>
      </c>
      <c r="H588" s="35">
        <f>(SUMIFS(Returns!$B:$B,Returns!$A:$A,$B588,Returns!$C:$C,$H$2))-SUMIFS(Outbound!$E:$E,Outbound!$D:$D,$B588,Outbound!$F:$F,$H$2)</f>
        <v>0</v>
      </c>
      <c r="I588" s="35">
        <f>(SUMIFS(Returns!$B:$B,Returns!$A:$A,$B588,Returns!$C:$C,$I$2))-SUMIFS(Outbound!$E:$E,Outbound!$D:$D,$B588,Outbound!$F:$F,$I$2)</f>
        <v>0</v>
      </c>
      <c r="J588" s="35">
        <f>(SUMIFS(Returns!$B:$B,Returns!$A:$A,$B588,Returns!$C:$C,$J$2))-SUMIFS(Outbound!$E:$E,Outbound!$D:$D,$B588,Outbound!$F:$F,$J$2)</f>
        <v>0</v>
      </c>
      <c r="K588" s="35">
        <f>(SUMIFS(Returns!$B:$B,Returns!$A:$A,$B588,Returns!$C:$C,$K$2))-SUMIFS(Outbound!$E:$E,Outbound!$D:$D,$B588,Outbound!$F:$F,$K$2)</f>
        <v>0</v>
      </c>
      <c r="L588" s="35">
        <f>(SUMIFS(Returns!$B:$B,Returns!$A:$A,$B588,Returns!$C:$C,$L$2))-SUMIFS(Outbound!$E:$E,Outbound!$D:$D,$B588,Outbound!$F:$F,$L$2)</f>
        <v>0</v>
      </c>
      <c r="M588" s="35">
        <f>(SUMIFS(Returns!$B:$B,Returns!$A:$A,$B588,Returns!$C:$C,$M$2))-SUMIFS(Outbound!$E:$E,Outbound!$D:$D,$B588,Outbound!$F:$F,$M$2)</f>
        <v>0</v>
      </c>
      <c r="N588" s="35">
        <f>(SUMIFS(Returns!$B:$B,Returns!$A:$A,$B588,Returns!$C:$C,$N$2))-SUMIFS(Outbound!$E:$E,Outbound!$D:$D,$B588,Outbound!$F:$F,$N$2)</f>
        <v>0</v>
      </c>
      <c r="O588" s="35">
        <f>(SUMIFS(Returns!$B:$B,Returns!$A:$A,$B588,Returns!$C:$C,$O$2))-SUMIFS(Outbound!$E:$E,Outbound!$D:$D,$B588,Outbound!$F:$F,$O$2)</f>
        <v>0</v>
      </c>
      <c r="P588" s="35">
        <f>(SUMIFS(Returns!$B:$B,Returns!$A:$A,$B588,Returns!$C:$C,$P$2))-SUMIFS(Outbound!$E:$E,Outbound!$D:$D,$B588,Outbound!$F:$F,$P$2)</f>
        <v>0</v>
      </c>
      <c r="Q588" s="35">
        <f>(SUMIFS(Returns!$B:$B,Returns!$A:$A,$B588,Returns!$C:$C,$Q$2))-SUMIFS(Outbound!$E:$E,Outbound!$D:$D,$B588,Outbound!$F:$F,$Q$2)</f>
        <v>0</v>
      </c>
      <c r="R588" s="35">
        <f>(SUMIFS(Returns!$B:$B,Returns!$A:$A,$B588,Returns!$C:$C,$R$2))-SUMIFS(Outbound!$E:$E,Outbound!$D:$D,$B588,Outbound!$F:$F,$R$2)</f>
        <v>0</v>
      </c>
      <c r="S588" s="35">
        <f>(SUMIFS(Returns!$B:$B,Returns!$A:$A,$B588,Returns!$C:$C,$S$2))-SUMIFS(Outbound!$E:$E,Outbound!$D:$D,$B588,Outbound!$F:$F,$S$2)</f>
        <v>0</v>
      </c>
    </row>
    <row r="589" ht="13.2" spans="1:19">
      <c r="A589" s="3" t="s">
        <v>7841</v>
      </c>
      <c r="B589" s="3" t="s">
        <v>7842</v>
      </c>
      <c r="C589" s="35">
        <v>0</v>
      </c>
      <c r="D589" s="35"/>
      <c r="E589" s="35">
        <f>(C589+SUMIFS(Inwards!$C:$C,Inwards!$B:$B,$B589)+SUMIFS(Returns!$B:$B,Returns!$A:$A,$B589,Returns!$C:$C,$E$2))-SUMIFS(Outbound!$E:$E,Outbound!$D:$D,$B589,Outbound!$F:$F,$E$2)-SUMIFS(Outflow!$B:$B,Outflow!$A:$A,$B589)</f>
        <v>0</v>
      </c>
      <c r="F589" s="35">
        <f>(SUMIFS(Returns!$B:$B,Returns!$A:$A,$B589,Returns!$C:$C,$F$2))-SUMIFS(Outbound!$E:$E,Outbound!$D:$D,$B589,Outbound!$F:$F,$F$2)</f>
        <v>0</v>
      </c>
      <c r="G589" s="35">
        <f>(SUMIFS(Returns!$B:$B,Returns!$A:$A,$B589,Returns!$C:$C,$G$2))-SUMIFS(Outbound!$E:$E,Outbound!$D:$D,$B589,Outbound!$F:$F,$G$2)</f>
        <v>0</v>
      </c>
      <c r="H589" s="35">
        <f>(SUMIFS(Returns!$B:$B,Returns!$A:$A,$B589,Returns!$C:$C,$H$2))-SUMIFS(Outbound!$E:$E,Outbound!$D:$D,$B589,Outbound!$F:$F,$H$2)</f>
        <v>0</v>
      </c>
      <c r="I589" s="35">
        <f>(SUMIFS(Returns!$B:$B,Returns!$A:$A,$B589,Returns!$C:$C,$I$2))-SUMIFS(Outbound!$E:$E,Outbound!$D:$D,$B589,Outbound!$F:$F,$I$2)</f>
        <v>0</v>
      </c>
      <c r="J589" s="35">
        <f>(SUMIFS(Returns!$B:$B,Returns!$A:$A,$B589,Returns!$C:$C,$J$2))-SUMIFS(Outbound!$E:$E,Outbound!$D:$D,$B589,Outbound!$F:$F,$J$2)</f>
        <v>0</v>
      </c>
      <c r="K589" s="35">
        <f>(SUMIFS(Returns!$B:$B,Returns!$A:$A,$B589,Returns!$C:$C,$K$2))-SUMIFS(Outbound!$E:$E,Outbound!$D:$D,$B589,Outbound!$F:$F,$K$2)</f>
        <v>0</v>
      </c>
      <c r="L589" s="35">
        <f>(SUMIFS(Returns!$B:$B,Returns!$A:$A,$B589,Returns!$C:$C,$L$2))-SUMIFS(Outbound!$E:$E,Outbound!$D:$D,$B589,Outbound!$F:$F,$L$2)</f>
        <v>0</v>
      </c>
      <c r="M589" s="35">
        <f>(SUMIFS(Returns!$B:$B,Returns!$A:$A,$B589,Returns!$C:$C,$M$2))-SUMIFS(Outbound!$E:$E,Outbound!$D:$D,$B589,Outbound!$F:$F,$M$2)</f>
        <v>0</v>
      </c>
      <c r="N589" s="35">
        <f>(SUMIFS(Returns!$B:$B,Returns!$A:$A,$B589,Returns!$C:$C,$N$2))-SUMIFS(Outbound!$E:$E,Outbound!$D:$D,$B589,Outbound!$F:$F,$N$2)</f>
        <v>0</v>
      </c>
      <c r="O589" s="35">
        <f>(SUMIFS(Returns!$B:$B,Returns!$A:$A,$B589,Returns!$C:$C,$O$2))-SUMIFS(Outbound!$E:$E,Outbound!$D:$D,$B589,Outbound!$F:$F,$O$2)</f>
        <v>0</v>
      </c>
      <c r="P589" s="35">
        <f>(SUMIFS(Returns!$B:$B,Returns!$A:$A,$B589,Returns!$C:$C,$P$2))-SUMIFS(Outbound!$E:$E,Outbound!$D:$D,$B589,Outbound!$F:$F,$P$2)</f>
        <v>0</v>
      </c>
      <c r="Q589" s="35">
        <f>(SUMIFS(Returns!$B:$B,Returns!$A:$A,$B589,Returns!$C:$C,$Q$2))-SUMIFS(Outbound!$E:$E,Outbound!$D:$D,$B589,Outbound!$F:$F,$Q$2)</f>
        <v>0</v>
      </c>
      <c r="R589" s="35">
        <f>(SUMIFS(Returns!$B:$B,Returns!$A:$A,$B589,Returns!$C:$C,$R$2))-SUMIFS(Outbound!$E:$E,Outbound!$D:$D,$B589,Outbound!$F:$F,$R$2)</f>
        <v>0</v>
      </c>
      <c r="S589" s="35">
        <f>(SUMIFS(Returns!$B:$B,Returns!$A:$A,$B589,Returns!$C:$C,$S$2))-SUMIFS(Outbound!$E:$E,Outbound!$D:$D,$B589,Outbound!$F:$F,$S$2)</f>
        <v>0</v>
      </c>
    </row>
    <row r="590" ht="13.2" spans="1:19">
      <c r="A590" s="3" t="s">
        <v>7843</v>
      </c>
      <c r="B590" s="3" t="s">
        <v>4691</v>
      </c>
      <c r="C590" s="35">
        <v>1</v>
      </c>
      <c r="D590" s="35"/>
      <c r="E590" s="35">
        <f>(C590+SUMIFS(Inwards!$C:$C,Inwards!$B:$B,$B590)+SUMIFS(Returns!$B:$B,Returns!$A:$A,$B590,Returns!$C:$C,$E$2))-SUMIFS(Outbound!$E:$E,Outbound!$D:$D,$B590,Outbound!$F:$F,$E$2)-SUMIFS(Outflow!$B:$B,Outflow!$A:$A,$B590)</f>
        <v>1</v>
      </c>
      <c r="F590" s="35">
        <f>(SUMIFS(Returns!$B:$B,Returns!$A:$A,$B590,Returns!$C:$C,$F$2))-SUMIFS(Outbound!$E:$E,Outbound!$D:$D,$B590,Outbound!$F:$F,$F$2)</f>
        <v>0</v>
      </c>
      <c r="G590" s="35">
        <f>(SUMIFS(Returns!$B:$B,Returns!$A:$A,$B590,Returns!$C:$C,$G$2))-SUMIFS(Outbound!$E:$E,Outbound!$D:$D,$B590,Outbound!$F:$F,$G$2)</f>
        <v>0</v>
      </c>
      <c r="H590" s="35">
        <f>(SUMIFS(Returns!$B:$B,Returns!$A:$A,$B590,Returns!$C:$C,$H$2))-SUMIFS(Outbound!$E:$E,Outbound!$D:$D,$B590,Outbound!$F:$F,$H$2)</f>
        <v>0</v>
      </c>
      <c r="I590" s="35">
        <f>(SUMIFS(Returns!$B:$B,Returns!$A:$A,$B590,Returns!$C:$C,$I$2))-SUMIFS(Outbound!$E:$E,Outbound!$D:$D,$B590,Outbound!$F:$F,$I$2)</f>
        <v>0</v>
      </c>
      <c r="J590" s="35">
        <f>(SUMIFS(Returns!$B:$B,Returns!$A:$A,$B590,Returns!$C:$C,$J$2))-SUMIFS(Outbound!$E:$E,Outbound!$D:$D,$B590,Outbound!$F:$F,$J$2)</f>
        <v>0</v>
      </c>
      <c r="K590" s="35">
        <f>(SUMIFS(Returns!$B:$B,Returns!$A:$A,$B590,Returns!$C:$C,$K$2))-SUMIFS(Outbound!$E:$E,Outbound!$D:$D,$B590,Outbound!$F:$F,$K$2)</f>
        <v>0</v>
      </c>
      <c r="L590" s="35">
        <f>(SUMIFS(Returns!$B:$B,Returns!$A:$A,$B590,Returns!$C:$C,$L$2))-SUMIFS(Outbound!$E:$E,Outbound!$D:$D,$B590,Outbound!$F:$F,$L$2)</f>
        <v>0</v>
      </c>
      <c r="M590" s="35">
        <f>(SUMIFS(Returns!$B:$B,Returns!$A:$A,$B590,Returns!$C:$C,$M$2))-SUMIFS(Outbound!$E:$E,Outbound!$D:$D,$B590,Outbound!$F:$F,$M$2)</f>
        <v>0</v>
      </c>
      <c r="N590" s="35">
        <f>(SUMIFS(Returns!$B:$B,Returns!$A:$A,$B590,Returns!$C:$C,$N$2))-SUMIFS(Outbound!$E:$E,Outbound!$D:$D,$B590,Outbound!$F:$F,$N$2)</f>
        <v>0</v>
      </c>
      <c r="O590" s="35">
        <f>(SUMIFS(Returns!$B:$B,Returns!$A:$A,$B590,Returns!$C:$C,$O$2))-SUMIFS(Outbound!$E:$E,Outbound!$D:$D,$B590,Outbound!$F:$F,$O$2)</f>
        <v>0</v>
      </c>
      <c r="P590" s="35">
        <f>(SUMIFS(Returns!$B:$B,Returns!$A:$A,$B590,Returns!$C:$C,$P$2))-SUMIFS(Outbound!$E:$E,Outbound!$D:$D,$B590,Outbound!$F:$F,$P$2)</f>
        <v>0</v>
      </c>
      <c r="Q590" s="35">
        <f>(SUMIFS(Returns!$B:$B,Returns!$A:$A,$B590,Returns!$C:$C,$Q$2))-SUMIFS(Outbound!$E:$E,Outbound!$D:$D,$B590,Outbound!$F:$F,$Q$2)</f>
        <v>0</v>
      </c>
      <c r="R590" s="35">
        <f>(SUMIFS(Returns!$B:$B,Returns!$A:$A,$B590,Returns!$C:$C,$R$2))-SUMIFS(Outbound!$E:$E,Outbound!$D:$D,$B590,Outbound!$F:$F,$R$2)</f>
        <v>0</v>
      </c>
      <c r="S590" s="35">
        <f>(SUMIFS(Returns!$B:$B,Returns!$A:$A,$B590,Returns!$C:$C,$S$2))-SUMIFS(Outbound!$E:$E,Outbound!$D:$D,$B590,Outbound!$F:$F,$S$2)</f>
        <v>0</v>
      </c>
    </row>
    <row r="591" ht="13.2" spans="1:19">
      <c r="A591" s="3" t="s">
        <v>7844</v>
      </c>
      <c r="B591" s="3" t="s">
        <v>4694</v>
      </c>
      <c r="C591" s="35">
        <v>0</v>
      </c>
      <c r="D591" s="35"/>
      <c r="E591" s="35">
        <f>(C591+SUMIFS(Inwards!$C:$C,Inwards!$B:$B,$B591)+SUMIFS(Returns!$B:$B,Returns!$A:$A,$B591,Returns!$C:$C,$E$2))-SUMIFS(Outbound!$E:$E,Outbound!$D:$D,$B591,Outbound!$F:$F,$E$2)-SUMIFS(Outflow!$B:$B,Outflow!$A:$A,$B591)</f>
        <v>0</v>
      </c>
      <c r="F591" s="35">
        <f>(SUMIFS(Returns!$B:$B,Returns!$A:$A,$B591,Returns!$C:$C,$F$2))-SUMIFS(Outbound!$E:$E,Outbound!$D:$D,$B591,Outbound!$F:$F,$F$2)</f>
        <v>0</v>
      </c>
      <c r="G591" s="35">
        <f>(SUMIFS(Returns!$B:$B,Returns!$A:$A,$B591,Returns!$C:$C,$G$2))-SUMIFS(Outbound!$E:$E,Outbound!$D:$D,$B591,Outbound!$F:$F,$G$2)</f>
        <v>0</v>
      </c>
      <c r="H591" s="35">
        <f>(SUMIFS(Returns!$B:$B,Returns!$A:$A,$B591,Returns!$C:$C,$H$2))-SUMIFS(Outbound!$E:$E,Outbound!$D:$D,$B591,Outbound!$F:$F,$H$2)</f>
        <v>0</v>
      </c>
      <c r="I591" s="35">
        <f>(SUMIFS(Returns!$B:$B,Returns!$A:$A,$B591,Returns!$C:$C,$I$2))-SUMIFS(Outbound!$E:$E,Outbound!$D:$D,$B591,Outbound!$F:$F,$I$2)</f>
        <v>0</v>
      </c>
      <c r="J591" s="35">
        <f>(SUMIFS(Returns!$B:$B,Returns!$A:$A,$B591,Returns!$C:$C,$J$2))-SUMIFS(Outbound!$E:$E,Outbound!$D:$D,$B591,Outbound!$F:$F,$J$2)</f>
        <v>0</v>
      </c>
      <c r="K591" s="35">
        <f>(SUMIFS(Returns!$B:$B,Returns!$A:$A,$B591,Returns!$C:$C,$K$2))-SUMIFS(Outbound!$E:$E,Outbound!$D:$D,$B591,Outbound!$F:$F,$K$2)</f>
        <v>0</v>
      </c>
      <c r="L591" s="35">
        <f>(SUMIFS(Returns!$B:$B,Returns!$A:$A,$B591,Returns!$C:$C,$L$2))-SUMIFS(Outbound!$E:$E,Outbound!$D:$D,$B591,Outbound!$F:$F,$L$2)</f>
        <v>0</v>
      </c>
      <c r="M591" s="35">
        <f>(SUMIFS(Returns!$B:$B,Returns!$A:$A,$B591,Returns!$C:$C,$M$2))-SUMIFS(Outbound!$E:$E,Outbound!$D:$D,$B591,Outbound!$F:$F,$M$2)</f>
        <v>0</v>
      </c>
      <c r="N591" s="35">
        <f>(SUMIFS(Returns!$B:$B,Returns!$A:$A,$B591,Returns!$C:$C,$N$2))-SUMIFS(Outbound!$E:$E,Outbound!$D:$D,$B591,Outbound!$F:$F,$N$2)</f>
        <v>0</v>
      </c>
      <c r="O591" s="35">
        <f>(SUMIFS(Returns!$B:$B,Returns!$A:$A,$B591,Returns!$C:$C,$O$2))-SUMIFS(Outbound!$E:$E,Outbound!$D:$D,$B591,Outbound!$F:$F,$O$2)</f>
        <v>0</v>
      </c>
      <c r="P591" s="35">
        <f>(SUMIFS(Returns!$B:$B,Returns!$A:$A,$B591,Returns!$C:$C,$P$2))-SUMIFS(Outbound!$E:$E,Outbound!$D:$D,$B591,Outbound!$F:$F,$P$2)</f>
        <v>0</v>
      </c>
      <c r="Q591" s="35">
        <f>(SUMIFS(Returns!$B:$B,Returns!$A:$A,$B591,Returns!$C:$C,$Q$2))-SUMIFS(Outbound!$E:$E,Outbound!$D:$D,$B591,Outbound!$F:$F,$Q$2)</f>
        <v>0</v>
      </c>
      <c r="R591" s="35">
        <f>(SUMIFS(Returns!$B:$B,Returns!$A:$A,$B591,Returns!$C:$C,$R$2))-SUMIFS(Outbound!$E:$E,Outbound!$D:$D,$B591,Outbound!$F:$F,$R$2)</f>
        <v>0</v>
      </c>
      <c r="S591" s="35">
        <f>(SUMIFS(Returns!$B:$B,Returns!$A:$A,$B591,Returns!$C:$C,$S$2))-SUMIFS(Outbound!$E:$E,Outbound!$D:$D,$B591,Outbound!$F:$F,$S$2)</f>
        <v>0</v>
      </c>
    </row>
    <row r="592" ht="13.2" spans="1:19">
      <c r="A592" s="3" t="s">
        <v>7845</v>
      </c>
      <c r="B592" s="3" t="s">
        <v>7846</v>
      </c>
      <c r="C592" s="35">
        <v>0</v>
      </c>
      <c r="D592" s="35"/>
      <c r="E592" s="35">
        <f>(C592+SUMIFS(Inwards!$C:$C,Inwards!$B:$B,$B592)+SUMIFS(Returns!$B:$B,Returns!$A:$A,$B592,Returns!$C:$C,$E$2))-SUMIFS(Outbound!$E:$E,Outbound!$D:$D,$B592,Outbound!$F:$F,$E$2)-SUMIFS(Outflow!$B:$B,Outflow!$A:$A,$B592)</f>
        <v>0</v>
      </c>
      <c r="F592" s="35">
        <f>(SUMIFS(Returns!$B:$B,Returns!$A:$A,$B592,Returns!$C:$C,$F$2))-SUMIFS(Outbound!$E:$E,Outbound!$D:$D,$B592,Outbound!$F:$F,$F$2)</f>
        <v>0</v>
      </c>
      <c r="G592" s="35">
        <f>(SUMIFS(Returns!$B:$B,Returns!$A:$A,$B592,Returns!$C:$C,$G$2))-SUMIFS(Outbound!$E:$E,Outbound!$D:$D,$B592,Outbound!$F:$F,$G$2)</f>
        <v>0</v>
      </c>
      <c r="H592" s="35">
        <f>(SUMIFS(Returns!$B:$B,Returns!$A:$A,$B592,Returns!$C:$C,$H$2))-SUMIFS(Outbound!$E:$E,Outbound!$D:$D,$B592,Outbound!$F:$F,$H$2)</f>
        <v>0</v>
      </c>
      <c r="I592" s="35">
        <f>(SUMIFS(Returns!$B:$B,Returns!$A:$A,$B592,Returns!$C:$C,$I$2))-SUMIFS(Outbound!$E:$E,Outbound!$D:$D,$B592,Outbound!$F:$F,$I$2)</f>
        <v>0</v>
      </c>
      <c r="J592" s="35">
        <f>(SUMIFS(Returns!$B:$B,Returns!$A:$A,$B592,Returns!$C:$C,$J$2))-SUMIFS(Outbound!$E:$E,Outbound!$D:$D,$B592,Outbound!$F:$F,$J$2)</f>
        <v>0</v>
      </c>
      <c r="K592" s="35">
        <f>(SUMIFS(Returns!$B:$B,Returns!$A:$A,$B592,Returns!$C:$C,$K$2))-SUMIFS(Outbound!$E:$E,Outbound!$D:$D,$B592,Outbound!$F:$F,$K$2)</f>
        <v>0</v>
      </c>
      <c r="L592" s="35">
        <f>(SUMIFS(Returns!$B:$B,Returns!$A:$A,$B592,Returns!$C:$C,$L$2))-SUMIFS(Outbound!$E:$E,Outbound!$D:$D,$B592,Outbound!$F:$F,$L$2)</f>
        <v>0</v>
      </c>
      <c r="M592" s="35">
        <f>(SUMIFS(Returns!$B:$B,Returns!$A:$A,$B592,Returns!$C:$C,$M$2))-SUMIFS(Outbound!$E:$E,Outbound!$D:$D,$B592,Outbound!$F:$F,$M$2)</f>
        <v>0</v>
      </c>
      <c r="N592" s="35">
        <f>(SUMIFS(Returns!$B:$B,Returns!$A:$A,$B592,Returns!$C:$C,$N$2))-SUMIFS(Outbound!$E:$E,Outbound!$D:$D,$B592,Outbound!$F:$F,$N$2)</f>
        <v>0</v>
      </c>
      <c r="O592" s="35">
        <f>(SUMIFS(Returns!$B:$B,Returns!$A:$A,$B592,Returns!$C:$C,$O$2))-SUMIFS(Outbound!$E:$E,Outbound!$D:$D,$B592,Outbound!$F:$F,$O$2)</f>
        <v>0</v>
      </c>
      <c r="P592" s="35">
        <f>(SUMIFS(Returns!$B:$B,Returns!$A:$A,$B592,Returns!$C:$C,$P$2))-SUMIFS(Outbound!$E:$E,Outbound!$D:$D,$B592,Outbound!$F:$F,$P$2)</f>
        <v>0</v>
      </c>
      <c r="Q592" s="35">
        <f>(SUMIFS(Returns!$B:$B,Returns!$A:$A,$B592,Returns!$C:$C,$Q$2))-SUMIFS(Outbound!$E:$E,Outbound!$D:$D,$B592,Outbound!$F:$F,$Q$2)</f>
        <v>0</v>
      </c>
      <c r="R592" s="35">
        <f>(SUMIFS(Returns!$B:$B,Returns!$A:$A,$B592,Returns!$C:$C,$R$2))-SUMIFS(Outbound!$E:$E,Outbound!$D:$D,$B592,Outbound!$F:$F,$R$2)</f>
        <v>0</v>
      </c>
      <c r="S592" s="35">
        <f>(SUMIFS(Returns!$B:$B,Returns!$A:$A,$B592,Returns!$C:$C,$S$2))-SUMIFS(Outbound!$E:$E,Outbound!$D:$D,$B592,Outbound!$F:$F,$S$2)</f>
        <v>0</v>
      </c>
    </row>
    <row r="593" ht="13.2" spans="1:19">
      <c r="A593" s="3" t="s">
        <v>7847</v>
      </c>
      <c r="B593" s="3" t="s">
        <v>4696</v>
      </c>
      <c r="C593" s="35">
        <v>0</v>
      </c>
      <c r="D593" s="35"/>
      <c r="E593" s="35">
        <f>(C593+SUMIFS(Inwards!$C:$C,Inwards!$B:$B,$B593)+SUMIFS(Returns!$B:$B,Returns!$A:$A,$B593,Returns!$C:$C,$E$2))-SUMIFS(Outbound!$E:$E,Outbound!$D:$D,$B593,Outbound!$F:$F,$E$2)-SUMIFS(Outflow!$B:$B,Outflow!$A:$A,$B593)</f>
        <v>0</v>
      </c>
      <c r="F593" s="35">
        <f>(SUMIFS(Returns!$B:$B,Returns!$A:$A,$B593,Returns!$C:$C,$F$2))-SUMIFS(Outbound!$E:$E,Outbound!$D:$D,$B593,Outbound!$F:$F,$F$2)</f>
        <v>0</v>
      </c>
      <c r="G593" s="35">
        <f>(SUMIFS(Returns!$B:$B,Returns!$A:$A,$B593,Returns!$C:$C,$G$2))-SUMIFS(Outbound!$E:$E,Outbound!$D:$D,$B593,Outbound!$F:$F,$G$2)</f>
        <v>0</v>
      </c>
      <c r="H593" s="35">
        <f>(SUMIFS(Returns!$B:$B,Returns!$A:$A,$B593,Returns!$C:$C,$H$2))-SUMIFS(Outbound!$E:$E,Outbound!$D:$D,$B593,Outbound!$F:$F,$H$2)</f>
        <v>0</v>
      </c>
      <c r="I593" s="35">
        <f>(SUMIFS(Returns!$B:$B,Returns!$A:$A,$B593,Returns!$C:$C,$I$2))-SUMIFS(Outbound!$E:$E,Outbound!$D:$D,$B593,Outbound!$F:$F,$I$2)</f>
        <v>0</v>
      </c>
      <c r="J593" s="35">
        <f>(SUMIFS(Returns!$B:$B,Returns!$A:$A,$B593,Returns!$C:$C,$J$2))-SUMIFS(Outbound!$E:$E,Outbound!$D:$D,$B593,Outbound!$F:$F,$J$2)</f>
        <v>0</v>
      </c>
      <c r="K593" s="35">
        <f>(SUMIFS(Returns!$B:$B,Returns!$A:$A,$B593,Returns!$C:$C,$K$2))-SUMIFS(Outbound!$E:$E,Outbound!$D:$D,$B593,Outbound!$F:$F,$K$2)</f>
        <v>0</v>
      </c>
      <c r="L593" s="35">
        <f>(SUMIFS(Returns!$B:$B,Returns!$A:$A,$B593,Returns!$C:$C,$L$2))-SUMIFS(Outbound!$E:$E,Outbound!$D:$D,$B593,Outbound!$F:$F,$L$2)</f>
        <v>0</v>
      </c>
      <c r="M593" s="35">
        <f>(SUMIFS(Returns!$B:$B,Returns!$A:$A,$B593,Returns!$C:$C,$M$2))-SUMIFS(Outbound!$E:$E,Outbound!$D:$D,$B593,Outbound!$F:$F,$M$2)</f>
        <v>0</v>
      </c>
      <c r="N593" s="35">
        <f>(SUMIFS(Returns!$B:$B,Returns!$A:$A,$B593,Returns!$C:$C,$N$2))-SUMIFS(Outbound!$E:$E,Outbound!$D:$D,$B593,Outbound!$F:$F,$N$2)</f>
        <v>0</v>
      </c>
      <c r="O593" s="35">
        <f>(SUMIFS(Returns!$B:$B,Returns!$A:$A,$B593,Returns!$C:$C,$O$2))-SUMIFS(Outbound!$E:$E,Outbound!$D:$D,$B593,Outbound!$F:$F,$O$2)</f>
        <v>0</v>
      </c>
      <c r="P593" s="35">
        <f>(SUMIFS(Returns!$B:$B,Returns!$A:$A,$B593,Returns!$C:$C,$P$2))-SUMIFS(Outbound!$E:$E,Outbound!$D:$D,$B593,Outbound!$F:$F,$P$2)</f>
        <v>0</v>
      </c>
      <c r="Q593" s="35">
        <f>(SUMIFS(Returns!$B:$B,Returns!$A:$A,$B593,Returns!$C:$C,$Q$2))-SUMIFS(Outbound!$E:$E,Outbound!$D:$D,$B593,Outbound!$F:$F,$Q$2)</f>
        <v>0</v>
      </c>
      <c r="R593" s="35">
        <f>(SUMIFS(Returns!$B:$B,Returns!$A:$A,$B593,Returns!$C:$C,$R$2))-SUMIFS(Outbound!$E:$E,Outbound!$D:$D,$B593,Outbound!$F:$F,$R$2)</f>
        <v>0</v>
      </c>
      <c r="S593" s="35">
        <f>(SUMIFS(Returns!$B:$B,Returns!$A:$A,$B593,Returns!$C:$C,$S$2))-SUMIFS(Outbound!$E:$E,Outbound!$D:$D,$B593,Outbound!$F:$F,$S$2)</f>
        <v>0</v>
      </c>
    </row>
    <row r="594" ht="13.2" spans="1:19">
      <c r="A594" s="3" t="s">
        <v>7848</v>
      </c>
      <c r="B594" s="3" t="s">
        <v>7849</v>
      </c>
      <c r="C594" s="35">
        <v>0</v>
      </c>
      <c r="D594" s="35"/>
      <c r="E594" s="35">
        <f>(C594+SUMIFS(Inwards!$C:$C,Inwards!$B:$B,$B594)+SUMIFS(Returns!$B:$B,Returns!$A:$A,$B594,Returns!$C:$C,$E$2))-SUMIFS(Outbound!$E:$E,Outbound!$D:$D,$B594,Outbound!$F:$F,$E$2)-SUMIFS(Outflow!$B:$B,Outflow!$A:$A,$B594)</f>
        <v>0</v>
      </c>
      <c r="F594" s="35">
        <f>(SUMIFS(Returns!$B:$B,Returns!$A:$A,$B594,Returns!$C:$C,$F$2))-SUMIFS(Outbound!$E:$E,Outbound!$D:$D,$B594,Outbound!$F:$F,$F$2)</f>
        <v>0</v>
      </c>
      <c r="G594" s="35">
        <f>(SUMIFS(Returns!$B:$B,Returns!$A:$A,$B594,Returns!$C:$C,$G$2))-SUMIFS(Outbound!$E:$E,Outbound!$D:$D,$B594,Outbound!$F:$F,$G$2)</f>
        <v>0</v>
      </c>
      <c r="H594" s="35">
        <f>(SUMIFS(Returns!$B:$B,Returns!$A:$A,$B594,Returns!$C:$C,$H$2))-SUMIFS(Outbound!$E:$E,Outbound!$D:$D,$B594,Outbound!$F:$F,$H$2)</f>
        <v>0</v>
      </c>
      <c r="I594" s="35">
        <f>(SUMIFS(Returns!$B:$B,Returns!$A:$A,$B594,Returns!$C:$C,$I$2))-SUMIFS(Outbound!$E:$E,Outbound!$D:$D,$B594,Outbound!$F:$F,$I$2)</f>
        <v>0</v>
      </c>
      <c r="J594" s="35">
        <f>(SUMIFS(Returns!$B:$B,Returns!$A:$A,$B594,Returns!$C:$C,$J$2))-SUMIFS(Outbound!$E:$E,Outbound!$D:$D,$B594,Outbound!$F:$F,$J$2)</f>
        <v>0</v>
      </c>
      <c r="K594" s="35">
        <f>(SUMIFS(Returns!$B:$B,Returns!$A:$A,$B594,Returns!$C:$C,$K$2))-SUMIFS(Outbound!$E:$E,Outbound!$D:$D,$B594,Outbound!$F:$F,$K$2)</f>
        <v>0</v>
      </c>
      <c r="L594" s="35">
        <f>(SUMIFS(Returns!$B:$B,Returns!$A:$A,$B594,Returns!$C:$C,$L$2))-SUMIFS(Outbound!$E:$E,Outbound!$D:$D,$B594,Outbound!$F:$F,$L$2)</f>
        <v>0</v>
      </c>
      <c r="M594" s="35">
        <f>(SUMIFS(Returns!$B:$B,Returns!$A:$A,$B594,Returns!$C:$C,$M$2))-SUMIFS(Outbound!$E:$E,Outbound!$D:$D,$B594,Outbound!$F:$F,$M$2)</f>
        <v>0</v>
      </c>
      <c r="N594" s="35">
        <f>(SUMIFS(Returns!$B:$B,Returns!$A:$A,$B594,Returns!$C:$C,$N$2))-SUMIFS(Outbound!$E:$E,Outbound!$D:$D,$B594,Outbound!$F:$F,$N$2)</f>
        <v>0</v>
      </c>
      <c r="O594" s="35">
        <f>(SUMIFS(Returns!$B:$B,Returns!$A:$A,$B594,Returns!$C:$C,$O$2))-SUMIFS(Outbound!$E:$E,Outbound!$D:$D,$B594,Outbound!$F:$F,$O$2)</f>
        <v>0</v>
      </c>
      <c r="P594" s="35">
        <f>(SUMIFS(Returns!$B:$B,Returns!$A:$A,$B594,Returns!$C:$C,$P$2))-SUMIFS(Outbound!$E:$E,Outbound!$D:$D,$B594,Outbound!$F:$F,$P$2)</f>
        <v>0</v>
      </c>
      <c r="Q594" s="35">
        <f>(SUMIFS(Returns!$B:$B,Returns!$A:$A,$B594,Returns!$C:$C,$Q$2))-SUMIFS(Outbound!$E:$E,Outbound!$D:$D,$B594,Outbound!$F:$F,$Q$2)</f>
        <v>0</v>
      </c>
      <c r="R594" s="35">
        <f>(SUMIFS(Returns!$B:$B,Returns!$A:$A,$B594,Returns!$C:$C,$R$2))-SUMIFS(Outbound!$E:$E,Outbound!$D:$D,$B594,Outbound!$F:$F,$R$2)</f>
        <v>0</v>
      </c>
      <c r="S594" s="35">
        <f>(SUMIFS(Returns!$B:$B,Returns!$A:$A,$B594,Returns!$C:$C,$S$2))-SUMIFS(Outbound!$E:$E,Outbound!$D:$D,$B594,Outbound!$F:$F,$S$2)</f>
        <v>0</v>
      </c>
    </row>
    <row r="595" ht="13.2" spans="1:19">
      <c r="A595" s="3" t="s">
        <v>7850</v>
      </c>
      <c r="B595" s="3" t="s">
        <v>4714</v>
      </c>
      <c r="C595" s="35">
        <v>0</v>
      </c>
      <c r="D595" s="35"/>
      <c r="E595" s="35">
        <f>(C595+SUMIFS(Inwards!$C:$C,Inwards!$B:$B,$B595)+SUMIFS(Returns!$B:$B,Returns!$A:$A,$B595,Returns!$C:$C,$E$2))-SUMIFS(Outbound!$E:$E,Outbound!$D:$D,$B595,Outbound!$F:$F,$E$2)-SUMIFS(Outflow!$B:$B,Outflow!$A:$A,$B595)</f>
        <v>0</v>
      </c>
      <c r="F595" s="35">
        <f>(SUMIFS(Returns!$B:$B,Returns!$A:$A,$B595,Returns!$C:$C,$F$2))-SUMIFS(Outbound!$E:$E,Outbound!$D:$D,$B595,Outbound!$F:$F,$F$2)</f>
        <v>0</v>
      </c>
      <c r="G595" s="35">
        <f>(SUMIFS(Returns!$B:$B,Returns!$A:$A,$B595,Returns!$C:$C,$G$2))-SUMIFS(Outbound!$E:$E,Outbound!$D:$D,$B595,Outbound!$F:$F,$G$2)</f>
        <v>0</v>
      </c>
      <c r="H595" s="35">
        <f>(SUMIFS(Returns!$B:$B,Returns!$A:$A,$B595,Returns!$C:$C,$H$2))-SUMIFS(Outbound!$E:$E,Outbound!$D:$D,$B595,Outbound!$F:$F,$H$2)</f>
        <v>0</v>
      </c>
      <c r="I595" s="35">
        <f>(SUMIFS(Returns!$B:$B,Returns!$A:$A,$B595,Returns!$C:$C,$I$2))-SUMIFS(Outbound!$E:$E,Outbound!$D:$D,$B595,Outbound!$F:$F,$I$2)</f>
        <v>0</v>
      </c>
      <c r="J595" s="35">
        <f>(SUMIFS(Returns!$B:$B,Returns!$A:$A,$B595,Returns!$C:$C,$J$2))-SUMIFS(Outbound!$E:$E,Outbound!$D:$D,$B595,Outbound!$F:$F,$J$2)</f>
        <v>0</v>
      </c>
      <c r="K595" s="35">
        <f>(SUMIFS(Returns!$B:$B,Returns!$A:$A,$B595,Returns!$C:$C,$K$2))-SUMIFS(Outbound!$E:$E,Outbound!$D:$D,$B595,Outbound!$F:$F,$K$2)</f>
        <v>0</v>
      </c>
      <c r="L595" s="35">
        <f>(SUMIFS(Returns!$B:$B,Returns!$A:$A,$B595,Returns!$C:$C,$L$2))-SUMIFS(Outbound!$E:$E,Outbound!$D:$D,$B595,Outbound!$F:$F,$L$2)</f>
        <v>0</v>
      </c>
      <c r="M595" s="35">
        <f>(SUMIFS(Returns!$B:$B,Returns!$A:$A,$B595,Returns!$C:$C,$M$2))-SUMIFS(Outbound!$E:$E,Outbound!$D:$D,$B595,Outbound!$F:$F,$M$2)</f>
        <v>0</v>
      </c>
      <c r="N595" s="35">
        <f>(SUMIFS(Returns!$B:$B,Returns!$A:$A,$B595,Returns!$C:$C,$N$2))-SUMIFS(Outbound!$E:$E,Outbound!$D:$D,$B595,Outbound!$F:$F,$N$2)</f>
        <v>0</v>
      </c>
      <c r="O595" s="35">
        <f>(SUMIFS(Returns!$B:$B,Returns!$A:$A,$B595,Returns!$C:$C,$O$2))-SUMIFS(Outbound!$E:$E,Outbound!$D:$D,$B595,Outbound!$F:$F,$O$2)</f>
        <v>0</v>
      </c>
      <c r="P595" s="35">
        <f>(SUMIFS(Returns!$B:$B,Returns!$A:$A,$B595,Returns!$C:$C,$P$2))-SUMIFS(Outbound!$E:$E,Outbound!$D:$D,$B595,Outbound!$F:$F,$P$2)</f>
        <v>0</v>
      </c>
      <c r="Q595" s="35">
        <f>(SUMIFS(Returns!$B:$B,Returns!$A:$A,$B595,Returns!$C:$C,$Q$2))-SUMIFS(Outbound!$E:$E,Outbound!$D:$D,$B595,Outbound!$F:$F,$Q$2)</f>
        <v>0</v>
      </c>
      <c r="R595" s="35">
        <f>(SUMIFS(Returns!$B:$B,Returns!$A:$A,$B595,Returns!$C:$C,$R$2))-SUMIFS(Outbound!$E:$E,Outbound!$D:$D,$B595,Outbound!$F:$F,$R$2)</f>
        <v>0</v>
      </c>
      <c r="S595" s="35">
        <f>(SUMIFS(Returns!$B:$B,Returns!$A:$A,$B595,Returns!$C:$C,$S$2))-SUMIFS(Outbound!$E:$E,Outbound!$D:$D,$B595,Outbound!$F:$F,$S$2)</f>
        <v>0</v>
      </c>
    </row>
    <row r="596" ht="13.2" spans="1:19">
      <c r="A596" s="3" t="s">
        <v>7851</v>
      </c>
      <c r="B596" s="3" t="s">
        <v>4732</v>
      </c>
      <c r="C596" s="35">
        <v>4</v>
      </c>
      <c r="D596" s="35"/>
      <c r="E596" s="35">
        <f>(C596+SUMIFS(Inwards!$C:$C,Inwards!$B:$B,$B596)+SUMIFS(Returns!$B:$B,Returns!$A:$A,$B596,Returns!$C:$C,$E$2))-SUMIFS(Outbound!$E:$E,Outbound!$D:$D,$B596,Outbound!$F:$F,$E$2)-SUMIFS(Outflow!$B:$B,Outflow!$A:$A,$B596)</f>
        <v>4</v>
      </c>
      <c r="F596" s="35">
        <f>(SUMIFS(Returns!$B:$B,Returns!$A:$A,$B596,Returns!$C:$C,$F$2))-SUMIFS(Outbound!$E:$E,Outbound!$D:$D,$B596,Outbound!$F:$F,$F$2)</f>
        <v>0</v>
      </c>
      <c r="G596" s="35">
        <f>(SUMIFS(Returns!$B:$B,Returns!$A:$A,$B596,Returns!$C:$C,$G$2))-SUMIFS(Outbound!$E:$E,Outbound!$D:$D,$B596,Outbound!$F:$F,$G$2)</f>
        <v>0</v>
      </c>
      <c r="H596" s="35">
        <f>(SUMIFS(Returns!$B:$B,Returns!$A:$A,$B596,Returns!$C:$C,$H$2))-SUMIFS(Outbound!$E:$E,Outbound!$D:$D,$B596,Outbound!$F:$F,$H$2)</f>
        <v>0</v>
      </c>
      <c r="I596" s="35">
        <f>(SUMIFS(Returns!$B:$B,Returns!$A:$A,$B596,Returns!$C:$C,$I$2))-SUMIFS(Outbound!$E:$E,Outbound!$D:$D,$B596,Outbound!$F:$F,$I$2)</f>
        <v>0</v>
      </c>
      <c r="J596" s="35">
        <f>(SUMIFS(Returns!$B:$B,Returns!$A:$A,$B596,Returns!$C:$C,$J$2))-SUMIFS(Outbound!$E:$E,Outbound!$D:$D,$B596,Outbound!$F:$F,$J$2)</f>
        <v>0</v>
      </c>
      <c r="K596" s="35">
        <f>(SUMIFS(Returns!$B:$B,Returns!$A:$A,$B596,Returns!$C:$C,$K$2))-SUMIFS(Outbound!$E:$E,Outbound!$D:$D,$B596,Outbound!$F:$F,$K$2)</f>
        <v>0</v>
      </c>
      <c r="L596" s="35">
        <f>(SUMIFS(Returns!$B:$B,Returns!$A:$A,$B596,Returns!$C:$C,$L$2))-SUMIFS(Outbound!$E:$E,Outbound!$D:$D,$B596,Outbound!$F:$F,$L$2)</f>
        <v>0</v>
      </c>
      <c r="M596" s="35">
        <f>(SUMIFS(Returns!$B:$B,Returns!$A:$A,$B596,Returns!$C:$C,$M$2))-SUMIFS(Outbound!$E:$E,Outbound!$D:$D,$B596,Outbound!$F:$F,$M$2)</f>
        <v>0</v>
      </c>
      <c r="N596" s="35">
        <f>(SUMIFS(Returns!$B:$B,Returns!$A:$A,$B596,Returns!$C:$C,$N$2))-SUMIFS(Outbound!$E:$E,Outbound!$D:$D,$B596,Outbound!$F:$F,$N$2)</f>
        <v>0</v>
      </c>
      <c r="O596" s="35">
        <f>(SUMIFS(Returns!$B:$B,Returns!$A:$A,$B596,Returns!$C:$C,$O$2))-SUMIFS(Outbound!$E:$E,Outbound!$D:$D,$B596,Outbound!$F:$F,$O$2)</f>
        <v>0</v>
      </c>
      <c r="P596" s="35">
        <f>(SUMIFS(Returns!$B:$B,Returns!$A:$A,$B596,Returns!$C:$C,$P$2))-SUMIFS(Outbound!$E:$E,Outbound!$D:$D,$B596,Outbound!$F:$F,$P$2)</f>
        <v>0</v>
      </c>
      <c r="Q596" s="35">
        <f>(SUMIFS(Returns!$B:$B,Returns!$A:$A,$B596,Returns!$C:$C,$Q$2))-SUMIFS(Outbound!$E:$E,Outbound!$D:$D,$B596,Outbound!$F:$F,$Q$2)</f>
        <v>0</v>
      </c>
      <c r="R596" s="35">
        <f>(SUMIFS(Returns!$B:$B,Returns!$A:$A,$B596,Returns!$C:$C,$R$2))-SUMIFS(Outbound!$E:$E,Outbound!$D:$D,$B596,Outbound!$F:$F,$R$2)</f>
        <v>0</v>
      </c>
      <c r="S596" s="35">
        <f>(SUMIFS(Returns!$B:$B,Returns!$A:$A,$B596,Returns!$C:$C,$S$2))-SUMIFS(Outbound!$E:$E,Outbound!$D:$D,$B596,Outbound!$F:$F,$S$2)</f>
        <v>0</v>
      </c>
    </row>
    <row r="597" ht="13.2" spans="1:19">
      <c r="A597" s="3" t="s">
        <v>7852</v>
      </c>
      <c r="B597" s="3" t="s">
        <v>4736</v>
      </c>
      <c r="C597" s="35">
        <v>0</v>
      </c>
      <c r="D597" s="35"/>
      <c r="E597" s="35">
        <f>(C597+SUMIFS(Inwards!$C:$C,Inwards!$B:$B,$B597)+SUMIFS(Returns!$B:$B,Returns!$A:$A,$B597,Returns!$C:$C,$E$2))-SUMIFS(Outbound!$E:$E,Outbound!$D:$D,$B597,Outbound!$F:$F,$E$2)-SUMIFS(Outflow!$B:$B,Outflow!$A:$A,$B597)</f>
        <v>0</v>
      </c>
      <c r="F597" s="35">
        <f>(SUMIFS(Returns!$B:$B,Returns!$A:$A,$B597,Returns!$C:$C,$F$2))-SUMIFS(Outbound!$E:$E,Outbound!$D:$D,$B597,Outbound!$F:$F,$F$2)</f>
        <v>0</v>
      </c>
      <c r="G597" s="35">
        <f>(SUMIFS(Returns!$B:$B,Returns!$A:$A,$B597,Returns!$C:$C,$G$2))-SUMIFS(Outbound!$E:$E,Outbound!$D:$D,$B597,Outbound!$F:$F,$G$2)</f>
        <v>0</v>
      </c>
      <c r="H597" s="35">
        <f>(SUMIFS(Returns!$B:$B,Returns!$A:$A,$B597,Returns!$C:$C,$H$2))-SUMIFS(Outbound!$E:$E,Outbound!$D:$D,$B597,Outbound!$F:$F,$H$2)</f>
        <v>0</v>
      </c>
      <c r="I597" s="35">
        <f>(SUMIFS(Returns!$B:$B,Returns!$A:$A,$B597,Returns!$C:$C,$I$2))-SUMIFS(Outbound!$E:$E,Outbound!$D:$D,$B597,Outbound!$F:$F,$I$2)</f>
        <v>0</v>
      </c>
      <c r="J597" s="35">
        <f>(SUMIFS(Returns!$B:$B,Returns!$A:$A,$B597,Returns!$C:$C,$J$2))-SUMIFS(Outbound!$E:$E,Outbound!$D:$D,$B597,Outbound!$F:$F,$J$2)</f>
        <v>0</v>
      </c>
      <c r="K597" s="35">
        <f>(SUMIFS(Returns!$B:$B,Returns!$A:$A,$B597,Returns!$C:$C,$K$2))-SUMIFS(Outbound!$E:$E,Outbound!$D:$D,$B597,Outbound!$F:$F,$K$2)</f>
        <v>0</v>
      </c>
      <c r="L597" s="35">
        <f>(SUMIFS(Returns!$B:$B,Returns!$A:$A,$B597,Returns!$C:$C,$L$2))-SUMIFS(Outbound!$E:$E,Outbound!$D:$D,$B597,Outbound!$F:$F,$L$2)</f>
        <v>0</v>
      </c>
      <c r="M597" s="35">
        <f>(SUMIFS(Returns!$B:$B,Returns!$A:$A,$B597,Returns!$C:$C,$M$2))-SUMIFS(Outbound!$E:$E,Outbound!$D:$D,$B597,Outbound!$F:$F,$M$2)</f>
        <v>0</v>
      </c>
      <c r="N597" s="35">
        <f>(SUMIFS(Returns!$B:$B,Returns!$A:$A,$B597,Returns!$C:$C,$N$2))-SUMIFS(Outbound!$E:$E,Outbound!$D:$D,$B597,Outbound!$F:$F,$N$2)</f>
        <v>0</v>
      </c>
      <c r="O597" s="35">
        <f>(SUMIFS(Returns!$B:$B,Returns!$A:$A,$B597,Returns!$C:$C,$O$2))-SUMIFS(Outbound!$E:$E,Outbound!$D:$D,$B597,Outbound!$F:$F,$O$2)</f>
        <v>0</v>
      </c>
      <c r="P597" s="35">
        <f>(SUMIFS(Returns!$B:$B,Returns!$A:$A,$B597,Returns!$C:$C,$P$2))-SUMIFS(Outbound!$E:$E,Outbound!$D:$D,$B597,Outbound!$F:$F,$P$2)</f>
        <v>0</v>
      </c>
      <c r="Q597" s="35">
        <f>(SUMIFS(Returns!$B:$B,Returns!$A:$A,$B597,Returns!$C:$C,$Q$2))-SUMIFS(Outbound!$E:$E,Outbound!$D:$D,$B597,Outbound!$F:$F,$Q$2)</f>
        <v>0</v>
      </c>
      <c r="R597" s="35">
        <f>(SUMIFS(Returns!$B:$B,Returns!$A:$A,$B597,Returns!$C:$C,$R$2))-SUMIFS(Outbound!$E:$E,Outbound!$D:$D,$B597,Outbound!$F:$F,$R$2)</f>
        <v>0</v>
      </c>
      <c r="S597" s="35">
        <f>(SUMIFS(Returns!$B:$B,Returns!$A:$A,$B597,Returns!$C:$C,$S$2))-SUMIFS(Outbound!$E:$E,Outbound!$D:$D,$B597,Outbound!$F:$F,$S$2)</f>
        <v>0</v>
      </c>
    </row>
    <row r="598" ht="13.2" spans="1:19">
      <c r="A598" s="3" t="s">
        <v>7853</v>
      </c>
      <c r="B598" s="3" t="s">
        <v>4742</v>
      </c>
      <c r="C598" s="35">
        <v>0</v>
      </c>
      <c r="D598" s="35"/>
      <c r="E598" s="35">
        <f>(C598+SUMIFS(Inwards!$C:$C,Inwards!$B:$B,$B598)+SUMIFS(Returns!$B:$B,Returns!$A:$A,$B598,Returns!$C:$C,$E$2))-SUMIFS(Outbound!$E:$E,Outbound!$D:$D,$B598,Outbound!$F:$F,$E$2)-SUMIFS(Outflow!$B:$B,Outflow!$A:$A,$B598)</f>
        <v>0</v>
      </c>
      <c r="F598" s="35">
        <f>(SUMIFS(Returns!$B:$B,Returns!$A:$A,$B598,Returns!$C:$C,$F$2))-SUMIFS(Outbound!$E:$E,Outbound!$D:$D,$B598,Outbound!$F:$F,$F$2)</f>
        <v>0</v>
      </c>
      <c r="G598" s="35">
        <f>(SUMIFS(Returns!$B:$B,Returns!$A:$A,$B598,Returns!$C:$C,$G$2))-SUMIFS(Outbound!$E:$E,Outbound!$D:$D,$B598,Outbound!$F:$F,$G$2)</f>
        <v>0</v>
      </c>
      <c r="H598" s="35">
        <f>(SUMIFS(Returns!$B:$B,Returns!$A:$A,$B598,Returns!$C:$C,$H$2))-SUMIFS(Outbound!$E:$E,Outbound!$D:$D,$B598,Outbound!$F:$F,$H$2)</f>
        <v>0</v>
      </c>
      <c r="I598" s="35">
        <f>(SUMIFS(Returns!$B:$B,Returns!$A:$A,$B598,Returns!$C:$C,$I$2))-SUMIFS(Outbound!$E:$E,Outbound!$D:$D,$B598,Outbound!$F:$F,$I$2)</f>
        <v>0</v>
      </c>
      <c r="J598" s="35">
        <f>(SUMIFS(Returns!$B:$B,Returns!$A:$A,$B598,Returns!$C:$C,$J$2))-SUMIFS(Outbound!$E:$E,Outbound!$D:$D,$B598,Outbound!$F:$F,$J$2)</f>
        <v>0</v>
      </c>
      <c r="K598" s="35">
        <f>(SUMIFS(Returns!$B:$B,Returns!$A:$A,$B598,Returns!$C:$C,$K$2))-SUMIFS(Outbound!$E:$E,Outbound!$D:$D,$B598,Outbound!$F:$F,$K$2)</f>
        <v>0</v>
      </c>
      <c r="L598" s="35">
        <f>(SUMIFS(Returns!$B:$B,Returns!$A:$A,$B598,Returns!$C:$C,$L$2))-SUMIFS(Outbound!$E:$E,Outbound!$D:$D,$B598,Outbound!$F:$F,$L$2)</f>
        <v>0</v>
      </c>
      <c r="M598" s="35">
        <f>(SUMIFS(Returns!$B:$B,Returns!$A:$A,$B598,Returns!$C:$C,$M$2))-SUMIFS(Outbound!$E:$E,Outbound!$D:$D,$B598,Outbound!$F:$F,$M$2)</f>
        <v>0</v>
      </c>
      <c r="N598" s="35">
        <f>(SUMIFS(Returns!$B:$B,Returns!$A:$A,$B598,Returns!$C:$C,$N$2))-SUMIFS(Outbound!$E:$E,Outbound!$D:$D,$B598,Outbound!$F:$F,$N$2)</f>
        <v>0</v>
      </c>
      <c r="O598" s="35">
        <f>(SUMIFS(Returns!$B:$B,Returns!$A:$A,$B598,Returns!$C:$C,$O$2))-SUMIFS(Outbound!$E:$E,Outbound!$D:$D,$B598,Outbound!$F:$F,$O$2)</f>
        <v>0</v>
      </c>
      <c r="P598" s="35">
        <f>(SUMIFS(Returns!$B:$B,Returns!$A:$A,$B598,Returns!$C:$C,$P$2))-SUMIFS(Outbound!$E:$E,Outbound!$D:$D,$B598,Outbound!$F:$F,$P$2)</f>
        <v>0</v>
      </c>
      <c r="Q598" s="35">
        <f>(SUMIFS(Returns!$B:$B,Returns!$A:$A,$B598,Returns!$C:$C,$Q$2))-SUMIFS(Outbound!$E:$E,Outbound!$D:$D,$B598,Outbound!$F:$F,$Q$2)</f>
        <v>0</v>
      </c>
      <c r="R598" s="35">
        <f>(SUMIFS(Returns!$B:$B,Returns!$A:$A,$B598,Returns!$C:$C,$R$2))-SUMIFS(Outbound!$E:$E,Outbound!$D:$D,$B598,Outbound!$F:$F,$R$2)</f>
        <v>0</v>
      </c>
      <c r="S598" s="35">
        <f>(SUMIFS(Returns!$B:$B,Returns!$A:$A,$B598,Returns!$C:$C,$S$2))-SUMIFS(Outbound!$E:$E,Outbound!$D:$D,$B598,Outbound!$F:$F,$S$2)</f>
        <v>0</v>
      </c>
    </row>
    <row r="599" ht="13.2" spans="1:19">
      <c r="A599" s="3" t="s">
        <v>7854</v>
      </c>
      <c r="B599" s="3" t="s">
        <v>4745</v>
      </c>
      <c r="C599" s="35">
        <v>0</v>
      </c>
      <c r="D599" s="35"/>
      <c r="E599" s="35">
        <f>(C599+SUMIFS(Inwards!$C:$C,Inwards!$B:$B,$B599)+SUMIFS(Returns!$B:$B,Returns!$A:$A,$B599,Returns!$C:$C,$E$2))-SUMIFS(Outbound!$E:$E,Outbound!$D:$D,$B599,Outbound!$F:$F,$E$2)-SUMIFS(Outflow!$B:$B,Outflow!$A:$A,$B599)</f>
        <v>0</v>
      </c>
      <c r="F599" s="35">
        <f>(SUMIFS(Returns!$B:$B,Returns!$A:$A,$B599,Returns!$C:$C,$F$2))-SUMIFS(Outbound!$E:$E,Outbound!$D:$D,$B599,Outbound!$F:$F,$F$2)</f>
        <v>0</v>
      </c>
      <c r="G599" s="35">
        <f>(SUMIFS(Returns!$B:$B,Returns!$A:$A,$B599,Returns!$C:$C,$G$2))-SUMIFS(Outbound!$E:$E,Outbound!$D:$D,$B599,Outbound!$F:$F,$G$2)</f>
        <v>0</v>
      </c>
      <c r="H599" s="35">
        <f>(SUMIFS(Returns!$B:$B,Returns!$A:$A,$B599,Returns!$C:$C,$H$2))-SUMIFS(Outbound!$E:$E,Outbound!$D:$D,$B599,Outbound!$F:$F,$H$2)</f>
        <v>0</v>
      </c>
      <c r="I599" s="35">
        <f>(SUMIFS(Returns!$B:$B,Returns!$A:$A,$B599,Returns!$C:$C,$I$2))-SUMIFS(Outbound!$E:$E,Outbound!$D:$D,$B599,Outbound!$F:$F,$I$2)</f>
        <v>0</v>
      </c>
      <c r="J599" s="35">
        <f>(SUMIFS(Returns!$B:$B,Returns!$A:$A,$B599,Returns!$C:$C,$J$2))-SUMIFS(Outbound!$E:$E,Outbound!$D:$D,$B599,Outbound!$F:$F,$J$2)</f>
        <v>0</v>
      </c>
      <c r="K599" s="35">
        <f>(SUMIFS(Returns!$B:$B,Returns!$A:$A,$B599,Returns!$C:$C,$K$2))-SUMIFS(Outbound!$E:$E,Outbound!$D:$D,$B599,Outbound!$F:$F,$K$2)</f>
        <v>0</v>
      </c>
      <c r="L599" s="35">
        <f>(SUMIFS(Returns!$B:$B,Returns!$A:$A,$B599,Returns!$C:$C,$L$2))-SUMIFS(Outbound!$E:$E,Outbound!$D:$D,$B599,Outbound!$F:$F,$L$2)</f>
        <v>0</v>
      </c>
      <c r="M599" s="35">
        <f>(SUMIFS(Returns!$B:$B,Returns!$A:$A,$B599,Returns!$C:$C,$M$2))-SUMIFS(Outbound!$E:$E,Outbound!$D:$D,$B599,Outbound!$F:$F,$M$2)</f>
        <v>0</v>
      </c>
      <c r="N599" s="35">
        <f>(SUMIFS(Returns!$B:$B,Returns!$A:$A,$B599,Returns!$C:$C,$N$2))-SUMIFS(Outbound!$E:$E,Outbound!$D:$D,$B599,Outbound!$F:$F,$N$2)</f>
        <v>0</v>
      </c>
      <c r="O599" s="35">
        <f>(SUMIFS(Returns!$B:$B,Returns!$A:$A,$B599,Returns!$C:$C,$O$2))-SUMIFS(Outbound!$E:$E,Outbound!$D:$D,$B599,Outbound!$F:$F,$O$2)</f>
        <v>0</v>
      </c>
      <c r="P599" s="35">
        <f>(SUMIFS(Returns!$B:$B,Returns!$A:$A,$B599,Returns!$C:$C,$P$2))-SUMIFS(Outbound!$E:$E,Outbound!$D:$D,$B599,Outbound!$F:$F,$P$2)</f>
        <v>0</v>
      </c>
      <c r="Q599" s="35">
        <f>(SUMIFS(Returns!$B:$B,Returns!$A:$A,$B599,Returns!$C:$C,$Q$2))-SUMIFS(Outbound!$E:$E,Outbound!$D:$D,$B599,Outbound!$F:$F,$Q$2)</f>
        <v>0</v>
      </c>
      <c r="R599" s="35">
        <f>(SUMIFS(Returns!$B:$B,Returns!$A:$A,$B599,Returns!$C:$C,$R$2))-SUMIFS(Outbound!$E:$E,Outbound!$D:$D,$B599,Outbound!$F:$F,$R$2)</f>
        <v>0</v>
      </c>
      <c r="S599" s="35">
        <f>(SUMIFS(Returns!$B:$B,Returns!$A:$A,$B599,Returns!$C:$C,$S$2))-SUMIFS(Outbound!$E:$E,Outbound!$D:$D,$B599,Outbound!$F:$F,$S$2)</f>
        <v>0</v>
      </c>
    </row>
    <row r="600" ht="13.2" spans="1:19">
      <c r="A600" s="3" t="s">
        <v>7855</v>
      </c>
      <c r="B600" s="3" t="s">
        <v>4749</v>
      </c>
      <c r="C600" s="35">
        <v>0</v>
      </c>
      <c r="D600" s="35"/>
      <c r="E600" s="35">
        <f>(C600+SUMIFS(Inwards!$C:$C,Inwards!$B:$B,$B600)+SUMIFS(Returns!$B:$B,Returns!$A:$A,$B600,Returns!$C:$C,$E$2))-SUMIFS(Outbound!$E:$E,Outbound!$D:$D,$B600,Outbound!$F:$F,$E$2)-SUMIFS(Outflow!$B:$B,Outflow!$A:$A,$B600)</f>
        <v>0</v>
      </c>
      <c r="F600" s="35">
        <f>(SUMIFS(Returns!$B:$B,Returns!$A:$A,$B600,Returns!$C:$C,$F$2))-SUMIFS(Outbound!$E:$E,Outbound!$D:$D,$B600,Outbound!$F:$F,$F$2)</f>
        <v>0</v>
      </c>
      <c r="G600" s="35">
        <f>(SUMIFS(Returns!$B:$B,Returns!$A:$A,$B600,Returns!$C:$C,$G$2))-SUMIFS(Outbound!$E:$E,Outbound!$D:$D,$B600,Outbound!$F:$F,$G$2)</f>
        <v>0</v>
      </c>
      <c r="H600" s="35">
        <f>(SUMIFS(Returns!$B:$B,Returns!$A:$A,$B600,Returns!$C:$C,$H$2))-SUMIFS(Outbound!$E:$E,Outbound!$D:$D,$B600,Outbound!$F:$F,$H$2)</f>
        <v>0</v>
      </c>
      <c r="I600" s="35">
        <f>(SUMIFS(Returns!$B:$B,Returns!$A:$A,$B600,Returns!$C:$C,$I$2))-SUMIFS(Outbound!$E:$E,Outbound!$D:$D,$B600,Outbound!$F:$F,$I$2)</f>
        <v>0</v>
      </c>
      <c r="J600" s="35">
        <f>(SUMIFS(Returns!$B:$B,Returns!$A:$A,$B600,Returns!$C:$C,$J$2))-SUMIFS(Outbound!$E:$E,Outbound!$D:$D,$B600,Outbound!$F:$F,$J$2)</f>
        <v>0</v>
      </c>
      <c r="K600" s="35">
        <f>(SUMIFS(Returns!$B:$B,Returns!$A:$A,$B600,Returns!$C:$C,$K$2))-SUMIFS(Outbound!$E:$E,Outbound!$D:$D,$B600,Outbound!$F:$F,$K$2)</f>
        <v>0</v>
      </c>
      <c r="L600" s="35">
        <f>(SUMIFS(Returns!$B:$B,Returns!$A:$A,$B600,Returns!$C:$C,$L$2))-SUMIFS(Outbound!$E:$E,Outbound!$D:$D,$B600,Outbound!$F:$F,$L$2)</f>
        <v>0</v>
      </c>
      <c r="M600" s="35">
        <f>(SUMIFS(Returns!$B:$B,Returns!$A:$A,$B600,Returns!$C:$C,$M$2))-SUMIFS(Outbound!$E:$E,Outbound!$D:$D,$B600,Outbound!$F:$F,$M$2)</f>
        <v>0</v>
      </c>
      <c r="N600" s="35">
        <f>(SUMIFS(Returns!$B:$B,Returns!$A:$A,$B600,Returns!$C:$C,$N$2))-SUMIFS(Outbound!$E:$E,Outbound!$D:$D,$B600,Outbound!$F:$F,$N$2)</f>
        <v>0</v>
      </c>
      <c r="O600" s="35">
        <f>(SUMIFS(Returns!$B:$B,Returns!$A:$A,$B600,Returns!$C:$C,$O$2))-SUMIFS(Outbound!$E:$E,Outbound!$D:$D,$B600,Outbound!$F:$F,$O$2)</f>
        <v>0</v>
      </c>
      <c r="P600" s="35">
        <f>(SUMIFS(Returns!$B:$B,Returns!$A:$A,$B600,Returns!$C:$C,$P$2))-SUMIFS(Outbound!$E:$E,Outbound!$D:$D,$B600,Outbound!$F:$F,$P$2)</f>
        <v>0</v>
      </c>
      <c r="Q600" s="35">
        <f>(SUMIFS(Returns!$B:$B,Returns!$A:$A,$B600,Returns!$C:$C,$Q$2))-SUMIFS(Outbound!$E:$E,Outbound!$D:$D,$B600,Outbound!$F:$F,$Q$2)</f>
        <v>0</v>
      </c>
      <c r="R600" s="35">
        <f>(SUMIFS(Returns!$B:$B,Returns!$A:$A,$B600,Returns!$C:$C,$R$2))-SUMIFS(Outbound!$E:$E,Outbound!$D:$D,$B600,Outbound!$F:$F,$R$2)</f>
        <v>0</v>
      </c>
      <c r="S600" s="35">
        <f>(SUMIFS(Returns!$B:$B,Returns!$A:$A,$B600,Returns!$C:$C,$S$2))-SUMIFS(Outbound!$E:$E,Outbound!$D:$D,$B600,Outbound!$F:$F,$S$2)</f>
        <v>0</v>
      </c>
    </row>
    <row r="601" ht="13.2" spans="1:19">
      <c r="A601" s="3" t="s">
        <v>7856</v>
      </c>
      <c r="B601" s="3" t="s">
        <v>4752</v>
      </c>
      <c r="C601" s="35">
        <v>0</v>
      </c>
      <c r="D601" s="35"/>
      <c r="E601" s="35">
        <f>(C601+SUMIFS(Inwards!$C:$C,Inwards!$B:$B,$B601)+SUMIFS(Returns!$B:$B,Returns!$A:$A,$B601,Returns!$C:$C,$E$2))-SUMIFS(Outbound!$E:$E,Outbound!$D:$D,$B601,Outbound!$F:$F,$E$2)-SUMIFS(Outflow!$B:$B,Outflow!$A:$A,$B601)</f>
        <v>0</v>
      </c>
      <c r="F601" s="35">
        <f>(SUMIFS(Returns!$B:$B,Returns!$A:$A,$B601,Returns!$C:$C,$F$2))-SUMIFS(Outbound!$E:$E,Outbound!$D:$D,$B601,Outbound!$F:$F,$F$2)</f>
        <v>0</v>
      </c>
      <c r="G601" s="35">
        <f>(SUMIFS(Returns!$B:$B,Returns!$A:$A,$B601,Returns!$C:$C,$G$2))-SUMIFS(Outbound!$E:$E,Outbound!$D:$D,$B601,Outbound!$F:$F,$G$2)</f>
        <v>0</v>
      </c>
      <c r="H601" s="35">
        <f>(SUMIFS(Returns!$B:$B,Returns!$A:$A,$B601,Returns!$C:$C,$H$2))-SUMIFS(Outbound!$E:$E,Outbound!$D:$D,$B601,Outbound!$F:$F,$H$2)</f>
        <v>0</v>
      </c>
      <c r="I601" s="35">
        <f>(SUMIFS(Returns!$B:$B,Returns!$A:$A,$B601,Returns!$C:$C,$I$2))-SUMIFS(Outbound!$E:$E,Outbound!$D:$D,$B601,Outbound!$F:$F,$I$2)</f>
        <v>0</v>
      </c>
      <c r="J601" s="35">
        <f>(SUMIFS(Returns!$B:$B,Returns!$A:$A,$B601,Returns!$C:$C,$J$2))-SUMIFS(Outbound!$E:$E,Outbound!$D:$D,$B601,Outbound!$F:$F,$J$2)</f>
        <v>0</v>
      </c>
      <c r="K601" s="35">
        <f>(SUMIFS(Returns!$B:$B,Returns!$A:$A,$B601,Returns!$C:$C,$K$2))-SUMIFS(Outbound!$E:$E,Outbound!$D:$D,$B601,Outbound!$F:$F,$K$2)</f>
        <v>0</v>
      </c>
      <c r="L601" s="35">
        <f>(SUMIFS(Returns!$B:$B,Returns!$A:$A,$B601,Returns!$C:$C,$L$2))-SUMIFS(Outbound!$E:$E,Outbound!$D:$D,$B601,Outbound!$F:$F,$L$2)</f>
        <v>0</v>
      </c>
      <c r="M601" s="35">
        <f>(SUMIFS(Returns!$B:$B,Returns!$A:$A,$B601,Returns!$C:$C,$M$2))-SUMIFS(Outbound!$E:$E,Outbound!$D:$D,$B601,Outbound!$F:$F,$M$2)</f>
        <v>0</v>
      </c>
      <c r="N601" s="35">
        <f>(SUMIFS(Returns!$B:$B,Returns!$A:$A,$B601,Returns!$C:$C,$N$2))-SUMIFS(Outbound!$E:$E,Outbound!$D:$D,$B601,Outbound!$F:$F,$N$2)</f>
        <v>0</v>
      </c>
      <c r="O601" s="35">
        <f>(SUMIFS(Returns!$B:$B,Returns!$A:$A,$B601,Returns!$C:$C,$O$2))-SUMIFS(Outbound!$E:$E,Outbound!$D:$D,$B601,Outbound!$F:$F,$O$2)</f>
        <v>0</v>
      </c>
      <c r="P601" s="35">
        <f>(SUMIFS(Returns!$B:$B,Returns!$A:$A,$B601,Returns!$C:$C,$P$2))-SUMIFS(Outbound!$E:$E,Outbound!$D:$D,$B601,Outbound!$F:$F,$P$2)</f>
        <v>0</v>
      </c>
      <c r="Q601" s="35">
        <f>(SUMIFS(Returns!$B:$B,Returns!$A:$A,$B601,Returns!$C:$C,$Q$2))-SUMIFS(Outbound!$E:$E,Outbound!$D:$D,$B601,Outbound!$F:$F,$Q$2)</f>
        <v>0</v>
      </c>
      <c r="R601" s="35">
        <f>(SUMIFS(Returns!$B:$B,Returns!$A:$A,$B601,Returns!$C:$C,$R$2))-SUMIFS(Outbound!$E:$E,Outbound!$D:$D,$B601,Outbound!$F:$F,$R$2)</f>
        <v>0</v>
      </c>
      <c r="S601" s="35">
        <f>(SUMIFS(Returns!$B:$B,Returns!$A:$A,$B601,Returns!$C:$C,$S$2))-SUMIFS(Outbound!$E:$E,Outbound!$D:$D,$B601,Outbound!$F:$F,$S$2)</f>
        <v>0</v>
      </c>
    </row>
    <row r="602" ht="13.2" spans="1:19">
      <c r="A602" s="3" t="s">
        <v>7857</v>
      </c>
      <c r="B602" s="3" t="s">
        <v>4763</v>
      </c>
      <c r="C602" s="35">
        <v>0</v>
      </c>
      <c r="D602" s="35"/>
      <c r="E602" s="35">
        <f>(C602+SUMIFS(Inwards!$C:$C,Inwards!$B:$B,$B602)+SUMIFS(Returns!$B:$B,Returns!$A:$A,$B602,Returns!$C:$C,$E$2))-SUMIFS(Outbound!$E:$E,Outbound!$D:$D,$B602,Outbound!$F:$F,$E$2)-SUMIFS(Outflow!$B:$B,Outflow!$A:$A,$B602)</f>
        <v>0</v>
      </c>
      <c r="F602" s="35">
        <f>(SUMIFS(Returns!$B:$B,Returns!$A:$A,$B602,Returns!$C:$C,$F$2))-SUMIFS(Outbound!$E:$E,Outbound!$D:$D,$B602,Outbound!$F:$F,$F$2)</f>
        <v>0</v>
      </c>
      <c r="G602" s="35">
        <f>(SUMIFS(Returns!$B:$B,Returns!$A:$A,$B602,Returns!$C:$C,$G$2))-SUMIFS(Outbound!$E:$E,Outbound!$D:$D,$B602,Outbound!$F:$F,$G$2)</f>
        <v>0</v>
      </c>
      <c r="H602" s="35">
        <f>(SUMIFS(Returns!$B:$B,Returns!$A:$A,$B602,Returns!$C:$C,$H$2))-SUMIFS(Outbound!$E:$E,Outbound!$D:$D,$B602,Outbound!$F:$F,$H$2)</f>
        <v>0</v>
      </c>
      <c r="I602" s="35">
        <f>(SUMIFS(Returns!$B:$B,Returns!$A:$A,$B602,Returns!$C:$C,$I$2))-SUMIFS(Outbound!$E:$E,Outbound!$D:$D,$B602,Outbound!$F:$F,$I$2)</f>
        <v>0</v>
      </c>
      <c r="J602" s="35">
        <f>(SUMIFS(Returns!$B:$B,Returns!$A:$A,$B602,Returns!$C:$C,$J$2))-SUMIFS(Outbound!$E:$E,Outbound!$D:$D,$B602,Outbound!$F:$F,$J$2)</f>
        <v>0</v>
      </c>
      <c r="K602" s="35">
        <f>(SUMIFS(Returns!$B:$B,Returns!$A:$A,$B602,Returns!$C:$C,$K$2))-SUMIFS(Outbound!$E:$E,Outbound!$D:$D,$B602,Outbound!$F:$F,$K$2)</f>
        <v>0</v>
      </c>
      <c r="L602" s="35">
        <f>(SUMIFS(Returns!$B:$B,Returns!$A:$A,$B602,Returns!$C:$C,$L$2))-SUMIFS(Outbound!$E:$E,Outbound!$D:$D,$B602,Outbound!$F:$F,$L$2)</f>
        <v>0</v>
      </c>
      <c r="M602" s="35">
        <f>(SUMIFS(Returns!$B:$B,Returns!$A:$A,$B602,Returns!$C:$C,$M$2))-SUMIFS(Outbound!$E:$E,Outbound!$D:$D,$B602,Outbound!$F:$F,$M$2)</f>
        <v>0</v>
      </c>
      <c r="N602" s="35">
        <f>(SUMIFS(Returns!$B:$B,Returns!$A:$A,$B602,Returns!$C:$C,$N$2))-SUMIFS(Outbound!$E:$E,Outbound!$D:$D,$B602,Outbound!$F:$F,$N$2)</f>
        <v>0</v>
      </c>
      <c r="O602" s="35">
        <f>(SUMIFS(Returns!$B:$B,Returns!$A:$A,$B602,Returns!$C:$C,$O$2))-SUMIFS(Outbound!$E:$E,Outbound!$D:$D,$B602,Outbound!$F:$F,$O$2)</f>
        <v>0</v>
      </c>
      <c r="P602" s="35">
        <f>(SUMIFS(Returns!$B:$B,Returns!$A:$A,$B602,Returns!$C:$C,$P$2))-SUMIFS(Outbound!$E:$E,Outbound!$D:$D,$B602,Outbound!$F:$F,$P$2)</f>
        <v>0</v>
      </c>
      <c r="Q602" s="35">
        <f>(SUMIFS(Returns!$B:$B,Returns!$A:$A,$B602,Returns!$C:$C,$Q$2))-SUMIFS(Outbound!$E:$E,Outbound!$D:$D,$B602,Outbound!$F:$F,$Q$2)</f>
        <v>0</v>
      </c>
      <c r="R602" s="35">
        <f>(SUMIFS(Returns!$B:$B,Returns!$A:$A,$B602,Returns!$C:$C,$R$2))-SUMIFS(Outbound!$E:$E,Outbound!$D:$D,$B602,Outbound!$F:$F,$R$2)</f>
        <v>0</v>
      </c>
      <c r="S602" s="35">
        <f>(SUMIFS(Returns!$B:$B,Returns!$A:$A,$B602,Returns!$C:$C,$S$2))-SUMIFS(Outbound!$E:$E,Outbound!$D:$D,$B602,Outbound!$F:$F,$S$2)</f>
        <v>0</v>
      </c>
    </row>
    <row r="603" ht="13.2" spans="1:19">
      <c r="A603" s="3" t="s">
        <v>7858</v>
      </c>
      <c r="B603" s="3" t="s">
        <v>4765</v>
      </c>
      <c r="C603" s="35">
        <v>2</v>
      </c>
      <c r="D603" s="35"/>
      <c r="E603" s="35">
        <f>(C603+SUMIFS(Inwards!$C:$C,Inwards!$B:$B,$B603)+SUMIFS(Returns!$B:$B,Returns!$A:$A,$B603,Returns!$C:$C,$E$2))-SUMIFS(Outbound!$E:$E,Outbound!$D:$D,$B603,Outbound!$F:$F,$E$2)-SUMIFS(Outflow!$B:$B,Outflow!$A:$A,$B603)</f>
        <v>2</v>
      </c>
      <c r="F603" s="35">
        <f>(SUMIFS(Returns!$B:$B,Returns!$A:$A,$B603,Returns!$C:$C,$F$2))-SUMIFS(Outbound!$E:$E,Outbound!$D:$D,$B603,Outbound!$F:$F,$F$2)</f>
        <v>0</v>
      </c>
      <c r="G603" s="35">
        <f>(SUMIFS(Returns!$B:$B,Returns!$A:$A,$B603,Returns!$C:$C,$G$2))-SUMIFS(Outbound!$E:$E,Outbound!$D:$D,$B603,Outbound!$F:$F,$G$2)</f>
        <v>0</v>
      </c>
      <c r="H603" s="35">
        <f>(SUMIFS(Returns!$B:$B,Returns!$A:$A,$B603,Returns!$C:$C,$H$2))-SUMIFS(Outbound!$E:$E,Outbound!$D:$D,$B603,Outbound!$F:$F,$H$2)</f>
        <v>0</v>
      </c>
      <c r="I603" s="35">
        <f>(SUMIFS(Returns!$B:$B,Returns!$A:$A,$B603,Returns!$C:$C,$I$2))-SUMIFS(Outbound!$E:$E,Outbound!$D:$D,$B603,Outbound!$F:$F,$I$2)</f>
        <v>0</v>
      </c>
      <c r="J603" s="35">
        <f>(SUMIFS(Returns!$B:$B,Returns!$A:$A,$B603,Returns!$C:$C,$J$2))-SUMIFS(Outbound!$E:$E,Outbound!$D:$D,$B603,Outbound!$F:$F,$J$2)</f>
        <v>0</v>
      </c>
      <c r="K603" s="35">
        <f>(SUMIFS(Returns!$B:$B,Returns!$A:$A,$B603,Returns!$C:$C,$K$2))-SUMIFS(Outbound!$E:$E,Outbound!$D:$D,$B603,Outbound!$F:$F,$K$2)</f>
        <v>0</v>
      </c>
      <c r="L603" s="35">
        <f>(SUMIFS(Returns!$B:$B,Returns!$A:$A,$B603,Returns!$C:$C,$L$2))-SUMIFS(Outbound!$E:$E,Outbound!$D:$D,$B603,Outbound!$F:$F,$L$2)</f>
        <v>0</v>
      </c>
      <c r="M603" s="35">
        <f>(SUMIFS(Returns!$B:$B,Returns!$A:$A,$B603,Returns!$C:$C,$M$2))-SUMIFS(Outbound!$E:$E,Outbound!$D:$D,$B603,Outbound!$F:$F,$M$2)</f>
        <v>0</v>
      </c>
      <c r="N603" s="35">
        <f>(SUMIFS(Returns!$B:$B,Returns!$A:$A,$B603,Returns!$C:$C,$N$2))-SUMIFS(Outbound!$E:$E,Outbound!$D:$D,$B603,Outbound!$F:$F,$N$2)</f>
        <v>0</v>
      </c>
      <c r="O603" s="35">
        <f>(SUMIFS(Returns!$B:$B,Returns!$A:$A,$B603,Returns!$C:$C,$O$2))-SUMIFS(Outbound!$E:$E,Outbound!$D:$D,$B603,Outbound!$F:$F,$O$2)</f>
        <v>0</v>
      </c>
      <c r="P603" s="35">
        <f>(SUMIFS(Returns!$B:$B,Returns!$A:$A,$B603,Returns!$C:$C,$P$2))-SUMIFS(Outbound!$E:$E,Outbound!$D:$D,$B603,Outbound!$F:$F,$P$2)</f>
        <v>0</v>
      </c>
      <c r="Q603" s="35">
        <f>(SUMIFS(Returns!$B:$B,Returns!$A:$A,$B603,Returns!$C:$C,$Q$2))-SUMIFS(Outbound!$E:$E,Outbound!$D:$D,$B603,Outbound!$F:$F,$Q$2)</f>
        <v>0</v>
      </c>
      <c r="R603" s="35">
        <f>(SUMIFS(Returns!$B:$B,Returns!$A:$A,$B603,Returns!$C:$C,$R$2))-SUMIFS(Outbound!$E:$E,Outbound!$D:$D,$B603,Outbound!$F:$F,$R$2)</f>
        <v>0</v>
      </c>
      <c r="S603" s="35">
        <f>(SUMIFS(Returns!$B:$B,Returns!$A:$A,$B603,Returns!$C:$C,$S$2))-SUMIFS(Outbound!$E:$E,Outbound!$D:$D,$B603,Outbound!$F:$F,$S$2)</f>
        <v>0</v>
      </c>
    </row>
    <row r="604" ht="13.2" spans="1:19">
      <c r="A604" s="3" t="s">
        <v>7859</v>
      </c>
      <c r="B604" s="3" t="s">
        <v>4767</v>
      </c>
      <c r="C604" s="35">
        <v>0</v>
      </c>
      <c r="D604" s="35"/>
      <c r="E604" s="35">
        <f>(C604+SUMIFS(Inwards!$C:$C,Inwards!$B:$B,$B604)+SUMIFS(Returns!$B:$B,Returns!$A:$A,$B604,Returns!$C:$C,$E$2))-SUMIFS(Outbound!$E:$E,Outbound!$D:$D,$B604,Outbound!$F:$F,$E$2)-SUMIFS(Outflow!$B:$B,Outflow!$A:$A,$B604)</f>
        <v>0</v>
      </c>
      <c r="F604" s="35">
        <f>(SUMIFS(Returns!$B:$B,Returns!$A:$A,$B604,Returns!$C:$C,$F$2))-SUMIFS(Outbound!$E:$E,Outbound!$D:$D,$B604,Outbound!$F:$F,$F$2)</f>
        <v>0</v>
      </c>
      <c r="G604" s="35">
        <f>(SUMIFS(Returns!$B:$B,Returns!$A:$A,$B604,Returns!$C:$C,$G$2))-SUMIFS(Outbound!$E:$E,Outbound!$D:$D,$B604,Outbound!$F:$F,$G$2)</f>
        <v>0</v>
      </c>
      <c r="H604" s="35">
        <f>(SUMIFS(Returns!$B:$B,Returns!$A:$A,$B604,Returns!$C:$C,$H$2))-SUMIFS(Outbound!$E:$E,Outbound!$D:$D,$B604,Outbound!$F:$F,$H$2)</f>
        <v>0</v>
      </c>
      <c r="I604" s="35">
        <f>(SUMIFS(Returns!$B:$B,Returns!$A:$A,$B604,Returns!$C:$C,$I$2))-SUMIFS(Outbound!$E:$E,Outbound!$D:$D,$B604,Outbound!$F:$F,$I$2)</f>
        <v>0</v>
      </c>
      <c r="J604" s="35">
        <f>(SUMIFS(Returns!$B:$B,Returns!$A:$A,$B604,Returns!$C:$C,$J$2))-SUMIFS(Outbound!$E:$E,Outbound!$D:$D,$B604,Outbound!$F:$F,$J$2)</f>
        <v>0</v>
      </c>
      <c r="K604" s="35">
        <f>(SUMIFS(Returns!$B:$B,Returns!$A:$A,$B604,Returns!$C:$C,$K$2))-SUMIFS(Outbound!$E:$E,Outbound!$D:$D,$B604,Outbound!$F:$F,$K$2)</f>
        <v>0</v>
      </c>
      <c r="L604" s="35">
        <f>(SUMIFS(Returns!$B:$B,Returns!$A:$A,$B604,Returns!$C:$C,$L$2))-SUMIFS(Outbound!$E:$E,Outbound!$D:$D,$B604,Outbound!$F:$F,$L$2)</f>
        <v>0</v>
      </c>
      <c r="M604" s="35">
        <f>(SUMIFS(Returns!$B:$B,Returns!$A:$A,$B604,Returns!$C:$C,$M$2))-SUMIFS(Outbound!$E:$E,Outbound!$D:$D,$B604,Outbound!$F:$F,$M$2)</f>
        <v>0</v>
      </c>
      <c r="N604" s="35">
        <f>(SUMIFS(Returns!$B:$B,Returns!$A:$A,$B604,Returns!$C:$C,$N$2))-SUMIFS(Outbound!$E:$E,Outbound!$D:$D,$B604,Outbound!$F:$F,$N$2)</f>
        <v>0</v>
      </c>
      <c r="O604" s="35">
        <f>(SUMIFS(Returns!$B:$B,Returns!$A:$A,$B604,Returns!$C:$C,$O$2))-SUMIFS(Outbound!$E:$E,Outbound!$D:$D,$B604,Outbound!$F:$F,$O$2)</f>
        <v>0</v>
      </c>
      <c r="P604" s="35">
        <f>(SUMIFS(Returns!$B:$B,Returns!$A:$A,$B604,Returns!$C:$C,$P$2))-SUMIFS(Outbound!$E:$E,Outbound!$D:$D,$B604,Outbound!$F:$F,$P$2)</f>
        <v>0</v>
      </c>
      <c r="Q604" s="35">
        <f>(SUMIFS(Returns!$B:$B,Returns!$A:$A,$B604,Returns!$C:$C,$Q$2))-SUMIFS(Outbound!$E:$E,Outbound!$D:$D,$B604,Outbound!$F:$F,$Q$2)</f>
        <v>0</v>
      </c>
      <c r="R604" s="35">
        <f>(SUMIFS(Returns!$B:$B,Returns!$A:$A,$B604,Returns!$C:$C,$R$2))-SUMIFS(Outbound!$E:$E,Outbound!$D:$D,$B604,Outbound!$F:$F,$R$2)</f>
        <v>0</v>
      </c>
      <c r="S604" s="35">
        <f>(SUMIFS(Returns!$B:$B,Returns!$A:$A,$B604,Returns!$C:$C,$S$2))-SUMIFS(Outbound!$E:$E,Outbound!$D:$D,$B604,Outbound!$F:$F,$S$2)</f>
        <v>0</v>
      </c>
    </row>
    <row r="605" ht="13.2" spans="1:19">
      <c r="A605" s="3" t="s">
        <v>7860</v>
      </c>
      <c r="B605" s="3" t="s">
        <v>4769</v>
      </c>
      <c r="C605" s="35">
        <v>1</v>
      </c>
      <c r="D605" s="35"/>
      <c r="E605" s="35">
        <f>(C605+SUMIFS(Inwards!$C:$C,Inwards!$B:$B,$B605)+SUMIFS(Returns!$B:$B,Returns!$A:$A,$B605,Returns!$C:$C,$E$2))-SUMIFS(Outbound!$E:$E,Outbound!$D:$D,$B605,Outbound!$F:$F,$E$2)-SUMIFS(Outflow!$B:$B,Outflow!$A:$A,$B605)</f>
        <v>0</v>
      </c>
      <c r="F605" s="35">
        <f>(SUMIFS(Returns!$B:$B,Returns!$A:$A,$B605,Returns!$C:$C,$F$2))-SUMIFS(Outbound!$E:$E,Outbound!$D:$D,$B605,Outbound!$F:$F,$F$2)</f>
        <v>0</v>
      </c>
      <c r="G605" s="35">
        <f>(SUMIFS(Returns!$B:$B,Returns!$A:$A,$B605,Returns!$C:$C,$G$2))-SUMIFS(Outbound!$E:$E,Outbound!$D:$D,$B605,Outbound!$F:$F,$G$2)</f>
        <v>0</v>
      </c>
      <c r="H605" s="35">
        <f>(SUMIFS(Returns!$B:$B,Returns!$A:$A,$B605,Returns!$C:$C,$H$2))-SUMIFS(Outbound!$E:$E,Outbound!$D:$D,$B605,Outbound!$F:$F,$H$2)</f>
        <v>0</v>
      </c>
      <c r="I605" s="35">
        <f>(SUMIFS(Returns!$B:$B,Returns!$A:$A,$B605,Returns!$C:$C,$I$2))-SUMIFS(Outbound!$E:$E,Outbound!$D:$D,$B605,Outbound!$F:$F,$I$2)</f>
        <v>0</v>
      </c>
      <c r="J605" s="35">
        <f>(SUMIFS(Returns!$B:$B,Returns!$A:$A,$B605,Returns!$C:$C,$J$2))-SUMIFS(Outbound!$E:$E,Outbound!$D:$D,$B605,Outbound!$F:$F,$J$2)</f>
        <v>0</v>
      </c>
      <c r="K605" s="35">
        <f>(SUMIFS(Returns!$B:$B,Returns!$A:$A,$B605,Returns!$C:$C,$K$2))-SUMIFS(Outbound!$E:$E,Outbound!$D:$D,$B605,Outbound!$F:$F,$K$2)</f>
        <v>0</v>
      </c>
      <c r="L605" s="35">
        <f>(SUMIFS(Returns!$B:$B,Returns!$A:$A,$B605,Returns!$C:$C,$L$2))-SUMIFS(Outbound!$E:$E,Outbound!$D:$D,$B605,Outbound!$F:$F,$L$2)</f>
        <v>0</v>
      </c>
      <c r="M605" s="35">
        <f>(SUMIFS(Returns!$B:$B,Returns!$A:$A,$B605,Returns!$C:$C,$M$2))-SUMIFS(Outbound!$E:$E,Outbound!$D:$D,$B605,Outbound!$F:$F,$M$2)</f>
        <v>0</v>
      </c>
      <c r="N605" s="35">
        <f>(SUMIFS(Returns!$B:$B,Returns!$A:$A,$B605,Returns!$C:$C,$N$2))-SUMIFS(Outbound!$E:$E,Outbound!$D:$D,$B605,Outbound!$F:$F,$N$2)</f>
        <v>0</v>
      </c>
      <c r="O605" s="35">
        <f>(SUMIFS(Returns!$B:$B,Returns!$A:$A,$B605,Returns!$C:$C,$O$2))-SUMIFS(Outbound!$E:$E,Outbound!$D:$D,$B605,Outbound!$F:$F,$O$2)</f>
        <v>0</v>
      </c>
      <c r="P605" s="35">
        <f>(SUMIFS(Returns!$B:$B,Returns!$A:$A,$B605,Returns!$C:$C,$P$2))-SUMIFS(Outbound!$E:$E,Outbound!$D:$D,$B605,Outbound!$F:$F,$P$2)</f>
        <v>0</v>
      </c>
      <c r="Q605" s="35">
        <f>(SUMIFS(Returns!$B:$B,Returns!$A:$A,$B605,Returns!$C:$C,$Q$2))-SUMIFS(Outbound!$E:$E,Outbound!$D:$D,$B605,Outbound!$F:$F,$Q$2)</f>
        <v>0</v>
      </c>
      <c r="R605" s="35">
        <f>(SUMIFS(Returns!$B:$B,Returns!$A:$A,$B605,Returns!$C:$C,$R$2))-SUMIFS(Outbound!$E:$E,Outbound!$D:$D,$B605,Outbound!$F:$F,$R$2)</f>
        <v>0</v>
      </c>
      <c r="S605" s="35">
        <f>(SUMIFS(Returns!$B:$B,Returns!$A:$A,$B605,Returns!$C:$C,$S$2))-SUMIFS(Outbound!$E:$E,Outbound!$D:$D,$B605,Outbound!$F:$F,$S$2)</f>
        <v>0</v>
      </c>
    </row>
    <row r="606" ht="13.2" spans="1:19">
      <c r="A606" s="3" t="s">
        <v>7861</v>
      </c>
      <c r="B606" s="3" t="s">
        <v>7862</v>
      </c>
      <c r="C606" s="35">
        <v>0</v>
      </c>
      <c r="D606" s="35"/>
      <c r="E606" s="35">
        <f>(C606+SUMIFS(Inwards!$C:$C,Inwards!$B:$B,$B606)+SUMIFS(Returns!$B:$B,Returns!$A:$A,$B606,Returns!$C:$C,$E$2))-SUMIFS(Outbound!$E:$E,Outbound!$D:$D,$B606,Outbound!$F:$F,$E$2)-SUMIFS(Outflow!$B:$B,Outflow!$A:$A,$B606)</f>
        <v>0</v>
      </c>
      <c r="F606" s="35">
        <f>(SUMIFS(Returns!$B:$B,Returns!$A:$A,$B606,Returns!$C:$C,$F$2))-SUMIFS(Outbound!$E:$E,Outbound!$D:$D,$B606,Outbound!$F:$F,$F$2)</f>
        <v>0</v>
      </c>
      <c r="G606" s="35">
        <f>(SUMIFS(Returns!$B:$B,Returns!$A:$A,$B606,Returns!$C:$C,$G$2))-SUMIFS(Outbound!$E:$E,Outbound!$D:$D,$B606,Outbound!$F:$F,$G$2)</f>
        <v>0</v>
      </c>
      <c r="H606" s="35">
        <f>(SUMIFS(Returns!$B:$B,Returns!$A:$A,$B606,Returns!$C:$C,$H$2))-SUMIFS(Outbound!$E:$E,Outbound!$D:$D,$B606,Outbound!$F:$F,$H$2)</f>
        <v>0</v>
      </c>
      <c r="I606" s="35">
        <f>(SUMIFS(Returns!$B:$B,Returns!$A:$A,$B606,Returns!$C:$C,$I$2))-SUMIFS(Outbound!$E:$E,Outbound!$D:$D,$B606,Outbound!$F:$F,$I$2)</f>
        <v>0</v>
      </c>
      <c r="J606" s="35">
        <f>(SUMIFS(Returns!$B:$B,Returns!$A:$A,$B606,Returns!$C:$C,$J$2))-SUMIFS(Outbound!$E:$E,Outbound!$D:$D,$B606,Outbound!$F:$F,$J$2)</f>
        <v>0</v>
      </c>
      <c r="K606" s="35">
        <f>(SUMIFS(Returns!$B:$B,Returns!$A:$A,$B606,Returns!$C:$C,$K$2))-SUMIFS(Outbound!$E:$E,Outbound!$D:$D,$B606,Outbound!$F:$F,$K$2)</f>
        <v>0</v>
      </c>
      <c r="L606" s="35">
        <f>(SUMIFS(Returns!$B:$B,Returns!$A:$A,$B606,Returns!$C:$C,$L$2))-SUMIFS(Outbound!$E:$E,Outbound!$D:$D,$B606,Outbound!$F:$F,$L$2)</f>
        <v>0</v>
      </c>
      <c r="M606" s="35">
        <f>(SUMIFS(Returns!$B:$B,Returns!$A:$A,$B606,Returns!$C:$C,$M$2))-SUMIFS(Outbound!$E:$E,Outbound!$D:$D,$B606,Outbound!$F:$F,$M$2)</f>
        <v>0</v>
      </c>
      <c r="N606" s="35">
        <f>(SUMIFS(Returns!$B:$B,Returns!$A:$A,$B606,Returns!$C:$C,$N$2))-SUMIFS(Outbound!$E:$E,Outbound!$D:$D,$B606,Outbound!$F:$F,$N$2)</f>
        <v>0</v>
      </c>
      <c r="O606" s="35">
        <f>(SUMIFS(Returns!$B:$B,Returns!$A:$A,$B606,Returns!$C:$C,$O$2))-SUMIFS(Outbound!$E:$E,Outbound!$D:$D,$B606,Outbound!$F:$F,$O$2)</f>
        <v>0</v>
      </c>
      <c r="P606" s="35">
        <f>(SUMIFS(Returns!$B:$B,Returns!$A:$A,$B606,Returns!$C:$C,$P$2))-SUMIFS(Outbound!$E:$E,Outbound!$D:$D,$B606,Outbound!$F:$F,$P$2)</f>
        <v>0</v>
      </c>
      <c r="Q606" s="35">
        <f>(SUMIFS(Returns!$B:$B,Returns!$A:$A,$B606,Returns!$C:$C,$Q$2))-SUMIFS(Outbound!$E:$E,Outbound!$D:$D,$B606,Outbound!$F:$F,$Q$2)</f>
        <v>0</v>
      </c>
      <c r="R606" s="35">
        <f>(SUMIFS(Returns!$B:$B,Returns!$A:$A,$B606,Returns!$C:$C,$R$2))-SUMIFS(Outbound!$E:$E,Outbound!$D:$D,$B606,Outbound!$F:$F,$R$2)</f>
        <v>0</v>
      </c>
      <c r="S606" s="35">
        <f>(SUMIFS(Returns!$B:$B,Returns!$A:$A,$B606,Returns!$C:$C,$S$2))-SUMIFS(Outbound!$E:$E,Outbound!$D:$D,$B606,Outbound!$F:$F,$S$2)</f>
        <v>0</v>
      </c>
    </row>
    <row r="607" ht="13.2" spans="1:19">
      <c r="A607" s="3" t="s">
        <v>7863</v>
      </c>
      <c r="B607" s="3" t="s">
        <v>4773</v>
      </c>
      <c r="C607" s="35">
        <v>0</v>
      </c>
      <c r="D607" s="35"/>
      <c r="E607" s="35">
        <f>(C607+SUMIFS(Inwards!$C:$C,Inwards!$B:$B,$B607)+SUMIFS(Returns!$B:$B,Returns!$A:$A,$B607,Returns!$C:$C,$E$2))-SUMIFS(Outbound!$E:$E,Outbound!$D:$D,$B607,Outbound!$F:$F,$E$2)-SUMIFS(Outflow!$B:$B,Outflow!$A:$A,$B607)</f>
        <v>0</v>
      </c>
      <c r="F607" s="35">
        <f>(SUMIFS(Returns!$B:$B,Returns!$A:$A,$B607,Returns!$C:$C,$F$2))-SUMIFS(Outbound!$E:$E,Outbound!$D:$D,$B607,Outbound!$F:$F,$F$2)</f>
        <v>0</v>
      </c>
      <c r="G607" s="35">
        <f>(SUMIFS(Returns!$B:$B,Returns!$A:$A,$B607,Returns!$C:$C,$G$2))-SUMIFS(Outbound!$E:$E,Outbound!$D:$D,$B607,Outbound!$F:$F,$G$2)</f>
        <v>0</v>
      </c>
      <c r="H607" s="35">
        <f>(SUMIFS(Returns!$B:$B,Returns!$A:$A,$B607,Returns!$C:$C,$H$2))-SUMIFS(Outbound!$E:$E,Outbound!$D:$D,$B607,Outbound!$F:$F,$H$2)</f>
        <v>0</v>
      </c>
      <c r="I607" s="35">
        <f>(SUMIFS(Returns!$B:$B,Returns!$A:$A,$B607,Returns!$C:$C,$I$2))-SUMIFS(Outbound!$E:$E,Outbound!$D:$D,$B607,Outbound!$F:$F,$I$2)</f>
        <v>0</v>
      </c>
      <c r="J607" s="35">
        <f>(SUMIFS(Returns!$B:$B,Returns!$A:$A,$B607,Returns!$C:$C,$J$2))-SUMIFS(Outbound!$E:$E,Outbound!$D:$D,$B607,Outbound!$F:$F,$J$2)</f>
        <v>0</v>
      </c>
      <c r="K607" s="35">
        <f>(SUMIFS(Returns!$B:$B,Returns!$A:$A,$B607,Returns!$C:$C,$K$2))-SUMIFS(Outbound!$E:$E,Outbound!$D:$D,$B607,Outbound!$F:$F,$K$2)</f>
        <v>0</v>
      </c>
      <c r="L607" s="35">
        <f>(SUMIFS(Returns!$B:$B,Returns!$A:$A,$B607,Returns!$C:$C,$L$2))-SUMIFS(Outbound!$E:$E,Outbound!$D:$D,$B607,Outbound!$F:$F,$L$2)</f>
        <v>0</v>
      </c>
      <c r="M607" s="35">
        <f>(SUMIFS(Returns!$B:$B,Returns!$A:$A,$B607,Returns!$C:$C,$M$2))-SUMIFS(Outbound!$E:$E,Outbound!$D:$D,$B607,Outbound!$F:$F,$M$2)</f>
        <v>0</v>
      </c>
      <c r="N607" s="35">
        <f>(SUMIFS(Returns!$B:$B,Returns!$A:$A,$B607,Returns!$C:$C,$N$2))-SUMIFS(Outbound!$E:$E,Outbound!$D:$D,$B607,Outbound!$F:$F,$N$2)</f>
        <v>0</v>
      </c>
      <c r="O607" s="35">
        <f>(SUMIFS(Returns!$B:$B,Returns!$A:$A,$B607,Returns!$C:$C,$O$2))-SUMIFS(Outbound!$E:$E,Outbound!$D:$D,$B607,Outbound!$F:$F,$O$2)</f>
        <v>0</v>
      </c>
      <c r="P607" s="35">
        <f>(SUMIFS(Returns!$B:$B,Returns!$A:$A,$B607,Returns!$C:$C,$P$2))-SUMIFS(Outbound!$E:$E,Outbound!$D:$D,$B607,Outbound!$F:$F,$P$2)</f>
        <v>0</v>
      </c>
      <c r="Q607" s="35">
        <f>(SUMIFS(Returns!$B:$B,Returns!$A:$A,$B607,Returns!$C:$C,$Q$2))-SUMIFS(Outbound!$E:$E,Outbound!$D:$D,$B607,Outbound!$F:$F,$Q$2)</f>
        <v>0</v>
      </c>
      <c r="R607" s="35">
        <f>(SUMIFS(Returns!$B:$B,Returns!$A:$A,$B607,Returns!$C:$C,$R$2))-SUMIFS(Outbound!$E:$E,Outbound!$D:$D,$B607,Outbound!$F:$F,$R$2)</f>
        <v>0</v>
      </c>
      <c r="S607" s="35">
        <f>(SUMIFS(Returns!$B:$B,Returns!$A:$A,$B607,Returns!$C:$C,$S$2))-SUMIFS(Outbound!$E:$E,Outbound!$D:$D,$B607,Outbound!$F:$F,$S$2)</f>
        <v>0</v>
      </c>
    </row>
    <row r="608" ht="13.2" spans="1:19">
      <c r="A608" s="3" t="s">
        <v>7864</v>
      </c>
      <c r="B608" s="3" t="s">
        <v>4774</v>
      </c>
      <c r="C608" s="35">
        <v>0</v>
      </c>
      <c r="D608" s="35"/>
      <c r="E608" s="35">
        <f>(C608+SUMIFS(Inwards!$C:$C,Inwards!$B:$B,$B608)+SUMIFS(Returns!$B:$B,Returns!$A:$A,$B608,Returns!$C:$C,$E$2))-SUMIFS(Outbound!$E:$E,Outbound!$D:$D,$B608,Outbound!$F:$F,$E$2)-SUMIFS(Outflow!$B:$B,Outflow!$A:$A,$B608)</f>
        <v>0</v>
      </c>
      <c r="F608" s="35">
        <f>(SUMIFS(Returns!$B:$B,Returns!$A:$A,$B608,Returns!$C:$C,$F$2))-SUMIFS(Outbound!$E:$E,Outbound!$D:$D,$B608,Outbound!$F:$F,$F$2)</f>
        <v>0</v>
      </c>
      <c r="G608" s="35">
        <f>(SUMIFS(Returns!$B:$B,Returns!$A:$A,$B608,Returns!$C:$C,$G$2))-SUMIFS(Outbound!$E:$E,Outbound!$D:$D,$B608,Outbound!$F:$F,$G$2)</f>
        <v>0</v>
      </c>
      <c r="H608" s="35">
        <f>(SUMIFS(Returns!$B:$B,Returns!$A:$A,$B608,Returns!$C:$C,$H$2))-SUMIFS(Outbound!$E:$E,Outbound!$D:$D,$B608,Outbound!$F:$F,$H$2)</f>
        <v>0</v>
      </c>
      <c r="I608" s="35">
        <f>(SUMIFS(Returns!$B:$B,Returns!$A:$A,$B608,Returns!$C:$C,$I$2))-SUMIFS(Outbound!$E:$E,Outbound!$D:$D,$B608,Outbound!$F:$F,$I$2)</f>
        <v>0</v>
      </c>
      <c r="J608" s="35">
        <f>(SUMIFS(Returns!$B:$B,Returns!$A:$A,$B608,Returns!$C:$C,$J$2))-SUMIFS(Outbound!$E:$E,Outbound!$D:$D,$B608,Outbound!$F:$F,$J$2)</f>
        <v>0</v>
      </c>
      <c r="K608" s="35">
        <f>(SUMIFS(Returns!$B:$B,Returns!$A:$A,$B608,Returns!$C:$C,$K$2))-SUMIFS(Outbound!$E:$E,Outbound!$D:$D,$B608,Outbound!$F:$F,$K$2)</f>
        <v>0</v>
      </c>
      <c r="L608" s="35">
        <f>(SUMIFS(Returns!$B:$B,Returns!$A:$A,$B608,Returns!$C:$C,$L$2))-SUMIFS(Outbound!$E:$E,Outbound!$D:$D,$B608,Outbound!$F:$F,$L$2)</f>
        <v>0</v>
      </c>
      <c r="M608" s="35">
        <f>(SUMIFS(Returns!$B:$B,Returns!$A:$A,$B608,Returns!$C:$C,$M$2))-SUMIFS(Outbound!$E:$E,Outbound!$D:$D,$B608,Outbound!$F:$F,$M$2)</f>
        <v>0</v>
      </c>
      <c r="N608" s="35">
        <f>(SUMIFS(Returns!$B:$B,Returns!$A:$A,$B608,Returns!$C:$C,$N$2))-SUMIFS(Outbound!$E:$E,Outbound!$D:$D,$B608,Outbound!$F:$F,$N$2)</f>
        <v>0</v>
      </c>
      <c r="O608" s="35">
        <f>(SUMIFS(Returns!$B:$B,Returns!$A:$A,$B608,Returns!$C:$C,$O$2))-SUMIFS(Outbound!$E:$E,Outbound!$D:$D,$B608,Outbound!$F:$F,$O$2)</f>
        <v>0</v>
      </c>
      <c r="P608" s="35">
        <f>(SUMIFS(Returns!$B:$B,Returns!$A:$A,$B608,Returns!$C:$C,$P$2))-SUMIFS(Outbound!$E:$E,Outbound!$D:$D,$B608,Outbound!$F:$F,$P$2)</f>
        <v>0</v>
      </c>
      <c r="Q608" s="35">
        <f>(SUMIFS(Returns!$B:$B,Returns!$A:$A,$B608,Returns!$C:$C,$Q$2))-SUMIFS(Outbound!$E:$E,Outbound!$D:$D,$B608,Outbound!$F:$F,$Q$2)</f>
        <v>0</v>
      </c>
      <c r="R608" s="35">
        <f>(SUMIFS(Returns!$B:$B,Returns!$A:$A,$B608,Returns!$C:$C,$R$2))-SUMIFS(Outbound!$E:$E,Outbound!$D:$D,$B608,Outbound!$F:$F,$R$2)</f>
        <v>0</v>
      </c>
      <c r="S608" s="35">
        <f>(SUMIFS(Returns!$B:$B,Returns!$A:$A,$B608,Returns!$C:$C,$S$2))-SUMIFS(Outbound!$E:$E,Outbound!$D:$D,$B608,Outbound!$F:$F,$S$2)</f>
        <v>0</v>
      </c>
    </row>
    <row r="609" ht="13.2" spans="1:19">
      <c r="A609" s="3" t="s">
        <v>7865</v>
      </c>
      <c r="B609" s="3" t="s">
        <v>4776</v>
      </c>
      <c r="C609" s="35">
        <v>1</v>
      </c>
      <c r="D609" s="35"/>
      <c r="E609" s="35">
        <f>(C609+SUMIFS(Inwards!$C:$C,Inwards!$B:$B,$B609)+SUMIFS(Returns!$B:$B,Returns!$A:$A,$B609,Returns!$C:$C,$E$2))-SUMIFS(Outbound!$E:$E,Outbound!$D:$D,$B609,Outbound!$F:$F,$E$2)-SUMIFS(Outflow!$B:$B,Outflow!$A:$A,$B609)</f>
        <v>1</v>
      </c>
      <c r="F609" s="35">
        <f>(SUMIFS(Returns!$B:$B,Returns!$A:$A,$B609,Returns!$C:$C,$F$2))-SUMIFS(Outbound!$E:$E,Outbound!$D:$D,$B609,Outbound!$F:$F,$F$2)</f>
        <v>0</v>
      </c>
      <c r="G609" s="35">
        <f>(SUMIFS(Returns!$B:$B,Returns!$A:$A,$B609,Returns!$C:$C,$G$2))-SUMIFS(Outbound!$E:$E,Outbound!$D:$D,$B609,Outbound!$F:$F,$G$2)</f>
        <v>0</v>
      </c>
      <c r="H609" s="35">
        <f>(SUMIFS(Returns!$B:$B,Returns!$A:$A,$B609,Returns!$C:$C,$H$2))-SUMIFS(Outbound!$E:$E,Outbound!$D:$D,$B609,Outbound!$F:$F,$H$2)</f>
        <v>0</v>
      </c>
      <c r="I609" s="35">
        <f>(SUMIFS(Returns!$B:$B,Returns!$A:$A,$B609,Returns!$C:$C,$I$2))-SUMIFS(Outbound!$E:$E,Outbound!$D:$D,$B609,Outbound!$F:$F,$I$2)</f>
        <v>0</v>
      </c>
      <c r="J609" s="35">
        <f>(SUMIFS(Returns!$B:$B,Returns!$A:$A,$B609,Returns!$C:$C,$J$2))-SUMIFS(Outbound!$E:$E,Outbound!$D:$D,$B609,Outbound!$F:$F,$J$2)</f>
        <v>0</v>
      </c>
      <c r="K609" s="35">
        <f>(SUMIFS(Returns!$B:$B,Returns!$A:$A,$B609,Returns!$C:$C,$K$2))-SUMIFS(Outbound!$E:$E,Outbound!$D:$D,$B609,Outbound!$F:$F,$K$2)</f>
        <v>0</v>
      </c>
      <c r="L609" s="35">
        <f>(SUMIFS(Returns!$B:$B,Returns!$A:$A,$B609,Returns!$C:$C,$L$2))-SUMIFS(Outbound!$E:$E,Outbound!$D:$D,$B609,Outbound!$F:$F,$L$2)</f>
        <v>0</v>
      </c>
      <c r="M609" s="35">
        <f>(SUMIFS(Returns!$B:$B,Returns!$A:$A,$B609,Returns!$C:$C,$M$2))-SUMIFS(Outbound!$E:$E,Outbound!$D:$D,$B609,Outbound!$F:$F,$M$2)</f>
        <v>0</v>
      </c>
      <c r="N609" s="35">
        <f>(SUMIFS(Returns!$B:$B,Returns!$A:$A,$B609,Returns!$C:$C,$N$2))-SUMIFS(Outbound!$E:$E,Outbound!$D:$D,$B609,Outbound!$F:$F,$N$2)</f>
        <v>0</v>
      </c>
      <c r="O609" s="35">
        <f>(SUMIFS(Returns!$B:$B,Returns!$A:$A,$B609,Returns!$C:$C,$O$2))-SUMIFS(Outbound!$E:$E,Outbound!$D:$D,$B609,Outbound!$F:$F,$O$2)</f>
        <v>0</v>
      </c>
      <c r="P609" s="35">
        <f>(SUMIFS(Returns!$B:$B,Returns!$A:$A,$B609,Returns!$C:$C,$P$2))-SUMIFS(Outbound!$E:$E,Outbound!$D:$D,$B609,Outbound!$F:$F,$P$2)</f>
        <v>0</v>
      </c>
      <c r="Q609" s="35">
        <f>(SUMIFS(Returns!$B:$B,Returns!$A:$A,$B609,Returns!$C:$C,$Q$2))-SUMIFS(Outbound!$E:$E,Outbound!$D:$D,$B609,Outbound!$F:$F,$Q$2)</f>
        <v>0</v>
      </c>
      <c r="R609" s="35">
        <f>(SUMIFS(Returns!$B:$B,Returns!$A:$A,$B609,Returns!$C:$C,$R$2))-SUMIFS(Outbound!$E:$E,Outbound!$D:$D,$B609,Outbound!$F:$F,$R$2)</f>
        <v>0</v>
      </c>
      <c r="S609" s="35">
        <f>(SUMIFS(Returns!$B:$B,Returns!$A:$A,$B609,Returns!$C:$C,$S$2))-SUMIFS(Outbound!$E:$E,Outbound!$D:$D,$B609,Outbound!$F:$F,$S$2)</f>
        <v>0</v>
      </c>
    </row>
    <row r="610" ht="13.2" spans="1:19">
      <c r="A610" s="3" t="s">
        <v>7866</v>
      </c>
      <c r="B610" s="3" t="s">
        <v>4786</v>
      </c>
      <c r="C610" s="35">
        <v>0</v>
      </c>
      <c r="D610" s="35"/>
      <c r="E610" s="35">
        <f>(C610+SUMIFS(Inwards!$C:$C,Inwards!$B:$B,$B610)+SUMIFS(Returns!$B:$B,Returns!$A:$A,$B610,Returns!$C:$C,$E$2))-SUMIFS(Outbound!$E:$E,Outbound!$D:$D,$B610,Outbound!$F:$F,$E$2)-SUMIFS(Outflow!$B:$B,Outflow!$A:$A,$B610)</f>
        <v>0</v>
      </c>
      <c r="F610" s="35">
        <f>(SUMIFS(Returns!$B:$B,Returns!$A:$A,$B610,Returns!$C:$C,$F$2))-SUMIFS(Outbound!$E:$E,Outbound!$D:$D,$B610,Outbound!$F:$F,$F$2)</f>
        <v>0</v>
      </c>
      <c r="G610" s="35">
        <f>(SUMIFS(Returns!$B:$B,Returns!$A:$A,$B610,Returns!$C:$C,$G$2))-SUMIFS(Outbound!$E:$E,Outbound!$D:$D,$B610,Outbound!$F:$F,$G$2)</f>
        <v>0</v>
      </c>
      <c r="H610" s="35">
        <f>(SUMIFS(Returns!$B:$B,Returns!$A:$A,$B610,Returns!$C:$C,$H$2))-SUMIFS(Outbound!$E:$E,Outbound!$D:$D,$B610,Outbound!$F:$F,$H$2)</f>
        <v>0</v>
      </c>
      <c r="I610" s="35">
        <f>(SUMIFS(Returns!$B:$B,Returns!$A:$A,$B610,Returns!$C:$C,$I$2))-SUMIFS(Outbound!$E:$E,Outbound!$D:$D,$B610,Outbound!$F:$F,$I$2)</f>
        <v>0</v>
      </c>
      <c r="J610" s="35">
        <f>(SUMIFS(Returns!$B:$B,Returns!$A:$A,$B610,Returns!$C:$C,$J$2))-SUMIFS(Outbound!$E:$E,Outbound!$D:$D,$B610,Outbound!$F:$F,$J$2)</f>
        <v>0</v>
      </c>
      <c r="K610" s="35">
        <f>(SUMIFS(Returns!$B:$B,Returns!$A:$A,$B610,Returns!$C:$C,$K$2))-SUMIFS(Outbound!$E:$E,Outbound!$D:$D,$B610,Outbound!$F:$F,$K$2)</f>
        <v>0</v>
      </c>
      <c r="L610" s="35">
        <f>(SUMIFS(Returns!$B:$B,Returns!$A:$A,$B610,Returns!$C:$C,$L$2))-SUMIFS(Outbound!$E:$E,Outbound!$D:$D,$B610,Outbound!$F:$F,$L$2)</f>
        <v>0</v>
      </c>
      <c r="M610" s="35">
        <f>(SUMIFS(Returns!$B:$B,Returns!$A:$A,$B610,Returns!$C:$C,$M$2))-SUMIFS(Outbound!$E:$E,Outbound!$D:$D,$B610,Outbound!$F:$F,$M$2)</f>
        <v>0</v>
      </c>
      <c r="N610" s="35">
        <f>(SUMIFS(Returns!$B:$B,Returns!$A:$A,$B610,Returns!$C:$C,$N$2))-SUMIFS(Outbound!$E:$E,Outbound!$D:$D,$B610,Outbound!$F:$F,$N$2)</f>
        <v>0</v>
      </c>
      <c r="O610" s="35">
        <f>(SUMIFS(Returns!$B:$B,Returns!$A:$A,$B610,Returns!$C:$C,$O$2))-SUMIFS(Outbound!$E:$E,Outbound!$D:$D,$B610,Outbound!$F:$F,$O$2)</f>
        <v>0</v>
      </c>
      <c r="P610" s="35">
        <f>(SUMIFS(Returns!$B:$B,Returns!$A:$A,$B610,Returns!$C:$C,$P$2))-SUMIFS(Outbound!$E:$E,Outbound!$D:$D,$B610,Outbound!$F:$F,$P$2)</f>
        <v>0</v>
      </c>
      <c r="Q610" s="35">
        <f>(SUMIFS(Returns!$B:$B,Returns!$A:$A,$B610,Returns!$C:$C,$Q$2))-SUMIFS(Outbound!$E:$E,Outbound!$D:$D,$B610,Outbound!$F:$F,$Q$2)</f>
        <v>0</v>
      </c>
      <c r="R610" s="35">
        <f>(SUMIFS(Returns!$B:$B,Returns!$A:$A,$B610,Returns!$C:$C,$R$2))-SUMIFS(Outbound!$E:$E,Outbound!$D:$D,$B610,Outbound!$F:$F,$R$2)</f>
        <v>0</v>
      </c>
      <c r="S610" s="35">
        <f>(SUMIFS(Returns!$B:$B,Returns!$A:$A,$B610,Returns!$C:$C,$S$2))-SUMIFS(Outbound!$E:$E,Outbound!$D:$D,$B610,Outbound!$F:$F,$S$2)</f>
        <v>0</v>
      </c>
    </row>
    <row r="611" ht="13.2" spans="1:19">
      <c r="A611" s="3" t="s">
        <v>7867</v>
      </c>
      <c r="B611" s="3" t="s">
        <v>4790</v>
      </c>
      <c r="C611" s="35">
        <v>0</v>
      </c>
      <c r="D611" s="35"/>
      <c r="E611" s="35">
        <f>(C611+SUMIFS(Inwards!$C:$C,Inwards!$B:$B,$B611)+SUMIFS(Returns!$B:$B,Returns!$A:$A,$B611,Returns!$C:$C,$E$2))-SUMIFS(Outbound!$E:$E,Outbound!$D:$D,$B611,Outbound!$F:$F,$E$2)-SUMIFS(Outflow!$B:$B,Outflow!$A:$A,$B611)</f>
        <v>0</v>
      </c>
      <c r="F611" s="35">
        <f>(SUMIFS(Returns!$B:$B,Returns!$A:$A,$B611,Returns!$C:$C,$F$2))-SUMIFS(Outbound!$E:$E,Outbound!$D:$D,$B611,Outbound!$F:$F,$F$2)</f>
        <v>0</v>
      </c>
      <c r="G611" s="35">
        <f>(SUMIFS(Returns!$B:$B,Returns!$A:$A,$B611,Returns!$C:$C,$G$2))-SUMIFS(Outbound!$E:$E,Outbound!$D:$D,$B611,Outbound!$F:$F,$G$2)</f>
        <v>0</v>
      </c>
      <c r="H611" s="35">
        <f>(SUMIFS(Returns!$B:$B,Returns!$A:$A,$B611,Returns!$C:$C,$H$2))-SUMIFS(Outbound!$E:$E,Outbound!$D:$D,$B611,Outbound!$F:$F,$H$2)</f>
        <v>0</v>
      </c>
      <c r="I611" s="35">
        <f>(SUMIFS(Returns!$B:$B,Returns!$A:$A,$B611,Returns!$C:$C,$I$2))-SUMIFS(Outbound!$E:$E,Outbound!$D:$D,$B611,Outbound!$F:$F,$I$2)</f>
        <v>0</v>
      </c>
      <c r="J611" s="35">
        <f>(SUMIFS(Returns!$B:$B,Returns!$A:$A,$B611,Returns!$C:$C,$J$2))-SUMIFS(Outbound!$E:$E,Outbound!$D:$D,$B611,Outbound!$F:$F,$J$2)</f>
        <v>0</v>
      </c>
      <c r="K611" s="35">
        <f>(SUMIFS(Returns!$B:$B,Returns!$A:$A,$B611,Returns!$C:$C,$K$2))-SUMIFS(Outbound!$E:$E,Outbound!$D:$D,$B611,Outbound!$F:$F,$K$2)</f>
        <v>0</v>
      </c>
      <c r="L611" s="35">
        <f>(SUMIFS(Returns!$B:$B,Returns!$A:$A,$B611,Returns!$C:$C,$L$2))-SUMIFS(Outbound!$E:$E,Outbound!$D:$D,$B611,Outbound!$F:$F,$L$2)</f>
        <v>0</v>
      </c>
      <c r="M611" s="35">
        <f>(SUMIFS(Returns!$B:$B,Returns!$A:$A,$B611,Returns!$C:$C,$M$2))-SUMIFS(Outbound!$E:$E,Outbound!$D:$D,$B611,Outbound!$F:$F,$M$2)</f>
        <v>0</v>
      </c>
      <c r="N611" s="35">
        <f>(SUMIFS(Returns!$B:$B,Returns!$A:$A,$B611,Returns!$C:$C,$N$2))-SUMIFS(Outbound!$E:$E,Outbound!$D:$D,$B611,Outbound!$F:$F,$N$2)</f>
        <v>0</v>
      </c>
      <c r="O611" s="35">
        <f>(SUMIFS(Returns!$B:$B,Returns!$A:$A,$B611,Returns!$C:$C,$O$2))-SUMIFS(Outbound!$E:$E,Outbound!$D:$D,$B611,Outbound!$F:$F,$O$2)</f>
        <v>0</v>
      </c>
      <c r="P611" s="35">
        <f>(SUMIFS(Returns!$B:$B,Returns!$A:$A,$B611,Returns!$C:$C,$P$2))-SUMIFS(Outbound!$E:$E,Outbound!$D:$D,$B611,Outbound!$F:$F,$P$2)</f>
        <v>0</v>
      </c>
      <c r="Q611" s="35">
        <f>(SUMIFS(Returns!$B:$B,Returns!$A:$A,$B611,Returns!$C:$C,$Q$2))-SUMIFS(Outbound!$E:$E,Outbound!$D:$D,$B611,Outbound!$F:$F,$Q$2)</f>
        <v>0</v>
      </c>
      <c r="R611" s="35">
        <f>(SUMIFS(Returns!$B:$B,Returns!$A:$A,$B611,Returns!$C:$C,$R$2))-SUMIFS(Outbound!$E:$E,Outbound!$D:$D,$B611,Outbound!$F:$F,$R$2)</f>
        <v>0</v>
      </c>
      <c r="S611" s="35">
        <f>(SUMIFS(Returns!$B:$B,Returns!$A:$A,$B611,Returns!$C:$C,$S$2))-SUMIFS(Outbound!$E:$E,Outbound!$D:$D,$B611,Outbound!$F:$F,$S$2)</f>
        <v>0</v>
      </c>
    </row>
    <row r="612" ht="13.2" spans="1:19">
      <c r="A612" s="3" t="s">
        <v>7868</v>
      </c>
      <c r="B612" s="3" t="s">
        <v>4798</v>
      </c>
      <c r="C612" s="35">
        <v>0</v>
      </c>
      <c r="D612" s="35"/>
      <c r="E612" s="35">
        <f>(C612+SUMIFS(Inwards!$C:$C,Inwards!$B:$B,$B612)+SUMIFS(Returns!$B:$B,Returns!$A:$A,$B612,Returns!$C:$C,$E$2))-SUMIFS(Outbound!$E:$E,Outbound!$D:$D,$B612,Outbound!$F:$F,$E$2)-SUMIFS(Outflow!$B:$B,Outflow!$A:$A,$B612)</f>
        <v>0</v>
      </c>
      <c r="F612" s="35">
        <f>(SUMIFS(Returns!$B:$B,Returns!$A:$A,$B612,Returns!$C:$C,$F$2))-SUMIFS(Outbound!$E:$E,Outbound!$D:$D,$B612,Outbound!$F:$F,$F$2)</f>
        <v>0</v>
      </c>
      <c r="G612" s="35">
        <f>(SUMIFS(Returns!$B:$B,Returns!$A:$A,$B612,Returns!$C:$C,$G$2))-SUMIFS(Outbound!$E:$E,Outbound!$D:$D,$B612,Outbound!$F:$F,$G$2)</f>
        <v>0</v>
      </c>
      <c r="H612" s="35">
        <f>(SUMIFS(Returns!$B:$B,Returns!$A:$A,$B612,Returns!$C:$C,$H$2))-SUMIFS(Outbound!$E:$E,Outbound!$D:$D,$B612,Outbound!$F:$F,$H$2)</f>
        <v>0</v>
      </c>
      <c r="I612" s="35">
        <f>(SUMIFS(Returns!$B:$B,Returns!$A:$A,$B612,Returns!$C:$C,$I$2))-SUMIFS(Outbound!$E:$E,Outbound!$D:$D,$B612,Outbound!$F:$F,$I$2)</f>
        <v>0</v>
      </c>
      <c r="J612" s="35">
        <f>(SUMIFS(Returns!$B:$B,Returns!$A:$A,$B612,Returns!$C:$C,$J$2))-SUMIFS(Outbound!$E:$E,Outbound!$D:$D,$B612,Outbound!$F:$F,$J$2)</f>
        <v>0</v>
      </c>
      <c r="K612" s="35">
        <f>(SUMIFS(Returns!$B:$B,Returns!$A:$A,$B612,Returns!$C:$C,$K$2))-SUMIFS(Outbound!$E:$E,Outbound!$D:$D,$B612,Outbound!$F:$F,$K$2)</f>
        <v>0</v>
      </c>
      <c r="L612" s="35">
        <f>(SUMIFS(Returns!$B:$B,Returns!$A:$A,$B612,Returns!$C:$C,$L$2))-SUMIFS(Outbound!$E:$E,Outbound!$D:$D,$B612,Outbound!$F:$F,$L$2)</f>
        <v>0</v>
      </c>
      <c r="M612" s="35">
        <f>(SUMIFS(Returns!$B:$B,Returns!$A:$A,$B612,Returns!$C:$C,$M$2))-SUMIFS(Outbound!$E:$E,Outbound!$D:$D,$B612,Outbound!$F:$F,$M$2)</f>
        <v>0</v>
      </c>
      <c r="N612" s="35">
        <f>(SUMIFS(Returns!$B:$B,Returns!$A:$A,$B612,Returns!$C:$C,$N$2))-SUMIFS(Outbound!$E:$E,Outbound!$D:$D,$B612,Outbound!$F:$F,$N$2)</f>
        <v>0</v>
      </c>
      <c r="O612" s="35">
        <f>(SUMIFS(Returns!$B:$B,Returns!$A:$A,$B612,Returns!$C:$C,$O$2))-SUMIFS(Outbound!$E:$E,Outbound!$D:$D,$B612,Outbound!$F:$F,$O$2)</f>
        <v>0</v>
      </c>
      <c r="P612" s="35">
        <f>(SUMIFS(Returns!$B:$B,Returns!$A:$A,$B612,Returns!$C:$C,$P$2))-SUMIFS(Outbound!$E:$E,Outbound!$D:$D,$B612,Outbound!$F:$F,$P$2)</f>
        <v>0</v>
      </c>
      <c r="Q612" s="35">
        <f>(SUMIFS(Returns!$B:$B,Returns!$A:$A,$B612,Returns!$C:$C,$Q$2))-SUMIFS(Outbound!$E:$E,Outbound!$D:$D,$B612,Outbound!$F:$F,$Q$2)</f>
        <v>0</v>
      </c>
      <c r="R612" s="35">
        <f>(SUMIFS(Returns!$B:$B,Returns!$A:$A,$B612,Returns!$C:$C,$R$2))-SUMIFS(Outbound!$E:$E,Outbound!$D:$D,$B612,Outbound!$F:$F,$R$2)</f>
        <v>0</v>
      </c>
      <c r="S612" s="35">
        <f>(SUMIFS(Returns!$B:$B,Returns!$A:$A,$B612,Returns!$C:$C,$S$2))-SUMIFS(Outbound!$E:$E,Outbound!$D:$D,$B612,Outbound!$F:$F,$S$2)</f>
        <v>0</v>
      </c>
    </row>
    <row r="613" ht="13.2" spans="1:19">
      <c r="A613" s="3" t="s">
        <v>7869</v>
      </c>
      <c r="B613" s="3" t="s">
        <v>4799</v>
      </c>
      <c r="C613" s="35">
        <v>0</v>
      </c>
      <c r="D613" s="35"/>
      <c r="E613" s="35">
        <f>(C613+SUMIFS(Inwards!$C:$C,Inwards!$B:$B,$B613)+SUMIFS(Returns!$B:$B,Returns!$A:$A,$B613,Returns!$C:$C,$E$2))-SUMIFS(Outbound!$E:$E,Outbound!$D:$D,$B613,Outbound!$F:$F,$E$2)-SUMIFS(Outflow!$B:$B,Outflow!$A:$A,$B613)</f>
        <v>0</v>
      </c>
      <c r="F613" s="35">
        <f>(SUMIFS(Returns!$B:$B,Returns!$A:$A,$B613,Returns!$C:$C,$F$2))-SUMIFS(Outbound!$E:$E,Outbound!$D:$D,$B613,Outbound!$F:$F,$F$2)</f>
        <v>0</v>
      </c>
      <c r="G613" s="35">
        <f>(SUMIFS(Returns!$B:$B,Returns!$A:$A,$B613,Returns!$C:$C,$G$2))-SUMIFS(Outbound!$E:$E,Outbound!$D:$D,$B613,Outbound!$F:$F,$G$2)</f>
        <v>0</v>
      </c>
      <c r="H613" s="35">
        <f>(SUMIFS(Returns!$B:$B,Returns!$A:$A,$B613,Returns!$C:$C,$H$2))-SUMIFS(Outbound!$E:$E,Outbound!$D:$D,$B613,Outbound!$F:$F,$H$2)</f>
        <v>0</v>
      </c>
      <c r="I613" s="35">
        <f>(SUMIFS(Returns!$B:$B,Returns!$A:$A,$B613,Returns!$C:$C,$I$2))-SUMIFS(Outbound!$E:$E,Outbound!$D:$D,$B613,Outbound!$F:$F,$I$2)</f>
        <v>0</v>
      </c>
      <c r="J613" s="35">
        <f>(SUMIFS(Returns!$B:$B,Returns!$A:$A,$B613,Returns!$C:$C,$J$2))-SUMIFS(Outbound!$E:$E,Outbound!$D:$D,$B613,Outbound!$F:$F,$J$2)</f>
        <v>0</v>
      </c>
      <c r="K613" s="35">
        <f>(SUMIFS(Returns!$B:$B,Returns!$A:$A,$B613,Returns!$C:$C,$K$2))-SUMIFS(Outbound!$E:$E,Outbound!$D:$D,$B613,Outbound!$F:$F,$K$2)</f>
        <v>0</v>
      </c>
      <c r="L613" s="35">
        <f>(SUMIFS(Returns!$B:$B,Returns!$A:$A,$B613,Returns!$C:$C,$L$2))-SUMIFS(Outbound!$E:$E,Outbound!$D:$D,$B613,Outbound!$F:$F,$L$2)</f>
        <v>0</v>
      </c>
      <c r="M613" s="35">
        <f>(SUMIFS(Returns!$B:$B,Returns!$A:$A,$B613,Returns!$C:$C,$M$2))-SUMIFS(Outbound!$E:$E,Outbound!$D:$D,$B613,Outbound!$F:$F,$M$2)</f>
        <v>0</v>
      </c>
      <c r="N613" s="35">
        <f>(SUMIFS(Returns!$B:$B,Returns!$A:$A,$B613,Returns!$C:$C,$N$2))-SUMIFS(Outbound!$E:$E,Outbound!$D:$D,$B613,Outbound!$F:$F,$N$2)</f>
        <v>0</v>
      </c>
      <c r="O613" s="35">
        <f>(SUMIFS(Returns!$B:$B,Returns!$A:$A,$B613,Returns!$C:$C,$O$2))-SUMIFS(Outbound!$E:$E,Outbound!$D:$D,$B613,Outbound!$F:$F,$O$2)</f>
        <v>0</v>
      </c>
      <c r="P613" s="35">
        <f>(SUMIFS(Returns!$B:$B,Returns!$A:$A,$B613,Returns!$C:$C,$P$2))-SUMIFS(Outbound!$E:$E,Outbound!$D:$D,$B613,Outbound!$F:$F,$P$2)</f>
        <v>0</v>
      </c>
      <c r="Q613" s="35">
        <f>(SUMIFS(Returns!$B:$B,Returns!$A:$A,$B613,Returns!$C:$C,$Q$2))-SUMIFS(Outbound!$E:$E,Outbound!$D:$D,$B613,Outbound!$F:$F,$Q$2)</f>
        <v>0</v>
      </c>
      <c r="R613" s="35">
        <f>(SUMIFS(Returns!$B:$B,Returns!$A:$A,$B613,Returns!$C:$C,$R$2))-SUMIFS(Outbound!$E:$E,Outbound!$D:$D,$B613,Outbound!$F:$F,$R$2)</f>
        <v>0</v>
      </c>
      <c r="S613" s="35">
        <f>(SUMIFS(Returns!$B:$B,Returns!$A:$A,$B613,Returns!$C:$C,$S$2))-SUMIFS(Outbound!$E:$E,Outbound!$D:$D,$B613,Outbound!$F:$F,$S$2)</f>
        <v>0</v>
      </c>
    </row>
    <row r="614" ht="13.2" spans="1:19">
      <c r="A614" s="3" t="s">
        <v>7870</v>
      </c>
      <c r="B614" s="3" t="s">
        <v>4802</v>
      </c>
      <c r="C614" s="35">
        <v>0</v>
      </c>
      <c r="D614" s="35"/>
      <c r="E614" s="35">
        <f>(C614+SUMIFS(Inwards!$C:$C,Inwards!$B:$B,$B614)+SUMIFS(Returns!$B:$B,Returns!$A:$A,$B614,Returns!$C:$C,$E$2))-SUMIFS(Outbound!$E:$E,Outbound!$D:$D,$B614,Outbound!$F:$F,$E$2)-SUMIFS(Outflow!$B:$B,Outflow!$A:$A,$B614)</f>
        <v>0</v>
      </c>
      <c r="F614" s="35">
        <f>(SUMIFS(Returns!$B:$B,Returns!$A:$A,$B614,Returns!$C:$C,$F$2))-SUMIFS(Outbound!$E:$E,Outbound!$D:$D,$B614,Outbound!$F:$F,$F$2)</f>
        <v>0</v>
      </c>
      <c r="G614" s="35">
        <f>(SUMIFS(Returns!$B:$B,Returns!$A:$A,$B614,Returns!$C:$C,$G$2))-SUMIFS(Outbound!$E:$E,Outbound!$D:$D,$B614,Outbound!$F:$F,$G$2)</f>
        <v>0</v>
      </c>
      <c r="H614" s="35">
        <f>(SUMIFS(Returns!$B:$B,Returns!$A:$A,$B614,Returns!$C:$C,$H$2))-SUMIFS(Outbound!$E:$E,Outbound!$D:$D,$B614,Outbound!$F:$F,$H$2)</f>
        <v>0</v>
      </c>
      <c r="I614" s="35">
        <f>(SUMIFS(Returns!$B:$B,Returns!$A:$A,$B614,Returns!$C:$C,$I$2))-SUMIFS(Outbound!$E:$E,Outbound!$D:$D,$B614,Outbound!$F:$F,$I$2)</f>
        <v>0</v>
      </c>
      <c r="J614" s="35">
        <f>(SUMIFS(Returns!$B:$B,Returns!$A:$A,$B614,Returns!$C:$C,$J$2))-SUMIFS(Outbound!$E:$E,Outbound!$D:$D,$B614,Outbound!$F:$F,$J$2)</f>
        <v>0</v>
      </c>
      <c r="K614" s="35">
        <f>(SUMIFS(Returns!$B:$B,Returns!$A:$A,$B614,Returns!$C:$C,$K$2))-SUMIFS(Outbound!$E:$E,Outbound!$D:$D,$B614,Outbound!$F:$F,$K$2)</f>
        <v>0</v>
      </c>
      <c r="L614" s="35">
        <f>(SUMIFS(Returns!$B:$B,Returns!$A:$A,$B614,Returns!$C:$C,$L$2))-SUMIFS(Outbound!$E:$E,Outbound!$D:$D,$B614,Outbound!$F:$F,$L$2)</f>
        <v>0</v>
      </c>
      <c r="M614" s="35">
        <f>(SUMIFS(Returns!$B:$B,Returns!$A:$A,$B614,Returns!$C:$C,$M$2))-SUMIFS(Outbound!$E:$E,Outbound!$D:$D,$B614,Outbound!$F:$F,$M$2)</f>
        <v>0</v>
      </c>
      <c r="N614" s="35">
        <f>(SUMIFS(Returns!$B:$B,Returns!$A:$A,$B614,Returns!$C:$C,$N$2))-SUMIFS(Outbound!$E:$E,Outbound!$D:$D,$B614,Outbound!$F:$F,$N$2)</f>
        <v>0</v>
      </c>
      <c r="O614" s="35">
        <f>(SUMIFS(Returns!$B:$B,Returns!$A:$A,$B614,Returns!$C:$C,$O$2))-SUMIFS(Outbound!$E:$E,Outbound!$D:$D,$B614,Outbound!$F:$F,$O$2)</f>
        <v>0</v>
      </c>
      <c r="P614" s="35">
        <f>(SUMIFS(Returns!$B:$B,Returns!$A:$A,$B614,Returns!$C:$C,$P$2))-SUMIFS(Outbound!$E:$E,Outbound!$D:$D,$B614,Outbound!$F:$F,$P$2)</f>
        <v>0</v>
      </c>
      <c r="Q614" s="35">
        <f>(SUMIFS(Returns!$B:$B,Returns!$A:$A,$B614,Returns!$C:$C,$Q$2))-SUMIFS(Outbound!$E:$E,Outbound!$D:$D,$B614,Outbound!$F:$F,$Q$2)</f>
        <v>0</v>
      </c>
      <c r="R614" s="35">
        <f>(SUMIFS(Returns!$B:$B,Returns!$A:$A,$B614,Returns!$C:$C,$R$2))-SUMIFS(Outbound!$E:$E,Outbound!$D:$D,$B614,Outbound!$F:$F,$R$2)</f>
        <v>0</v>
      </c>
      <c r="S614" s="35">
        <f>(SUMIFS(Returns!$B:$B,Returns!$A:$A,$B614,Returns!$C:$C,$S$2))-SUMIFS(Outbound!$E:$E,Outbound!$D:$D,$B614,Outbound!$F:$F,$S$2)</f>
        <v>0</v>
      </c>
    </row>
    <row r="615" ht="13.2" spans="1:19">
      <c r="A615" s="3" t="s">
        <v>7871</v>
      </c>
      <c r="B615" s="3" t="s">
        <v>4807</v>
      </c>
      <c r="C615" s="35">
        <v>0</v>
      </c>
      <c r="D615" s="35"/>
      <c r="E615" s="35">
        <f>(C615+SUMIFS(Inwards!$C:$C,Inwards!$B:$B,$B615)+SUMIFS(Returns!$B:$B,Returns!$A:$A,$B615,Returns!$C:$C,$E$2))-SUMIFS(Outbound!$E:$E,Outbound!$D:$D,$B615,Outbound!$F:$F,$E$2)-SUMIFS(Outflow!$B:$B,Outflow!$A:$A,$B615)</f>
        <v>0</v>
      </c>
      <c r="F615" s="35">
        <f>(SUMIFS(Returns!$B:$B,Returns!$A:$A,$B615,Returns!$C:$C,$F$2))-SUMIFS(Outbound!$E:$E,Outbound!$D:$D,$B615,Outbound!$F:$F,$F$2)</f>
        <v>0</v>
      </c>
      <c r="G615" s="35">
        <f>(SUMIFS(Returns!$B:$B,Returns!$A:$A,$B615,Returns!$C:$C,$G$2))-SUMIFS(Outbound!$E:$E,Outbound!$D:$D,$B615,Outbound!$F:$F,$G$2)</f>
        <v>0</v>
      </c>
      <c r="H615" s="35">
        <f>(SUMIFS(Returns!$B:$B,Returns!$A:$A,$B615,Returns!$C:$C,$H$2))-SUMIFS(Outbound!$E:$E,Outbound!$D:$D,$B615,Outbound!$F:$F,$H$2)</f>
        <v>0</v>
      </c>
      <c r="I615" s="35">
        <f>(SUMIFS(Returns!$B:$B,Returns!$A:$A,$B615,Returns!$C:$C,$I$2))-SUMIFS(Outbound!$E:$E,Outbound!$D:$D,$B615,Outbound!$F:$F,$I$2)</f>
        <v>0</v>
      </c>
      <c r="J615" s="35">
        <f>(SUMIFS(Returns!$B:$B,Returns!$A:$A,$B615,Returns!$C:$C,$J$2))-SUMIFS(Outbound!$E:$E,Outbound!$D:$D,$B615,Outbound!$F:$F,$J$2)</f>
        <v>0</v>
      </c>
      <c r="K615" s="35">
        <f>(SUMIFS(Returns!$B:$B,Returns!$A:$A,$B615,Returns!$C:$C,$K$2))-SUMIFS(Outbound!$E:$E,Outbound!$D:$D,$B615,Outbound!$F:$F,$K$2)</f>
        <v>0</v>
      </c>
      <c r="L615" s="35">
        <f>(SUMIFS(Returns!$B:$B,Returns!$A:$A,$B615,Returns!$C:$C,$L$2))-SUMIFS(Outbound!$E:$E,Outbound!$D:$D,$B615,Outbound!$F:$F,$L$2)</f>
        <v>0</v>
      </c>
      <c r="M615" s="35">
        <f>(SUMIFS(Returns!$B:$B,Returns!$A:$A,$B615,Returns!$C:$C,$M$2))-SUMIFS(Outbound!$E:$E,Outbound!$D:$D,$B615,Outbound!$F:$F,$M$2)</f>
        <v>0</v>
      </c>
      <c r="N615" s="35">
        <f>(SUMIFS(Returns!$B:$B,Returns!$A:$A,$B615,Returns!$C:$C,$N$2))-SUMIFS(Outbound!$E:$E,Outbound!$D:$D,$B615,Outbound!$F:$F,$N$2)</f>
        <v>0</v>
      </c>
      <c r="O615" s="35">
        <f>(SUMIFS(Returns!$B:$B,Returns!$A:$A,$B615,Returns!$C:$C,$O$2))-SUMIFS(Outbound!$E:$E,Outbound!$D:$D,$B615,Outbound!$F:$F,$O$2)</f>
        <v>0</v>
      </c>
      <c r="P615" s="35">
        <f>(SUMIFS(Returns!$B:$B,Returns!$A:$A,$B615,Returns!$C:$C,$P$2))-SUMIFS(Outbound!$E:$E,Outbound!$D:$D,$B615,Outbound!$F:$F,$P$2)</f>
        <v>0</v>
      </c>
      <c r="Q615" s="35">
        <f>(SUMIFS(Returns!$B:$B,Returns!$A:$A,$B615,Returns!$C:$C,$Q$2))-SUMIFS(Outbound!$E:$E,Outbound!$D:$D,$B615,Outbound!$F:$F,$Q$2)</f>
        <v>0</v>
      </c>
      <c r="R615" s="35">
        <f>(SUMIFS(Returns!$B:$B,Returns!$A:$A,$B615,Returns!$C:$C,$R$2))-SUMIFS(Outbound!$E:$E,Outbound!$D:$D,$B615,Outbound!$F:$F,$R$2)</f>
        <v>0</v>
      </c>
      <c r="S615" s="35">
        <f>(SUMIFS(Returns!$B:$B,Returns!$A:$A,$B615,Returns!$C:$C,$S$2))-SUMIFS(Outbound!$E:$E,Outbound!$D:$D,$B615,Outbound!$F:$F,$S$2)</f>
        <v>0</v>
      </c>
    </row>
    <row r="616" ht="13.2" spans="1:19">
      <c r="A616" s="3" t="s">
        <v>7872</v>
      </c>
      <c r="B616" s="3" t="s">
        <v>7873</v>
      </c>
      <c r="C616" s="35">
        <v>0</v>
      </c>
      <c r="D616" s="35"/>
      <c r="E616" s="35">
        <f>(C616+SUMIFS(Inwards!$C:$C,Inwards!$B:$B,$B616)+SUMIFS(Returns!$B:$B,Returns!$A:$A,$B616,Returns!$C:$C,$E$2))-SUMIFS(Outbound!$E:$E,Outbound!$D:$D,$B616,Outbound!$F:$F,$E$2)-SUMIFS(Outflow!$B:$B,Outflow!$A:$A,$B616)</f>
        <v>0</v>
      </c>
      <c r="F616" s="35">
        <f>(SUMIFS(Returns!$B:$B,Returns!$A:$A,$B616,Returns!$C:$C,$F$2))-SUMIFS(Outbound!$E:$E,Outbound!$D:$D,$B616,Outbound!$F:$F,$F$2)</f>
        <v>0</v>
      </c>
      <c r="G616" s="35">
        <f>(SUMIFS(Returns!$B:$B,Returns!$A:$A,$B616,Returns!$C:$C,$G$2))-SUMIFS(Outbound!$E:$E,Outbound!$D:$D,$B616,Outbound!$F:$F,$G$2)</f>
        <v>0</v>
      </c>
      <c r="H616" s="35">
        <f>(SUMIFS(Returns!$B:$B,Returns!$A:$A,$B616,Returns!$C:$C,$H$2))-SUMIFS(Outbound!$E:$E,Outbound!$D:$D,$B616,Outbound!$F:$F,$H$2)</f>
        <v>0</v>
      </c>
      <c r="I616" s="35">
        <f>(SUMIFS(Returns!$B:$B,Returns!$A:$A,$B616,Returns!$C:$C,$I$2))-SUMIFS(Outbound!$E:$E,Outbound!$D:$D,$B616,Outbound!$F:$F,$I$2)</f>
        <v>0</v>
      </c>
      <c r="J616" s="35">
        <f>(SUMIFS(Returns!$B:$B,Returns!$A:$A,$B616,Returns!$C:$C,$J$2))-SUMIFS(Outbound!$E:$E,Outbound!$D:$D,$B616,Outbound!$F:$F,$J$2)</f>
        <v>0</v>
      </c>
      <c r="K616" s="35">
        <f>(SUMIFS(Returns!$B:$B,Returns!$A:$A,$B616,Returns!$C:$C,$K$2))-SUMIFS(Outbound!$E:$E,Outbound!$D:$D,$B616,Outbound!$F:$F,$K$2)</f>
        <v>0</v>
      </c>
      <c r="L616" s="35">
        <f>(SUMIFS(Returns!$B:$B,Returns!$A:$A,$B616,Returns!$C:$C,$L$2))-SUMIFS(Outbound!$E:$E,Outbound!$D:$D,$B616,Outbound!$F:$F,$L$2)</f>
        <v>0</v>
      </c>
      <c r="M616" s="35">
        <f>(SUMIFS(Returns!$B:$B,Returns!$A:$A,$B616,Returns!$C:$C,$M$2))-SUMIFS(Outbound!$E:$E,Outbound!$D:$D,$B616,Outbound!$F:$F,$M$2)</f>
        <v>0</v>
      </c>
      <c r="N616" s="35">
        <f>(SUMIFS(Returns!$B:$B,Returns!$A:$A,$B616,Returns!$C:$C,$N$2))-SUMIFS(Outbound!$E:$E,Outbound!$D:$D,$B616,Outbound!$F:$F,$N$2)</f>
        <v>0</v>
      </c>
      <c r="O616" s="35">
        <f>(SUMIFS(Returns!$B:$B,Returns!$A:$A,$B616,Returns!$C:$C,$O$2))-SUMIFS(Outbound!$E:$E,Outbound!$D:$D,$B616,Outbound!$F:$F,$O$2)</f>
        <v>0</v>
      </c>
      <c r="P616" s="35">
        <f>(SUMIFS(Returns!$B:$B,Returns!$A:$A,$B616,Returns!$C:$C,$P$2))-SUMIFS(Outbound!$E:$E,Outbound!$D:$D,$B616,Outbound!$F:$F,$P$2)</f>
        <v>0</v>
      </c>
      <c r="Q616" s="35">
        <f>(SUMIFS(Returns!$B:$B,Returns!$A:$A,$B616,Returns!$C:$C,$Q$2))-SUMIFS(Outbound!$E:$E,Outbound!$D:$D,$B616,Outbound!$F:$F,$Q$2)</f>
        <v>0</v>
      </c>
      <c r="R616" s="35">
        <f>(SUMIFS(Returns!$B:$B,Returns!$A:$A,$B616,Returns!$C:$C,$R$2))-SUMIFS(Outbound!$E:$E,Outbound!$D:$D,$B616,Outbound!$F:$F,$R$2)</f>
        <v>0</v>
      </c>
      <c r="S616" s="35">
        <f>(SUMIFS(Returns!$B:$B,Returns!$A:$A,$B616,Returns!$C:$C,$S$2))-SUMIFS(Outbound!$E:$E,Outbound!$D:$D,$B616,Outbound!$F:$F,$S$2)</f>
        <v>0</v>
      </c>
    </row>
    <row r="617" ht="13.2" spans="1:19">
      <c r="A617" s="3" t="s">
        <v>7874</v>
      </c>
      <c r="B617" s="3" t="s">
        <v>7875</v>
      </c>
      <c r="C617" s="35">
        <v>1</v>
      </c>
      <c r="D617" s="35"/>
      <c r="E617" s="35">
        <f>(C617+SUMIFS(Inwards!$C:$C,Inwards!$B:$B,$B617)+SUMIFS(Returns!$B:$B,Returns!$A:$A,$B617,Returns!$C:$C,$E$2))-SUMIFS(Outbound!$E:$E,Outbound!$D:$D,$B617,Outbound!$F:$F,$E$2)-SUMIFS(Outflow!$B:$B,Outflow!$A:$A,$B617)</f>
        <v>1</v>
      </c>
      <c r="F617" s="35">
        <f>(SUMIFS(Returns!$B:$B,Returns!$A:$A,$B617,Returns!$C:$C,$F$2))-SUMIFS(Outbound!$E:$E,Outbound!$D:$D,$B617,Outbound!$F:$F,$F$2)</f>
        <v>0</v>
      </c>
      <c r="G617" s="35">
        <f>(SUMIFS(Returns!$B:$B,Returns!$A:$A,$B617,Returns!$C:$C,$G$2))-SUMIFS(Outbound!$E:$E,Outbound!$D:$D,$B617,Outbound!$F:$F,$G$2)</f>
        <v>0</v>
      </c>
      <c r="H617" s="35">
        <f>(SUMIFS(Returns!$B:$B,Returns!$A:$A,$B617,Returns!$C:$C,$H$2))-SUMIFS(Outbound!$E:$E,Outbound!$D:$D,$B617,Outbound!$F:$F,$H$2)</f>
        <v>0</v>
      </c>
      <c r="I617" s="35">
        <f>(SUMIFS(Returns!$B:$B,Returns!$A:$A,$B617,Returns!$C:$C,$I$2))-SUMIFS(Outbound!$E:$E,Outbound!$D:$D,$B617,Outbound!$F:$F,$I$2)</f>
        <v>0</v>
      </c>
      <c r="J617" s="35">
        <f>(SUMIFS(Returns!$B:$B,Returns!$A:$A,$B617,Returns!$C:$C,$J$2))-SUMIFS(Outbound!$E:$E,Outbound!$D:$D,$B617,Outbound!$F:$F,$J$2)</f>
        <v>0</v>
      </c>
      <c r="K617" s="35">
        <f>(SUMIFS(Returns!$B:$B,Returns!$A:$A,$B617,Returns!$C:$C,$K$2))-SUMIFS(Outbound!$E:$E,Outbound!$D:$D,$B617,Outbound!$F:$F,$K$2)</f>
        <v>0</v>
      </c>
      <c r="L617" s="35">
        <f>(SUMIFS(Returns!$B:$B,Returns!$A:$A,$B617,Returns!$C:$C,$L$2))-SUMIFS(Outbound!$E:$E,Outbound!$D:$D,$B617,Outbound!$F:$F,$L$2)</f>
        <v>0</v>
      </c>
      <c r="M617" s="35">
        <f>(SUMIFS(Returns!$B:$B,Returns!$A:$A,$B617,Returns!$C:$C,$M$2))-SUMIFS(Outbound!$E:$E,Outbound!$D:$D,$B617,Outbound!$F:$F,$M$2)</f>
        <v>0</v>
      </c>
      <c r="N617" s="35">
        <f>(SUMIFS(Returns!$B:$B,Returns!$A:$A,$B617,Returns!$C:$C,$N$2))-SUMIFS(Outbound!$E:$E,Outbound!$D:$D,$B617,Outbound!$F:$F,$N$2)</f>
        <v>0</v>
      </c>
      <c r="O617" s="35">
        <f>(SUMIFS(Returns!$B:$B,Returns!$A:$A,$B617,Returns!$C:$C,$O$2))-SUMIFS(Outbound!$E:$E,Outbound!$D:$D,$B617,Outbound!$F:$F,$O$2)</f>
        <v>0</v>
      </c>
      <c r="P617" s="35">
        <f>(SUMIFS(Returns!$B:$B,Returns!$A:$A,$B617,Returns!$C:$C,$P$2))-SUMIFS(Outbound!$E:$E,Outbound!$D:$D,$B617,Outbound!$F:$F,$P$2)</f>
        <v>0</v>
      </c>
      <c r="Q617" s="35">
        <f>(SUMIFS(Returns!$B:$B,Returns!$A:$A,$B617,Returns!$C:$C,$Q$2))-SUMIFS(Outbound!$E:$E,Outbound!$D:$D,$B617,Outbound!$F:$F,$Q$2)</f>
        <v>0</v>
      </c>
      <c r="R617" s="35">
        <f>(SUMIFS(Returns!$B:$B,Returns!$A:$A,$B617,Returns!$C:$C,$R$2))-SUMIFS(Outbound!$E:$E,Outbound!$D:$D,$B617,Outbound!$F:$F,$R$2)</f>
        <v>0</v>
      </c>
      <c r="S617" s="35">
        <f>(SUMIFS(Returns!$B:$B,Returns!$A:$A,$B617,Returns!$C:$C,$S$2))-SUMIFS(Outbound!$E:$E,Outbound!$D:$D,$B617,Outbound!$F:$F,$S$2)</f>
        <v>0</v>
      </c>
    </row>
    <row r="618" ht="13.2" spans="1:19">
      <c r="A618" s="3" t="s">
        <v>7876</v>
      </c>
      <c r="B618" s="3" t="s">
        <v>4811</v>
      </c>
      <c r="C618" s="35">
        <v>0</v>
      </c>
      <c r="D618" s="35"/>
      <c r="E618" s="35">
        <f>(C618+SUMIFS(Inwards!$C:$C,Inwards!$B:$B,$B618)+SUMIFS(Returns!$B:$B,Returns!$A:$A,$B618,Returns!$C:$C,$E$2))-SUMIFS(Outbound!$E:$E,Outbound!$D:$D,$B618,Outbound!$F:$F,$E$2)-SUMIFS(Outflow!$B:$B,Outflow!$A:$A,$B618)</f>
        <v>0</v>
      </c>
      <c r="F618" s="35">
        <f>(SUMIFS(Returns!$B:$B,Returns!$A:$A,$B618,Returns!$C:$C,$F$2))-SUMIFS(Outbound!$E:$E,Outbound!$D:$D,$B618,Outbound!$F:$F,$F$2)</f>
        <v>0</v>
      </c>
      <c r="G618" s="35">
        <f>(SUMIFS(Returns!$B:$B,Returns!$A:$A,$B618,Returns!$C:$C,$G$2))-SUMIFS(Outbound!$E:$E,Outbound!$D:$D,$B618,Outbound!$F:$F,$G$2)</f>
        <v>0</v>
      </c>
      <c r="H618" s="35">
        <f>(SUMIFS(Returns!$B:$B,Returns!$A:$A,$B618,Returns!$C:$C,$H$2))-SUMIFS(Outbound!$E:$E,Outbound!$D:$D,$B618,Outbound!$F:$F,$H$2)</f>
        <v>0</v>
      </c>
      <c r="I618" s="35">
        <f>(SUMIFS(Returns!$B:$B,Returns!$A:$A,$B618,Returns!$C:$C,$I$2))-SUMIFS(Outbound!$E:$E,Outbound!$D:$D,$B618,Outbound!$F:$F,$I$2)</f>
        <v>0</v>
      </c>
      <c r="J618" s="35">
        <f>(SUMIFS(Returns!$B:$B,Returns!$A:$A,$B618,Returns!$C:$C,$J$2))-SUMIFS(Outbound!$E:$E,Outbound!$D:$D,$B618,Outbound!$F:$F,$J$2)</f>
        <v>0</v>
      </c>
      <c r="K618" s="35">
        <f>(SUMIFS(Returns!$B:$B,Returns!$A:$A,$B618,Returns!$C:$C,$K$2))-SUMIFS(Outbound!$E:$E,Outbound!$D:$D,$B618,Outbound!$F:$F,$K$2)</f>
        <v>0</v>
      </c>
      <c r="L618" s="35">
        <f>(SUMIFS(Returns!$B:$B,Returns!$A:$A,$B618,Returns!$C:$C,$L$2))-SUMIFS(Outbound!$E:$E,Outbound!$D:$D,$B618,Outbound!$F:$F,$L$2)</f>
        <v>0</v>
      </c>
      <c r="M618" s="35">
        <f>(SUMIFS(Returns!$B:$B,Returns!$A:$A,$B618,Returns!$C:$C,$M$2))-SUMIFS(Outbound!$E:$E,Outbound!$D:$D,$B618,Outbound!$F:$F,$M$2)</f>
        <v>0</v>
      </c>
      <c r="N618" s="35">
        <f>(SUMIFS(Returns!$B:$B,Returns!$A:$A,$B618,Returns!$C:$C,$N$2))-SUMIFS(Outbound!$E:$E,Outbound!$D:$D,$B618,Outbound!$F:$F,$N$2)</f>
        <v>0</v>
      </c>
      <c r="O618" s="35">
        <f>(SUMIFS(Returns!$B:$B,Returns!$A:$A,$B618,Returns!$C:$C,$O$2))-SUMIFS(Outbound!$E:$E,Outbound!$D:$D,$B618,Outbound!$F:$F,$O$2)</f>
        <v>0</v>
      </c>
      <c r="P618" s="35">
        <f>(SUMIFS(Returns!$B:$B,Returns!$A:$A,$B618,Returns!$C:$C,$P$2))-SUMIFS(Outbound!$E:$E,Outbound!$D:$D,$B618,Outbound!$F:$F,$P$2)</f>
        <v>0</v>
      </c>
      <c r="Q618" s="35">
        <f>(SUMIFS(Returns!$B:$B,Returns!$A:$A,$B618,Returns!$C:$C,$Q$2))-SUMIFS(Outbound!$E:$E,Outbound!$D:$D,$B618,Outbound!$F:$F,$Q$2)</f>
        <v>0</v>
      </c>
      <c r="R618" s="35">
        <f>(SUMIFS(Returns!$B:$B,Returns!$A:$A,$B618,Returns!$C:$C,$R$2))-SUMIFS(Outbound!$E:$E,Outbound!$D:$D,$B618,Outbound!$F:$F,$R$2)</f>
        <v>0</v>
      </c>
      <c r="S618" s="35">
        <f>(SUMIFS(Returns!$B:$B,Returns!$A:$A,$B618,Returns!$C:$C,$S$2))-SUMIFS(Outbound!$E:$E,Outbound!$D:$D,$B618,Outbound!$F:$F,$S$2)</f>
        <v>0</v>
      </c>
    </row>
    <row r="619" ht="13.2" spans="1:19">
      <c r="A619" s="3" t="s">
        <v>7877</v>
      </c>
      <c r="B619" s="3" t="s">
        <v>4814</v>
      </c>
      <c r="C619" s="35">
        <v>0</v>
      </c>
      <c r="D619" s="35"/>
      <c r="E619" s="35">
        <f>(C619+SUMIFS(Inwards!$C:$C,Inwards!$B:$B,$B619)+SUMIFS(Returns!$B:$B,Returns!$A:$A,$B619,Returns!$C:$C,$E$2))-SUMIFS(Outbound!$E:$E,Outbound!$D:$D,$B619,Outbound!$F:$F,$E$2)-SUMIFS(Outflow!$B:$B,Outflow!$A:$A,$B619)</f>
        <v>0</v>
      </c>
      <c r="F619" s="35">
        <f>(SUMIFS(Returns!$B:$B,Returns!$A:$A,$B619,Returns!$C:$C,$F$2))-SUMIFS(Outbound!$E:$E,Outbound!$D:$D,$B619,Outbound!$F:$F,$F$2)</f>
        <v>0</v>
      </c>
      <c r="G619" s="35">
        <f>(SUMIFS(Returns!$B:$B,Returns!$A:$A,$B619,Returns!$C:$C,$G$2))-SUMIFS(Outbound!$E:$E,Outbound!$D:$D,$B619,Outbound!$F:$F,$G$2)</f>
        <v>0</v>
      </c>
      <c r="H619" s="35">
        <f>(SUMIFS(Returns!$B:$B,Returns!$A:$A,$B619,Returns!$C:$C,$H$2))-SUMIFS(Outbound!$E:$E,Outbound!$D:$D,$B619,Outbound!$F:$F,$H$2)</f>
        <v>0</v>
      </c>
      <c r="I619" s="35">
        <f>(SUMIFS(Returns!$B:$B,Returns!$A:$A,$B619,Returns!$C:$C,$I$2))-SUMIFS(Outbound!$E:$E,Outbound!$D:$D,$B619,Outbound!$F:$F,$I$2)</f>
        <v>0</v>
      </c>
      <c r="J619" s="35">
        <f>(SUMIFS(Returns!$B:$B,Returns!$A:$A,$B619,Returns!$C:$C,$J$2))-SUMIFS(Outbound!$E:$E,Outbound!$D:$D,$B619,Outbound!$F:$F,$J$2)</f>
        <v>0</v>
      </c>
      <c r="K619" s="35">
        <f>(SUMIFS(Returns!$B:$B,Returns!$A:$A,$B619,Returns!$C:$C,$K$2))-SUMIFS(Outbound!$E:$E,Outbound!$D:$D,$B619,Outbound!$F:$F,$K$2)</f>
        <v>0</v>
      </c>
      <c r="L619" s="35">
        <f>(SUMIFS(Returns!$B:$B,Returns!$A:$A,$B619,Returns!$C:$C,$L$2))-SUMIFS(Outbound!$E:$E,Outbound!$D:$D,$B619,Outbound!$F:$F,$L$2)</f>
        <v>0</v>
      </c>
      <c r="M619" s="35">
        <f>(SUMIFS(Returns!$B:$B,Returns!$A:$A,$B619,Returns!$C:$C,$M$2))-SUMIFS(Outbound!$E:$E,Outbound!$D:$D,$B619,Outbound!$F:$F,$M$2)</f>
        <v>0</v>
      </c>
      <c r="N619" s="35">
        <f>(SUMIFS(Returns!$B:$B,Returns!$A:$A,$B619,Returns!$C:$C,$N$2))-SUMIFS(Outbound!$E:$E,Outbound!$D:$D,$B619,Outbound!$F:$F,$N$2)</f>
        <v>0</v>
      </c>
      <c r="O619" s="35">
        <f>(SUMIFS(Returns!$B:$B,Returns!$A:$A,$B619,Returns!$C:$C,$O$2))-SUMIFS(Outbound!$E:$E,Outbound!$D:$D,$B619,Outbound!$F:$F,$O$2)</f>
        <v>0</v>
      </c>
      <c r="P619" s="35">
        <f>(SUMIFS(Returns!$B:$B,Returns!$A:$A,$B619,Returns!$C:$C,$P$2))-SUMIFS(Outbound!$E:$E,Outbound!$D:$D,$B619,Outbound!$F:$F,$P$2)</f>
        <v>0</v>
      </c>
      <c r="Q619" s="35">
        <f>(SUMIFS(Returns!$B:$B,Returns!$A:$A,$B619,Returns!$C:$C,$Q$2))-SUMIFS(Outbound!$E:$E,Outbound!$D:$D,$B619,Outbound!$F:$F,$Q$2)</f>
        <v>0</v>
      </c>
      <c r="R619" s="35">
        <f>(SUMIFS(Returns!$B:$B,Returns!$A:$A,$B619,Returns!$C:$C,$R$2))-SUMIFS(Outbound!$E:$E,Outbound!$D:$D,$B619,Outbound!$F:$F,$R$2)</f>
        <v>0</v>
      </c>
      <c r="S619" s="35">
        <f>(SUMIFS(Returns!$B:$B,Returns!$A:$A,$B619,Returns!$C:$C,$S$2))-SUMIFS(Outbound!$E:$E,Outbound!$D:$D,$B619,Outbound!$F:$F,$S$2)</f>
        <v>0</v>
      </c>
    </row>
    <row r="620" ht="13.2" spans="1:19">
      <c r="A620" s="3" t="s">
        <v>7878</v>
      </c>
      <c r="B620" s="3" t="s">
        <v>4830</v>
      </c>
      <c r="C620" s="35">
        <v>0</v>
      </c>
      <c r="D620" s="35"/>
      <c r="E620" s="35">
        <f>(C620+SUMIFS(Inwards!$C:$C,Inwards!$B:$B,$B620)+SUMIFS(Returns!$B:$B,Returns!$A:$A,$B620,Returns!$C:$C,$E$2))-SUMIFS(Outbound!$E:$E,Outbound!$D:$D,$B620,Outbound!$F:$F,$E$2)-SUMIFS(Outflow!$B:$B,Outflow!$A:$A,$B620)</f>
        <v>0</v>
      </c>
      <c r="F620" s="35">
        <f>(SUMIFS(Returns!$B:$B,Returns!$A:$A,$B620,Returns!$C:$C,$F$2))-SUMIFS(Outbound!$E:$E,Outbound!$D:$D,$B620,Outbound!$F:$F,$F$2)</f>
        <v>0</v>
      </c>
      <c r="G620" s="35">
        <f>(SUMIFS(Returns!$B:$B,Returns!$A:$A,$B620,Returns!$C:$C,$G$2))-SUMIFS(Outbound!$E:$E,Outbound!$D:$D,$B620,Outbound!$F:$F,$G$2)</f>
        <v>0</v>
      </c>
      <c r="H620" s="35">
        <f>(SUMIFS(Returns!$B:$B,Returns!$A:$A,$B620,Returns!$C:$C,$H$2))-SUMIFS(Outbound!$E:$E,Outbound!$D:$D,$B620,Outbound!$F:$F,$H$2)</f>
        <v>0</v>
      </c>
      <c r="I620" s="35">
        <f>(SUMIFS(Returns!$B:$B,Returns!$A:$A,$B620,Returns!$C:$C,$I$2))-SUMIFS(Outbound!$E:$E,Outbound!$D:$D,$B620,Outbound!$F:$F,$I$2)</f>
        <v>0</v>
      </c>
      <c r="J620" s="35">
        <f>(SUMIFS(Returns!$B:$B,Returns!$A:$A,$B620,Returns!$C:$C,$J$2))-SUMIFS(Outbound!$E:$E,Outbound!$D:$D,$B620,Outbound!$F:$F,$J$2)</f>
        <v>0</v>
      </c>
      <c r="K620" s="35">
        <f>(SUMIFS(Returns!$B:$B,Returns!$A:$A,$B620,Returns!$C:$C,$K$2))-SUMIFS(Outbound!$E:$E,Outbound!$D:$D,$B620,Outbound!$F:$F,$K$2)</f>
        <v>0</v>
      </c>
      <c r="L620" s="35">
        <f>(SUMIFS(Returns!$B:$B,Returns!$A:$A,$B620,Returns!$C:$C,$L$2))-SUMIFS(Outbound!$E:$E,Outbound!$D:$D,$B620,Outbound!$F:$F,$L$2)</f>
        <v>0</v>
      </c>
      <c r="M620" s="35">
        <f>(SUMIFS(Returns!$B:$B,Returns!$A:$A,$B620,Returns!$C:$C,$M$2))-SUMIFS(Outbound!$E:$E,Outbound!$D:$D,$B620,Outbound!$F:$F,$M$2)</f>
        <v>0</v>
      </c>
      <c r="N620" s="35">
        <f>(SUMIFS(Returns!$B:$B,Returns!$A:$A,$B620,Returns!$C:$C,$N$2))-SUMIFS(Outbound!$E:$E,Outbound!$D:$D,$B620,Outbound!$F:$F,$N$2)</f>
        <v>0</v>
      </c>
      <c r="O620" s="35">
        <f>(SUMIFS(Returns!$B:$B,Returns!$A:$A,$B620,Returns!$C:$C,$O$2))-SUMIFS(Outbound!$E:$E,Outbound!$D:$D,$B620,Outbound!$F:$F,$O$2)</f>
        <v>0</v>
      </c>
      <c r="P620" s="35">
        <f>(SUMIFS(Returns!$B:$B,Returns!$A:$A,$B620,Returns!$C:$C,$P$2))-SUMIFS(Outbound!$E:$E,Outbound!$D:$D,$B620,Outbound!$F:$F,$P$2)</f>
        <v>0</v>
      </c>
      <c r="Q620" s="35">
        <f>(SUMIFS(Returns!$B:$B,Returns!$A:$A,$B620,Returns!$C:$C,$Q$2))-SUMIFS(Outbound!$E:$E,Outbound!$D:$D,$B620,Outbound!$F:$F,$Q$2)</f>
        <v>0</v>
      </c>
      <c r="R620" s="35">
        <f>(SUMIFS(Returns!$B:$B,Returns!$A:$A,$B620,Returns!$C:$C,$R$2))-SUMIFS(Outbound!$E:$E,Outbound!$D:$D,$B620,Outbound!$F:$F,$R$2)</f>
        <v>0</v>
      </c>
      <c r="S620" s="35">
        <f>(SUMIFS(Returns!$B:$B,Returns!$A:$A,$B620,Returns!$C:$C,$S$2))-SUMIFS(Outbound!$E:$E,Outbound!$D:$D,$B620,Outbound!$F:$F,$S$2)</f>
        <v>0</v>
      </c>
    </row>
    <row r="621" ht="13.2" spans="1:19">
      <c r="A621" s="3" t="s">
        <v>7879</v>
      </c>
      <c r="B621" s="3" t="s">
        <v>4839</v>
      </c>
      <c r="C621" s="35">
        <v>0</v>
      </c>
      <c r="D621" s="35"/>
      <c r="E621" s="35">
        <f>(C621+SUMIFS(Inwards!$C:$C,Inwards!$B:$B,$B621)+SUMIFS(Returns!$B:$B,Returns!$A:$A,$B621,Returns!$C:$C,$E$2))-SUMIFS(Outbound!$E:$E,Outbound!$D:$D,$B621,Outbound!$F:$F,$E$2)-SUMIFS(Outflow!$B:$B,Outflow!$A:$A,$B621)</f>
        <v>0</v>
      </c>
      <c r="F621" s="35">
        <f>(SUMIFS(Returns!$B:$B,Returns!$A:$A,$B621,Returns!$C:$C,$F$2))-SUMIFS(Outbound!$E:$E,Outbound!$D:$D,$B621,Outbound!$F:$F,$F$2)</f>
        <v>0</v>
      </c>
      <c r="G621" s="35">
        <f>(SUMIFS(Returns!$B:$B,Returns!$A:$A,$B621,Returns!$C:$C,$G$2))-SUMIFS(Outbound!$E:$E,Outbound!$D:$D,$B621,Outbound!$F:$F,$G$2)</f>
        <v>0</v>
      </c>
      <c r="H621" s="35">
        <f>(SUMIFS(Returns!$B:$B,Returns!$A:$A,$B621,Returns!$C:$C,$H$2))-SUMIFS(Outbound!$E:$E,Outbound!$D:$D,$B621,Outbound!$F:$F,$H$2)</f>
        <v>0</v>
      </c>
      <c r="I621" s="35">
        <f>(SUMIFS(Returns!$B:$B,Returns!$A:$A,$B621,Returns!$C:$C,$I$2))-SUMIFS(Outbound!$E:$E,Outbound!$D:$D,$B621,Outbound!$F:$F,$I$2)</f>
        <v>0</v>
      </c>
      <c r="J621" s="35">
        <f>(SUMIFS(Returns!$B:$B,Returns!$A:$A,$B621,Returns!$C:$C,$J$2))-SUMIFS(Outbound!$E:$E,Outbound!$D:$D,$B621,Outbound!$F:$F,$J$2)</f>
        <v>0</v>
      </c>
      <c r="K621" s="35">
        <f>(SUMIFS(Returns!$B:$B,Returns!$A:$A,$B621,Returns!$C:$C,$K$2))-SUMIFS(Outbound!$E:$E,Outbound!$D:$D,$B621,Outbound!$F:$F,$K$2)</f>
        <v>0</v>
      </c>
      <c r="L621" s="35">
        <f>(SUMIFS(Returns!$B:$B,Returns!$A:$A,$B621,Returns!$C:$C,$L$2))-SUMIFS(Outbound!$E:$E,Outbound!$D:$D,$B621,Outbound!$F:$F,$L$2)</f>
        <v>0</v>
      </c>
      <c r="M621" s="35">
        <f>(SUMIFS(Returns!$B:$B,Returns!$A:$A,$B621,Returns!$C:$C,$M$2))-SUMIFS(Outbound!$E:$E,Outbound!$D:$D,$B621,Outbound!$F:$F,$M$2)</f>
        <v>0</v>
      </c>
      <c r="N621" s="35">
        <f>(SUMIFS(Returns!$B:$B,Returns!$A:$A,$B621,Returns!$C:$C,$N$2))-SUMIFS(Outbound!$E:$E,Outbound!$D:$D,$B621,Outbound!$F:$F,$N$2)</f>
        <v>0</v>
      </c>
      <c r="O621" s="35">
        <f>(SUMIFS(Returns!$B:$B,Returns!$A:$A,$B621,Returns!$C:$C,$O$2))-SUMIFS(Outbound!$E:$E,Outbound!$D:$D,$B621,Outbound!$F:$F,$O$2)</f>
        <v>0</v>
      </c>
      <c r="P621" s="35">
        <f>(SUMIFS(Returns!$B:$B,Returns!$A:$A,$B621,Returns!$C:$C,$P$2))-SUMIFS(Outbound!$E:$E,Outbound!$D:$D,$B621,Outbound!$F:$F,$P$2)</f>
        <v>0</v>
      </c>
      <c r="Q621" s="35">
        <f>(SUMIFS(Returns!$B:$B,Returns!$A:$A,$B621,Returns!$C:$C,$Q$2))-SUMIFS(Outbound!$E:$E,Outbound!$D:$D,$B621,Outbound!$F:$F,$Q$2)</f>
        <v>0</v>
      </c>
      <c r="R621" s="35">
        <f>(SUMIFS(Returns!$B:$B,Returns!$A:$A,$B621,Returns!$C:$C,$R$2))-SUMIFS(Outbound!$E:$E,Outbound!$D:$D,$B621,Outbound!$F:$F,$R$2)</f>
        <v>0</v>
      </c>
      <c r="S621" s="35">
        <f>(SUMIFS(Returns!$B:$B,Returns!$A:$A,$B621,Returns!$C:$C,$S$2))-SUMIFS(Outbound!$E:$E,Outbound!$D:$D,$B621,Outbound!$F:$F,$S$2)</f>
        <v>0</v>
      </c>
    </row>
    <row r="622" ht="13.2" spans="1:19">
      <c r="A622" s="3" t="s">
        <v>7880</v>
      </c>
      <c r="B622" s="3" t="s">
        <v>4850</v>
      </c>
      <c r="C622" s="35">
        <v>0</v>
      </c>
      <c r="D622" s="35"/>
      <c r="E622" s="35">
        <f>(C622+SUMIFS(Inwards!$C:$C,Inwards!$B:$B,$B622)+SUMIFS(Returns!$B:$B,Returns!$A:$A,$B622,Returns!$C:$C,$E$2))-SUMIFS(Outbound!$E:$E,Outbound!$D:$D,$B622,Outbound!$F:$F,$E$2)-SUMIFS(Outflow!$B:$B,Outflow!$A:$A,$B622)</f>
        <v>0</v>
      </c>
      <c r="F622" s="35">
        <f>(SUMIFS(Returns!$B:$B,Returns!$A:$A,$B622,Returns!$C:$C,$F$2))-SUMIFS(Outbound!$E:$E,Outbound!$D:$D,$B622,Outbound!$F:$F,$F$2)</f>
        <v>0</v>
      </c>
      <c r="G622" s="35">
        <f>(SUMIFS(Returns!$B:$B,Returns!$A:$A,$B622,Returns!$C:$C,$G$2))-SUMIFS(Outbound!$E:$E,Outbound!$D:$D,$B622,Outbound!$F:$F,$G$2)</f>
        <v>0</v>
      </c>
      <c r="H622" s="35">
        <f>(SUMIFS(Returns!$B:$B,Returns!$A:$A,$B622,Returns!$C:$C,$H$2))-SUMIFS(Outbound!$E:$E,Outbound!$D:$D,$B622,Outbound!$F:$F,$H$2)</f>
        <v>0</v>
      </c>
      <c r="I622" s="35">
        <f>(SUMIFS(Returns!$B:$B,Returns!$A:$A,$B622,Returns!$C:$C,$I$2))-SUMIFS(Outbound!$E:$E,Outbound!$D:$D,$B622,Outbound!$F:$F,$I$2)</f>
        <v>0</v>
      </c>
      <c r="J622" s="35">
        <f>(SUMIFS(Returns!$B:$B,Returns!$A:$A,$B622,Returns!$C:$C,$J$2))-SUMIFS(Outbound!$E:$E,Outbound!$D:$D,$B622,Outbound!$F:$F,$J$2)</f>
        <v>0</v>
      </c>
      <c r="K622" s="35">
        <f>(SUMIFS(Returns!$B:$B,Returns!$A:$A,$B622,Returns!$C:$C,$K$2))-SUMIFS(Outbound!$E:$E,Outbound!$D:$D,$B622,Outbound!$F:$F,$K$2)</f>
        <v>0</v>
      </c>
      <c r="L622" s="35">
        <f>(SUMIFS(Returns!$B:$B,Returns!$A:$A,$B622,Returns!$C:$C,$L$2))-SUMIFS(Outbound!$E:$E,Outbound!$D:$D,$B622,Outbound!$F:$F,$L$2)</f>
        <v>0</v>
      </c>
      <c r="M622" s="35">
        <f>(SUMIFS(Returns!$B:$B,Returns!$A:$A,$B622,Returns!$C:$C,$M$2))-SUMIFS(Outbound!$E:$E,Outbound!$D:$D,$B622,Outbound!$F:$F,$M$2)</f>
        <v>0</v>
      </c>
      <c r="N622" s="35">
        <f>(SUMIFS(Returns!$B:$B,Returns!$A:$A,$B622,Returns!$C:$C,$N$2))-SUMIFS(Outbound!$E:$E,Outbound!$D:$D,$B622,Outbound!$F:$F,$N$2)</f>
        <v>0</v>
      </c>
      <c r="O622" s="35">
        <f>(SUMIFS(Returns!$B:$B,Returns!$A:$A,$B622,Returns!$C:$C,$O$2))-SUMIFS(Outbound!$E:$E,Outbound!$D:$D,$B622,Outbound!$F:$F,$O$2)</f>
        <v>0</v>
      </c>
      <c r="P622" s="35">
        <f>(SUMIFS(Returns!$B:$B,Returns!$A:$A,$B622,Returns!$C:$C,$P$2))-SUMIFS(Outbound!$E:$E,Outbound!$D:$D,$B622,Outbound!$F:$F,$P$2)</f>
        <v>0</v>
      </c>
      <c r="Q622" s="35">
        <f>(SUMIFS(Returns!$B:$B,Returns!$A:$A,$B622,Returns!$C:$C,$Q$2))-SUMIFS(Outbound!$E:$E,Outbound!$D:$D,$B622,Outbound!$F:$F,$Q$2)</f>
        <v>0</v>
      </c>
      <c r="R622" s="35">
        <f>(SUMIFS(Returns!$B:$B,Returns!$A:$A,$B622,Returns!$C:$C,$R$2))-SUMIFS(Outbound!$E:$E,Outbound!$D:$D,$B622,Outbound!$F:$F,$R$2)</f>
        <v>0</v>
      </c>
      <c r="S622" s="35">
        <f>(SUMIFS(Returns!$B:$B,Returns!$A:$A,$B622,Returns!$C:$C,$S$2))-SUMIFS(Outbound!$E:$E,Outbound!$D:$D,$B622,Outbound!$F:$F,$S$2)</f>
        <v>0</v>
      </c>
    </row>
    <row r="623" ht="13.2" spans="1:19">
      <c r="A623" s="3" t="s">
        <v>7881</v>
      </c>
      <c r="B623" s="3" t="s">
        <v>4852</v>
      </c>
      <c r="C623" s="35">
        <v>0</v>
      </c>
      <c r="D623" s="35"/>
      <c r="E623" s="35">
        <f>(C623+SUMIFS(Inwards!$C:$C,Inwards!$B:$B,$B623)+SUMIFS(Returns!$B:$B,Returns!$A:$A,$B623,Returns!$C:$C,$E$2))-SUMIFS(Outbound!$E:$E,Outbound!$D:$D,$B623,Outbound!$F:$F,$E$2)-SUMIFS(Outflow!$B:$B,Outflow!$A:$A,$B623)</f>
        <v>0</v>
      </c>
      <c r="F623" s="35">
        <f>(SUMIFS(Returns!$B:$B,Returns!$A:$A,$B623,Returns!$C:$C,$F$2))-SUMIFS(Outbound!$E:$E,Outbound!$D:$D,$B623,Outbound!$F:$F,$F$2)</f>
        <v>0</v>
      </c>
      <c r="G623" s="35">
        <f>(SUMIFS(Returns!$B:$B,Returns!$A:$A,$B623,Returns!$C:$C,$G$2))-SUMIFS(Outbound!$E:$E,Outbound!$D:$D,$B623,Outbound!$F:$F,$G$2)</f>
        <v>0</v>
      </c>
      <c r="H623" s="35">
        <f>(SUMIFS(Returns!$B:$B,Returns!$A:$A,$B623,Returns!$C:$C,$H$2))-SUMIFS(Outbound!$E:$E,Outbound!$D:$D,$B623,Outbound!$F:$F,$H$2)</f>
        <v>0</v>
      </c>
      <c r="I623" s="35">
        <f>(SUMIFS(Returns!$B:$B,Returns!$A:$A,$B623,Returns!$C:$C,$I$2))-SUMIFS(Outbound!$E:$E,Outbound!$D:$D,$B623,Outbound!$F:$F,$I$2)</f>
        <v>0</v>
      </c>
      <c r="J623" s="35">
        <f>(SUMIFS(Returns!$B:$B,Returns!$A:$A,$B623,Returns!$C:$C,$J$2))-SUMIFS(Outbound!$E:$E,Outbound!$D:$D,$B623,Outbound!$F:$F,$J$2)</f>
        <v>0</v>
      </c>
      <c r="K623" s="35">
        <f>(SUMIFS(Returns!$B:$B,Returns!$A:$A,$B623,Returns!$C:$C,$K$2))-SUMIFS(Outbound!$E:$E,Outbound!$D:$D,$B623,Outbound!$F:$F,$K$2)</f>
        <v>0</v>
      </c>
      <c r="L623" s="35">
        <f>(SUMIFS(Returns!$B:$B,Returns!$A:$A,$B623,Returns!$C:$C,$L$2))-SUMIFS(Outbound!$E:$E,Outbound!$D:$D,$B623,Outbound!$F:$F,$L$2)</f>
        <v>0</v>
      </c>
      <c r="M623" s="35">
        <f>(SUMIFS(Returns!$B:$B,Returns!$A:$A,$B623,Returns!$C:$C,$M$2))-SUMIFS(Outbound!$E:$E,Outbound!$D:$D,$B623,Outbound!$F:$F,$M$2)</f>
        <v>0</v>
      </c>
      <c r="N623" s="35">
        <f>(SUMIFS(Returns!$B:$B,Returns!$A:$A,$B623,Returns!$C:$C,$N$2))-SUMIFS(Outbound!$E:$E,Outbound!$D:$D,$B623,Outbound!$F:$F,$N$2)</f>
        <v>0</v>
      </c>
      <c r="O623" s="35">
        <f>(SUMIFS(Returns!$B:$B,Returns!$A:$A,$B623,Returns!$C:$C,$O$2))-SUMIFS(Outbound!$E:$E,Outbound!$D:$D,$B623,Outbound!$F:$F,$O$2)</f>
        <v>0</v>
      </c>
      <c r="P623" s="35">
        <f>(SUMIFS(Returns!$B:$B,Returns!$A:$A,$B623,Returns!$C:$C,$P$2))-SUMIFS(Outbound!$E:$E,Outbound!$D:$D,$B623,Outbound!$F:$F,$P$2)</f>
        <v>0</v>
      </c>
      <c r="Q623" s="35">
        <f>(SUMIFS(Returns!$B:$B,Returns!$A:$A,$B623,Returns!$C:$C,$Q$2))-SUMIFS(Outbound!$E:$E,Outbound!$D:$D,$B623,Outbound!$F:$F,$Q$2)</f>
        <v>0</v>
      </c>
      <c r="R623" s="35">
        <f>(SUMIFS(Returns!$B:$B,Returns!$A:$A,$B623,Returns!$C:$C,$R$2))-SUMIFS(Outbound!$E:$E,Outbound!$D:$D,$B623,Outbound!$F:$F,$R$2)</f>
        <v>0</v>
      </c>
      <c r="S623" s="35">
        <f>(SUMIFS(Returns!$B:$B,Returns!$A:$A,$B623,Returns!$C:$C,$S$2))-SUMIFS(Outbound!$E:$E,Outbound!$D:$D,$B623,Outbound!$F:$F,$S$2)</f>
        <v>0</v>
      </c>
    </row>
    <row r="624" ht="13.2" spans="1:19">
      <c r="A624" s="3" t="s">
        <v>7882</v>
      </c>
      <c r="B624" s="3" t="s">
        <v>4857</v>
      </c>
      <c r="C624" s="35">
        <v>0</v>
      </c>
      <c r="D624" s="35"/>
      <c r="E624" s="35">
        <f>(C624+SUMIFS(Inwards!$C:$C,Inwards!$B:$B,$B624)+SUMIFS(Returns!$B:$B,Returns!$A:$A,$B624,Returns!$C:$C,$E$2))-SUMIFS(Outbound!$E:$E,Outbound!$D:$D,$B624,Outbound!$F:$F,$E$2)-SUMIFS(Outflow!$B:$B,Outflow!$A:$A,$B624)</f>
        <v>0</v>
      </c>
      <c r="F624" s="35">
        <f>(SUMIFS(Returns!$B:$B,Returns!$A:$A,$B624,Returns!$C:$C,$F$2))-SUMIFS(Outbound!$E:$E,Outbound!$D:$D,$B624,Outbound!$F:$F,$F$2)</f>
        <v>0</v>
      </c>
      <c r="G624" s="35">
        <f>(SUMIFS(Returns!$B:$B,Returns!$A:$A,$B624,Returns!$C:$C,$G$2))-SUMIFS(Outbound!$E:$E,Outbound!$D:$D,$B624,Outbound!$F:$F,$G$2)</f>
        <v>0</v>
      </c>
      <c r="H624" s="35">
        <f>(SUMIFS(Returns!$B:$B,Returns!$A:$A,$B624,Returns!$C:$C,$H$2))-SUMIFS(Outbound!$E:$E,Outbound!$D:$D,$B624,Outbound!$F:$F,$H$2)</f>
        <v>0</v>
      </c>
      <c r="I624" s="35">
        <f>(SUMIFS(Returns!$B:$B,Returns!$A:$A,$B624,Returns!$C:$C,$I$2))-SUMIFS(Outbound!$E:$E,Outbound!$D:$D,$B624,Outbound!$F:$F,$I$2)</f>
        <v>0</v>
      </c>
      <c r="J624" s="35">
        <f>(SUMIFS(Returns!$B:$B,Returns!$A:$A,$B624,Returns!$C:$C,$J$2))-SUMIFS(Outbound!$E:$E,Outbound!$D:$D,$B624,Outbound!$F:$F,$J$2)</f>
        <v>0</v>
      </c>
      <c r="K624" s="35">
        <f>(SUMIFS(Returns!$B:$B,Returns!$A:$A,$B624,Returns!$C:$C,$K$2))-SUMIFS(Outbound!$E:$E,Outbound!$D:$D,$B624,Outbound!$F:$F,$K$2)</f>
        <v>0</v>
      </c>
      <c r="L624" s="35">
        <f>(SUMIFS(Returns!$B:$B,Returns!$A:$A,$B624,Returns!$C:$C,$L$2))-SUMIFS(Outbound!$E:$E,Outbound!$D:$D,$B624,Outbound!$F:$F,$L$2)</f>
        <v>0</v>
      </c>
      <c r="M624" s="35">
        <f>(SUMIFS(Returns!$B:$B,Returns!$A:$A,$B624,Returns!$C:$C,$M$2))-SUMIFS(Outbound!$E:$E,Outbound!$D:$D,$B624,Outbound!$F:$F,$M$2)</f>
        <v>0</v>
      </c>
      <c r="N624" s="35">
        <f>(SUMIFS(Returns!$B:$B,Returns!$A:$A,$B624,Returns!$C:$C,$N$2))-SUMIFS(Outbound!$E:$E,Outbound!$D:$D,$B624,Outbound!$F:$F,$N$2)</f>
        <v>0</v>
      </c>
      <c r="O624" s="35">
        <f>(SUMIFS(Returns!$B:$B,Returns!$A:$A,$B624,Returns!$C:$C,$O$2))-SUMIFS(Outbound!$E:$E,Outbound!$D:$D,$B624,Outbound!$F:$F,$O$2)</f>
        <v>0</v>
      </c>
      <c r="P624" s="35">
        <f>(SUMIFS(Returns!$B:$B,Returns!$A:$A,$B624,Returns!$C:$C,$P$2))-SUMIFS(Outbound!$E:$E,Outbound!$D:$D,$B624,Outbound!$F:$F,$P$2)</f>
        <v>0</v>
      </c>
      <c r="Q624" s="35">
        <f>(SUMIFS(Returns!$B:$B,Returns!$A:$A,$B624,Returns!$C:$C,$Q$2))-SUMIFS(Outbound!$E:$E,Outbound!$D:$D,$B624,Outbound!$F:$F,$Q$2)</f>
        <v>0</v>
      </c>
      <c r="R624" s="35">
        <f>(SUMIFS(Returns!$B:$B,Returns!$A:$A,$B624,Returns!$C:$C,$R$2))-SUMIFS(Outbound!$E:$E,Outbound!$D:$D,$B624,Outbound!$F:$F,$R$2)</f>
        <v>0</v>
      </c>
      <c r="S624" s="35">
        <f>(SUMIFS(Returns!$B:$B,Returns!$A:$A,$B624,Returns!$C:$C,$S$2))-SUMIFS(Outbound!$E:$E,Outbound!$D:$D,$B624,Outbound!$F:$F,$S$2)</f>
        <v>0</v>
      </c>
    </row>
    <row r="625" ht="13.2" spans="1:19">
      <c r="A625" s="3" t="s">
        <v>7883</v>
      </c>
      <c r="B625" s="3" t="s">
        <v>4871</v>
      </c>
      <c r="C625" s="35">
        <v>0</v>
      </c>
      <c r="D625" s="35"/>
      <c r="E625" s="35">
        <f>(C625+SUMIFS(Inwards!$C:$C,Inwards!$B:$B,$B625)+SUMIFS(Returns!$B:$B,Returns!$A:$A,$B625,Returns!$C:$C,$E$2))-SUMIFS(Outbound!$E:$E,Outbound!$D:$D,$B625,Outbound!$F:$F,$E$2)-SUMIFS(Outflow!$B:$B,Outflow!$A:$A,$B625)</f>
        <v>0</v>
      </c>
      <c r="F625" s="35">
        <f>(SUMIFS(Returns!$B:$B,Returns!$A:$A,$B625,Returns!$C:$C,$F$2))-SUMIFS(Outbound!$E:$E,Outbound!$D:$D,$B625,Outbound!$F:$F,$F$2)</f>
        <v>0</v>
      </c>
      <c r="G625" s="35">
        <f>(SUMIFS(Returns!$B:$B,Returns!$A:$A,$B625,Returns!$C:$C,$G$2))-SUMIFS(Outbound!$E:$E,Outbound!$D:$D,$B625,Outbound!$F:$F,$G$2)</f>
        <v>0</v>
      </c>
      <c r="H625" s="35">
        <f>(SUMIFS(Returns!$B:$B,Returns!$A:$A,$B625,Returns!$C:$C,$H$2))-SUMIFS(Outbound!$E:$E,Outbound!$D:$D,$B625,Outbound!$F:$F,$H$2)</f>
        <v>0</v>
      </c>
      <c r="I625" s="35">
        <f>(SUMIFS(Returns!$B:$B,Returns!$A:$A,$B625,Returns!$C:$C,$I$2))-SUMIFS(Outbound!$E:$E,Outbound!$D:$D,$B625,Outbound!$F:$F,$I$2)</f>
        <v>0</v>
      </c>
      <c r="J625" s="35">
        <f>(SUMIFS(Returns!$B:$B,Returns!$A:$A,$B625,Returns!$C:$C,$J$2))-SUMIFS(Outbound!$E:$E,Outbound!$D:$D,$B625,Outbound!$F:$F,$J$2)</f>
        <v>0</v>
      </c>
      <c r="K625" s="35">
        <f>(SUMIFS(Returns!$B:$B,Returns!$A:$A,$B625,Returns!$C:$C,$K$2))-SUMIFS(Outbound!$E:$E,Outbound!$D:$D,$B625,Outbound!$F:$F,$K$2)</f>
        <v>0</v>
      </c>
      <c r="L625" s="35">
        <f>(SUMIFS(Returns!$B:$B,Returns!$A:$A,$B625,Returns!$C:$C,$L$2))-SUMIFS(Outbound!$E:$E,Outbound!$D:$D,$B625,Outbound!$F:$F,$L$2)</f>
        <v>0</v>
      </c>
      <c r="M625" s="35">
        <f>(SUMIFS(Returns!$B:$B,Returns!$A:$A,$B625,Returns!$C:$C,$M$2))-SUMIFS(Outbound!$E:$E,Outbound!$D:$D,$B625,Outbound!$F:$F,$M$2)</f>
        <v>0</v>
      </c>
      <c r="N625" s="35">
        <f>(SUMIFS(Returns!$B:$B,Returns!$A:$A,$B625,Returns!$C:$C,$N$2))-SUMIFS(Outbound!$E:$E,Outbound!$D:$D,$B625,Outbound!$F:$F,$N$2)</f>
        <v>0</v>
      </c>
      <c r="O625" s="35">
        <f>(SUMIFS(Returns!$B:$B,Returns!$A:$A,$B625,Returns!$C:$C,$O$2))-SUMIFS(Outbound!$E:$E,Outbound!$D:$D,$B625,Outbound!$F:$F,$O$2)</f>
        <v>0</v>
      </c>
      <c r="P625" s="35">
        <f>(SUMIFS(Returns!$B:$B,Returns!$A:$A,$B625,Returns!$C:$C,$P$2))-SUMIFS(Outbound!$E:$E,Outbound!$D:$D,$B625,Outbound!$F:$F,$P$2)</f>
        <v>0</v>
      </c>
      <c r="Q625" s="35">
        <f>(SUMIFS(Returns!$B:$B,Returns!$A:$A,$B625,Returns!$C:$C,$Q$2))-SUMIFS(Outbound!$E:$E,Outbound!$D:$D,$B625,Outbound!$F:$F,$Q$2)</f>
        <v>0</v>
      </c>
      <c r="R625" s="35">
        <f>(SUMIFS(Returns!$B:$B,Returns!$A:$A,$B625,Returns!$C:$C,$R$2))-SUMIFS(Outbound!$E:$E,Outbound!$D:$D,$B625,Outbound!$F:$F,$R$2)</f>
        <v>0</v>
      </c>
      <c r="S625" s="35">
        <f>(SUMIFS(Returns!$B:$B,Returns!$A:$A,$B625,Returns!$C:$C,$S$2))-SUMIFS(Outbound!$E:$E,Outbound!$D:$D,$B625,Outbound!$F:$F,$S$2)</f>
        <v>0</v>
      </c>
    </row>
    <row r="626" ht="13.2" spans="1:19">
      <c r="A626" s="3" t="s">
        <v>7884</v>
      </c>
      <c r="B626" s="3" t="s">
        <v>7885</v>
      </c>
      <c r="C626" s="35">
        <v>7</v>
      </c>
      <c r="D626" s="35"/>
      <c r="E626" s="35">
        <f>(C626+SUMIFS(Inwards!$C:$C,Inwards!$B:$B,$B626)+SUMIFS(Returns!$B:$B,Returns!$A:$A,$B626,Returns!$C:$C,$E$2))-SUMIFS(Outbound!$E:$E,Outbound!$D:$D,$B626,Outbound!$F:$F,$E$2)-SUMIFS(Outflow!$B:$B,Outflow!$A:$A,$B626)</f>
        <v>7</v>
      </c>
      <c r="F626" s="35">
        <f>(SUMIFS(Returns!$B:$B,Returns!$A:$A,$B626,Returns!$C:$C,$F$2))-SUMIFS(Outbound!$E:$E,Outbound!$D:$D,$B626,Outbound!$F:$F,$F$2)</f>
        <v>0</v>
      </c>
      <c r="G626" s="35">
        <f>(SUMIFS(Returns!$B:$B,Returns!$A:$A,$B626,Returns!$C:$C,$G$2))-SUMIFS(Outbound!$E:$E,Outbound!$D:$D,$B626,Outbound!$F:$F,$G$2)</f>
        <v>0</v>
      </c>
      <c r="H626" s="35">
        <f>(SUMIFS(Returns!$B:$B,Returns!$A:$A,$B626,Returns!$C:$C,$H$2))-SUMIFS(Outbound!$E:$E,Outbound!$D:$D,$B626,Outbound!$F:$F,$H$2)</f>
        <v>0</v>
      </c>
      <c r="I626" s="35">
        <f>(SUMIFS(Returns!$B:$B,Returns!$A:$A,$B626,Returns!$C:$C,$I$2))-SUMIFS(Outbound!$E:$E,Outbound!$D:$D,$B626,Outbound!$F:$F,$I$2)</f>
        <v>0</v>
      </c>
      <c r="J626" s="35">
        <f>(SUMIFS(Returns!$B:$B,Returns!$A:$A,$B626,Returns!$C:$C,$J$2))-SUMIFS(Outbound!$E:$E,Outbound!$D:$D,$B626,Outbound!$F:$F,$J$2)</f>
        <v>0</v>
      </c>
      <c r="K626" s="35">
        <f>(SUMIFS(Returns!$B:$B,Returns!$A:$A,$B626,Returns!$C:$C,$K$2))-SUMIFS(Outbound!$E:$E,Outbound!$D:$D,$B626,Outbound!$F:$F,$K$2)</f>
        <v>0</v>
      </c>
      <c r="L626" s="35">
        <f>(SUMIFS(Returns!$B:$B,Returns!$A:$A,$B626,Returns!$C:$C,$L$2))-SUMIFS(Outbound!$E:$E,Outbound!$D:$D,$B626,Outbound!$F:$F,$L$2)</f>
        <v>0</v>
      </c>
      <c r="M626" s="35">
        <f>(SUMIFS(Returns!$B:$B,Returns!$A:$A,$B626,Returns!$C:$C,$M$2))-SUMIFS(Outbound!$E:$E,Outbound!$D:$D,$B626,Outbound!$F:$F,$M$2)</f>
        <v>0</v>
      </c>
      <c r="N626" s="35">
        <f>(SUMIFS(Returns!$B:$B,Returns!$A:$A,$B626,Returns!$C:$C,$N$2))-SUMIFS(Outbound!$E:$E,Outbound!$D:$D,$B626,Outbound!$F:$F,$N$2)</f>
        <v>0</v>
      </c>
      <c r="O626" s="35">
        <f>(SUMIFS(Returns!$B:$B,Returns!$A:$A,$B626,Returns!$C:$C,$O$2))-SUMIFS(Outbound!$E:$E,Outbound!$D:$D,$B626,Outbound!$F:$F,$O$2)</f>
        <v>0</v>
      </c>
      <c r="P626" s="35">
        <f>(SUMIFS(Returns!$B:$B,Returns!$A:$A,$B626,Returns!$C:$C,$P$2))-SUMIFS(Outbound!$E:$E,Outbound!$D:$D,$B626,Outbound!$F:$F,$P$2)</f>
        <v>0</v>
      </c>
      <c r="Q626" s="35">
        <f>(SUMIFS(Returns!$B:$B,Returns!$A:$A,$B626,Returns!$C:$C,$Q$2))-SUMIFS(Outbound!$E:$E,Outbound!$D:$D,$B626,Outbound!$F:$F,$Q$2)</f>
        <v>0</v>
      </c>
      <c r="R626" s="35">
        <f>(SUMIFS(Returns!$B:$B,Returns!$A:$A,$B626,Returns!$C:$C,$R$2))-SUMIFS(Outbound!$E:$E,Outbound!$D:$D,$B626,Outbound!$F:$F,$R$2)</f>
        <v>0</v>
      </c>
      <c r="S626" s="35">
        <f>(SUMIFS(Returns!$B:$B,Returns!$A:$A,$B626,Returns!$C:$C,$S$2))-SUMIFS(Outbound!$E:$E,Outbound!$D:$D,$B626,Outbound!$F:$F,$S$2)</f>
        <v>0</v>
      </c>
    </row>
    <row r="627" ht="13.2" spans="1:19">
      <c r="A627" s="3" t="s">
        <v>7886</v>
      </c>
      <c r="B627" s="3" t="s">
        <v>7887</v>
      </c>
      <c r="C627" s="35">
        <v>7</v>
      </c>
      <c r="D627" s="35"/>
      <c r="E627" s="35">
        <f>(C627+SUMIFS(Inwards!$C:$C,Inwards!$B:$B,$B627)+SUMIFS(Returns!$B:$B,Returns!$A:$A,$B627,Returns!$C:$C,$E$2))-SUMIFS(Outbound!$E:$E,Outbound!$D:$D,$B627,Outbound!$F:$F,$E$2)-SUMIFS(Outflow!$B:$B,Outflow!$A:$A,$B627)</f>
        <v>7</v>
      </c>
      <c r="F627" s="35">
        <f>(SUMIFS(Returns!$B:$B,Returns!$A:$A,$B627,Returns!$C:$C,$F$2))-SUMIFS(Outbound!$E:$E,Outbound!$D:$D,$B627,Outbound!$F:$F,$F$2)</f>
        <v>0</v>
      </c>
      <c r="G627" s="35">
        <f>(SUMIFS(Returns!$B:$B,Returns!$A:$A,$B627,Returns!$C:$C,$G$2))-SUMIFS(Outbound!$E:$E,Outbound!$D:$D,$B627,Outbound!$F:$F,$G$2)</f>
        <v>0</v>
      </c>
      <c r="H627" s="35">
        <f>(SUMIFS(Returns!$B:$B,Returns!$A:$A,$B627,Returns!$C:$C,$H$2))-SUMIFS(Outbound!$E:$E,Outbound!$D:$D,$B627,Outbound!$F:$F,$H$2)</f>
        <v>0</v>
      </c>
      <c r="I627" s="35">
        <f>(SUMIFS(Returns!$B:$B,Returns!$A:$A,$B627,Returns!$C:$C,$I$2))-SUMIFS(Outbound!$E:$E,Outbound!$D:$D,$B627,Outbound!$F:$F,$I$2)</f>
        <v>0</v>
      </c>
      <c r="J627" s="35">
        <f>(SUMIFS(Returns!$B:$B,Returns!$A:$A,$B627,Returns!$C:$C,$J$2))-SUMIFS(Outbound!$E:$E,Outbound!$D:$D,$B627,Outbound!$F:$F,$J$2)</f>
        <v>0</v>
      </c>
      <c r="K627" s="35">
        <f>(SUMIFS(Returns!$B:$B,Returns!$A:$A,$B627,Returns!$C:$C,$K$2))-SUMIFS(Outbound!$E:$E,Outbound!$D:$D,$B627,Outbound!$F:$F,$K$2)</f>
        <v>0</v>
      </c>
      <c r="L627" s="35">
        <f>(SUMIFS(Returns!$B:$B,Returns!$A:$A,$B627,Returns!$C:$C,$L$2))-SUMIFS(Outbound!$E:$E,Outbound!$D:$D,$B627,Outbound!$F:$F,$L$2)</f>
        <v>0</v>
      </c>
      <c r="M627" s="35">
        <f>(SUMIFS(Returns!$B:$B,Returns!$A:$A,$B627,Returns!$C:$C,$M$2))-SUMIFS(Outbound!$E:$E,Outbound!$D:$D,$B627,Outbound!$F:$F,$M$2)</f>
        <v>0</v>
      </c>
      <c r="N627" s="35">
        <f>(SUMIFS(Returns!$B:$B,Returns!$A:$A,$B627,Returns!$C:$C,$N$2))-SUMIFS(Outbound!$E:$E,Outbound!$D:$D,$B627,Outbound!$F:$F,$N$2)</f>
        <v>0</v>
      </c>
      <c r="O627" s="35">
        <f>(SUMIFS(Returns!$B:$B,Returns!$A:$A,$B627,Returns!$C:$C,$O$2))-SUMIFS(Outbound!$E:$E,Outbound!$D:$D,$B627,Outbound!$F:$F,$O$2)</f>
        <v>0</v>
      </c>
      <c r="P627" s="35">
        <f>(SUMIFS(Returns!$B:$B,Returns!$A:$A,$B627,Returns!$C:$C,$P$2))-SUMIFS(Outbound!$E:$E,Outbound!$D:$D,$B627,Outbound!$F:$F,$P$2)</f>
        <v>0</v>
      </c>
      <c r="Q627" s="35">
        <f>(SUMIFS(Returns!$B:$B,Returns!$A:$A,$B627,Returns!$C:$C,$Q$2))-SUMIFS(Outbound!$E:$E,Outbound!$D:$D,$B627,Outbound!$F:$F,$Q$2)</f>
        <v>0</v>
      </c>
      <c r="R627" s="35">
        <f>(SUMIFS(Returns!$B:$B,Returns!$A:$A,$B627,Returns!$C:$C,$R$2))-SUMIFS(Outbound!$E:$E,Outbound!$D:$D,$B627,Outbound!$F:$F,$R$2)</f>
        <v>0</v>
      </c>
      <c r="S627" s="35">
        <f>(SUMIFS(Returns!$B:$B,Returns!$A:$A,$B627,Returns!$C:$C,$S$2))-SUMIFS(Outbound!$E:$E,Outbound!$D:$D,$B627,Outbound!$F:$F,$S$2)</f>
        <v>0</v>
      </c>
    </row>
    <row r="628" ht="13.2" spans="1:19">
      <c r="A628" s="3" t="s">
        <v>7888</v>
      </c>
      <c r="B628" s="3" t="s">
        <v>7889</v>
      </c>
      <c r="C628" s="35">
        <v>6</v>
      </c>
      <c r="D628" s="35"/>
      <c r="E628" s="35">
        <f>(C628+SUMIFS(Inwards!$C:$C,Inwards!$B:$B,$B628)+SUMIFS(Returns!$B:$B,Returns!$A:$A,$B628,Returns!$C:$C,$E$2))-SUMIFS(Outbound!$E:$E,Outbound!$D:$D,$B628,Outbound!$F:$F,$E$2)-SUMIFS(Outflow!$B:$B,Outflow!$A:$A,$B628)</f>
        <v>6</v>
      </c>
      <c r="F628" s="35">
        <f>(SUMIFS(Returns!$B:$B,Returns!$A:$A,$B628,Returns!$C:$C,$F$2))-SUMIFS(Outbound!$E:$E,Outbound!$D:$D,$B628,Outbound!$F:$F,$F$2)</f>
        <v>0</v>
      </c>
      <c r="G628" s="35">
        <f>(SUMIFS(Returns!$B:$B,Returns!$A:$A,$B628,Returns!$C:$C,$G$2))-SUMIFS(Outbound!$E:$E,Outbound!$D:$D,$B628,Outbound!$F:$F,$G$2)</f>
        <v>0</v>
      </c>
      <c r="H628" s="35">
        <f>(SUMIFS(Returns!$B:$B,Returns!$A:$A,$B628,Returns!$C:$C,$H$2))-SUMIFS(Outbound!$E:$E,Outbound!$D:$D,$B628,Outbound!$F:$F,$H$2)</f>
        <v>0</v>
      </c>
      <c r="I628" s="35">
        <f>(SUMIFS(Returns!$B:$B,Returns!$A:$A,$B628,Returns!$C:$C,$I$2))-SUMIFS(Outbound!$E:$E,Outbound!$D:$D,$B628,Outbound!$F:$F,$I$2)</f>
        <v>0</v>
      </c>
      <c r="J628" s="35">
        <f>(SUMIFS(Returns!$B:$B,Returns!$A:$A,$B628,Returns!$C:$C,$J$2))-SUMIFS(Outbound!$E:$E,Outbound!$D:$D,$B628,Outbound!$F:$F,$J$2)</f>
        <v>0</v>
      </c>
      <c r="K628" s="35">
        <f>(SUMIFS(Returns!$B:$B,Returns!$A:$A,$B628,Returns!$C:$C,$K$2))-SUMIFS(Outbound!$E:$E,Outbound!$D:$D,$B628,Outbound!$F:$F,$K$2)</f>
        <v>0</v>
      </c>
      <c r="L628" s="35">
        <f>(SUMIFS(Returns!$B:$B,Returns!$A:$A,$B628,Returns!$C:$C,$L$2))-SUMIFS(Outbound!$E:$E,Outbound!$D:$D,$B628,Outbound!$F:$F,$L$2)</f>
        <v>0</v>
      </c>
      <c r="M628" s="35">
        <f>(SUMIFS(Returns!$B:$B,Returns!$A:$A,$B628,Returns!$C:$C,$M$2))-SUMIFS(Outbound!$E:$E,Outbound!$D:$D,$B628,Outbound!$F:$F,$M$2)</f>
        <v>0</v>
      </c>
      <c r="N628" s="35">
        <f>(SUMIFS(Returns!$B:$B,Returns!$A:$A,$B628,Returns!$C:$C,$N$2))-SUMIFS(Outbound!$E:$E,Outbound!$D:$D,$B628,Outbound!$F:$F,$N$2)</f>
        <v>0</v>
      </c>
      <c r="O628" s="35">
        <f>(SUMIFS(Returns!$B:$B,Returns!$A:$A,$B628,Returns!$C:$C,$O$2))-SUMIFS(Outbound!$E:$E,Outbound!$D:$D,$B628,Outbound!$F:$F,$O$2)</f>
        <v>0</v>
      </c>
      <c r="P628" s="35">
        <f>(SUMIFS(Returns!$B:$B,Returns!$A:$A,$B628,Returns!$C:$C,$P$2))-SUMIFS(Outbound!$E:$E,Outbound!$D:$D,$B628,Outbound!$F:$F,$P$2)</f>
        <v>0</v>
      </c>
      <c r="Q628" s="35">
        <f>(SUMIFS(Returns!$B:$B,Returns!$A:$A,$B628,Returns!$C:$C,$Q$2))-SUMIFS(Outbound!$E:$E,Outbound!$D:$D,$B628,Outbound!$F:$F,$Q$2)</f>
        <v>0</v>
      </c>
      <c r="R628" s="35">
        <f>(SUMIFS(Returns!$B:$B,Returns!$A:$A,$B628,Returns!$C:$C,$R$2))-SUMIFS(Outbound!$E:$E,Outbound!$D:$D,$B628,Outbound!$F:$F,$R$2)</f>
        <v>0</v>
      </c>
      <c r="S628" s="35">
        <f>(SUMIFS(Returns!$B:$B,Returns!$A:$A,$B628,Returns!$C:$C,$S$2))-SUMIFS(Outbound!$E:$E,Outbound!$D:$D,$B628,Outbound!$F:$F,$S$2)</f>
        <v>0</v>
      </c>
    </row>
    <row r="629" ht="13.2" spans="1:19">
      <c r="A629" s="3" t="s">
        <v>7890</v>
      </c>
      <c r="B629" s="3" t="s">
        <v>4874</v>
      </c>
      <c r="C629" s="35">
        <v>1</v>
      </c>
      <c r="D629" s="35"/>
      <c r="E629" s="35">
        <f>(C629+SUMIFS(Inwards!$C:$C,Inwards!$B:$B,$B629)+SUMIFS(Returns!$B:$B,Returns!$A:$A,$B629,Returns!$C:$C,$E$2))-SUMIFS(Outbound!$E:$E,Outbound!$D:$D,$B629,Outbound!$F:$F,$E$2)-SUMIFS(Outflow!$B:$B,Outflow!$A:$A,$B629)</f>
        <v>1</v>
      </c>
      <c r="F629" s="35">
        <f>(SUMIFS(Returns!$B:$B,Returns!$A:$A,$B629,Returns!$C:$C,$F$2))-SUMIFS(Outbound!$E:$E,Outbound!$D:$D,$B629,Outbound!$F:$F,$F$2)</f>
        <v>0</v>
      </c>
      <c r="G629" s="35">
        <f>(SUMIFS(Returns!$B:$B,Returns!$A:$A,$B629,Returns!$C:$C,$G$2))-SUMIFS(Outbound!$E:$E,Outbound!$D:$D,$B629,Outbound!$F:$F,$G$2)</f>
        <v>0</v>
      </c>
      <c r="H629" s="35">
        <f>(SUMIFS(Returns!$B:$B,Returns!$A:$A,$B629,Returns!$C:$C,$H$2))-SUMIFS(Outbound!$E:$E,Outbound!$D:$D,$B629,Outbound!$F:$F,$H$2)</f>
        <v>0</v>
      </c>
      <c r="I629" s="35">
        <f>(SUMIFS(Returns!$B:$B,Returns!$A:$A,$B629,Returns!$C:$C,$I$2))-SUMIFS(Outbound!$E:$E,Outbound!$D:$D,$B629,Outbound!$F:$F,$I$2)</f>
        <v>0</v>
      </c>
      <c r="J629" s="35">
        <f>(SUMIFS(Returns!$B:$B,Returns!$A:$A,$B629,Returns!$C:$C,$J$2))-SUMIFS(Outbound!$E:$E,Outbound!$D:$D,$B629,Outbound!$F:$F,$J$2)</f>
        <v>0</v>
      </c>
      <c r="K629" s="35">
        <f>(SUMIFS(Returns!$B:$B,Returns!$A:$A,$B629,Returns!$C:$C,$K$2))-SUMIFS(Outbound!$E:$E,Outbound!$D:$D,$B629,Outbound!$F:$F,$K$2)</f>
        <v>0</v>
      </c>
      <c r="L629" s="35">
        <f>(SUMIFS(Returns!$B:$B,Returns!$A:$A,$B629,Returns!$C:$C,$L$2))-SUMIFS(Outbound!$E:$E,Outbound!$D:$D,$B629,Outbound!$F:$F,$L$2)</f>
        <v>0</v>
      </c>
      <c r="M629" s="35">
        <f>(SUMIFS(Returns!$B:$B,Returns!$A:$A,$B629,Returns!$C:$C,$M$2))-SUMIFS(Outbound!$E:$E,Outbound!$D:$D,$B629,Outbound!$F:$F,$M$2)</f>
        <v>0</v>
      </c>
      <c r="N629" s="35">
        <f>(SUMIFS(Returns!$B:$B,Returns!$A:$A,$B629,Returns!$C:$C,$N$2))-SUMIFS(Outbound!$E:$E,Outbound!$D:$D,$B629,Outbound!$F:$F,$N$2)</f>
        <v>0</v>
      </c>
      <c r="O629" s="35">
        <f>(SUMIFS(Returns!$B:$B,Returns!$A:$A,$B629,Returns!$C:$C,$O$2))-SUMIFS(Outbound!$E:$E,Outbound!$D:$D,$B629,Outbound!$F:$F,$O$2)</f>
        <v>0</v>
      </c>
      <c r="P629" s="35">
        <f>(SUMIFS(Returns!$B:$B,Returns!$A:$A,$B629,Returns!$C:$C,$P$2))-SUMIFS(Outbound!$E:$E,Outbound!$D:$D,$B629,Outbound!$F:$F,$P$2)</f>
        <v>0</v>
      </c>
      <c r="Q629" s="35">
        <f>(SUMIFS(Returns!$B:$B,Returns!$A:$A,$B629,Returns!$C:$C,$Q$2))-SUMIFS(Outbound!$E:$E,Outbound!$D:$D,$B629,Outbound!$F:$F,$Q$2)</f>
        <v>0</v>
      </c>
      <c r="R629" s="35">
        <f>(SUMIFS(Returns!$B:$B,Returns!$A:$A,$B629,Returns!$C:$C,$R$2))-SUMIFS(Outbound!$E:$E,Outbound!$D:$D,$B629,Outbound!$F:$F,$R$2)</f>
        <v>0</v>
      </c>
      <c r="S629" s="35">
        <f>(SUMIFS(Returns!$B:$B,Returns!$A:$A,$B629,Returns!$C:$C,$S$2))-SUMIFS(Outbound!$E:$E,Outbound!$D:$D,$B629,Outbound!$F:$F,$S$2)</f>
        <v>0</v>
      </c>
    </row>
    <row r="630" ht="13.2" spans="1:19">
      <c r="A630" s="3" t="s">
        <v>7891</v>
      </c>
      <c r="B630" s="3" t="s">
        <v>7892</v>
      </c>
      <c r="C630" s="35">
        <v>0</v>
      </c>
      <c r="D630" s="35"/>
      <c r="E630" s="35">
        <f>(C630+SUMIFS(Inwards!$C:$C,Inwards!$B:$B,$B630)+SUMIFS(Returns!$B:$B,Returns!$A:$A,$B630,Returns!$C:$C,$E$2))-SUMIFS(Outbound!$E:$E,Outbound!$D:$D,$B630,Outbound!$F:$F,$E$2)-SUMIFS(Outflow!$B:$B,Outflow!$A:$A,$B630)</f>
        <v>0</v>
      </c>
      <c r="F630" s="35">
        <f>(SUMIFS(Returns!$B:$B,Returns!$A:$A,$B630,Returns!$C:$C,$F$2))-SUMIFS(Outbound!$E:$E,Outbound!$D:$D,$B630,Outbound!$F:$F,$F$2)</f>
        <v>0</v>
      </c>
      <c r="G630" s="35">
        <f>(SUMIFS(Returns!$B:$B,Returns!$A:$A,$B630,Returns!$C:$C,$G$2))-SUMIFS(Outbound!$E:$E,Outbound!$D:$D,$B630,Outbound!$F:$F,$G$2)</f>
        <v>0</v>
      </c>
      <c r="H630" s="35">
        <f>(SUMIFS(Returns!$B:$B,Returns!$A:$A,$B630,Returns!$C:$C,$H$2))-SUMIFS(Outbound!$E:$E,Outbound!$D:$D,$B630,Outbound!$F:$F,$H$2)</f>
        <v>0</v>
      </c>
      <c r="I630" s="35">
        <f>(SUMIFS(Returns!$B:$B,Returns!$A:$A,$B630,Returns!$C:$C,$I$2))-SUMIFS(Outbound!$E:$E,Outbound!$D:$D,$B630,Outbound!$F:$F,$I$2)</f>
        <v>0</v>
      </c>
      <c r="J630" s="35">
        <f>(SUMIFS(Returns!$B:$B,Returns!$A:$A,$B630,Returns!$C:$C,$J$2))-SUMIFS(Outbound!$E:$E,Outbound!$D:$D,$B630,Outbound!$F:$F,$J$2)</f>
        <v>0</v>
      </c>
      <c r="K630" s="35">
        <f>(SUMIFS(Returns!$B:$B,Returns!$A:$A,$B630,Returns!$C:$C,$K$2))-SUMIFS(Outbound!$E:$E,Outbound!$D:$D,$B630,Outbound!$F:$F,$K$2)</f>
        <v>0</v>
      </c>
      <c r="L630" s="35">
        <f>(SUMIFS(Returns!$B:$B,Returns!$A:$A,$B630,Returns!$C:$C,$L$2))-SUMIFS(Outbound!$E:$E,Outbound!$D:$D,$B630,Outbound!$F:$F,$L$2)</f>
        <v>0</v>
      </c>
      <c r="M630" s="35">
        <f>(SUMIFS(Returns!$B:$B,Returns!$A:$A,$B630,Returns!$C:$C,$M$2))-SUMIFS(Outbound!$E:$E,Outbound!$D:$D,$B630,Outbound!$F:$F,$M$2)</f>
        <v>0</v>
      </c>
      <c r="N630" s="35">
        <f>(SUMIFS(Returns!$B:$B,Returns!$A:$A,$B630,Returns!$C:$C,$N$2))-SUMIFS(Outbound!$E:$E,Outbound!$D:$D,$B630,Outbound!$F:$F,$N$2)</f>
        <v>0</v>
      </c>
      <c r="O630" s="35">
        <f>(SUMIFS(Returns!$B:$B,Returns!$A:$A,$B630,Returns!$C:$C,$O$2))-SUMIFS(Outbound!$E:$E,Outbound!$D:$D,$B630,Outbound!$F:$F,$O$2)</f>
        <v>0</v>
      </c>
      <c r="P630" s="35">
        <f>(SUMIFS(Returns!$B:$B,Returns!$A:$A,$B630,Returns!$C:$C,$P$2))-SUMIFS(Outbound!$E:$E,Outbound!$D:$D,$B630,Outbound!$F:$F,$P$2)</f>
        <v>0</v>
      </c>
      <c r="Q630" s="35">
        <f>(SUMIFS(Returns!$B:$B,Returns!$A:$A,$B630,Returns!$C:$C,$Q$2))-SUMIFS(Outbound!$E:$E,Outbound!$D:$D,$B630,Outbound!$F:$F,$Q$2)</f>
        <v>0</v>
      </c>
      <c r="R630" s="35">
        <f>(SUMIFS(Returns!$B:$B,Returns!$A:$A,$B630,Returns!$C:$C,$R$2))-SUMIFS(Outbound!$E:$E,Outbound!$D:$D,$B630,Outbound!$F:$F,$R$2)</f>
        <v>0</v>
      </c>
      <c r="S630" s="35">
        <f>(SUMIFS(Returns!$B:$B,Returns!$A:$A,$B630,Returns!$C:$C,$S$2))-SUMIFS(Outbound!$E:$E,Outbound!$D:$D,$B630,Outbound!$F:$F,$S$2)</f>
        <v>0</v>
      </c>
    </row>
    <row r="631" ht="13.2" spans="1:19">
      <c r="A631" s="3" t="s">
        <v>7893</v>
      </c>
      <c r="B631" s="3" t="s">
        <v>4882</v>
      </c>
      <c r="C631" s="35">
        <v>0</v>
      </c>
      <c r="D631" s="35"/>
      <c r="E631" s="35">
        <f>(C631+SUMIFS(Inwards!$C:$C,Inwards!$B:$B,$B631)+SUMIFS(Returns!$B:$B,Returns!$A:$A,$B631,Returns!$C:$C,$E$2))-SUMIFS(Outbound!$E:$E,Outbound!$D:$D,$B631,Outbound!$F:$F,$E$2)-SUMIFS(Outflow!$B:$B,Outflow!$A:$A,$B631)</f>
        <v>0</v>
      </c>
      <c r="F631" s="35">
        <f>(SUMIFS(Returns!$B:$B,Returns!$A:$A,$B631,Returns!$C:$C,$F$2))-SUMIFS(Outbound!$E:$E,Outbound!$D:$D,$B631,Outbound!$F:$F,$F$2)</f>
        <v>0</v>
      </c>
      <c r="G631" s="35">
        <f>(SUMIFS(Returns!$B:$B,Returns!$A:$A,$B631,Returns!$C:$C,$G$2))-SUMIFS(Outbound!$E:$E,Outbound!$D:$D,$B631,Outbound!$F:$F,$G$2)</f>
        <v>0</v>
      </c>
      <c r="H631" s="35">
        <f>(SUMIFS(Returns!$B:$B,Returns!$A:$A,$B631,Returns!$C:$C,$H$2))-SUMIFS(Outbound!$E:$E,Outbound!$D:$D,$B631,Outbound!$F:$F,$H$2)</f>
        <v>0</v>
      </c>
      <c r="I631" s="35">
        <f>(SUMIFS(Returns!$B:$B,Returns!$A:$A,$B631,Returns!$C:$C,$I$2))-SUMIFS(Outbound!$E:$E,Outbound!$D:$D,$B631,Outbound!$F:$F,$I$2)</f>
        <v>0</v>
      </c>
      <c r="J631" s="35">
        <f>(SUMIFS(Returns!$B:$B,Returns!$A:$A,$B631,Returns!$C:$C,$J$2))-SUMIFS(Outbound!$E:$E,Outbound!$D:$D,$B631,Outbound!$F:$F,$J$2)</f>
        <v>0</v>
      </c>
      <c r="K631" s="35">
        <f>(SUMIFS(Returns!$B:$B,Returns!$A:$A,$B631,Returns!$C:$C,$K$2))-SUMIFS(Outbound!$E:$E,Outbound!$D:$D,$B631,Outbound!$F:$F,$K$2)</f>
        <v>0</v>
      </c>
      <c r="L631" s="35">
        <f>(SUMIFS(Returns!$B:$B,Returns!$A:$A,$B631,Returns!$C:$C,$L$2))-SUMIFS(Outbound!$E:$E,Outbound!$D:$D,$B631,Outbound!$F:$F,$L$2)</f>
        <v>0</v>
      </c>
      <c r="M631" s="35">
        <f>(SUMIFS(Returns!$B:$B,Returns!$A:$A,$B631,Returns!$C:$C,$M$2))-SUMIFS(Outbound!$E:$E,Outbound!$D:$D,$B631,Outbound!$F:$F,$M$2)</f>
        <v>0</v>
      </c>
      <c r="N631" s="35">
        <f>(SUMIFS(Returns!$B:$B,Returns!$A:$A,$B631,Returns!$C:$C,$N$2))-SUMIFS(Outbound!$E:$E,Outbound!$D:$D,$B631,Outbound!$F:$F,$N$2)</f>
        <v>0</v>
      </c>
      <c r="O631" s="35">
        <f>(SUMIFS(Returns!$B:$B,Returns!$A:$A,$B631,Returns!$C:$C,$O$2))-SUMIFS(Outbound!$E:$E,Outbound!$D:$D,$B631,Outbound!$F:$F,$O$2)</f>
        <v>0</v>
      </c>
      <c r="P631" s="35">
        <f>(SUMIFS(Returns!$B:$B,Returns!$A:$A,$B631,Returns!$C:$C,$P$2))-SUMIFS(Outbound!$E:$E,Outbound!$D:$D,$B631,Outbound!$F:$F,$P$2)</f>
        <v>0</v>
      </c>
      <c r="Q631" s="35">
        <f>(SUMIFS(Returns!$B:$B,Returns!$A:$A,$B631,Returns!$C:$C,$Q$2))-SUMIFS(Outbound!$E:$E,Outbound!$D:$D,$B631,Outbound!$F:$F,$Q$2)</f>
        <v>0</v>
      </c>
      <c r="R631" s="35">
        <f>(SUMIFS(Returns!$B:$B,Returns!$A:$A,$B631,Returns!$C:$C,$R$2))-SUMIFS(Outbound!$E:$E,Outbound!$D:$D,$B631,Outbound!$F:$F,$R$2)</f>
        <v>0</v>
      </c>
      <c r="S631" s="35">
        <f>(SUMIFS(Returns!$B:$B,Returns!$A:$A,$B631,Returns!$C:$C,$S$2))-SUMIFS(Outbound!$E:$E,Outbound!$D:$D,$B631,Outbound!$F:$F,$S$2)</f>
        <v>0</v>
      </c>
    </row>
    <row r="632" ht="13.2" spans="1:19">
      <c r="A632" s="3" t="s">
        <v>7894</v>
      </c>
      <c r="B632" s="3" t="s">
        <v>4888</v>
      </c>
      <c r="C632" s="35">
        <v>0</v>
      </c>
      <c r="D632" s="35"/>
      <c r="E632" s="35">
        <f>(C632+SUMIFS(Inwards!$C:$C,Inwards!$B:$B,$B632)+SUMIFS(Returns!$B:$B,Returns!$A:$A,$B632,Returns!$C:$C,$E$2))-SUMIFS(Outbound!$E:$E,Outbound!$D:$D,$B632,Outbound!$F:$F,$E$2)-SUMIFS(Outflow!$B:$B,Outflow!$A:$A,$B632)</f>
        <v>0</v>
      </c>
      <c r="F632" s="35">
        <f>(SUMIFS(Returns!$B:$B,Returns!$A:$A,$B632,Returns!$C:$C,$F$2))-SUMIFS(Outbound!$E:$E,Outbound!$D:$D,$B632,Outbound!$F:$F,$F$2)</f>
        <v>0</v>
      </c>
      <c r="G632" s="35">
        <f>(SUMIFS(Returns!$B:$B,Returns!$A:$A,$B632,Returns!$C:$C,$G$2))-SUMIFS(Outbound!$E:$E,Outbound!$D:$D,$B632,Outbound!$F:$F,$G$2)</f>
        <v>0</v>
      </c>
      <c r="H632" s="35">
        <f>(SUMIFS(Returns!$B:$B,Returns!$A:$A,$B632,Returns!$C:$C,$H$2))-SUMIFS(Outbound!$E:$E,Outbound!$D:$D,$B632,Outbound!$F:$F,$H$2)</f>
        <v>0</v>
      </c>
      <c r="I632" s="35">
        <f>(SUMIFS(Returns!$B:$B,Returns!$A:$A,$B632,Returns!$C:$C,$I$2))-SUMIFS(Outbound!$E:$E,Outbound!$D:$D,$B632,Outbound!$F:$F,$I$2)</f>
        <v>0</v>
      </c>
      <c r="J632" s="35">
        <f>(SUMIFS(Returns!$B:$B,Returns!$A:$A,$B632,Returns!$C:$C,$J$2))-SUMIFS(Outbound!$E:$E,Outbound!$D:$D,$B632,Outbound!$F:$F,$J$2)</f>
        <v>0</v>
      </c>
      <c r="K632" s="35">
        <f>(SUMIFS(Returns!$B:$B,Returns!$A:$A,$B632,Returns!$C:$C,$K$2))-SUMIFS(Outbound!$E:$E,Outbound!$D:$D,$B632,Outbound!$F:$F,$K$2)</f>
        <v>0</v>
      </c>
      <c r="L632" s="35">
        <f>(SUMIFS(Returns!$B:$B,Returns!$A:$A,$B632,Returns!$C:$C,$L$2))-SUMIFS(Outbound!$E:$E,Outbound!$D:$D,$B632,Outbound!$F:$F,$L$2)</f>
        <v>0</v>
      </c>
      <c r="M632" s="35">
        <f>(SUMIFS(Returns!$B:$B,Returns!$A:$A,$B632,Returns!$C:$C,$M$2))-SUMIFS(Outbound!$E:$E,Outbound!$D:$D,$B632,Outbound!$F:$F,$M$2)</f>
        <v>0</v>
      </c>
      <c r="N632" s="35">
        <f>(SUMIFS(Returns!$B:$B,Returns!$A:$A,$B632,Returns!$C:$C,$N$2))-SUMIFS(Outbound!$E:$E,Outbound!$D:$D,$B632,Outbound!$F:$F,$N$2)</f>
        <v>0</v>
      </c>
      <c r="O632" s="35">
        <f>(SUMIFS(Returns!$B:$B,Returns!$A:$A,$B632,Returns!$C:$C,$O$2))-SUMIFS(Outbound!$E:$E,Outbound!$D:$D,$B632,Outbound!$F:$F,$O$2)</f>
        <v>0</v>
      </c>
      <c r="P632" s="35">
        <f>(SUMIFS(Returns!$B:$B,Returns!$A:$A,$B632,Returns!$C:$C,$P$2))-SUMIFS(Outbound!$E:$E,Outbound!$D:$D,$B632,Outbound!$F:$F,$P$2)</f>
        <v>0</v>
      </c>
      <c r="Q632" s="35">
        <f>(SUMIFS(Returns!$B:$B,Returns!$A:$A,$B632,Returns!$C:$C,$Q$2))-SUMIFS(Outbound!$E:$E,Outbound!$D:$D,$B632,Outbound!$F:$F,$Q$2)</f>
        <v>0</v>
      </c>
      <c r="R632" s="35">
        <f>(SUMIFS(Returns!$B:$B,Returns!$A:$A,$B632,Returns!$C:$C,$R$2))-SUMIFS(Outbound!$E:$E,Outbound!$D:$D,$B632,Outbound!$F:$F,$R$2)</f>
        <v>0</v>
      </c>
      <c r="S632" s="35">
        <f>(SUMIFS(Returns!$B:$B,Returns!$A:$A,$B632,Returns!$C:$C,$S$2))-SUMIFS(Outbound!$E:$E,Outbound!$D:$D,$B632,Outbound!$F:$F,$S$2)</f>
        <v>0</v>
      </c>
    </row>
    <row r="633" ht="13.2" spans="1:19">
      <c r="A633" s="3" t="s">
        <v>7895</v>
      </c>
      <c r="B633" s="3" t="s">
        <v>4897</v>
      </c>
      <c r="C633" s="35">
        <v>0</v>
      </c>
      <c r="D633" s="35"/>
      <c r="E633" s="35">
        <f>(C633+SUMIFS(Inwards!$C:$C,Inwards!$B:$B,$B633)+SUMIFS(Returns!$B:$B,Returns!$A:$A,$B633,Returns!$C:$C,$E$2))-SUMIFS(Outbound!$E:$E,Outbound!$D:$D,$B633,Outbound!$F:$F,$E$2)-SUMIFS(Outflow!$B:$B,Outflow!$A:$A,$B633)</f>
        <v>0</v>
      </c>
      <c r="F633" s="35">
        <f>(SUMIFS(Returns!$B:$B,Returns!$A:$A,$B633,Returns!$C:$C,$F$2))-SUMIFS(Outbound!$E:$E,Outbound!$D:$D,$B633,Outbound!$F:$F,$F$2)</f>
        <v>0</v>
      </c>
      <c r="G633" s="35">
        <f>(SUMIFS(Returns!$B:$B,Returns!$A:$A,$B633,Returns!$C:$C,$G$2))-SUMIFS(Outbound!$E:$E,Outbound!$D:$D,$B633,Outbound!$F:$F,$G$2)</f>
        <v>0</v>
      </c>
      <c r="H633" s="35">
        <f>(SUMIFS(Returns!$B:$B,Returns!$A:$A,$B633,Returns!$C:$C,$H$2))-SUMIFS(Outbound!$E:$E,Outbound!$D:$D,$B633,Outbound!$F:$F,$H$2)</f>
        <v>0</v>
      </c>
      <c r="I633" s="35">
        <f>(SUMIFS(Returns!$B:$B,Returns!$A:$A,$B633,Returns!$C:$C,$I$2))-SUMIFS(Outbound!$E:$E,Outbound!$D:$D,$B633,Outbound!$F:$F,$I$2)</f>
        <v>0</v>
      </c>
      <c r="J633" s="35">
        <f>(SUMIFS(Returns!$B:$B,Returns!$A:$A,$B633,Returns!$C:$C,$J$2))-SUMIFS(Outbound!$E:$E,Outbound!$D:$D,$B633,Outbound!$F:$F,$J$2)</f>
        <v>0</v>
      </c>
      <c r="K633" s="35">
        <f>(SUMIFS(Returns!$B:$B,Returns!$A:$A,$B633,Returns!$C:$C,$K$2))-SUMIFS(Outbound!$E:$E,Outbound!$D:$D,$B633,Outbound!$F:$F,$K$2)</f>
        <v>0</v>
      </c>
      <c r="L633" s="35">
        <f>(SUMIFS(Returns!$B:$B,Returns!$A:$A,$B633,Returns!$C:$C,$L$2))-SUMIFS(Outbound!$E:$E,Outbound!$D:$D,$B633,Outbound!$F:$F,$L$2)</f>
        <v>0</v>
      </c>
      <c r="M633" s="35">
        <f>(SUMIFS(Returns!$B:$B,Returns!$A:$A,$B633,Returns!$C:$C,$M$2))-SUMIFS(Outbound!$E:$E,Outbound!$D:$D,$B633,Outbound!$F:$F,$M$2)</f>
        <v>0</v>
      </c>
      <c r="N633" s="35">
        <f>(SUMIFS(Returns!$B:$B,Returns!$A:$A,$B633,Returns!$C:$C,$N$2))-SUMIFS(Outbound!$E:$E,Outbound!$D:$D,$B633,Outbound!$F:$F,$N$2)</f>
        <v>0</v>
      </c>
      <c r="O633" s="35">
        <f>(SUMIFS(Returns!$B:$B,Returns!$A:$A,$B633,Returns!$C:$C,$O$2))-SUMIFS(Outbound!$E:$E,Outbound!$D:$D,$B633,Outbound!$F:$F,$O$2)</f>
        <v>0</v>
      </c>
      <c r="P633" s="35">
        <f>(SUMIFS(Returns!$B:$B,Returns!$A:$A,$B633,Returns!$C:$C,$P$2))-SUMIFS(Outbound!$E:$E,Outbound!$D:$D,$B633,Outbound!$F:$F,$P$2)</f>
        <v>0</v>
      </c>
      <c r="Q633" s="35">
        <f>(SUMIFS(Returns!$B:$B,Returns!$A:$A,$B633,Returns!$C:$C,$Q$2))-SUMIFS(Outbound!$E:$E,Outbound!$D:$D,$B633,Outbound!$F:$F,$Q$2)</f>
        <v>0</v>
      </c>
      <c r="R633" s="35">
        <f>(SUMIFS(Returns!$B:$B,Returns!$A:$A,$B633,Returns!$C:$C,$R$2))-SUMIFS(Outbound!$E:$E,Outbound!$D:$D,$B633,Outbound!$F:$F,$R$2)</f>
        <v>0</v>
      </c>
      <c r="S633" s="35">
        <f>(SUMIFS(Returns!$B:$B,Returns!$A:$A,$B633,Returns!$C:$C,$S$2))-SUMIFS(Outbound!$E:$E,Outbound!$D:$D,$B633,Outbound!$F:$F,$S$2)</f>
        <v>0</v>
      </c>
    </row>
    <row r="634" ht="13.2" spans="1:19">
      <c r="A634" s="3" t="s">
        <v>7896</v>
      </c>
      <c r="B634" s="3" t="s">
        <v>4900</v>
      </c>
      <c r="C634" s="35">
        <v>0</v>
      </c>
      <c r="D634" s="35"/>
      <c r="E634" s="35">
        <f>(C634+SUMIFS(Inwards!$C:$C,Inwards!$B:$B,$B634)+SUMIFS(Returns!$B:$B,Returns!$A:$A,$B634,Returns!$C:$C,$E$2))-SUMIFS(Outbound!$E:$E,Outbound!$D:$D,$B634,Outbound!$F:$F,$E$2)-SUMIFS(Outflow!$B:$B,Outflow!$A:$A,$B634)</f>
        <v>0</v>
      </c>
      <c r="F634" s="35">
        <f>(SUMIFS(Returns!$B:$B,Returns!$A:$A,$B634,Returns!$C:$C,$F$2))-SUMIFS(Outbound!$E:$E,Outbound!$D:$D,$B634,Outbound!$F:$F,$F$2)</f>
        <v>0</v>
      </c>
      <c r="G634" s="35">
        <f>(SUMIFS(Returns!$B:$B,Returns!$A:$A,$B634,Returns!$C:$C,$G$2))-SUMIFS(Outbound!$E:$E,Outbound!$D:$D,$B634,Outbound!$F:$F,$G$2)</f>
        <v>0</v>
      </c>
      <c r="H634" s="35">
        <f>(SUMIFS(Returns!$B:$B,Returns!$A:$A,$B634,Returns!$C:$C,$H$2))-SUMIFS(Outbound!$E:$E,Outbound!$D:$D,$B634,Outbound!$F:$F,$H$2)</f>
        <v>0</v>
      </c>
      <c r="I634" s="35">
        <f>(SUMIFS(Returns!$B:$B,Returns!$A:$A,$B634,Returns!$C:$C,$I$2))-SUMIFS(Outbound!$E:$E,Outbound!$D:$D,$B634,Outbound!$F:$F,$I$2)</f>
        <v>0</v>
      </c>
      <c r="J634" s="35">
        <f>(SUMIFS(Returns!$B:$B,Returns!$A:$A,$B634,Returns!$C:$C,$J$2))-SUMIFS(Outbound!$E:$E,Outbound!$D:$D,$B634,Outbound!$F:$F,$J$2)</f>
        <v>0</v>
      </c>
      <c r="K634" s="35">
        <f>(SUMIFS(Returns!$B:$B,Returns!$A:$A,$B634,Returns!$C:$C,$K$2))-SUMIFS(Outbound!$E:$E,Outbound!$D:$D,$B634,Outbound!$F:$F,$K$2)</f>
        <v>0</v>
      </c>
      <c r="L634" s="35">
        <f>(SUMIFS(Returns!$B:$B,Returns!$A:$A,$B634,Returns!$C:$C,$L$2))-SUMIFS(Outbound!$E:$E,Outbound!$D:$D,$B634,Outbound!$F:$F,$L$2)</f>
        <v>0</v>
      </c>
      <c r="M634" s="35">
        <f>(SUMIFS(Returns!$B:$B,Returns!$A:$A,$B634,Returns!$C:$C,$M$2))-SUMIFS(Outbound!$E:$E,Outbound!$D:$D,$B634,Outbound!$F:$F,$M$2)</f>
        <v>0</v>
      </c>
      <c r="N634" s="35">
        <f>(SUMIFS(Returns!$B:$B,Returns!$A:$A,$B634,Returns!$C:$C,$N$2))-SUMIFS(Outbound!$E:$E,Outbound!$D:$D,$B634,Outbound!$F:$F,$N$2)</f>
        <v>0</v>
      </c>
      <c r="O634" s="35">
        <f>(SUMIFS(Returns!$B:$B,Returns!$A:$A,$B634,Returns!$C:$C,$O$2))-SUMIFS(Outbound!$E:$E,Outbound!$D:$D,$B634,Outbound!$F:$F,$O$2)</f>
        <v>0</v>
      </c>
      <c r="P634" s="35">
        <f>(SUMIFS(Returns!$B:$B,Returns!$A:$A,$B634,Returns!$C:$C,$P$2))-SUMIFS(Outbound!$E:$E,Outbound!$D:$D,$B634,Outbound!$F:$F,$P$2)</f>
        <v>0</v>
      </c>
      <c r="Q634" s="35">
        <f>(SUMIFS(Returns!$B:$B,Returns!$A:$A,$B634,Returns!$C:$C,$Q$2))-SUMIFS(Outbound!$E:$E,Outbound!$D:$D,$B634,Outbound!$F:$F,$Q$2)</f>
        <v>0</v>
      </c>
      <c r="R634" s="35">
        <f>(SUMIFS(Returns!$B:$B,Returns!$A:$A,$B634,Returns!$C:$C,$R$2))-SUMIFS(Outbound!$E:$E,Outbound!$D:$D,$B634,Outbound!$F:$F,$R$2)</f>
        <v>0</v>
      </c>
      <c r="S634" s="35">
        <f>(SUMIFS(Returns!$B:$B,Returns!$A:$A,$B634,Returns!$C:$C,$S$2))-SUMIFS(Outbound!$E:$E,Outbound!$D:$D,$B634,Outbound!$F:$F,$S$2)</f>
        <v>0</v>
      </c>
    </row>
    <row r="635" ht="13.2" spans="1:19">
      <c r="A635" s="3" t="s">
        <v>7897</v>
      </c>
      <c r="B635" s="3" t="s">
        <v>4905</v>
      </c>
      <c r="C635" s="35">
        <v>0</v>
      </c>
      <c r="D635" s="35"/>
      <c r="E635" s="35">
        <f>(C635+SUMIFS(Inwards!$C:$C,Inwards!$B:$B,$B635)+SUMIFS(Returns!$B:$B,Returns!$A:$A,$B635,Returns!$C:$C,$E$2))-SUMIFS(Outbound!$E:$E,Outbound!$D:$D,$B635,Outbound!$F:$F,$E$2)-SUMIFS(Outflow!$B:$B,Outflow!$A:$A,$B635)</f>
        <v>0</v>
      </c>
      <c r="F635" s="35">
        <f>(SUMIFS(Returns!$B:$B,Returns!$A:$A,$B635,Returns!$C:$C,$F$2))-SUMIFS(Outbound!$E:$E,Outbound!$D:$D,$B635,Outbound!$F:$F,$F$2)</f>
        <v>0</v>
      </c>
      <c r="G635" s="35">
        <f>(SUMIFS(Returns!$B:$B,Returns!$A:$A,$B635,Returns!$C:$C,$G$2))-SUMIFS(Outbound!$E:$E,Outbound!$D:$D,$B635,Outbound!$F:$F,$G$2)</f>
        <v>0</v>
      </c>
      <c r="H635" s="35">
        <f>(SUMIFS(Returns!$B:$B,Returns!$A:$A,$B635,Returns!$C:$C,$H$2))-SUMIFS(Outbound!$E:$E,Outbound!$D:$D,$B635,Outbound!$F:$F,$H$2)</f>
        <v>0</v>
      </c>
      <c r="I635" s="35">
        <f>(SUMIFS(Returns!$B:$B,Returns!$A:$A,$B635,Returns!$C:$C,$I$2))-SUMIFS(Outbound!$E:$E,Outbound!$D:$D,$B635,Outbound!$F:$F,$I$2)</f>
        <v>0</v>
      </c>
      <c r="J635" s="35">
        <f>(SUMIFS(Returns!$B:$B,Returns!$A:$A,$B635,Returns!$C:$C,$J$2))-SUMIFS(Outbound!$E:$E,Outbound!$D:$D,$B635,Outbound!$F:$F,$J$2)</f>
        <v>0</v>
      </c>
      <c r="K635" s="35">
        <f>(SUMIFS(Returns!$B:$B,Returns!$A:$A,$B635,Returns!$C:$C,$K$2))-SUMIFS(Outbound!$E:$E,Outbound!$D:$D,$B635,Outbound!$F:$F,$K$2)</f>
        <v>0</v>
      </c>
      <c r="L635" s="35">
        <f>(SUMIFS(Returns!$B:$B,Returns!$A:$A,$B635,Returns!$C:$C,$L$2))-SUMIFS(Outbound!$E:$E,Outbound!$D:$D,$B635,Outbound!$F:$F,$L$2)</f>
        <v>0</v>
      </c>
      <c r="M635" s="35">
        <f>(SUMIFS(Returns!$B:$B,Returns!$A:$A,$B635,Returns!$C:$C,$M$2))-SUMIFS(Outbound!$E:$E,Outbound!$D:$D,$B635,Outbound!$F:$F,$M$2)</f>
        <v>0</v>
      </c>
      <c r="N635" s="35">
        <f>(SUMIFS(Returns!$B:$B,Returns!$A:$A,$B635,Returns!$C:$C,$N$2))-SUMIFS(Outbound!$E:$E,Outbound!$D:$D,$B635,Outbound!$F:$F,$N$2)</f>
        <v>0</v>
      </c>
      <c r="O635" s="35">
        <f>(SUMIFS(Returns!$B:$B,Returns!$A:$A,$B635,Returns!$C:$C,$O$2))-SUMIFS(Outbound!$E:$E,Outbound!$D:$D,$B635,Outbound!$F:$F,$O$2)</f>
        <v>0</v>
      </c>
      <c r="P635" s="35">
        <f>(SUMIFS(Returns!$B:$B,Returns!$A:$A,$B635,Returns!$C:$C,$P$2))-SUMIFS(Outbound!$E:$E,Outbound!$D:$D,$B635,Outbound!$F:$F,$P$2)</f>
        <v>0</v>
      </c>
      <c r="Q635" s="35">
        <f>(SUMIFS(Returns!$B:$B,Returns!$A:$A,$B635,Returns!$C:$C,$Q$2))-SUMIFS(Outbound!$E:$E,Outbound!$D:$D,$B635,Outbound!$F:$F,$Q$2)</f>
        <v>0</v>
      </c>
      <c r="R635" s="35">
        <f>(SUMIFS(Returns!$B:$B,Returns!$A:$A,$B635,Returns!$C:$C,$R$2))-SUMIFS(Outbound!$E:$E,Outbound!$D:$D,$B635,Outbound!$F:$F,$R$2)</f>
        <v>0</v>
      </c>
      <c r="S635" s="35">
        <f>(SUMIFS(Returns!$B:$B,Returns!$A:$A,$B635,Returns!$C:$C,$S$2))-SUMIFS(Outbound!$E:$E,Outbound!$D:$D,$B635,Outbound!$F:$F,$S$2)</f>
        <v>0</v>
      </c>
    </row>
    <row r="636" ht="13.2" spans="1:19">
      <c r="A636" s="3" t="s">
        <v>7898</v>
      </c>
      <c r="B636" s="3" t="s">
        <v>7899</v>
      </c>
      <c r="C636" s="35">
        <v>0</v>
      </c>
      <c r="D636" s="35"/>
      <c r="E636" s="35">
        <f>(C636+SUMIFS(Inwards!$C:$C,Inwards!$B:$B,$B636)+SUMIFS(Returns!$B:$B,Returns!$A:$A,$B636,Returns!$C:$C,$E$2))-SUMIFS(Outbound!$E:$E,Outbound!$D:$D,$B636,Outbound!$F:$F,$E$2)-SUMIFS(Outflow!$B:$B,Outflow!$A:$A,$B636)</f>
        <v>0</v>
      </c>
      <c r="F636" s="35">
        <f>(SUMIFS(Returns!$B:$B,Returns!$A:$A,$B636,Returns!$C:$C,$F$2))-SUMIFS(Outbound!$E:$E,Outbound!$D:$D,$B636,Outbound!$F:$F,$F$2)</f>
        <v>0</v>
      </c>
      <c r="G636" s="35">
        <f>(SUMIFS(Returns!$B:$B,Returns!$A:$A,$B636,Returns!$C:$C,$G$2))-SUMIFS(Outbound!$E:$E,Outbound!$D:$D,$B636,Outbound!$F:$F,$G$2)</f>
        <v>0</v>
      </c>
      <c r="H636" s="35">
        <f>(SUMIFS(Returns!$B:$B,Returns!$A:$A,$B636,Returns!$C:$C,$H$2))-SUMIFS(Outbound!$E:$E,Outbound!$D:$D,$B636,Outbound!$F:$F,$H$2)</f>
        <v>0</v>
      </c>
      <c r="I636" s="35">
        <f>(SUMIFS(Returns!$B:$B,Returns!$A:$A,$B636,Returns!$C:$C,$I$2))-SUMIFS(Outbound!$E:$E,Outbound!$D:$D,$B636,Outbound!$F:$F,$I$2)</f>
        <v>0</v>
      </c>
      <c r="J636" s="35">
        <f>(SUMIFS(Returns!$B:$B,Returns!$A:$A,$B636,Returns!$C:$C,$J$2))-SUMIFS(Outbound!$E:$E,Outbound!$D:$D,$B636,Outbound!$F:$F,$J$2)</f>
        <v>0</v>
      </c>
      <c r="K636" s="35">
        <f>(SUMIFS(Returns!$B:$B,Returns!$A:$A,$B636,Returns!$C:$C,$K$2))-SUMIFS(Outbound!$E:$E,Outbound!$D:$D,$B636,Outbound!$F:$F,$K$2)</f>
        <v>0</v>
      </c>
      <c r="L636" s="35">
        <f>(SUMIFS(Returns!$B:$B,Returns!$A:$A,$B636,Returns!$C:$C,$L$2))-SUMIFS(Outbound!$E:$E,Outbound!$D:$D,$B636,Outbound!$F:$F,$L$2)</f>
        <v>0</v>
      </c>
      <c r="M636" s="35">
        <f>(SUMIFS(Returns!$B:$B,Returns!$A:$A,$B636,Returns!$C:$C,$M$2))-SUMIFS(Outbound!$E:$E,Outbound!$D:$D,$B636,Outbound!$F:$F,$M$2)</f>
        <v>0</v>
      </c>
      <c r="N636" s="35">
        <f>(SUMIFS(Returns!$B:$B,Returns!$A:$A,$B636,Returns!$C:$C,$N$2))-SUMIFS(Outbound!$E:$E,Outbound!$D:$D,$B636,Outbound!$F:$F,$N$2)</f>
        <v>0</v>
      </c>
      <c r="O636" s="35">
        <f>(SUMIFS(Returns!$B:$B,Returns!$A:$A,$B636,Returns!$C:$C,$O$2))-SUMIFS(Outbound!$E:$E,Outbound!$D:$D,$B636,Outbound!$F:$F,$O$2)</f>
        <v>0</v>
      </c>
      <c r="P636" s="35">
        <f>(SUMIFS(Returns!$B:$B,Returns!$A:$A,$B636,Returns!$C:$C,$P$2))-SUMIFS(Outbound!$E:$E,Outbound!$D:$D,$B636,Outbound!$F:$F,$P$2)</f>
        <v>0</v>
      </c>
      <c r="Q636" s="35">
        <f>(SUMIFS(Returns!$B:$B,Returns!$A:$A,$B636,Returns!$C:$C,$Q$2))-SUMIFS(Outbound!$E:$E,Outbound!$D:$D,$B636,Outbound!$F:$F,$Q$2)</f>
        <v>0</v>
      </c>
      <c r="R636" s="35">
        <f>(SUMIFS(Returns!$B:$B,Returns!$A:$A,$B636,Returns!$C:$C,$R$2))-SUMIFS(Outbound!$E:$E,Outbound!$D:$D,$B636,Outbound!$F:$F,$R$2)</f>
        <v>0</v>
      </c>
      <c r="S636" s="35">
        <f>(SUMIFS(Returns!$B:$B,Returns!$A:$A,$B636,Returns!$C:$C,$S$2))-SUMIFS(Outbound!$E:$E,Outbound!$D:$D,$B636,Outbound!$F:$F,$S$2)</f>
        <v>0</v>
      </c>
    </row>
    <row r="637" ht="13.2" spans="1:19">
      <c r="A637" s="3" t="s">
        <v>7900</v>
      </c>
      <c r="B637" s="3" t="s">
        <v>7901</v>
      </c>
      <c r="C637" s="35">
        <v>0</v>
      </c>
      <c r="D637" s="35"/>
      <c r="E637" s="35">
        <f>(C637+SUMIFS(Inwards!$C:$C,Inwards!$B:$B,$B637)+SUMIFS(Returns!$B:$B,Returns!$A:$A,$B637,Returns!$C:$C,$E$2))-SUMIFS(Outbound!$E:$E,Outbound!$D:$D,$B637,Outbound!$F:$F,$E$2)-SUMIFS(Outflow!$B:$B,Outflow!$A:$A,$B637)</f>
        <v>0</v>
      </c>
      <c r="F637" s="35">
        <f>(SUMIFS(Returns!$B:$B,Returns!$A:$A,$B637,Returns!$C:$C,$F$2))-SUMIFS(Outbound!$E:$E,Outbound!$D:$D,$B637,Outbound!$F:$F,$F$2)</f>
        <v>0</v>
      </c>
      <c r="G637" s="35">
        <f>(SUMIFS(Returns!$B:$B,Returns!$A:$A,$B637,Returns!$C:$C,$G$2))-SUMIFS(Outbound!$E:$E,Outbound!$D:$D,$B637,Outbound!$F:$F,$G$2)</f>
        <v>0</v>
      </c>
      <c r="H637" s="35">
        <f>(SUMIFS(Returns!$B:$B,Returns!$A:$A,$B637,Returns!$C:$C,$H$2))-SUMIFS(Outbound!$E:$E,Outbound!$D:$D,$B637,Outbound!$F:$F,$H$2)</f>
        <v>0</v>
      </c>
      <c r="I637" s="35">
        <f>(SUMIFS(Returns!$B:$B,Returns!$A:$A,$B637,Returns!$C:$C,$I$2))-SUMIFS(Outbound!$E:$E,Outbound!$D:$D,$B637,Outbound!$F:$F,$I$2)</f>
        <v>0</v>
      </c>
      <c r="J637" s="35">
        <f>(SUMIFS(Returns!$B:$B,Returns!$A:$A,$B637,Returns!$C:$C,$J$2))-SUMIFS(Outbound!$E:$E,Outbound!$D:$D,$B637,Outbound!$F:$F,$J$2)</f>
        <v>0</v>
      </c>
      <c r="K637" s="35">
        <f>(SUMIFS(Returns!$B:$B,Returns!$A:$A,$B637,Returns!$C:$C,$K$2))-SUMIFS(Outbound!$E:$E,Outbound!$D:$D,$B637,Outbound!$F:$F,$K$2)</f>
        <v>0</v>
      </c>
      <c r="L637" s="35">
        <f>(SUMIFS(Returns!$B:$B,Returns!$A:$A,$B637,Returns!$C:$C,$L$2))-SUMIFS(Outbound!$E:$E,Outbound!$D:$D,$B637,Outbound!$F:$F,$L$2)</f>
        <v>0</v>
      </c>
      <c r="M637" s="35">
        <f>(SUMIFS(Returns!$B:$B,Returns!$A:$A,$B637,Returns!$C:$C,$M$2))-SUMIFS(Outbound!$E:$E,Outbound!$D:$D,$B637,Outbound!$F:$F,$M$2)</f>
        <v>0</v>
      </c>
      <c r="N637" s="35">
        <f>(SUMIFS(Returns!$B:$B,Returns!$A:$A,$B637,Returns!$C:$C,$N$2))-SUMIFS(Outbound!$E:$E,Outbound!$D:$D,$B637,Outbound!$F:$F,$N$2)</f>
        <v>0</v>
      </c>
      <c r="O637" s="35">
        <f>(SUMIFS(Returns!$B:$B,Returns!$A:$A,$B637,Returns!$C:$C,$O$2))-SUMIFS(Outbound!$E:$E,Outbound!$D:$D,$B637,Outbound!$F:$F,$O$2)</f>
        <v>0</v>
      </c>
      <c r="P637" s="35">
        <f>(SUMIFS(Returns!$B:$B,Returns!$A:$A,$B637,Returns!$C:$C,$P$2))-SUMIFS(Outbound!$E:$E,Outbound!$D:$D,$B637,Outbound!$F:$F,$P$2)</f>
        <v>0</v>
      </c>
      <c r="Q637" s="35">
        <f>(SUMIFS(Returns!$B:$B,Returns!$A:$A,$B637,Returns!$C:$C,$Q$2))-SUMIFS(Outbound!$E:$E,Outbound!$D:$D,$B637,Outbound!$F:$F,$Q$2)</f>
        <v>0</v>
      </c>
      <c r="R637" s="35">
        <f>(SUMIFS(Returns!$B:$B,Returns!$A:$A,$B637,Returns!$C:$C,$R$2))-SUMIFS(Outbound!$E:$E,Outbound!$D:$D,$B637,Outbound!$F:$F,$R$2)</f>
        <v>0</v>
      </c>
      <c r="S637" s="35">
        <f>(SUMIFS(Returns!$B:$B,Returns!$A:$A,$B637,Returns!$C:$C,$S$2))-SUMIFS(Outbound!$E:$E,Outbound!$D:$D,$B637,Outbound!$F:$F,$S$2)</f>
        <v>0</v>
      </c>
    </row>
    <row r="638" ht="13.2" spans="1:19">
      <c r="A638" s="3" t="s">
        <v>7902</v>
      </c>
      <c r="B638" s="3" t="s">
        <v>4910</v>
      </c>
      <c r="C638" s="35">
        <v>0</v>
      </c>
      <c r="D638" s="35"/>
      <c r="E638" s="35">
        <f>(C638+SUMIFS(Inwards!$C:$C,Inwards!$B:$B,$B638)+SUMIFS(Returns!$B:$B,Returns!$A:$A,$B638,Returns!$C:$C,$E$2))-SUMIFS(Outbound!$E:$E,Outbound!$D:$D,$B638,Outbound!$F:$F,$E$2)-SUMIFS(Outflow!$B:$B,Outflow!$A:$A,$B638)</f>
        <v>0</v>
      </c>
      <c r="F638" s="35">
        <f>(SUMIFS(Returns!$B:$B,Returns!$A:$A,$B638,Returns!$C:$C,$F$2))-SUMIFS(Outbound!$E:$E,Outbound!$D:$D,$B638,Outbound!$F:$F,$F$2)</f>
        <v>0</v>
      </c>
      <c r="G638" s="35">
        <f>(SUMIFS(Returns!$B:$B,Returns!$A:$A,$B638,Returns!$C:$C,$G$2))-SUMIFS(Outbound!$E:$E,Outbound!$D:$D,$B638,Outbound!$F:$F,$G$2)</f>
        <v>0</v>
      </c>
      <c r="H638" s="35">
        <f>(SUMIFS(Returns!$B:$B,Returns!$A:$A,$B638,Returns!$C:$C,$H$2))-SUMIFS(Outbound!$E:$E,Outbound!$D:$D,$B638,Outbound!$F:$F,$H$2)</f>
        <v>0</v>
      </c>
      <c r="I638" s="35">
        <f>(SUMIFS(Returns!$B:$B,Returns!$A:$A,$B638,Returns!$C:$C,$I$2))-SUMIFS(Outbound!$E:$E,Outbound!$D:$D,$B638,Outbound!$F:$F,$I$2)</f>
        <v>0</v>
      </c>
      <c r="J638" s="35">
        <f>(SUMIFS(Returns!$B:$B,Returns!$A:$A,$B638,Returns!$C:$C,$J$2))-SUMIFS(Outbound!$E:$E,Outbound!$D:$D,$B638,Outbound!$F:$F,$J$2)</f>
        <v>0</v>
      </c>
      <c r="K638" s="35">
        <f>(SUMIFS(Returns!$B:$B,Returns!$A:$A,$B638,Returns!$C:$C,$K$2))-SUMIFS(Outbound!$E:$E,Outbound!$D:$D,$B638,Outbound!$F:$F,$K$2)</f>
        <v>0</v>
      </c>
      <c r="L638" s="35">
        <f>(SUMIFS(Returns!$B:$B,Returns!$A:$A,$B638,Returns!$C:$C,$L$2))-SUMIFS(Outbound!$E:$E,Outbound!$D:$D,$B638,Outbound!$F:$F,$L$2)</f>
        <v>0</v>
      </c>
      <c r="M638" s="35">
        <f>(SUMIFS(Returns!$B:$B,Returns!$A:$A,$B638,Returns!$C:$C,$M$2))-SUMIFS(Outbound!$E:$E,Outbound!$D:$D,$B638,Outbound!$F:$F,$M$2)</f>
        <v>0</v>
      </c>
      <c r="N638" s="35">
        <f>(SUMIFS(Returns!$B:$B,Returns!$A:$A,$B638,Returns!$C:$C,$N$2))-SUMIFS(Outbound!$E:$E,Outbound!$D:$D,$B638,Outbound!$F:$F,$N$2)</f>
        <v>0</v>
      </c>
      <c r="O638" s="35">
        <f>(SUMIFS(Returns!$B:$B,Returns!$A:$A,$B638,Returns!$C:$C,$O$2))-SUMIFS(Outbound!$E:$E,Outbound!$D:$D,$B638,Outbound!$F:$F,$O$2)</f>
        <v>0</v>
      </c>
      <c r="P638" s="35">
        <f>(SUMIFS(Returns!$B:$B,Returns!$A:$A,$B638,Returns!$C:$C,$P$2))-SUMIFS(Outbound!$E:$E,Outbound!$D:$D,$B638,Outbound!$F:$F,$P$2)</f>
        <v>0</v>
      </c>
      <c r="Q638" s="35">
        <f>(SUMIFS(Returns!$B:$B,Returns!$A:$A,$B638,Returns!$C:$C,$Q$2))-SUMIFS(Outbound!$E:$E,Outbound!$D:$D,$B638,Outbound!$F:$F,$Q$2)</f>
        <v>0</v>
      </c>
      <c r="R638" s="35">
        <f>(SUMIFS(Returns!$B:$B,Returns!$A:$A,$B638,Returns!$C:$C,$R$2))-SUMIFS(Outbound!$E:$E,Outbound!$D:$D,$B638,Outbound!$F:$F,$R$2)</f>
        <v>0</v>
      </c>
      <c r="S638" s="35">
        <f>(SUMIFS(Returns!$B:$B,Returns!$A:$A,$B638,Returns!$C:$C,$S$2))-SUMIFS(Outbound!$E:$E,Outbound!$D:$D,$B638,Outbound!$F:$F,$S$2)</f>
        <v>0</v>
      </c>
    </row>
    <row r="639" ht="13.2" spans="1:19">
      <c r="A639" s="3" t="s">
        <v>7903</v>
      </c>
      <c r="B639" s="3" t="s">
        <v>4917</v>
      </c>
      <c r="C639" s="35">
        <v>0</v>
      </c>
      <c r="D639" s="35"/>
      <c r="E639" s="35">
        <f>(C639+SUMIFS(Inwards!$C:$C,Inwards!$B:$B,$B639)+SUMIFS(Returns!$B:$B,Returns!$A:$A,$B639,Returns!$C:$C,$E$2))-SUMIFS(Outbound!$E:$E,Outbound!$D:$D,$B639,Outbound!$F:$F,$E$2)-SUMIFS(Outflow!$B:$B,Outflow!$A:$A,$B639)</f>
        <v>0</v>
      </c>
      <c r="F639" s="35">
        <f>(SUMIFS(Returns!$B:$B,Returns!$A:$A,$B639,Returns!$C:$C,$F$2))-SUMIFS(Outbound!$E:$E,Outbound!$D:$D,$B639,Outbound!$F:$F,$F$2)</f>
        <v>0</v>
      </c>
      <c r="G639" s="35">
        <f>(SUMIFS(Returns!$B:$B,Returns!$A:$A,$B639,Returns!$C:$C,$G$2))-SUMIFS(Outbound!$E:$E,Outbound!$D:$D,$B639,Outbound!$F:$F,$G$2)</f>
        <v>0</v>
      </c>
      <c r="H639" s="35">
        <f>(SUMIFS(Returns!$B:$B,Returns!$A:$A,$B639,Returns!$C:$C,$H$2))-SUMIFS(Outbound!$E:$E,Outbound!$D:$D,$B639,Outbound!$F:$F,$H$2)</f>
        <v>0</v>
      </c>
      <c r="I639" s="35">
        <f>(SUMIFS(Returns!$B:$B,Returns!$A:$A,$B639,Returns!$C:$C,$I$2))-SUMIFS(Outbound!$E:$E,Outbound!$D:$D,$B639,Outbound!$F:$F,$I$2)</f>
        <v>0</v>
      </c>
      <c r="J639" s="35">
        <f>(SUMIFS(Returns!$B:$B,Returns!$A:$A,$B639,Returns!$C:$C,$J$2))-SUMIFS(Outbound!$E:$E,Outbound!$D:$D,$B639,Outbound!$F:$F,$J$2)</f>
        <v>0</v>
      </c>
      <c r="K639" s="35">
        <f>(SUMIFS(Returns!$B:$B,Returns!$A:$A,$B639,Returns!$C:$C,$K$2))-SUMIFS(Outbound!$E:$E,Outbound!$D:$D,$B639,Outbound!$F:$F,$K$2)</f>
        <v>0</v>
      </c>
      <c r="L639" s="35">
        <f>(SUMIFS(Returns!$B:$B,Returns!$A:$A,$B639,Returns!$C:$C,$L$2))-SUMIFS(Outbound!$E:$E,Outbound!$D:$D,$B639,Outbound!$F:$F,$L$2)</f>
        <v>0</v>
      </c>
      <c r="M639" s="35">
        <f>(SUMIFS(Returns!$B:$B,Returns!$A:$A,$B639,Returns!$C:$C,$M$2))-SUMIFS(Outbound!$E:$E,Outbound!$D:$D,$B639,Outbound!$F:$F,$M$2)</f>
        <v>0</v>
      </c>
      <c r="N639" s="35">
        <f>(SUMIFS(Returns!$B:$B,Returns!$A:$A,$B639,Returns!$C:$C,$N$2))-SUMIFS(Outbound!$E:$E,Outbound!$D:$D,$B639,Outbound!$F:$F,$N$2)</f>
        <v>0</v>
      </c>
      <c r="O639" s="35">
        <f>(SUMIFS(Returns!$B:$B,Returns!$A:$A,$B639,Returns!$C:$C,$O$2))-SUMIFS(Outbound!$E:$E,Outbound!$D:$D,$B639,Outbound!$F:$F,$O$2)</f>
        <v>0</v>
      </c>
      <c r="P639" s="35">
        <f>(SUMIFS(Returns!$B:$B,Returns!$A:$A,$B639,Returns!$C:$C,$P$2))-SUMIFS(Outbound!$E:$E,Outbound!$D:$D,$B639,Outbound!$F:$F,$P$2)</f>
        <v>0</v>
      </c>
      <c r="Q639" s="35">
        <f>(SUMIFS(Returns!$B:$B,Returns!$A:$A,$B639,Returns!$C:$C,$Q$2))-SUMIFS(Outbound!$E:$E,Outbound!$D:$D,$B639,Outbound!$F:$F,$Q$2)</f>
        <v>0</v>
      </c>
      <c r="R639" s="35">
        <f>(SUMIFS(Returns!$B:$B,Returns!$A:$A,$B639,Returns!$C:$C,$R$2))-SUMIFS(Outbound!$E:$E,Outbound!$D:$D,$B639,Outbound!$F:$F,$R$2)</f>
        <v>0</v>
      </c>
      <c r="S639" s="35">
        <f>(SUMIFS(Returns!$B:$B,Returns!$A:$A,$B639,Returns!$C:$C,$S$2))-SUMIFS(Outbound!$E:$E,Outbound!$D:$D,$B639,Outbound!$F:$F,$S$2)</f>
        <v>0</v>
      </c>
    </row>
    <row r="640" ht="13.2" spans="1:19">
      <c r="A640" s="3" t="s">
        <v>7904</v>
      </c>
      <c r="B640" s="3" t="s">
        <v>4922</v>
      </c>
      <c r="C640" s="35">
        <v>1</v>
      </c>
      <c r="D640" s="35"/>
      <c r="E640" s="35">
        <f>(C640+SUMIFS(Inwards!$C:$C,Inwards!$B:$B,$B640)+SUMIFS(Returns!$B:$B,Returns!$A:$A,$B640,Returns!$C:$C,$E$2))-SUMIFS(Outbound!$E:$E,Outbound!$D:$D,$B640,Outbound!$F:$F,$E$2)-SUMIFS(Outflow!$B:$B,Outflow!$A:$A,$B640)</f>
        <v>1</v>
      </c>
      <c r="F640" s="35">
        <f>(SUMIFS(Returns!$B:$B,Returns!$A:$A,$B640,Returns!$C:$C,$F$2))-SUMIFS(Outbound!$E:$E,Outbound!$D:$D,$B640,Outbound!$F:$F,$F$2)</f>
        <v>0</v>
      </c>
      <c r="G640" s="35">
        <f>(SUMIFS(Returns!$B:$B,Returns!$A:$A,$B640,Returns!$C:$C,$G$2))-SUMIFS(Outbound!$E:$E,Outbound!$D:$D,$B640,Outbound!$F:$F,$G$2)</f>
        <v>0</v>
      </c>
      <c r="H640" s="35">
        <f>(SUMIFS(Returns!$B:$B,Returns!$A:$A,$B640,Returns!$C:$C,$H$2))-SUMIFS(Outbound!$E:$E,Outbound!$D:$D,$B640,Outbound!$F:$F,$H$2)</f>
        <v>0</v>
      </c>
      <c r="I640" s="35">
        <f>(SUMIFS(Returns!$B:$B,Returns!$A:$A,$B640,Returns!$C:$C,$I$2))-SUMIFS(Outbound!$E:$E,Outbound!$D:$D,$B640,Outbound!$F:$F,$I$2)</f>
        <v>0</v>
      </c>
      <c r="J640" s="35">
        <f>(SUMIFS(Returns!$B:$B,Returns!$A:$A,$B640,Returns!$C:$C,$J$2))-SUMIFS(Outbound!$E:$E,Outbound!$D:$D,$B640,Outbound!$F:$F,$J$2)</f>
        <v>0</v>
      </c>
      <c r="K640" s="35">
        <f>(SUMIFS(Returns!$B:$B,Returns!$A:$A,$B640,Returns!$C:$C,$K$2))-SUMIFS(Outbound!$E:$E,Outbound!$D:$D,$B640,Outbound!$F:$F,$K$2)</f>
        <v>0</v>
      </c>
      <c r="L640" s="35">
        <f>(SUMIFS(Returns!$B:$B,Returns!$A:$A,$B640,Returns!$C:$C,$L$2))-SUMIFS(Outbound!$E:$E,Outbound!$D:$D,$B640,Outbound!$F:$F,$L$2)</f>
        <v>0</v>
      </c>
      <c r="M640" s="35">
        <f>(SUMIFS(Returns!$B:$B,Returns!$A:$A,$B640,Returns!$C:$C,$M$2))-SUMIFS(Outbound!$E:$E,Outbound!$D:$D,$B640,Outbound!$F:$F,$M$2)</f>
        <v>0</v>
      </c>
      <c r="N640" s="35">
        <f>(SUMIFS(Returns!$B:$B,Returns!$A:$A,$B640,Returns!$C:$C,$N$2))-SUMIFS(Outbound!$E:$E,Outbound!$D:$D,$B640,Outbound!$F:$F,$N$2)</f>
        <v>0</v>
      </c>
      <c r="O640" s="35">
        <f>(SUMIFS(Returns!$B:$B,Returns!$A:$A,$B640,Returns!$C:$C,$O$2))-SUMIFS(Outbound!$E:$E,Outbound!$D:$D,$B640,Outbound!$F:$F,$O$2)</f>
        <v>0</v>
      </c>
      <c r="P640" s="35">
        <f>(SUMIFS(Returns!$B:$B,Returns!$A:$A,$B640,Returns!$C:$C,$P$2))-SUMIFS(Outbound!$E:$E,Outbound!$D:$D,$B640,Outbound!$F:$F,$P$2)</f>
        <v>0</v>
      </c>
      <c r="Q640" s="35">
        <f>(SUMIFS(Returns!$B:$B,Returns!$A:$A,$B640,Returns!$C:$C,$Q$2))-SUMIFS(Outbound!$E:$E,Outbound!$D:$D,$B640,Outbound!$F:$F,$Q$2)</f>
        <v>0</v>
      </c>
      <c r="R640" s="35">
        <f>(SUMIFS(Returns!$B:$B,Returns!$A:$A,$B640,Returns!$C:$C,$R$2))-SUMIFS(Outbound!$E:$E,Outbound!$D:$D,$B640,Outbound!$F:$F,$R$2)</f>
        <v>0</v>
      </c>
      <c r="S640" s="35">
        <f>(SUMIFS(Returns!$B:$B,Returns!$A:$A,$B640,Returns!$C:$C,$S$2))-SUMIFS(Outbound!$E:$E,Outbound!$D:$D,$B640,Outbound!$F:$F,$S$2)</f>
        <v>0</v>
      </c>
    </row>
    <row r="641" ht="13.2" spans="1:19">
      <c r="A641" s="3" t="s">
        <v>7905</v>
      </c>
      <c r="B641" s="3" t="s">
        <v>7906</v>
      </c>
      <c r="C641" s="35">
        <v>0</v>
      </c>
      <c r="D641" s="35"/>
      <c r="E641" s="35">
        <f>(C641+SUMIFS(Inwards!$C:$C,Inwards!$B:$B,$B641)+SUMIFS(Returns!$B:$B,Returns!$A:$A,$B641,Returns!$C:$C,$E$2))-SUMIFS(Outbound!$E:$E,Outbound!$D:$D,$B641,Outbound!$F:$F,$E$2)-SUMIFS(Outflow!$B:$B,Outflow!$A:$A,$B641)</f>
        <v>0</v>
      </c>
      <c r="F641" s="35">
        <f>(SUMIFS(Returns!$B:$B,Returns!$A:$A,$B641,Returns!$C:$C,$F$2))-SUMIFS(Outbound!$E:$E,Outbound!$D:$D,$B641,Outbound!$F:$F,$F$2)</f>
        <v>0</v>
      </c>
      <c r="G641" s="35">
        <f>(SUMIFS(Returns!$B:$B,Returns!$A:$A,$B641,Returns!$C:$C,$G$2))-SUMIFS(Outbound!$E:$E,Outbound!$D:$D,$B641,Outbound!$F:$F,$G$2)</f>
        <v>0</v>
      </c>
      <c r="H641" s="35">
        <f>(SUMIFS(Returns!$B:$B,Returns!$A:$A,$B641,Returns!$C:$C,$H$2))-SUMIFS(Outbound!$E:$E,Outbound!$D:$D,$B641,Outbound!$F:$F,$H$2)</f>
        <v>0</v>
      </c>
      <c r="I641" s="35">
        <f>(SUMIFS(Returns!$B:$B,Returns!$A:$A,$B641,Returns!$C:$C,$I$2))-SUMIFS(Outbound!$E:$E,Outbound!$D:$D,$B641,Outbound!$F:$F,$I$2)</f>
        <v>0</v>
      </c>
      <c r="J641" s="35">
        <f>(SUMIFS(Returns!$B:$B,Returns!$A:$A,$B641,Returns!$C:$C,$J$2))-SUMIFS(Outbound!$E:$E,Outbound!$D:$D,$B641,Outbound!$F:$F,$J$2)</f>
        <v>0</v>
      </c>
      <c r="K641" s="35">
        <f>(SUMIFS(Returns!$B:$B,Returns!$A:$A,$B641,Returns!$C:$C,$K$2))-SUMIFS(Outbound!$E:$E,Outbound!$D:$D,$B641,Outbound!$F:$F,$K$2)</f>
        <v>0</v>
      </c>
      <c r="L641" s="35">
        <f>(SUMIFS(Returns!$B:$B,Returns!$A:$A,$B641,Returns!$C:$C,$L$2))-SUMIFS(Outbound!$E:$E,Outbound!$D:$D,$B641,Outbound!$F:$F,$L$2)</f>
        <v>0</v>
      </c>
      <c r="M641" s="35">
        <f>(SUMIFS(Returns!$B:$B,Returns!$A:$A,$B641,Returns!$C:$C,$M$2))-SUMIFS(Outbound!$E:$E,Outbound!$D:$D,$B641,Outbound!$F:$F,$M$2)</f>
        <v>0</v>
      </c>
      <c r="N641" s="35">
        <f>(SUMIFS(Returns!$B:$B,Returns!$A:$A,$B641,Returns!$C:$C,$N$2))-SUMIFS(Outbound!$E:$E,Outbound!$D:$D,$B641,Outbound!$F:$F,$N$2)</f>
        <v>0</v>
      </c>
      <c r="O641" s="35">
        <f>(SUMIFS(Returns!$B:$B,Returns!$A:$A,$B641,Returns!$C:$C,$O$2))-SUMIFS(Outbound!$E:$E,Outbound!$D:$D,$B641,Outbound!$F:$F,$O$2)</f>
        <v>0</v>
      </c>
      <c r="P641" s="35">
        <f>(SUMIFS(Returns!$B:$B,Returns!$A:$A,$B641,Returns!$C:$C,$P$2))-SUMIFS(Outbound!$E:$E,Outbound!$D:$D,$B641,Outbound!$F:$F,$P$2)</f>
        <v>0</v>
      </c>
      <c r="Q641" s="35">
        <f>(SUMIFS(Returns!$B:$B,Returns!$A:$A,$B641,Returns!$C:$C,$Q$2))-SUMIFS(Outbound!$E:$E,Outbound!$D:$D,$B641,Outbound!$F:$F,$Q$2)</f>
        <v>0</v>
      </c>
      <c r="R641" s="35">
        <f>(SUMIFS(Returns!$B:$B,Returns!$A:$A,$B641,Returns!$C:$C,$R$2))-SUMIFS(Outbound!$E:$E,Outbound!$D:$D,$B641,Outbound!$F:$F,$R$2)</f>
        <v>0</v>
      </c>
      <c r="S641" s="35">
        <f>(SUMIFS(Returns!$B:$B,Returns!$A:$A,$B641,Returns!$C:$C,$S$2))-SUMIFS(Outbound!$E:$E,Outbound!$D:$D,$B641,Outbound!$F:$F,$S$2)</f>
        <v>0</v>
      </c>
    </row>
    <row r="642" ht="13.2" spans="1:19">
      <c r="A642" s="3" t="s">
        <v>7907</v>
      </c>
      <c r="B642" s="3" t="s">
        <v>4927</v>
      </c>
      <c r="C642" s="35">
        <v>0</v>
      </c>
      <c r="D642" s="35"/>
      <c r="E642" s="35">
        <f>(C642+SUMIFS(Inwards!$C:$C,Inwards!$B:$B,$B642)+SUMIFS(Returns!$B:$B,Returns!$A:$A,$B642,Returns!$C:$C,$E$2))-SUMIFS(Outbound!$E:$E,Outbound!$D:$D,$B642,Outbound!$F:$F,$E$2)-SUMIFS(Outflow!$B:$B,Outflow!$A:$A,$B642)</f>
        <v>0</v>
      </c>
      <c r="F642" s="35">
        <f>(SUMIFS(Returns!$B:$B,Returns!$A:$A,$B642,Returns!$C:$C,$F$2))-SUMIFS(Outbound!$E:$E,Outbound!$D:$D,$B642,Outbound!$F:$F,$F$2)</f>
        <v>0</v>
      </c>
      <c r="G642" s="35">
        <f>(SUMIFS(Returns!$B:$B,Returns!$A:$A,$B642,Returns!$C:$C,$G$2))-SUMIFS(Outbound!$E:$E,Outbound!$D:$D,$B642,Outbound!$F:$F,$G$2)</f>
        <v>0</v>
      </c>
      <c r="H642" s="35">
        <f>(SUMIFS(Returns!$B:$B,Returns!$A:$A,$B642,Returns!$C:$C,$H$2))-SUMIFS(Outbound!$E:$E,Outbound!$D:$D,$B642,Outbound!$F:$F,$H$2)</f>
        <v>0</v>
      </c>
      <c r="I642" s="35">
        <f>(SUMIFS(Returns!$B:$B,Returns!$A:$A,$B642,Returns!$C:$C,$I$2))-SUMIFS(Outbound!$E:$E,Outbound!$D:$D,$B642,Outbound!$F:$F,$I$2)</f>
        <v>0</v>
      </c>
      <c r="J642" s="35">
        <f>(SUMIFS(Returns!$B:$B,Returns!$A:$A,$B642,Returns!$C:$C,$J$2))-SUMIFS(Outbound!$E:$E,Outbound!$D:$D,$B642,Outbound!$F:$F,$J$2)</f>
        <v>0</v>
      </c>
      <c r="K642" s="35">
        <f>(SUMIFS(Returns!$B:$B,Returns!$A:$A,$B642,Returns!$C:$C,$K$2))-SUMIFS(Outbound!$E:$E,Outbound!$D:$D,$B642,Outbound!$F:$F,$K$2)</f>
        <v>0</v>
      </c>
      <c r="L642" s="35">
        <f>(SUMIFS(Returns!$B:$B,Returns!$A:$A,$B642,Returns!$C:$C,$L$2))-SUMIFS(Outbound!$E:$E,Outbound!$D:$D,$B642,Outbound!$F:$F,$L$2)</f>
        <v>0</v>
      </c>
      <c r="M642" s="35">
        <f>(SUMIFS(Returns!$B:$B,Returns!$A:$A,$B642,Returns!$C:$C,$M$2))-SUMIFS(Outbound!$E:$E,Outbound!$D:$D,$B642,Outbound!$F:$F,$M$2)</f>
        <v>0</v>
      </c>
      <c r="N642" s="35">
        <f>(SUMIFS(Returns!$B:$B,Returns!$A:$A,$B642,Returns!$C:$C,$N$2))-SUMIFS(Outbound!$E:$E,Outbound!$D:$D,$B642,Outbound!$F:$F,$N$2)</f>
        <v>0</v>
      </c>
      <c r="O642" s="35">
        <f>(SUMIFS(Returns!$B:$B,Returns!$A:$A,$B642,Returns!$C:$C,$O$2))-SUMIFS(Outbound!$E:$E,Outbound!$D:$D,$B642,Outbound!$F:$F,$O$2)</f>
        <v>0</v>
      </c>
      <c r="P642" s="35">
        <f>(SUMIFS(Returns!$B:$B,Returns!$A:$A,$B642,Returns!$C:$C,$P$2))-SUMIFS(Outbound!$E:$E,Outbound!$D:$D,$B642,Outbound!$F:$F,$P$2)</f>
        <v>0</v>
      </c>
      <c r="Q642" s="35">
        <f>(SUMIFS(Returns!$B:$B,Returns!$A:$A,$B642,Returns!$C:$C,$Q$2))-SUMIFS(Outbound!$E:$E,Outbound!$D:$D,$B642,Outbound!$F:$F,$Q$2)</f>
        <v>0</v>
      </c>
      <c r="R642" s="35">
        <f>(SUMIFS(Returns!$B:$B,Returns!$A:$A,$B642,Returns!$C:$C,$R$2))-SUMIFS(Outbound!$E:$E,Outbound!$D:$D,$B642,Outbound!$F:$F,$R$2)</f>
        <v>0</v>
      </c>
      <c r="S642" s="35">
        <f>(SUMIFS(Returns!$B:$B,Returns!$A:$A,$B642,Returns!$C:$C,$S$2))-SUMIFS(Outbound!$E:$E,Outbound!$D:$D,$B642,Outbound!$F:$F,$S$2)</f>
        <v>0</v>
      </c>
    </row>
    <row r="643" ht="13.2" spans="1:19">
      <c r="A643" s="3" t="s">
        <v>7908</v>
      </c>
      <c r="B643" s="3" t="s">
        <v>7909</v>
      </c>
      <c r="C643" s="35">
        <v>0</v>
      </c>
      <c r="D643" s="35"/>
      <c r="E643" s="35">
        <f>(C643+SUMIFS(Inwards!$C:$C,Inwards!$B:$B,$B643)+SUMIFS(Returns!$B:$B,Returns!$A:$A,$B643,Returns!$C:$C,$E$2))-SUMIFS(Outbound!$E:$E,Outbound!$D:$D,$B643,Outbound!$F:$F,$E$2)-SUMIFS(Outflow!$B:$B,Outflow!$A:$A,$B643)</f>
        <v>0</v>
      </c>
      <c r="F643" s="35">
        <f>(SUMIFS(Returns!$B:$B,Returns!$A:$A,$B643,Returns!$C:$C,$F$2))-SUMIFS(Outbound!$E:$E,Outbound!$D:$D,$B643,Outbound!$F:$F,$F$2)</f>
        <v>0</v>
      </c>
      <c r="G643" s="35">
        <f>(SUMIFS(Returns!$B:$B,Returns!$A:$A,$B643,Returns!$C:$C,$G$2))-SUMIFS(Outbound!$E:$E,Outbound!$D:$D,$B643,Outbound!$F:$F,$G$2)</f>
        <v>0</v>
      </c>
      <c r="H643" s="35">
        <f>(SUMIFS(Returns!$B:$B,Returns!$A:$A,$B643,Returns!$C:$C,$H$2))-SUMIFS(Outbound!$E:$E,Outbound!$D:$D,$B643,Outbound!$F:$F,$H$2)</f>
        <v>0</v>
      </c>
      <c r="I643" s="35">
        <f>(SUMIFS(Returns!$B:$B,Returns!$A:$A,$B643,Returns!$C:$C,$I$2))-SUMIFS(Outbound!$E:$E,Outbound!$D:$D,$B643,Outbound!$F:$F,$I$2)</f>
        <v>0</v>
      </c>
      <c r="J643" s="35">
        <f>(SUMIFS(Returns!$B:$B,Returns!$A:$A,$B643,Returns!$C:$C,$J$2))-SUMIFS(Outbound!$E:$E,Outbound!$D:$D,$B643,Outbound!$F:$F,$J$2)</f>
        <v>0</v>
      </c>
      <c r="K643" s="35">
        <f>(SUMIFS(Returns!$B:$B,Returns!$A:$A,$B643,Returns!$C:$C,$K$2))-SUMIFS(Outbound!$E:$E,Outbound!$D:$D,$B643,Outbound!$F:$F,$K$2)</f>
        <v>0</v>
      </c>
      <c r="L643" s="35">
        <f>(SUMIFS(Returns!$B:$B,Returns!$A:$A,$B643,Returns!$C:$C,$L$2))-SUMIFS(Outbound!$E:$E,Outbound!$D:$D,$B643,Outbound!$F:$F,$L$2)</f>
        <v>0</v>
      </c>
      <c r="M643" s="35">
        <f>(SUMIFS(Returns!$B:$B,Returns!$A:$A,$B643,Returns!$C:$C,$M$2))-SUMIFS(Outbound!$E:$E,Outbound!$D:$D,$B643,Outbound!$F:$F,$M$2)</f>
        <v>0</v>
      </c>
      <c r="N643" s="35">
        <f>(SUMIFS(Returns!$B:$B,Returns!$A:$A,$B643,Returns!$C:$C,$N$2))-SUMIFS(Outbound!$E:$E,Outbound!$D:$D,$B643,Outbound!$F:$F,$N$2)</f>
        <v>0</v>
      </c>
      <c r="O643" s="35">
        <f>(SUMIFS(Returns!$B:$B,Returns!$A:$A,$B643,Returns!$C:$C,$O$2))-SUMIFS(Outbound!$E:$E,Outbound!$D:$D,$B643,Outbound!$F:$F,$O$2)</f>
        <v>0</v>
      </c>
      <c r="P643" s="35">
        <f>(SUMIFS(Returns!$B:$B,Returns!$A:$A,$B643,Returns!$C:$C,$P$2))-SUMIFS(Outbound!$E:$E,Outbound!$D:$D,$B643,Outbound!$F:$F,$P$2)</f>
        <v>0</v>
      </c>
      <c r="Q643" s="35">
        <f>(SUMIFS(Returns!$B:$B,Returns!$A:$A,$B643,Returns!$C:$C,$Q$2))-SUMIFS(Outbound!$E:$E,Outbound!$D:$D,$B643,Outbound!$F:$F,$Q$2)</f>
        <v>0</v>
      </c>
      <c r="R643" s="35">
        <f>(SUMIFS(Returns!$B:$B,Returns!$A:$A,$B643,Returns!$C:$C,$R$2))-SUMIFS(Outbound!$E:$E,Outbound!$D:$D,$B643,Outbound!$F:$F,$R$2)</f>
        <v>0</v>
      </c>
      <c r="S643" s="35">
        <f>(SUMIFS(Returns!$B:$B,Returns!$A:$A,$B643,Returns!$C:$C,$S$2))-SUMIFS(Outbound!$E:$E,Outbound!$D:$D,$B643,Outbound!$F:$F,$S$2)</f>
        <v>0</v>
      </c>
    </row>
    <row r="644" ht="13.2" spans="1:19">
      <c r="A644" s="3" t="s">
        <v>7910</v>
      </c>
      <c r="B644" s="3" t="s">
        <v>4929</v>
      </c>
      <c r="C644" s="35">
        <v>0</v>
      </c>
      <c r="D644" s="35"/>
      <c r="E644" s="35">
        <f>(C644+SUMIFS(Inwards!$C:$C,Inwards!$B:$B,$B644)+SUMIFS(Returns!$B:$B,Returns!$A:$A,$B644,Returns!$C:$C,$E$2))-SUMIFS(Outbound!$E:$E,Outbound!$D:$D,$B644,Outbound!$F:$F,$E$2)-SUMIFS(Outflow!$B:$B,Outflow!$A:$A,$B644)</f>
        <v>0</v>
      </c>
      <c r="F644" s="35">
        <f>(SUMIFS(Returns!$B:$B,Returns!$A:$A,$B644,Returns!$C:$C,$F$2))-SUMIFS(Outbound!$E:$E,Outbound!$D:$D,$B644,Outbound!$F:$F,$F$2)</f>
        <v>0</v>
      </c>
      <c r="G644" s="35">
        <f>(SUMIFS(Returns!$B:$B,Returns!$A:$A,$B644,Returns!$C:$C,$G$2))-SUMIFS(Outbound!$E:$E,Outbound!$D:$D,$B644,Outbound!$F:$F,$G$2)</f>
        <v>0</v>
      </c>
      <c r="H644" s="35">
        <f>(SUMIFS(Returns!$B:$B,Returns!$A:$A,$B644,Returns!$C:$C,$H$2))-SUMIFS(Outbound!$E:$E,Outbound!$D:$D,$B644,Outbound!$F:$F,$H$2)</f>
        <v>0</v>
      </c>
      <c r="I644" s="35">
        <f>(SUMIFS(Returns!$B:$B,Returns!$A:$A,$B644,Returns!$C:$C,$I$2))-SUMIFS(Outbound!$E:$E,Outbound!$D:$D,$B644,Outbound!$F:$F,$I$2)</f>
        <v>0</v>
      </c>
      <c r="J644" s="35">
        <f>(SUMIFS(Returns!$B:$B,Returns!$A:$A,$B644,Returns!$C:$C,$J$2))-SUMIFS(Outbound!$E:$E,Outbound!$D:$D,$B644,Outbound!$F:$F,$J$2)</f>
        <v>0</v>
      </c>
      <c r="K644" s="35">
        <f>(SUMIFS(Returns!$B:$B,Returns!$A:$A,$B644,Returns!$C:$C,$K$2))-SUMIFS(Outbound!$E:$E,Outbound!$D:$D,$B644,Outbound!$F:$F,$K$2)</f>
        <v>0</v>
      </c>
      <c r="L644" s="35">
        <f>(SUMIFS(Returns!$B:$B,Returns!$A:$A,$B644,Returns!$C:$C,$L$2))-SUMIFS(Outbound!$E:$E,Outbound!$D:$D,$B644,Outbound!$F:$F,$L$2)</f>
        <v>0</v>
      </c>
      <c r="M644" s="35">
        <f>(SUMIFS(Returns!$B:$B,Returns!$A:$A,$B644,Returns!$C:$C,$M$2))-SUMIFS(Outbound!$E:$E,Outbound!$D:$D,$B644,Outbound!$F:$F,$M$2)</f>
        <v>0</v>
      </c>
      <c r="N644" s="35">
        <f>(SUMIFS(Returns!$B:$B,Returns!$A:$A,$B644,Returns!$C:$C,$N$2))-SUMIFS(Outbound!$E:$E,Outbound!$D:$D,$B644,Outbound!$F:$F,$N$2)</f>
        <v>0</v>
      </c>
      <c r="O644" s="35">
        <f>(SUMIFS(Returns!$B:$B,Returns!$A:$A,$B644,Returns!$C:$C,$O$2))-SUMIFS(Outbound!$E:$E,Outbound!$D:$D,$B644,Outbound!$F:$F,$O$2)</f>
        <v>0</v>
      </c>
      <c r="P644" s="35">
        <f>(SUMIFS(Returns!$B:$B,Returns!$A:$A,$B644,Returns!$C:$C,$P$2))-SUMIFS(Outbound!$E:$E,Outbound!$D:$D,$B644,Outbound!$F:$F,$P$2)</f>
        <v>0</v>
      </c>
      <c r="Q644" s="35">
        <f>(SUMIFS(Returns!$B:$B,Returns!$A:$A,$B644,Returns!$C:$C,$Q$2))-SUMIFS(Outbound!$E:$E,Outbound!$D:$D,$B644,Outbound!$F:$F,$Q$2)</f>
        <v>0</v>
      </c>
      <c r="R644" s="35">
        <f>(SUMIFS(Returns!$B:$B,Returns!$A:$A,$B644,Returns!$C:$C,$R$2))-SUMIFS(Outbound!$E:$E,Outbound!$D:$D,$B644,Outbound!$F:$F,$R$2)</f>
        <v>0</v>
      </c>
      <c r="S644" s="35">
        <f>(SUMIFS(Returns!$B:$B,Returns!$A:$A,$B644,Returns!$C:$C,$S$2))-SUMIFS(Outbound!$E:$E,Outbound!$D:$D,$B644,Outbound!$F:$F,$S$2)</f>
        <v>0</v>
      </c>
    </row>
    <row r="645" ht="13.2" spans="1:19">
      <c r="A645" s="3" t="s">
        <v>7911</v>
      </c>
      <c r="B645" s="3" t="s">
        <v>4932</v>
      </c>
      <c r="C645" s="35">
        <v>0</v>
      </c>
      <c r="D645" s="35"/>
      <c r="E645" s="35">
        <f>(C645+SUMIFS(Inwards!$C:$C,Inwards!$B:$B,$B645)+SUMIFS(Returns!$B:$B,Returns!$A:$A,$B645,Returns!$C:$C,$E$2))-SUMIFS(Outbound!$E:$E,Outbound!$D:$D,$B645,Outbound!$F:$F,$E$2)-SUMIFS(Outflow!$B:$B,Outflow!$A:$A,$B645)</f>
        <v>0</v>
      </c>
      <c r="F645" s="35">
        <f>(SUMIFS(Returns!$B:$B,Returns!$A:$A,$B645,Returns!$C:$C,$F$2))-SUMIFS(Outbound!$E:$E,Outbound!$D:$D,$B645,Outbound!$F:$F,$F$2)</f>
        <v>0</v>
      </c>
      <c r="G645" s="35">
        <f>(SUMIFS(Returns!$B:$B,Returns!$A:$A,$B645,Returns!$C:$C,$G$2))-SUMIFS(Outbound!$E:$E,Outbound!$D:$D,$B645,Outbound!$F:$F,$G$2)</f>
        <v>0</v>
      </c>
      <c r="H645" s="35">
        <f>(SUMIFS(Returns!$B:$B,Returns!$A:$A,$B645,Returns!$C:$C,$H$2))-SUMIFS(Outbound!$E:$E,Outbound!$D:$D,$B645,Outbound!$F:$F,$H$2)</f>
        <v>0</v>
      </c>
      <c r="I645" s="35">
        <f>(SUMIFS(Returns!$B:$B,Returns!$A:$A,$B645,Returns!$C:$C,$I$2))-SUMIFS(Outbound!$E:$E,Outbound!$D:$D,$B645,Outbound!$F:$F,$I$2)</f>
        <v>0</v>
      </c>
      <c r="J645" s="35">
        <f>(SUMIFS(Returns!$B:$B,Returns!$A:$A,$B645,Returns!$C:$C,$J$2))-SUMIFS(Outbound!$E:$E,Outbound!$D:$D,$B645,Outbound!$F:$F,$J$2)</f>
        <v>0</v>
      </c>
      <c r="K645" s="35">
        <f>(SUMIFS(Returns!$B:$B,Returns!$A:$A,$B645,Returns!$C:$C,$K$2))-SUMIFS(Outbound!$E:$E,Outbound!$D:$D,$B645,Outbound!$F:$F,$K$2)</f>
        <v>0</v>
      </c>
      <c r="L645" s="35">
        <f>(SUMIFS(Returns!$B:$B,Returns!$A:$A,$B645,Returns!$C:$C,$L$2))-SUMIFS(Outbound!$E:$E,Outbound!$D:$D,$B645,Outbound!$F:$F,$L$2)</f>
        <v>0</v>
      </c>
      <c r="M645" s="35">
        <f>(SUMIFS(Returns!$B:$B,Returns!$A:$A,$B645,Returns!$C:$C,$M$2))-SUMIFS(Outbound!$E:$E,Outbound!$D:$D,$B645,Outbound!$F:$F,$M$2)</f>
        <v>0</v>
      </c>
      <c r="N645" s="35">
        <f>(SUMIFS(Returns!$B:$B,Returns!$A:$A,$B645,Returns!$C:$C,$N$2))-SUMIFS(Outbound!$E:$E,Outbound!$D:$D,$B645,Outbound!$F:$F,$N$2)</f>
        <v>0</v>
      </c>
      <c r="O645" s="35">
        <f>(SUMIFS(Returns!$B:$B,Returns!$A:$A,$B645,Returns!$C:$C,$O$2))-SUMIFS(Outbound!$E:$E,Outbound!$D:$D,$B645,Outbound!$F:$F,$O$2)</f>
        <v>0</v>
      </c>
      <c r="P645" s="35">
        <f>(SUMIFS(Returns!$B:$B,Returns!$A:$A,$B645,Returns!$C:$C,$P$2))-SUMIFS(Outbound!$E:$E,Outbound!$D:$D,$B645,Outbound!$F:$F,$P$2)</f>
        <v>0</v>
      </c>
      <c r="Q645" s="35">
        <f>(SUMIFS(Returns!$B:$B,Returns!$A:$A,$B645,Returns!$C:$C,$Q$2))-SUMIFS(Outbound!$E:$E,Outbound!$D:$D,$B645,Outbound!$F:$F,$Q$2)</f>
        <v>0</v>
      </c>
      <c r="R645" s="35">
        <f>(SUMIFS(Returns!$B:$B,Returns!$A:$A,$B645,Returns!$C:$C,$R$2))-SUMIFS(Outbound!$E:$E,Outbound!$D:$D,$B645,Outbound!$F:$F,$R$2)</f>
        <v>0</v>
      </c>
      <c r="S645" s="35">
        <f>(SUMIFS(Returns!$B:$B,Returns!$A:$A,$B645,Returns!$C:$C,$S$2))-SUMIFS(Outbound!$E:$E,Outbound!$D:$D,$B645,Outbound!$F:$F,$S$2)</f>
        <v>0</v>
      </c>
    </row>
    <row r="646" ht="13.2" spans="1:19">
      <c r="A646" s="3" t="s">
        <v>7912</v>
      </c>
      <c r="B646" s="3" t="s">
        <v>7913</v>
      </c>
      <c r="C646" s="35">
        <v>0</v>
      </c>
      <c r="D646" s="35"/>
      <c r="E646" s="35">
        <f>(C646+SUMIFS(Inwards!$C:$C,Inwards!$B:$B,$B646)+SUMIFS(Returns!$B:$B,Returns!$A:$A,$B646,Returns!$C:$C,$E$2))-SUMIFS(Outbound!$E:$E,Outbound!$D:$D,$B646,Outbound!$F:$F,$E$2)-SUMIFS(Outflow!$B:$B,Outflow!$A:$A,$B646)</f>
        <v>0</v>
      </c>
      <c r="F646" s="35">
        <f>(SUMIFS(Returns!$B:$B,Returns!$A:$A,$B646,Returns!$C:$C,$F$2))-SUMIFS(Outbound!$E:$E,Outbound!$D:$D,$B646,Outbound!$F:$F,$F$2)</f>
        <v>0</v>
      </c>
      <c r="G646" s="35">
        <f>(SUMIFS(Returns!$B:$B,Returns!$A:$A,$B646,Returns!$C:$C,$G$2))-SUMIFS(Outbound!$E:$E,Outbound!$D:$D,$B646,Outbound!$F:$F,$G$2)</f>
        <v>0</v>
      </c>
      <c r="H646" s="35">
        <f>(SUMIFS(Returns!$B:$B,Returns!$A:$A,$B646,Returns!$C:$C,$H$2))-SUMIFS(Outbound!$E:$E,Outbound!$D:$D,$B646,Outbound!$F:$F,$H$2)</f>
        <v>0</v>
      </c>
      <c r="I646" s="35">
        <f>(SUMIFS(Returns!$B:$B,Returns!$A:$A,$B646,Returns!$C:$C,$I$2))-SUMIFS(Outbound!$E:$E,Outbound!$D:$D,$B646,Outbound!$F:$F,$I$2)</f>
        <v>0</v>
      </c>
      <c r="J646" s="35">
        <f>(SUMIFS(Returns!$B:$B,Returns!$A:$A,$B646,Returns!$C:$C,$J$2))-SUMIFS(Outbound!$E:$E,Outbound!$D:$D,$B646,Outbound!$F:$F,$J$2)</f>
        <v>0</v>
      </c>
      <c r="K646" s="35">
        <f>(SUMIFS(Returns!$B:$B,Returns!$A:$A,$B646,Returns!$C:$C,$K$2))-SUMIFS(Outbound!$E:$E,Outbound!$D:$D,$B646,Outbound!$F:$F,$K$2)</f>
        <v>0</v>
      </c>
      <c r="L646" s="35">
        <f>(SUMIFS(Returns!$B:$B,Returns!$A:$A,$B646,Returns!$C:$C,$L$2))-SUMIFS(Outbound!$E:$E,Outbound!$D:$D,$B646,Outbound!$F:$F,$L$2)</f>
        <v>0</v>
      </c>
      <c r="M646" s="35">
        <f>(SUMIFS(Returns!$B:$B,Returns!$A:$A,$B646,Returns!$C:$C,$M$2))-SUMIFS(Outbound!$E:$E,Outbound!$D:$D,$B646,Outbound!$F:$F,$M$2)</f>
        <v>0</v>
      </c>
      <c r="N646" s="35">
        <f>(SUMIFS(Returns!$B:$B,Returns!$A:$A,$B646,Returns!$C:$C,$N$2))-SUMIFS(Outbound!$E:$E,Outbound!$D:$D,$B646,Outbound!$F:$F,$N$2)</f>
        <v>0</v>
      </c>
      <c r="O646" s="35">
        <f>(SUMIFS(Returns!$B:$B,Returns!$A:$A,$B646,Returns!$C:$C,$O$2))-SUMIFS(Outbound!$E:$E,Outbound!$D:$D,$B646,Outbound!$F:$F,$O$2)</f>
        <v>0</v>
      </c>
      <c r="P646" s="35">
        <f>(SUMIFS(Returns!$B:$B,Returns!$A:$A,$B646,Returns!$C:$C,$P$2))-SUMIFS(Outbound!$E:$E,Outbound!$D:$D,$B646,Outbound!$F:$F,$P$2)</f>
        <v>0</v>
      </c>
      <c r="Q646" s="35">
        <f>(SUMIFS(Returns!$B:$B,Returns!$A:$A,$B646,Returns!$C:$C,$Q$2))-SUMIFS(Outbound!$E:$E,Outbound!$D:$D,$B646,Outbound!$F:$F,$Q$2)</f>
        <v>0</v>
      </c>
      <c r="R646" s="35">
        <f>(SUMIFS(Returns!$B:$B,Returns!$A:$A,$B646,Returns!$C:$C,$R$2))-SUMIFS(Outbound!$E:$E,Outbound!$D:$D,$B646,Outbound!$F:$F,$R$2)</f>
        <v>0</v>
      </c>
      <c r="S646" s="35">
        <f>(SUMIFS(Returns!$B:$B,Returns!$A:$A,$B646,Returns!$C:$C,$S$2))-SUMIFS(Outbound!$E:$E,Outbound!$D:$D,$B646,Outbound!$F:$F,$S$2)</f>
        <v>0</v>
      </c>
    </row>
    <row r="647" ht="13.2" spans="1:19">
      <c r="A647" s="3" t="s">
        <v>7914</v>
      </c>
      <c r="B647" s="3" t="s">
        <v>4936</v>
      </c>
      <c r="C647" s="35">
        <v>0</v>
      </c>
      <c r="D647" s="35"/>
      <c r="E647" s="35">
        <f>(C647+SUMIFS(Inwards!$C:$C,Inwards!$B:$B,$B647)+SUMIFS(Returns!$B:$B,Returns!$A:$A,$B647,Returns!$C:$C,$E$2))-SUMIFS(Outbound!$E:$E,Outbound!$D:$D,$B647,Outbound!$F:$F,$E$2)-SUMIFS(Outflow!$B:$B,Outflow!$A:$A,$B647)</f>
        <v>0</v>
      </c>
      <c r="F647" s="35">
        <f>(SUMIFS(Returns!$B:$B,Returns!$A:$A,$B647,Returns!$C:$C,$F$2))-SUMIFS(Outbound!$E:$E,Outbound!$D:$D,$B647,Outbound!$F:$F,$F$2)</f>
        <v>0</v>
      </c>
      <c r="G647" s="35">
        <f>(SUMIFS(Returns!$B:$B,Returns!$A:$A,$B647,Returns!$C:$C,$G$2))-SUMIFS(Outbound!$E:$E,Outbound!$D:$D,$B647,Outbound!$F:$F,$G$2)</f>
        <v>0</v>
      </c>
      <c r="H647" s="35">
        <f>(SUMIFS(Returns!$B:$B,Returns!$A:$A,$B647,Returns!$C:$C,$H$2))-SUMIFS(Outbound!$E:$E,Outbound!$D:$D,$B647,Outbound!$F:$F,$H$2)</f>
        <v>0</v>
      </c>
      <c r="I647" s="35">
        <f>(SUMIFS(Returns!$B:$B,Returns!$A:$A,$B647,Returns!$C:$C,$I$2))-SUMIFS(Outbound!$E:$E,Outbound!$D:$D,$B647,Outbound!$F:$F,$I$2)</f>
        <v>0</v>
      </c>
      <c r="J647" s="35">
        <f>(SUMIFS(Returns!$B:$B,Returns!$A:$A,$B647,Returns!$C:$C,$J$2))-SUMIFS(Outbound!$E:$E,Outbound!$D:$D,$B647,Outbound!$F:$F,$J$2)</f>
        <v>0</v>
      </c>
      <c r="K647" s="35">
        <f>(SUMIFS(Returns!$B:$B,Returns!$A:$A,$B647,Returns!$C:$C,$K$2))-SUMIFS(Outbound!$E:$E,Outbound!$D:$D,$B647,Outbound!$F:$F,$K$2)</f>
        <v>0</v>
      </c>
      <c r="L647" s="35">
        <f>(SUMIFS(Returns!$B:$B,Returns!$A:$A,$B647,Returns!$C:$C,$L$2))-SUMIFS(Outbound!$E:$E,Outbound!$D:$D,$B647,Outbound!$F:$F,$L$2)</f>
        <v>0</v>
      </c>
      <c r="M647" s="35">
        <f>(SUMIFS(Returns!$B:$B,Returns!$A:$A,$B647,Returns!$C:$C,$M$2))-SUMIFS(Outbound!$E:$E,Outbound!$D:$D,$B647,Outbound!$F:$F,$M$2)</f>
        <v>0</v>
      </c>
      <c r="N647" s="35">
        <f>(SUMIFS(Returns!$B:$B,Returns!$A:$A,$B647,Returns!$C:$C,$N$2))-SUMIFS(Outbound!$E:$E,Outbound!$D:$D,$B647,Outbound!$F:$F,$N$2)</f>
        <v>0</v>
      </c>
      <c r="O647" s="35">
        <f>(SUMIFS(Returns!$B:$B,Returns!$A:$A,$B647,Returns!$C:$C,$O$2))-SUMIFS(Outbound!$E:$E,Outbound!$D:$D,$B647,Outbound!$F:$F,$O$2)</f>
        <v>0</v>
      </c>
      <c r="P647" s="35">
        <f>(SUMIFS(Returns!$B:$B,Returns!$A:$A,$B647,Returns!$C:$C,$P$2))-SUMIFS(Outbound!$E:$E,Outbound!$D:$D,$B647,Outbound!$F:$F,$P$2)</f>
        <v>0</v>
      </c>
      <c r="Q647" s="35">
        <f>(SUMIFS(Returns!$B:$B,Returns!$A:$A,$B647,Returns!$C:$C,$Q$2))-SUMIFS(Outbound!$E:$E,Outbound!$D:$D,$B647,Outbound!$F:$F,$Q$2)</f>
        <v>0</v>
      </c>
      <c r="R647" s="35">
        <f>(SUMIFS(Returns!$B:$B,Returns!$A:$A,$B647,Returns!$C:$C,$R$2))-SUMIFS(Outbound!$E:$E,Outbound!$D:$D,$B647,Outbound!$F:$F,$R$2)</f>
        <v>0</v>
      </c>
      <c r="S647" s="35">
        <f>(SUMIFS(Returns!$B:$B,Returns!$A:$A,$B647,Returns!$C:$C,$S$2))-SUMIFS(Outbound!$E:$E,Outbound!$D:$D,$B647,Outbound!$F:$F,$S$2)</f>
        <v>0</v>
      </c>
    </row>
    <row r="648" ht="13.2" spans="1:19">
      <c r="A648" s="3" t="s">
        <v>7915</v>
      </c>
      <c r="B648" s="3" t="s">
        <v>4939</v>
      </c>
      <c r="C648" s="35">
        <v>0</v>
      </c>
      <c r="D648" s="35"/>
      <c r="E648" s="35">
        <f>(C648+SUMIFS(Inwards!$C:$C,Inwards!$B:$B,$B648)+SUMIFS(Returns!$B:$B,Returns!$A:$A,$B648,Returns!$C:$C,$E$2))-SUMIFS(Outbound!$E:$E,Outbound!$D:$D,$B648,Outbound!$F:$F,$E$2)-SUMIFS(Outflow!$B:$B,Outflow!$A:$A,$B648)</f>
        <v>0</v>
      </c>
      <c r="F648" s="35">
        <f>(SUMIFS(Returns!$B:$B,Returns!$A:$A,$B648,Returns!$C:$C,$F$2))-SUMIFS(Outbound!$E:$E,Outbound!$D:$D,$B648,Outbound!$F:$F,$F$2)</f>
        <v>0</v>
      </c>
      <c r="G648" s="35">
        <f>(SUMIFS(Returns!$B:$B,Returns!$A:$A,$B648,Returns!$C:$C,$G$2))-SUMIFS(Outbound!$E:$E,Outbound!$D:$D,$B648,Outbound!$F:$F,$G$2)</f>
        <v>0</v>
      </c>
      <c r="H648" s="35">
        <f>(SUMIFS(Returns!$B:$B,Returns!$A:$A,$B648,Returns!$C:$C,$H$2))-SUMIFS(Outbound!$E:$E,Outbound!$D:$D,$B648,Outbound!$F:$F,$H$2)</f>
        <v>0</v>
      </c>
      <c r="I648" s="35">
        <f>(SUMIFS(Returns!$B:$B,Returns!$A:$A,$B648,Returns!$C:$C,$I$2))-SUMIFS(Outbound!$E:$E,Outbound!$D:$D,$B648,Outbound!$F:$F,$I$2)</f>
        <v>0</v>
      </c>
      <c r="J648" s="35">
        <f>(SUMIFS(Returns!$B:$B,Returns!$A:$A,$B648,Returns!$C:$C,$J$2))-SUMIFS(Outbound!$E:$E,Outbound!$D:$D,$B648,Outbound!$F:$F,$J$2)</f>
        <v>0</v>
      </c>
      <c r="K648" s="35">
        <f>(SUMIFS(Returns!$B:$B,Returns!$A:$A,$B648,Returns!$C:$C,$K$2))-SUMIFS(Outbound!$E:$E,Outbound!$D:$D,$B648,Outbound!$F:$F,$K$2)</f>
        <v>0</v>
      </c>
      <c r="L648" s="35">
        <f>(SUMIFS(Returns!$B:$B,Returns!$A:$A,$B648,Returns!$C:$C,$L$2))-SUMIFS(Outbound!$E:$E,Outbound!$D:$D,$B648,Outbound!$F:$F,$L$2)</f>
        <v>0</v>
      </c>
      <c r="M648" s="35">
        <f>(SUMIFS(Returns!$B:$B,Returns!$A:$A,$B648,Returns!$C:$C,$M$2))-SUMIFS(Outbound!$E:$E,Outbound!$D:$D,$B648,Outbound!$F:$F,$M$2)</f>
        <v>0</v>
      </c>
      <c r="N648" s="35">
        <f>(SUMIFS(Returns!$B:$B,Returns!$A:$A,$B648,Returns!$C:$C,$N$2))-SUMIFS(Outbound!$E:$E,Outbound!$D:$D,$B648,Outbound!$F:$F,$N$2)</f>
        <v>0</v>
      </c>
      <c r="O648" s="35">
        <f>(SUMIFS(Returns!$B:$B,Returns!$A:$A,$B648,Returns!$C:$C,$O$2))-SUMIFS(Outbound!$E:$E,Outbound!$D:$D,$B648,Outbound!$F:$F,$O$2)</f>
        <v>0</v>
      </c>
      <c r="P648" s="35">
        <f>(SUMIFS(Returns!$B:$B,Returns!$A:$A,$B648,Returns!$C:$C,$P$2))-SUMIFS(Outbound!$E:$E,Outbound!$D:$D,$B648,Outbound!$F:$F,$P$2)</f>
        <v>0</v>
      </c>
      <c r="Q648" s="35">
        <f>(SUMIFS(Returns!$B:$B,Returns!$A:$A,$B648,Returns!$C:$C,$Q$2))-SUMIFS(Outbound!$E:$E,Outbound!$D:$D,$B648,Outbound!$F:$F,$Q$2)</f>
        <v>0</v>
      </c>
      <c r="R648" s="35">
        <f>(SUMIFS(Returns!$B:$B,Returns!$A:$A,$B648,Returns!$C:$C,$R$2))-SUMIFS(Outbound!$E:$E,Outbound!$D:$D,$B648,Outbound!$F:$F,$R$2)</f>
        <v>0</v>
      </c>
      <c r="S648" s="35">
        <f>(SUMIFS(Returns!$B:$B,Returns!$A:$A,$B648,Returns!$C:$C,$S$2))-SUMIFS(Outbound!$E:$E,Outbound!$D:$D,$B648,Outbound!$F:$F,$S$2)</f>
        <v>0</v>
      </c>
    </row>
    <row r="649" ht="13.2" spans="1:19">
      <c r="A649" s="3" t="s">
        <v>7916</v>
      </c>
      <c r="B649" s="3" t="s">
        <v>4944</v>
      </c>
      <c r="C649" s="35">
        <v>1</v>
      </c>
      <c r="D649" s="35"/>
      <c r="E649" s="35">
        <f>(C649+SUMIFS(Inwards!$C:$C,Inwards!$B:$B,$B649)+SUMIFS(Returns!$B:$B,Returns!$A:$A,$B649,Returns!$C:$C,$E$2))-SUMIFS(Outbound!$E:$E,Outbound!$D:$D,$B649,Outbound!$F:$F,$E$2)-SUMIFS(Outflow!$B:$B,Outflow!$A:$A,$B649)</f>
        <v>1</v>
      </c>
      <c r="F649" s="35">
        <f>(SUMIFS(Returns!$B:$B,Returns!$A:$A,$B649,Returns!$C:$C,$F$2))-SUMIFS(Outbound!$E:$E,Outbound!$D:$D,$B649,Outbound!$F:$F,$F$2)</f>
        <v>0</v>
      </c>
      <c r="G649" s="35">
        <f>(SUMIFS(Returns!$B:$B,Returns!$A:$A,$B649,Returns!$C:$C,$G$2))-SUMIFS(Outbound!$E:$E,Outbound!$D:$D,$B649,Outbound!$F:$F,$G$2)</f>
        <v>0</v>
      </c>
      <c r="H649" s="35">
        <f>(SUMIFS(Returns!$B:$B,Returns!$A:$A,$B649,Returns!$C:$C,$H$2))-SUMIFS(Outbound!$E:$E,Outbound!$D:$D,$B649,Outbound!$F:$F,$H$2)</f>
        <v>0</v>
      </c>
      <c r="I649" s="35">
        <f>(SUMIFS(Returns!$B:$B,Returns!$A:$A,$B649,Returns!$C:$C,$I$2))-SUMIFS(Outbound!$E:$E,Outbound!$D:$D,$B649,Outbound!$F:$F,$I$2)</f>
        <v>0</v>
      </c>
      <c r="J649" s="35">
        <f>(SUMIFS(Returns!$B:$B,Returns!$A:$A,$B649,Returns!$C:$C,$J$2))-SUMIFS(Outbound!$E:$E,Outbound!$D:$D,$B649,Outbound!$F:$F,$J$2)</f>
        <v>0</v>
      </c>
      <c r="K649" s="35">
        <f>(SUMIFS(Returns!$B:$B,Returns!$A:$A,$B649,Returns!$C:$C,$K$2))-SUMIFS(Outbound!$E:$E,Outbound!$D:$D,$B649,Outbound!$F:$F,$K$2)</f>
        <v>0</v>
      </c>
      <c r="L649" s="35">
        <f>(SUMIFS(Returns!$B:$B,Returns!$A:$A,$B649,Returns!$C:$C,$L$2))-SUMIFS(Outbound!$E:$E,Outbound!$D:$D,$B649,Outbound!$F:$F,$L$2)</f>
        <v>0</v>
      </c>
      <c r="M649" s="35">
        <f>(SUMIFS(Returns!$B:$B,Returns!$A:$A,$B649,Returns!$C:$C,$M$2))-SUMIFS(Outbound!$E:$E,Outbound!$D:$D,$B649,Outbound!$F:$F,$M$2)</f>
        <v>0</v>
      </c>
      <c r="N649" s="35">
        <f>(SUMIFS(Returns!$B:$B,Returns!$A:$A,$B649,Returns!$C:$C,$N$2))-SUMIFS(Outbound!$E:$E,Outbound!$D:$D,$B649,Outbound!$F:$F,$N$2)</f>
        <v>0</v>
      </c>
      <c r="O649" s="35">
        <f>(SUMIFS(Returns!$B:$B,Returns!$A:$A,$B649,Returns!$C:$C,$O$2))-SUMIFS(Outbound!$E:$E,Outbound!$D:$D,$B649,Outbound!$F:$F,$O$2)</f>
        <v>0</v>
      </c>
      <c r="P649" s="35">
        <f>(SUMIFS(Returns!$B:$B,Returns!$A:$A,$B649,Returns!$C:$C,$P$2))-SUMIFS(Outbound!$E:$E,Outbound!$D:$D,$B649,Outbound!$F:$F,$P$2)</f>
        <v>0</v>
      </c>
      <c r="Q649" s="35">
        <f>(SUMIFS(Returns!$B:$B,Returns!$A:$A,$B649,Returns!$C:$C,$Q$2))-SUMIFS(Outbound!$E:$E,Outbound!$D:$D,$B649,Outbound!$F:$F,$Q$2)</f>
        <v>0</v>
      </c>
      <c r="R649" s="35">
        <f>(SUMIFS(Returns!$B:$B,Returns!$A:$A,$B649,Returns!$C:$C,$R$2))-SUMIFS(Outbound!$E:$E,Outbound!$D:$D,$B649,Outbound!$F:$F,$R$2)</f>
        <v>0</v>
      </c>
      <c r="S649" s="35">
        <f>(SUMIFS(Returns!$B:$B,Returns!$A:$A,$B649,Returns!$C:$C,$S$2))-SUMIFS(Outbound!$E:$E,Outbound!$D:$D,$B649,Outbound!$F:$F,$S$2)</f>
        <v>0</v>
      </c>
    </row>
    <row r="650" ht="13.2" spans="1:19">
      <c r="A650" s="3" t="s">
        <v>7917</v>
      </c>
      <c r="B650" s="3" t="s">
        <v>7918</v>
      </c>
      <c r="C650" s="35">
        <v>0</v>
      </c>
      <c r="D650" s="35"/>
      <c r="E650" s="35">
        <f>(C650+SUMIFS(Inwards!$C:$C,Inwards!$B:$B,$B650)+SUMIFS(Returns!$B:$B,Returns!$A:$A,$B650,Returns!$C:$C,$E$2))-SUMIFS(Outbound!$E:$E,Outbound!$D:$D,$B650,Outbound!$F:$F,$E$2)-SUMIFS(Outflow!$B:$B,Outflow!$A:$A,$B650)</f>
        <v>0</v>
      </c>
      <c r="F650" s="35">
        <f>(SUMIFS(Returns!$B:$B,Returns!$A:$A,$B650,Returns!$C:$C,$F$2))-SUMIFS(Outbound!$E:$E,Outbound!$D:$D,$B650,Outbound!$F:$F,$F$2)</f>
        <v>0</v>
      </c>
      <c r="G650" s="35">
        <f>(SUMIFS(Returns!$B:$B,Returns!$A:$A,$B650,Returns!$C:$C,$G$2))-SUMIFS(Outbound!$E:$E,Outbound!$D:$D,$B650,Outbound!$F:$F,$G$2)</f>
        <v>0</v>
      </c>
      <c r="H650" s="35">
        <f>(SUMIFS(Returns!$B:$B,Returns!$A:$A,$B650,Returns!$C:$C,$H$2))-SUMIFS(Outbound!$E:$E,Outbound!$D:$D,$B650,Outbound!$F:$F,$H$2)</f>
        <v>0</v>
      </c>
      <c r="I650" s="35">
        <f>(SUMIFS(Returns!$B:$B,Returns!$A:$A,$B650,Returns!$C:$C,$I$2))-SUMIFS(Outbound!$E:$E,Outbound!$D:$D,$B650,Outbound!$F:$F,$I$2)</f>
        <v>0</v>
      </c>
      <c r="J650" s="35">
        <f>(SUMIFS(Returns!$B:$B,Returns!$A:$A,$B650,Returns!$C:$C,$J$2))-SUMIFS(Outbound!$E:$E,Outbound!$D:$D,$B650,Outbound!$F:$F,$J$2)</f>
        <v>0</v>
      </c>
      <c r="K650" s="35">
        <f>(SUMIFS(Returns!$B:$B,Returns!$A:$A,$B650,Returns!$C:$C,$K$2))-SUMIFS(Outbound!$E:$E,Outbound!$D:$D,$B650,Outbound!$F:$F,$K$2)</f>
        <v>0</v>
      </c>
      <c r="L650" s="35">
        <f>(SUMIFS(Returns!$B:$B,Returns!$A:$A,$B650,Returns!$C:$C,$L$2))-SUMIFS(Outbound!$E:$E,Outbound!$D:$D,$B650,Outbound!$F:$F,$L$2)</f>
        <v>0</v>
      </c>
      <c r="M650" s="35">
        <f>(SUMIFS(Returns!$B:$B,Returns!$A:$A,$B650,Returns!$C:$C,$M$2))-SUMIFS(Outbound!$E:$E,Outbound!$D:$D,$B650,Outbound!$F:$F,$M$2)</f>
        <v>0</v>
      </c>
      <c r="N650" s="35">
        <f>(SUMIFS(Returns!$B:$B,Returns!$A:$A,$B650,Returns!$C:$C,$N$2))-SUMIFS(Outbound!$E:$E,Outbound!$D:$D,$B650,Outbound!$F:$F,$N$2)</f>
        <v>0</v>
      </c>
      <c r="O650" s="35">
        <f>(SUMIFS(Returns!$B:$B,Returns!$A:$A,$B650,Returns!$C:$C,$O$2))-SUMIFS(Outbound!$E:$E,Outbound!$D:$D,$B650,Outbound!$F:$F,$O$2)</f>
        <v>0</v>
      </c>
      <c r="P650" s="35">
        <f>(SUMIFS(Returns!$B:$B,Returns!$A:$A,$B650,Returns!$C:$C,$P$2))-SUMIFS(Outbound!$E:$E,Outbound!$D:$D,$B650,Outbound!$F:$F,$P$2)</f>
        <v>0</v>
      </c>
      <c r="Q650" s="35">
        <f>(SUMIFS(Returns!$B:$B,Returns!$A:$A,$B650,Returns!$C:$C,$Q$2))-SUMIFS(Outbound!$E:$E,Outbound!$D:$D,$B650,Outbound!$F:$F,$Q$2)</f>
        <v>0</v>
      </c>
      <c r="R650" s="35">
        <f>(SUMIFS(Returns!$B:$B,Returns!$A:$A,$B650,Returns!$C:$C,$R$2))-SUMIFS(Outbound!$E:$E,Outbound!$D:$D,$B650,Outbound!$F:$F,$R$2)</f>
        <v>0</v>
      </c>
      <c r="S650" s="35">
        <f>(SUMIFS(Returns!$B:$B,Returns!$A:$A,$B650,Returns!$C:$C,$S$2))-SUMIFS(Outbound!$E:$E,Outbound!$D:$D,$B650,Outbound!$F:$F,$S$2)</f>
        <v>0</v>
      </c>
    </row>
    <row r="651" ht="13.2" spans="1:19">
      <c r="A651" s="3" t="s">
        <v>7919</v>
      </c>
      <c r="B651" s="3" t="s">
        <v>7920</v>
      </c>
      <c r="C651" s="35">
        <v>0</v>
      </c>
      <c r="D651" s="35"/>
      <c r="E651" s="35">
        <f>(C651+SUMIFS(Inwards!$C:$C,Inwards!$B:$B,$B651)+SUMIFS(Returns!$B:$B,Returns!$A:$A,$B651,Returns!$C:$C,$E$2))-SUMIFS(Outbound!$E:$E,Outbound!$D:$D,$B651,Outbound!$F:$F,$E$2)-SUMIFS(Outflow!$B:$B,Outflow!$A:$A,$B651)</f>
        <v>0</v>
      </c>
      <c r="F651" s="35">
        <f>(SUMIFS(Returns!$B:$B,Returns!$A:$A,$B651,Returns!$C:$C,$F$2))-SUMIFS(Outbound!$E:$E,Outbound!$D:$D,$B651,Outbound!$F:$F,$F$2)</f>
        <v>0</v>
      </c>
      <c r="G651" s="35">
        <f>(SUMIFS(Returns!$B:$B,Returns!$A:$A,$B651,Returns!$C:$C,$G$2))-SUMIFS(Outbound!$E:$E,Outbound!$D:$D,$B651,Outbound!$F:$F,$G$2)</f>
        <v>0</v>
      </c>
      <c r="H651" s="35">
        <f>(SUMIFS(Returns!$B:$B,Returns!$A:$A,$B651,Returns!$C:$C,$H$2))-SUMIFS(Outbound!$E:$E,Outbound!$D:$D,$B651,Outbound!$F:$F,$H$2)</f>
        <v>0</v>
      </c>
      <c r="I651" s="35">
        <f>(SUMIFS(Returns!$B:$B,Returns!$A:$A,$B651,Returns!$C:$C,$I$2))-SUMIFS(Outbound!$E:$E,Outbound!$D:$D,$B651,Outbound!$F:$F,$I$2)</f>
        <v>0</v>
      </c>
      <c r="J651" s="35">
        <f>(SUMIFS(Returns!$B:$B,Returns!$A:$A,$B651,Returns!$C:$C,$J$2))-SUMIFS(Outbound!$E:$E,Outbound!$D:$D,$B651,Outbound!$F:$F,$J$2)</f>
        <v>0</v>
      </c>
      <c r="K651" s="35">
        <f>(SUMIFS(Returns!$B:$B,Returns!$A:$A,$B651,Returns!$C:$C,$K$2))-SUMIFS(Outbound!$E:$E,Outbound!$D:$D,$B651,Outbound!$F:$F,$K$2)</f>
        <v>0</v>
      </c>
      <c r="L651" s="35">
        <f>(SUMIFS(Returns!$B:$B,Returns!$A:$A,$B651,Returns!$C:$C,$L$2))-SUMIFS(Outbound!$E:$E,Outbound!$D:$D,$B651,Outbound!$F:$F,$L$2)</f>
        <v>0</v>
      </c>
      <c r="M651" s="35">
        <f>(SUMIFS(Returns!$B:$B,Returns!$A:$A,$B651,Returns!$C:$C,$M$2))-SUMIFS(Outbound!$E:$E,Outbound!$D:$D,$B651,Outbound!$F:$F,$M$2)</f>
        <v>0</v>
      </c>
      <c r="N651" s="35">
        <f>(SUMIFS(Returns!$B:$B,Returns!$A:$A,$B651,Returns!$C:$C,$N$2))-SUMIFS(Outbound!$E:$E,Outbound!$D:$D,$B651,Outbound!$F:$F,$N$2)</f>
        <v>0</v>
      </c>
      <c r="O651" s="35">
        <f>(SUMIFS(Returns!$B:$B,Returns!$A:$A,$B651,Returns!$C:$C,$O$2))-SUMIFS(Outbound!$E:$E,Outbound!$D:$D,$B651,Outbound!$F:$F,$O$2)</f>
        <v>0</v>
      </c>
      <c r="P651" s="35">
        <f>(SUMIFS(Returns!$B:$B,Returns!$A:$A,$B651,Returns!$C:$C,$P$2))-SUMIFS(Outbound!$E:$E,Outbound!$D:$D,$B651,Outbound!$F:$F,$P$2)</f>
        <v>0</v>
      </c>
      <c r="Q651" s="35">
        <f>(SUMIFS(Returns!$B:$B,Returns!$A:$A,$B651,Returns!$C:$C,$Q$2))-SUMIFS(Outbound!$E:$E,Outbound!$D:$D,$B651,Outbound!$F:$F,$Q$2)</f>
        <v>0</v>
      </c>
      <c r="R651" s="35">
        <f>(SUMIFS(Returns!$B:$B,Returns!$A:$A,$B651,Returns!$C:$C,$R$2))-SUMIFS(Outbound!$E:$E,Outbound!$D:$D,$B651,Outbound!$F:$F,$R$2)</f>
        <v>0</v>
      </c>
      <c r="S651" s="35">
        <f>(SUMIFS(Returns!$B:$B,Returns!$A:$A,$B651,Returns!$C:$C,$S$2))-SUMIFS(Outbound!$E:$E,Outbound!$D:$D,$B651,Outbound!$F:$F,$S$2)</f>
        <v>0</v>
      </c>
    </row>
    <row r="652" ht="13.2" spans="1:19">
      <c r="A652" s="3" t="s">
        <v>7921</v>
      </c>
      <c r="B652" s="3" t="s">
        <v>7922</v>
      </c>
      <c r="C652" s="35">
        <v>5</v>
      </c>
      <c r="D652" s="35"/>
      <c r="E652" s="35">
        <f>(C652+SUMIFS(Inwards!$C:$C,Inwards!$B:$B,$B652)+SUMIFS(Returns!$B:$B,Returns!$A:$A,$B652,Returns!$C:$C,$E$2))-SUMIFS(Outbound!$E:$E,Outbound!$D:$D,$B652,Outbound!$F:$F,$E$2)-SUMIFS(Outflow!$B:$B,Outflow!$A:$A,$B652)</f>
        <v>5</v>
      </c>
      <c r="F652" s="35">
        <f>(SUMIFS(Returns!$B:$B,Returns!$A:$A,$B652,Returns!$C:$C,$F$2))-SUMIFS(Outbound!$E:$E,Outbound!$D:$D,$B652,Outbound!$F:$F,$F$2)</f>
        <v>0</v>
      </c>
      <c r="G652" s="35">
        <f>(SUMIFS(Returns!$B:$B,Returns!$A:$A,$B652,Returns!$C:$C,$G$2))-SUMIFS(Outbound!$E:$E,Outbound!$D:$D,$B652,Outbound!$F:$F,$G$2)</f>
        <v>0</v>
      </c>
      <c r="H652" s="35">
        <f>(SUMIFS(Returns!$B:$B,Returns!$A:$A,$B652,Returns!$C:$C,$H$2))-SUMIFS(Outbound!$E:$E,Outbound!$D:$D,$B652,Outbound!$F:$F,$H$2)</f>
        <v>0</v>
      </c>
      <c r="I652" s="35">
        <f>(SUMIFS(Returns!$B:$B,Returns!$A:$A,$B652,Returns!$C:$C,$I$2))-SUMIFS(Outbound!$E:$E,Outbound!$D:$D,$B652,Outbound!$F:$F,$I$2)</f>
        <v>0</v>
      </c>
      <c r="J652" s="35">
        <f>(SUMIFS(Returns!$B:$B,Returns!$A:$A,$B652,Returns!$C:$C,$J$2))-SUMIFS(Outbound!$E:$E,Outbound!$D:$D,$B652,Outbound!$F:$F,$J$2)</f>
        <v>0</v>
      </c>
      <c r="K652" s="35">
        <f>(SUMIFS(Returns!$B:$B,Returns!$A:$A,$B652,Returns!$C:$C,$K$2))-SUMIFS(Outbound!$E:$E,Outbound!$D:$D,$B652,Outbound!$F:$F,$K$2)</f>
        <v>0</v>
      </c>
      <c r="L652" s="35">
        <f>(SUMIFS(Returns!$B:$B,Returns!$A:$A,$B652,Returns!$C:$C,$L$2))-SUMIFS(Outbound!$E:$E,Outbound!$D:$D,$B652,Outbound!$F:$F,$L$2)</f>
        <v>0</v>
      </c>
      <c r="M652" s="35">
        <f>(SUMIFS(Returns!$B:$B,Returns!$A:$A,$B652,Returns!$C:$C,$M$2))-SUMIFS(Outbound!$E:$E,Outbound!$D:$D,$B652,Outbound!$F:$F,$M$2)</f>
        <v>0</v>
      </c>
      <c r="N652" s="35">
        <f>(SUMIFS(Returns!$B:$B,Returns!$A:$A,$B652,Returns!$C:$C,$N$2))-SUMIFS(Outbound!$E:$E,Outbound!$D:$D,$B652,Outbound!$F:$F,$N$2)</f>
        <v>0</v>
      </c>
      <c r="O652" s="35">
        <f>(SUMIFS(Returns!$B:$B,Returns!$A:$A,$B652,Returns!$C:$C,$O$2))-SUMIFS(Outbound!$E:$E,Outbound!$D:$D,$B652,Outbound!$F:$F,$O$2)</f>
        <v>0</v>
      </c>
      <c r="P652" s="35">
        <f>(SUMIFS(Returns!$B:$B,Returns!$A:$A,$B652,Returns!$C:$C,$P$2))-SUMIFS(Outbound!$E:$E,Outbound!$D:$D,$B652,Outbound!$F:$F,$P$2)</f>
        <v>0</v>
      </c>
      <c r="Q652" s="35">
        <f>(SUMIFS(Returns!$B:$B,Returns!$A:$A,$B652,Returns!$C:$C,$Q$2))-SUMIFS(Outbound!$E:$E,Outbound!$D:$D,$B652,Outbound!$F:$F,$Q$2)</f>
        <v>0</v>
      </c>
      <c r="R652" s="35">
        <f>(SUMIFS(Returns!$B:$B,Returns!$A:$A,$B652,Returns!$C:$C,$R$2))-SUMIFS(Outbound!$E:$E,Outbound!$D:$D,$B652,Outbound!$F:$F,$R$2)</f>
        <v>0</v>
      </c>
      <c r="S652" s="35">
        <f>(SUMIFS(Returns!$B:$B,Returns!$A:$A,$B652,Returns!$C:$C,$S$2))-SUMIFS(Outbound!$E:$E,Outbound!$D:$D,$B652,Outbound!$F:$F,$S$2)</f>
        <v>0</v>
      </c>
    </row>
    <row r="653" ht="13.2" spans="1:19">
      <c r="A653" s="3" t="s">
        <v>7923</v>
      </c>
      <c r="B653" s="3" t="s">
        <v>4947</v>
      </c>
      <c r="C653" s="35">
        <v>0</v>
      </c>
      <c r="D653" s="35"/>
      <c r="E653" s="35">
        <f>(C653+SUMIFS(Inwards!$C:$C,Inwards!$B:$B,$B653)+SUMIFS(Returns!$B:$B,Returns!$A:$A,$B653,Returns!$C:$C,$E$2))-SUMIFS(Outbound!$E:$E,Outbound!$D:$D,$B653,Outbound!$F:$F,$E$2)-SUMIFS(Outflow!$B:$B,Outflow!$A:$A,$B653)</f>
        <v>0</v>
      </c>
      <c r="F653" s="35">
        <f>(SUMIFS(Returns!$B:$B,Returns!$A:$A,$B653,Returns!$C:$C,$F$2))-SUMIFS(Outbound!$E:$E,Outbound!$D:$D,$B653,Outbound!$F:$F,$F$2)</f>
        <v>0</v>
      </c>
      <c r="G653" s="35">
        <f>(SUMIFS(Returns!$B:$B,Returns!$A:$A,$B653,Returns!$C:$C,$G$2))-SUMIFS(Outbound!$E:$E,Outbound!$D:$D,$B653,Outbound!$F:$F,$G$2)</f>
        <v>0</v>
      </c>
      <c r="H653" s="35">
        <f>(SUMIFS(Returns!$B:$B,Returns!$A:$A,$B653,Returns!$C:$C,$H$2))-SUMIFS(Outbound!$E:$E,Outbound!$D:$D,$B653,Outbound!$F:$F,$H$2)</f>
        <v>0</v>
      </c>
      <c r="I653" s="35">
        <f>(SUMIFS(Returns!$B:$B,Returns!$A:$A,$B653,Returns!$C:$C,$I$2))-SUMIFS(Outbound!$E:$E,Outbound!$D:$D,$B653,Outbound!$F:$F,$I$2)</f>
        <v>0</v>
      </c>
      <c r="J653" s="35">
        <f>(SUMIFS(Returns!$B:$B,Returns!$A:$A,$B653,Returns!$C:$C,$J$2))-SUMIFS(Outbound!$E:$E,Outbound!$D:$D,$B653,Outbound!$F:$F,$J$2)</f>
        <v>0</v>
      </c>
      <c r="K653" s="35">
        <f>(SUMIFS(Returns!$B:$B,Returns!$A:$A,$B653,Returns!$C:$C,$K$2))-SUMIFS(Outbound!$E:$E,Outbound!$D:$D,$B653,Outbound!$F:$F,$K$2)</f>
        <v>0</v>
      </c>
      <c r="L653" s="35">
        <f>(SUMIFS(Returns!$B:$B,Returns!$A:$A,$B653,Returns!$C:$C,$L$2))-SUMIFS(Outbound!$E:$E,Outbound!$D:$D,$B653,Outbound!$F:$F,$L$2)</f>
        <v>0</v>
      </c>
      <c r="M653" s="35">
        <f>(SUMIFS(Returns!$B:$B,Returns!$A:$A,$B653,Returns!$C:$C,$M$2))-SUMIFS(Outbound!$E:$E,Outbound!$D:$D,$B653,Outbound!$F:$F,$M$2)</f>
        <v>0</v>
      </c>
      <c r="N653" s="35">
        <f>(SUMIFS(Returns!$B:$B,Returns!$A:$A,$B653,Returns!$C:$C,$N$2))-SUMIFS(Outbound!$E:$E,Outbound!$D:$D,$B653,Outbound!$F:$F,$N$2)</f>
        <v>0</v>
      </c>
      <c r="O653" s="35">
        <f>(SUMIFS(Returns!$B:$B,Returns!$A:$A,$B653,Returns!$C:$C,$O$2))-SUMIFS(Outbound!$E:$E,Outbound!$D:$D,$B653,Outbound!$F:$F,$O$2)</f>
        <v>0</v>
      </c>
      <c r="P653" s="35">
        <f>(SUMIFS(Returns!$B:$B,Returns!$A:$A,$B653,Returns!$C:$C,$P$2))-SUMIFS(Outbound!$E:$E,Outbound!$D:$D,$B653,Outbound!$F:$F,$P$2)</f>
        <v>0</v>
      </c>
      <c r="Q653" s="35">
        <f>(SUMIFS(Returns!$B:$B,Returns!$A:$A,$B653,Returns!$C:$C,$Q$2))-SUMIFS(Outbound!$E:$E,Outbound!$D:$D,$B653,Outbound!$F:$F,$Q$2)</f>
        <v>0</v>
      </c>
      <c r="R653" s="35">
        <f>(SUMIFS(Returns!$B:$B,Returns!$A:$A,$B653,Returns!$C:$C,$R$2))-SUMIFS(Outbound!$E:$E,Outbound!$D:$D,$B653,Outbound!$F:$F,$R$2)</f>
        <v>0</v>
      </c>
      <c r="S653" s="35">
        <f>(SUMIFS(Returns!$B:$B,Returns!$A:$A,$B653,Returns!$C:$C,$S$2))-SUMIFS(Outbound!$E:$E,Outbound!$D:$D,$B653,Outbound!$F:$F,$S$2)</f>
        <v>0</v>
      </c>
    </row>
    <row r="654" ht="13.2" spans="1:19">
      <c r="A654" s="3" t="s">
        <v>7924</v>
      </c>
      <c r="B654" s="3" t="s">
        <v>4951</v>
      </c>
      <c r="C654" s="35">
        <v>1</v>
      </c>
      <c r="D654" s="35"/>
      <c r="E654" s="35">
        <f>(C654+SUMIFS(Inwards!$C:$C,Inwards!$B:$B,$B654)+SUMIFS(Returns!$B:$B,Returns!$A:$A,$B654,Returns!$C:$C,$E$2))-SUMIFS(Outbound!$E:$E,Outbound!$D:$D,$B654,Outbound!$F:$F,$E$2)-SUMIFS(Outflow!$B:$B,Outflow!$A:$A,$B654)</f>
        <v>1</v>
      </c>
      <c r="F654" s="35">
        <f>(SUMIFS(Returns!$B:$B,Returns!$A:$A,$B654,Returns!$C:$C,$F$2))-SUMIFS(Outbound!$E:$E,Outbound!$D:$D,$B654,Outbound!$F:$F,$F$2)</f>
        <v>0</v>
      </c>
      <c r="G654" s="35">
        <f>(SUMIFS(Returns!$B:$B,Returns!$A:$A,$B654,Returns!$C:$C,$G$2))-SUMIFS(Outbound!$E:$E,Outbound!$D:$D,$B654,Outbound!$F:$F,$G$2)</f>
        <v>0</v>
      </c>
      <c r="H654" s="35">
        <f>(SUMIFS(Returns!$B:$B,Returns!$A:$A,$B654,Returns!$C:$C,$H$2))-SUMIFS(Outbound!$E:$E,Outbound!$D:$D,$B654,Outbound!$F:$F,$H$2)</f>
        <v>0</v>
      </c>
      <c r="I654" s="35">
        <f>(SUMIFS(Returns!$B:$B,Returns!$A:$A,$B654,Returns!$C:$C,$I$2))-SUMIFS(Outbound!$E:$E,Outbound!$D:$D,$B654,Outbound!$F:$F,$I$2)</f>
        <v>0</v>
      </c>
      <c r="J654" s="35">
        <f>(SUMIFS(Returns!$B:$B,Returns!$A:$A,$B654,Returns!$C:$C,$J$2))-SUMIFS(Outbound!$E:$E,Outbound!$D:$D,$B654,Outbound!$F:$F,$J$2)</f>
        <v>0</v>
      </c>
      <c r="K654" s="35">
        <f>(SUMIFS(Returns!$B:$B,Returns!$A:$A,$B654,Returns!$C:$C,$K$2))-SUMIFS(Outbound!$E:$E,Outbound!$D:$D,$B654,Outbound!$F:$F,$K$2)</f>
        <v>0</v>
      </c>
      <c r="L654" s="35">
        <f>(SUMIFS(Returns!$B:$B,Returns!$A:$A,$B654,Returns!$C:$C,$L$2))-SUMIFS(Outbound!$E:$E,Outbound!$D:$D,$B654,Outbound!$F:$F,$L$2)</f>
        <v>0</v>
      </c>
      <c r="M654" s="35">
        <f>(SUMIFS(Returns!$B:$B,Returns!$A:$A,$B654,Returns!$C:$C,$M$2))-SUMIFS(Outbound!$E:$E,Outbound!$D:$D,$B654,Outbound!$F:$F,$M$2)</f>
        <v>0</v>
      </c>
      <c r="N654" s="35">
        <f>(SUMIFS(Returns!$B:$B,Returns!$A:$A,$B654,Returns!$C:$C,$N$2))-SUMIFS(Outbound!$E:$E,Outbound!$D:$D,$B654,Outbound!$F:$F,$N$2)</f>
        <v>0</v>
      </c>
      <c r="O654" s="35">
        <f>(SUMIFS(Returns!$B:$B,Returns!$A:$A,$B654,Returns!$C:$C,$O$2))-SUMIFS(Outbound!$E:$E,Outbound!$D:$D,$B654,Outbound!$F:$F,$O$2)</f>
        <v>0</v>
      </c>
      <c r="P654" s="35">
        <f>(SUMIFS(Returns!$B:$B,Returns!$A:$A,$B654,Returns!$C:$C,$P$2))-SUMIFS(Outbound!$E:$E,Outbound!$D:$D,$B654,Outbound!$F:$F,$P$2)</f>
        <v>0</v>
      </c>
      <c r="Q654" s="35">
        <f>(SUMIFS(Returns!$B:$B,Returns!$A:$A,$B654,Returns!$C:$C,$Q$2))-SUMIFS(Outbound!$E:$E,Outbound!$D:$D,$B654,Outbound!$F:$F,$Q$2)</f>
        <v>0</v>
      </c>
      <c r="R654" s="35">
        <f>(SUMIFS(Returns!$B:$B,Returns!$A:$A,$B654,Returns!$C:$C,$R$2))-SUMIFS(Outbound!$E:$E,Outbound!$D:$D,$B654,Outbound!$F:$F,$R$2)</f>
        <v>0</v>
      </c>
      <c r="S654" s="35">
        <f>(SUMIFS(Returns!$B:$B,Returns!$A:$A,$B654,Returns!$C:$C,$S$2))-SUMIFS(Outbound!$E:$E,Outbound!$D:$D,$B654,Outbound!$F:$F,$S$2)</f>
        <v>0</v>
      </c>
    </row>
    <row r="655" ht="13.2" spans="1:19">
      <c r="A655" s="3" t="s">
        <v>7925</v>
      </c>
      <c r="B655" s="3" t="s">
        <v>7926</v>
      </c>
      <c r="C655" s="35">
        <v>0</v>
      </c>
      <c r="D655" s="35"/>
      <c r="E655" s="35">
        <f>(C655+SUMIFS(Inwards!$C:$C,Inwards!$B:$B,$B655)+SUMIFS(Returns!$B:$B,Returns!$A:$A,$B655,Returns!$C:$C,$E$2))-SUMIFS(Outbound!$E:$E,Outbound!$D:$D,$B655,Outbound!$F:$F,$E$2)-SUMIFS(Outflow!$B:$B,Outflow!$A:$A,$B655)</f>
        <v>0</v>
      </c>
      <c r="F655" s="35">
        <f>(SUMIFS(Returns!$B:$B,Returns!$A:$A,$B655,Returns!$C:$C,$F$2))-SUMIFS(Outbound!$E:$E,Outbound!$D:$D,$B655,Outbound!$F:$F,$F$2)</f>
        <v>0</v>
      </c>
      <c r="G655" s="35">
        <f>(SUMIFS(Returns!$B:$B,Returns!$A:$A,$B655,Returns!$C:$C,$G$2))-SUMIFS(Outbound!$E:$E,Outbound!$D:$D,$B655,Outbound!$F:$F,$G$2)</f>
        <v>0</v>
      </c>
      <c r="H655" s="35">
        <f>(SUMIFS(Returns!$B:$B,Returns!$A:$A,$B655,Returns!$C:$C,$H$2))-SUMIFS(Outbound!$E:$E,Outbound!$D:$D,$B655,Outbound!$F:$F,$H$2)</f>
        <v>0</v>
      </c>
      <c r="I655" s="35">
        <f>(SUMIFS(Returns!$B:$B,Returns!$A:$A,$B655,Returns!$C:$C,$I$2))-SUMIFS(Outbound!$E:$E,Outbound!$D:$D,$B655,Outbound!$F:$F,$I$2)</f>
        <v>0</v>
      </c>
      <c r="J655" s="35">
        <f>(SUMIFS(Returns!$B:$B,Returns!$A:$A,$B655,Returns!$C:$C,$J$2))-SUMIFS(Outbound!$E:$E,Outbound!$D:$D,$B655,Outbound!$F:$F,$J$2)</f>
        <v>0</v>
      </c>
      <c r="K655" s="35">
        <f>(SUMIFS(Returns!$B:$B,Returns!$A:$A,$B655,Returns!$C:$C,$K$2))-SUMIFS(Outbound!$E:$E,Outbound!$D:$D,$B655,Outbound!$F:$F,$K$2)</f>
        <v>0</v>
      </c>
      <c r="L655" s="35">
        <f>(SUMIFS(Returns!$B:$B,Returns!$A:$A,$B655,Returns!$C:$C,$L$2))-SUMIFS(Outbound!$E:$E,Outbound!$D:$D,$B655,Outbound!$F:$F,$L$2)</f>
        <v>0</v>
      </c>
      <c r="M655" s="35">
        <f>(SUMIFS(Returns!$B:$B,Returns!$A:$A,$B655,Returns!$C:$C,$M$2))-SUMIFS(Outbound!$E:$E,Outbound!$D:$D,$B655,Outbound!$F:$F,$M$2)</f>
        <v>0</v>
      </c>
      <c r="N655" s="35">
        <f>(SUMIFS(Returns!$B:$B,Returns!$A:$A,$B655,Returns!$C:$C,$N$2))-SUMIFS(Outbound!$E:$E,Outbound!$D:$D,$B655,Outbound!$F:$F,$N$2)</f>
        <v>0</v>
      </c>
      <c r="O655" s="35">
        <f>(SUMIFS(Returns!$B:$B,Returns!$A:$A,$B655,Returns!$C:$C,$O$2))-SUMIFS(Outbound!$E:$E,Outbound!$D:$D,$B655,Outbound!$F:$F,$O$2)</f>
        <v>0</v>
      </c>
      <c r="P655" s="35">
        <f>(SUMIFS(Returns!$B:$B,Returns!$A:$A,$B655,Returns!$C:$C,$P$2))-SUMIFS(Outbound!$E:$E,Outbound!$D:$D,$B655,Outbound!$F:$F,$P$2)</f>
        <v>0</v>
      </c>
      <c r="Q655" s="35">
        <f>(SUMIFS(Returns!$B:$B,Returns!$A:$A,$B655,Returns!$C:$C,$Q$2))-SUMIFS(Outbound!$E:$E,Outbound!$D:$D,$B655,Outbound!$F:$F,$Q$2)</f>
        <v>0</v>
      </c>
      <c r="R655" s="35">
        <f>(SUMIFS(Returns!$B:$B,Returns!$A:$A,$B655,Returns!$C:$C,$R$2))-SUMIFS(Outbound!$E:$E,Outbound!$D:$D,$B655,Outbound!$F:$F,$R$2)</f>
        <v>0</v>
      </c>
      <c r="S655" s="35">
        <f>(SUMIFS(Returns!$B:$B,Returns!$A:$A,$B655,Returns!$C:$C,$S$2))-SUMIFS(Outbound!$E:$E,Outbound!$D:$D,$B655,Outbound!$F:$F,$S$2)</f>
        <v>0</v>
      </c>
    </row>
    <row r="656" ht="13.2" spans="1:19">
      <c r="A656" s="3" t="s">
        <v>7927</v>
      </c>
      <c r="B656" s="3" t="s">
        <v>4958</v>
      </c>
      <c r="C656" s="35">
        <v>0</v>
      </c>
      <c r="D656" s="35"/>
      <c r="E656" s="35">
        <f>(C656+SUMIFS(Inwards!$C:$C,Inwards!$B:$B,$B656)+SUMIFS(Returns!$B:$B,Returns!$A:$A,$B656,Returns!$C:$C,$E$2))-SUMIFS(Outbound!$E:$E,Outbound!$D:$D,$B656,Outbound!$F:$F,$E$2)-SUMIFS(Outflow!$B:$B,Outflow!$A:$A,$B656)</f>
        <v>0</v>
      </c>
      <c r="F656" s="35">
        <f>(SUMIFS(Returns!$B:$B,Returns!$A:$A,$B656,Returns!$C:$C,$F$2))-SUMIFS(Outbound!$E:$E,Outbound!$D:$D,$B656,Outbound!$F:$F,$F$2)</f>
        <v>0</v>
      </c>
      <c r="G656" s="35">
        <f>(SUMIFS(Returns!$B:$B,Returns!$A:$A,$B656,Returns!$C:$C,$G$2))-SUMIFS(Outbound!$E:$E,Outbound!$D:$D,$B656,Outbound!$F:$F,$G$2)</f>
        <v>0</v>
      </c>
      <c r="H656" s="35">
        <f>(SUMIFS(Returns!$B:$B,Returns!$A:$A,$B656,Returns!$C:$C,$H$2))-SUMIFS(Outbound!$E:$E,Outbound!$D:$D,$B656,Outbound!$F:$F,$H$2)</f>
        <v>0</v>
      </c>
      <c r="I656" s="35">
        <f>(SUMIFS(Returns!$B:$B,Returns!$A:$A,$B656,Returns!$C:$C,$I$2))-SUMIFS(Outbound!$E:$E,Outbound!$D:$D,$B656,Outbound!$F:$F,$I$2)</f>
        <v>0</v>
      </c>
      <c r="J656" s="35">
        <f>(SUMIFS(Returns!$B:$B,Returns!$A:$A,$B656,Returns!$C:$C,$J$2))-SUMIFS(Outbound!$E:$E,Outbound!$D:$D,$B656,Outbound!$F:$F,$J$2)</f>
        <v>0</v>
      </c>
      <c r="K656" s="35">
        <f>(SUMIFS(Returns!$B:$B,Returns!$A:$A,$B656,Returns!$C:$C,$K$2))-SUMIFS(Outbound!$E:$E,Outbound!$D:$D,$B656,Outbound!$F:$F,$K$2)</f>
        <v>0</v>
      </c>
      <c r="L656" s="35">
        <f>(SUMIFS(Returns!$B:$B,Returns!$A:$A,$B656,Returns!$C:$C,$L$2))-SUMIFS(Outbound!$E:$E,Outbound!$D:$D,$B656,Outbound!$F:$F,$L$2)</f>
        <v>0</v>
      </c>
      <c r="M656" s="35">
        <f>(SUMIFS(Returns!$B:$B,Returns!$A:$A,$B656,Returns!$C:$C,$M$2))-SUMIFS(Outbound!$E:$E,Outbound!$D:$D,$B656,Outbound!$F:$F,$M$2)</f>
        <v>0</v>
      </c>
      <c r="N656" s="35">
        <f>(SUMIFS(Returns!$B:$B,Returns!$A:$A,$B656,Returns!$C:$C,$N$2))-SUMIFS(Outbound!$E:$E,Outbound!$D:$D,$B656,Outbound!$F:$F,$N$2)</f>
        <v>0</v>
      </c>
      <c r="O656" s="35">
        <f>(SUMIFS(Returns!$B:$B,Returns!$A:$A,$B656,Returns!$C:$C,$O$2))-SUMIFS(Outbound!$E:$E,Outbound!$D:$D,$B656,Outbound!$F:$F,$O$2)</f>
        <v>0</v>
      </c>
      <c r="P656" s="35">
        <f>(SUMIFS(Returns!$B:$B,Returns!$A:$A,$B656,Returns!$C:$C,$P$2))-SUMIFS(Outbound!$E:$E,Outbound!$D:$D,$B656,Outbound!$F:$F,$P$2)</f>
        <v>0</v>
      </c>
      <c r="Q656" s="35">
        <f>(SUMIFS(Returns!$B:$B,Returns!$A:$A,$B656,Returns!$C:$C,$Q$2))-SUMIFS(Outbound!$E:$E,Outbound!$D:$D,$B656,Outbound!$F:$F,$Q$2)</f>
        <v>0</v>
      </c>
      <c r="R656" s="35">
        <f>(SUMIFS(Returns!$B:$B,Returns!$A:$A,$B656,Returns!$C:$C,$R$2))-SUMIFS(Outbound!$E:$E,Outbound!$D:$D,$B656,Outbound!$F:$F,$R$2)</f>
        <v>0</v>
      </c>
      <c r="S656" s="35">
        <f>(SUMIFS(Returns!$B:$B,Returns!$A:$A,$B656,Returns!$C:$C,$S$2))-SUMIFS(Outbound!$E:$E,Outbound!$D:$D,$B656,Outbound!$F:$F,$S$2)</f>
        <v>0</v>
      </c>
    </row>
    <row r="657" ht="13.2" spans="1:19">
      <c r="A657" s="3" t="s">
        <v>7928</v>
      </c>
      <c r="B657" s="3" t="s">
        <v>4961</v>
      </c>
      <c r="C657" s="35">
        <v>3</v>
      </c>
      <c r="D657" s="35"/>
      <c r="E657" s="35">
        <f>(C657+SUMIFS(Inwards!$C:$C,Inwards!$B:$B,$B657)+SUMIFS(Returns!$B:$B,Returns!$A:$A,$B657,Returns!$C:$C,$E$2))-SUMIFS(Outbound!$E:$E,Outbound!$D:$D,$B657,Outbound!$F:$F,$E$2)-SUMIFS(Outflow!$B:$B,Outflow!$A:$A,$B657)</f>
        <v>3</v>
      </c>
      <c r="F657" s="35">
        <f>(SUMIFS(Returns!$B:$B,Returns!$A:$A,$B657,Returns!$C:$C,$F$2))-SUMIFS(Outbound!$E:$E,Outbound!$D:$D,$B657,Outbound!$F:$F,$F$2)</f>
        <v>0</v>
      </c>
      <c r="G657" s="35">
        <f>(SUMIFS(Returns!$B:$B,Returns!$A:$A,$B657,Returns!$C:$C,$G$2))-SUMIFS(Outbound!$E:$E,Outbound!$D:$D,$B657,Outbound!$F:$F,$G$2)</f>
        <v>0</v>
      </c>
      <c r="H657" s="35">
        <f>(SUMIFS(Returns!$B:$B,Returns!$A:$A,$B657,Returns!$C:$C,$H$2))-SUMIFS(Outbound!$E:$E,Outbound!$D:$D,$B657,Outbound!$F:$F,$H$2)</f>
        <v>0</v>
      </c>
      <c r="I657" s="35">
        <f>(SUMIFS(Returns!$B:$B,Returns!$A:$A,$B657,Returns!$C:$C,$I$2))-SUMIFS(Outbound!$E:$E,Outbound!$D:$D,$B657,Outbound!$F:$F,$I$2)</f>
        <v>0</v>
      </c>
      <c r="J657" s="35">
        <f>(SUMIFS(Returns!$B:$B,Returns!$A:$A,$B657,Returns!$C:$C,$J$2))-SUMIFS(Outbound!$E:$E,Outbound!$D:$D,$B657,Outbound!$F:$F,$J$2)</f>
        <v>0</v>
      </c>
      <c r="K657" s="35">
        <f>(SUMIFS(Returns!$B:$B,Returns!$A:$A,$B657,Returns!$C:$C,$K$2))-SUMIFS(Outbound!$E:$E,Outbound!$D:$D,$B657,Outbound!$F:$F,$K$2)</f>
        <v>0</v>
      </c>
      <c r="L657" s="35">
        <f>(SUMIFS(Returns!$B:$B,Returns!$A:$A,$B657,Returns!$C:$C,$L$2))-SUMIFS(Outbound!$E:$E,Outbound!$D:$D,$B657,Outbound!$F:$F,$L$2)</f>
        <v>0</v>
      </c>
      <c r="M657" s="35">
        <f>(SUMIFS(Returns!$B:$B,Returns!$A:$A,$B657,Returns!$C:$C,$M$2))-SUMIFS(Outbound!$E:$E,Outbound!$D:$D,$B657,Outbound!$F:$F,$M$2)</f>
        <v>0</v>
      </c>
      <c r="N657" s="35">
        <f>(SUMIFS(Returns!$B:$B,Returns!$A:$A,$B657,Returns!$C:$C,$N$2))-SUMIFS(Outbound!$E:$E,Outbound!$D:$D,$B657,Outbound!$F:$F,$N$2)</f>
        <v>0</v>
      </c>
      <c r="O657" s="35">
        <f>(SUMIFS(Returns!$B:$B,Returns!$A:$A,$B657,Returns!$C:$C,$O$2))-SUMIFS(Outbound!$E:$E,Outbound!$D:$D,$B657,Outbound!$F:$F,$O$2)</f>
        <v>0</v>
      </c>
      <c r="P657" s="35">
        <f>(SUMIFS(Returns!$B:$B,Returns!$A:$A,$B657,Returns!$C:$C,$P$2))-SUMIFS(Outbound!$E:$E,Outbound!$D:$D,$B657,Outbound!$F:$F,$P$2)</f>
        <v>0</v>
      </c>
      <c r="Q657" s="35">
        <f>(SUMIFS(Returns!$B:$B,Returns!$A:$A,$B657,Returns!$C:$C,$Q$2))-SUMIFS(Outbound!$E:$E,Outbound!$D:$D,$B657,Outbound!$F:$F,$Q$2)</f>
        <v>0</v>
      </c>
      <c r="R657" s="35">
        <f>(SUMIFS(Returns!$B:$B,Returns!$A:$A,$B657,Returns!$C:$C,$R$2))-SUMIFS(Outbound!$E:$E,Outbound!$D:$D,$B657,Outbound!$F:$F,$R$2)</f>
        <v>0</v>
      </c>
      <c r="S657" s="35">
        <f>(SUMIFS(Returns!$B:$B,Returns!$A:$A,$B657,Returns!$C:$C,$S$2))-SUMIFS(Outbound!$E:$E,Outbound!$D:$D,$B657,Outbound!$F:$F,$S$2)</f>
        <v>0</v>
      </c>
    </row>
    <row r="658" ht="13.2" spans="1:19">
      <c r="A658" s="3" t="s">
        <v>7929</v>
      </c>
      <c r="B658" s="3" t="s">
        <v>4969</v>
      </c>
      <c r="C658" s="35">
        <v>0</v>
      </c>
      <c r="D658" s="35"/>
      <c r="E658" s="35">
        <f>(C658+SUMIFS(Inwards!$C:$C,Inwards!$B:$B,$B658)+SUMIFS(Returns!$B:$B,Returns!$A:$A,$B658,Returns!$C:$C,$E$2))-SUMIFS(Outbound!$E:$E,Outbound!$D:$D,$B658,Outbound!$F:$F,$E$2)-SUMIFS(Outflow!$B:$B,Outflow!$A:$A,$B658)</f>
        <v>0</v>
      </c>
      <c r="F658" s="35">
        <f>(SUMIFS(Returns!$B:$B,Returns!$A:$A,$B658,Returns!$C:$C,$F$2))-SUMIFS(Outbound!$E:$E,Outbound!$D:$D,$B658,Outbound!$F:$F,$F$2)</f>
        <v>0</v>
      </c>
      <c r="G658" s="35">
        <f>(SUMIFS(Returns!$B:$B,Returns!$A:$A,$B658,Returns!$C:$C,$G$2))-SUMIFS(Outbound!$E:$E,Outbound!$D:$D,$B658,Outbound!$F:$F,$G$2)</f>
        <v>0</v>
      </c>
      <c r="H658" s="35">
        <f>(SUMIFS(Returns!$B:$B,Returns!$A:$A,$B658,Returns!$C:$C,$H$2))-SUMIFS(Outbound!$E:$E,Outbound!$D:$D,$B658,Outbound!$F:$F,$H$2)</f>
        <v>0</v>
      </c>
      <c r="I658" s="35">
        <f>(SUMIFS(Returns!$B:$B,Returns!$A:$A,$B658,Returns!$C:$C,$I$2))-SUMIFS(Outbound!$E:$E,Outbound!$D:$D,$B658,Outbound!$F:$F,$I$2)</f>
        <v>0</v>
      </c>
      <c r="J658" s="35">
        <f>(SUMIFS(Returns!$B:$B,Returns!$A:$A,$B658,Returns!$C:$C,$J$2))-SUMIFS(Outbound!$E:$E,Outbound!$D:$D,$B658,Outbound!$F:$F,$J$2)</f>
        <v>0</v>
      </c>
      <c r="K658" s="35">
        <f>(SUMIFS(Returns!$B:$B,Returns!$A:$A,$B658,Returns!$C:$C,$K$2))-SUMIFS(Outbound!$E:$E,Outbound!$D:$D,$B658,Outbound!$F:$F,$K$2)</f>
        <v>0</v>
      </c>
      <c r="L658" s="35">
        <f>(SUMIFS(Returns!$B:$B,Returns!$A:$A,$B658,Returns!$C:$C,$L$2))-SUMIFS(Outbound!$E:$E,Outbound!$D:$D,$B658,Outbound!$F:$F,$L$2)</f>
        <v>0</v>
      </c>
      <c r="M658" s="35">
        <f>(SUMIFS(Returns!$B:$B,Returns!$A:$A,$B658,Returns!$C:$C,$M$2))-SUMIFS(Outbound!$E:$E,Outbound!$D:$D,$B658,Outbound!$F:$F,$M$2)</f>
        <v>0</v>
      </c>
      <c r="N658" s="35">
        <f>(SUMIFS(Returns!$B:$B,Returns!$A:$A,$B658,Returns!$C:$C,$N$2))-SUMIFS(Outbound!$E:$E,Outbound!$D:$D,$B658,Outbound!$F:$F,$N$2)</f>
        <v>0</v>
      </c>
      <c r="O658" s="35">
        <f>(SUMIFS(Returns!$B:$B,Returns!$A:$A,$B658,Returns!$C:$C,$O$2))-SUMIFS(Outbound!$E:$E,Outbound!$D:$D,$B658,Outbound!$F:$F,$O$2)</f>
        <v>0</v>
      </c>
      <c r="P658" s="35">
        <f>(SUMIFS(Returns!$B:$B,Returns!$A:$A,$B658,Returns!$C:$C,$P$2))-SUMIFS(Outbound!$E:$E,Outbound!$D:$D,$B658,Outbound!$F:$F,$P$2)</f>
        <v>0</v>
      </c>
      <c r="Q658" s="35">
        <f>(SUMIFS(Returns!$B:$B,Returns!$A:$A,$B658,Returns!$C:$C,$Q$2))-SUMIFS(Outbound!$E:$E,Outbound!$D:$D,$B658,Outbound!$F:$F,$Q$2)</f>
        <v>0</v>
      </c>
      <c r="R658" s="35">
        <f>(SUMIFS(Returns!$B:$B,Returns!$A:$A,$B658,Returns!$C:$C,$R$2))-SUMIFS(Outbound!$E:$E,Outbound!$D:$D,$B658,Outbound!$F:$F,$R$2)</f>
        <v>0</v>
      </c>
      <c r="S658" s="35">
        <f>(SUMIFS(Returns!$B:$B,Returns!$A:$A,$B658,Returns!$C:$C,$S$2))-SUMIFS(Outbound!$E:$E,Outbound!$D:$D,$B658,Outbound!$F:$F,$S$2)</f>
        <v>0</v>
      </c>
    </row>
    <row r="659" ht="13.2" spans="1:19">
      <c r="A659" s="3" t="s">
        <v>7930</v>
      </c>
      <c r="B659" s="3" t="s">
        <v>4976</v>
      </c>
      <c r="C659" s="35">
        <v>1</v>
      </c>
      <c r="D659" s="35"/>
      <c r="E659" s="35">
        <f>(C659+SUMIFS(Inwards!$C:$C,Inwards!$B:$B,$B659)+SUMIFS(Returns!$B:$B,Returns!$A:$A,$B659,Returns!$C:$C,$E$2))-SUMIFS(Outbound!$E:$E,Outbound!$D:$D,$B659,Outbound!$F:$F,$E$2)-SUMIFS(Outflow!$B:$B,Outflow!$A:$A,$B659)</f>
        <v>1</v>
      </c>
      <c r="F659" s="35">
        <f>(SUMIFS(Returns!$B:$B,Returns!$A:$A,$B659,Returns!$C:$C,$F$2))-SUMIFS(Outbound!$E:$E,Outbound!$D:$D,$B659,Outbound!$F:$F,$F$2)</f>
        <v>0</v>
      </c>
      <c r="G659" s="35">
        <f>(SUMIFS(Returns!$B:$B,Returns!$A:$A,$B659,Returns!$C:$C,$G$2))-SUMIFS(Outbound!$E:$E,Outbound!$D:$D,$B659,Outbound!$F:$F,$G$2)</f>
        <v>0</v>
      </c>
      <c r="H659" s="35">
        <f>(SUMIFS(Returns!$B:$B,Returns!$A:$A,$B659,Returns!$C:$C,$H$2))-SUMIFS(Outbound!$E:$E,Outbound!$D:$D,$B659,Outbound!$F:$F,$H$2)</f>
        <v>0</v>
      </c>
      <c r="I659" s="35">
        <f>(SUMIFS(Returns!$B:$B,Returns!$A:$A,$B659,Returns!$C:$C,$I$2))-SUMIFS(Outbound!$E:$E,Outbound!$D:$D,$B659,Outbound!$F:$F,$I$2)</f>
        <v>0</v>
      </c>
      <c r="J659" s="35">
        <f>(SUMIFS(Returns!$B:$B,Returns!$A:$A,$B659,Returns!$C:$C,$J$2))-SUMIFS(Outbound!$E:$E,Outbound!$D:$D,$B659,Outbound!$F:$F,$J$2)</f>
        <v>0</v>
      </c>
      <c r="K659" s="35">
        <f>(SUMIFS(Returns!$B:$B,Returns!$A:$A,$B659,Returns!$C:$C,$K$2))-SUMIFS(Outbound!$E:$E,Outbound!$D:$D,$B659,Outbound!$F:$F,$K$2)</f>
        <v>0</v>
      </c>
      <c r="L659" s="35">
        <f>(SUMIFS(Returns!$B:$B,Returns!$A:$A,$B659,Returns!$C:$C,$L$2))-SUMIFS(Outbound!$E:$E,Outbound!$D:$D,$B659,Outbound!$F:$F,$L$2)</f>
        <v>0</v>
      </c>
      <c r="M659" s="35">
        <f>(SUMIFS(Returns!$B:$B,Returns!$A:$A,$B659,Returns!$C:$C,$M$2))-SUMIFS(Outbound!$E:$E,Outbound!$D:$D,$B659,Outbound!$F:$F,$M$2)</f>
        <v>0</v>
      </c>
      <c r="N659" s="35">
        <f>(SUMIFS(Returns!$B:$B,Returns!$A:$A,$B659,Returns!$C:$C,$N$2))-SUMIFS(Outbound!$E:$E,Outbound!$D:$D,$B659,Outbound!$F:$F,$N$2)</f>
        <v>0</v>
      </c>
      <c r="O659" s="35">
        <f>(SUMIFS(Returns!$B:$B,Returns!$A:$A,$B659,Returns!$C:$C,$O$2))-SUMIFS(Outbound!$E:$E,Outbound!$D:$D,$B659,Outbound!$F:$F,$O$2)</f>
        <v>0</v>
      </c>
      <c r="P659" s="35">
        <f>(SUMIFS(Returns!$B:$B,Returns!$A:$A,$B659,Returns!$C:$C,$P$2))-SUMIFS(Outbound!$E:$E,Outbound!$D:$D,$B659,Outbound!$F:$F,$P$2)</f>
        <v>0</v>
      </c>
      <c r="Q659" s="35">
        <f>(SUMIFS(Returns!$B:$B,Returns!$A:$A,$B659,Returns!$C:$C,$Q$2))-SUMIFS(Outbound!$E:$E,Outbound!$D:$D,$B659,Outbound!$F:$F,$Q$2)</f>
        <v>0</v>
      </c>
      <c r="R659" s="35">
        <f>(SUMIFS(Returns!$B:$B,Returns!$A:$A,$B659,Returns!$C:$C,$R$2))-SUMIFS(Outbound!$E:$E,Outbound!$D:$D,$B659,Outbound!$F:$F,$R$2)</f>
        <v>0</v>
      </c>
      <c r="S659" s="35">
        <f>(SUMIFS(Returns!$B:$B,Returns!$A:$A,$B659,Returns!$C:$C,$S$2))-SUMIFS(Outbound!$E:$E,Outbound!$D:$D,$B659,Outbound!$F:$F,$S$2)</f>
        <v>0</v>
      </c>
    </row>
    <row r="660" ht="13.2" spans="1:19">
      <c r="A660" s="3" t="s">
        <v>7931</v>
      </c>
      <c r="B660" s="3" t="s">
        <v>4979</v>
      </c>
      <c r="C660" s="35">
        <v>0</v>
      </c>
      <c r="D660" s="35"/>
      <c r="E660" s="35">
        <f>(C660+SUMIFS(Inwards!$C:$C,Inwards!$B:$B,$B660)+SUMIFS(Returns!$B:$B,Returns!$A:$A,$B660,Returns!$C:$C,$E$2))-SUMIFS(Outbound!$E:$E,Outbound!$D:$D,$B660,Outbound!$F:$F,$E$2)-SUMIFS(Outflow!$B:$B,Outflow!$A:$A,$B660)</f>
        <v>0</v>
      </c>
      <c r="F660" s="35">
        <f>(SUMIFS(Returns!$B:$B,Returns!$A:$A,$B660,Returns!$C:$C,$F$2))-SUMIFS(Outbound!$E:$E,Outbound!$D:$D,$B660,Outbound!$F:$F,$F$2)</f>
        <v>0</v>
      </c>
      <c r="G660" s="35">
        <f>(SUMIFS(Returns!$B:$B,Returns!$A:$A,$B660,Returns!$C:$C,$G$2))-SUMIFS(Outbound!$E:$E,Outbound!$D:$D,$B660,Outbound!$F:$F,$G$2)</f>
        <v>0</v>
      </c>
      <c r="H660" s="35">
        <f>(SUMIFS(Returns!$B:$B,Returns!$A:$A,$B660,Returns!$C:$C,$H$2))-SUMIFS(Outbound!$E:$E,Outbound!$D:$D,$B660,Outbound!$F:$F,$H$2)</f>
        <v>0</v>
      </c>
      <c r="I660" s="35">
        <f>(SUMIFS(Returns!$B:$B,Returns!$A:$A,$B660,Returns!$C:$C,$I$2))-SUMIFS(Outbound!$E:$E,Outbound!$D:$D,$B660,Outbound!$F:$F,$I$2)</f>
        <v>0</v>
      </c>
      <c r="J660" s="35">
        <f>(SUMIFS(Returns!$B:$B,Returns!$A:$A,$B660,Returns!$C:$C,$J$2))-SUMIFS(Outbound!$E:$E,Outbound!$D:$D,$B660,Outbound!$F:$F,$J$2)</f>
        <v>0</v>
      </c>
      <c r="K660" s="35">
        <f>(SUMIFS(Returns!$B:$B,Returns!$A:$A,$B660,Returns!$C:$C,$K$2))-SUMIFS(Outbound!$E:$E,Outbound!$D:$D,$B660,Outbound!$F:$F,$K$2)</f>
        <v>0</v>
      </c>
      <c r="L660" s="35">
        <f>(SUMIFS(Returns!$B:$B,Returns!$A:$A,$B660,Returns!$C:$C,$L$2))-SUMIFS(Outbound!$E:$E,Outbound!$D:$D,$B660,Outbound!$F:$F,$L$2)</f>
        <v>0</v>
      </c>
      <c r="M660" s="35">
        <f>(SUMIFS(Returns!$B:$B,Returns!$A:$A,$B660,Returns!$C:$C,$M$2))-SUMIFS(Outbound!$E:$E,Outbound!$D:$D,$B660,Outbound!$F:$F,$M$2)</f>
        <v>0</v>
      </c>
      <c r="N660" s="35">
        <f>(SUMIFS(Returns!$B:$B,Returns!$A:$A,$B660,Returns!$C:$C,$N$2))-SUMIFS(Outbound!$E:$E,Outbound!$D:$D,$B660,Outbound!$F:$F,$N$2)</f>
        <v>0</v>
      </c>
      <c r="O660" s="35">
        <f>(SUMIFS(Returns!$B:$B,Returns!$A:$A,$B660,Returns!$C:$C,$O$2))-SUMIFS(Outbound!$E:$E,Outbound!$D:$D,$B660,Outbound!$F:$F,$O$2)</f>
        <v>0</v>
      </c>
      <c r="P660" s="35">
        <f>(SUMIFS(Returns!$B:$B,Returns!$A:$A,$B660,Returns!$C:$C,$P$2))-SUMIFS(Outbound!$E:$E,Outbound!$D:$D,$B660,Outbound!$F:$F,$P$2)</f>
        <v>0</v>
      </c>
      <c r="Q660" s="35">
        <f>(SUMIFS(Returns!$B:$B,Returns!$A:$A,$B660,Returns!$C:$C,$Q$2))-SUMIFS(Outbound!$E:$E,Outbound!$D:$D,$B660,Outbound!$F:$F,$Q$2)</f>
        <v>0</v>
      </c>
      <c r="R660" s="35">
        <f>(SUMIFS(Returns!$B:$B,Returns!$A:$A,$B660,Returns!$C:$C,$R$2))-SUMIFS(Outbound!$E:$E,Outbound!$D:$D,$B660,Outbound!$F:$F,$R$2)</f>
        <v>0</v>
      </c>
      <c r="S660" s="35">
        <f>(SUMIFS(Returns!$B:$B,Returns!$A:$A,$B660,Returns!$C:$C,$S$2))-SUMIFS(Outbound!$E:$E,Outbound!$D:$D,$B660,Outbound!$F:$F,$S$2)</f>
        <v>0</v>
      </c>
    </row>
    <row r="661" ht="13.2" spans="1:19">
      <c r="A661" s="3" t="s">
        <v>7932</v>
      </c>
      <c r="B661" s="3" t="s">
        <v>4984</v>
      </c>
      <c r="C661" s="35">
        <v>3</v>
      </c>
      <c r="D661" s="35"/>
      <c r="E661" s="35">
        <f>(C661+SUMIFS(Inwards!$C:$C,Inwards!$B:$B,$B661)+SUMIFS(Returns!$B:$B,Returns!$A:$A,$B661,Returns!$C:$C,$E$2))-SUMIFS(Outbound!$E:$E,Outbound!$D:$D,$B661,Outbound!$F:$F,$E$2)-SUMIFS(Outflow!$B:$B,Outflow!$A:$A,$B661)</f>
        <v>3</v>
      </c>
      <c r="F661" s="35">
        <f>(SUMIFS(Returns!$B:$B,Returns!$A:$A,$B661,Returns!$C:$C,$F$2))-SUMIFS(Outbound!$E:$E,Outbound!$D:$D,$B661,Outbound!$F:$F,$F$2)</f>
        <v>0</v>
      </c>
      <c r="G661" s="35">
        <f>(SUMIFS(Returns!$B:$B,Returns!$A:$A,$B661,Returns!$C:$C,$G$2))-SUMIFS(Outbound!$E:$E,Outbound!$D:$D,$B661,Outbound!$F:$F,$G$2)</f>
        <v>0</v>
      </c>
      <c r="H661" s="35">
        <f>(SUMIFS(Returns!$B:$B,Returns!$A:$A,$B661,Returns!$C:$C,$H$2))-SUMIFS(Outbound!$E:$E,Outbound!$D:$D,$B661,Outbound!$F:$F,$H$2)</f>
        <v>0</v>
      </c>
      <c r="I661" s="35">
        <f>(SUMIFS(Returns!$B:$B,Returns!$A:$A,$B661,Returns!$C:$C,$I$2))-SUMIFS(Outbound!$E:$E,Outbound!$D:$D,$B661,Outbound!$F:$F,$I$2)</f>
        <v>0</v>
      </c>
      <c r="J661" s="35">
        <f>(SUMIFS(Returns!$B:$B,Returns!$A:$A,$B661,Returns!$C:$C,$J$2))-SUMIFS(Outbound!$E:$E,Outbound!$D:$D,$B661,Outbound!$F:$F,$J$2)</f>
        <v>0</v>
      </c>
      <c r="K661" s="35">
        <f>(SUMIFS(Returns!$B:$B,Returns!$A:$A,$B661,Returns!$C:$C,$K$2))-SUMIFS(Outbound!$E:$E,Outbound!$D:$D,$B661,Outbound!$F:$F,$K$2)</f>
        <v>0</v>
      </c>
      <c r="L661" s="35">
        <f>(SUMIFS(Returns!$B:$B,Returns!$A:$A,$B661,Returns!$C:$C,$L$2))-SUMIFS(Outbound!$E:$E,Outbound!$D:$D,$B661,Outbound!$F:$F,$L$2)</f>
        <v>0</v>
      </c>
      <c r="M661" s="35">
        <f>(SUMIFS(Returns!$B:$B,Returns!$A:$A,$B661,Returns!$C:$C,$M$2))-SUMIFS(Outbound!$E:$E,Outbound!$D:$D,$B661,Outbound!$F:$F,$M$2)</f>
        <v>0</v>
      </c>
      <c r="N661" s="35">
        <f>(SUMIFS(Returns!$B:$B,Returns!$A:$A,$B661,Returns!$C:$C,$N$2))-SUMIFS(Outbound!$E:$E,Outbound!$D:$D,$B661,Outbound!$F:$F,$N$2)</f>
        <v>0</v>
      </c>
      <c r="O661" s="35">
        <f>(SUMIFS(Returns!$B:$B,Returns!$A:$A,$B661,Returns!$C:$C,$O$2))-SUMIFS(Outbound!$E:$E,Outbound!$D:$D,$B661,Outbound!$F:$F,$O$2)</f>
        <v>0</v>
      </c>
      <c r="P661" s="35">
        <f>(SUMIFS(Returns!$B:$B,Returns!$A:$A,$B661,Returns!$C:$C,$P$2))-SUMIFS(Outbound!$E:$E,Outbound!$D:$D,$B661,Outbound!$F:$F,$P$2)</f>
        <v>0</v>
      </c>
      <c r="Q661" s="35">
        <f>(SUMIFS(Returns!$B:$B,Returns!$A:$A,$B661,Returns!$C:$C,$Q$2))-SUMIFS(Outbound!$E:$E,Outbound!$D:$D,$B661,Outbound!$F:$F,$Q$2)</f>
        <v>0</v>
      </c>
      <c r="R661" s="35">
        <f>(SUMIFS(Returns!$B:$B,Returns!$A:$A,$B661,Returns!$C:$C,$R$2))-SUMIFS(Outbound!$E:$E,Outbound!$D:$D,$B661,Outbound!$F:$F,$R$2)</f>
        <v>0</v>
      </c>
      <c r="S661" s="35">
        <f>(SUMIFS(Returns!$B:$B,Returns!$A:$A,$B661,Returns!$C:$C,$S$2))-SUMIFS(Outbound!$E:$E,Outbound!$D:$D,$B661,Outbound!$F:$F,$S$2)</f>
        <v>0</v>
      </c>
    </row>
    <row r="662" ht="13.2" spans="1:19">
      <c r="A662" s="3" t="s">
        <v>7933</v>
      </c>
      <c r="B662" s="3" t="s">
        <v>4986</v>
      </c>
      <c r="C662" s="35">
        <v>2</v>
      </c>
      <c r="D662" s="35"/>
      <c r="E662" s="35">
        <f>(C662+SUMIFS(Inwards!$C:$C,Inwards!$B:$B,$B662)+SUMIFS(Returns!$B:$B,Returns!$A:$A,$B662,Returns!$C:$C,$E$2))-SUMIFS(Outbound!$E:$E,Outbound!$D:$D,$B662,Outbound!$F:$F,$E$2)-SUMIFS(Outflow!$B:$B,Outflow!$A:$A,$B662)</f>
        <v>2</v>
      </c>
      <c r="F662" s="35">
        <f>(SUMIFS(Returns!$B:$B,Returns!$A:$A,$B662,Returns!$C:$C,$F$2))-SUMIFS(Outbound!$E:$E,Outbound!$D:$D,$B662,Outbound!$F:$F,$F$2)</f>
        <v>0</v>
      </c>
      <c r="G662" s="35">
        <f>(SUMIFS(Returns!$B:$B,Returns!$A:$A,$B662,Returns!$C:$C,$G$2))-SUMIFS(Outbound!$E:$E,Outbound!$D:$D,$B662,Outbound!$F:$F,$G$2)</f>
        <v>0</v>
      </c>
      <c r="H662" s="35">
        <f>(SUMIFS(Returns!$B:$B,Returns!$A:$A,$B662,Returns!$C:$C,$H$2))-SUMIFS(Outbound!$E:$E,Outbound!$D:$D,$B662,Outbound!$F:$F,$H$2)</f>
        <v>0</v>
      </c>
      <c r="I662" s="35">
        <f>(SUMIFS(Returns!$B:$B,Returns!$A:$A,$B662,Returns!$C:$C,$I$2))-SUMIFS(Outbound!$E:$E,Outbound!$D:$D,$B662,Outbound!$F:$F,$I$2)</f>
        <v>0</v>
      </c>
      <c r="J662" s="35">
        <f>(SUMIFS(Returns!$B:$B,Returns!$A:$A,$B662,Returns!$C:$C,$J$2))-SUMIFS(Outbound!$E:$E,Outbound!$D:$D,$B662,Outbound!$F:$F,$J$2)</f>
        <v>0</v>
      </c>
      <c r="K662" s="35">
        <f>(SUMIFS(Returns!$B:$B,Returns!$A:$A,$B662,Returns!$C:$C,$K$2))-SUMIFS(Outbound!$E:$E,Outbound!$D:$D,$B662,Outbound!$F:$F,$K$2)</f>
        <v>0</v>
      </c>
      <c r="L662" s="35">
        <f>(SUMIFS(Returns!$B:$B,Returns!$A:$A,$B662,Returns!$C:$C,$L$2))-SUMIFS(Outbound!$E:$E,Outbound!$D:$D,$B662,Outbound!$F:$F,$L$2)</f>
        <v>0</v>
      </c>
      <c r="M662" s="35">
        <f>(SUMIFS(Returns!$B:$B,Returns!$A:$A,$B662,Returns!$C:$C,$M$2))-SUMIFS(Outbound!$E:$E,Outbound!$D:$D,$B662,Outbound!$F:$F,$M$2)</f>
        <v>0</v>
      </c>
      <c r="N662" s="35">
        <f>(SUMIFS(Returns!$B:$B,Returns!$A:$A,$B662,Returns!$C:$C,$N$2))-SUMIFS(Outbound!$E:$E,Outbound!$D:$D,$B662,Outbound!$F:$F,$N$2)</f>
        <v>0</v>
      </c>
      <c r="O662" s="35">
        <f>(SUMIFS(Returns!$B:$B,Returns!$A:$A,$B662,Returns!$C:$C,$O$2))-SUMIFS(Outbound!$E:$E,Outbound!$D:$D,$B662,Outbound!$F:$F,$O$2)</f>
        <v>0</v>
      </c>
      <c r="P662" s="35">
        <f>(SUMIFS(Returns!$B:$B,Returns!$A:$A,$B662,Returns!$C:$C,$P$2))-SUMIFS(Outbound!$E:$E,Outbound!$D:$D,$B662,Outbound!$F:$F,$P$2)</f>
        <v>0</v>
      </c>
      <c r="Q662" s="35">
        <f>(SUMIFS(Returns!$B:$B,Returns!$A:$A,$B662,Returns!$C:$C,$Q$2))-SUMIFS(Outbound!$E:$E,Outbound!$D:$D,$B662,Outbound!$F:$F,$Q$2)</f>
        <v>0</v>
      </c>
      <c r="R662" s="35">
        <f>(SUMIFS(Returns!$B:$B,Returns!$A:$A,$B662,Returns!$C:$C,$R$2))-SUMIFS(Outbound!$E:$E,Outbound!$D:$D,$B662,Outbound!$F:$F,$R$2)</f>
        <v>0</v>
      </c>
      <c r="S662" s="35">
        <f>(SUMIFS(Returns!$B:$B,Returns!$A:$A,$B662,Returns!$C:$C,$S$2))-SUMIFS(Outbound!$E:$E,Outbound!$D:$D,$B662,Outbound!$F:$F,$S$2)</f>
        <v>0</v>
      </c>
    </row>
    <row r="663" ht="13.2" spans="1:19">
      <c r="A663" s="3" t="s">
        <v>7934</v>
      </c>
      <c r="B663" s="3" t="s">
        <v>4991</v>
      </c>
      <c r="C663" s="35">
        <v>4</v>
      </c>
      <c r="D663" s="35"/>
      <c r="E663" s="35">
        <f>(C663+SUMIFS(Inwards!$C:$C,Inwards!$B:$B,$B663)+SUMIFS(Returns!$B:$B,Returns!$A:$A,$B663,Returns!$C:$C,$E$2))-SUMIFS(Outbound!$E:$E,Outbound!$D:$D,$B663,Outbound!$F:$F,$E$2)-SUMIFS(Outflow!$B:$B,Outflow!$A:$A,$B663)</f>
        <v>4</v>
      </c>
      <c r="F663" s="35">
        <f>(SUMIFS(Returns!$B:$B,Returns!$A:$A,$B663,Returns!$C:$C,$F$2))-SUMIFS(Outbound!$E:$E,Outbound!$D:$D,$B663,Outbound!$F:$F,$F$2)</f>
        <v>0</v>
      </c>
      <c r="G663" s="35">
        <f>(SUMIFS(Returns!$B:$B,Returns!$A:$A,$B663,Returns!$C:$C,$G$2))-SUMIFS(Outbound!$E:$E,Outbound!$D:$D,$B663,Outbound!$F:$F,$G$2)</f>
        <v>0</v>
      </c>
      <c r="H663" s="35">
        <f>(SUMIFS(Returns!$B:$B,Returns!$A:$A,$B663,Returns!$C:$C,$H$2))-SUMIFS(Outbound!$E:$E,Outbound!$D:$D,$B663,Outbound!$F:$F,$H$2)</f>
        <v>0</v>
      </c>
      <c r="I663" s="35">
        <f>(SUMIFS(Returns!$B:$B,Returns!$A:$A,$B663,Returns!$C:$C,$I$2))-SUMIFS(Outbound!$E:$E,Outbound!$D:$D,$B663,Outbound!$F:$F,$I$2)</f>
        <v>0</v>
      </c>
      <c r="J663" s="35">
        <f>(SUMIFS(Returns!$B:$B,Returns!$A:$A,$B663,Returns!$C:$C,$J$2))-SUMIFS(Outbound!$E:$E,Outbound!$D:$D,$B663,Outbound!$F:$F,$J$2)</f>
        <v>0</v>
      </c>
      <c r="K663" s="35">
        <f>(SUMIFS(Returns!$B:$B,Returns!$A:$A,$B663,Returns!$C:$C,$K$2))-SUMIFS(Outbound!$E:$E,Outbound!$D:$D,$B663,Outbound!$F:$F,$K$2)</f>
        <v>0</v>
      </c>
      <c r="L663" s="35">
        <f>(SUMIFS(Returns!$B:$B,Returns!$A:$A,$B663,Returns!$C:$C,$L$2))-SUMIFS(Outbound!$E:$E,Outbound!$D:$D,$B663,Outbound!$F:$F,$L$2)</f>
        <v>0</v>
      </c>
      <c r="M663" s="35">
        <f>(SUMIFS(Returns!$B:$B,Returns!$A:$A,$B663,Returns!$C:$C,$M$2))-SUMIFS(Outbound!$E:$E,Outbound!$D:$D,$B663,Outbound!$F:$F,$M$2)</f>
        <v>0</v>
      </c>
      <c r="N663" s="35">
        <f>(SUMIFS(Returns!$B:$B,Returns!$A:$A,$B663,Returns!$C:$C,$N$2))-SUMIFS(Outbound!$E:$E,Outbound!$D:$D,$B663,Outbound!$F:$F,$N$2)</f>
        <v>0</v>
      </c>
      <c r="O663" s="35">
        <f>(SUMIFS(Returns!$B:$B,Returns!$A:$A,$B663,Returns!$C:$C,$O$2))-SUMIFS(Outbound!$E:$E,Outbound!$D:$D,$B663,Outbound!$F:$F,$O$2)</f>
        <v>0</v>
      </c>
      <c r="P663" s="35">
        <f>(SUMIFS(Returns!$B:$B,Returns!$A:$A,$B663,Returns!$C:$C,$P$2))-SUMIFS(Outbound!$E:$E,Outbound!$D:$D,$B663,Outbound!$F:$F,$P$2)</f>
        <v>0</v>
      </c>
      <c r="Q663" s="35">
        <f>(SUMIFS(Returns!$B:$B,Returns!$A:$A,$B663,Returns!$C:$C,$Q$2))-SUMIFS(Outbound!$E:$E,Outbound!$D:$D,$B663,Outbound!$F:$F,$Q$2)</f>
        <v>0</v>
      </c>
      <c r="R663" s="35">
        <f>(SUMIFS(Returns!$B:$B,Returns!$A:$A,$B663,Returns!$C:$C,$R$2))-SUMIFS(Outbound!$E:$E,Outbound!$D:$D,$B663,Outbound!$F:$F,$R$2)</f>
        <v>0</v>
      </c>
      <c r="S663" s="35">
        <f>(SUMIFS(Returns!$B:$B,Returns!$A:$A,$B663,Returns!$C:$C,$S$2))-SUMIFS(Outbound!$E:$E,Outbound!$D:$D,$B663,Outbound!$F:$F,$S$2)</f>
        <v>0</v>
      </c>
    </row>
    <row r="664" ht="13.2" spans="1:19">
      <c r="A664" s="3" t="s">
        <v>7935</v>
      </c>
      <c r="B664" s="3" t="s">
        <v>5000</v>
      </c>
      <c r="C664" s="35">
        <v>2</v>
      </c>
      <c r="D664" s="35"/>
      <c r="E664" s="35">
        <f>(C664+SUMIFS(Inwards!$C:$C,Inwards!$B:$B,$B664)+SUMIFS(Returns!$B:$B,Returns!$A:$A,$B664,Returns!$C:$C,$E$2))-SUMIFS(Outbound!$E:$E,Outbound!$D:$D,$B664,Outbound!$F:$F,$E$2)-SUMIFS(Outflow!$B:$B,Outflow!$A:$A,$B664)</f>
        <v>2</v>
      </c>
      <c r="F664" s="35">
        <f>(SUMIFS(Returns!$B:$B,Returns!$A:$A,$B664,Returns!$C:$C,$F$2))-SUMIFS(Outbound!$E:$E,Outbound!$D:$D,$B664,Outbound!$F:$F,$F$2)</f>
        <v>0</v>
      </c>
      <c r="G664" s="35">
        <f>(SUMIFS(Returns!$B:$B,Returns!$A:$A,$B664,Returns!$C:$C,$G$2))-SUMIFS(Outbound!$E:$E,Outbound!$D:$D,$B664,Outbound!$F:$F,$G$2)</f>
        <v>0</v>
      </c>
      <c r="H664" s="35">
        <f>(SUMIFS(Returns!$B:$B,Returns!$A:$A,$B664,Returns!$C:$C,$H$2))-SUMIFS(Outbound!$E:$E,Outbound!$D:$D,$B664,Outbound!$F:$F,$H$2)</f>
        <v>0</v>
      </c>
      <c r="I664" s="35">
        <f>(SUMIFS(Returns!$B:$B,Returns!$A:$A,$B664,Returns!$C:$C,$I$2))-SUMIFS(Outbound!$E:$E,Outbound!$D:$D,$B664,Outbound!$F:$F,$I$2)</f>
        <v>0</v>
      </c>
      <c r="J664" s="35">
        <f>(SUMIFS(Returns!$B:$B,Returns!$A:$A,$B664,Returns!$C:$C,$J$2))-SUMIFS(Outbound!$E:$E,Outbound!$D:$D,$B664,Outbound!$F:$F,$J$2)</f>
        <v>0</v>
      </c>
      <c r="K664" s="35">
        <f>(SUMIFS(Returns!$B:$B,Returns!$A:$A,$B664,Returns!$C:$C,$K$2))-SUMIFS(Outbound!$E:$E,Outbound!$D:$D,$B664,Outbound!$F:$F,$K$2)</f>
        <v>0</v>
      </c>
      <c r="L664" s="35">
        <f>(SUMIFS(Returns!$B:$B,Returns!$A:$A,$B664,Returns!$C:$C,$L$2))-SUMIFS(Outbound!$E:$E,Outbound!$D:$D,$B664,Outbound!$F:$F,$L$2)</f>
        <v>0</v>
      </c>
      <c r="M664" s="35">
        <f>(SUMIFS(Returns!$B:$B,Returns!$A:$A,$B664,Returns!$C:$C,$M$2))-SUMIFS(Outbound!$E:$E,Outbound!$D:$D,$B664,Outbound!$F:$F,$M$2)</f>
        <v>0</v>
      </c>
      <c r="N664" s="35">
        <f>(SUMIFS(Returns!$B:$B,Returns!$A:$A,$B664,Returns!$C:$C,$N$2))-SUMIFS(Outbound!$E:$E,Outbound!$D:$D,$B664,Outbound!$F:$F,$N$2)</f>
        <v>0</v>
      </c>
      <c r="O664" s="35">
        <f>(SUMIFS(Returns!$B:$B,Returns!$A:$A,$B664,Returns!$C:$C,$O$2))-SUMIFS(Outbound!$E:$E,Outbound!$D:$D,$B664,Outbound!$F:$F,$O$2)</f>
        <v>0</v>
      </c>
      <c r="P664" s="35">
        <f>(SUMIFS(Returns!$B:$B,Returns!$A:$A,$B664,Returns!$C:$C,$P$2))-SUMIFS(Outbound!$E:$E,Outbound!$D:$D,$B664,Outbound!$F:$F,$P$2)</f>
        <v>0</v>
      </c>
      <c r="Q664" s="35">
        <f>(SUMIFS(Returns!$B:$B,Returns!$A:$A,$B664,Returns!$C:$C,$Q$2))-SUMIFS(Outbound!$E:$E,Outbound!$D:$D,$B664,Outbound!$F:$F,$Q$2)</f>
        <v>0</v>
      </c>
      <c r="R664" s="35">
        <f>(SUMIFS(Returns!$B:$B,Returns!$A:$A,$B664,Returns!$C:$C,$R$2))-SUMIFS(Outbound!$E:$E,Outbound!$D:$D,$B664,Outbound!$F:$F,$R$2)</f>
        <v>0</v>
      </c>
      <c r="S664" s="35">
        <f>(SUMIFS(Returns!$B:$B,Returns!$A:$A,$B664,Returns!$C:$C,$S$2))-SUMIFS(Outbound!$E:$E,Outbound!$D:$D,$B664,Outbound!$F:$F,$S$2)</f>
        <v>0</v>
      </c>
    </row>
    <row r="665" ht="13.2" spans="1:19">
      <c r="A665" s="3" t="s">
        <v>7936</v>
      </c>
      <c r="B665" s="3" t="s">
        <v>5006</v>
      </c>
      <c r="C665" s="35">
        <v>2</v>
      </c>
      <c r="D665" s="35"/>
      <c r="E665" s="35">
        <f>(C665+SUMIFS(Inwards!$C:$C,Inwards!$B:$B,$B665)+SUMIFS(Returns!$B:$B,Returns!$A:$A,$B665,Returns!$C:$C,$E$2))-SUMIFS(Outbound!$E:$E,Outbound!$D:$D,$B665,Outbound!$F:$F,$E$2)-SUMIFS(Outflow!$B:$B,Outflow!$A:$A,$B665)</f>
        <v>2</v>
      </c>
      <c r="F665" s="35">
        <f>(SUMIFS(Returns!$B:$B,Returns!$A:$A,$B665,Returns!$C:$C,$F$2))-SUMIFS(Outbound!$E:$E,Outbound!$D:$D,$B665,Outbound!$F:$F,$F$2)</f>
        <v>0</v>
      </c>
      <c r="G665" s="35">
        <f>(SUMIFS(Returns!$B:$B,Returns!$A:$A,$B665,Returns!$C:$C,$G$2))-SUMIFS(Outbound!$E:$E,Outbound!$D:$D,$B665,Outbound!$F:$F,$G$2)</f>
        <v>0</v>
      </c>
      <c r="H665" s="35">
        <f>(SUMIFS(Returns!$B:$B,Returns!$A:$A,$B665,Returns!$C:$C,$H$2))-SUMIFS(Outbound!$E:$E,Outbound!$D:$D,$B665,Outbound!$F:$F,$H$2)</f>
        <v>0</v>
      </c>
      <c r="I665" s="35">
        <f>(SUMIFS(Returns!$B:$B,Returns!$A:$A,$B665,Returns!$C:$C,$I$2))-SUMIFS(Outbound!$E:$E,Outbound!$D:$D,$B665,Outbound!$F:$F,$I$2)</f>
        <v>0</v>
      </c>
      <c r="J665" s="35">
        <f>(SUMIFS(Returns!$B:$B,Returns!$A:$A,$B665,Returns!$C:$C,$J$2))-SUMIFS(Outbound!$E:$E,Outbound!$D:$D,$B665,Outbound!$F:$F,$J$2)</f>
        <v>0</v>
      </c>
      <c r="K665" s="35">
        <f>(SUMIFS(Returns!$B:$B,Returns!$A:$A,$B665,Returns!$C:$C,$K$2))-SUMIFS(Outbound!$E:$E,Outbound!$D:$D,$B665,Outbound!$F:$F,$K$2)</f>
        <v>0</v>
      </c>
      <c r="L665" s="35">
        <f>(SUMIFS(Returns!$B:$B,Returns!$A:$A,$B665,Returns!$C:$C,$L$2))-SUMIFS(Outbound!$E:$E,Outbound!$D:$D,$B665,Outbound!$F:$F,$L$2)</f>
        <v>0</v>
      </c>
      <c r="M665" s="35">
        <f>(SUMIFS(Returns!$B:$B,Returns!$A:$A,$B665,Returns!$C:$C,$M$2))-SUMIFS(Outbound!$E:$E,Outbound!$D:$D,$B665,Outbound!$F:$F,$M$2)</f>
        <v>0</v>
      </c>
      <c r="N665" s="35">
        <f>(SUMIFS(Returns!$B:$B,Returns!$A:$A,$B665,Returns!$C:$C,$N$2))-SUMIFS(Outbound!$E:$E,Outbound!$D:$D,$B665,Outbound!$F:$F,$N$2)</f>
        <v>0</v>
      </c>
      <c r="O665" s="35">
        <f>(SUMIFS(Returns!$B:$B,Returns!$A:$A,$B665,Returns!$C:$C,$O$2))-SUMIFS(Outbound!$E:$E,Outbound!$D:$D,$B665,Outbound!$F:$F,$O$2)</f>
        <v>0</v>
      </c>
      <c r="P665" s="35">
        <f>(SUMIFS(Returns!$B:$B,Returns!$A:$A,$B665,Returns!$C:$C,$P$2))-SUMIFS(Outbound!$E:$E,Outbound!$D:$D,$B665,Outbound!$F:$F,$P$2)</f>
        <v>0</v>
      </c>
      <c r="Q665" s="35">
        <f>(SUMIFS(Returns!$B:$B,Returns!$A:$A,$B665,Returns!$C:$C,$Q$2))-SUMIFS(Outbound!$E:$E,Outbound!$D:$D,$B665,Outbound!$F:$F,$Q$2)</f>
        <v>0</v>
      </c>
      <c r="R665" s="35">
        <f>(SUMIFS(Returns!$B:$B,Returns!$A:$A,$B665,Returns!$C:$C,$R$2))-SUMIFS(Outbound!$E:$E,Outbound!$D:$D,$B665,Outbound!$F:$F,$R$2)</f>
        <v>0</v>
      </c>
      <c r="S665" s="35">
        <f>(SUMIFS(Returns!$B:$B,Returns!$A:$A,$B665,Returns!$C:$C,$S$2))-SUMIFS(Outbound!$E:$E,Outbound!$D:$D,$B665,Outbound!$F:$F,$S$2)</f>
        <v>0</v>
      </c>
    </row>
    <row r="666" ht="13.2" spans="1:19">
      <c r="A666" s="3" t="s">
        <v>7937</v>
      </c>
      <c r="B666" s="3" t="s">
        <v>7938</v>
      </c>
      <c r="C666" s="35">
        <v>0</v>
      </c>
      <c r="D666" s="35"/>
      <c r="E666" s="35">
        <f>(C666+SUMIFS(Inwards!$C:$C,Inwards!$B:$B,$B666)+SUMIFS(Returns!$B:$B,Returns!$A:$A,$B666,Returns!$C:$C,$E$2))-SUMIFS(Outbound!$E:$E,Outbound!$D:$D,$B666,Outbound!$F:$F,$E$2)-SUMIFS(Outflow!$B:$B,Outflow!$A:$A,$B666)</f>
        <v>0</v>
      </c>
      <c r="F666" s="35">
        <f>(SUMIFS(Returns!$B:$B,Returns!$A:$A,$B666,Returns!$C:$C,$F$2))-SUMIFS(Outbound!$E:$E,Outbound!$D:$D,$B666,Outbound!$F:$F,$F$2)</f>
        <v>0</v>
      </c>
      <c r="G666" s="35">
        <f>(SUMIFS(Returns!$B:$B,Returns!$A:$A,$B666,Returns!$C:$C,$G$2))-SUMIFS(Outbound!$E:$E,Outbound!$D:$D,$B666,Outbound!$F:$F,$G$2)</f>
        <v>0</v>
      </c>
      <c r="H666" s="35">
        <f>(SUMIFS(Returns!$B:$B,Returns!$A:$A,$B666,Returns!$C:$C,$H$2))-SUMIFS(Outbound!$E:$E,Outbound!$D:$D,$B666,Outbound!$F:$F,$H$2)</f>
        <v>0</v>
      </c>
      <c r="I666" s="35">
        <f>(SUMIFS(Returns!$B:$B,Returns!$A:$A,$B666,Returns!$C:$C,$I$2))-SUMIFS(Outbound!$E:$E,Outbound!$D:$D,$B666,Outbound!$F:$F,$I$2)</f>
        <v>0</v>
      </c>
      <c r="J666" s="35">
        <f>(SUMIFS(Returns!$B:$B,Returns!$A:$A,$B666,Returns!$C:$C,$J$2))-SUMIFS(Outbound!$E:$E,Outbound!$D:$D,$B666,Outbound!$F:$F,$J$2)</f>
        <v>0</v>
      </c>
      <c r="K666" s="35">
        <f>(SUMIFS(Returns!$B:$B,Returns!$A:$A,$B666,Returns!$C:$C,$K$2))-SUMIFS(Outbound!$E:$E,Outbound!$D:$D,$B666,Outbound!$F:$F,$K$2)</f>
        <v>0</v>
      </c>
      <c r="L666" s="35">
        <f>(SUMIFS(Returns!$B:$B,Returns!$A:$A,$B666,Returns!$C:$C,$L$2))-SUMIFS(Outbound!$E:$E,Outbound!$D:$D,$B666,Outbound!$F:$F,$L$2)</f>
        <v>0</v>
      </c>
      <c r="M666" s="35">
        <f>(SUMIFS(Returns!$B:$B,Returns!$A:$A,$B666,Returns!$C:$C,$M$2))-SUMIFS(Outbound!$E:$E,Outbound!$D:$D,$B666,Outbound!$F:$F,$M$2)</f>
        <v>0</v>
      </c>
      <c r="N666" s="35">
        <f>(SUMIFS(Returns!$B:$B,Returns!$A:$A,$B666,Returns!$C:$C,$N$2))-SUMIFS(Outbound!$E:$E,Outbound!$D:$D,$B666,Outbound!$F:$F,$N$2)</f>
        <v>0</v>
      </c>
      <c r="O666" s="35">
        <f>(SUMIFS(Returns!$B:$B,Returns!$A:$A,$B666,Returns!$C:$C,$O$2))-SUMIFS(Outbound!$E:$E,Outbound!$D:$D,$B666,Outbound!$F:$F,$O$2)</f>
        <v>0</v>
      </c>
      <c r="P666" s="35">
        <f>(SUMIFS(Returns!$B:$B,Returns!$A:$A,$B666,Returns!$C:$C,$P$2))-SUMIFS(Outbound!$E:$E,Outbound!$D:$D,$B666,Outbound!$F:$F,$P$2)</f>
        <v>0</v>
      </c>
      <c r="Q666" s="35">
        <f>(SUMIFS(Returns!$B:$B,Returns!$A:$A,$B666,Returns!$C:$C,$Q$2))-SUMIFS(Outbound!$E:$E,Outbound!$D:$D,$B666,Outbound!$F:$F,$Q$2)</f>
        <v>0</v>
      </c>
      <c r="R666" s="35">
        <f>(SUMIFS(Returns!$B:$B,Returns!$A:$A,$B666,Returns!$C:$C,$R$2))-SUMIFS(Outbound!$E:$E,Outbound!$D:$D,$B666,Outbound!$F:$F,$R$2)</f>
        <v>0</v>
      </c>
      <c r="S666" s="35">
        <f>(SUMIFS(Returns!$B:$B,Returns!$A:$A,$B666,Returns!$C:$C,$S$2))-SUMIFS(Outbound!$E:$E,Outbound!$D:$D,$B666,Outbound!$F:$F,$S$2)</f>
        <v>0</v>
      </c>
    </row>
    <row r="667" ht="13.2" spans="1:19">
      <c r="A667" s="3" t="s">
        <v>7939</v>
      </c>
      <c r="B667" s="3" t="s">
        <v>7940</v>
      </c>
      <c r="C667" s="35">
        <v>0</v>
      </c>
      <c r="D667" s="35"/>
      <c r="E667" s="35">
        <f>(C667+SUMIFS(Inwards!$C:$C,Inwards!$B:$B,$B667)+SUMIFS(Returns!$B:$B,Returns!$A:$A,$B667,Returns!$C:$C,$E$2))-SUMIFS(Outbound!$E:$E,Outbound!$D:$D,$B667,Outbound!$F:$F,$E$2)-SUMIFS(Outflow!$B:$B,Outflow!$A:$A,$B667)</f>
        <v>0</v>
      </c>
      <c r="F667" s="35">
        <f>(SUMIFS(Returns!$B:$B,Returns!$A:$A,$B667,Returns!$C:$C,$F$2))-SUMIFS(Outbound!$E:$E,Outbound!$D:$D,$B667,Outbound!$F:$F,$F$2)</f>
        <v>0</v>
      </c>
      <c r="G667" s="35">
        <f>(SUMIFS(Returns!$B:$B,Returns!$A:$A,$B667,Returns!$C:$C,$G$2))-SUMIFS(Outbound!$E:$E,Outbound!$D:$D,$B667,Outbound!$F:$F,$G$2)</f>
        <v>0</v>
      </c>
      <c r="H667" s="35">
        <f>(SUMIFS(Returns!$B:$B,Returns!$A:$A,$B667,Returns!$C:$C,$H$2))-SUMIFS(Outbound!$E:$E,Outbound!$D:$D,$B667,Outbound!$F:$F,$H$2)</f>
        <v>0</v>
      </c>
      <c r="I667" s="35">
        <f>(SUMIFS(Returns!$B:$B,Returns!$A:$A,$B667,Returns!$C:$C,$I$2))-SUMIFS(Outbound!$E:$E,Outbound!$D:$D,$B667,Outbound!$F:$F,$I$2)</f>
        <v>0</v>
      </c>
      <c r="J667" s="35">
        <f>(SUMIFS(Returns!$B:$B,Returns!$A:$A,$B667,Returns!$C:$C,$J$2))-SUMIFS(Outbound!$E:$E,Outbound!$D:$D,$B667,Outbound!$F:$F,$J$2)</f>
        <v>0</v>
      </c>
      <c r="K667" s="35">
        <f>(SUMIFS(Returns!$B:$B,Returns!$A:$A,$B667,Returns!$C:$C,$K$2))-SUMIFS(Outbound!$E:$E,Outbound!$D:$D,$B667,Outbound!$F:$F,$K$2)</f>
        <v>0</v>
      </c>
      <c r="L667" s="35">
        <f>(SUMIFS(Returns!$B:$B,Returns!$A:$A,$B667,Returns!$C:$C,$L$2))-SUMIFS(Outbound!$E:$E,Outbound!$D:$D,$B667,Outbound!$F:$F,$L$2)</f>
        <v>0</v>
      </c>
      <c r="M667" s="35">
        <f>(SUMIFS(Returns!$B:$B,Returns!$A:$A,$B667,Returns!$C:$C,$M$2))-SUMIFS(Outbound!$E:$E,Outbound!$D:$D,$B667,Outbound!$F:$F,$M$2)</f>
        <v>0</v>
      </c>
      <c r="N667" s="35">
        <f>(SUMIFS(Returns!$B:$B,Returns!$A:$A,$B667,Returns!$C:$C,$N$2))-SUMIFS(Outbound!$E:$E,Outbound!$D:$D,$B667,Outbound!$F:$F,$N$2)</f>
        <v>0</v>
      </c>
      <c r="O667" s="35">
        <f>(SUMIFS(Returns!$B:$B,Returns!$A:$A,$B667,Returns!$C:$C,$O$2))-SUMIFS(Outbound!$E:$E,Outbound!$D:$D,$B667,Outbound!$F:$F,$O$2)</f>
        <v>0</v>
      </c>
      <c r="P667" s="35">
        <f>(SUMIFS(Returns!$B:$B,Returns!$A:$A,$B667,Returns!$C:$C,$P$2))-SUMIFS(Outbound!$E:$E,Outbound!$D:$D,$B667,Outbound!$F:$F,$P$2)</f>
        <v>0</v>
      </c>
      <c r="Q667" s="35">
        <f>(SUMIFS(Returns!$B:$B,Returns!$A:$A,$B667,Returns!$C:$C,$Q$2))-SUMIFS(Outbound!$E:$E,Outbound!$D:$D,$B667,Outbound!$F:$F,$Q$2)</f>
        <v>0</v>
      </c>
      <c r="R667" s="35">
        <f>(SUMIFS(Returns!$B:$B,Returns!$A:$A,$B667,Returns!$C:$C,$R$2))-SUMIFS(Outbound!$E:$E,Outbound!$D:$D,$B667,Outbound!$F:$F,$R$2)</f>
        <v>0</v>
      </c>
      <c r="S667" s="35">
        <f>(SUMIFS(Returns!$B:$B,Returns!$A:$A,$B667,Returns!$C:$C,$S$2))-SUMIFS(Outbound!$E:$E,Outbound!$D:$D,$B667,Outbound!$F:$F,$S$2)</f>
        <v>0</v>
      </c>
    </row>
    <row r="668" ht="13.2" spans="1:19">
      <c r="A668" s="3" t="s">
        <v>7941</v>
      </c>
      <c r="B668" s="3" t="s">
        <v>7942</v>
      </c>
      <c r="C668" s="35">
        <v>1</v>
      </c>
      <c r="D668" s="35"/>
      <c r="E668" s="35">
        <f>(C668+SUMIFS(Inwards!$C:$C,Inwards!$B:$B,$B668)+SUMIFS(Returns!$B:$B,Returns!$A:$A,$B668,Returns!$C:$C,$E$2))-SUMIFS(Outbound!$E:$E,Outbound!$D:$D,$B668,Outbound!$F:$F,$E$2)-SUMIFS(Outflow!$B:$B,Outflow!$A:$A,$B668)</f>
        <v>1</v>
      </c>
      <c r="F668" s="35">
        <f>(SUMIFS(Returns!$B:$B,Returns!$A:$A,$B668,Returns!$C:$C,$F$2))-SUMIFS(Outbound!$E:$E,Outbound!$D:$D,$B668,Outbound!$F:$F,$F$2)</f>
        <v>0</v>
      </c>
      <c r="G668" s="35">
        <f>(SUMIFS(Returns!$B:$B,Returns!$A:$A,$B668,Returns!$C:$C,$G$2))-SUMIFS(Outbound!$E:$E,Outbound!$D:$D,$B668,Outbound!$F:$F,$G$2)</f>
        <v>0</v>
      </c>
      <c r="H668" s="35">
        <f>(SUMIFS(Returns!$B:$B,Returns!$A:$A,$B668,Returns!$C:$C,$H$2))-SUMIFS(Outbound!$E:$E,Outbound!$D:$D,$B668,Outbound!$F:$F,$H$2)</f>
        <v>0</v>
      </c>
      <c r="I668" s="35">
        <f>(SUMIFS(Returns!$B:$B,Returns!$A:$A,$B668,Returns!$C:$C,$I$2))-SUMIFS(Outbound!$E:$E,Outbound!$D:$D,$B668,Outbound!$F:$F,$I$2)</f>
        <v>0</v>
      </c>
      <c r="J668" s="35">
        <f>(SUMIFS(Returns!$B:$B,Returns!$A:$A,$B668,Returns!$C:$C,$J$2))-SUMIFS(Outbound!$E:$E,Outbound!$D:$D,$B668,Outbound!$F:$F,$J$2)</f>
        <v>0</v>
      </c>
      <c r="K668" s="35">
        <f>(SUMIFS(Returns!$B:$B,Returns!$A:$A,$B668,Returns!$C:$C,$K$2))-SUMIFS(Outbound!$E:$E,Outbound!$D:$D,$B668,Outbound!$F:$F,$K$2)</f>
        <v>0</v>
      </c>
      <c r="L668" s="35">
        <f>(SUMIFS(Returns!$B:$B,Returns!$A:$A,$B668,Returns!$C:$C,$L$2))-SUMIFS(Outbound!$E:$E,Outbound!$D:$D,$B668,Outbound!$F:$F,$L$2)</f>
        <v>0</v>
      </c>
      <c r="M668" s="35">
        <f>(SUMIFS(Returns!$B:$B,Returns!$A:$A,$B668,Returns!$C:$C,$M$2))-SUMIFS(Outbound!$E:$E,Outbound!$D:$D,$B668,Outbound!$F:$F,$M$2)</f>
        <v>0</v>
      </c>
      <c r="N668" s="35">
        <f>(SUMIFS(Returns!$B:$B,Returns!$A:$A,$B668,Returns!$C:$C,$N$2))-SUMIFS(Outbound!$E:$E,Outbound!$D:$D,$B668,Outbound!$F:$F,$N$2)</f>
        <v>0</v>
      </c>
      <c r="O668" s="35">
        <f>(SUMIFS(Returns!$B:$B,Returns!$A:$A,$B668,Returns!$C:$C,$O$2))-SUMIFS(Outbound!$E:$E,Outbound!$D:$D,$B668,Outbound!$F:$F,$O$2)</f>
        <v>0</v>
      </c>
      <c r="P668" s="35">
        <f>(SUMIFS(Returns!$B:$B,Returns!$A:$A,$B668,Returns!$C:$C,$P$2))-SUMIFS(Outbound!$E:$E,Outbound!$D:$D,$B668,Outbound!$F:$F,$P$2)</f>
        <v>0</v>
      </c>
      <c r="Q668" s="35">
        <f>(SUMIFS(Returns!$B:$B,Returns!$A:$A,$B668,Returns!$C:$C,$Q$2))-SUMIFS(Outbound!$E:$E,Outbound!$D:$D,$B668,Outbound!$F:$F,$Q$2)</f>
        <v>0</v>
      </c>
      <c r="R668" s="35">
        <f>(SUMIFS(Returns!$B:$B,Returns!$A:$A,$B668,Returns!$C:$C,$R$2))-SUMIFS(Outbound!$E:$E,Outbound!$D:$D,$B668,Outbound!$F:$F,$R$2)</f>
        <v>0</v>
      </c>
      <c r="S668" s="35">
        <f>(SUMIFS(Returns!$B:$B,Returns!$A:$A,$B668,Returns!$C:$C,$S$2))-SUMIFS(Outbound!$E:$E,Outbound!$D:$D,$B668,Outbound!$F:$F,$S$2)</f>
        <v>0</v>
      </c>
    </row>
    <row r="669" ht="13.2" spans="1:19">
      <c r="A669" s="3" t="s">
        <v>7943</v>
      </c>
      <c r="B669" s="3" t="s">
        <v>7944</v>
      </c>
      <c r="C669" s="35">
        <v>1</v>
      </c>
      <c r="D669" s="35"/>
      <c r="E669" s="35">
        <f>(C669+SUMIFS(Inwards!$C:$C,Inwards!$B:$B,$B669)+SUMIFS(Returns!$B:$B,Returns!$A:$A,$B669,Returns!$C:$C,$E$2))-SUMIFS(Outbound!$E:$E,Outbound!$D:$D,$B669,Outbound!$F:$F,$E$2)-SUMIFS(Outflow!$B:$B,Outflow!$A:$A,$B669)</f>
        <v>1</v>
      </c>
      <c r="F669" s="35">
        <f>(SUMIFS(Returns!$B:$B,Returns!$A:$A,$B669,Returns!$C:$C,$F$2))-SUMIFS(Outbound!$E:$E,Outbound!$D:$D,$B669,Outbound!$F:$F,$F$2)</f>
        <v>0</v>
      </c>
      <c r="G669" s="35">
        <f>(SUMIFS(Returns!$B:$B,Returns!$A:$A,$B669,Returns!$C:$C,$G$2))-SUMIFS(Outbound!$E:$E,Outbound!$D:$D,$B669,Outbound!$F:$F,$G$2)</f>
        <v>0</v>
      </c>
      <c r="H669" s="35">
        <f>(SUMIFS(Returns!$B:$B,Returns!$A:$A,$B669,Returns!$C:$C,$H$2))-SUMIFS(Outbound!$E:$E,Outbound!$D:$D,$B669,Outbound!$F:$F,$H$2)</f>
        <v>0</v>
      </c>
      <c r="I669" s="35">
        <f>(SUMIFS(Returns!$B:$B,Returns!$A:$A,$B669,Returns!$C:$C,$I$2))-SUMIFS(Outbound!$E:$E,Outbound!$D:$D,$B669,Outbound!$F:$F,$I$2)</f>
        <v>0</v>
      </c>
      <c r="J669" s="35">
        <f>(SUMIFS(Returns!$B:$B,Returns!$A:$A,$B669,Returns!$C:$C,$J$2))-SUMIFS(Outbound!$E:$E,Outbound!$D:$D,$B669,Outbound!$F:$F,$J$2)</f>
        <v>0</v>
      </c>
      <c r="K669" s="35">
        <f>(SUMIFS(Returns!$B:$B,Returns!$A:$A,$B669,Returns!$C:$C,$K$2))-SUMIFS(Outbound!$E:$E,Outbound!$D:$D,$B669,Outbound!$F:$F,$K$2)</f>
        <v>0</v>
      </c>
      <c r="L669" s="35">
        <f>(SUMIFS(Returns!$B:$B,Returns!$A:$A,$B669,Returns!$C:$C,$L$2))-SUMIFS(Outbound!$E:$E,Outbound!$D:$D,$B669,Outbound!$F:$F,$L$2)</f>
        <v>0</v>
      </c>
      <c r="M669" s="35">
        <f>(SUMIFS(Returns!$B:$B,Returns!$A:$A,$B669,Returns!$C:$C,$M$2))-SUMIFS(Outbound!$E:$E,Outbound!$D:$D,$B669,Outbound!$F:$F,$M$2)</f>
        <v>0</v>
      </c>
      <c r="N669" s="35">
        <f>(SUMIFS(Returns!$B:$B,Returns!$A:$A,$B669,Returns!$C:$C,$N$2))-SUMIFS(Outbound!$E:$E,Outbound!$D:$D,$B669,Outbound!$F:$F,$N$2)</f>
        <v>0</v>
      </c>
      <c r="O669" s="35">
        <f>(SUMIFS(Returns!$B:$B,Returns!$A:$A,$B669,Returns!$C:$C,$O$2))-SUMIFS(Outbound!$E:$E,Outbound!$D:$D,$B669,Outbound!$F:$F,$O$2)</f>
        <v>0</v>
      </c>
      <c r="P669" s="35">
        <f>(SUMIFS(Returns!$B:$B,Returns!$A:$A,$B669,Returns!$C:$C,$P$2))-SUMIFS(Outbound!$E:$E,Outbound!$D:$D,$B669,Outbound!$F:$F,$P$2)</f>
        <v>0</v>
      </c>
      <c r="Q669" s="35">
        <f>(SUMIFS(Returns!$B:$B,Returns!$A:$A,$B669,Returns!$C:$C,$Q$2))-SUMIFS(Outbound!$E:$E,Outbound!$D:$D,$B669,Outbound!$F:$F,$Q$2)</f>
        <v>0</v>
      </c>
      <c r="R669" s="35">
        <f>(SUMIFS(Returns!$B:$B,Returns!$A:$A,$B669,Returns!$C:$C,$R$2))-SUMIFS(Outbound!$E:$E,Outbound!$D:$D,$B669,Outbound!$F:$F,$R$2)</f>
        <v>0</v>
      </c>
      <c r="S669" s="35">
        <f>(SUMIFS(Returns!$B:$B,Returns!$A:$A,$B669,Returns!$C:$C,$S$2))-SUMIFS(Outbound!$E:$E,Outbound!$D:$D,$B669,Outbound!$F:$F,$S$2)</f>
        <v>0</v>
      </c>
    </row>
    <row r="670" ht="13.2" spans="1:19">
      <c r="A670" s="3" t="s">
        <v>7945</v>
      </c>
      <c r="B670" s="3" t="s">
        <v>5011</v>
      </c>
      <c r="C670" s="35">
        <v>0</v>
      </c>
      <c r="D670" s="35"/>
      <c r="E670" s="35">
        <f>(C670+SUMIFS(Inwards!$C:$C,Inwards!$B:$B,$B670)+SUMIFS(Returns!$B:$B,Returns!$A:$A,$B670,Returns!$C:$C,$E$2))-SUMIFS(Outbound!$E:$E,Outbound!$D:$D,$B670,Outbound!$F:$F,$E$2)-SUMIFS(Outflow!$B:$B,Outflow!$A:$A,$B670)</f>
        <v>0</v>
      </c>
      <c r="F670" s="35">
        <f>(SUMIFS(Returns!$B:$B,Returns!$A:$A,$B670,Returns!$C:$C,$F$2))-SUMIFS(Outbound!$E:$E,Outbound!$D:$D,$B670,Outbound!$F:$F,$F$2)</f>
        <v>0</v>
      </c>
      <c r="G670" s="35">
        <f>(SUMIFS(Returns!$B:$B,Returns!$A:$A,$B670,Returns!$C:$C,$G$2))-SUMIFS(Outbound!$E:$E,Outbound!$D:$D,$B670,Outbound!$F:$F,$G$2)</f>
        <v>0</v>
      </c>
      <c r="H670" s="35">
        <f>(SUMIFS(Returns!$B:$B,Returns!$A:$A,$B670,Returns!$C:$C,$H$2))-SUMIFS(Outbound!$E:$E,Outbound!$D:$D,$B670,Outbound!$F:$F,$H$2)</f>
        <v>0</v>
      </c>
      <c r="I670" s="35">
        <f>(SUMIFS(Returns!$B:$B,Returns!$A:$A,$B670,Returns!$C:$C,$I$2))-SUMIFS(Outbound!$E:$E,Outbound!$D:$D,$B670,Outbound!$F:$F,$I$2)</f>
        <v>0</v>
      </c>
      <c r="J670" s="35">
        <f>(SUMIFS(Returns!$B:$B,Returns!$A:$A,$B670,Returns!$C:$C,$J$2))-SUMIFS(Outbound!$E:$E,Outbound!$D:$D,$B670,Outbound!$F:$F,$J$2)</f>
        <v>0</v>
      </c>
      <c r="K670" s="35">
        <f>(SUMIFS(Returns!$B:$B,Returns!$A:$A,$B670,Returns!$C:$C,$K$2))-SUMIFS(Outbound!$E:$E,Outbound!$D:$D,$B670,Outbound!$F:$F,$K$2)</f>
        <v>0</v>
      </c>
      <c r="L670" s="35">
        <f>(SUMIFS(Returns!$B:$B,Returns!$A:$A,$B670,Returns!$C:$C,$L$2))-SUMIFS(Outbound!$E:$E,Outbound!$D:$D,$B670,Outbound!$F:$F,$L$2)</f>
        <v>0</v>
      </c>
      <c r="M670" s="35">
        <f>(SUMIFS(Returns!$B:$B,Returns!$A:$A,$B670,Returns!$C:$C,$M$2))-SUMIFS(Outbound!$E:$E,Outbound!$D:$D,$B670,Outbound!$F:$F,$M$2)</f>
        <v>0</v>
      </c>
      <c r="N670" s="35">
        <f>(SUMIFS(Returns!$B:$B,Returns!$A:$A,$B670,Returns!$C:$C,$N$2))-SUMIFS(Outbound!$E:$E,Outbound!$D:$D,$B670,Outbound!$F:$F,$N$2)</f>
        <v>0</v>
      </c>
      <c r="O670" s="35">
        <f>(SUMIFS(Returns!$B:$B,Returns!$A:$A,$B670,Returns!$C:$C,$O$2))-SUMIFS(Outbound!$E:$E,Outbound!$D:$D,$B670,Outbound!$F:$F,$O$2)</f>
        <v>0</v>
      </c>
      <c r="P670" s="35">
        <f>(SUMIFS(Returns!$B:$B,Returns!$A:$A,$B670,Returns!$C:$C,$P$2))-SUMIFS(Outbound!$E:$E,Outbound!$D:$D,$B670,Outbound!$F:$F,$P$2)</f>
        <v>0</v>
      </c>
      <c r="Q670" s="35">
        <f>(SUMIFS(Returns!$B:$B,Returns!$A:$A,$B670,Returns!$C:$C,$Q$2))-SUMIFS(Outbound!$E:$E,Outbound!$D:$D,$B670,Outbound!$F:$F,$Q$2)</f>
        <v>0</v>
      </c>
      <c r="R670" s="35">
        <f>(SUMIFS(Returns!$B:$B,Returns!$A:$A,$B670,Returns!$C:$C,$R$2))-SUMIFS(Outbound!$E:$E,Outbound!$D:$D,$B670,Outbound!$F:$F,$R$2)</f>
        <v>0</v>
      </c>
      <c r="S670" s="35">
        <f>(SUMIFS(Returns!$B:$B,Returns!$A:$A,$B670,Returns!$C:$C,$S$2))-SUMIFS(Outbound!$E:$E,Outbound!$D:$D,$B670,Outbound!$F:$F,$S$2)</f>
        <v>0</v>
      </c>
    </row>
    <row r="671" ht="13.2" spans="1:19">
      <c r="A671" s="3" t="s">
        <v>7946</v>
      </c>
      <c r="B671" s="3" t="s">
        <v>7947</v>
      </c>
      <c r="C671" s="35">
        <v>0</v>
      </c>
      <c r="D671" s="35"/>
      <c r="E671" s="35">
        <f>(C671+SUMIFS(Inwards!$C:$C,Inwards!$B:$B,$B671)+SUMIFS(Returns!$B:$B,Returns!$A:$A,$B671,Returns!$C:$C,$E$2))-SUMIFS(Outbound!$E:$E,Outbound!$D:$D,$B671,Outbound!$F:$F,$E$2)-SUMIFS(Outflow!$B:$B,Outflow!$A:$A,$B671)</f>
        <v>0</v>
      </c>
      <c r="F671" s="35">
        <f>(SUMIFS(Returns!$B:$B,Returns!$A:$A,$B671,Returns!$C:$C,$F$2))-SUMIFS(Outbound!$E:$E,Outbound!$D:$D,$B671,Outbound!$F:$F,$F$2)</f>
        <v>0</v>
      </c>
      <c r="G671" s="35">
        <f>(SUMIFS(Returns!$B:$B,Returns!$A:$A,$B671,Returns!$C:$C,$G$2))-SUMIFS(Outbound!$E:$E,Outbound!$D:$D,$B671,Outbound!$F:$F,$G$2)</f>
        <v>0</v>
      </c>
      <c r="H671" s="35">
        <f>(SUMIFS(Returns!$B:$B,Returns!$A:$A,$B671,Returns!$C:$C,$H$2))-SUMIFS(Outbound!$E:$E,Outbound!$D:$D,$B671,Outbound!$F:$F,$H$2)</f>
        <v>0</v>
      </c>
      <c r="I671" s="35">
        <f>(SUMIFS(Returns!$B:$B,Returns!$A:$A,$B671,Returns!$C:$C,$I$2))-SUMIFS(Outbound!$E:$E,Outbound!$D:$D,$B671,Outbound!$F:$F,$I$2)</f>
        <v>0</v>
      </c>
      <c r="J671" s="35">
        <f>(SUMIFS(Returns!$B:$B,Returns!$A:$A,$B671,Returns!$C:$C,$J$2))-SUMIFS(Outbound!$E:$E,Outbound!$D:$D,$B671,Outbound!$F:$F,$J$2)</f>
        <v>0</v>
      </c>
      <c r="K671" s="35">
        <f>(SUMIFS(Returns!$B:$B,Returns!$A:$A,$B671,Returns!$C:$C,$K$2))-SUMIFS(Outbound!$E:$E,Outbound!$D:$D,$B671,Outbound!$F:$F,$K$2)</f>
        <v>0</v>
      </c>
      <c r="L671" s="35">
        <f>(SUMIFS(Returns!$B:$B,Returns!$A:$A,$B671,Returns!$C:$C,$L$2))-SUMIFS(Outbound!$E:$E,Outbound!$D:$D,$B671,Outbound!$F:$F,$L$2)</f>
        <v>0</v>
      </c>
      <c r="M671" s="35">
        <f>(SUMIFS(Returns!$B:$B,Returns!$A:$A,$B671,Returns!$C:$C,$M$2))-SUMIFS(Outbound!$E:$E,Outbound!$D:$D,$B671,Outbound!$F:$F,$M$2)</f>
        <v>0</v>
      </c>
      <c r="N671" s="35">
        <f>(SUMIFS(Returns!$B:$B,Returns!$A:$A,$B671,Returns!$C:$C,$N$2))-SUMIFS(Outbound!$E:$E,Outbound!$D:$D,$B671,Outbound!$F:$F,$N$2)</f>
        <v>0</v>
      </c>
      <c r="O671" s="35">
        <f>(SUMIFS(Returns!$B:$B,Returns!$A:$A,$B671,Returns!$C:$C,$O$2))-SUMIFS(Outbound!$E:$E,Outbound!$D:$D,$B671,Outbound!$F:$F,$O$2)</f>
        <v>0</v>
      </c>
      <c r="P671" s="35">
        <f>(SUMIFS(Returns!$B:$B,Returns!$A:$A,$B671,Returns!$C:$C,$P$2))-SUMIFS(Outbound!$E:$E,Outbound!$D:$D,$B671,Outbound!$F:$F,$P$2)</f>
        <v>0</v>
      </c>
      <c r="Q671" s="35">
        <f>(SUMIFS(Returns!$B:$B,Returns!$A:$A,$B671,Returns!$C:$C,$Q$2))-SUMIFS(Outbound!$E:$E,Outbound!$D:$D,$B671,Outbound!$F:$F,$Q$2)</f>
        <v>0</v>
      </c>
      <c r="R671" s="35">
        <f>(SUMIFS(Returns!$B:$B,Returns!$A:$A,$B671,Returns!$C:$C,$R$2))-SUMIFS(Outbound!$E:$E,Outbound!$D:$D,$B671,Outbound!$F:$F,$R$2)</f>
        <v>0</v>
      </c>
      <c r="S671" s="35">
        <f>(SUMIFS(Returns!$B:$B,Returns!$A:$A,$B671,Returns!$C:$C,$S$2))-SUMIFS(Outbound!$E:$E,Outbound!$D:$D,$B671,Outbound!$F:$F,$S$2)</f>
        <v>0</v>
      </c>
    </row>
    <row r="672" ht="13.2" spans="1:19">
      <c r="A672" s="3" t="s">
        <v>7948</v>
      </c>
      <c r="B672" s="3" t="s">
        <v>7949</v>
      </c>
      <c r="C672" s="35">
        <v>5</v>
      </c>
      <c r="D672" s="35"/>
      <c r="E672" s="35">
        <f>(C672+SUMIFS(Inwards!$C:$C,Inwards!$B:$B,$B672)+SUMIFS(Returns!$B:$B,Returns!$A:$A,$B672,Returns!$C:$C,$E$2))-SUMIFS(Outbound!$E:$E,Outbound!$D:$D,$B672,Outbound!$F:$F,$E$2)-SUMIFS(Outflow!$B:$B,Outflow!$A:$A,$B672)</f>
        <v>5</v>
      </c>
      <c r="F672" s="35">
        <f>(SUMIFS(Returns!$B:$B,Returns!$A:$A,$B672,Returns!$C:$C,$F$2))-SUMIFS(Outbound!$E:$E,Outbound!$D:$D,$B672,Outbound!$F:$F,$F$2)</f>
        <v>0</v>
      </c>
      <c r="G672" s="35">
        <f>(SUMIFS(Returns!$B:$B,Returns!$A:$A,$B672,Returns!$C:$C,$G$2))-SUMIFS(Outbound!$E:$E,Outbound!$D:$D,$B672,Outbound!$F:$F,$G$2)</f>
        <v>0</v>
      </c>
      <c r="H672" s="35">
        <f>(SUMIFS(Returns!$B:$B,Returns!$A:$A,$B672,Returns!$C:$C,$H$2))-SUMIFS(Outbound!$E:$E,Outbound!$D:$D,$B672,Outbound!$F:$F,$H$2)</f>
        <v>0</v>
      </c>
      <c r="I672" s="35">
        <f>(SUMIFS(Returns!$B:$B,Returns!$A:$A,$B672,Returns!$C:$C,$I$2))-SUMIFS(Outbound!$E:$E,Outbound!$D:$D,$B672,Outbound!$F:$F,$I$2)</f>
        <v>0</v>
      </c>
      <c r="J672" s="35">
        <f>(SUMIFS(Returns!$B:$B,Returns!$A:$A,$B672,Returns!$C:$C,$J$2))-SUMIFS(Outbound!$E:$E,Outbound!$D:$D,$B672,Outbound!$F:$F,$J$2)</f>
        <v>0</v>
      </c>
      <c r="K672" s="35">
        <f>(SUMIFS(Returns!$B:$B,Returns!$A:$A,$B672,Returns!$C:$C,$K$2))-SUMIFS(Outbound!$E:$E,Outbound!$D:$D,$B672,Outbound!$F:$F,$K$2)</f>
        <v>0</v>
      </c>
      <c r="L672" s="35">
        <f>(SUMIFS(Returns!$B:$B,Returns!$A:$A,$B672,Returns!$C:$C,$L$2))-SUMIFS(Outbound!$E:$E,Outbound!$D:$D,$B672,Outbound!$F:$F,$L$2)</f>
        <v>0</v>
      </c>
      <c r="M672" s="35">
        <f>(SUMIFS(Returns!$B:$B,Returns!$A:$A,$B672,Returns!$C:$C,$M$2))-SUMIFS(Outbound!$E:$E,Outbound!$D:$D,$B672,Outbound!$F:$F,$M$2)</f>
        <v>0</v>
      </c>
      <c r="N672" s="35">
        <f>(SUMIFS(Returns!$B:$B,Returns!$A:$A,$B672,Returns!$C:$C,$N$2))-SUMIFS(Outbound!$E:$E,Outbound!$D:$D,$B672,Outbound!$F:$F,$N$2)</f>
        <v>0</v>
      </c>
      <c r="O672" s="35">
        <f>(SUMIFS(Returns!$B:$B,Returns!$A:$A,$B672,Returns!$C:$C,$O$2))-SUMIFS(Outbound!$E:$E,Outbound!$D:$D,$B672,Outbound!$F:$F,$O$2)</f>
        <v>0</v>
      </c>
      <c r="P672" s="35">
        <f>(SUMIFS(Returns!$B:$B,Returns!$A:$A,$B672,Returns!$C:$C,$P$2))-SUMIFS(Outbound!$E:$E,Outbound!$D:$D,$B672,Outbound!$F:$F,$P$2)</f>
        <v>0</v>
      </c>
      <c r="Q672" s="35">
        <f>(SUMIFS(Returns!$B:$B,Returns!$A:$A,$B672,Returns!$C:$C,$Q$2))-SUMIFS(Outbound!$E:$E,Outbound!$D:$D,$B672,Outbound!$F:$F,$Q$2)</f>
        <v>0</v>
      </c>
      <c r="R672" s="35">
        <f>(SUMIFS(Returns!$B:$B,Returns!$A:$A,$B672,Returns!$C:$C,$R$2))-SUMIFS(Outbound!$E:$E,Outbound!$D:$D,$B672,Outbound!$F:$F,$R$2)</f>
        <v>0</v>
      </c>
      <c r="S672" s="35">
        <f>(SUMIFS(Returns!$B:$B,Returns!$A:$A,$B672,Returns!$C:$C,$S$2))-SUMIFS(Outbound!$E:$E,Outbound!$D:$D,$B672,Outbound!$F:$F,$S$2)</f>
        <v>0</v>
      </c>
    </row>
    <row r="673" ht="13.2" spans="1:19">
      <c r="A673" s="3" t="s">
        <v>7950</v>
      </c>
      <c r="B673" s="3" t="s">
        <v>7951</v>
      </c>
      <c r="C673" s="35">
        <v>0</v>
      </c>
      <c r="D673" s="35"/>
      <c r="E673" s="35">
        <f>(C673+SUMIFS(Inwards!$C:$C,Inwards!$B:$B,$B673)+SUMIFS(Returns!$B:$B,Returns!$A:$A,$B673,Returns!$C:$C,$E$2))-SUMIFS(Outbound!$E:$E,Outbound!$D:$D,$B673,Outbound!$F:$F,$E$2)-SUMIFS(Outflow!$B:$B,Outflow!$A:$A,$B673)</f>
        <v>0</v>
      </c>
      <c r="F673" s="35">
        <f>(SUMIFS(Returns!$B:$B,Returns!$A:$A,$B673,Returns!$C:$C,$F$2))-SUMIFS(Outbound!$E:$E,Outbound!$D:$D,$B673,Outbound!$F:$F,$F$2)</f>
        <v>0</v>
      </c>
      <c r="G673" s="35">
        <f>(SUMIFS(Returns!$B:$B,Returns!$A:$A,$B673,Returns!$C:$C,$G$2))-SUMIFS(Outbound!$E:$E,Outbound!$D:$D,$B673,Outbound!$F:$F,$G$2)</f>
        <v>0</v>
      </c>
      <c r="H673" s="35">
        <f>(SUMIFS(Returns!$B:$B,Returns!$A:$A,$B673,Returns!$C:$C,$H$2))-SUMIFS(Outbound!$E:$E,Outbound!$D:$D,$B673,Outbound!$F:$F,$H$2)</f>
        <v>0</v>
      </c>
      <c r="I673" s="35">
        <f>(SUMIFS(Returns!$B:$B,Returns!$A:$A,$B673,Returns!$C:$C,$I$2))-SUMIFS(Outbound!$E:$E,Outbound!$D:$D,$B673,Outbound!$F:$F,$I$2)</f>
        <v>0</v>
      </c>
      <c r="J673" s="35">
        <f>(SUMIFS(Returns!$B:$B,Returns!$A:$A,$B673,Returns!$C:$C,$J$2))-SUMIFS(Outbound!$E:$E,Outbound!$D:$D,$B673,Outbound!$F:$F,$J$2)</f>
        <v>0</v>
      </c>
      <c r="K673" s="35">
        <f>(SUMIFS(Returns!$B:$B,Returns!$A:$A,$B673,Returns!$C:$C,$K$2))-SUMIFS(Outbound!$E:$E,Outbound!$D:$D,$B673,Outbound!$F:$F,$K$2)</f>
        <v>0</v>
      </c>
      <c r="L673" s="35">
        <f>(SUMIFS(Returns!$B:$B,Returns!$A:$A,$B673,Returns!$C:$C,$L$2))-SUMIFS(Outbound!$E:$E,Outbound!$D:$D,$B673,Outbound!$F:$F,$L$2)</f>
        <v>0</v>
      </c>
      <c r="M673" s="35">
        <f>(SUMIFS(Returns!$B:$B,Returns!$A:$A,$B673,Returns!$C:$C,$M$2))-SUMIFS(Outbound!$E:$E,Outbound!$D:$D,$B673,Outbound!$F:$F,$M$2)</f>
        <v>0</v>
      </c>
      <c r="N673" s="35">
        <f>(SUMIFS(Returns!$B:$B,Returns!$A:$A,$B673,Returns!$C:$C,$N$2))-SUMIFS(Outbound!$E:$E,Outbound!$D:$D,$B673,Outbound!$F:$F,$N$2)</f>
        <v>0</v>
      </c>
      <c r="O673" s="35">
        <f>(SUMIFS(Returns!$B:$B,Returns!$A:$A,$B673,Returns!$C:$C,$O$2))-SUMIFS(Outbound!$E:$E,Outbound!$D:$D,$B673,Outbound!$F:$F,$O$2)</f>
        <v>0</v>
      </c>
      <c r="P673" s="35">
        <f>(SUMIFS(Returns!$B:$B,Returns!$A:$A,$B673,Returns!$C:$C,$P$2))-SUMIFS(Outbound!$E:$E,Outbound!$D:$D,$B673,Outbound!$F:$F,$P$2)</f>
        <v>0</v>
      </c>
      <c r="Q673" s="35">
        <f>(SUMIFS(Returns!$B:$B,Returns!$A:$A,$B673,Returns!$C:$C,$Q$2))-SUMIFS(Outbound!$E:$E,Outbound!$D:$D,$B673,Outbound!$F:$F,$Q$2)</f>
        <v>0</v>
      </c>
      <c r="R673" s="35">
        <f>(SUMIFS(Returns!$B:$B,Returns!$A:$A,$B673,Returns!$C:$C,$R$2))-SUMIFS(Outbound!$E:$E,Outbound!$D:$D,$B673,Outbound!$F:$F,$R$2)</f>
        <v>0</v>
      </c>
      <c r="S673" s="35">
        <f>(SUMIFS(Returns!$B:$B,Returns!$A:$A,$B673,Returns!$C:$C,$S$2))-SUMIFS(Outbound!$E:$E,Outbound!$D:$D,$B673,Outbound!$F:$F,$S$2)</f>
        <v>0</v>
      </c>
    </row>
    <row r="674" ht="13.2" spans="1:19">
      <c r="A674" s="3" t="s">
        <v>7952</v>
      </c>
      <c r="B674" s="3" t="s">
        <v>7953</v>
      </c>
      <c r="C674" s="35">
        <v>0</v>
      </c>
      <c r="D674" s="35"/>
      <c r="E674" s="35">
        <f>(C674+SUMIFS(Inwards!$C:$C,Inwards!$B:$B,$B674)+SUMIFS(Returns!$B:$B,Returns!$A:$A,$B674,Returns!$C:$C,$E$2))-SUMIFS(Outbound!$E:$E,Outbound!$D:$D,$B674,Outbound!$F:$F,$E$2)-SUMIFS(Outflow!$B:$B,Outflow!$A:$A,$B674)</f>
        <v>0</v>
      </c>
      <c r="F674" s="35">
        <f>(SUMIFS(Returns!$B:$B,Returns!$A:$A,$B674,Returns!$C:$C,$F$2))-SUMIFS(Outbound!$E:$E,Outbound!$D:$D,$B674,Outbound!$F:$F,$F$2)</f>
        <v>0</v>
      </c>
      <c r="G674" s="35">
        <f>(SUMIFS(Returns!$B:$B,Returns!$A:$A,$B674,Returns!$C:$C,$G$2))-SUMIFS(Outbound!$E:$E,Outbound!$D:$D,$B674,Outbound!$F:$F,$G$2)</f>
        <v>0</v>
      </c>
      <c r="H674" s="35">
        <f>(SUMIFS(Returns!$B:$B,Returns!$A:$A,$B674,Returns!$C:$C,$H$2))-SUMIFS(Outbound!$E:$E,Outbound!$D:$D,$B674,Outbound!$F:$F,$H$2)</f>
        <v>0</v>
      </c>
      <c r="I674" s="35">
        <f>(SUMIFS(Returns!$B:$B,Returns!$A:$A,$B674,Returns!$C:$C,$I$2))-SUMIFS(Outbound!$E:$E,Outbound!$D:$D,$B674,Outbound!$F:$F,$I$2)</f>
        <v>0</v>
      </c>
      <c r="J674" s="35">
        <f>(SUMIFS(Returns!$B:$B,Returns!$A:$A,$B674,Returns!$C:$C,$J$2))-SUMIFS(Outbound!$E:$E,Outbound!$D:$D,$B674,Outbound!$F:$F,$J$2)</f>
        <v>0</v>
      </c>
      <c r="K674" s="35">
        <f>(SUMIFS(Returns!$B:$B,Returns!$A:$A,$B674,Returns!$C:$C,$K$2))-SUMIFS(Outbound!$E:$E,Outbound!$D:$D,$B674,Outbound!$F:$F,$K$2)</f>
        <v>0</v>
      </c>
      <c r="L674" s="35">
        <f>(SUMIFS(Returns!$B:$B,Returns!$A:$A,$B674,Returns!$C:$C,$L$2))-SUMIFS(Outbound!$E:$E,Outbound!$D:$D,$B674,Outbound!$F:$F,$L$2)</f>
        <v>0</v>
      </c>
      <c r="M674" s="35">
        <f>(SUMIFS(Returns!$B:$B,Returns!$A:$A,$B674,Returns!$C:$C,$M$2))-SUMIFS(Outbound!$E:$E,Outbound!$D:$D,$B674,Outbound!$F:$F,$M$2)</f>
        <v>0</v>
      </c>
      <c r="N674" s="35">
        <f>(SUMIFS(Returns!$B:$B,Returns!$A:$A,$B674,Returns!$C:$C,$N$2))-SUMIFS(Outbound!$E:$E,Outbound!$D:$D,$B674,Outbound!$F:$F,$N$2)</f>
        <v>0</v>
      </c>
      <c r="O674" s="35">
        <f>(SUMIFS(Returns!$B:$B,Returns!$A:$A,$B674,Returns!$C:$C,$O$2))-SUMIFS(Outbound!$E:$E,Outbound!$D:$D,$B674,Outbound!$F:$F,$O$2)</f>
        <v>0</v>
      </c>
      <c r="P674" s="35">
        <f>(SUMIFS(Returns!$B:$B,Returns!$A:$A,$B674,Returns!$C:$C,$P$2))-SUMIFS(Outbound!$E:$E,Outbound!$D:$D,$B674,Outbound!$F:$F,$P$2)</f>
        <v>0</v>
      </c>
      <c r="Q674" s="35">
        <f>(SUMIFS(Returns!$B:$B,Returns!$A:$A,$B674,Returns!$C:$C,$Q$2))-SUMIFS(Outbound!$E:$E,Outbound!$D:$D,$B674,Outbound!$F:$F,$Q$2)</f>
        <v>0</v>
      </c>
      <c r="R674" s="35">
        <f>(SUMIFS(Returns!$B:$B,Returns!$A:$A,$B674,Returns!$C:$C,$R$2))-SUMIFS(Outbound!$E:$E,Outbound!$D:$D,$B674,Outbound!$F:$F,$R$2)</f>
        <v>0</v>
      </c>
      <c r="S674" s="35">
        <f>(SUMIFS(Returns!$B:$B,Returns!$A:$A,$B674,Returns!$C:$C,$S$2))-SUMIFS(Outbound!$E:$E,Outbound!$D:$D,$B674,Outbound!$F:$F,$S$2)</f>
        <v>0</v>
      </c>
    </row>
    <row r="675" ht="13.2" spans="1:19">
      <c r="A675" s="3" t="s">
        <v>7954</v>
      </c>
      <c r="B675" s="3" t="s">
        <v>7955</v>
      </c>
      <c r="C675" s="35">
        <v>0</v>
      </c>
      <c r="D675" s="35"/>
      <c r="E675" s="35">
        <f>(C675+SUMIFS(Inwards!$C:$C,Inwards!$B:$B,$B675)+SUMIFS(Returns!$B:$B,Returns!$A:$A,$B675,Returns!$C:$C,$E$2))-SUMIFS(Outbound!$E:$E,Outbound!$D:$D,$B675,Outbound!$F:$F,$E$2)-SUMIFS(Outflow!$B:$B,Outflow!$A:$A,$B675)</f>
        <v>0</v>
      </c>
      <c r="F675" s="35">
        <f>(SUMIFS(Returns!$B:$B,Returns!$A:$A,$B675,Returns!$C:$C,$F$2))-SUMIFS(Outbound!$E:$E,Outbound!$D:$D,$B675,Outbound!$F:$F,$F$2)</f>
        <v>0</v>
      </c>
      <c r="G675" s="35">
        <f>(SUMIFS(Returns!$B:$B,Returns!$A:$A,$B675,Returns!$C:$C,$G$2))-SUMIFS(Outbound!$E:$E,Outbound!$D:$D,$B675,Outbound!$F:$F,$G$2)</f>
        <v>0</v>
      </c>
      <c r="H675" s="35">
        <f>(SUMIFS(Returns!$B:$B,Returns!$A:$A,$B675,Returns!$C:$C,$H$2))-SUMIFS(Outbound!$E:$E,Outbound!$D:$D,$B675,Outbound!$F:$F,$H$2)</f>
        <v>0</v>
      </c>
      <c r="I675" s="35">
        <f>(SUMIFS(Returns!$B:$B,Returns!$A:$A,$B675,Returns!$C:$C,$I$2))-SUMIFS(Outbound!$E:$E,Outbound!$D:$D,$B675,Outbound!$F:$F,$I$2)</f>
        <v>0</v>
      </c>
      <c r="J675" s="35">
        <f>(SUMIFS(Returns!$B:$B,Returns!$A:$A,$B675,Returns!$C:$C,$J$2))-SUMIFS(Outbound!$E:$E,Outbound!$D:$D,$B675,Outbound!$F:$F,$J$2)</f>
        <v>0</v>
      </c>
      <c r="K675" s="35">
        <f>(SUMIFS(Returns!$B:$B,Returns!$A:$A,$B675,Returns!$C:$C,$K$2))-SUMIFS(Outbound!$E:$E,Outbound!$D:$D,$B675,Outbound!$F:$F,$K$2)</f>
        <v>0</v>
      </c>
      <c r="L675" s="35">
        <f>(SUMIFS(Returns!$B:$B,Returns!$A:$A,$B675,Returns!$C:$C,$L$2))-SUMIFS(Outbound!$E:$E,Outbound!$D:$D,$B675,Outbound!$F:$F,$L$2)</f>
        <v>0</v>
      </c>
      <c r="M675" s="35">
        <f>(SUMIFS(Returns!$B:$B,Returns!$A:$A,$B675,Returns!$C:$C,$M$2))-SUMIFS(Outbound!$E:$E,Outbound!$D:$D,$B675,Outbound!$F:$F,$M$2)</f>
        <v>0</v>
      </c>
      <c r="N675" s="35">
        <f>(SUMIFS(Returns!$B:$B,Returns!$A:$A,$B675,Returns!$C:$C,$N$2))-SUMIFS(Outbound!$E:$E,Outbound!$D:$D,$B675,Outbound!$F:$F,$N$2)</f>
        <v>0</v>
      </c>
      <c r="O675" s="35">
        <f>(SUMIFS(Returns!$B:$B,Returns!$A:$A,$B675,Returns!$C:$C,$O$2))-SUMIFS(Outbound!$E:$E,Outbound!$D:$D,$B675,Outbound!$F:$F,$O$2)</f>
        <v>0</v>
      </c>
      <c r="P675" s="35">
        <f>(SUMIFS(Returns!$B:$B,Returns!$A:$A,$B675,Returns!$C:$C,$P$2))-SUMIFS(Outbound!$E:$E,Outbound!$D:$D,$B675,Outbound!$F:$F,$P$2)</f>
        <v>0</v>
      </c>
      <c r="Q675" s="35">
        <f>(SUMIFS(Returns!$B:$B,Returns!$A:$A,$B675,Returns!$C:$C,$Q$2))-SUMIFS(Outbound!$E:$E,Outbound!$D:$D,$B675,Outbound!$F:$F,$Q$2)</f>
        <v>0</v>
      </c>
      <c r="R675" s="35">
        <f>(SUMIFS(Returns!$B:$B,Returns!$A:$A,$B675,Returns!$C:$C,$R$2))-SUMIFS(Outbound!$E:$E,Outbound!$D:$D,$B675,Outbound!$F:$F,$R$2)</f>
        <v>0</v>
      </c>
      <c r="S675" s="35">
        <f>(SUMIFS(Returns!$B:$B,Returns!$A:$A,$B675,Returns!$C:$C,$S$2))-SUMIFS(Outbound!$E:$E,Outbound!$D:$D,$B675,Outbound!$F:$F,$S$2)</f>
        <v>0</v>
      </c>
    </row>
    <row r="676" ht="13.2" spans="1:19">
      <c r="A676" s="3" t="s">
        <v>7956</v>
      </c>
      <c r="B676" s="3" t="s">
        <v>7957</v>
      </c>
      <c r="C676" s="35">
        <v>0</v>
      </c>
      <c r="D676" s="35"/>
      <c r="E676" s="35">
        <f>(C676+SUMIFS(Inwards!$C:$C,Inwards!$B:$B,$B676)+SUMIFS(Returns!$B:$B,Returns!$A:$A,$B676,Returns!$C:$C,$E$2))-SUMIFS(Outbound!$E:$E,Outbound!$D:$D,$B676,Outbound!$F:$F,$E$2)-SUMIFS(Outflow!$B:$B,Outflow!$A:$A,$B676)</f>
        <v>0</v>
      </c>
      <c r="F676" s="35">
        <f>(SUMIFS(Returns!$B:$B,Returns!$A:$A,$B676,Returns!$C:$C,$F$2))-SUMIFS(Outbound!$E:$E,Outbound!$D:$D,$B676,Outbound!$F:$F,$F$2)</f>
        <v>0</v>
      </c>
      <c r="G676" s="35">
        <f>(SUMIFS(Returns!$B:$B,Returns!$A:$A,$B676,Returns!$C:$C,$G$2))-SUMIFS(Outbound!$E:$E,Outbound!$D:$D,$B676,Outbound!$F:$F,$G$2)</f>
        <v>0</v>
      </c>
      <c r="H676" s="35">
        <f>(SUMIFS(Returns!$B:$B,Returns!$A:$A,$B676,Returns!$C:$C,$H$2))-SUMIFS(Outbound!$E:$E,Outbound!$D:$D,$B676,Outbound!$F:$F,$H$2)</f>
        <v>0</v>
      </c>
      <c r="I676" s="35">
        <f>(SUMIFS(Returns!$B:$B,Returns!$A:$A,$B676,Returns!$C:$C,$I$2))-SUMIFS(Outbound!$E:$E,Outbound!$D:$D,$B676,Outbound!$F:$F,$I$2)</f>
        <v>0</v>
      </c>
      <c r="J676" s="35">
        <f>(SUMIFS(Returns!$B:$B,Returns!$A:$A,$B676,Returns!$C:$C,$J$2))-SUMIFS(Outbound!$E:$E,Outbound!$D:$D,$B676,Outbound!$F:$F,$J$2)</f>
        <v>0</v>
      </c>
      <c r="K676" s="35">
        <f>(SUMIFS(Returns!$B:$B,Returns!$A:$A,$B676,Returns!$C:$C,$K$2))-SUMIFS(Outbound!$E:$E,Outbound!$D:$D,$B676,Outbound!$F:$F,$K$2)</f>
        <v>0</v>
      </c>
      <c r="L676" s="35">
        <f>(SUMIFS(Returns!$B:$B,Returns!$A:$A,$B676,Returns!$C:$C,$L$2))-SUMIFS(Outbound!$E:$E,Outbound!$D:$D,$B676,Outbound!$F:$F,$L$2)</f>
        <v>0</v>
      </c>
      <c r="M676" s="35">
        <f>(SUMIFS(Returns!$B:$B,Returns!$A:$A,$B676,Returns!$C:$C,$M$2))-SUMIFS(Outbound!$E:$E,Outbound!$D:$D,$B676,Outbound!$F:$F,$M$2)</f>
        <v>0</v>
      </c>
      <c r="N676" s="35">
        <f>(SUMIFS(Returns!$B:$B,Returns!$A:$A,$B676,Returns!$C:$C,$N$2))-SUMIFS(Outbound!$E:$E,Outbound!$D:$D,$B676,Outbound!$F:$F,$N$2)</f>
        <v>0</v>
      </c>
      <c r="O676" s="35">
        <f>(SUMIFS(Returns!$B:$B,Returns!$A:$A,$B676,Returns!$C:$C,$O$2))-SUMIFS(Outbound!$E:$E,Outbound!$D:$D,$B676,Outbound!$F:$F,$O$2)</f>
        <v>0</v>
      </c>
      <c r="P676" s="35">
        <f>(SUMIFS(Returns!$B:$B,Returns!$A:$A,$B676,Returns!$C:$C,$P$2))-SUMIFS(Outbound!$E:$E,Outbound!$D:$D,$B676,Outbound!$F:$F,$P$2)</f>
        <v>0</v>
      </c>
      <c r="Q676" s="35">
        <f>(SUMIFS(Returns!$B:$B,Returns!$A:$A,$B676,Returns!$C:$C,$Q$2))-SUMIFS(Outbound!$E:$E,Outbound!$D:$D,$B676,Outbound!$F:$F,$Q$2)</f>
        <v>0</v>
      </c>
      <c r="R676" s="35">
        <f>(SUMIFS(Returns!$B:$B,Returns!$A:$A,$B676,Returns!$C:$C,$R$2))-SUMIFS(Outbound!$E:$E,Outbound!$D:$D,$B676,Outbound!$F:$F,$R$2)</f>
        <v>0</v>
      </c>
      <c r="S676" s="35">
        <f>(SUMIFS(Returns!$B:$B,Returns!$A:$A,$B676,Returns!$C:$C,$S$2))-SUMIFS(Outbound!$E:$E,Outbound!$D:$D,$B676,Outbound!$F:$F,$S$2)</f>
        <v>0</v>
      </c>
    </row>
    <row r="677" ht="13.2" spans="1:19">
      <c r="A677" s="3" t="s">
        <v>7958</v>
      </c>
      <c r="B677" s="3" t="s">
        <v>5016</v>
      </c>
      <c r="C677" s="35">
        <v>0</v>
      </c>
      <c r="D677" s="35"/>
      <c r="E677" s="35">
        <f>(C677+SUMIFS(Inwards!$C:$C,Inwards!$B:$B,$B677)+SUMIFS(Returns!$B:$B,Returns!$A:$A,$B677,Returns!$C:$C,$E$2))-SUMIFS(Outbound!$E:$E,Outbound!$D:$D,$B677,Outbound!$F:$F,$E$2)-SUMIFS(Outflow!$B:$B,Outflow!$A:$A,$B677)</f>
        <v>0</v>
      </c>
      <c r="F677" s="35">
        <f>(SUMIFS(Returns!$B:$B,Returns!$A:$A,$B677,Returns!$C:$C,$F$2))-SUMIFS(Outbound!$E:$E,Outbound!$D:$D,$B677,Outbound!$F:$F,$F$2)</f>
        <v>0</v>
      </c>
      <c r="G677" s="35">
        <f>(SUMIFS(Returns!$B:$B,Returns!$A:$A,$B677,Returns!$C:$C,$G$2))-SUMIFS(Outbound!$E:$E,Outbound!$D:$D,$B677,Outbound!$F:$F,$G$2)</f>
        <v>0</v>
      </c>
      <c r="H677" s="35">
        <f>(SUMIFS(Returns!$B:$B,Returns!$A:$A,$B677,Returns!$C:$C,$H$2))-SUMIFS(Outbound!$E:$E,Outbound!$D:$D,$B677,Outbound!$F:$F,$H$2)</f>
        <v>0</v>
      </c>
      <c r="I677" s="35">
        <f>(SUMIFS(Returns!$B:$B,Returns!$A:$A,$B677,Returns!$C:$C,$I$2))-SUMIFS(Outbound!$E:$E,Outbound!$D:$D,$B677,Outbound!$F:$F,$I$2)</f>
        <v>0</v>
      </c>
      <c r="J677" s="35">
        <f>(SUMIFS(Returns!$B:$B,Returns!$A:$A,$B677,Returns!$C:$C,$J$2))-SUMIFS(Outbound!$E:$E,Outbound!$D:$D,$B677,Outbound!$F:$F,$J$2)</f>
        <v>0</v>
      </c>
      <c r="K677" s="35">
        <f>(SUMIFS(Returns!$B:$B,Returns!$A:$A,$B677,Returns!$C:$C,$K$2))-SUMIFS(Outbound!$E:$E,Outbound!$D:$D,$B677,Outbound!$F:$F,$K$2)</f>
        <v>0</v>
      </c>
      <c r="L677" s="35">
        <f>(SUMIFS(Returns!$B:$B,Returns!$A:$A,$B677,Returns!$C:$C,$L$2))-SUMIFS(Outbound!$E:$E,Outbound!$D:$D,$B677,Outbound!$F:$F,$L$2)</f>
        <v>0</v>
      </c>
      <c r="M677" s="35">
        <f>(SUMIFS(Returns!$B:$B,Returns!$A:$A,$B677,Returns!$C:$C,$M$2))-SUMIFS(Outbound!$E:$E,Outbound!$D:$D,$B677,Outbound!$F:$F,$M$2)</f>
        <v>0</v>
      </c>
      <c r="N677" s="35">
        <f>(SUMIFS(Returns!$B:$B,Returns!$A:$A,$B677,Returns!$C:$C,$N$2))-SUMIFS(Outbound!$E:$E,Outbound!$D:$D,$B677,Outbound!$F:$F,$N$2)</f>
        <v>0</v>
      </c>
      <c r="O677" s="35">
        <f>(SUMIFS(Returns!$B:$B,Returns!$A:$A,$B677,Returns!$C:$C,$O$2))-SUMIFS(Outbound!$E:$E,Outbound!$D:$D,$B677,Outbound!$F:$F,$O$2)</f>
        <v>0</v>
      </c>
      <c r="P677" s="35">
        <f>(SUMIFS(Returns!$B:$B,Returns!$A:$A,$B677,Returns!$C:$C,$P$2))-SUMIFS(Outbound!$E:$E,Outbound!$D:$D,$B677,Outbound!$F:$F,$P$2)</f>
        <v>0</v>
      </c>
      <c r="Q677" s="35">
        <f>(SUMIFS(Returns!$B:$B,Returns!$A:$A,$B677,Returns!$C:$C,$Q$2))-SUMIFS(Outbound!$E:$E,Outbound!$D:$D,$B677,Outbound!$F:$F,$Q$2)</f>
        <v>0</v>
      </c>
      <c r="R677" s="35">
        <f>(SUMIFS(Returns!$B:$B,Returns!$A:$A,$B677,Returns!$C:$C,$R$2))-SUMIFS(Outbound!$E:$E,Outbound!$D:$D,$B677,Outbound!$F:$F,$R$2)</f>
        <v>0</v>
      </c>
      <c r="S677" s="35">
        <f>(SUMIFS(Returns!$B:$B,Returns!$A:$A,$B677,Returns!$C:$C,$S$2))-SUMIFS(Outbound!$E:$E,Outbound!$D:$D,$B677,Outbound!$F:$F,$S$2)</f>
        <v>0</v>
      </c>
    </row>
    <row r="678" ht="13.2" spans="1:19">
      <c r="A678" s="3" t="s">
        <v>7959</v>
      </c>
      <c r="B678" s="3" t="s">
        <v>5020</v>
      </c>
      <c r="C678" s="35">
        <v>0</v>
      </c>
      <c r="D678" s="35"/>
      <c r="E678" s="35">
        <f>(C678+SUMIFS(Inwards!$C:$C,Inwards!$B:$B,$B678)+SUMIFS(Returns!$B:$B,Returns!$A:$A,$B678,Returns!$C:$C,$E$2))-SUMIFS(Outbound!$E:$E,Outbound!$D:$D,$B678,Outbound!$F:$F,$E$2)-SUMIFS(Outflow!$B:$B,Outflow!$A:$A,$B678)</f>
        <v>0</v>
      </c>
      <c r="F678" s="35">
        <f>(SUMIFS(Returns!$B:$B,Returns!$A:$A,$B678,Returns!$C:$C,$F$2))-SUMIFS(Outbound!$E:$E,Outbound!$D:$D,$B678,Outbound!$F:$F,$F$2)</f>
        <v>0</v>
      </c>
      <c r="G678" s="35">
        <f>(SUMIFS(Returns!$B:$B,Returns!$A:$A,$B678,Returns!$C:$C,$G$2))-SUMIFS(Outbound!$E:$E,Outbound!$D:$D,$B678,Outbound!$F:$F,$G$2)</f>
        <v>0</v>
      </c>
      <c r="H678" s="35">
        <f>(SUMIFS(Returns!$B:$B,Returns!$A:$A,$B678,Returns!$C:$C,$H$2))-SUMIFS(Outbound!$E:$E,Outbound!$D:$D,$B678,Outbound!$F:$F,$H$2)</f>
        <v>0</v>
      </c>
      <c r="I678" s="35">
        <f>(SUMIFS(Returns!$B:$B,Returns!$A:$A,$B678,Returns!$C:$C,$I$2))-SUMIFS(Outbound!$E:$E,Outbound!$D:$D,$B678,Outbound!$F:$F,$I$2)</f>
        <v>0</v>
      </c>
      <c r="J678" s="35">
        <f>(SUMIFS(Returns!$B:$B,Returns!$A:$A,$B678,Returns!$C:$C,$J$2))-SUMIFS(Outbound!$E:$E,Outbound!$D:$D,$B678,Outbound!$F:$F,$J$2)</f>
        <v>0</v>
      </c>
      <c r="K678" s="35">
        <f>(SUMIFS(Returns!$B:$B,Returns!$A:$A,$B678,Returns!$C:$C,$K$2))-SUMIFS(Outbound!$E:$E,Outbound!$D:$D,$B678,Outbound!$F:$F,$K$2)</f>
        <v>0</v>
      </c>
      <c r="L678" s="35">
        <f>(SUMIFS(Returns!$B:$B,Returns!$A:$A,$B678,Returns!$C:$C,$L$2))-SUMIFS(Outbound!$E:$E,Outbound!$D:$D,$B678,Outbound!$F:$F,$L$2)</f>
        <v>0</v>
      </c>
      <c r="M678" s="35">
        <f>(SUMIFS(Returns!$B:$B,Returns!$A:$A,$B678,Returns!$C:$C,$M$2))-SUMIFS(Outbound!$E:$E,Outbound!$D:$D,$B678,Outbound!$F:$F,$M$2)</f>
        <v>0</v>
      </c>
      <c r="N678" s="35">
        <f>(SUMIFS(Returns!$B:$B,Returns!$A:$A,$B678,Returns!$C:$C,$N$2))-SUMIFS(Outbound!$E:$E,Outbound!$D:$D,$B678,Outbound!$F:$F,$N$2)</f>
        <v>0</v>
      </c>
      <c r="O678" s="35">
        <f>(SUMIFS(Returns!$B:$B,Returns!$A:$A,$B678,Returns!$C:$C,$O$2))-SUMIFS(Outbound!$E:$E,Outbound!$D:$D,$B678,Outbound!$F:$F,$O$2)</f>
        <v>0</v>
      </c>
      <c r="P678" s="35">
        <f>(SUMIFS(Returns!$B:$B,Returns!$A:$A,$B678,Returns!$C:$C,$P$2))-SUMIFS(Outbound!$E:$E,Outbound!$D:$D,$B678,Outbound!$F:$F,$P$2)</f>
        <v>0</v>
      </c>
      <c r="Q678" s="35">
        <f>(SUMIFS(Returns!$B:$B,Returns!$A:$A,$B678,Returns!$C:$C,$Q$2))-SUMIFS(Outbound!$E:$E,Outbound!$D:$D,$B678,Outbound!$F:$F,$Q$2)</f>
        <v>0</v>
      </c>
      <c r="R678" s="35">
        <f>(SUMIFS(Returns!$B:$B,Returns!$A:$A,$B678,Returns!$C:$C,$R$2))-SUMIFS(Outbound!$E:$E,Outbound!$D:$D,$B678,Outbound!$F:$F,$R$2)</f>
        <v>0</v>
      </c>
      <c r="S678" s="35">
        <f>(SUMIFS(Returns!$B:$B,Returns!$A:$A,$B678,Returns!$C:$C,$S$2))-SUMIFS(Outbound!$E:$E,Outbound!$D:$D,$B678,Outbound!$F:$F,$S$2)</f>
        <v>0</v>
      </c>
    </row>
    <row r="679" ht="13.2" spans="1:19">
      <c r="A679" s="3" t="s">
        <v>7960</v>
      </c>
      <c r="B679" s="3" t="s">
        <v>7961</v>
      </c>
      <c r="C679" s="35">
        <v>0</v>
      </c>
      <c r="D679" s="35"/>
      <c r="E679" s="35">
        <f>(C679+SUMIFS(Inwards!$C:$C,Inwards!$B:$B,$B679)+SUMIFS(Returns!$B:$B,Returns!$A:$A,$B679,Returns!$C:$C,$E$2))-SUMIFS(Outbound!$E:$E,Outbound!$D:$D,$B679,Outbound!$F:$F,$E$2)-SUMIFS(Outflow!$B:$B,Outflow!$A:$A,$B679)</f>
        <v>0</v>
      </c>
      <c r="F679" s="35">
        <f>(SUMIFS(Returns!$B:$B,Returns!$A:$A,$B679,Returns!$C:$C,$F$2))-SUMIFS(Outbound!$E:$E,Outbound!$D:$D,$B679,Outbound!$F:$F,$F$2)</f>
        <v>0</v>
      </c>
      <c r="G679" s="35">
        <f>(SUMIFS(Returns!$B:$B,Returns!$A:$A,$B679,Returns!$C:$C,$G$2))-SUMIFS(Outbound!$E:$E,Outbound!$D:$D,$B679,Outbound!$F:$F,$G$2)</f>
        <v>0</v>
      </c>
      <c r="H679" s="35">
        <f>(SUMIFS(Returns!$B:$B,Returns!$A:$A,$B679,Returns!$C:$C,$H$2))-SUMIFS(Outbound!$E:$E,Outbound!$D:$D,$B679,Outbound!$F:$F,$H$2)</f>
        <v>0</v>
      </c>
      <c r="I679" s="35">
        <f>(SUMIFS(Returns!$B:$B,Returns!$A:$A,$B679,Returns!$C:$C,$I$2))-SUMIFS(Outbound!$E:$E,Outbound!$D:$D,$B679,Outbound!$F:$F,$I$2)</f>
        <v>0</v>
      </c>
      <c r="J679" s="35">
        <f>(SUMIFS(Returns!$B:$B,Returns!$A:$A,$B679,Returns!$C:$C,$J$2))-SUMIFS(Outbound!$E:$E,Outbound!$D:$D,$B679,Outbound!$F:$F,$J$2)</f>
        <v>0</v>
      </c>
      <c r="K679" s="35">
        <f>(SUMIFS(Returns!$B:$B,Returns!$A:$A,$B679,Returns!$C:$C,$K$2))-SUMIFS(Outbound!$E:$E,Outbound!$D:$D,$B679,Outbound!$F:$F,$K$2)</f>
        <v>0</v>
      </c>
      <c r="L679" s="35">
        <f>(SUMIFS(Returns!$B:$B,Returns!$A:$A,$B679,Returns!$C:$C,$L$2))-SUMIFS(Outbound!$E:$E,Outbound!$D:$D,$B679,Outbound!$F:$F,$L$2)</f>
        <v>0</v>
      </c>
      <c r="M679" s="35">
        <f>(SUMIFS(Returns!$B:$B,Returns!$A:$A,$B679,Returns!$C:$C,$M$2))-SUMIFS(Outbound!$E:$E,Outbound!$D:$D,$B679,Outbound!$F:$F,$M$2)</f>
        <v>0</v>
      </c>
      <c r="N679" s="35">
        <f>(SUMIFS(Returns!$B:$B,Returns!$A:$A,$B679,Returns!$C:$C,$N$2))-SUMIFS(Outbound!$E:$E,Outbound!$D:$D,$B679,Outbound!$F:$F,$N$2)</f>
        <v>0</v>
      </c>
      <c r="O679" s="35">
        <f>(SUMIFS(Returns!$B:$B,Returns!$A:$A,$B679,Returns!$C:$C,$O$2))-SUMIFS(Outbound!$E:$E,Outbound!$D:$D,$B679,Outbound!$F:$F,$O$2)</f>
        <v>0</v>
      </c>
      <c r="P679" s="35">
        <f>(SUMIFS(Returns!$B:$B,Returns!$A:$A,$B679,Returns!$C:$C,$P$2))-SUMIFS(Outbound!$E:$E,Outbound!$D:$D,$B679,Outbound!$F:$F,$P$2)</f>
        <v>0</v>
      </c>
      <c r="Q679" s="35">
        <f>(SUMIFS(Returns!$B:$B,Returns!$A:$A,$B679,Returns!$C:$C,$Q$2))-SUMIFS(Outbound!$E:$E,Outbound!$D:$D,$B679,Outbound!$F:$F,$Q$2)</f>
        <v>0</v>
      </c>
      <c r="R679" s="35">
        <f>(SUMIFS(Returns!$B:$B,Returns!$A:$A,$B679,Returns!$C:$C,$R$2))-SUMIFS(Outbound!$E:$E,Outbound!$D:$D,$B679,Outbound!$F:$F,$R$2)</f>
        <v>0</v>
      </c>
      <c r="S679" s="35">
        <f>(SUMIFS(Returns!$B:$B,Returns!$A:$A,$B679,Returns!$C:$C,$S$2))-SUMIFS(Outbound!$E:$E,Outbound!$D:$D,$B679,Outbound!$F:$F,$S$2)</f>
        <v>0</v>
      </c>
    </row>
    <row r="680" ht="13.2" spans="1:19">
      <c r="A680" s="3" t="s">
        <v>7962</v>
      </c>
      <c r="B680" s="3" t="s">
        <v>7963</v>
      </c>
      <c r="C680" s="35">
        <v>0</v>
      </c>
      <c r="D680" s="35"/>
      <c r="E680" s="35">
        <f>(C680+SUMIFS(Inwards!$C:$C,Inwards!$B:$B,$B680)+SUMIFS(Returns!$B:$B,Returns!$A:$A,$B680,Returns!$C:$C,$E$2))-SUMIFS(Outbound!$E:$E,Outbound!$D:$D,$B680,Outbound!$F:$F,$E$2)-SUMIFS(Outflow!$B:$B,Outflow!$A:$A,$B680)</f>
        <v>0</v>
      </c>
      <c r="F680" s="35">
        <f>(SUMIFS(Returns!$B:$B,Returns!$A:$A,$B680,Returns!$C:$C,$F$2))-SUMIFS(Outbound!$E:$E,Outbound!$D:$D,$B680,Outbound!$F:$F,$F$2)</f>
        <v>0</v>
      </c>
      <c r="G680" s="35">
        <f>(SUMIFS(Returns!$B:$B,Returns!$A:$A,$B680,Returns!$C:$C,$G$2))-SUMIFS(Outbound!$E:$E,Outbound!$D:$D,$B680,Outbound!$F:$F,$G$2)</f>
        <v>0</v>
      </c>
      <c r="H680" s="35">
        <f>(SUMIFS(Returns!$B:$B,Returns!$A:$A,$B680,Returns!$C:$C,$H$2))-SUMIFS(Outbound!$E:$E,Outbound!$D:$D,$B680,Outbound!$F:$F,$H$2)</f>
        <v>0</v>
      </c>
      <c r="I680" s="35">
        <f>(SUMIFS(Returns!$B:$B,Returns!$A:$A,$B680,Returns!$C:$C,$I$2))-SUMIFS(Outbound!$E:$E,Outbound!$D:$D,$B680,Outbound!$F:$F,$I$2)</f>
        <v>0</v>
      </c>
      <c r="J680" s="35">
        <f>(SUMIFS(Returns!$B:$B,Returns!$A:$A,$B680,Returns!$C:$C,$J$2))-SUMIFS(Outbound!$E:$E,Outbound!$D:$D,$B680,Outbound!$F:$F,$J$2)</f>
        <v>0</v>
      </c>
      <c r="K680" s="35">
        <f>(SUMIFS(Returns!$B:$B,Returns!$A:$A,$B680,Returns!$C:$C,$K$2))-SUMIFS(Outbound!$E:$E,Outbound!$D:$D,$B680,Outbound!$F:$F,$K$2)</f>
        <v>0</v>
      </c>
      <c r="L680" s="35">
        <f>(SUMIFS(Returns!$B:$B,Returns!$A:$A,$B680,Returns!$C:$C,$L$2))-SUMIFS(Outbound!$E:$E,Outbound!$D:$D,$B680,Outbound!$F:$F,$L$2)</f>
        <v>0</v>
      </c>
      <c r="M680" s="35">
        <f>(SUMIFS(Returns!$B:$B,Returns!$A:$A,$B680,Returns!$C:$C,$M$2))-SUMIFS(Outbound!$E:$E,Outbound!$D:$D,$B680,Outbound!$F:$F,$M$2)</f>
        <v>0</v>
      </c>
      <c r="N680" s="35">
        <f>(SUMIFS(Returns!$B:$B,Returns!$A:$A,$B680,Returns!$C:$C,$N$2))-SUMIFS(Outbound!$E:$E,Outbound!$D:$D,$B680,Outbound!$F:$F,$N$2)</f>
        <v>0</v>
      </c>
      <c r="O680" s="35">
        <f>(SUMIFS(Returns!$B:$B,Returns!$A:$A,$B680,Returns!$C:$C,$O$2))-SUMIFS(Outbound!$E:$E,Outbound!$D:$D,$B680,Outbound!$F:$F,$O$2)</f>
        <v>0</v>
      </c>
      <c r="P680" s="35">
        <f>(SUMIFS(Returns!$B:$B,Returns!$A:$A,$B680,Returns!$C:$C,$P$2))-SUMIFS(Outbound!$E:$E,Outbound!$D:$D,$B680,Outbound!$F:$F,$P$2)</f>
        <v>0</v>
      </c>
      <c r="Q680" s="35">
        <f>(SUMIFS(Returns!$B:$B,Returns!$A:$A,$B680,Returns!$C:$C,$Q$2))-SUMIFS(Outbound!$E:$E,Outbound!$D:$D,$B680,Outbound!$F:$F,$Q$2)</f>
        <v>0</v>
      </c>
      <c r="R680" s="35">
        <f>(SUMIFS(Returns!$B:$B,Returns!$A:$A,$B680,Returns!$C:$C,$R$2))-SUMIFS(Outbound!$E:$E,Outbound!$D:$D,$B680,Outbound!$F:$F,$R$2)</f>
        <v>0</v>
      </c>
      <c r="S680" s="35">
        <f>(SUMIFS(Returns!$B:$B,Returns!$A:$A,$B680,Returns!$C:$C,$S$2))-SUMIFS(Outbound!$E:$E,Outbound!$D:$D,$B680,Outbound!$F:$F,$S$2)</f>
        <v>0</v>
      </c>
    </row>
    <row r="681" ht="13.2" spans="1:19">
      <c r="A681" s="3" t="s">
        <v>7964</v>
      </c>
      <c r="B681" s="3" t="s">
        <v>7965</v>
      </c>
      <c r="C681" s="35">
        <v>1</v>
      </c>
      <c r="D681" s="35"/>
      <c r="E681" s="35">
        <f>(C681+SUMIFS(Inwards!$C:$C,Inwards!$B:$B,$B681)+SUMIFS(Returns!$B:$B,Returns!$A:$A,$B681,Returns!$C:$C,$E$2))-SUMIFS(Outbound!$E:$E,Outbound!$D:$D,$B681,Outbound!$F:$F,$E$2)-SUMIFS(Outflow!$B:$B,Outflow!$A:$A,$B681)</f>
        <v>1</v>
      </c>
      <c r="F681" s="35">
        <f>(SUMIFS(Returns!$B:$B,Returns!$A:$A,$B681,Returns!$C:$C,$F$2))-SUMIFS(Outbound!$E:$E,Outbound!$D:$D,$B681,Outbound!$F:$F,$F$2)</f>
        <v>0</v>
      </c>
      <c r="G681" s="35">
        <f>(SUMIFS(Returns!$B:$B,Returns!$A:$A,$B681,Returns!$C:$C,$G$2))-SUMIFS(Outbound!$E:$E,Outbound!$D:$D,$B681,Outbound!$F:$F,$G$2)</f>
        <v>0</v>
      </c>
      <c r="H681" s="35">
        <f>(SUMIFS(Returns!$B:$B,Returns!$A:$A,$B681,Returns!$C:$C,$H$2))-SUMIFS(Outbound!$E:$E,Outbound!$D:$D,$B681,Outbound!$F:$F,$H$2)</f>
        <v>0</v>
      </c>
      <c r="I681" s="35">
        <f>(SUMIFS(Returns!$B:$B,Returns!$A:$A,$B681,Returns!$C:$C,$I$2))-SUMIFS(Outbound!$E:$E,Outbound!$D:$D,$B681,Outbound!$F:$F,$I$2)</f>
        <v>0</v>
      </c>
      <c r="J681" s="35">
        <f>(SUMIFS(Returns!$B:$B,Returns!$A:$A,$B681,Returns!$C:$C,$J$2))-SUMIFS(Outbound!$E:$E,Outbound!$D:$D,$B681,Outbound!$F:$F,$J$2)</f>
        <v>0</v>
      </c>
      <c r="K681" s="35">
        <f>(SUMIFS(Returns!$B:$B,Returns!$A:$A,$B681,Returns!$C:$C,$K$2))-SUMIFS(Outbound!$E:$E,Outbound!$D:$D,$B681,Outbound!$F:$F,$K$2)</f>
        <v>0</v>
      </c>
      <c r="L681" s="35">
        <f>(SUMIFS(Returns!$B:$B,Returns!$A:$A,$B681,Returns!$C:$C,$L$2))-SUMIFS(Outbound!$E:$E,Outbound!$D:$D,$B681,Outbound!$F:$F,$L$2)</f>
        <v>0</v>
      </c>
      <c r="M681" s="35">
        <f>(SUMIFS(Returns!$B:$B,Returns!$A:$A,$B681,Returns!$C:$C,$M$2))-SUMIFS(Outbound!$E:$E,Outbound!$D:$D,$B681,Outbound!$F:$F,$M$2)</f>
        <v>0</v>
      </c>
      <c r="N681" s="35">
        <f>(SUMIFS(Returns!$B:$B,Returns!$A:$A,$B681,Returns!$C:$C,$N$2))-SUMIFS(Outbound!$E:$E,Outbound!$D:$D,$B681,Outbound!$F:$F,$N$2)</f>
        <v>0</v>
      </c>
      <c r="O681" s="35">
        <f>(SUMIFS(Returns!$B:$B,Returns!$A:$A,$B681,Returns!$C:$C,$O$2))-SUMIFS(Outbound!$E:$E,Outbound!$D:$D,$B681,Outbound!$F:$F,$O$2)</f>
        <v>0</v>
      </c>
      <c r="P681" s="35">
        <f>(SUMIFS(Returns!$B:$B,Returns!$A:$A,$B681,Returns!$C:$C,$P$2))-SUMIFS(Outbound!$E:$E,Outbound!$D:$D,$B681,Outbound!$F:$F,$P$2)</f>
        <v>0</v>
      </c>
      <c r="Q681" s="35">
        <f>(SUMIFS(Returns!$B:$B,Returns!$A:$A,$B681,Returns!$C:$C,$Q$2))-SUMIFS(Outbound!$E:$E,Outbound!$D:$D,$B681,Outbound!$F:$F,$Q$2)</f>
        <v>0</v>
      </c>
      <c r="R681" s="35">
        <f>(SUMIFS(Returns!$B:$B,Returns!$A:$A,$B681,Returns!$C:$C,$R$2))-SUMIFS(Outbound!$E:$E,Outbound!$D:$D,$B681,Outbound!$F:$F,$R$2)</f>
        <v>0</v>
      </c>
      <c r="S681" s="35">
        <f>(SUMIFS(Returns!$B:$B,Returns!$A:$A,$B681,Returns!$C:$C,$S$2))-SUMIFS(Outbound!$E:$E,Outbound!$D:$D,$B681,Outbound!$F:$F,$S$2)</f>
        <v>0</v>
      </c>
    </row>
    <row r="682" ht="13.2" spans="1:19">
      <c r="A682" s="3" t="s">
        <v>7966</v>
      </c>
      <c r="B682" s="3" t="s">
        <v>7967</v>
      </c>
      <c r="C682" s="35">
        <v>0</v>
      </c>
      <c r="D682" s="35"/>
      <c r="E682" s="35">
        <f>(C682+SUMIFS(Inwards!$C:$C,Inwards!$B:$B,$B682)+SUMIFS(Returns!$B:$B,Returns!$A:$A,$B682,Returns!$C:$C,$E$2))-SUMIFS(Outbound!$E:$E,Outbound!$D:$D,$B682,Outbound!$F:$F,$E$2)-SUMIFS(Outflow!$B:$B,Outflow!$A:$A,$B682)</f>
        <v>0</v>
      </c>
      <c r="F682" s="35">
        <f>(SUMIFS(Returns!$B:$B,Returns!$A:$A,$B682,Returns!$C:$C,$F$2))-SUMIFS(Outbound!$E:$E,Outbound!$D:$D,$B682,Outbound!$F:$F,$F$2)</f>
        <v>0</v>
      </c>
      <c r="G682" s="35">
        <f>(SUMIFS(Returns!$B:$B,Returns!$A:$A,$B682,Returns!$C:$C,$G$2))-SUMIFS(Outbound!$E:$E,Outbound!$D:$D,$B682,Outbound!$F:$F,$G$2)</f>
        <v>0</v>
      </c>
      <c r="H682" s="35">
        <f>(SUMIFS(Returns!$B:$B,Returns!$A:$A,$B682,Returns!$C:$C,$H$2))-SUMIFS(Outbound!$E:$E,Outbound!$D:$D,$B682,Outbound!$F:$F,$H$2)</f>
        <v>0</v>
      </c>
      <c r="I682" s="35">
        <f>(SUMIFS(Returns!$B:$B,Returns!$A:$A,$B682,Returns!$C:$C,$I$2))-SUMIFS(Outbound!$E:$E,Outbound!$D:$D,$B682,Outbound!$F:$F,$I$2)</f>
        <v>0</v>
      </c>
      <c r="J682" s="35">
        <f>(SUMIFS(Returns!$B:$B,Returns!$A:$A,$B682,Returns!$C:$C,$J$2))-SUMIFS(Outbound!$E:$E,Outbound!$D:$D,$B682,Outbound!$F:$F,$J$2)</f>
        <v>0</v>
      </c>
      <c r="K682" s="35">
        <f>(SUMIFS(Returns!$B:$B,Returns!$A:$A,$B682,Returns!$C:$C,$K$2))-SUMIFS(Outbound!$E:$E,Outbound!$D:$D,$B682,Outbound!$F:$F,$K$2)</f>
        <v>0</v>
      </c>
      <c r="L682" s="35">
        <f>(SUMIFS(Returns!$B:$B,Returns!$A:$A,$B682,Returns!$C:$C,$L$2))-SUMIFS(Outbound!$E:$E,Outbound!$D:$D,$B682,Outbound!$F:$F,$L$2)</f>
        <v>0</v>
      </c>
      <c r="M682" s="35">
        <f>(SUMIFS(Returns!$B:$B,Returns!$A:$A,$B682,Returns!$C:$C,$M$2))-SUMIFS(Outbound!$E:$E,Outbound!$D:$D,$B682,Outbound!$F:$F,$M$2)</f>
        <v>0</v>
      </c>
      <c r="N682" s="35">
        <f>(SUMIFS(Returns!$B:$B,Returns!$A:$A,$B682,Returns!$C:$C,$N$2))-SUMIFS(Outbound!$E:$E,Outbound!$D:$D,$B682,Outbound!$F:$F,$N$2)</f>
        <v>0</v>
      </c>
      <c r="O682" s="35">
        <f>(SUMIFS(Returns!$B:$B,Returns!$A:$A,$B682,Returns!$C:$C,$O$2))-SUMIFS(Outbound!$E:$E,Outbound!$D:$D,$B682,Outbound!$F:$F,$O$2)</f>
        <v>0</v>
      </c>
      <c r="P682" s="35">
        <f>(SUMIFS(Returns!$B:$B,Returns!$A:$A,$B682,Returns!$C:$C,$P$2))-SUMIFS(Outbound!$E:$E,Outbound!$D:$D,$B682,Outbound!$F:$F,$P$2)</f>
        <v>0</v>
      </c>
      <c r="Q682" s="35">
        <f>(SUMIFS(Returns!$B:$B,Returns!$A:$A,$B682,Returns!$C:$C,$Q$2))-SUMIFS(Outbound!$E:$E,Outbound!$D:$D,$B682,Outbound!$F:$F,$Q$2)</f>
        <v>0</v>
      </c>
      <c r="R682" s="35">
        <f>(SUMIFS(Returns!$B:$B,Returns!$A:$A,$B682,Returns!$C:$C,$R$2))-SUMIFS(Outbound!$E:$E,Outbound!$D:$D,$B682,Outbound!$F:$F,$R$2)</f>
        <v>0</v>
      </c>
      <c r="S682" s="35">
        <f>(SUMIFS(Returns!$B:$B,Returns!$A:$A,$B682,Returns!$C:$C,$S$2))-SUMIFS(Outbound!$E:$E,Outbound!$D:$D,$B682,Outbound!$F:$F,$S$2)</f>
        <v>0</v>
      </c>
    </row>
    <row r="683" ht="13.2" spans="1:19">
      <c r="A683" s="3" t="s">
        <v>7968</v>
      </c>
      <c r="B683" s="3" t="s">
        <v>5021</v>
      </c>
      <c r="C683" s="35">
        <v>0</v>
      </c>
      <c r="D683" s="35"/>
      <c r="E683" s="35">
        <f>(C683+SUMIFS(Inwards!$C:$C,Inwards!$B:$B,$B683)+SUMIFS(Returns!$B:$B,Returns!$A:$A,$B683,Returns!$C:$C,$E$2))-SUMIFS(Outbound!$E:$E,Outbound!$D:$D,$B683,Outbound!$F:$F,$E$2)-SUMIFS(Outflow!$B:$B,Outflow!$A:$A,$B683)</f>
        <v>0</v>
      </c>
      <c r="F683" s="35">
        <f>(SUMIFS(Returns!$B:$B,Returns!$A:$A,$B683,Returns!$C:$C,$F$2))-SUMIFS(Outbound!$E:$E,Outbound!$D:$D,$B683,Outbound!$F:$F,$F$2)</f>
        <v>0</v>
      </c>
      <c r="G683" s="35">
        <f>(SUMIFS(Returns!$B:$B,Returns!$A:$A,$B683,Returns!$C:$C,$G$2))-SUMIFS(Outbound!$E:$E,Outbound!$D:$D,$B683,Outbound!$F:$F,$G$2)</f>
        <v>0</v>
      </c>
      <c r="H683" s="35">
        <f>(SUMIFS(Returns!$B:$B,Returns!$A:$A,$B683,Returns!$C:$C,$H$2))-SUMIFS(Outbound!$E:$E,Outbound!$D:$D,$B683,Outbound!$F:$F,$H$2)</f>
        <v>0</v>
      </c>
      <c r="I683" s="35">
        <f>(SUMIFS(Returns!$B:$B,Returns!$A:$A,$B683,Returns!$C:$C,$I$2))-SUMIFS(Outbound!$E:$E,Outbound!$D:$D,$B683,Outbound!$F:$F,$I$2)</f>
        <v>0</v>
      </c>
      <c r="J683" s="35">
        <f>(SUMIFS(Returns!$B:$B,Returns!$A:$A,$B683,Returns!$C:$C,$J$2))-SUMIFS(Outbound!$E:$E,Outbound!$D:$D,$B683,Outbound!$F:$F,$J$2)</f>
        <v>0</v>
      </c>
      <c r="K683" s="35">
        <f>(SUMIFS(Returns!$B:$B,Returns!$A:$A,$B683,Returns!$C:$C,$K$2))-SUMIFS(Outbound!$E:$E,Outbound!$D:$D,$B683,Outbound!$F:$F,$K$2)</f>
        <v>0</v>
      </c>
      <c r="L683" s="35">
        <f>(SUMIFS(Returns!$B:$B,Returns!$A:$A,$B683,Returns!$C:$C,$L$2))-SUMIFS(Outbound!$E:$E,Outbound!$D:$D,$B683,Outbound!$F:$F,$L$2)</f>
        <v>0</v>
      </c>
      <c r="M683" s="35">
        <f>(SUMIFS(Returns!$B:$B,Returns!$A:$A,$B683,Returns!$C:$C,$M$2))-SUMIFS(Outbound!$E:$E,Outbound!$D:$D,$B683,Outbound!$F:$F,$M$2)</f>
        <v>0</v>
      </c>
      <c r="N683" s="35">
        <f>(SUMIFS(Returns!$B:$B,Returns!$A:$A,$B683,Returns!$C:$C,$N$2))-SUMIFS(Outbound!$E:$E,Outbound!$D:$D,$B683,Outbound!$F:$F,$N$2)</f>
        <v>0</v>
      </c>
      <c r="O683" s="35">
        <f>(SUMIFS(Returns!$B:$B,Returns!$A:$A,$B683,Returns!$C:$C,$O$2))-SUMIFS(Outbound!$E:$E,Outbound!$D:$D,$B683,Outbound!$F:$F,$O$2)</f>
        <v>0</v>
      </c>
      <c r="P683" s="35">
        <f>(SUMIFS(Returns!$B:$B,Returns!$A:$A,$B683,Returns!$C:$C,$P$2))-SUMIFS(Outbound!$E:$E,Outbound!$D:$D,$B683,Outbound!$F:$F,$P$2)</f>
        <v>0</v>
      </c>
      <c r="Q683" s="35">
        <f>(SUMIFS(Returns!$B:$B,Returns!$A:$A,$B683,Returns!$C:$C,$Q$2))-SUMIFS(Outbound!$E:$E,Outbound!$D:$D,$B683,Outbound!$F:$F,$Q$2)</f>
        <v>0</v>
      </c>
      <c r="R683" s="35">
        <f>(SUMIFS(Returns!$B:$B,Returns!$A:$A,$B683,Returns!$C:$C,$R$2))-SUMIFS(Outbound!$E:$E,Outbound!$D:$D,$B683,Outbound!$F:$F,$R$2)</f>
        <v>0</v>
      </c>
      <c r="S683" s="35">
        <f>(SUMIFS(Returns!$B:$B,Returns!$A:$A,$B683,Returns!$C:$C,$S$2))-SUMIFS(Outbound!$E:$E,Outbound!$D:$D,$B683,Outbound!$F:$F,$S$2)</f>
        <v>0</v>
      </c>
    </row>
    <row r="684" ht="13.2" spans="1:19">
      <c r="A684" s="3" t="s">
        <v>7969</v>
      </c>
      <c r="B684" s="3" t="s">
        <v>5024</v>
      </c>
      <c r="C684" s="35">
        <v>0</v>
      </c>
      <c r="D684" s="35"/>
      <c r="E684" s="35">
        <f>(C684+SUMIFS(Inwards!$C:$C,Inwards!$B:$B,$B684)+SUMIFS(Returns!$B:$B,Returns!$A:$A,$B684,Returns!$C:$C,$E$2))-SUMIFS(Outbound!$E:$E,Outbound!$D:$D,$B684,Outbound!$F:$F,$E$2)-SUMIFS(Outflow!$B:$B,Outflow!$A:$A,$B684)</f>
        <v>0</v>
      </c>
      <c r="F684" s="35">
        <f>(SUMIFS(Returns!$B:$B,Returns!$A:$A,$B684,Returns!$C:$C,$F$2))-SUMIFS(Outbound!$E:$E,Outbound!$D:$D,$B684,Outbound!$F:$F,$F$2)</f>
        <v>0</v>
      </c>
      <c r="G684" s="35">
        <f>(SUMIFS(Returns!$B:$B,Returns!$A:$A,$B684,Returns!$C:$C,$G$2))-SUMIFS(Outbound!$E:$E,Outbound!$D:$D,$B684,Outbound!$F:$F,$G$2)</f>
        <v>0</v>
      </c>
      <c r="H684" s="35">
        <f>(SUMIFS(Returns!$B:$B,Returns!$A:$A,$B684,Returns!$C:$C,$H$2))-SUMIFS(Outbound!$E:$E,Outbound!$D:$D,$B684,Outbound!$F:$F,$H$2)</f>
        <v>0</v>
      </c>
      <c r="I684" s="35">
        <f>(SUMIFS(Returns!$B:$B,Returns!$A:$A,$B684,Returns!$C:$C,$I$2))-SUMIFS(Outbound!$E:$E,Outbound!$D:$D,$B684,Outbound!$F:$F,$I$2)</f>
        <v>0</v>
      </c>
      <c r="J684" s="35">
        <f>(SUMIFS(Returns!$B:$B,Returns!$A:$A,$B684,Returns!$C:$C,$J$2))-SUMIFS(Outbound!$E:$E,Outbound!$D:$D,$B684,Outbound!$F:$F,$J$2)</f>
        <v>0</v>
      </c>
      <c r="K684" s="35">
        <f>(SUMIFS(Returns!$B:$B,Returns!$A:$A,$B684,Returns!$C:$C,$K$2))-SUMIFS(Outbound!$E:$E,Outbound!$D:$D,$B684,Outbound!$F:$F,$K$2)</f>
        <v>0</v>
      </c>
      <c r="L684" s="35">
        <f>(SUMIFS(Returns!$B:$B,Returns!$A:$A,$B684,Returns!$C:$C,$L$2))-SUMIFS(Outbound!$E:$E,Outbound!$D:$D,$B684,Outbound!$F:$F,$L$2)</f>
        <v>0</v>
      </c>
      <c r="M684" s="35">
        <f>(SUMIFS(Returns!$B:$B,Returns!$A:$A,$B684,Returns!$C:$C,$M$2))-SUMIFS(Outbound!$E:$E,Outbound!$D:$D,$B684,Outbound!$F:$F,$M$2)</f>
        <v>0</v>
      </c>
      <c r="N684" s="35">
        <f>(SUMIFS(Returns!$B:$B,Returns!$A:$A,$B684,Returns!$C:$C,$N$2))-SUMIFS(Outbound!$E:$E,Outbound!$D:$D,$B684,Outbound!$F:$F,$N$2)</f>
        <v>0</v>
      </c>
      <c r="O684" s="35">
        <f>(SUMIFS(Returns!$B:$B,Returns!$A:$A,$B684,Returns!$C:$C,$O$2))-SUMIFS(Outbound!$E:$E,Outbound!$D:$D,$B684,Outbound!$F:$F,$O$2)</f>
        <v>0</v>
      </c>
      <c r="P684" s="35">
        <f>(SUMIFS(Returns!$B:$B,Returns!$A:$A,$B684,Returns!$C:$C,$P$2))-SUMIFS(Outbound!$E:$E,Outbound!$D:$D,$B684,Outbound!$F:$F,$P$2)</f>
        <v>0</v>
      </c>
      <c r="Q684" s="35">
        <f>(SUMIFS(Returns!$B:$B,Returns!$A:$A,$B684,Returns!$C:$C,$Q$2))-SUMIFS(Outbound!$E:$E,Outbound!$D:$D,$B684,Outbound!$F:$F,$Q$2)</f>
        <v>0</v>
      </c>
      <c r="R684" s="35">
        <f>(SUMIFS(Returns!$B:$B,Returns!$A:$A,$B684,Returns!$C:$C,$R$2))-SUMIFS(Outbound!$E:$E,Outbound!$D:$D,$B684,Outbound!$F:$F,$R$2)</f>
        <v>0</v>
      </c>
      <c r="S684" s="35">
        <f>(SUMIFS(Returns!$B:$B,Returns!$A:$A,$B684,Returns!$C:$C,$S$2))-SUMIFS(Outbound!$E:$E,Outbound!$D:$D,$B684,Outbound!$F:$F,$S$2)</f>
        <v>0</v>
      </c>
    </row>
    <row r="685" ht="13.2" spans="1:19">
      <c r="A685" s="3" t="s">
        <v>7970</v>
      </c>
      <c r="B685" s="3" t="s">
        <v>5033</v>
      </c>
      <c r="C685" s="35">
        <v>0</v>
      </c>
      <c r="D685" s="35"/>
      <c r="E685" s="35">
        <f>(C685+SUMIFS(Inwards!$C:$C,Inwards!$B:$B,$B685)+SUMIFS(Returns!$B:$B,Returns!$A:$A,$B685,Returns!$C:$C,$E$2))-SUMIFS(Outbound!$E:$E,Outbound!$D:$D,$B685,Outbound!$F:$F,$E$2)-SUMIFS(Outflow!$B:$B,Outflow!$A:$A,$B685)</f>
        <v>0</v>
      </c>
      <c r="F685" s="35">
        <f>(SUMIFS(Returns!$B:$B,Returns!$A:$A,$B685,Returns!$C:$C,$F$2))-SUMIFS(Outbound!$E:$E,Outbound!$D:$D,$B685,Outbound!$F:$F,$F$2)</f>
        <v>0</v>
      </c>
      <c r="G685" s="35">
        <f>(SUMIFS(Returns!$B:$B,Returns!$A:$A,$B685,Returns!$C:$C,$G$2))-SUMIFS(Outbound!$E:$E,Outbound!$D:$D,$B685,Outbound!$F:$F,$G$2)</f>
        <v>0</v>
      </c>
      <c r="H685" s="35">
        <f>(SUMIFS(Returns!$B:$B,Returns!$A:$A,$B685,Returns!$C:$C,$H$2))-SUMIFS(Outbound!$E:$E,Outbound!$D:$D,$B685,Outbound!$F:$F,$H$2)</f>
        <v>0</v>
      </c>
      <c r="I685" s="35">
        <f>(SUMIFS(Returns!$B:$B,Returns!$A:$A,$B685,Returns!$C:$C,$I$2))-SUMIFS(Outbound!$E:$E,Outbound!$D:$D,$B685,Outbound!$F:$F,$I$2)</f>
        <v>0</v>
      </c>
      <c r="J685" s="35">
        <f>(SUMIFS(Returns!$B:$B,Returns!$A:$A,$B685,Returns!$C:$C,$J$2))-SUMIFS(Outbound!$E:$E,Outbound!$D:$D,$B685,Outbound!$F:$F,$J$2)</f>
        <v>0</v>
      </c>
      <c r="K685" s="35">
        <f>(SUMIFS(Returns!$B:$B,Returns!$A:$A,$B685,Returns!$C:$C,$K$2))-SUMIFS(Outbound!$E:$E,Outbound!$D:$D,$B685,Outbound!$F:$F,$K$2)</f>
        <v>0</v>
      </c>
      <c r="L685" s="35">
        <f>(SUMIFS(Returns!$B:$B,Returns!$A:$A,$B685,Returns!$C:$C,$L$2))-SUMIFS(Outbound!$E:$E,Outbound!$D:$D,$B685,Outbound!$F:$F,$L$2)</f>
        <v>0</v>
      </c>
      <c r="M685" s="35">
        <f>(SUMIFS(Returns!$B:$B,Returns!$A:$A,$B685,Returns!$C:$C,$M$2))-SUMIFS(Outbound!$E:$E,Outbound!$D:$D,$B685,Outbound!$F:$F,$M$2)</f>
        <v>0</v>
      </c>
      <c r="N685" s="35">
        <f>(SUMIFS(Returns!$B:$B,Returns!$A:$A,$B685,Returns!$C:$C,$N$2))-SUMIFS(Outbound!$E:$E,Outbound!$D:$D,$B685,Outbound!$F:$F,$N$2)</f>
        <v>0</v>
      </c>
      <c r="O685" s="35">
        <f>(SUMIFS(Returns!$B:$B,Returns!$A:$A,$B685,Returns!$C:$C,$O$2))-SUMIFS(Outbound!$E:$E,Outbound!$D:$D,$B685,Outbound!$F:$F,$O$2)</f>
        <v>0</v>
      </c>
      <c r="P685" s="35">
        <f>(SUMIFS(Returns!$B:$B,Returns!$A:$A,$B685,Returns!$C:$C,$P$2))-SUMIFS(Outbound!$E:$E,Outbound!$D:$D,$B685,Outbound!$F:$F,$P$2)</f>
        <v>0</v>
      </c>
      <c r="Q685" s="35">
        <f>(SUMIFS(Returns!$B:$B,Returns!$A:$A,$B685,Returns!$C:$C,$Q$2))-SUMIFS(Outbound!$E:$E,Outbound!$D:$D,$B685,Outbound!$F:$F,$Q$2)</f>
        <v>0</v>
      </c>
      <c r="R685" s="35">
        <f>(SUMIFS(Returns!$B:$B,Returns!$A:$A,$B685,Returns!$C:$C,$R$2))-SUMIFS(Outbound!$E:$E,Outbound!$D:$D,$B685,Outbound!$F:$F,$R$2)</f>
        <v>0</v>
      </c>
      <c r="S685" s="35">
        <f>(SUMIFS(Returns!$B:$B,Returns!$A:$A,$B685,Returns!$C:$C,$S$2))-SUMIFS(Outbound!$E:$E,Outbound!$D:$D,$B685,Outbound!$F:$F,$S$2)</f>
        <v>0</v>
      </c>
    </row>
    <row r="686" ht="13.2" spans="1:19">
      <c r="A686" s="3" t="s">
        <v>7971</v>
      </c>
      <c r="B686" s="3" t="s">
        <v>7972</v>
      </c>
      <c r="C686" s="35">
        <v>0</v>
      </c>
      <c r="D686" s="35"/>
      <c r="E686" s="35">
        <f>(C686+SUMIFS(Inwards!$C:$C,Inwards!$B:$B,$B686)+SUMIFS(Returns!$B:$B,Returns!$A:$A,$B686,Returns!$C:$C,$E$2))-SUMIFS(Outbound!$E:$E,Outbound!$D:$D,$B686,Outbound!$F:$F,$E$2)-SUMIFS(Outflow!$B:$B,Outflow!$A:$A,$B686)</f>
        <v>0</v>
      </c>
      <c r="F686" s="35">
        <f>(SUMIFS(Returns!$B:$B,Returns!$A:$A,$B686,Returns!$C:$C,$F$2))-SUMIFS(Outbound!$E:$E,Outbound!$D:$D,$B686,Outbound!$F:$F,$F$2)</f>
        <v>0</v>
      </c>
      <c r="G686" s="35">
        <f>(SUMIFS(Returns!$B:$B,Returns!$A:$A,$B686,Returns!$C:$C,$G$2))-SUMIFS(Outbound!$E:$E,Outbound!$D:$D,$B686,Outbound!$F:$F,$G$2)</f>
        <v>0</v>
      </c>
      <c r="H686" s="35">
        <f>(SUMIFS(Returns!$B:$B,Returns!$A:$A,$B686,Returns!$C:$C,$H$2))-SUMIFS(Outbound!$E:$E,Outbound!$D:$D,$B686,Outbound!$F:$F,$H$2)</f>
        <v>0</v>
      </c>
      <c r="I686" s="35">
        <f>(SUMIFS(Returns!$B:$B,Returns!$A:$A,$B686,Returns!$C:$C,$I$2))-SUMIFS(Outbound!$E:$E,Outbound!$D:$D,$B686,Outbound!$F:$F,$I$2)</f>
        <v>0</v>
      </c>
      <c r="J686" s="35">
        <f>(SUMIFS(Returns!$B:$B,Returns!$A:$A,$B686,Returns!$C:$C,$J$2))-SUMIFS(Outbound!$E:$E,Outbound!$D:$D,$B686,Outbound!$F:$F,$J$2)</f>
        <v>0</v>
      </c>
      <c r="K686" s="35">
        <f>(SUMIFS(Returns!$B:$B,Returns!$A:$A,$B686,Returns!$C:$C,$K$2))-SUMIFS(Outbound!$E:$E,Outbound!$D:$D,$B686,Outbound!$F:$F,$K$2)</f>
        <v>0</v>
      </c>
      <c r="L686" s="35">
        <f>(SUMIFS(Returns!$B:$B,Returns!$A:$A,$B686,Returns!$C:$C,$L$2))-SUMIFS(Outbound!$E:$E,Outbound!$D:$D,$B686,Outbound!$F:$F,$L$2)</f>
        <v>0</v>
      </c>
      <c r="M686" s="35">
        <f>(SUMIFS(Returns!$B:$B,Returns!$A:$A,$B686,Returns!$C:$C,$M$2))-SUMIFS(Outbound!$E:$E,Outbound!$D:$D,$B686,Outbound!$F:$F,$M$2)</f>
        <v>0</v>
      </c>
      <c r="N686" s="35">
        <f>(SUMIFS(Returns!$B:$B,Returns!$A:$A,$B686,Returns!$C:$C,$N$2))-SUMIFS(Outbound!$E:$E,Outbound!$D:$D,$B686,Outbound!$F:$F,$N$2)</f>
        <v>0</v>
      </c>
      <c r="O686" s="35">
        <f>(SUMIFS(Returns!$B:$B,Returns!$A:$A,$B686,Returns!$C:$C,$O$2))-SUMIFS(Outbound!$E:$E,Outbound!$D:$D,$B686,Outbound!$F:$F,$O$2)</f>
        <v>0</v>
      </c>
      <c r="P686" s="35">
        <f>(SUMIFS(Returns!$B:$B,Returns!$A:$A,$B686,Returns!$C:$C,$P$2))-SUMIFS(Outbound!$E:$E,Outbound!$D:$D,$B686,Outbound!$F:$F,$P$2)</f>
        <v>0</v>
      </c>
      <c r="Q686" s="35">
        <f>(SUMIFS(Returns!$B:$B,Returns!$A:$A,$B686,Returns!$C:$C,$Q$2))-SUMIFS(Outbound!$E:$E,Outbound!$D:$D,$B686,Outbound!$F:$F,$Q$2)</f>
        <v>0</v>
      </c>
      <c r="R686" s="35">
        <f>(SUMIFS(Returns!$B:$B,Returns!$A:$A,$B686,Returns!$C:$C,$R$2))-SUMIFS(Outbound!$E:$E,Outbound!$D:$D,$B686,Outbound!$F:$F,$R$2)</f>
        <v>0</v>
      </c>
      <c r="S686" s="35">
        <f>(SUMIFS(Returns!$B:$B,Returns!$A:$A,$B686,Returns!$C:$C,$S$2))-SUMIFS(Outbound!$E:$E,Outbound!$D:$D,$B686,Outbound!$F:$F,$S$2)</f>
        <v>0</v>
      </c>
    </row>
    <row r="687" ht="13.2" spans="1:19">
      <c r="A687" s="3" t="s">
        <v>7973</v>
      </c>
      <c r="B687" s="3" t="s">
        <v>5052</v>
      </c>
      <c r="C687" s="35">
        <v>0</v>
      </c>
      <c r="D687" s="35"/>
      <c r="E687" s="35">
        <f>(C687+SUMIFS(Inwards!$C:$C,Inwards!$B:$B,$B687)+SUMIFS(Returns!$B:$B,Returns!$A:$A,$B687,Returns!$C:$C,$E$2))-SUMIFS(Outbound!$E:$E,Outbound!$D:$D,$B687,Outbound!$F:$F,$E$2)-SUMIFS(Outflow!$B:$B,Outflow!$A:$A,$B687)</f>
        <v>0</v>
      </c>
      <c r="F687" s="35">
        <f>(SUMIFS(Returns!$B:$B,Returns!$A:$A,$B687,Returns!$C:$C,$F$2))-SUMIFS(Outbound!$E:$E,Outbound!$D:$D,$B687,Outbound!$F:$F,$F$2)</f>
        <v>0</v>
      </c>
      <c r="G687" s="35">
        <f>(SUMIFS(Returns!$B:$B,Returns!$A:$A,$B687,Returns!$C:$C,$G$2))-SUMIFS(Outbound!$E:$E,Outbound!$D:$D,$B687,Outbound!$F:$F,$G$2)</f>
        <v>0</v>
      </c>
      <c r="H687" s="35">
        <f>(SUMIFS(Returns!$B:$B,Returns!$A:$A,$B687,Returns!$C:$C,$H$2))-SUMIFS(Outbound!$E:$E,Outbound!$D:$D,$B687,Outbound!$F:$F,$H$2)</f>
        <v>0</v>
      </c>
      <c r="I687" s="35">
        <f>(SUMIFS(Returns!$B:$B,Returns!$A:$A,$B687,Returns!$C:$C,$I$2))-SUMIFS(Outbound!$E:$E,Outbound!$D:$D,$B687,Outbound!$F:$F,$I$2)</f>
        <v>0</v>
      </c>
      <c r="J687" s="35">
        <f>(SUMIFS(Returns!$B:$B,Returns!$A:$A,$B687,Returns!$C:$C,$J$2))-SUMIFS(Outbound!$E:$E,Outbound!$D:$D,$B687,Outbound!$F:$F,$J$2)</f>
        <v>0</v>
      </c>
      <c r="K687" s="35">
        <f>(SUMIFS(Returns!$B:$B,Returns!$A:$A,$B687,Returns!$C:$C,$K$2))-SUMIFS(Outbound!$E:$E,Outbound!$D:$D,$B687,Outbound!$F:$F,$K$2)</f>
        <v>0</v>
      </c>
      <c r="L687" s="35">
        <f>(SUMIFS(Returns!$B:$B,Returns!$A:$A,$B687,Returns!$C:$C,$L$2))-SUMIFS(Outbound!$E:$E,Outbound!$D:$D,$B687,Outbound!$F:$F,$L$2)</f>
        <v>0</v>
      </c>
      <c r="M687" s="35">
        <f>(SUMIFS(Returns!$B:$B,Returns!$A:$A,$B687,Returns!$C:$C,$M$2))-SUMIFS(Outbound!$E:$E,Outbound!$D:$D,$B687,Outbound!$F:$F,$M$2)</f>
        <v>0</v>
      </c>
      <c r="N687" s="35">
        <f>(SUMIFS(Returns!$B:$B,Returns!$A:$A,$B687,Returns!$C:$C,$N$2))-SUMIFS(Outbound!$E:$E,Outbound!$D:$D,$B687,Outbound!$F:$F,$N$2)</f>
        <v>0</v>
      </c>
      <c r="O687" s="35">
        <f>(SUMIFS(Returns!$B:$B,Returns!$A:$A,$B687,Returns!$C:$C,$O$2))-SUMIFS(Outbound!$E:$E,Outbound!$D:$D,$B687,Outbound!$F:$F,$O$2)</f>
        <v>0</v>
      </c>
      <c r="P687" s="35">
        <f>(SUMIFS(Returns!$B:$B,Returns!$A:$A,$B687,Returns!$C:$C,$P$2))-SUMIFS(Outbound!$E:$E,Outbound!$D:$D,$B687,Outbound!$F:$F,$P$2)</f>
        <v>0</v>
      </c>
      <c r="Q687" s="35">
        <f>(SUMIFS(Returns!$B:$B,Returns!$A:$A,$B687,Returns!$C:$C,$Q$2))-SUMIFS(Outbound!$E:$E,Outbound!$D:$D,$B687,Outbound!$F:$F,$Q$2)</f>
        <v>0</v>
      </c>
      <c r="R687" s="35">
        <f>(SUMIFS(Returns!$B:$B,Returns!$A:$A,$B687,Returns!$C:$C,$R$2))-SUMIFS(Outbound!$E:$E,Outbound!$D:$D,$B687,Outbound!$F:$F,$R$2)</f>
        <v>0</v>
      </c>
      <c r="S687" s="35">
        <f>(SUMIFS(Returns!$B:$B,Returns!$A:$A,$B687,Returns!$C:$C,$S$2))-SUMIFS(Outbound!$E:$E,Outbound!$D:$D,$B687,Outbound!$F:$F,$S$2)</f>
        <v>0</v>
      </c>
    </row>
    <row r="688" ht="13.2" spans="1:19">
      <c r="A688" s="3" t="s">
        <v>7974</v>
      </c>
      <c r="B688" s="3" t="s">
        <v>5057</v>
      </c>
      <c r="C688" s="35">
        <v>0</v>
      </c>
      <c r="D688" s="35"/>
      <c r="E688" s="35">
        <f>(C688+SUMIFS(Inwards!$C:$C,Inwards!$B:$B,$B688)+SUMIFS(Returns!$B:$B,Returns!$A:$A,$B688,Returns!$C:$C,$E$2))-SUMIFS(Outbound!$E:$E,Outbound!$D:$D,$B688,Outbound!$F:$F,$E$2)-SUMIFS(Outflow!$B:$B,Outflow!$A:$A,$B688)</f>
        <v>0</v>
      </c>
      <c r="F688" s="35">
        <f>(SUMIFS(Returns!$B:$B,Returns!$A:$A,$B688,Returns!$C:$C,$F$2))-SUMIFS(Outbound!$E:$E,Outbound!$D:$D,$B688,Outbound!$F:$F,$F$2)</f>
        <v>0</v>
      </c>
      <c r="G688" s="35">
        <f>(SUMIFS(Returns!$B:$B,Returns!$A:$A,$B688,Returns!$C:$C,$G$2))-SUMIFS(Outbound!$E:$E,Outbound!$D:$D,$B688,Outbound!$F:$F,$G$2)</f>
        <v>0</v>
      </c>
      <c r="H688" s="35">
        <f>(SUMIFS(Returns!$B:$B,Returns!$A:$A,$B688,Returns!$C:$C,$H$2))-SUMIFS(Outbound!$E:$E,Outbound!$D:$D,$B688,Outbound!$F:$F,$H$2)</f>
        <v>0</v>
      </c>
      <c r="I688" s="35">
        <f>(SUMIFS(Returns!$B:$B,Returns!$A:$A,$B688,Returns!$C:$C,$I$2))-SUMIFS(Outbound!$E:$E,Outbound!$D:$D,$B688,Outbound!$F:$F,$I$2)</f>
        <v>0</v>
      </c>
      <c r="J688" s="35">
        <f>(SUMIFS(Returns!$B:$B,Returns!$A:$A,$B688,Returns!$C:$C,$J$2))-SUMIFS(Outbound!$E:$E,Outbound!$D:$D,$B688,Outbound!$F:$F,$J$2)</f>
        <v>0</v>
      </c>
      <c r="K688" s="35">
        <f>(SUMIFS(Returns!$B:$B,Returns!$A:$A,$B688,Returns!$C:$C,$K$2))-SUMIFS(Outbound!$E:$E,Outbound!$D:$D,$B688,Outbound!$F:$F,$K$2)</f>
        <v>0</v>
      </c>
      <c r="L688" s="35">
        <f>(SUMIFS(Returns!$B:$B,Returns!$A:$A,$B688,Returns!$C:$C,$L$2))-SUMIFS(Outbound!$E:$E,Outbound!$D:$D,$B688,Outbound!$F:$F,$L$2)</f>
        <v>0</v>
      </c>
      <c r="M688" s="35">
        <f>(SUMIFS(Returns!$B:$B,Returns!$A:$A,$B688,Returns!$C:$C,$M$2))-SUMIFS(Outbound!$E:$E,Outbound!$D:$D,$B688,Outbound!$F:$F,$M$2)</f>
        <v>0</v>
      </c>
      <c r="N688" s="35">
        <f>(SUMIFS(Returns!$B:$B,Returns!$A:$A,$B688,Returns!$C:$C,$N$2))-SUMIFS(Outbound!$E:$E,Outbound!$D:$D,$B688,Outbound!$F:$F,$N$2)</f>
        <v>0</v>
      </c>
      <c r="O688" s="35">
        <f>(SUMIFS(Returns!$B:$B,Returns!$A:$A,$B688,Returns!$C:$C,$O$2))-SUMIFS(Outbound!$E:$E,Outbound!$D:$D,$B688,Outbound!$F:$F,$O$2)</f>
        <v>0</v>
      </c>
      <c r="P688" s="35">
        <f>(SUMIFS(Returns!$B:$B,Returns!$A:$A,$B688,Returns!$C:$C,$P$2))-SUMIFS(Outbound!$E:$E,Outbound!$D:$D,$B688,Outbound!$F:$F,$P$2)</f>
        <v>0</v>
      </c>
      <c r="Q688" s="35">
        <f>(SUMIFS(Returns!$B:$B,Returns!$A:$A,$B688,Returns!$C:$C,$Q$2))-SUMIFS(Outbound!$E:$E,Outbound!$D:$D,$B688,Outbound!$F:$F,$Q$2)</f>
        <v>0</v>
      </c>
      <c r="R688" s="35">
        <f>(SUMIFS(Returns!$B:$B,Returns!$A:$A,$B688,Returns!$C:$C,$R$2))-SUMIFS(Outbound!$E:$E,Outbound!$D:$D,$B688,Outbound!$F:$F,$R$2)</f>
        <v>0</v>
      </c>
      <c r="S688" s="35">
        <f>(SUMIFS(Returns!$B:$B,Returns!$A:$A,$B688,Returns!$C:$C,$S$2))-SUMIFS(Outbound!$E:$E,Outbound!$D:$D,$B688,Outbound!$F:$F,$S$2)</f>
        <v>0</v>
      </c>
    </row>
    <row r="689" ht="13.2" spans="1:19">
      <c r="A689" s="3" t="s">
        <v>7975</v>
      </c>
      <c r="B689" s="3" t="s">
        <v>7976</v>
      </c>
      <c r="C689" s="35">
        <v>0</v>
      </c>
      <c r="D689" s="35"/>
      <c r="E689" s="35">
        <f>(C689+SUMIFS(Inwards!$C:$C,Inwards!$B:$B,$B689)+SUMIFS(Returns!$B:$B,Returns!$A:$A,$B689,Returns!$C:$C,$E$2))-SUMIFS(Outbound!$E:$E,Outbound!$D:$D,$B689,Outbound!$F:$F,$E$2)-SUMIFS(Outflow!$B:$B,Outflow!$A:$A,$B689)</f>
        <v>0</v>
      </c>
      <c r="F689" s="35">
        <f>(SUMIFS(Returns!$B:$B,Returns!$A:$A,$B689,Returns!$C:$C,$F$2))-SUMIFS(Outbound!$E:$E,Outbound!$D:$D,$B689,Outbound!$F:$F,$F$2)</f>
        <v>0</v>
      </c>
      <c r="G689" s="35">
        <f>(SUMIFS(Returns!$B:$B,Returns!$A:$A,$B689,Returns!$C:$C,$G$2))-SUMIFS(Outbound!$E:$E,Outbound!$D:$D,$B689,Outbound!$F:$F,$G$2)</f>
        <v>0</v>
      </c>
      <c r="H689" s="35">
        <f>(SUMIFS(Returns!$B:$B,Returns!$A:$A,$B689,Returns!$C:$C,$H$2))-SUMIFS(Outbound!$E:$E,Outbound!$D:$D,$B689,Outbound!$F:$F,$H$2)</f>
        <v>0</v>
      </c>
      <c r="I689" s="35">
        <f>(SUMIFS(Returns!$B:$B,Returns!$A:$A,$B689,Returns!$C:$C,$I$2))-SUMIFS(Outbound!$E:$E,Outbound!$D:$D,$B689,Outbound!$F:$F,$I$2)</f>
        <v>0</v>
      </c>
      <c r="J689" s="35">
        <f>(SUMIFS(Returns!$B:$B,Returns!$A:$A,$B689,Returns!$C:$C,$J$2))-SUMIFS(Outbound!$E:$E,Outbound!$D:$D,$B689,Outbound!$F:$F,$J$2)</f>
        <v>0</v>
      </c>
      <c r="K689" s="35">
        <f>(SUMIFS(Returns!$B:$B,Returns!$A:$A,$B689,Returns!$C:$C,$K$2))-SUMIFS(Outbound!$E:$E,Outbound!$D:$D,$B689,Outbound!$F:$F,$K$2)</f>
        <v>0</v>
      </c>
      <c r="L689" s="35">
        <f>(SUMIFS(Returns!$B:$B,Returns!$A:$A,$B689,Returns!$C:$C,$L$2))-SUMIFS(Outbound!$E:$E,Outbound!$D:$D,$B689,Outbound!$F:$F,$L$2)</f>
        <v>0</v>
      </c>
      <c r="M689" s="35">
        <f>(SUMIFS(Returns!$B:$B,Returns!$A:$A,$B689,Returns!$C:$C,$M$2))-SUMIFS(Outbound!$E:$E,Outbound!$D:$D,$B689,Outbound!$F:$F,$M$2)</f>
        <v>0</v>
      </c>
      <c r="N689" s="35">
        <f>(SUMIFS(Returns!$B:$B,Returns!$A:$A,$B689,Returns!$C:$C,$N$2))-SUMIFS(Outbound!$E:$E,Outbound!$D:$D,$B689,Outbound!$F:$F,$N$2)</f>
        <v>0</v>
      </c>
      <c r="O689" s="35">
        <f>(SUMIFS(Returns!$B:$B,Returns!$A:$A,$B689,Returns!$C:$C,$O$2))-SUMIFS(Outbound!$E:$E,Outbound!$D:$D,$B689,Outbound!$F:$F,$O$2)</f>
        <v>0</v>
      </c>
      <c r="P689" s="35">
        <f>(SUMIFS(Returns!$B:$B,Returns!$A:$A,$B689,Returns!$C:$C,$P$2))-SUMIFS(Outbound!$E:$E,Outbound!$D:$D,$B689,Outbound!$F:$F,$P$2)</f>
        <v>0</v>
      </c>
      <c r="Q689" s="35">
        <f>(SUMIFS(Returns!$B:$B,Returns!$A:$A,$B689,Returns!$C:$C,$Q$2))-SUMIFS(Outbound!$E:$E,Outbound!$D:$D,$B689,Outbound!$F:$F,$Q$2)</f>
        <v>0</v>
      </c>
      <c r="R689" s="35">
        <f>(SUMIFS(Returns!$B:$B,Returns!$A:$A,$B689,Returns!$C:$C,$R$2))-SUMIFS(Outbound!$E:$E,Outbound!$D:$D,$B689,Outbound!$F:$F,$R$2)</f>
        <v>0</v>
      </c>
      <c r="S689" s="35">
        <f>(SUMIFS(Returns!$B:$B,Returns!$A:$A,$B689,Returns!$C:$C,$S$2))-SUMIFS(Outbound!$E:$E,Outbound!$D:$D,$B689,Outbound!$F:$F,$S$2)</f>
        <v>0</v>
      </c>
    </row>
    <row r="690" ht="13.2" spans="1:19">
      <c r="A690" s="3" t="s">
        <v>7977</v>
      </c>
      <c r="B690" s="3" t="s">
        <v>7978</v>
      </c>
      <c r="C690" s="35">
        <v>0</v>
      </c>
      <c r="D690" s="35"/>
      <c r="E690" s="35">
        <f>(C690+SUMIFS(Inwards!$C:$C,Inwards!$B:$B,$B690)+SUMIFS(Returns!$B:$B,Returns!$A:$A,$B690,Returns!$C:$C,$E$2))-SUMIFS(Outbound!$E:$E,Outbound!$D:$D,$B690,Outbound!$F:$F,$E$2)-SUMIFS(Outflow!$B:$B,Outflow!$A:$A,$B690)</f>
        <v>0</v>
      </c>
      <c r="F690" s="35">
        <f>(SUMIFS(Returns!$B:$B,Returns!$A:$A,$B690,Returns!$C:$C,$F$2))-SUMIFS(Outbound!$E:$E,Outbound!$D:$D,$B690,Outbound!$F:$F,$F$2)</f>
        <v>0</v>
      </c>
      <c r="G690" s="35">
        <f>(SUMIFS(Returns!$B:$B,Returns!$A:$A,$B690,Returns!$C:$C,$G$2))-SUMIFS(Outbound!$E:$E,Outbound!$D:$D,$B690,Outbound!$F:$F,$G$2)</f>
        <v>0</v>
      </c>
      <c r="H690" s="35">
        <f>(SUMIFS(Returns!$B:$B,Returns!$A:$A,$B690,Returns!$C:$C,$H$2))-SUMIFS(Outbound!$E:$E,Outbound!$D:$D,$B690,Outbound!$F:$F,$H$2)</f>
        <v>0</v>
      </c>
      <c r="I690" s="35">
        <f>(SUMIFS(Returns!$B:$B,Returns!$A:$A,$B690,Returns!$C:$C,$I$2))-SUMIFS(Outbound!$E:$E,Outbound!$D:$D,$B690,Outbound!$F:$F,$I$2)</f>
        <v>0</v>
      </c>
      <c r="J690" s="35">
        <f>(SUMIFS(Returns!$B:$B,Returns!$A:$A,$B690,Returns!$C:$C,$J$2))-SUMIFS(Outbound!$E:$E,Outbound!$D:$D,$B690,Outbound!$F:$F,$J$2)</f>
        <v>0</v>
      </c>
      <c r="K690" s="35">
        <f>(SUMIFS(Returns!$B:$B,Returns!$A:$A,$B690,Returns!$C:$C,$K$2))-SUMIFS(Outbound!$E:$E,Outbound!$D:$D,$B690,Outbound!$F:$F,$K$2)</f>
        <v>0</v>
      </c>
      <c r="L690" s="35">
        <f>(SUMIFS(Returns!$B:$B,Returns!$A:$A,$B690,Returns!$C:$C,$L$2))-SUMIFS(Outbound!$E:$E,Outbound!$D:$D,$B690,Outbound!$F:$F,$L$2)</f>
        <v>0</v>
      </c>
      <c r="M690" s="35">
        <f>(SUMIFS(Returns!$B:$B,Returns!$A:$A,$B690,Returns!$C:$C,$M$2))-SUMIFS(Outbound!$E:$E,Outbound!$D:$D,$B690,Outbound!$F:$F,$M$2)</f>
        <v>0</v>
      </c>
      <c r="N690" s="35">
        <f>(SUMIFS(Returns!$B:$B,Returns!$A:$A,$B690,Returns!$C:$C,$N$2))-SUMIFS(Outbound!$E:$E,Outbound!$D:$D,$B690,Outbound!$F:$F,$N$2)</f>
        <v>0</v>
      </c>
      <c r="O690" s="35">
        <f>(SUMIFS(Returns!$B:$B,Returns!$A:$A,$B690,Returns!$C:$C,$O$2))-SUMIFS(Outbound!$E:$E,Outbound!$D:$D,$B690,Outbound!$F:$F,$O$2)</f>
        <v>0</v>
      </c>
      <c r="P690" s="35">
        <f>(SUMIFS(Returns!$B:$B,Returns!$A:$A,$B690,Returns!$C:$C,$P$2))-SUMIFS(Outbound!$E:$E,Outbound!$D:$D,$B690,Outbound!$F:$F,$P$2)</f>
        <v>0</v>
      </c>
      <c r="Q690" s="35">
        <f>(SUMIFS(Returns!$B:$B,Returns!$A:$A,$B690,Returns!$C:$C,$Q$2))-SUMIFS(Outbound!$E:$E,Outbound!$D:$D,$B690,Outbound!$F:$F,$Q$2)</f>
        <v>0</v>
      </c>
      <c r="R690" s="35">
        <f>(SUMIFS(Returns!$B:$B,Returns!$A:$A,$B690,Returns!$C:$C,$R$2))-SUMIFS(Outbound!$E:$E,Outbound!$D:$D,$B690,Outbound!$F:$F,$R$2)</f>
        <v>0</v>
      </c>
      <c r="S690" s="35">
        <f>(SUMIFS(Returns!$B:$B,Returns!$A:$A,$B690,Returns!$C:$C,$S$2))-SUMIFS(Outbound!$E:$E,Outbound!$D:$D,$B690,Outbound!$F:$F,$S$2)</f>
        <v>0</v>
      </c>
    </row>
    <row r="691" ht="13.2" spans="1:19">
      <c r="A691" s="3" t="s">
        <v>7979</v>
      </c>
      <c r="B691" s="3" t="s">
        <v>7980</v>
      </c>
      <c r="C691" s="35">
        <v>0</v>
      </c>
      <c r="D691" s="35"/>
      <c r="E691" s="35">
        <f>(C691+SUMIFS(Inwards!$C:$C,Inwards!$B:$B,$B691)+SUMIFS(Returns!$B:$B,Returns!$A:$A,$B691,Returns!$C:$C,$E$2))-SUMIFS(Outbound!$E:$E,Outbound!$D:$D,$B691,Outbound!$F:$F,$E$2)-SUMIFS(Outflow!$B:$B,Outflow!$A:$A,$B691)</f>
        <v>0</v>
      </c>
      <c r="F691" s="35">
        <f>(SUMIFS(Returns!$B:$B,Returns!$A:$A,$B691,Returns!$C:$C,$F$2))-SUMIFS(Outbound!$E:$E,Outbound!$D:$D,$B691,Outbound!$F:$F,$F$2)</f>
        <v>0</v>
      </c>
      <c r="G691" s="35">
        <f>(SUMIFS(Returns!$B:$B,Returns!$A:$A,$B691,Returns!$C:$C,$G$2))-SUMIFS(Outbound!$E:$E,Outbound!$D:$D,$B691,Outbound!$F:$F,$G$2)</f>
        <v>0</v>
      </c>
      <c r="H691" s="35">
        <f>(SUMIFS(Returns!$B:$B,Returns!$A:$A,$B691,Returns!$C:$C,$H$2))-SUMIFS(Outbound!$E:$E,Outbound!$D:$D,$B691,Outbound!$F:$F,$H$2)</f>
        <v>0</v>
      </c>
      <c r="I691" s="35">
        <f>(SUMIFS(Returns!$B:$B,Returns!$A:$A,$B691,Returns!$C:$C,$I$2))-SUMIFS(Outbound!$E:$E,Outbound!$D:$D,$B691,Outbound!$F:$F,$I$2)</f>
        <v>0</v>
      </c>
      <c r="J691" s="35">
        <f>(SUMIFS(Returns!$B:$B,Returns!$A:$A,$B691,Returns!$C:$C,$J$2))-SUMIFS(Outbound!$E:$E,Outbound!$D:$D,$B691,Outbound!$F:$F,$J$2)</f>
        <v>0</v>
      </c>
      <c r="K691" s="35">
        <f>(SUMIFS(Returns!$B:$B,Returns!$A:$A,$B691,Returns!$C:$C,$K$2))-SUMIFS(Outbound!$E:$E,Outbound!$D:$D,$B691,Outbound!$F:$F,$K$2)</f>
        <v>0</v>
      </c>
      <c r="L691" s="35">
        <f>(SUMIFS(Returns!$B:$B,Returns!$A:$A,$B691,Returns!$C:$C,$L$2))-SUMIFS(Outbound!$E:$E,Outbound!$D:$D,$B691,Outbound!$F:$F,$L$2)</f>
        <v>0</v>
      </c>
      <c r="M691" s="35">
        <f>(SUMIFS(Returns!$B:$B,Returns!$A:$A,$B691,Returns!$C:$C,$M$2))-SUMIFS(Outbound!$E:$E,Outbound!$D:$D,$B691,Outbound!$F:$F,$M$2)</f>
        <v>0</v>
      </c>
      <c r="N691" s="35">
        <f>(SUMIFS(Returns!$B:$B,Returns!$A:$A,$B691,Returns!$C:$C,$N$2))-SUMIFS(Outbound!$E:$E,Outbound!$D:$D,$B691,Outbound!$F:$F,$N$2)</f>
        <v>0</v>
      </c>
      <c r="O691" s="35">
        <f>(SUMIFS(Returns!$B:$B,Returns!$A:$A,$B691,Returns!$C:$C,$O$2))-SUMIFS(Outbound!$E:$E,Outbound!$D:$D,$B691,Outbound!$F:$F,$O$2)</f>
        <v>0</v>
      </c>
      <c r="P691" s="35">
        <f>(SUMIFS(Returns!$B:$B,Returns!$A:$A,$B691,Returns!$C:$C,$P$2))-SUMIFS(Outbound!$E:$E,Outbound!$D:$D,$B691,Outbound!$F:$F,$P$2)</f>
        <v>0</v>
      </c>
      <c r="Q691" s="35">
        <f>(SUMIFS(Returns!$B:$B,Returns!$A:$A,$B691,Returns!$C:$C,$Q$2))-SUMIFS(Outbound!$E:$E,Outbound!$D:$D,$B691,Outbound!$F:$F,$Q$2)</f>
        <v>0</v>
      </c>
      <c r="R691" s="35">
        <f>(SUMIFS(Returns!$B:$B,Returns!$A:$A,$B691,Returns!$C:$C,$R$2))-SUMIFS(Outbound!$E:$E,Outbound!$D:$D,$B691,Outbound!$F:$F,$R$2)</f>
        <v>0</v>
      </c>
      <c r="S691" s="35">
        <f>(SUMIFS(Returns!$B:$B,Returns!$A:$A,$B691,Returns!$C:$C,$S$2))-SUMIFS(Outbound!$E:$E,Outbound!$D:$D,$B691,Outbound!$F:$F,$S$2)</f>
        <v>0</v>
      </c>
    </row>
    <row r="692" ht="13.2" spans="1:19">
      <c r="A692" s="3" t="s">
        <v>7981</v>
      </c>
      <c r="B692" s="3" t="s">
        <v>7982</v>
      </c>
      <c r="C692" s="35">
        <v>0</v>
      </c>
      <c r="D692" s="35"/>
      <c r="E692" s="35">
        <f>(C692+SUMIFS(Inwards!$C:$C,Inwards!$B:$B,$B692)+SUMIFS(Returns!$B:$B,Returns!$A:$A,$B692,Returns!$C:$C,$E$2))-SUMIFS(Outbound!$E:$E,Outbound!$D:$D,$B692,Outbound!$F:$F,$E$2)-SUMIFS(Outflow!$B:$B,Outflow!$A:$A,$B692)</f>
        <v>0</v>
      </c>
      <c r="F692" s="35">
        <f>(SUMIFS(Returns!$B:$B,Returns!$A:$A,$B692,Returns!$C:$C,$F$2))-SUMIFS(Outbound!$E:$E,Outbound!$D:$D,$B692,Outbound!$F:$F,$F$2)</f>
        <v>0</v>
      </c>
      <c r="G692" s="35">
        <f>(SUMIFS(Returns!$B:$B,Returns!$A:$A,$B692,Returns!$C:$C,$G$2))-SUMIFS(Outbound!$E:$E,Outbound!$D:$D,$B692,Outbound!$F:$F,$G$2)</f>
        <v>0</v>
      </c>
      <c r="H692" s="35">
        <f>(SUMIFS(Returns!$B:$B,Returns!$A:$A,$B692,Returns!$C:$C,$H$2))-SUMIFS(Outbound!$E:$E,Outbound!$D:$D,$B692,Outbound!$F:$F,$H$2)</f>
        <v>0</v>
      </c>
      <c r="I692" s="35">
        <f>(SUMIFS(Returns!$B:$B,Returns!$A:$A,$B692,Returns!$C:$C,$I$2))-SUMIFS(Outbound!$E:$E,Outbound!$D:$D,$B692,Outbound!$F:$F,$I$2)</f>
        <v>0</v>
      </c>
      <c r="J692" s="35">
        <f>(SUMIFS(Returns!$B:$B,Returns!$A:$A,$B692,Returns!$C:$C,$J$2))-SUMIFS(Outbound!$E:$E,Outbound!$D:$D,$B692,Outbound!$F:$F,$J$2)</f>
        <v>0</v>
      </c>
      <c r="K692" s="35">
        <f>(SUMIFS(Returns!$B:$B,Returns!$A:$A,$B692,Returns!$C:$C,$K$2))-SUMIFS(Outbound!$E:$E,Outbound!$D:$D,$B692,Outbound!$F:$F,$K$2)</f>
        <v>0</v>
      </c>
      <c r="L692" s="35">
        <f>(SUMIFS(Returns!$B:$B,Returns!$A:$A,$B692,Returns!$C:$C,$L$2))-SUMIFS(Outbound!$E:$E,Outbound!$D:$D,$B692,Outbound!$F:$F,$L$2)</f>
        <v>0</v>
      </c>
      <c r="M692" s="35">
        <f>(SUMIFS(Returns!$B:$B,Returns!$A:$A,$B692,Returns!$C:$C,$M$2))-SUMIFS(Outbound!$E:$E,Outbound!$D:$D,$B692,Outbound!$F:$F,$M$2)</f>
        <v>0</v>
      </c>
      <c r="N692" s="35">
        <f>(SUMIFS(Returns!$B:$B,Returns!$A:$A,$B692,Returns!$C:$C,$N$2))-SUMIFS(Outbound!$E:$E,Outbound!$D:$D,$B692,Outbound!$F:$F,$N$2)</f>
        <v>0</v>
      </c>
      <c r="O692" s="35">
        <f>(SUMIFS(Returns!$B:$B,Returns!$A:$A,$B692,Returns!$C:$C,$O$2))-SUMIFS(Outbound!$E:$E,Outbound!$D:$D,$B692,Outbound!$F:$F,$O$2)</f>
        <v>0</v>
      </c>
      <c r="P692" s="35">
        <f>(SUMIFS(Returns!$B:$B,Returns!$A:$A,$B692,Returns!$C:$C,$P$2))-SUMIFS(Outbound!$E:$E,Outbound!$D:$D,$B692,Outbound!$F:$F,$P$2)</f>
        <v>0</v>
      </c>
      <c r="Q692" s="35">
        <f>(SUMIFS(Returns!$B:$B,Returns!$A:$A,$B692,Returns!$C:$C,$Q$2))-SUMIFS(Outbound!$E:$E,Outbound!$D:$D,$B692,Outbound!$F:$F,$Q$2)</f>
        <v>0</v>
      </c>
      <c r="R692" s="35">
        <f>(SUMIFS(Returns!$B:$B,Returns!$A:$A,$B692,Returns!$C:$C,$R$2))-SUMIFS(Outbound!$E:$E,Outbound!$D:$D,$B692,Outbound!$F:$F,$R$2)</f>
        <v>0</v>
      </c>
      <c r="S692" s="35">
        <f>(SUMIFS(Returns!$B:$B,Returns!$A:$A,$B692,Returns!$C:$C,$S$2))-SUMIFS(Outbound!$E:$E,Outbound!$D:$D,$B692,Outbound!$F:$F,$S$2)</f>
        <v>0</v>
      </c>
    </row>
    <row r="693" ht="13.2" spans="1:19">
      <c r="A693" s="3" t="s">
        <v>7983</v>
      </c>
      <c r="B693" s="3" t="s">
        <v>5070</v>
      </c>
      <c r="C693" s="35">
        <v>0</v>
      </c>
      <c r="D693" s="35"/>
      <c r="E693" s="35">
        <f>(C693+SUMIFS(Inwards!$C:$C,Inwards!$B:$B,$B693)+SUMIFS(Returns!$B:$B,Returns!$A:$A,$B693,Returns!$C:$C,$E$2))-SUMIFS(Outbound!$E:$E,Outbound!$D:$D,$B693,Outbound!$F:$F,$E$2)-SUMIFS(Outflow!$B:$B,Outflow!$A:$A,$B693)</f>
        <v>0</v>
      </c>
      <c r="F693" s="35">
        <f>(SUMIFS(Returns!$B:$B,Returns!$A:$A,$B693,Returns!$C:$C,$F$2))-SUMIFS(Outbound!$E:$E,Outbound!$D:$D,$B693,Outbound!$F:$F,$F$2)</f>
        <v>0</v>
      </c>
      <c r="G693" s="35">
        <f>(SUMIFS(Returns!$B:$B,Returns!$A:$A,$B693,Returns!$C:$C,$G$2))-SUMIFS(Outbound!$E:$E,Outbound!$D:$D,$B693,Outbound!$F:$F,$G$2)</f>
        <v>0</v>
      </c>
      <c r="H693" s="35">
        <f>(SUMIFS(Returns!$B:$B,Returns!$A:$A,$B693,Returns!$C:$C,$H$2))-SUMIFS(Outbound!$E:$E,Outbound!$D:$D,$B693,Outbound!$F:$F,$H$2)</f>
        <v>0</v>
      </c>
      <c r="I693" s="35">
        <f>(SUMIFS(Returns!$B:$B,Returns!$A:$A,$B693,Returns!$C:$C,$I$2))-SUMIFS(Outbound!$E:$E,Outbound!$D:$D,$B693,Outbound!$F:$F,$I$2)</f>
        <v>0</v>
      </c>
      <c r="J693" s="35">
        <f>(SUMIFS(Returns!$B:$B,Returns!$A:$A,$B693,Returns!$C:$C,$J$2))-SUMIFS(Outbound!$E:$E,Outbound!$D:$D,$B693,Outbound!$F:$F,$J$2)</f>
        <v>0</v>
      </c>
      <c r="K693" s="35">
        <f>(SUMIFS(Returns!$B:$B,Returns!$A:$A,$B693,Returns!$C:$C,$K$2))-SUMIFS(Outbound!$E:$E,Outbound!$D:$D,$B693,Outbound!$F:$F,$K$2)</f>
        <v>0</v>
      </c>
      <c r="L693" s="35">
        <f>(SUMIFS(Returns!$B:$B,Returns!$A:$A,$B693,Returns!$C:$C,$L$2))-SUMIFS(Outbound!$E:$E,Outbound!$D:$D,$B693,Outbound!$F:$F,$L$2)</f>
        <v>0</v>
      </c>
      <c r="M693" s="35">
        <f>(SUMIFS(Returns!$B:$B,Returns!$A:$A,$B693,Returns!$C:$C,$M$2))-SUMIFS(Outbound!$E:$E,Outbound!$D:$D,$B693,Outbound!$F:$F,$M$2)</f>
        <v>0</v>
      </c>
      <c r="N693" s="35">
        <f>(SUMIFS(Returns!$B:$B,Returns!$A:$A,$B693,Returns!$C:$C,$N$2))-SUMIFS(Outbound!$E:$E,Outbound!$D:$D,$B693,Outbound!$F:$F,$N$2)</f>
        <v>0</v>
      </c>
      <c r="O693" s="35">
        <f>(SUMIFS(Returns!$B:$B,Returns!$A:$A,$B693,Returns!$C:$C,$O$2))-SUMIFS(Outbound!$E:$E,Outbound!$D:$D,$B693,Outbound!$F:$F,$O$2)</f>
        <v>0</v>
      </c>
      <c r="P693" s="35">
        <f>(SUMIFS(Returns!$B:$B,Returns!$A:$A,$B693,Returns!$C:$C,$P$2))-SUMIFS(Outbound!$E:$E,Outbound!$D:$D,$B693,Outbound!$F:$F,$P$2)</f>
        <v>0</v>
      </c>
      <c r="Q693" s="35">
        <f>(SUMIFS(Returns!$B:$B,Returns!$A:$A,$B693,Returns!$C:$C,$Q$2))-SUMIFS(Outbound!$E:$E,Outbound!$D:$D,$B693,Outbound!$F:$F,$Q$2)</f>
        <v>0</v>
      </c>
      <c r="R693" s="35">
        <f>(SUMIFS(Returns!$B:$B,Returns!$A:$A,$B693,Returns!$C:$C,$R$2))-SUMIFS(Outbound!$E:$E,Outbound!$D:$D,$B693,Outbound!$F:$F,$R$2)</f>
        <v>0</v>
      </c>
      <c r="S693" s="35">
        <f>(SUMIFS(Returns!$B:$B,Returns!$A:$A,$B693,Returns!$C:$C,$S$2))-SUMIFS(Outbound!$E:$E,Outbound!$D:$D,$B693,Outbound!$F:$F,$S$2)</f>
        <v>0</v>
      </c>
    </row>
    <row r="694" ht="13.2" spans="1:19">
      <c r="A694" s="3" t="s">
        <v>7984</v>
      </c>
      <c r="B694" s="3" t="s">
        <v>5073</v>
      </c>
      <c r="C694" s="35">
        <v>0</v>
      </c>
      <c r="D694" s="35"/>
      <c r="E694" s="35">
        <f>(C694+SUMIFS(Inwards!$C:$C,Inwards!$B:$B,$B694)+SUMIFS(Returns!$B:$B,Returns!$A:$A,$B694,Returns!$C:$C,$E$2))-SUMIFS(Outbound!$E:$E,Outbound!$D:$D,$B694,Outbound!$F:$F,$E$2)-SUMIFS(Outflow!$B:$B,Outflow!$A:$A,$B694)</f>
        <v>0</v>
      </c>
      <c r="F694" s="35">
        <f>(SUMIFS(Returns!$B:$B,Returns!$A:$A,$B694,Returns!$C:$C,$F$2))-SUMIFS(Outbound!$E:$E,Outbound!$D:$D,$B694,Outbound!$F:$F,$F$2)</f>
        <v>0</v>
      </c>
      <c r="G694" s="35">
        <f>(SUMIFS(Returns!$B:$B,Returns!$A:$A,$B694,Returns!$C:$C,$G$2))-SUMIFS(Outbound!$E:$E,Outbound!$D:$D,$B694,Outbound!$F:$F,$G$2)</f>
        <v>0</v>
      </c>
      <c r="H694" s="35">
        <f>(SUMIFS(Returns!$B:$B,Returns!$A:$A,$B694,Returns!$C:$C,$H$2))-SUMIFS(Outbound!$E:$E,Outbound!$D:$D,$B694,Outbound!$F:$F,$H$2)</f>
        <v>0</v>
      </c>
      <c r="I694" s="35">
        <f>(SUMIFS(Returns!$B:$B,Returns!$A:$A,$B694,Returns!$C:$C,$I$2))-SUMIFS(Outbound!$E:$E,Outbound!$D:$D,$B694,Outbound!$F:$F,$I$2)</f>
        <v>0</v>
      </c>
      <c r="J694" s="35">
        <f>(SUMIFS(Returns!$B:$B,Returns!$A:$A,$B694,Returns!$C:$C,$J$2))-SUMIFS(Outbound!$E:$E,Outbound!$D:$D,$B694,Outbound!$F:$F,$J$2)</f>
        <v>0</v>
      </c>
      <c r="K694" s="35">
        <f>(SUMIFS(Returns!$B:$B,Returns!$A:$A,$B694,Returns!$C:$C,$K$2))-SUMIFS(Outbound!$E:$E,Outbound!$D:$D,$B694,Outbound!$F:$F,$K$2)</f>
        <v>0</v>
      </c>
      <c r="L694" s="35">
        <f>(SUMIFS(Returns!$B:$B,Returns!$A:$A,$B694,Returns!$C:$C,$L$2))-SUMIFS(Outbound!$E:$E,Outbound!$D:$D,$B694,Outbound!$F:$F,$L$2)</f>
        <v>0</v>
      </c>
      <c r="M694" s="35">
        <f>(SUMIFS(Returns!$B:$B,Returns!$A:$A,$B694,Returns!$C:$C,$M$2))-SUMIFS(Outbound!$E:$E,Outbound!$D:$D,$B694,Outbound!$F:$F,$M$2)</f>
        <v>0</v>
      </c>
      <c r="N694" s="35">
        <f>(SUMIFS(Returns!$B:$B,Returns!$A:$A,$B694,Returns!$C:$C,$N$2))-SUMIFS(Outbound!$E:$E,Outbound!$D:$D,$B694,Outbound!$F:$F,$N$2)</f>
        <v>0</v>
      </c>
      <c r="O694" s="35">
        <f>(SUMIFS(Returns!$B:$B,Returns!$A:$A,$B694,Returns!$C:$C,$O$2))-SUMIFS(Outbound!$E:$E,Outbound!$D:$D,$B694,Outbound!$F:$F,$O$2)</f>
        <v>0</v>
      </c>
      <c r="P694" s="35">
        <f>(SUMIFS(Returns!$B:$B,Returns!$A:$A,$B694,Returns!$C:$C,$P$2))-SUMIFS(Outbound!$E:$E,Outbound!$D:$D,$B694,Outbound!$F:$F,$P$2)</f>
        <v>0</v>
      </c>
      <c r="Q694" s="35">
        <f>(SUMIFS(Returns!$B:$B,Returns!$A:$A,$B694,Returns!$C:$C,$Q$2))-SUMIFS(Outbound!$E:$E,Outbound!$D:$D,$B694,Outbound!$F:$F,$Q$2)</f>
        <v>0</v>
      </c>
      <c r="R694" s="35">
        <f>(SUMIFS(Returns!$B:$B,Returns!$A:$A,$B694,Returns!$C:$C,$R$2))-SUMIFS(Outbound!$E:$E,Outbound!$D:$D,$B694,Outbound!$F:$F,$R$2)</f>
        <v>0</v>
      </c>
      <c r="S694" s="35">
        <f>(SUMIFS(Returns!$B:$B,Returns!$A:$A,$B694,Returns!$C:$C,$S$2))-SUMIFS(Outbound!$E:$E,Outbound!$D:$D,$B694,Outbound!$F:$F,$S$2)</f>
        <v>0</v>
      </c>
    </row>
    <row r="695" ht="13.2" spans="1:19">
      <c r="A695" s="3" t="s">
        <v>7985</v>
      </c>
      <c r="B695" s="3" t="s">
        <v>7986</v>
      </c>
      <c r="C695" s="35">
        <v>0</v>
      </c>
      <c r="D695" s="35"/>
      <c r="E695" s="35">
        <f>(C695+SUMIFS(Inwards!$C:$C,Inwards!$B:$B,$B695)+SUMIFS(Returns!$B:$B,Returns!$A:$A,$B695,Returns!$C:$C,$E$2))-SUMIFS(Outbound!$E:$E,Outbound!$D:$D,$B695,Outbound!$F:$F,$E$2)-SUMIFS(Outflow!$B:$B,Outflow!$A:$A,$B695)</f>
        <v>0</v>
      </c>
      <c r="F695" s="35">
        <f>(SUMIFS(Returns!$B:$B,Returns!$A:$A,$B695,Returns!$C:$C,$F$2))-SUMIFS(Outbound!$E:$E,Outbound!$D:$D,$B695,Outbound!$F:$F,$F$2)</f>
        <v>0</v>
      </c>
      <c r="G695" s="35">
        <f>(SUMIFS(Returns!$B:$B,Returns!$A:$A,$B695,Returns!$C:$C,$G$2))-SUMIFS(Outbound!$E:$E,Outbound!$D:$D,$B695,Outbound!$F:$F,$G$2)</f>
        <v>0</v>
      </c>
      <c r="H695" s="35">
        <f>(SUMIFS(Returns!$B:$B,Returns!$A:$A,$B695,Returns!$C:$C,$H$2))-SUMIFS(Outbound!$E:$E,Outbound!$D:$D,$B695,Outbound!$F:$F,$H$2)</f>
        <v>0</v>
      </c>
      <c r="I695" s="35">
        <f>(SUMIFS(Returns!$B:$B,Returns!$A:$A,$B695,Returns!$C:$C,$I$2))-SUMIFS(Outbound!$E:$E,Outbound!$D:$D,$B695,Outbound!$F:$F,$I$2)</f>
        <v>0</v>
      </c>
      <c r="J695" s="35">
        <f>(SUMIFS(Returns!$B:$B,Returns!$A:$A,$B695,Returns!$C:$C,$J$2))-SUMIFS(Outbound!$E:$E,Outbound!$D:$D,$B695,Outbound!$F:$F,$J$2)</f>
        <v>0</v>
      </c>
      <c r="K695" s="35">
        <f>(SUMIFS(Returns!$B:$B,Returns!$A:$A,$B695,Returns!$C:$C,$K$2))-SUMIFS(Outbound!$E:$E,Outbound!$D:$D,$B695,Outbound!$F:$F,$K$2)</f>
        <v>0</v>
      </c>
      <c r="L695" s="35">
        <f>(SUMIFS(Returns!$B:$B,Returns!$A:$A,$B695,Returns!$C:$C,$L$2))-SUMIFS(Outbound!$E:$E,Outbound!$D:$D,$B695,Outbound!$F:$F,$L$2)</f>
        <v>0</v>
      </c>
      <c r="M695" s="35">
        <f>(SUMIFS(Returns!$B:$B,Returns!$A:$A,$B695,Returns!$C:$C,$M$2))-SUMIFS(Outbound!$E:$E,Outbound!$D:$D,$B695,Outbound!$F:$F,$M$2)</f>
        <v>0</v>
      </c>
      <c r="N695" s="35">
        <f>(SUMIFS(Returns!$B:$B,Returns!$A:$A,$B695,Returns!$C:$C,$N$2))-SUMIFS(Outbound!$E:$E,Outbound!$D:$D,$B695,Outbound!$F:$F,$N$2)</f>
        <v>0</v>
      </c>
      <c r="O695" s="35">
        <f>(SUMIFS(Returns!$B:$B,Returns!$A:$A,$B695,Returns!$C:$C,$O$2))-SUMIFS(Outbound!$E:$E,Outbound!$D:$D,$B695,Outbound!$F:$F,$O$2)</f>
        <v>0</v>
      </c>
      <c r="P695" s="35">
        <f>(SUMIFS(Returns!$B:$B,Returns!$A:$A,$B695,Returns!$C:$C,$P$2))-SUMIFS(Outbound!$E:$E,Outbound!$D:$D,$B695,Outbound!$F:$F,$P$2)</f>
        <v>0</v>
      </c>
      <c r="Q695" s="35">
        <f>(SUMIFS(Returns!$B:$B,Returns!$A:$A,$B695,Returns!$C:$C,$Q$2))-SUMIFS(Outbound!$E:$E,Outbound!$D:$D,$B695,Outbound!$F:$F,$Q$2)</f>
        <v>0</v>
      </c>
      <c r="R695" s="35">
        <f>(SUMIFS(Returns!$B:$B,Returns!$A:$A,$B695,Returns!$C:$C,$R$2))-SUMIFS(Outbound!$E:$E,Outbound!$D:$D,$B695,Outbound!$F:$F,$R$2)</f>
        <v>0</v>
      </c>
      <c r="S695" s="35">
        <f>(SUMIFS(Returns!$B:$B,Returns!$A:$A,$B695,Returns!$C:$C,$S$2))-SUMIFS(Outbound!$E:$E,Outbound!$D:$D,$B695,Outbound!$F:$F,$S$2)</f>
        <v>0</v>
      </c>
    </row>
    <row r="696" ht="13.2" spans="1:19">
      <c r="A696" s="3" t="s">
        <v>7987</v>
      </c>
      <c r="B696" s="3" t="s">
        <v>5075</v>
      </c>
      <c r="C696" s="35">
        <v>1</v>
      </c>
      <c r="D696" s="35"/>
      <c r="E696" s="35">
        <f>(C696+SUMIFS(Inwards!$C:$C,Inwards!$B:$B,$B696)+SUMIFS(Returns!$B:$B,Returns!$A:$A,$B696,Returns!$C:$C,$E$2))-SUMIFS(Outbound!$E:$E,Outbound!$D:$D,$B696,Outbound!$F:$F,$E$2)-SUMIFS(Outflow!$B:$B,Outflow!$A:$A,$B696)</f>
        <v>1</v>
      </c>
      <c r="F696" s="35">
        <f>(SUMIFS(Returns!$B:$B,Returns!$A:$A,$B696,Returns!$C:$C,$F$2))-SUMIFS(Outbound!$E:$E,Outbound!$D:$D,$B696,Outbound!$F:$F,$F$2)</f>
        <v>0</v>
      </c>
      <c r="G696" s="35">
        <f>(SUMIFS(Returns!$B:$B,Returns!$A:$A,$B696,Returns!$C:$C,$G$2))-SUMIFS(Outbound!$E:$E,Outbound!$D:$D,$B696,Outbound!$F:$F,$G$2)</f>
        <v>0</v>
      </c>
      <c r="H696" s="35">
        <f>(SUMIFS(Returns!$B:$B,Returns!$A:$A,$B696,Returns!$C:$C,$H$2))-SUMIFS(Outbound!$E:$E,Outbound!$D:$D,$B696,Outbound!$F:$F,$H$2)</f>
        <v>0</v>
      </c>
      <c r="I696" s="35">
        <f>(SUMIFS(Returns!$B:$B,Returns!$A:$A,$B696,Returns!$C:$C,$I$2))-SUMIFS(Outbound!$E:$E,Outbound!$D:$D,$B696,Outbound!$F:$F,$I$2)</f>
        <v>0</v>
      </c>
      <c r="J696" s="35">
        <f>(SUMIFS(Returns!$B:$B,Returns!$A:$A,$B696,Returns!$C:$C,$J$2))-SUMIFS(Outbound!$E:$E,Outbound!$D:$D,$B696,Outbound!$F:$F,$J$2)</f>
        <v>0</v>
      </c>
      <c r="K696" s="35">
        <f>(SUMIFS(Returns!$B:$B,Returns!$A:$A,$B696,Returns!$C:$C,$K$2))-SUMIFS(Outbound!$E:$E,Outbound!$D:$D,$B696,Outbound!$F:$F,$K$2)</f>
        <v>0</v>
      </c>
      <c r="L696" s="35">
        <f>(SUMIFS(Returns!$B:$B,Returns!$A:$A,$B696,Returns!$C:$C,$L$2))-SUMIFS(Outbound!$E:$E,Outbound!$D:$D,$B696,Outbound!$F:$F,$L$2)</f>
        <v>0</v>
      </c>
      <c r="M696" s="35">
        <f>(SUMIFS(Returns!$B:$B,Returns!$A:$A,$B696,Returns!$C:$C,$M$2))-SUMIFS(Outbound!$E:$E,Outbound!$D:$D,$B696,Outbound!$F:$F,$M$2)</f>
        <v>0</v>
      </c>
      <c r="N696" s="35">
        <f>(SUMIFS(Returns!$B:$B,Returns!$A:$A,$B696,Returns!$C:$C,$N$2))-SUMIFS(Outbound!$E:$E,Outbound!$D:$D,$B696,Outbound!$F:$F,$N$2)</f>
        <v>0</v>
      </c>
      <c r="O696" s="35">
        <f>(SUMIFS(Returns!$B:$B,Returns!$A:$A,$B696,Returns!$C:$C,$O$2))-SUMIFS(Outbound!$E:$E,Outbound!$D:$D,$B696,Outbound!$F:$F,$O$2)</f>
        <v>0</v>
      </c>
      <c r="P696" s="35">
        <f>(SUMIFS(Returns!$B:$B,Returns!$A:$A,$B696,Returns!$C:$C,$P$2))-SUMIFS(Outbound!$E:$E,Outbound!$D:$D,$B696,Outbound!$F:$F,$P$2)</f>
        <v>0</v>
      </c>
      <c r="Q696" s="35">
        <f>(SUMIFS(Returns!$B:$B,Returns!$A:$A,$B696,Returns!$C:$C,$Q$2))-SUMIFS(Outbound!$E:$E,Outbound!$D:$D,$B696,Outbound!$F:$F,$Q$2)</f>
        <v>0</v>
      </c>
      <c r="R696" s="35">
        <f>(SUMIFS(Returns!$B:$B,Returns!$A:$A,$B696,Returns!$C:$C,$R$2))-SUMIFS(Outbound!$E:$E,Outbound!$D:$D,$B696,Outbound!$F:$F,$R$2)</f>
        <v>0</v>
      </c>
      <c r="S696" s="35">
        <f>(SUMIFS(Returns!$B:$B,Returns!$A:$A,$B696,Returns!$C:$C,$S$2))-SUMIFS(Outbound!$E:$E,Outbound!$D:$D,$B696,Outbound!$F:$F,$S$2)</f>
        <v>0</v>
      </c>
    </row>
    <row r="697" ht="13.2" spans="1:19">
      <c r="A697" s="3" t="s">
        <v>7988</v>
      </c>
      <c r="B697" s="3" t="s">
        <v>7989</v>
      </c>
      <c r="C697" s="35">
        <v>0</v>
      </c>
      <c r="D697" s="35"/>
      <c r="E697" s="35">
        <f>(C697+SUMIFS(Inwards!$C:$C,Inwards!$B:$B,$B697)+SUMIFS(Returns!$B:$B,Returns!$A:$A,$B697,Returns!$C:$C,$E$2))-SUMIFS(Outbound!$E:$E,Outbound!$D:$D,$B697,Outbound!$F:$F,$E$2)-SUMIFS(Outflow!$B:$B,Outflow!$A:$A,$B697)</f>
        <v>0</v>
      </c>
      <c r="F697" s="35">
        <f>(SUMIFS(Returns!$B:$B,Returns!$A:$A,$B697,Returns!$C:$C,$F$2))-SUMIFS(Outbound!$E:$E,Outbound!$D:$D,$B697,Outbound!$F:$F,$F$2)</f>
        <v>0</v>
      </c>
      <c r="G697" s="35">
        <f>(SUMIFS(Returns!$B:$B,Returns!$A:$A,$B697,Returns!$C:$C,$G$2))-SUMIFS(Outbound!$E:$E,Outbound!$D:$D,$B697,Outbound!$F:$F,$G$2)</f>
        <v>0</v>
      </c>
      <c r="H697" s="35">
        <f>(SUMIFS(Returns!$B:$B,Returns!$A:$A,$B697,Returns!$C:$C,$H$2))-SUMIFS(Outbound!$E:$E,Outbound!$D:$D,$B697,Outbound!$F:$F,$H$2)</f>
        <v>0</v>
      </c>
      <c r="I697" s="35">
        <f>(SUMIFS(Returns!$B:$B,Returns!$A:$A,$B697,Returns!$C:$C,$I$2))-SUMIFS(Outbound!$E:$E,Outbound!$D:$D,$B697,Outbound!$F:$F,$I$2)</f>
        <v>0</v>
      </c>
      <c r="J697" s="35">
        <f>(SUMIFS(Returns!$B:$B,Returns!$A:$A,$B697,Returns!$C:$C,$J$2))-SUMIFS(Outbound!$E:$E,Outbound!$D:$D,$B697,Outbound!$F:$F,$J$2)</f>
        <v>0</v>
      </c>
      <c r="K697" s="35">
        <f>(SUMIFS(Returns!$B:$B,Returns!$A:$A,$B697,Returns!$C:$C,$K$2))-SUMIFS(Outbound!$E:$E,Outbound!$D:$D,$B697,Outbound!$F:$F,$K$2)</f>
        <v>0</v>
      </c>
      <c r="L697" s="35">
        <f>(SUMIFS(Returns!$B:$B,Returns!$A:$A,$B697,Returns!$C:$C,$L$2))-SUMIFS(Outbound!$E:$E,Outbound!$D:$D,$B697,Outbound!$F:$F,$L$2)</f>
        <v>0</v>
      </c>
      <c r="M697" s="35">
        <f>(SUMIFS(Returns!$B:$B,Returns!$A:$A,$B697,Returns!$C:$C,$M$2))-SUMIFS(Outbound!$E:$E,Outbound!$D:$D,$B697,Outbound!$F:$F,$M$2)</f>
        <v>0</v>
      </c>
      <c r="N697" s="35">
        <f>(SUMIFS(Returns!$B:$B,Returns!$A:$A,$B697,Returns!$C:$C,$N$2))-SUMIFS(Outbound!$E:$E,Outbound!$D:$D,$B697,Outbound!$F:$F,$N$2)</f>
        <v>0</v>
      </c>
      <c r="O697" s="35">
        <f>(SUMIFS(Returns!$B:$B,Returns!$A:$A,$B697,Returns!$C:$C,$O$2))-SUMIFS(Outbound!$E:$E,Outbound!$D:$D,$B697,Outbound!$F:$F,$O$2)</f>
        <v>0</v>
      </c>
      <c r="P697" s="35">
        <f>(SUMIFS(Returns!$B:$B,Returns!$A:$A,$B697,Returns!$C:$C,$P$2))-SUMIFS(Outbound!$E:$E,Outbound!$D:$D,$B697,Outbound!$F:$F,$P$2)</f>
        <v>0</v>
      </c>
      <c r="Q697" s="35">
        <f>(SUMIFS(Returns!$B:$B,Returns!$A:$A,$B697,Returns!$C:$C,$Q$2))-SUMIFS(Outbound!$E:$E,Outbound!$D:$D,$B697,Outbound!$F:$F,$Q$2)</f>
        <v>0</v>
      </c>
      <c r="R697" s="35">
        <f>(SUMIFS(Returns!$B:$B,Returns!$A:$A,$B697,Returns!$C:$C,$R$2))-SUMIFS(Outbound!$E:$E,Outbound!$D:$D,$B697,Outbound!$F:$F,$R$2)</f>
        <v>0</v>
      </c>
      <c r="S697" s="35">
        <f>(SUMIFS(Returns!$B:$B,Returns!$A:$A,$B697,Returns!$C:$C,$S$2))-SUMIFS(Outbound!$E:$E,Outbound!$D:$D,$B697,Outbound!$F:$F,$S$2)</f>
        <v>0</v>
      </c>
    </row>
    <row r="698" ht="13.2" spans="1:19">
      <c r="A698" s="3" t="s">
        <v>7990</v>
      </c>
      <c r="B698" s="3" t="s">
        <v>5078</v>
      </c>
      <c r="C698" s="35">
        <v>0</v>
      </c>
      <c r="D698" s="35"/>
      <c r="E698" s="35">
        <f>(C698+SUMIFS(Inwards!$C:$C,Inwards!$B:$B,$B698)+SUMIFS(Returns!$B:$B,Returns!$A:$A,$B698,Returns!$C:$C,$E$2))-SUMIFS(Outbound!$E:$E,Outbound!$D:$D,$B698,Outbound!$F:$F,$E$2)-SUMIFS(Outflow!$B:$B,Outflow!$A:$A,$B698)</f>
        <v>0</v>
      </c>
      <c r="F698" s="35">
        <f>(SUMIFS(Returns!$B:$B,Returns!$A:$A,$B698,Returns!$C:$C,$F$2))-SUMIFS(Outbound!$E:$E,Outbound!$D:$D,$B698,Outbound!$F:$F,$F$2)</f>
        <v>0</v>
      </c>
      <c r="G698" s="35">
        <f>(SUMIFS(Returns!$B:$B,Returns!$A:$A,$B698,Returns!$C:$C,$G$2))-SUMIFS(Outbound!$E:$E,Outbound!$D:$D,$B698,Outbound!$F:$F,$G$2)</f>
        <v>0</v>
      </c>
      <c r="H698" s="35">
        <f>(SUMIFS(Returns!$B:$B,Returns!$A:$A,$B698,Returns!$C:$C,$H$2))-SUMIFS(Outbound!$E:$E,Outbound!$D:$D,$B698,Outbound!$F:$F,$H$2)</f>
        <v>0</v>
      </c>
      <c r="I698" s="35">
        <f>(SUMIFS(Returns!$B:$B,Returns!$A:$A,$B698,Returns!$C:$C,$I$2))-SUMIFS(Outbound!$E:$E,Outbound!$D:$D,$B698,Outbound!$F:$F,$I$2)</f>
        <v>0</v>
      </c>
      <c r="J698" s="35">
        <f>(SUMIFS(Returns!$B:$B,Returns!$A:$A,$B698,Returns!$C:$C,$J$2))-SUMIFS(Outbound!$E:$E,Outbound!$D:$D,$B698,Outbound!$F:$F,$J$2)</f>
        <v>0</v>
      </c>
      <c r="K698" s="35">
        <f>(SUMIFS(Returns!$B:$B,Returns!$A:$A,$B698,Returns!$C:$C,$K$2))-SUMIFS(Outbound!$E:$E,Outbound!$D:$D,$B698,Outbound!$F:$F,$K$2)</f>
        <v>0</v>
      </c>
      <c r="L698" s="35">
        <f>(SUMIFS(Returns!$B:$B,Returns!$A:$A,$B698,Returns!$C:$C,$L$2))-SUMIFS(Outbound!$E:$E,Outbound!$D:$D,$B698,Outbound!$F:$F,$L$2)</f>
        <v>0</v>
      </c>
      <c r="M698" s="35">
        <f>(SUMIFS(Returns!$B:$B,Returns!$A:$A,$B698,Returns!$C:$C,$M$2))-SUMIFS(Outbound!$E:$E,Outbound!$D:$D,$B698,Outbound!$F:$F,$M$2)</f>
        <v>0</v>
      </c>
      <c r="N698" s="35">
        <f>(SUMIFS(Returns!$B:$B,Returns!$A:$A,$B698,Returns!$C:$C,$N$2))-SUMIFS(Outbound!$E:$E,Outbound!$D:$D,$B698,Outbound!$F:$F,$N$2)</f>
        <v>0</v>
      </c>
      <c r="O698" s="35">
        <f>(SUMIFS(Returns!$B:$B,Returns!$A:$A,$B698,Returns!$C:$C,$O$2))-SUMIFS(Outbound!$E:$E,Outbound!$D:$D,$B698,Outbound!$F:$F,$O$2)</f>
        <v>0</v>
      </c>
      <c r="P698" s="35">
        <f>(SUMIFS(Returns!$B:$B,Returns!$A:$A,$B698,Returns!$C:$C,$P$2))-SUMIFS(Outbound!$E:$E,Outbound!$D:$D,$B698,Outbound!$F:$F,$P$2)</f>
        <v>0</v>
      </c>
      <c r="Q698" s="35">
        <f>(SUMIFS(Returns!$B:$B,Returns!$A:$A,$B698,Returns!$C:$C,$Q$2))-SUMIFS(Outbound!$E:$E,Outbound!$D:$D,$B698,Outbound!$F:$F,$Q$2)</f>
        <v>0</v>
      </c>
      <c r="R698" s="35">
        <f>(SUMIFS(Returns!$B:$B,Returns!$A:$A,$B698,Returns!$C:$C,$R$2))-SUMIFS(Outbound!$E:$E,Outbound!$D:$D,$B698,Outbound!$F:$F,$R$2)</f>
        <v>0</v>
      </c>
      <c r="S698" s="35">
        <f>(SUMIFS(Returns!$B:$B,Returns!$A:$A,$B698,Returns!$C:$C,$S$2))-SUMIFS(Outbound!$E:$E,Outbound!$D:$D,$B698,Outbound!$F:$F,$S$2)</f>
        <v>0</v>
      </c>
    </row>
    <row r="699" ht="13.2" spans="1:19">
      <c r="A699" s="10" t="s">
        <v>7991</v>
      </c>
      <c r="B699" s="3" t="s">
        <v>7992</v>
      </c>
      <c r="C699" s="35">
        <v>0</v>
      </c>
      <c r="D699" s="35"/>
      <c r="E699" s="35">
        <f>(C699+SUMIFS(Inwards!$C:$C,Inwards!$B:$B,$B699)+SUMIFS(Returns!$B:$B,Returns!$A:$A,$B699,Returns!$C:$C,$E$2))-SUMIFS(Outbound!$E:$E,Outbound!$D:$D,$B699,Outbound!$F:$F,$E$2)-SUMIFS(Outflow!$B:$B,Outflow!$A:$A,$B699)</f>
        <v>0</v>
      </c>
      <c r="F699" s="35">
        <f>(SUMIFS(Returns!$B:$B,Returns!$A:$A,$B699,Returns!$C:$C,$F$2))-SUMIFS(Outbound!$E:$E,Outbound!$D:$D,$B699,Outbound!$F:$F,$F$2)</f>
        <v>0</v>
      </c>
      <c r="G699" s="35">
        <f>(SUMIFS(Returns!$B:$B,Returns!$A:$A,$B699,Returns!$C:$C,$G$2))-SUMIFS(Outbound!$E:$E,Outbound!$D:$D,$B699,Outbound!$F:$F,$G$2)</f>
        <v>0</v>
      </c>
      <c r="H699" s="35">
        <f>(SUMIFS(Returns!$B:$B,Returns!$A:$A,$B699,Returns!$C:$C,$H$2))-SUMIFS(Outbound!$E:$E,Outbound!$D:$D,$B699,Outbound!$F:$F,$H$2)</f>
        <v>0</v>
      </c>
      <c r="I699" s="35">
        <f>(SUMIFS(Returns!$B:$B,Returns!$A:$A,$B699,Returns!$C:$C,$I$2))-SUMIFS(Outbound!$E:$E,Outbound!$D:$D,$B699,Outbound!$F:$F,$I$2)</f>
        <v>0</v>
      </c>
      <c r="J699" s="35">
        <f>(SUMIFS(Returns!$B:$B,Returns!$A:$A,$B699,Returns!$C:$C,$J$2))-SUMIFS(Outbound!$E:$E,Outbound!$D:$D,$B699,Outbound!$F:$F,$J$2)</f>
        <v>0</v>
      </c>
      <c r="K699" s="35">
        <f>(SUMIFS(Returns!$B:$B,Returns!$A:$A,$B699,Returns!$C:$C,$K$2))-SUMIFS(Outbound!$E:$E,Outbound!$D:$D,$B699,Outbound!$F:$F,$K$2)</f>
        <v>0</v>
      </c>
      <c r="L699" s="35">
        <f>(SUMIFS(Returns!$B:$B,Returns!$A:$A,$B699,Returns!$C:$C,$L$2))-SUMIFS(Outbound!$E:$E,Outbound!$D:$D,$B699,Outbound!$F:$F,$L$2)</f>
        <v>0</v>
      </c>
      <c r="M699" s="35">
        <f>(SUMIFS(Returns!$B:$B,Returns!$A:$A,$B699,Returns!$C:$C,$M$2))-SUMIFS(Outbound!$E:$E,Outbound!$D:$D,$B699,Outbound!$F:$F,$M$2)</f>
        <v>0</v>
      </c>
      <c r="N699" s="35">
        <f>(SUMIFS(Returns!$B:$B,Returns!$A:$A,$B699,Returns!$C:$C,$N$2))-SUMIFS(Outbound!$E:$E,Outbound!$D:$D,$B699,Outbound!$F:$F,$N$2)</f>
        <v>0</v>
      </c>
      <c r="O699" s="35">
        <f>(SUMIFS(Returns!$B:$B,Returns!$A:$A,$B699,Returns!$C:$C,$O$2))-SUMIFS(Outbound!$E:$E,Outbound!$D:$D,$B699,Outbound!$F:$F,$O$2)</f>
        <v>0</v>
      </c>
      <c r="P699" s="35">
        <f>(SUMIFS(Returns!$B:$B,Returns!$A:$A,$B699,Returns!$C:$C,$P$2))-SUMIFS(Outbound!$E:$E,Outbound!$D:$D,$B699,Outbound!$F:$F,$P$2)</f>
        <v>0</v>
      </c>
      <c r="Q699" s="35">
        <f>(SUMIFS(Returns!$B:$B,Returns!$A:$A,$B699,Returns!$C:$C,$Q$2))-SUMIFS(Outbound!$E:$E,Outbound!$D:$D,$B699,Outbound!$F:$F,$Q$2)</f>
        <v>0</v>
      </c>
      <c r="R699" s="35">
        <f>(SUMIFS(Returns!$B:$B,Returns!$A:$A,$B699,Returns!$C:$C,$R$2))-SUMIFS(Outbound!$E:$E,Outbound!$D:$D,$B699,Outbound!$F:$F,$R$2)</f>
        <v>0</v>
      </c>
      <c r="S699" s="35">
        <f>(SUMIFS(Returns!$B:$B,Returns!$A:$A,$B699,Returns!$C:$C,$S$2))-SUMIFS(Outbound!$E:$E,Outbound!$D:$D,$B699,Outbound!$F:$F,$S$2)</f>
        <v>0</v>
      </c>
    </row>
    <row r="700" ht="13.2" spans="1:19">
      <c r="A700" s="3" t="s">
        <v>7993</v>
      </c>
      <c r="B700" s="3" t="s">
        <v>5082</v>
      </c>
      <c r="C700" s="35">
        <v>2</v>
      </c>
      <c r="D700" s="35"/>
      <c r="E700" s="35">
        <f>(C700+SUMIFS(Inwards!$C:$C,Inwards!$B:$B,$B700)+SUMIFS(Returns!$B:$B,Returns!$A:$A,$B700,Returns!$C:$C,$E$2))-SUMIFS(Outbound!$E:$E,Outbound!$D:$D,$B700,Outbound!$F:$F,$E$2)-SUMIFS(Outflow!$B:$B,Outflow!$A:$A,$B700)</f>
        <v>2</v>
      </c>
      <c r="F700" s="35">
        <f>(SUMIFS(Returns!$B:$B,Returns!$A:$A,$B700,Returns!$C:$C,$F$2))-SUMIFS(Outbound!$E:$E,Outbound!$D:$D,$B700,Outbound!$F:$F,$F$2)</f>
        <v>0</v>
      </c>
      <c r="G700" s="35">
        <f>(SUMIFS(Returns!$B:$B,Returns!$A:$A,$B700,Returns!$C:$C,$G$2))-SUMIFS(Outbound!$E:$E,Outbound!$D:$D,$B700,Outbound!$F:$F,$G$2)</f>
        <v>0</v>
      </c>
      <c r="H700" s="35">
        <f>(SUMIFS(Returns!$B:$B,Returns!$A:$A,$B700,Returns!$C:$C,$H$2))-SUMIFS(Outbound!$E:$E,Outbound!$D:$D,$B700,Outbound!$F:$F,$H$2)</f>
        <v>0</v>
      </c>
      <c r="I700" s="35">
        <f>(SUMIFS(Returns!$B:$B,Returns!$A:$A,$B700,Returns!$C:$C,$I$2))-SUMIFS(Outbound!$E:$E,Outbound!$D:$D,$B700,Outbound!$F:$F,$I$2)</f>
        <v>0</v>
      </c>
      <c r="J700" s="35">
        <f>(SUMIFS(Returns!$B:$B,Returns!$A:$A,$B700,Returns!$C:$C,$J$2))-SUMIFS(Outbound!$E:$E,Outbound!$D:$D,$B700,Outbound!$F:$F,$J$2)</f>
        <v>0</v>
      </c>
      <c r="K700" s="35">
        <f>(SUMIFS(Returns!$B:$B,Returns!$A:$A,$B700,Returns!$C:$C,$K$2))-SUMIFS(Outbound!$E:$E,Outbound!$D:$D,$B700,Outbound!$F:$F,$K$2)</f>
        <v>0</v>
      </c>
      <c r="L700" s="35">
        <f>(SUMIFS(Returns!$B:$B,Returns!$A:$A,$B700,Returns!$C:$C,$L$2))-SUMIFS(Outbound!$E:$E,Outbound!$D:$D,$B700,Outbound!$F:$F,$L$2)</f>
        <v>0</v>
      </c>
      <c r="M700" s="35">
        <f>(SUMIFS(Returns!$B:$B,Returns!$A:$A,$B700,Returns!$C:$C,$M$2))-SUMIFS(Outbound!$E:$E,Outbound!$D:$D,$B700,Outbound!$F:$F,$M$2)</f>
        <v>0</v>
      </c>
      <c r="N700" s="35">
        <f>(SUMIFS(Returns!$B:$B,Returns!$A:$A,$B700,Returns!$C:$C,$N$2))-SUMIFS(Outbound!$E:$E,Outbound!$D:$D,$B700,Outbound!$F:$F,$N$2)</f>
        <v>0</v>
      </c>
      <c r="O700" s="35">
        <f>(SUMIFS(Returns!$B:$B,Returns!$A:$A,$B700,Returns!$C:$C,$O$2))-SUMIFS(Outbound!$E:$E,Outbound!$D:$D,$B700,Outbound!$F:$F,$O$2)</f>
        <v>0</v>
      </c>
      <c r="P700" s="35">
        <f>(SUMIFS(Returns!$B:$B,Returns!$A:$A,$B700,Returns!$C:$C,$P$2))-SUMIFS(Outbound!$E:$E,Outbound!$D:$D,$B700,Outbound!$F:$F,$P$2)</f>
        <v>0</v>
      </c>
      <c r="Q700" s="35">
        <f>(SUMIFS(Returns!$B:$B,Returns!$A:$A,$B700,Returns!$C:$C,$Q$2))-SUMIFS(Outbound!$E:$E,Outbound!$D:$D,$B700,Outbound!$F:$F,$Q$2)</f>
        <v>0</v>
      </c>
      <c r="R700" s="35">
        <f>(SUMIFS(Returns!$B:$B,Returns!$A:$A,$B700,Returns!$C:$C,$R$2))-SUMIFS(Outbound!$E:$E,Outbound!$D:$D,$B700,Outbound!$F:$F,$R$2)</f>
        <v>0</v>
      </c>
      <c r="S700" s="35">
        <f>(SUMIFS(Returns!$B:$B,Returns!$A:$A,$B700,Returns!$C:$C,$S$2))-SUMIFS(Outbound!$E:$E,Outbound!$D:$D,$B700,Outbound!$F:$F,$S$2)</f>
        <v>0</v>
      </c>
    </row>
    <row r="701" ht="13.2" spans="1:19">
      <c r="A701" s="3" t="s">
        <v>7994</v>
      </c>
      <c r="B701" s="3" t="s">
        <v>7995</v>
      </c>
      <c r="C701" s="35">
        <v>0</v>
      </c>
      <c r="D701" s="35"/>
      <c r="E701" s="35">
        <f>(C701+SUMIFS(Inwards!$C:$C,Inwards!$B:$B,$B701)+SUMIFS(Returns!$B:$B,Returns!$A:$A,$B701,Returns!$C:$C,$E$2))-SUMIFS(Outbound!$E:$E,Outbound!$D:$D,$B701,Outbound!$F:$F,$E$2)-SUMIFS(Outflow!$B:$B,Outflow!$A:$A,$B701)</f>
        <v>0</v>
      </c>
      <c r="F701" s="35">
        <f>(SUMIFS(Returns!$B:$B,Returns!$A:$A,$B701,Returns!$C:$C,$F$2))-SUMIFS(Outbound!$E:$E,Outbound!$D:$D,$B701,Outbound!$F:$F,$F$2)</f>
        <v>0</v>
      </c>
      <c r="G701" s="35">
        <f>(SUMIFS(Returns!$B:$B,Returns!$A:$A,$B701,Returns!$C:$C,$G$2))-SUMIFS(Outbound!$E:$E,Outbound!$D:$D,$B701,Outbound!$F:$F,$G$2)</f>
        <v>0</v>
      </c>
      <c r="H701" s="35">
        <f>(SUMIFS(Returns!$B:$B,Returns!$A:$A,$B701,Returns!$C:$C,$H$2))-SUMIFS(Outbound!$E:$E,Outbound!$D:$D,$B701,Outbound!$F:$F,$H$2)</f>
        <v>0</v>
      </c>
      <c r="I701" s="35">
        <f>(SUMIFS(Returns!$B:$B,Returns!$A:$A,$B701,Returns!$C:$C,$I$2))-SUMIFS(Outbound!$E:$E,Outbound!$D:$D,$B701,Outbound!$F:$F,$I$2)</f>
        <v>0</v>
      </c>
      <c r="J701" s="35">
        <f>(SUMIFS(Returns!$B:$B,Returns!$A:$A,$B701,Returns!$C:$C,$J$2))-SUMIFS(Outbound!$E:$E,Outbound!$D:$D,$B701,Outbound!$F:$F,$J$2)</f>
        <v>0</v>
      </c>
      <c r="K701" s="35">
        <f>(SUMIFS(Returns!$B:$B,Returns!$A:$A,$B701,Returns!$C:$C,$K$2))-SUMIFS(Outbound!$E:$E,Outbound!$D:$D,$B701,Outbound!$F:$F,$K$2)</f>
        <v>0</v>
      </c>
      <c r="L701" s="35">
        <f>(SUMIFS(Returns!$B:$B,Returns!$A:$A,$B701,Returns!$C:$C,$L$2))-SUMIFS(Outbound!$E:$E,Outbound!$D:$D,$B701,Outbound!$F:$F,$L$2)</f>
        <v>0</v>
      </c>
      <c r="M701" s="35">
        <f>(SUMIFS(Returns!$B:$B,Returns!$A:$A,$B701,Returns!$C:$C,$M$2))-SUMIFS(Outbound!$E:$E,Outbound!$D:$D,$B701,Outbound!$F:$F,$M$2)</f>
        <v>0</v>
      </c>
      <c r="N701" s="35">
        <f>(SUMIFS(Returns!$B:$B,Returns!$A:$A,$B701,Returns!$C:$C,$N$2))-SUMIFS(Outbound!$E:$E,Outbound!$D:$D,$B701,Outbound!$F:$F,$N$2)</f>
        <v>0</v>
      </c>
      <c r="O701" s="35">
        <f>(SUMIFS(Returns!$B:$B,Returns!$A:$A,$B701,Returns!$C:$C,$O$2))-SUMIFS(Outbound!$E:$E,Outbound!$D:$D,$B701,Outbound!$F:$F,$O$2)</f>
        <v>0</v>
      </c>
      <c r="P701" s="35">
        <f>(SUMIFS(Returns!$B:$B,Returns!$A:$A,$B701,Returns!$C:$C,$P$2))-SUMIFS(Outbound!$E:$E,Outbound!$D:$D,$B701,Outbound!$F:$F,$P$2)</f>
        <v>0</v>
      </c>
      <c r="Q701" s="35">
        <f>(SUMIFS(Returns!$B:$B,Returns!$A:$A,$B701,Returns!$C:$C,$Q$2))-SUMIFS(Outbound!$E:$E,Outbound!$D:$D,$B701,Outbound!$F:$F,$Q$2)</f>
        <v>0</v>
      </c>
      <c r="R701" s="35">
        <f>(SUMIFS(Returns!$B:$B,Returns!$A:$A,$B701,Returns!$C:$C,$R$2))-SUMIFS(Outbound!$E:$E,Outbound!$D:$D,$B701,Outbound!$F:$F,$R$2)</f>
        <v>0</v>
      </c>
      <c r="S701" s="35">
        <f>(SUMIFS(Returns!$B:$B,Returns!$A:$A,$B701,Returns!$C:$C,$S$2))-SUMIFS(Outbound!$E:$E,Outbound!$D:$D,$B701,Outbound!$F:$F,$S$2)</f>
        <v>0</v>
      </c>
    </row>
    <row r="702" ht="13.2" spans="1:19">
      <c r="A702" s="3" t="s">
        <v>7996</v>
      </c>
      <c r="B702" s="3" t="s">
        <v>7997</v>
      </c>
      <c r="C702" s="35">
        <v>0</v>
      </c>
      <c r="D702" s="35"/>
      <c r="E702" s="35">
        <f>(C702+SUMIFS(Inwards!$C:$C,Inwards!$B:$B,$B702)+SUMIFS(Returns!$B:$B,Returns!$A:$A,$B702,Returns!$C:$C,$E$2))-SUMIFS(Outbound!$E:$E,Outbound!$D:$D,$B702,Outbound!$F:$F,$E$2)-SUMIFS(Outflow!$B:$B,Outflow!$A:$A,$B702)</f>
        <v>0</v>
      </c>
      <c r="F702" s="35">
        <f>(SUMIFS(Returns!$B:$B,Returns!$A:$A,$B702,Returns!$C:$C,$F$2))-SUMIFS(Outbound!$E:$E,Outbound!$D:$D,$B702,Outbound!$F:$F,$F$2)</f>
        <v>0</v>
      </c>
      <c r="G702" s="35">
        <f>(SUMIFS(Returns!$B:$B,Returns!$A:$A,$B702,Returns!$C:$C,$G$2))-SUMIFS(Outbound!$E:$E,Outbound!$D:$D,$B702,Outbound!$F:$F,$G$2)</f>
        <v>0</v>
      </c>
      <c r="H702" s="35">
        <f>(SUMIFS(Returns!$B:$B,Returns!$A:$A,$B702,Returns!$C:$C,$H$2))-SUMIFS(Outbound!$E:$E,Outbound!$D:$D,$B702,Outbound!$F:$F,$H$2)</f>
        <v>0</v>
      </c>
      <c r="I702" s="35">
        <f>(SUMIFS(Returns!$B:$B,Returns!$A:$A,$B702,Returns!$C:$C,$I$2))-SUMIFS(Outbound!$E:$E,Outbound!$D:$D,$B702,Outbound!$F:$F,$I$2)</f>
        <v>0</v>
      </c>
      <c r="J702" s="35">
        <f>(SUMIFS(Returns!$B:$B,Returns!$A:$A,$B702,Returns!$C:$C,$J$2))-SUMIFS(Outbound!$E:$E,Outbound!$D:$D,$B702,Outbound!$F:$F,$J$2)</f>
        <v>0</v>
      </c>
      <c r="K702" s="35">
        <f>(SUMIFS(Returns!$B:$B,Returns!$A:$A,$B702,Returns!$C:$C,$K$2))-SUMIFS(Outbound!$E:$E,Outbound!$D:$D,$B702,Outbound!$F:$F,$K$2)</f>
        <v>0</v>
      </c>
      <c r="L702" s="35">
        <f>(SUMIFS(Returns!$B:$B,Returns!$A:$A,$B702,Returns!$C:$C,$L$2))-SUMIFS(Outbound!$E:$E,Outbound!$D:$D,$B702,Outbound!$F:$F,$L$2)</f>
        <v>0</v>
      </c>
      <c r="M702" s="35">
        <f>(SUMIFS(Returns!$B:$B,Returns!$A:$A,$B702,Returns!$C:$C,$M$2))-SUMIFS(Outbound!$E:$E,Outbound!$D:$D,$B702,Outbound!$F:$F,$M$2)</f>
        <v>0</v>
      </c>
      <c r="N702" s="35">
        <f>(SUMIFS(Returns!$B:$B,Returns!$A:$A,$B702,Returns!$C:$C,$N$2))-SUMIFS(Outbound!$E:$E,Outbound!$D:$D,$B702,Outbound!$F:$F,$N$2)</f>
        <v>0</v>
      </c>
      <c r="O702" s="35">
        <f>(SUMIFS(Returns!$B:$B,Returns!$A:$A,$B702,Returns!$C:$C,$O$2))-SUMIFS(Outbound!$E:$E,Outbound!$D:$D,$B702,Outbound!$F:$F,$O$2)</f>
        <v>0</v>
      </c>
      <c r="P702" s="35">
        <f>(SUMIFS(Returns!$B:$B,Returns!$A:$A,$B702,Returns!$C:$C,$P$2))-SUMIFS(Outbound!$E:$E,Outbound!$D:$D,$B702,Outbound!$F:$F,$P$2)</f>
        <v>0</v>
      </c>
      <c r="Q702" s="35">
        <f>(SUMIFS(Returns!$B:$B,Returns!$A:$A,$B702,Returns!$C:$C,$Q$2))-SUMIFS(Outbound!$E:$E,Outbound!$D:$D,$B702,Outbound!$F:$F,$Q$2)</f>
        <v>0</v>
      </c>
      <c r="R702" s="35">
        <f>(SUMIFS(Returns!$B:$B,Returns!$A:$A,$B702,Returns!$C:$C,$R$2))-SUMIFS(Outbound!$E:$E,Outbound!$D:$D,$B702,Outbound!$F:$F,$R$2)</f>
        <v>0</v>
      </c>
      <c r="S702" s="35">
        <f>(SUMIFS(Returns!$B:$B,Returns!$A:$A,$B702,Returns!$C:$C,$S$2))-SUMIFS(Outbound!$E:$E,Outbound!$D:$D,$B702,Outbound!$F:$F,$S$2)</f>
        <v>0</v>
      </c>
    </row>
    <row r="703" ht="13.2" spans="1:19">
      <c r="A703" s="3" t="s">
        <v>7998</v>
      </c>
      <c r="B703" s="3" t="s">
        <v>7999</v>
      </c>
      <c r="C703" s="35">
        <v>0</v>
      </c>
      <c r="D703" s="35"/>
      <c r="E703" s="35">
        <f>(C703+SUMIFS(Inwards!$C:$C,Inwards!$B:$B,$B703)+SUMIFS(Returns!$B:$B,Returns!$A:$A,$B703,Returns!$C:$C,$E$2))-SUMIFS(Outbound!$E:$E,Outbound!$D:$D,$B703,Outbound!$F:$F,$E$2)-SUMIFS(Outflow!$B:$B,Outflow!$A:$A,$B703)</f>
        <v>0</v>
      </c>
      <c r="F703" s="35">
        <f>(SUMIFS(Returns!$B:$B,Returns!$A:$A,$B703,Returns!$C:$C,$F$2))-SUMIFS(Outbound!$E:$E,Outbound!$D:$D,$B703,Outbound!$F:$F,$F$2)</f>
        <v>0</v>
      </c>
      <c r="G703" s="35">
        <f>(SUMIFS(Returns!$B:$B,Returns!$A:$A,$B703,Returns!$C:$C,$G$2))-SUMIFS(Outbound!$E:$E,Outbound!$D:$D,$B703,Outbound!$F:$F,$G$2)</f>
        <v>0</v>
      </c>
      <c r="H703" s="35">
        <f>(SUMIFS(Returns!$B:$B,Returns!$A:$A,$B703,Returns!$C:$C,$H$2))-SUMIFS(Outbound!$E:$E,Outbound!$D:$D,$B703,Outbound!$F:$F,$H$2)</f>
        <v>0</v>
      </c>
      <c r="I703" s="35">
        <f>(SUMIFS(Returns!$B:$B,Returns!$A:$A,$B703,Returns!$C:$C,$I$2))-SUMIFS(Outbound!$E:$E,Outbound!$D:$D,$B703,Outbound!$F:$F,$I$2)</f>
        <v>0</v>
      </c>
      <c r="J703" s="35">
        <f>(SUMIFS(Returns!$B:$B,Returns!$A:$A,$B703,Returns!$C:$C,$J$2))-SUMIFS(Outbound!$E:$E,Outbound!$D:$D,$B703,Outbound!$F:$F,$J$2)</f>
        <v>0</v>
      </c>
      <c r="K703" s="35">
        <f>(SUMIFS(Returns!$B:$B,Returns!$A:$A,$B703,Returns!$C:$C,$K$2))-SUMIFS(Outbound!$E:$E,Outbound!$D:$D,$B703,Outbound!$F:$F,$K$2)</f>
        <v>0</v>
      </c>
      <c r="L703" s="35">
        <f>(SUMIFS(Returns!$B:$B,Returns!$A:$A,$B703,Returns!$C:$C,$L$2))-SUMIFS(Outbound!$E:$E,Outbound!$D:$D,$B703,Outbound!$F:$F,$L$2)</f>
        <v>0</v>
      </c>
      <c r="M703" s="35">
        <f>(SUMIFS(Returns!$B:$B,Returns!$A:$A,$B703,Returns!$C:$C,$M$2))-SUMIFS(Outbound!$E:$E,Outbound!$D:$D,$B703,Outbound!$F:$F,$M$2)</f>
        <v>0</v>
      </c>
      <c r="N703" s="35">
        <f>(SUMIFS(Returns!$B:$B,Returns!$A:$A,$B703,Returns!$C:$C,$N$2))-SUMIFS(Outbound!$E:$E,Outbound!$D:$D,$B703,Outbound!$F:$F,$N$2)</f>
        <v>0</v>
      </c>
      <c r="O703" s="35">
        <f>(SUMIFS(Returns!$B:$B,Returns!$A:$A,$B703,Returns!$C:$C,$O$2))-SUMIFS(Outbound!$E:$E,Outbound!$D:$D,$B703,Outbound!$F:$F,$O$2)</f>
        <v>0</v>
      </c>
      <c r="P703" s="35">
        <f>(SUMIFS(Returns!$B:$B,Returns!$A:$A,$B703,Returns!$C:$C,$P$2))-SUMIFS(Outbound!$E:$E,Outbound!$D:$D,$B703,Outbound!$F:$F,$P$2)</f>
        <v>0</v>
      </c>
      <c r="Q703" s="35">
        <f>(SUMIFS(Returns!$B:$B,Returns!$A:$A,$B703,Returns!$C:$C,$Q$2))-SUMIFS(Outbound!$E:$E,Outbound!$D:$D,$B703,Outbound!$F:$F,$Q$2)</f>
        <v>0</v>
      </c>
      <c r="R703" s="35">
        <f>(SUMIFS(Returns!$B:$B,Returns!$A:$A,$B703,Returns!$C:$C,$R$2))-SUMIFS(Outbound!$E:$E,Outbound!$D:$D,$B703,Outbound!$F:$F,$R$2)</f>
        <v>0</v>
      </c>
      <c r="S703" s="35">
        <f>(SUMIFS(Returns!$B:$B,Returns!$A:$A,$B703,Returns!$C:$C,$S$2))-SUMIFS(Outbound!$E:$E,Outbound!$D:$D,$B703,Outbound!$F:$F,$S$2)</f>
        <v>0</v>
      </c>
    </row>
    <row r="704" ht="13.2" spans="1:19">
      <c r="A704" s="3" t="s">
        <v>8000</v>
      </c>
      <c r="B704" s="3" t="s">
        <v>5085</v>
      </c>
      <c r="C704" s="35">
        <v>0</v>
      </c>
      <c r="D704" s="35"/>
      <c r="E704" s="35">
        <f>(C704+SUMIFS(Inwards!$C:$C,Inwards!$B:$B,$B704)+SUMIFS(Returns!$B:$B,Returns!$A:$A,$B704,Returns!$C:$C,$E$2))-SUMIFS(Outbound!$E:$E,Outbound!$D:$D,$B704,Outbound!$F:$F,$E$2)-SUMIFS(Outflow!$B:$B,Outflow!$A:$A,$B704)</f>
        <v>0</v>
      </c>
      <c r="F704" s="35">
        <f>(SUMIFS(Returns!$B:$B,Returns!$A:$A,$B704,Returns!$C:$C,$F$2))-SUMIFS(Outbound!$E:$E,Outbound!$D:$D,$B704,Outbound!$F:$F,$F$2)</f>
        <v>0</v>
      </c>
      <c r="G704" s="35">
        <f>(SUMIFS(Returns!$B:$B,Returns!$A:$A,$B704,Returns!$C:$C,$G$2))-SUMIFS(Outbound!$E:$E,Outbound!$D:$D,$B704,Outbound!$F:$F,$G$2)</f>
        <v>0</v>
      </c>
      <c r="H704" s="35">
        <f>(SUMIFS(Returns!$B:$B,Returns!$A:$A,$B704,Returns!$C:$C,$H$2))-SUMIFS(Outbound!$E:$E,Outbound!$D:$D,$B704,Outbound!$F:$F,$H$2)</f>
        <v>0</v>
      </c>
      <c r="I704" s="35">
        <f>(SUMIFS(Returns!$B:$B,Returns!$A:$A,$B704,Returns!$C:$C,$I$2))-SUMIFS(Outbound!$E:$E,Outbound!$D:$D,$B704,Outbound!$F:$F,$I$2)</f>
        <v>0</v>
      </c>
      <c r="J704" s="35">
        <f>(SUMIFS(Returns!$B:$B,Returns!$A:$A,$B704,Returns!$C:$C,$J$2))-SUMIFS(Outbound!$E:$E,Outbound!$D:$D,$B704,Outbound!$F:$F,$J$2)</f>
        <v>0</v>
      </c>
      <c r="K704" s="35">
        <f>(SUMIFS(Returns!$B:$B,Returns!$A:$A,$B704,Returns!$C:$C,$K$2))-SUMIFS(Outbound!$E:$E,Outbound!$D:$D,$B704,Outbound!$F:$F,$K$2)</f>
        <v>0</v>
      </c>
      <c r="L704" s="35">
        <f>(SUMIFS(Returns!$B:$B,Returns!$A:$A,$B704,Returns!$C:$C,$L$2))-SUMIFS(Outbound!$E:$E,Outbound!$D:$D,$B704,Outbound!$F:$F,$L$2)</f>
        <v>0</v>
      </c>
      <c r="M704" s="35">
        <f>(SUMIFS(Returns!$B:$B,Returns!$A:$A,$B704,Returns!$C:$C,$M$2))-SUMIFS(Outbound!$E:$E,Outbound!$D:$D,$B704,Outbound!$F:$F,$M$2)</f>
        <v>0</v>
      </c>
      <c r="N704" s="35">
        <f>(SUMIFS(Returns!$B:$B,Returns!$A:$A,$B704,Returns!$C:$C,$N$2))-SUMIFS(Outbound!$E:$E,Outbound!$D:$D,$B704,Outbound!$F:$F,$N$2)</f>
        <v>0</v>
      </c>
      <c r="O704" s="35">
        <f>(SUMIFS(Returns!$B:$B,Returns!$A:$A,$B704,Returns!$C:$C,$O$2))-SUMIFS(Outbound!$E:$E,Outbound!$D:$D,$B704,Outbound!$F:$F,$O$2)</f>
        <v>0</v>
      </c>
      <c r="P704" s="35">
        <f>(SUMIFS(Returns!$B:$B,Returns!$A:$A,$B704,Returns!$C:$C,$P$2))-SUMIFS(Outbound!$E:$E,Outbound!$D:$D,$B704,Outbound!$F:$F,$P$2)</f>
        <v>0</v>
      </c>
      <c r="Q704" s="35">
        <f>(SUMIFS(Returns!$B:$B,Returns!$A:$A,$B704,Returns!$C:$C,$Q$2))-SUMIFS(Outbound!$E:$E,Outbound!$D:$D,$B704,Outbound!$F:$F,$Q$2)</f>
        <v>0</v>
      </c>
      <c r="R704" s="35">
        <f>(SUMIFS(Returns!$B:$B,Returns!$A:$A,$B704,Returns!$C:$C,$R$2))-SUMIFS(Outbound!$E:$E,Outbound!$D:$D,$B704,Outbound!$F:$F,$R$2)</f>
        <v>0</v>
      </c>
      <c r="S704" s="35">
        <f>(SUMIFS(Returns!$B:$B,Returns!$A:$A,$B704,Returns!$C:$C,$S$2))-SUMIFS(Outbound!$E:$E,Outbound!$D:$D,$B704,Outbound!$F:$F,$S$2)</f>
        <v>0</v>
      </c>
    </row>
    <row r="705" ht="13.2" spans="1:19">
      <c r="A705" s="3" t="s">
        <v>8001</v>
      </c>
      <c r="B705" s="3" t="s">
        <v>8002</v>
      </c>
      <c r="C705" s="35">
        <v>0</v>
      </c>
      <c r="D705" s="35"/>
      <c r="E705" s="35">
        <f>(C705+SUMIFS(Inwards!$C:$C,Inwards!$B:$B,$B705)+SUMIFS(Returns!$B:$B,Returns!$A:$A,$B705,Returns!$C:$C,$E$2))-SUMIFS(Outbound!$E:$E,Outbound!$D:$D,$B705,Outbound!$F:$F,$E$2)-SUMIFS(Outflow!$B:$B,Outflow!$A:$A,$B705)</f>
        <v>0</v>
      </c>
      <c r="F705" s="35">
        <f>(SUMIFS(Returns!$B:$B,Returns!$A:$A,$B705,Returns!$C:$C,$F$2))-SUMIFS(Outbound!$E:$E,Outbound!$D:$D,$B705,Outbound!$F:$F,$F$2)</f>
        <v>0</v>
      </c>
      <c r="G705" s="35">
        <f>(SUMIFS(Returns!$B:$B,Returns!$A:$A,$B705,Returns!$C:$C,$G$2))-SUMIFS(Outbound!$E:$E,Outbound!$D:$D,$B705,Outbound!$F:$F,$G$2)</f>
        <v>0</v>
      </c>
      <c r="H705" s="35">
        <f>(SUMIFS(Returns!$B:$B,Returns!$A:$A,$B705,Returns!$C:$C,$H$2))-SUMIFS(Outbound!$E:$E,Outbound!$D:$D,$B705,Outbound!$F:$F,$H$2)</f>
        <v>0</v>
      </c>
      <c r="I705" s="35">
        <f>(SUMIFS(Returns!$B:$B,Returns!$A:$A,$B705,Returns!$C:$C,$I$2))-SUMIFS(Outbound!$E:$E,Outbound!$D:$D,$B705,Outbound!$F:$F,$I$2)</f>
        <v>0</v>
      </c>
      <c r="J705" s="35">
        <f>(SUMIFS(Returns!$B:$B,Returns!$A:$A,$B705,Returns!$C:$C,$J$2))-SUMIFS(Outbound!$E:$E,Outbound!$D:$D,$B705,Outbound!$F:$F,$J$2)</f>
        <v>0</v>
      </c>
      <c r="K705" s="35">
        <f>(SUMIFS(Returns!$B:$B,Returns!$A:$A,$B705,Returns!$C:$C,$K$2))-SUMIFS(Outbound!$E:$E,Outbound!$D:$D,$B705,Outbound!$F:$F,$K$2)</f>
        <v>0</v>
      </c>
      <c r="L705" s="35">
        <f>(SUMIFS(Returns!$B:$B,Returns!$A:$A,$B705,Returns!$C:$C,$L$2))-SUMIFS(Outbound!$E:$E,Outbound!$D:$D,$B705,Outbound!$F:$F,$L$2)</f>
        <v>0</v>
      </c>
      <c r="M705" s="35">
        <f>(SUMIFS(Returns!$B:$B,Returns!$A:$A,$B705,Returns!$C:$C,$M$2))-SUMIFS(Outbound!$E:$E,Outbound!$D:$D,$B705,Outbound!$F:$F,$M$2)</f>
        <v>0</v>
      </c>
      <c r="N705" s="35">
        <f>(SUMIFS(Returns!$B:$B,Returns!$A:$A,$B705,Returns!$C:$C,$N$2))-SUMIFS(Outbound!$E:$E,Outbound!$D:$D,$B705,Outbound!$F:$F,$N$2)</f>
        <v>0</v>
      </c>
      <c r="O705" s="35">
        <f>(SUMIFS(Returns!$B:$B,Returns!$A:$A,$B705,Returns!$C:$C,$O$2))-SUMIFS(Outbound!$E:$E,Outbound!$D:$D,$B705,Outbound!$F:$F,$O$2)</f>
        <v>0</v>
      </c>
      <c r="P705" s="35">
        <f>(SUMIFS(Returns!$B:$B,Returns!$A:$A,$B705,Returns!$C:$C,$P$2))-SUMIFS(Outbound!$E:$E,Outbound!$D:$D,$B705,Outbound!$F:$F,$P$2)</f>
        <v>0</v>
      </c>
      <c r="Q705" s="35">
        <f>(SUMIFS(Returns!$B:$B,Returns!$A:$A,$B705,Returns!$C:$C,$Q$2))-SUMIFS(Outbound!$E:$E,Outbound!$D:$D,$B705,Outbound!$F:$F,$Q$2)</f>
        <v>0</v>
      </c>
      <c r="R705" s="35">
        <f>(SUMIFS(Returns!$B:$B,Returns!$A:$A,$B705,Returns!$C:$C,$R$2))-SUMIFS(Outbound!$E:$E,Outbound!$D:$D,$B705,Outbound!$F:$F,$R$2)</f>
        <v>0</v>
      </c>
      <c r="S705" s="35">
        <f>(SUMIFS(Returns!$B:$B,Returns!$A:$A,$B705,Returns!$C:$C,$S$2))-SUMIFS(Outbound!$E:$E,Outbound!$D:$D,$B705,Outbound!$F:$F,$S$2)</f>
        <v>0</v>
      </c>
    </row>
    <row r="706" ht="13.2" spans="1:19">
      <c r="A706" s="3" t="s">
        <v>8003</v>
      </c>
      <c r="B706" s="3" t="s">
        <v>8004</v>
      </c>
      <c r="C706" s="35">
        <v>0</v>
      </c>
      <c r="D706" s="35"/>
      <c r="E706" s="35">
        <f>(C706+SUMIFS(Inwards!$C:$C,Inwards!$B:$B,$B706)+SUMIFS(Returns!$B:$B,Returns!$A:$A,$B706,Returns!$C:$C,$E$2))-SUMIFS(Outbound!$E:$E,Outbound!$D:$D,$B706,Outbound!$F:$F,$E$2)-SUMIFS(Outflow!$B:$B,Outflow!$A:$A,$B706)</f>
        <v>0</v>
      </c>
      <c r="F706" s="35">
        <f>(SUMIFS(Returns!$B:$B,Returns!$A:$A,$B706,Returns!$C:$C,$F$2))-SUMIFS(Outbound!$E:$E,Outbound!$D:$D,$B706,Outbound!$F:$F,$F$2)</f>
        <v>0</v>
      </c>
      <c r="G706" s="35">
        <f>(SUMIFS(Returns!$B:$B,Returns!$A:$A,$B706,Returns!$C:$C,$G$2))-SUMIFS(Outbound!$E:$E,Outbound!$D:$D,$B706,Outbound!$F:$F,$G$2)</f>
        <v>0</v>
      </c>
      <c r="H706" s="35">
        <f>(SUMIFS(Returns!$B:$B,Returns!$A:$A,$B706,Returns!$C:$C,$H$2))-SUMIFS(Outbound!$E:$E,Outbound!$D:$D,$B706,Outbound!$F:$F,$H$2)</f>
        <v>0</v>
      </c>
      <c r="I706" s="35">
        <f>(SUMIFS(Returns!$B:$B,Returns!$A:$A,$B706,Returns!$C:$C,$I$2))-SUMIFS(Outbound!$E:$E,Outbound!$D:$D,$B706,Outbound!$F:$F,$I$2)</f>
        <v>0</v>
      </c>
      <c r="J706" s="35">
        <f>(SUMIFS(Returns!$B:$B,Returns!$A:$A,$B706,Returns!$C:$C,$J$2))-SUMIFS(Outbound!$E:$E,Outbound!$D:$D,$B706,Outbound!$F:$F,$J$2)</f>
        <v>0</v>
      </c>
      <c r="K706" s="35">
        <f>(SUMIFS(Returns!$B:$B,Returns!$A:$A,$B706,Returns!$C:$C,$K$2))-SUMIFS(Outbound!$E:$E,Outbound!$D:$D,$B706,Outbound!$F:$F,$K$2)</f>
        <v>0</v>
      </c>
      <c r="L706" s="35">
        <f>(SUMIFS(Returns!$B:$B,Returns!$A:$A,$B706,Returns!$C:$C,$L$2))-SUMIFS(Outbound!$E:$E,Outbound!$D:$D,$B706,Outbound!$F:$F,$L$2)</f>
        <v>0</v>
      </c>
      <c r="M706" s="35">
        <f>(SUMIFS(Returns!$B:$B,Returns!$A:$A,$B706,Returns!$C:$C,$M$2))-SUMIFS(Outbound!$E:$E,Outbound!$D:$D,$B706,Outbound!$F:$F,$M$2)</f>
        <v>0</v>
      </c>
      <c r="N706" s="35">
        <f>(SUMIFS(Returns!$B:$B,Returns!$A:$A,$B706,Returns!$C:$C,$N$2))-SUMIFS(Outbound!$E:$E,Outbound!$D:$D,$B706,Outbound!$F:$F,$N$2)</f>
        <v>0</v>
      </c>
      <c r="O706" s="35">
        <f>(SUMIFS(Returns!$B:$B,Returns!$A:$A,$B706,Returns!$C:$C,$O$2))-SUMIFS(Outbound!$E:$E,Outbound!$D:$D,$B706,Outbound!$F:$F,$O$2)</f>
        <v>0</v>
      </c>
      <c r="P706" s="35">
        <f>(SUMIFS(Returns!$B:$B,Returns!$A:$A,$B706,Returns!$C:$C,$P$2))-SUMIFS(Outbound!$E:$E,Outbound!$D:$D,$B706,Outbound!$F:$F,$P$2)</f>
        <v>0</v>
      </c>
      <c r="Q706" s="35">
        <f>(SUMIFS(Returns!$B:$B,Returns!$A:$A,$B706,Returns!$C:$C,$Q$2))-SUMIFS(Outbound!$E:$E,Outbound!$D:$D,$B706,Outbound!$F:$F,$Q$2)</f>
        <v>0</v>
      </c>
      <c r="R706" s="35">
        <f>(SUMIFS(Returns!$B:$B,Returns!$A:$A,$B706,Returns!$C:$C,$R$2))-SUMIFS(Outbound!$E:$E,Outbound!$D:$D,$B706,Outbound!$F:$F,$R$2)</f>
        <v>0</v>
      </c>
      <c r="S706" s="35">
        <f>(SUMIFS(Returns!$B:$B,Returns!$A:$A,$B706,Returns!$C:$C,$S$2))-SUMIFS(Outbound!$E:$E,Outbound!$D:$D,$B706,Outbound!$F:$F,$S$2)</f>
        <v>0</v>
      </c>
    </row>
    <row r="707" ht="13.2" spans="1:19">
      <c r="A707" s="3" t="s">
        <v>8005</v>
      </c>
      <c r="B707" s="3" t="s">
        <v>8006</v>
      </c>
      <c r="C707" s="35">
        <v>0</v>
      </c>
      <c r="D707" s="35"/>
      <c r="E707" s="35">
        <f>(C707+SUMIFS(Inwards!$C:$C,Inwards!$B:$B,$B707)+SUMIFS(Returns!$B:$B,Returns!$A:$A,$B707,Returns!$C:$C,$E$2))-SUMIFS(Outbound!$E:$E,Outbound!$D:$D,$B707,Outbound!$F:$F,$E$2)-SUMIFS(Outflow!$B:$B,Outflow!$A:$A,$B707)</f>
        <v>0</v>
      </c>
      <c r="F707" s="35">
        <f>(SUMIFS(Returns!$B:$B,Returns!$A:$A,$B707,Returns!$C:$C,$F$2))-SUMIFS(Outbound!$E:$E,Outbound!$D:$D,$B707,Outbound!$F:$F,$F$2)</f>
        <v>0</v>
      </c>
      <c r="G707" s="35">
        <f>(SUMIFS(Returns!$B:$B,Returns!$A:$A,$B707,Returns!$C:$C,$G$2))-SUMIFS(Outbound!$E:$E,Outbound!$D:$D,$B707,Outbound!$F:$F,$G$2)</f>
        <v>0</v>
      </c>
      <c r="H707" s="35">
        <f>(SUMIFS(Returns!$B:$B,Returns!$A:$A,$B707,Returns!$C:$C,$H$2))-SUMIFS(Outbound!$E:$E,Outbound!$D:$D,$B707,Outbound!$F:$F,$H$2)</f>
        <v>0</v>
      </c>
      <c r="I707" s="35">
        <f>(SUMIFS(Returns!$B:$B,Returns!$A:$A,$B707,Returns!$C:$C,$I$2))-SUMIFS(Outbound!$E:$E,Outbound!$D:$D,$B707,Outbound!$F:$F,$I$2)</f>
        <v>0</v>
      </c>
      <c r="J707" s="35">
        <f>(SUMIFS(Returns!$B:$B,Returns!$A:$A,$B707,Returns!$C:$C,$J$2))-SUMIFS(Outbound!$E:$E,Outbound!$D:$D,$B707,Outbound!$F:$F,$J$2)</f>
        <v>0</v>
      </c>
      <c r="K707" s="35">
        <f>(SUMIFS(Returns!$B:$B,Returns!$A:$A,$B707,Returns!$C:$C,$K$2))-SUMIFS(Outbound!$E:$E,Outbound!$D:$D,$B707,Outbound!$F:$F,$K$2)</f>
        <v>0</v>
      </c>
      <c r="L707" s="35">
        <f>(SUMIFS(Returns!$B:$B,Returns!$A:$A,$B707,Returns!$C:$C,$L$2))-SUMIFS(Outbound!$E:$E,Outbound!$D:$D,$B707,Outbound!$F:$F,$L$2)</f>
        <v>0</v>
      </c>
      <c r="M707" s="35">
        <f>(SUMIFS(Returns!$B:$B,Returns!$A:$A,$B707,Returns!$C:$C,$M$2))-SUMIFS(Outbound!$E:$E,Outbound!$D:$D,$B707,Outbound!$F:$F,$M$2)</f>
        <v>0</v>
      </c>
      <c r="N707" s="35">
        <f>(SUMIFS(Returns!$B:$B,Returns!$A:$A,$B707,Returns!$C:$C,$N$2))-SUMIFS(Outbound!$E:$E,Outbound!$D:$D,$B707,Outbound!$F:$F,$N$2)</f>
        <v>0</v>
      </c>
      <c r="O707" s="35">
        <f>(SUMIFS(Returns!$B:$B,Returns!$A:$A,$B707,Returns!$C:$C,$O$2))-SUMIFS(Outbound!$E:$E,Outbound!$D:$D,$B707,Outbound!$F:$F,$O$2)</f>
        <v>0</v>
      </c>
      <c r="P707" s="35">
        <f>(SUMIFS(Returns!$B:$B,Returns!$A:$A,$B707,Returns!$C:$C,$P$2))-SUMIFS(Outbound!$E:$E,Outbound!$D:$D,$B707,Outbound!$F:$F,$P$2)</f>
        <v>0</v>
      </c>
      <c r="Q707" s="35">
        <f>(SUMIFS(Returns!$B:$B,Returns!$A:$A,$B707,Returns!$C:$C,$Q$2))-SUMIFS(Outbound!$E:$E,Outbound!$D:$D,$B707,Outbound!$F:$F,$Q$2)</f>
        <v>0</v>
      </c>
      <c r="R707" s="35">
        <f>(SUMIFS(Returns!$B:$B,Returns!$A:$A,$B707,Returns!$C:$C,$R$2))-SUMIFS(Outbound!$E:$E,Outbound!$D:$D,$B707,Outbound!$F:$F,$R$2)</f>
        <v>0</v>
      </c>
      <c r="S707" s="35">
        <f>(SUMIFS(Returns!$B:$B,Returns!$A:$A,$B707,Returns!$C:$C,$S$2))-SUMIFS(Outbound!$E:$E,Outbound!$D:$D,$B707,Outbound!$F:$F,$S$2)</f>
        <v>0</v>
      </c>
    </row>
    <row r="708" ht="13.2" spans="1:19">
      <c r="A708" s="3" t="s">
        <v>8007</v>
      </c>
      <c r="B708" s="3" t="s">
        <v>5090</v>
      </c>
      <c r="C708" s="35">
        <v>0</v>
      </c>
      <c r="D708" s="35"/>
      <c r="E708" s="35">
        <f>(C708+SUMIFS(Inwards!$C:$C,Inwards!$B:$B,$B708)+SUMIFS(Returns!$B:$B,Returns!$A:$A,$B708,Returns!$C:$C,$E$2))-SUMIFS(Outbound!$E:$E,Outbound!$D:$D,$B708,Outbound!$F:$F,$E$2)-SUMIFS(Outflow!$B:$B,Outflow!$A:$A,$B708)</f>
        <v>0</v>
      </c>
      <c r="F708" s="35">
        <f>(SUMIFS(Returns!$B:$B,Returns!$A:$A,$B708,Returns!$C:$C,$F$2))-SUMIFS(Outbound!$E:$E,Outbound!$D:$D,$B708,Outbound!$F:$F,$F$2)</f>
        <v>0</v>
      </c>
      <c r="G708" s="35">
        <f>(SUMIFS(Returns!$B:$B,Returns!$A:$A,$B708,Returns!$C:$C,$G$2))-SUMIFS(Outbound!$E:$E,Outbound!$D:$D,$B708,Outbound!$F:$F,$G$2)</f>
        <v>0</v>
      </c>
      <c r="H708" s="35">
        <f>(SUMIFS(Returns!$B:$B,Returns!$A:$A,$B708,Returns!$C:$C,$H$2))-SUMIFS(Outbound!$E:$E,Outbound!$D:$D,$B708,Outbound!$F:$F,$H$2)</f>
        <v>0</v>
      </c>
      <c r="I708" s="35">
        <f>(SUMIFS(Returns!$B:$B,Returns!$A:$A,$B708,Returns!$C:$C,$I$2))-SUMIFS(Outbound!$E:$E,Outbound!$D:$D,$B708,Outbound!$F:$F,$I$2)</f>
        <v>0</v>
      </c>
      <c r="J708" s="35">
        <f>(SUMIFS(Returns!$B:$B,Returns!$A:$A,$B708,Returns!$C:$C,$J$2))-SUMIFS(Outbound!$E:$E,Outbound!$D:$D,$B708,Outbound!$F:$F,$J$2)</f>
        <v>0</v>
      </c>
      <c r="K708" s="35">
        <f>(SUMIFS(Returns!$B:$B,Returns!$A:$A,$B708,Returns!$C:$C,$K$2))-SUMIFS(Outbound!$E:$E,Outbound!$D:$D,$B708,Outbound!$F:$F,$K$2)</f>
        <v>0</v>
      </c>
      <c r="L708" s="35">
        <f>(SUMIFS(Returns!$B:$B,Returns!$A:$A,$B708,Returns!$C:$C,$L$2))-SUMIFS(Outbound!$E:$E,Outbound!$D:$D,$B708,Outbound!$F:$F,$L$2)</f>
        <v>0</v>
      </c>
      <c r="M708" s="35">
        <f>(SUMIFS(Returns!$B:$B,Returns!$A:$A,$B708,Returns!$C:$C,$M$2))-SUMIFS(Outbound!$E:$E,Outbound!$D:$D,$B708,Outbound!$F:$F,$M$2)</f>
        <v>0</v>
      </c>
      <c r="N708" s="35">
        <f>(SUMIFS(Returns!$B:$B,Returns!$A:$A,$B708,Returns!$C:$C,$N$2))-SUMIFS(Outbound!$E:$E,Outbound!$D:$D,$B708,Outbound!$F:$F,$N$2)</f>
        <v>0</v>
      </c>
      <c r="O708" s="35">
        <f>(SUMIFS(Returns!$B:$B,Returns!$A:$A,$B708,Returns!$C:$C,$O$2))-SUMIFS(Outbound!$E:$E,Outbound!$D:$D,$B708,Outbound!$F:$F,$O$2)</f>
        <v>0</v>
      </c>
      <c r="P708" s="35">
        <f>(SUMIFS(Returns!$B:$B,Returns!$A:$A,$B708,Returns!$C:$C,$P$2))-SUMIFS(Outbound!$E:$E,Outbound!$D:$D,$B708,Outbound!$F:$F,$P$2)</f>
        <v>0</v>
      </c>
      <c r="Q708" s="35">
        <f>(SUMIFS(Returns!$B:$B,Returns!$A:$A,$B708,Returns!$C:$C,$Q$2))-SUMIFS(Outbound!$E:$E,Outbound!$D:$D,$B708,Outbound!$F:$F,$Q$2)</f>
        <v>0</v>
      </c>
      <c r="R708" s="35">
        <f>(SUMIFS(Returns!$B:$B,Returns!$A:$A,$B708,Returns!$C:$C,$R$2))-SUMIFS(Outbound!$E:$E,Outbound!$D:$D,$B708,Outbound!$F:$F,$R$2)</f>
        <v>0</v>
      </c>
      <c r="S708" s="35">
        <f>(SUMIFS(Returns!$B:$B,Returns!$A:$A,$B708,Returns!$C:$C,$S$2))-SUMIFS(Outbound!$E:$E,Outbound!$D:$D,$B708,Outbound!$F:$F,$S$2)</f>
        <v>0</v>
      </c>
    </row>
    <row r="709" ht="13.2" spans="1:19">
      <c r="A709" s="3" t="s">
        <v>8008</v>
      </c>
      <c r="B709" s="3" t="s">
        <v>5094</v>
      </c>
      <c r="C709" s="35">
        <v>0</v>
      </c>
      <c r="D709" s="35"/>
      <c r="E709" s="35">
        <f>(C709+SUMIFS(Inwards!$C:$C,Inwards!$B:$B,$B709)+SUMIFS(Returns!$B:$B,Returns!$A:$A,$B709,Returns!$C:$C,$E$2))-SUMIFS(Outbound!$E:$E,Outbound!$D:$D,$B709,Outbound!$F:$F,$E$2)-SUMIFS(Outflow!$B:$B,Outflow!$A:$A,$B709)</f>
        <v>0</v>
      </c>
      <c r="F709" s="35">
        <f>(SUMIFS(Returns!$B:$B,Returns!$A:$A,$B709,Returns!$C:$C,$F$2))-SUMIFS(Outbound!$E:$E,Outbound!$D:$D,$B709,Outbound!$F:$F,$F$2)</f>
        <v>0</v>
      </c>
      <c r="G709" s="35">
        <f>(SUMIFS(Returns!$B:$B,Returns!$A:$A,$B709,Returns!$C:$C,$G$2))-SUMIFS(Outbound!$E:$E,Outbound!$D:$D,$B709,Outbound!$F:$F,$G$2)</f>
        <v>0</v>
      </c>
      <c r="H709" s="35">
        <f>(SUMIFS(Returns!$B:$B,Returns!$A:$A,$B709,Returns!$C:$C,$H$2))-SUMIFS(Outbound!$E:$E,Outbound!$D:$D,$B709,Outbound!$F:$F,$H$2)</f>
        <v>0</v>
      </c>
      <c r="I709" s="35">
        <f>(SUMIFS(Returns!$B:$B,Returns!$A:$A,$B709,Returns!$C:$C,$I$2))-SUMIFS(Outbound!$E:$E,Outbound!$D:$D,$B709,Outbound!$F:$F,$I$2)</f>
        <v>0</v>
      </c>
      <c r="J709" s="35">
        <f>(SUMIFS(Returns!$B:$B,Returns!$A:$A,$B709,Returns!$C:$C,$J$2))-SUMIFS(Outbound!$E:$E,Outbound!$D:$D,$B709,Outbound!$F:$F,$J$2)</f>
        <v>0</v>
      </c>
      <c r="K709" s="35">
        <f>(SUMIFS(Returns!$B:$B,Returns!$A:$A,$B709,Returns!$C:$C,$K$2))-SUMIFS(Outbound!$E:$E,Outbound!$D:$D,$B709,Outbound!$F:$F,$K$2)</f>
        <v>0</v>
      </c>
      <c r="L709" s="35">
        <f>(SUMIFS(Returns!$B:$B,Returns!$A:$A,$B709,Returns!$C:$C,$L$2))-SUMIFS(Outbound!$E:$E,Outbound!$D:$D,$B709,Outbound!$F:$F,$L$2)</f>
        <v>0</v>
      </c>
      <c r="M709" s="35">
        <f>(SUMIFS(Returns!$B:$B,Returns!$A:$A,$B709,Returns!$C:$C,$M$2))-SUMIFS(Outbound!$E:$E,Outbound!$D:$D,$B709,Outbound!$F:$F,$M$2)</f>
        <v>0</v>
      </c>
      <c r="N709" s="35">
        <f>(SUMIFS(Returns!$B:$B,Returns!$A:$A,$B709,Returns!$C:$C,$N$2))-SUMIFS(Outbound!$E:$E,Outbound!$D:$D,$B709,Outbound!$F:$F,$N$2)</f>
        <v>0</v>
      </c>
      <c r="O709" s="35">
        <f>(SUMIFS(Returns!$B:$B,Returns!$A:$A,$B709,Returns!$C:$C,$O$2))-SUMIFS(Outbound!$E:$E,Outbound!$D:$D,$B709,Outbound!$F:$F,$O$2)</f>
        <v>0</v>
      </c>
      <c r="P709" s="35">
        <f>(SUMIFS(Returns!$B:$B,Returns!$A:$A,$B709,Returns!$C:$C,$P$2))-SUMIFS(Outbound!$E:$E,Outbound!$D:$D,$B709,Outbound!$F:$F,$P$2)</f>
        <v>0</v>
      </c>
      <c r="Q709" s="35">
        <f>(SUMIFS(Returns!$B:$B,Returns!$A:$A,$B709,Returns!$C:$C,$Q$2))-SUMIFS(Outbound!$E:$E,Outbound!$D:$D,$B709,Outbound!$F:$F,$Q$2)</f>
        <v>0</v>
      </c>
      <c r="R709" s="35">
        <f>(SUMIFS(Returns!$B:$B,Returns!$A:$A,$B709,Returns!$C:$C,$R$2))-SUMIFS(Outbound!$E:$E,Outbound!$D:$D,$B709,Outbound!$F:$F,$R$2)</f>
        <v>0</v>
      </c>
      <c r="S709" s="35">
        <f>(SUMIFS(Returns!$B:$B,Returns!$A:$A,$B709,Returns!$C:$C,$S$2))-SUMIFS(Outbound!$E:$E,Outbound!$D:$D,$B709,Outbound!$F:$F,$S$2)</f>
        <v>0</v>
      </c>
    </row>
    <row r="710" ht="13.2" spans="1:19">
      <c r="A710" s="3" t="s">
        <v>8009</v>
      </c>
      <c r="B710" s="3" t="s">
        <v>5095</v>
      </c>
      <c r="C710" s="35">
        <v>29</v>
      </c>
      <c r="D710" s="35"/>
      <c r="E710" s="35">
        <f>(C710+SUMIFS(Inwards!$C:$C,Inwards!$B:$B,$B710)+SUMIFS(Returns!$B:$B,Returns!$A:$A,$B710,Returns!$C:$C,$E$2))-SUMIFS(Outbound!$E:$E,Outbound!$D:$D,$B710,Outbound!$F:$F,$E$2)-SUMIFS(Outflow!$B:$B,Outflow!$A:$A,$B710)</f>
        <v>29</v>
      </c>
      <c r="F710" s="35">
        <f>(SUMIFS(Returns!$B:$B,Returns!$A:$A,$B710,Returns!$C:$C,$F$2))-SUMIFS(Outbound!$E:$E,Outbound!$D:$D,$B710,Outbound!$F:$F,$F$2)</f>
        <v>0</v>
      </c>
      <c r="G710" s="35">
        <f>(SUMIFS(Returns!$B:$B,Returns!$A:$A,$B710,Returns!$C:$C,$G$2))-SUMIFS(Outbound!$E:$E,Outbound!$D:$D,$B710,Outbound!$F:$F,$G$2)</f>
        <v>0</v>
      </c>
      <c r="H710" s="35">
        <f>(SUMIFS(Returns!$B:$B,Returns!$A:$A,$B710,Returns!$C:$C,$H$2))-SUMIFS(Outbound!$E:$E,Outbound!$D:$D,$B710,Outbound!$F:$F,$H$2)</f>
        <v>0</v>
      </c>
      <c r="I710" s="35">
        <f>(SUMIFS(Returns!$B:$B,Returns!$A:$A,$B710,Returns!$C:$C,$I$2))-SUMIFS(Outbound!$E:$E,Outbound!$D:$D,$B710,Outbound!$F:$F,$I$2)</f>
        <v>0</v>
      </c>
      <c r="J710" s="35">
        <f>(SUMIFS(Returns!$B:$B,Returns!$A:$A,$B710,Returns!$C:$C,$J$2))-SUMIFS(Outbound!$E:$E,Outbound!$D:$D,$B710,Outbound!$F:$F,$J$2)</f>
        <v>0</v>
      </c>
      <c r="K710" s="35">
        <f>(SUMIFS(Returns!$B:$B,Returns!$A:$A,$B710,Returns!$C:$C,$K$2))-SUMIFS(Outbound!$E:$E,Outbound!$D:$D,$B710,Outbound!$F:$F,$K$2)</f>
        <v>0</v>
      </c>
      <c r="L710" s="35">
        <f>(SUMIFS(Returns!$B:$B,Returns!$A:$A,$B710,Returns!$C:$C,$L$2))-SUMIFS(Outbound!$E:$E,Outbound!$D:$D,$B710,Outbound!$F:$F,$L$2)</f>
        <v>0</v>
      </c>
      <c r="M710" s="35">
        <f>(SUMIFS(Returns!$B:$B,Returns!$A:$A,$B710,Returns!$C:$C,$M$2))-SUMIFS(Outbound!$E:$E,Outbound!$D:$D,$B710,Outbound!$F:$F,$M$2)</f>
        <v>0</v>
      </c>
      <c r="N710" s="35">
        <f>(SUMIFS(Returns!$B:$B,Returns!$A:$A,$B710,Returns!$C:$C,$N$2))-SUMIFS(Outbound!$E:$E,Outbound!$D:$D,$B710,Outbound!$F:$F,$N$2)</f>
        <v>0</v>
      </c>
      <c r="O710" s="35">
        <f>(SUMIFS(Returns!$B:$B,Returns!$A:$A,$B710,Returns!$C:$C,$O$2))-SUMIFS(Outbound!$E:$E,Outbound!$D:$D,$B710,Outbound!$F:$F,$O$2)</f>
        <v>0</v>
      </c>
      <c r="P710" s="35">
        <f>(SUMIFS(Returns!$B:$B,Returns!$A:$A,$B710,Returns!$C:$C,$P$2))-SUMIFS(Outbound!$E:$E,Outbound!$D:$D,$B710,Outbound!$F:$F,$P$2)</f>
        <v>0</v>
      </c>
      <c r="Q710" s="35">
        <f>(SUMIFS(Returns!$B:$B,Returns!$A:$A,$B710,Returns!$C:$C,$Q$2))-SUMIFS(Outbound!$E:$E,Outbound!$D:$D,$B710,Outbound!$F:$F,$Q$2)</f>
        <v>0</v>
      </c>
      <c r="R710" s="35">
        <f>(SUMIFS(Returns!$B:$B,Returns!$A:$A,$B710,Returns!$C:$C,$R$2))-SUMIFS(Outbound!$E:$E,Outbound!$D:$D,$B710,Outbound!$F:$F,$R$2)</f>
        <v>0</v>
      </c>
      <c r="S710" s="35">
        <f>(SUMIFS(Returns!$B:$B,Returns!$A:$A,$B710,Returns!$C:$C,$S$2))-SUMIFS(Outbound!$E:$E,Outbound!$D:$D,$B710,Outbound!$F:$F,$S$2)</f>
        <v>0</v>
      </c>
    </row>
    <row r="711" ht="13.2" spans="1:19">
      <c r="A711" s="3" t="s">
        <v>8010</v>
      </c>
      <c r="B711" s="3" t="s">
        <v>8011</v>
      </c>
      <c r="C711" s="35">
        <v>0</v>
      </c>
      <c r="D711" s="35"/>
      <c r="E711" s="35">
        <f>(C711+SUMIFS(Inwards!$C:$C,Inwards!$B:$B,$B711)+SUMIFS(Returns!$B:$B,Returns!$A:$A,$B711,Returns!$C:$C,$E$2))-SUMIFS(Outbound!$E:$E,Outbound!$D:$D,$B711,Outbound!$F:$F,$E$2)-SUMIFS(Outflow!$B:$B,Outflow!$A:$A,$B711)</f>
        <v>0</v>
      </c>
      <c r="F711" s="35">
        <f>(SUMIFS(Returns!$B:$B,Returns!$A:$A,$B711,Returns!$C:$C,$F$2))-SUMIFS(Outbound!$E:$E,Outbound!$D:$D,$B711,Outbound!$F:$F,$F$2)</f>
        <v>0</v>
      </c>
      <c r="G711" s="35">
        <f>(SUMIFS(Returns!$B:$B,Returns!$A:$A,$B711,Returns!$C:$C,$G$2))-SUMIFS(Outbound!$E:$E,Outbound!$D:$D,$B711,Outbound!$F:$F,$G$2)</f>
        <v>0</v>
      </c>
      <c r="H711" s="35">
        <f>(SUMIFS(Returns!$B:$B,Returns!$A:$A,$B711,Returns!$C:$C,$H$2))-SUMIFS(Outbound!$E:$E,Outbound!$D:$D,$B711,Outbound!$F:$F,$H$2)</f>
        <v>0</v>
      </c>
      <c r="I711" s="35">
        <f>(SUMIFS(Returns!$B:$B,Returns!$A:$A,$B711,Returns!$C:$C,$I$2))-SUMIFS(Outbound!$E:$E,Outbound!$D:$D,$B711,Outbound!$F:$F,$I$2)</f>
        <v>0</v>
      </c>
      <c r="J711" s="35">
        <f>(SUMIFS(Returns!$B:$B,Returns!$A:$A,$B711,Returns!$C:$C,$J$2))-SUMIFS(Outbound!$E:$E,Outbound!$D:$D,$B711,Outbound!$F:$F,$J$2)</f>
        <v>0</v>
      </c>
      <c r="K711" s="35">
        <f>(SUMIFS(Returns!$B:$B,Returns!$A:$A,$B711,Returns!$C:$C,$K$2))-SUMIFS(Outbound!$E:$E,Outbound!$D:$D,$B711,Outbound!$F:$F,$K$2)</f>
        <v>0</v>
      </c>
      <c r="L711" s="35">
        <f>(SUMIFS(Returns!$B:$B,Returns!$A:$A,$B711,Returns!$C:$C,$L$2))-SUMIFS(Outbound!$E:$E,Outbound!$D:$D,$B711,Outbound!$F:$F,$L$2)</f>
        <v>0</v>
      </c>
      <c r="M711" s="35">
        <f>(SUMIFS(Returns!$B:$B,Returns!$A:$A,$B711,Returns!$C:$C,$M$2))-SUMIFS(Outbound!$E:$E,Outbound!$D:$D,$B711,Outbound!$F:$F,$M$2)</f>
        <v>0</v>
      </c>
      <c r="N711" s="35">
        <f>(SUMIFS(Returns!$B:$B,Returns!$A:$A,$B711,Returns!$C:$C,$N$2))-SUMIFS(Outbound!$E:$E,Outbound!$D:$D,$B711,Outbound!$F:$F,$N$2)</f>
        <v>0</v>
      </c>
      <c r="O711" s="35">
        <f>(SUMIFS(Returns!$B:$B,Returns!$A:$A,$B711,Returns!$C:$C,$O$2))-SUMIFS(Outbound!$E:$E,Outbound!$D:$D,$B711,Outbound!$F:$F,$O$2)</f>
        <v>0</v>
      </c>
      <c r="P711" s="35">
        <f>(SUMIFS(Returns!$B:$B,Returns!$A:$A,$B711,Returns!$C:$C,$P$2))-SUMIFS(Outbound!$E:$E,Outbound!$D:$D,$B711,Outbound!$F:$F,$P$2)</f>
        <v>0</v>
      </c>
      <c r="Q711" s="35">
        <f>(SUMIFS(Returns!$B:$B,Returns!$A:$A,$B711,Returns!$C:$C,$Q$2))-SUMIFS(Outbound!$E:$E,Outbound!$D:$D,$B711,Outbound!$F:$F,$Q$2)</f>
        <v>0</v>
      </c>
      <c r="R711" s="35">
        <f>(SUMIFS(Returns!$B:$B,Returns!$A:$A,$B711,Returns!$C:$C,$R$2))-SUMIFS(Outbound!$E:$E,Outbound!$D:$D,$B711,Outbound!$F:$F,$R$2)</f>
        <v>0</v>
      </c>
      <c r="S711" s="35">
        <f>(SUMIFS(Returns!$B:$B,Returns!$A:$A,$B711,Returns!$C:$C,$S$2))-SUMIFS(Outbound!$E:$E,Outbound!$D:$D,$B711,Outbound!$F:$F,$S$2)</f>
        <v>0</v>
      </c>
    </row>
    <row r="712" ht="13.2" spans="1:19">
      <c r="A712" s="3" t="s">
        <v>8012</v>
      </c>
      <c r="B712" s="3" t="s">
        <v>8013</v>
      </c>
      <c r="C712" s="35">
        <v>24</v>
      </c>
      <c r="D712" s="35"/>
      <c r="E712" s="35">
        <f>(C712+SUMIFS(Inwards!$C:$C,Inwards!$B:$B,$B712)+SUMIFS(Returns!$B:$B,Returns!$A:$A,$B712,Returns!$C:$C,$E$2))-SUMIFS(Outbound!$E:$E,Outbound!$D:$D,$B712,Outbound!$F:$F,$E$2)-SUMIFS(Outflow!$B:$B,Outflow!$A:$A,$B712)</f>
        <v>24</v>
      </c>
      <c r="F712" s="35">
        <f>(SUMIFS(Returns!$B:$B,Returns!$A:$A,$B712,Returns!$C:$C,$F$2))-SUMIFS(Outbound!$E:$E,Outbound!$D:$D,$B712,Outbound!$F:$F,$F$2)</f>
        <v>0</v>
      </c>
      <c r="G712" s="35">
        <f>(SUMIFS(Returns!$B:$B,Returns!$A:$A,$B712,Returns!$C:$C,$G$2))-SUMIFS(Outbound!$E:$E,Outbound!$D:$D,$B712,Outbound!$F:$F,$G$2)</f>
        <v>0</v>
      </c>
      <c r="H712" s="35">
        <f>(SUMIFS(Returns!$B:$B,Returns!$A:$A,$B712,Returns!$C:$C,$H$2))-SUMIFS(Outbound!$E:$E,Outbound!$D:$D,$B712,Outbound!$F:$F,$H$2)</f>
        <v>0</v>
      </c>
      <c r="I712" s="35">
        <f>(SUMIFS(Returns!$B:$B,Returns!$A:$A,$B712,Returns!$C:$C,$I$2))-SUMIFS(Outbound!$E:$E,Outbound!$D:$D,$B712,Outbound!$F:$F,$I$2)</f>
        <v>0</v>
      </c>
      <c r="J712" s="35">
        <f>(SUMIFS(Returns!$B:$B,Returns!$A:$A,$B712,Returns!$C:$C,$J$2))-SUMIFS(Outbound!$E:$E,Outbound!$D:$D,$B712,Outbound!$F:$F,$J$2)</f>
        <v>0</v>
      </c>
      <c r="K712" s="35">
        <f>(SUMIFS(Returns!$B:$B,Returns!$A:$A,$B712,Returns!$C:$C,$K$2))-SUMIFS(Outbound!$E:$E,Outbound!$D:$D,$B712,Outbound!$F:$F,$K$2)</f>
        <v>0</v>
      </c>
      <c r="L712" s="35">
        <f>(SUMIFS(Returns!$B:$B,Returns!$A:$A,$B712,Returns!$C:$C,$L$2))-SUMIFS(Outbound!$E:$E,Outbound!$D:$D,$B712,Outbound!$F:$F,$L$2)</f>
        <v>0</v>
      </c>
      <c r="M712" s="35">
        <f>(SUMIFS(Returns!$B:$B,Returns!$A:$A,$B712,Returns!$C:$C,$M$2))-SUMIFS(Outbound!$E:$E,Outbound!$D:$D,$B712,Outbound!$F:$F,$M$2)</f>
        <v>0</v>
      </c>
      <c r="N712" s="35">
        <f>(SUMIFS(Returns!$B:$B,Returns!$A:$A,$B712,Returns!$C:$C,$N$2))-SUMIFS(Outbound!$E:$E,Outbound!$D:$D,$B712,Outbound!$F:$F,$N$2)</f>
        <v>0</v>
      </c>
      <c r="O712" s="35">
        <f>(SUMIFS(Returns!$B:$B,Returns!$A:$A,$B712,Returns!$C:$C,$O$2))-SUMIFS(Outbound!$E:$E,Outbound!$D:$D,$B712,Outbound!$F:$F,$O$2)</f>
        <v>0</v>
      </c>
      <c r="P712" s="35">
        <f>(SUMIFS(Returns!$B:$B,Returns!$A:$A,$B712,Returns!$C:$C,$P$2))-SUMIFS(Outbound!$E:$E,Outbound!$D:$D,$B712,Outbound!$F:$F,$P$2)</f>
        <v>0</v>
      </c>
      <c r="Q712" s="35">
        <f>(SUMIFS(Returns!$B:$B,Returns!$A:$A,$B712,Returns!$C:$C,$Q$2))-SUMIFS(Outbound!$E:$E,Outbound!$D:$D,$B712,Outbound!$F:$F,$Q$2)</f>
        <v>0</v>
      </c>
      <c r="R712" s="35">
        <f>(SUMIFS(Returns!$B:$B,Returns!$A:$A,$B712,Returns!$C:$C,$R$2))-SUMIFS(Outbound!$E:$E,Outbound!$D:$D,$B712,Outbound!$F:$F,$R$2)</f>
        <v>0</v>
      </c>
      <c r="S712" s="35">
        <f>(SUMIFS(Returns!$B:$B,Returns!$A:$A,$B712,Returns!$C:$C,$S$2))-SUMIFS(Outbound!$E:$E,Outbound!$D:$D,$B712,Outbound!$F:$F,$S$2)</f>
        <v>0</v>
      </c>
    </row>
    <row r="713" ht="13.2" spans="1:19">
      <c r="A713" s="3" t="s">
        <v>8014</v>
      </c>
      <c r="B713" s="3" t="s">
        <v>8015</v>
      </c>
      <c r="C713" s="35">
        <v>0</v>
      </c>
      <c r="D713" s="35"/>
      <c r="E713" s="35">
        <f>(C713+SUMIFS(Inwards!$C:$C,Inwards!$B:$B,$B713)+SUMIFS(Returns!$B:$B,Returns!$A:$A,$B713,Returns!$C:$C,$E$2))-SUMIFS(Outbound!$E:$E,Outbound!$D:$D,$B713,Outbound!$F:$F,$E$2)-SUMIFS(Outflow!$B:$B,Outflow!$A:$A,$B713)</f>
        <v>0</v>
      </c>
      <c r="F713" s="35">
        <f>(SUMIFS(Returns!$B:$B,Returns!$A:$A,$B713,Returns!$C:$C,$F$2))-SUMIFS(Outbound!$E:$E,Outbound!$D:$D,$B713,Outbound!$F:$F,$F$2)</f>
        <v>0</v>
      </c>
      <c r="G713" s="35">
        <f>(SUMIFS(Returns!$B:$B,Returns!$A:$A,$B713,Returns!$C:$C,$G$2))-SUMIFS(Outbound!$E:$E,Outbound!$D:$D,$B713,Outbound!$F:$F,$G$2)</f>
        <v>0</v>
      </c>
      <c r="H713" s="35">
        <f>(SUMIFS(Returns!$B:$B,Returns!$A:$A,$B713,Returns!$C:$C,$H$2))-SUMIFS(Outbound!$E:$E,Outbound!$D:$D,$B713,Outbound!$F:$F,$H$2)</f>
        <v>0</v>
      </c>
      <c r="I713" s="35">
        <f>(SUMIFS(Returns!$B:$B,Returns!$A:$A,$B713,Returns!$C:$C,$I$2))-SUMIFS(Outbound!$E:$E,Outbound!$D:$D,$B713,Outbound!$F:$F,$I$2)</f>
        <v>0</v>
      </c>
      <c r="J713" s="35">
        <f>(SUMIFS(Returns!$B:$B,Returns!$A:$A,$B713,Returns!$C:$C,$J$2))-SUMIFS(Outbound!$E:$E,Outbound!$D:$D,$B713,Outbound!$F:$F,$J$2)</f>
        <v>0</v>
      </c>
      <c r="K713" s="35">
        <f>(SUMIFS(Returns!$B:$B,Returns!$A:$A,$B713,Returns!$C:$C,$K$2))-SUMIFS(Outbound!$E:$E,Outbound!$D:$D,$B713,Outbound!$F:$F,$K$2)</f>
        <v>0</v>
      </c>
      <c r="L713" s="35">
        <f>(SUMIFS(Returns!$B:$B,Returns!$A:$A,$B713,Returns!$C:$C,$L$2))-SUMIFS(Outbound!$E:$E,Outbound!$D:$D,$B713,Outbound!$F:$F,$L$2)</f>
        <v>0</v>
      </c>
      <c r="M713" s="35">
        <f>(SUMIFS(Returns!$B:$B,Returns!$A:$A,$B713,Returns!$C:$C,$M$2))-SUMIFS(Outbound!$E:$E,Outbound!$D:$D,$B713,Outbound!$F:$F,$M$2)</f>
        <v>0</v>
      </c>
      <c r="N713" s="35">
        <f>(SUMIFS(Returns!$B:$B,Returns!$A:$A,$B713,Returns!$C:$C,$N$2))-SUMIFS(Outbound!$E:$E,Outbound!$D:$D,$B713,Outbound!$F:$F,$N$2)</f>
        <v>0</v>
      </c>
      <c r="O713" s="35">
        <f>(SUMIFS(Returns!$B:$B,Returns!$A:$A,$B713,Returns!$C:$C,$O$2))-SUMIFS(Outbound!$E:$E,Outbound!$D:$D,$B713,Outbound!$F:$F,$O$2)</f>
        <v>0</v>
      </c>
      <c r="P713" s="35">
        <f>(SUMIFS(Returns!$B:$B,Returns!$A:$A,$B713,Returns!$C:$C,$P$2))-SUMIFS(Outbound!$E:$E,Outbound!$D:$D,$B713,Outbound!$F:$F,$P$2)</f>
        <v>0</v>
      </c>
      <c r="Q713" s="35">
        <f>(SUMIFS(Returns!$B:$B,Returns!$A:$A,$B713,Returns!$C:$C,$Q$2))-SUMIFS(Outbound!$E:$E,Outbound!$D:$D,$B713,Outbound!$F:$F,$Q$2)</f>
        <v>0</v>
      </c>
      <c r="R713" s="35">
        <f>(SUMIFS(Returns!$B:$B,Returns!$A:$A,$B713,Returns!$C:$C,$R$2))-SUMIFS(Outbound!$E:$E,Outbound!$D:$D,$B713,Outbound!$F:$F,$R$2)</f>
        <v>0</v>
      </c>
      <c r="S713" s="35">
        <f>(SUMIFS(Returns!$B:$B,Returns!$A:$A,$B713,Returns!$C:$C,$S$2))-SUMIFS(Outbound!$E:$E,Outbound!$D:$D,$B713,Outbound!$F:$F,$S$2)</f>
        <v>0</v>
      </c>
    </row>
    <row r="714" ht="13.2" spans="1:19">
      <c r="A714" s="3" t="s">
        <v>8016</v>
      </c>
      <c r="B714" s="3" t="s">
        <v>5096</v>
      </c>
      <c r="C714" s="35">
        <v>0</v>
      </c>
      <c r="D714" s="35"/>
      <c r="E714" s="35">
        <f>(C714+SUMIFS(Inwards!$C:$C,Inwards!$B:$B,$B714)+SUMIFS(Returns!$B:$B,Returns!$A:$A,$B714,Returns!$C:$C,$E$2))-SUMIFS(Outbound!$E:$E,Outbound!$D:$D,$B714,Outbound!$F:$F,$E$2)-SUMIFS(Outflow!$B:$B,Outflow!$A:$A,$B714)</f>
        <v>0</v>
      </c>
      <c r="F714" s="35">
        <f>(SUMIFS(Returns!$B:$B,Returns!$A:$A,$B714,Returns!$C:$C,$F$2))-SUMIFS(Outbound!$E:$E,Outbound!$D:$D,$B714,Outbound!$F:$F,$F$2)</f>
        <v>0</v>
      </c>
      <c r="G714" s="35">
        <f>(SUMIFS(Returns!$B:$B,Returns!$A:$A,$B714,Returns!$C:$C,$G$2))-SUMIFS(Outbound!$E:$E,Outbound!$D:$D,$B714,Outbound!$F:$F,$G$2)</f>
        <v>0</v>
      </c>
      <c r="H714" s="35">
        <f>(SUMIFS(Returns!$B:$B,Returns!$A:$A,$B714,Returns!$C:$C,$H$2))-SUMIFS(Outbound!$E:$E,Outbound!$D:$D,$B714,Outbound!$F:$F,$H$2)</f>
        <v>0</v>
      </c>
      <c r="I714" s="35">
        <f>(SUMIFS(Returns!$B:$B,Returns!$A:$A,$B714,Returns!$C:$C,$I$2))-SUMIFS(Outbound!$E:$E,Outbound!$D:$D,$B714,Outbound!$F:$F,$I$2)</f>
        <v>0</v>
      </c>
      <c r="J714" s="35">
        <f>(SUMIFS(Returns!$B:$B,Returns!$A:$A,$B714,Returns!$C:$C,$J$2))-SUMIFS(Outbound!$E:$E,Outbound!$D:$D,$B714,Outbound!$F:$F,$J$2)</f>
        <v>0</v>
      </c>
      <c r="K714" s="35">
        <f>(SUMIFS(Returns!$B:$B,Returns!$A:$A,$B714,Returns!$C:$C,$K$2))-SUMIFS(Outbound!$E:$E,Outbound!$D:$D,$B714,Outbound!$F:$F,$K$2)</f>
        <v>0</v>
      </c>
      <c r="L714" s="35">
        <f>(SUMIFS(Returns!$B:$B,Returns!$A:$A,$B714,Returns!$C:$C,$L$2))-SUMIFS(Outbound!$E:$E,Outbound!$D:$D,$B714,Outbound!$F:$F,$L$2)</f>
        <v>0</v>
      </c>
      <c r="M714" s="35">
        <f>(SUMIFS(Returns!$B:$B,Returns!$A:$A,$B714,Returns!$C:$C,$M$2))-SUMIFS(Outbound!$E:$E,Outbound!$D:$D,$B714,Outbound!$F:$F,$M$2)</f>
        <v>0</v>
      </c>
      <c r="N714" s="35">
        <f>(SUMIFS(Returns!$B:$B,Returns!$A:$A,$B714,Returns!$C:$C,$N$2))-SUMIFS(Outbound!$E:$E,Outbound!$D:$D,$B714,Outbound!$F:$F,$N$2)</f>
        <v>0</v>
      </c>
      <c r="O714" s="35">
        <f>(SUMIFS(Returns!$B:$B,Returns!$A:$A,$B714,Returns!$C:$C,$O$2))-SUMIFS(Outbound!$E:$E,Outbound!$D:$D,$B714,Outbound!$F:$F,$O$2)</f>
        <v>0</v>
      </c>
      <c r="P714" s="35">
        <f>(SUMIFS(Returns!$B:$B,Returns!$A:$A,$B714,Returns!$C:$C,$P$2))-SUMIFS(Outbound!$E:$E,Outbound!$D:$D,$B714,Outbound!$F:$F,$P$2)</f>
        <v>0</v>
      </c>
      <c r="Q714" s="35">
        <f>(SUMIFS(Returns!$B:$B,Returns!$A:$A,$B714,Returns!$C:$C,$Q$2))-SUMIFS(Outbound!$E:$E,Outbound!$D:$D,$B714,Outbound!$F:$F,$Q$2)</f>
        <v>0</v>
      </c>
      <c r="R714" s="35">
        <f>(SUMIFS(Returns!$B:$B,Returns!$A:$A,$B714,Returns!$C:$C,$R$2))-SUMIFS(Outbound!$E:$E,Outbound!$D:$D,$B714,Outbound!$F:$F,$R$2)</f>
        <v>0</v>
      </c>
      <c r="S714" s="35">
        <f>(SUMIFS(Returns!$B:$B,Returns!$A:$A,$B714,Returns!$C:$C,$S$2))-SUMIFS(Outbound!$E:$E,Outbound!$D:$D,$B714,Outbound!$F:$F,$S$2)</f>
        <v>0</v>
      </c>
    </row>
    <row r="715" ht="13.2" spans="1:19">
      <c r="A715" s="3" t="s">
        <v>8017</v>
      </c>
      <c r="B715" s="3" t="s">
        <v>8018</v>
      </c>
      <c r="C715" s="35">
        <v>0</v>
      </c>
      <c r="D715" s="35"/>
      <c r="E715" s="35">
        <f>(C715+SUMIFS(Inwards!$C:$C,Inwards!$B:$B,$B715)+SUMIFS(Returns!$B:$B,Returns!$A:$A,$B715,Returns!$C:$C,$E$2))-SUMIFS(Outbound!$E:$E,Outbound!$D:$D,$B715,Outbound!$F:$F,$E$2)-SUMIFS(Outflow!$B:$B,Outflow!$A:$A,$B715)</f>
        <v>0</v>
      </c>
      <c r="F715" s="35">
        <f>(SUMIFS(Returns!$B:$B,Returns!$A:$A,$B715,Returns!$C:$C,$F$2))-SUMIFS(Outbound!$E:$E,Outbound!$D:$D,$B715,Outbound!$F:$F,$F$2)</f>
        <v>0</v>
      </c>
      <c r="G715" s="35">
        <f>(SUMIFS(Returns!$B:$B,Returns!$A:$A,$B715,Returns!$C:$C,$G$2))-SUMIFS(Outbound!$E:$E,Outbound!$D:$D,$B715,Outbound!$F:$F,$G$2)</f>
        <v>0</v>
      </c>
      <c r="H715" s="35">
        <f>(SUMIFS(Returns!$B:$B,Returns!$A:$A,$B715,Returns!$C:$C,$H$2))-SUMIFS(Outbound!$E:$E,Outbound!$D:$D,$B715,Outbound!$F:$F,$H$2)</f>
        <v>0</v>
      </c>
      <c r="I715" s="35">
        <f>(SUMIFS(Returns!$B:$B,Returns!$A:$A,$B715,Returns!$C:$C,$I$2))-SUMIFS(Outbound!$E:$E,Outbound!$D:$D,$B715,Outbound!$F:$F,$I$2)</f>
        <v>0</v>
      </c>
      <c r="J715" s="35">
        <f>(SUMIFS(Returns!$B:$B,Returns!$A:$A,$B715,Returns!$C:$C,$J$2))-SUMIFS(Outbound!$E:$E,Outbound!$D:$D,$B715,Outbound!$F:$F,$J$2)</f>
        <v>0</v>
      </c>
      <c r="K715" s="35">
        <f>(SUMIFS(Returns!$B:$B,Returns!$A:$A,$B715,Returns!$C:$C,$K$2))-SUMIFS(Outbound!$E:$E,Outbound!$D:$D,$B715,Outbound!$F:$F,$K$2)</f>
        <v>0</v>
      </c>
      <c r="L715" s="35">
        <f>(SUMIFS(Returns!$B:$B,Returns!$A:$A,$B715,Returns!$C:$C,$L$2))-SUMIFS(Outbound!$E:$E,Outbound!$D:$D,$B715,Outbound!$F:$F,$L$2)</f>
        <v>0</v>
      </c>
      <c r="M715" s="35">
        <f>(SUMIFS(Returns!$B:$B,Returns!$A:$A,$B715,Returns!$C:$C,$M$2))-SUMIFS(Outbound!$E:$E,Outbound!$D:$D,$B715,Outbound!$F:$F,$M$2)</f>
        <v>0</v>
      </c>
      <c r="N715" s="35">
        <f>(SUMIFS(Returns!$B:$B,Returns!$A:$A,$B715,Returns!$C:$C,$N$2))-SUMIFS(Outbound!$E:$E,Outbound!$D:$D,$B715,Outbound!$F:$F,$N$2)</f>
        <v>0</v>
      </c>
      <c r="O715" s="35">
        <f>(SUMIFS(Returns!$B:$B,Returns!$A:$A,$B715,Returns!$C:$C,$O$2))-SUMIFS(Outbound!$E:$E,Outbound!$D:$D,$B715,Outbound!$F:$F,$O$2)</f>
        <v>0</v>
      </c>
      <c r="P715" s="35">
        <f>(SUMIFS(Returns!$B:$B,Returns!$A:$A,$B715,Returns!$C:$C,$P$2))-SUMIFS(Outbound!$E:$E,Outbound!$D:$D,$B715,Outbound!$F:$F,$P$2)</f>
        <v>0</v>
      </c>
      <c r="Q715" s="35">
        <f>(SUMIFS(Returns!$B:$B,Returns!$A:$A,$B715,Returns!$C:$C,$Q$2))-SUMIFS(Outbound!$E:$E,Outbound!$D:$D,$B715,Outbound!$F:$F,$Q$2)</f>
        <v>0</v>
      </c>
      <c r="R715" s="35">
        <f>(SUMIFS(Returns!$B:$B,Returns!$A:$A,$B715,Returns!$C:$C,$R$2))-SUMIFS(Outbound!$E:$E,Outbound!$D:$D,$B715,Outbound!$F:$F,$R$2)</f>
        <v>0</v>
      </c>
      <c r="S715" s="35">
        <f>(SUMIFS(Returns!$B:$B,Returns!$A:$A,$B715,Returns!$C:$C,$S$2))-SUMIFS(Outbound!$E:$E,Outbound!$D:$D,$B715,Outbound!$F:$F,$S$2)</f>
        <v>0</v>
      </c>
    </row>
    <row r="716" ht="13.2" spans="1:19">
      <c r="A716" s="3" t="s">
        <v>8019</v>
      </c>
      <c r="B716" s="3" t="s">
        <v>5099</v>
      </c>
      <c r="C716" s="35">
        <v>0</v>
      </c>
      <c r="D716" s="35"/>
      <c r="E716" s="35">
        <f>(C716+SUMIFS(Inwards!$C:$C,Inwards!$B:$B,$B716)+SUMIFS(Returns!$B:$B,Returns!$A:$A,$B716,Returns!$C:$C,$E$2))-SUMIFS(Outbound!$E:$E,Outbound!$D:$D,$B716,Outbound!$F:$F,$E$2)-SUMIFS(Outflow!$B:$B,Outflow!$A:$A,$B716)</f>
        <v>0</v>
      </c>
      <c r="F716" s="35">
        <f>(SUMIFS(Returns!$B:$B,Returns!$A:$A,$B716,Returns!$C:$C,$F$2))-SUMIFS(Outbound!$E:$E,Outbound!$D:$D,$B716,Outbound!$F:$F,$F$2)</f>
        <v>0</v>
      </c>
      <c r="G716" s="35">
        <f>(SUMIFS(Returns!$B:$B,Returns!$A:$A,$B716,Returns!$C:$C,$G$2))-SUMIFS(Outbound!$E:$E,Outbound!$D:$D,$B716,Outbound!$F:$F,$G$2)</f>
        <v>0</v>
      </c>
      <c r="H716" s="35">
        <f>(SUMIFS(Returns!$B:$B,Returns!$A:$A,$B716,Returns!$C:$C,$H$2))-SUMIFS(Outbound!$E:$E,Outbound!$D:$D,$B716,Outbound!$F:$F,$H$2)</f>
        <v>0</v>
      </c>
      <c r="I716" s="35">
        <f>(SUMIFS(Returns!$B:$B,Returns!$A:$A,$B716,Returns!$C:$C,$I$2))-SUMIFS(Outbound!$E:$E,Outbound!$D:$D,$B716,Outbound!$F:$F,$I$2)</f>
        <v>0</v>
      </c>
      <c r="J716" s="35">
        <f>(SUMIFS(Returns!$B:$B,Returns!$A:$A,$B716,Returns!$C:$C,$J$2))-SUMIFS(Outbound!$E:$E,Outbound!$D:$D,$B716,Outbound!$F:$F,$J$2)</f>
        <v>0</v>
      </c>
      <c r="K716" s="35">
        <f>(SUMIFS(Returns!$B:$B,Returns!$A:$A,$B716,Returns!$C:$C,$K$2))-SUMIFS(Outbound!$E:$E,Outbound!$D:$D,$B716,Outbound!$F:$F,$K$2)</f>
        <v>0</v>
      </c>
      <c r="L716" s="35">
        <f>(SUMIFS(Returns!$B:$B,Returns!$A:$A,$B716,Returns!$C:$C,$L$2))-SUMIFS(Outbound!$E:$E,Outbound!$D:$D,$B716,Outbound!$F:$F,$L$2)</f>
        <v>0</v>
      </c>
      <c r="M716" s="35">
        <f>(SUMIFS(Returns!$B:$B,Returns!$A:$A,$B716,Returns!$C:$C,$M$2))-SUMIFS(Outbound!$E:$E,Outbound!$D:$D,$B716,Outbound!$F:$F,$M$2)</f>
        <v>0</v>
      </c>
      <c r="N716" s="35">
        <f>(SUMIFS(Returns!$B:$B,Returns!$A:$A,$B716,Returns!$C:$C,$N$2))-SUMIFS(Outbound!$E:$E,Outbound!$D:$D,$B716,Outbound!$F:$F,$N$2)</f>
        <v>0</v>
      </c>
      <c r="O716" s="35">
        <f>(SUMIFS(Returns!$B:$B,Returns!$A:$A,$B716,Returns!$C:$C,$O$2))-SUMIFS(Outbound!$E:$E,Outbound!$D:$D,$B716,Outbound!$F:$F,$O$2)</f>
        <v>0</v>
      </c>
      <c r="P716" s="35">
        <f>(SUMIFS(Returns!$B:$B,Returns!$A:$A,$B716,Returns!$C:$C,$P$2))-SUMIFS(Outbound!$E:$E,Outbound!$D:$D,$B716,Outbound!$F:$F,$P$2)</f>
        <v>0</v>
      </c>
      <c r="Q716" s="35">
        <f>(SUMIFS(Returns!$B:$B,Returns!$A:$A,$B716,Returns!$C:$C,$Q$2))-SUMIFS(Outbound!$E:$E,Outbound!$D:$D,$B716,Outbound!$F:$F,$Q$2)</f>
        <v>0</v>
      </c>
      <c r="R716" s="35">
        <f>(SUMIFS(Returns!$B:$B,Returns!$A:$A,$B716,Returns!$C:$C,$R$2))-SUMIFS(Outbound!$E:$E,Outbound!$D:$D,$B716,Outbound!$F:$F,$R$2)</f>
        <v>0</v>
      </c>
      <c r="S716" s="35">
        <f>(SUMIFS(Returns!$B:$B,Returns!$A:$A,$B716,Returns!$C:$C,$S$2))-SUMIFS(Outbound!$E:$E,Outbound!$D:$D,$B716,Outbound!$F:$F,$S$2)</f>
        <v>0</v>
      </c>
    </row>
    <row r="717" ht="13.2" spans="1:19">
      <c r="A717" s="3" t="s">
        <v>8020</v>
      </c>
      <c r="B717" s="3" t="s">
        <v>5100</v>
      </c>
      <c r="C717" s="35">
        <v>0</v>
      </c>
      <c r="D717" s="35"/>
      <c r="E717" s="35">
        <f>(C717+SUMIFS(Inwards!$C:$C,Inwards!$B:$B,$B717)+SUMIFS(Returns!$B:$B,Returns!$A:$A,$B717,Returns!$C:$C,$E$2))-SUMIFS(Outbound!$E:$E,Outbound!$D:$D,$B717,Outbound!$F:$F,$E$2)-SUMIFS(Outflow!$B:$B,Outflow!$A:$A,$B717)</f>
        <v>0</v>
      </c>
      <c r="F717" s="35">
        <f>(SUMIFS(Returns!$B:$B,Returns!$A:$A,$B717,Returns!$C:$C,$F$2))-SUMIFS(Outbound!$E:$E,Outbound!$D:$D,$B717,Outbound!$F:$F,$F$2)</f>
        <v>0</v>
      </c>
      <c r="G717" s="35">
        <f>(SUMIFS(Returns!$B:$B,Returns!$A:$A,$B717,Returns!$C:$C,$G$2))-SUMIFS(Outbound!$E:$E,Outbound!$D:$D,$B717,Outbound!$F:$F,$G$2)</f>
        <v>0</v>
      </c>
      <c r="H717" s="35">
        <f>(SUMIFS(Returns!$B:$B,Returns!$A:$A,$B717,Returns!$C:$C,$H$2))-SUMIFS(Outbound!$E:$E,Outbound!$D:$D,$B717,Outbound!$F:$F,$H$2)</f>
        <v>0</v>
      </c>
      <c r="I717" s="35">
        <f>(SUMIFS(Returns!$B:$B,Returns!$A:$A,$B717,Returns!$C:$C,$I$2))-SUMIFS(Outbound!$E:$E,Outbound!$D:$D,$B717,Outbound!$F:$F,$I$2)</f>
        <v>0</v>
      </c>
      <c r="J717" s="35">
        <f>(SUMIFS(Returns!$B:$B,Returns!$A:$A,$B717,Returns!$C:$C,$J$2))-SUMIFS(Outbound!$E:$E,Outbound!$D:$D,$B717,Outbound!$F:$F,$J$2)</f>
        <v>0</v>
      </c>
      <c r="K717" s="35">
        <f>(SUMIFS(Returns!$B:$B,Returns!$A:$A,$B717,Returns!$C:$C,$K$2))-SUMIFS(Outbound!$E:$E,Outbound!$D:$D,$B717,Outbound!$F:$F,$K$2)</f>
        <v>0</v>
      </c>
      <c r="L717" s="35">
        <f>(SUMIFS(Returns!$B:$B,Returns!$A:$A,$B717,Returns!$C:$C,$L$2))-SUMIFS(Outbound!$E:$E,Outbound!$D:$D,$B717,Outbound!$F:$F,$L$2)</f>
        <v>0</v>
      </c>
      <c r="M717" s="35">
        <f>(SUMIFS(Returns!$B:$B,Returns!$A:$A,$B717,Returns!$C:$C,$M$2))-SUMIFS(Outbound!$E:$E,Outbound!$D:$D,$B717,Outbound!$F:$F,$M$2)</f>
        <v>0</v>
      </c>
      <c r="N717" s="35">
        <f>(SUMIFS(Returns!$B:$B,Returns!$A:$A,$B717,Returns!$C:$C,$N$2))-SUMIFS(Outbound!$E:$E,Outbound!$D:$D,$B717,Outbound!$F:$F,$N$2)</f>
        <v>0</v>
      </c>
      <c r="O717" s="35">
        <f>(SUMIFS(Returns!$B:$B,Returns!$A:$A,$B717,Returns!$C:$C,$O$2))-SUMIFS(Outbound!$E:$E,Outbound!$D:$D,$B717,Outbound!$F:$F,$O$2)</f>
        <v>0</v>
      </c>
      <c r="P717" s="35">
        <f>(SUMIFS(Returns!$B:$B,Returns!$A:$A,$B717,Returns!$C:$C,$P$2))-SUMIFS(Outbound!$E:$E,Outbound!$D:$D,$B717,Outbound!$F:$F,$P$2)</f>
        <v>0</v>
      </c>
      <c r="Q717" s="35">
        <f>(SUMIFS(Returns!$B:$B,Returns!$A:$A,$B717,Returns!$C:$C,$Q$2))-SUMIFS(Outbound!$E:$E,Outbound!$D:$D,$B717,Outbound!$F:$F,$Q$2)</f>
        <v>0</v>
      </c>
      <c r="R717" s="35">
        <f>(SUMIFS(Returns!$B:$B,Returns!$A:$A,$B717,Returns!$C:$C,$R$2))-SUMIFS(Outbound!$E:$E,Outbound!$D:$D,$B717,Outbound!$F:$F,$R$2)</f>
        <v>0</v>
      </c>
      <c r="S717" s="35">
        <f>(SUMIFS(Returns!$B:$B,Returns!$A:$A,$B717,Returns!$C:$C,$S$2))-SUMIFS(Outbound!$E:$E,Outbound!$D:$D,$B717,Outbound!$F:$F,$S$2)</f>
        <v>0</v>
      </c>
    </row>
    <row r="718" ht="13.2" spans="1:19">
      <c r="A718" s="3" t="s">
        <v>8021</v>
      </c>
      <c r="B718" s="3" t="s">
        <v>8022</v>
      </c>
      <c r="C718" s="35">
        <v>0</v>
      </c>
      <c r="D718" s="35"/>
      <c r="E718" s="35">
        <f>(C718+SUMIFS(Inwards!$C:$C,Inwards!$B:$B,$B718)+SUMIFS(Returns!$B:$B,Returns!$A:$A,$B718,Returns!$C:$C,$E$2))-SUMIFS(Outbound!$E:$E,Outbound!$D:$D,$B718,Outbound!$F:$F,$E$2)-SUMIFS(Outflow!$B:$B,Outflow!$A:$A,$B718)</f>
        <v>0</v>
      </c>
      <c r="F718" s="35">
        <f>(SUMIFS(Returns!$B:$B,Returns!$A:$A,$B718,Returns!$C:$C,$F$2))-SUMIFS(Outbound!$E:$E,Outbound!$D:$D,$B718,Outbound!$F:$F,$F$2)</f>
        <v>0</v>
      </c>
      <c r="G718" s="35">
        <f>(SUMIFS(Returns!$B:$B,Returns!$A:$A,$B718,Returns!$C:$C,$G$2))-SUMIFS(Outbound!$E:$E,Outbound!$D:$D,$B718,Outbound!$F:$F,$G$2)</f>
        <v>0</v>
      </c>
      <c r="H718" s="35">
        <f>(SUMIFS(Returns!$B:$B,Returns!$A:$A,$B718,Returns!$C:$C,$H$2))-SUMIFS(Outbound!$E:$E,Outbound!$D:$D,$B718,Outbound!$F:$F,$H$2)</f>
        <v>0</v>
      </c>
      <c r="I718" s="35">
        <f>(SUMIFS(Returns!$B:$B,Returns!$A:$A,$B718,Returns!$C:$C,$I$2))-SUMIFS(Outbound!$E:$E,Outbound!$D:$D,$B718,Outbound!$F:$F,$I$2)</f>
        <v>0</v>
      </c>
      <c r="J718" s="35">
        <f>(SUMIFS(Returns!$B:$B,Returns!$A:$A,$B718,Returns!$C:$C,$J$2))-SUMIFS(Outbound!$E:$E,Outbound!$D:$D,$B718,Outbound!$F:$F,$J$2)</f>
        <v>0</v>
      </c>
      <c r="K718" s="35">
        <f>(SUMIFS(Returns!$B:$B,Returns!$A:$A,$B718,Returns!$C:$C,$K$2))-SUMIFS(Outbound!$E:$E,Outbound!$D:$D,$B718,Outbound!$F:$F,$K$2)</f>
        <v>0</v>
      </c>
      <c r="L718" s="35">
        <f>(SUMIFS(Returns!$B:$B,Returns!$A:$A,$B718,Returns!$C:$C,$L$2))-SUMIFS(Outbound!$E:$E,Outbound!$D:$D,$B718,Outbound!$F:$F,$L$2)</f>
        <v>0</v>
      </c>
      <c r="M718" s="35">
        <f>(SUMIFS(Returns!$B:$B,Returns!$A:$A,$B718,Returns!$C:$C,$M$2))-SUMIFS(Outbound!$E:$E,Outbound!$D:$D,$B718,Outbound!$F:$F,$M$2)</f>
        <v>0</v>
      </c>
      <c r="N718" s="35">
        <f>(SUMIFS(Returns!$B:$B,Returns!$A:$A,$B718,Returns!$C:$C,$N$2))-SUMIFS(Outbound!$E:$E,Outbound!$D:$D,$B718,Outbound!$F:$F,$N$2)</f>
        <v>0</v>
      </c>
      <c r="O718" s="35">
        <f>(SUMIFS(Returns!$B:$B,Returns!$A:$A,$B718,Returns!$C:$C,$O$2))-SUMIFS(Outbound!$E:$E,Outbound!$D:$D,$B718,Outbound!$F:$F,$O$2)</f>
        <v>0</v>
      </c>
      <c r="P718" s="35">
        <f>(SUMIFS(Returns!$B:$B,Returns!$A:$A,$B718,Returns!$C:$C,$P$2))-SUMIFS(Outbound!$E:$E,Outbound!$D:$D,$B718,Outbound!$F:$F,$P$2)</f>
        <v>0</v>
      </c>
      <c r="Q718" s="35">
        <f>(SUMIFS(Returns!$B:$B,Returns!$A:$A,$B718,Returns!$C:$C,$Q$2))-SUMIFS(Outbound!$E:$E,Outbound!$D:$D,$B718,Outbound!$F:$F,$Q$2)</f>
        <v>0</v>
      </c>
      <c r="R718" s="35">
        <f>(SUMIFS(Returns!$B:$B,Returns!$A:$A,$B718,Returns!$C:$C,$R$2))-SUMIFS(Outbound!$E:$E,Outbound!$D:$D,$B718,Outbound!$F:$F,$R$2)</f>
        <v>0</v>
      </c>
      <c r="S718" s="35">
        <f>(SUMIFS(Returns!$B:$B,Returns!$A:$A,$B718,Returns!$C:$C,$S$2))-SUMIFS(Outbound!$E:$E,Outbound!$D:$D,$B718,Outbound!$F:$F,$S$2)</f>
        <v>0</v>
      </c>
    </row>
    <row r="719" ht="13.2" spans="1:19">
      <c r="A719" s="3" t="s">
        <v>8023</v>
      </c>
      <c r="B719" s="3" t="s">
        <v>5103</v>
      </c>
      <c r="C719" s="35">
        <v>0</v>
      </c>
      <c r="D719" s="35"/>
      <c r="E719" s="35">
        <f>(C719+SUMIFS(Inwards!$C:$C,Inwards!$B:$B,$B719)+SUMIFS(Returns!$B:$B,Returns!$A:$A,$B719,Returns!$C:$C,$E$2))-SUMIFS(Outbound!$E:$E,Outbound!$D:$D,$B719,Outbound!$F:$F,$E$2)-SUMIFS(Outflow!$B:$B,Outflow!$A:$A,$B719)</f>
        <v>0</v>
      </c>
      <c r="F719" s="35">
        <f>(SUMIFS(Returns!$B:$B,Returns!$A:$A,$B719,Returns!$C:$C,$F$2))-SUMIFS(Outbound!$E:$E,Outbound!$D:$D,$B719,Outbound!$F:$F,$F$2)</f>
        <v>0</v>
      </c>
      <c r="G719" s="35">
        <f>(SUMIFS(Returns!$B:$B,Returns!$A:$A,$B719,Returns!$C:$C,$G$2))-SUMIFS(Outbound!$E:$E,Outbound!$D:$D,$B719,Outbound!$F:$F,$G$2)</f>
        <v>0</v>
      </c>
      <c r="H719" s="35">
        <f>(SUMIFS(Returns!$B:$B,Returns!$A:$A,$B719,Returns!$C:$C,$H$2))-SUMIFS(Outbound!$E:$E,Outbound!$D:$D,$B719,Outbound!$F:$F,$H$2)</f>
        <v>0</v>
      </c>
      <c r="I719" s="35">
        <f>(SUMIFS(Returns!$B:$B,Returns!$A:$A,$B719,Returns!$C:$C,$I$2))-SUMIFS(Outbound!$E:$E,Outbound!$D:$D,$B719,Outbound!$F:$F,$I$2)</f>
        <v>0</v>
      </c>
      <c r="J719" s="35">
        <f>(SUMIFS(Returns!$B:$B,Returns!$A:$A,$B719,Returns!$C:$C,$J$2))-SUMIFS(Outbound!$E:$E,Outbound!$D:$D,$B719,Outbound!$F:$F,$J$2)</f>
        <v>0</v>
      </c>
      <c r="K719" s="35">
        <f>(SUMIFS(Returns!$B:$B,Returns!$A:$A,$B719,Returns!$C:$C,$K$2))-SUMIFS(Outbound!$E:$E,Outbound!$D:$D,$B719,Outbound!$F:$F,$K$2)</f>
        <v>0</v>
      </c>
      <c r="L719" s="35">
        <f>(SUMIFS(Returns!$B:$B,Returns!$A:$A,$B719,Returns!$C:$C,$L$2))-SUMIFS(Outbound!$E:$E,Outbound!$D:$D,$B719,Outbound!$F:$F,$L$2)</f>
        <v>0</v>
      </c>
      <c r="M719" s="35">
        <f>(SUMIFS(Returns!$B:$B,Returns!$A:$A,$B719,Returns!$C:$C,$M$2))-SUMIFS(Outbound!$E:$E,Outbound!$D:$D,$B719,Outbound!$F:$F,$M$2)</f>
        <v>0</v>
      </c>
      <c r="N719" s="35">
        <f>(SUMIFS(Returns!$B:$B,Returns!$A:$A,$B719,Returns!$C:$C,$N$2))-SUMIFS(Outbound!$E:$E,Outbound!$D:$D,$B719,Outbound!$F:$F,$N$2)</f>
        <v>0</v>
      </c>
      <c r="O719" s="35">
        <f>(SUMIFS(Returns!$B:$B,Returns!$A:$A,$B719,Returns!$C:$C,$O$2))-SUMIFS(Outbound!$E:$E,Outbound!$D:$D,$B719,Outbound!$F:$F,$O$2)</f>
        <v>0</v>
      </c>
      <c r="P719" s="35">
        <f>(SUMIFS(Returns!$B:$B,Returns!$A:$A,$B719,Returns!$C:$C,$P$2))-SUMIFS(Outbound!$E:$E,Outbound!$D:$D,$B719,Outbound!$F:$F,$P$2)</f>
        <v>0</v>
      </c>
      <c r="Q719" s="35">
        <f>(SUMIFS(Returns!$B:$B,Returns!$A:$A,$B719,Returns!$C:$C,$Q$2))-SUMIFS(Outbound!$E:$E,Outbound!$D:$D,$B719,Outbound!$F:$F,$Q$2)</f>
        <v>0</v>
      </c>
      <c r="R719" s="35">
        <f>(SUMIFS(Returns!$B:$B,Returns!$A:$A,$B719,Returns!$C:$C,$R$2))-SUMIFS(Outbound!$E:$E,Outbound!$D:$D,$B719,Outbound!$F:$F,$R$2)</f>
        <v>0</v>
      </c>
      <c r="S719" s="35">
        <f>(SUMIFS(Returns!$B:$B,Returns!$A:$A,$B719,Returns!$C:$C,$S$2))-SUMIFS(Outbound!$E:$E,Outbound!$D:$D,$B719,Outbound!$F:$F,$S$2)</f>
        <v>0</v>
      </c>
    </row>
    <row r="720" ht="13.2" spans="1:19">
      <c r="A720" s="3" t="s">
        <v>8024</v>
      </c>
      <c r="B720" s="3" t="s">
        <v>5108</v>
      </c>
      <c r="C720" s="35">
        <v>0</v>
      </c>
      <c r="D720" s="35"/>
      <c r="E720" s="35">
        <f>(C720+SUMIFS(Inwards!$C:$C,Inwards!$B:$B,$B720)+SUMIFS(Returns!$B:$B,Returns!$A:$A,$B720,Returns!$C:$C,$E$2))-SUMIFS(Outbound!$E:$E,Outbound!$D:$D,$B720,Outbound!$F:$F,$E$2)-SUMIFS(Outflow!$B:$B,Outflow!$A:$A,$B720)</f>
        <v>0</v>
      </c>
      <c r="F720" s="35">
        <f>(SUMIFS(Returns!$B:$B,Returns!$A:$A,$B720,Returns!$C:$C,$F$2))-SUMIFS(Outbound!$E:$E,Outbound!$D:$D,$B720,Outbound!$F:$F,$F$2)</f>
        <v>0</v>
      </c>
      <c r="G720" s="35">
        <f>(SUMIFS(Returns!$B:$B,Returns!$A:$A,$B720,Returns!$C:$C,$G$2))-SUMIFS(Outbound!$E:$E,Outbound!$D:$D,$B720,Outbound!$F:$F,$G$2)</f>
        <v>0</v>
      </c>
      <c r="H720" s="35">
        <f>(SUMIFS(Returns!$B:$B,Returns!$A:$A,$B720,Returns!$C:$C,$H$2))-SUMIFS(Outbound!$E:$E,Outbound!$D:$D,$B720,Outbound!$F:$F,$H$2)</f>
        <v>0</v>
      </c>
      <c r="I720" s="35">
        <f>(SUMIFS(Returns!$B:$B,Returns!$A:$A,$B720,Returns!$C:$C,$I$2))-SUMIFS(Outbound!$E:$E,Outbound!$D:$D,$B720,Outbound!$F:$F,$I$2)</f>
        <v>0</v>
      </c>
      <c r="J720" s="35">
        <f>(SUMIFS(Returns!$B:$B,Returns!$A:$A,$B720,Returns!$C:$C,$J$2))-SUMIFS(Outbound!$E:$E,Outbound!$D:$D,$B720,Outbound!$F:$F,$J$2)</f>
        <v>0</v>
      </c>
      <c r="K720" s="35">
        <f>(SUMIFS(Returns!$B:$B,Returns!$A:$A,$B720,Returns!$C:$C,$K$2))-SUMIFS(Outbound!$E:$E,Outbound!$D:$D,$B720,Outbound!$F:$F,$K$2)</f>
        <v>0</v>
      </c>
      <c r="L720" s="35">
        <f>(SUMIFS(Returns!$B:$B,Returns!$A:$A,$B720,Returns!$C:$C,$L$2))-SUMIFS(Outbound!$E:$E,Outbound!$D:$D,$B720,Outbound!$F:$F,$L$2)</f>
        <v>0</v>
      </c>
      <c r="M720" s="35">
        <f>(SUMIFS(Returns!$B:$B,Returns!$A:$A,$B720,Returns!$C:$C,$M$2))-SUMIFS(Outbound!$E:$E,Outbound!$D:$D,$B720,Outbound!$F:$F,$M$2)</f>
        <v>0</v>
      </c>
      <c r="N720" s="35">
        <f>(SUMIFS(Returns!$B:$B,Returns!$A:$A,$B720,Returns!$C:$C,$N$2))-SUMIFS(Outbound!$E:$E,Outbound!$D:$D,$B720,Outbound!$F:$F,$N$2)</f>
        <v>0</v>
      </c>
      <c r="O720" s="35">
        <f>(SUMIFS(Returns!$B:$B,Returns!$A:$A,$B720,Returns!$C:$C,$O$2))-SUMIFS(Outbound!$E:$E,Outbound!$D:$D,$B720,Outbound!$F:$F,$O$2)</f>
        <v>0</v>
      </c>
      <c r="P720" s="35">
        <f>(SUMIFS(Returns!$B:$B,Returns!$A:$A,$B720,Returns!$C:$C,$P$2))-SUMIFS(Outbound!$E:$E,Outbound!$D:$D,$B720,Outbound!$F:$F,$P$2)</f>
        <v>0</v>
      </c>
      <c r="Q720" s="35">
        <f>(SUMIFS(Returns!$B:$B,Returns!$A:$A,$B720,Returns!$C:$C,$Q$2))-SUMIFS(Outbound!$E:$E,Outbound!$D:$D,$B720,Outbound!$F:$F,$Q$2)</f>
        <v>0</v>
      </c>
      <c r="R720" s="35">
        <f>(SUMIFS(Returns!$B:$B,Returns!$A:$A,$B720,Returns!$C:$C,$R$2))-SUMIFS(Outbound!$E:$E,Outbound!$D:$D,$B720,Outbound!$F:$F,$R$2)</f>
        <v>0</v>
      </c>
      <c r="S720" s="35">
        <f>(SUMIFS(Returns!$B:$B,Returns!$A:$A,$B720,Returns!$C:$C,$S$2))-SUMIFS(Outbound!$E:$E,Outbound!$D:$D,$B720,Outbound!$F:$F,$S$2)</f>
        <v>0</v>
      </c>
    </row>
    <row r="721" ht="13.2" spans="1:19">
      <c r="A721" s="3" t="s">
        <v>8025</v>
      </c>
      <c r="B721" s="3" t="s">
        <v>8026</v>
      </c>
      <c r="C721" s="35">
        <v>0</v>
      </c>
      <c r="D721" s="35"/>
      <c r="E721" s="35">
        <f>(C721+SUMIFS(Inwards!$C:$C,Inwards!$B:$B,$B721)+SUMIFS(Returns!$B:$B,Returns!$A:$A,$B721,Returns!$C:$C,$E$2))-SUMIFS(Outbound!$E:$E,Outbound!$D:$D,$B721,Outbound!$F:$F,$E$2)-SUMIFS(Outflow!$B:$B,Outflow!$A:$A,$B721)</f>
        <v>0</v>
      </c>
      <c r="F721" s="35">
        <f>(SUMIFS(Returns!$B:$B,Returns!$A:$A,$B721,Returns!$C:$C,$F$2))-SUMIFS(Outbound!$E:$E,Outbound!$D:$D,$B721,Outbound!$F:$F,$F$2)</f>
        <v>0</v>
      </c>
      <c r="G721" s="35">
        <f>(SUMIFS(Returns!$B:$B,Returns!$A:$A,$B721,Returns!$C:$C,$G$2))-SUMIFS(Outbound!$E:$E,Outbound!$D:$D,$B721,Outbound!$F:$F,$G$2)</f>
        <v>0</v>
      </c>
      <c r="H721" s="35">
        <f>(SUMIFS(Returns!$B:$B,Returns!$A:$A,$B721,Returns!$C:$C,$H$2))-SUMIFS(Outbound!$E:$E,Outbound!$D:$D,$B721,Outbound!$F:$F,$H$2)</f>
        <v>0</v>
      </c>
      <c r="I721" s="35">
        <f>(SUMIFS(Returns!$B:$B,Returns!$A:$A,$B721,Returns!$C:$C,$I$2))-SUMIFS(Outbound!$E:$E,Outbound!$D:$D,$B721,Outbound!$F:$F,$I$2)</f>
        <v>0</v>
      </c>
      <c r="J721" s="35">
        <f>(SUMIFS(Returns!$B:$B,Returns!$A:$A,$B721,Returns!$C:$C,$J$2))-SUMIFS(Outbound!$E:$E,Outbound!$D:$D,$B721,Outbound!$F:$F,$J$2)</f>
        <v>0</v>
      </c>
      <c r="K721" s="35">
        <f>(SUMIFS(Returns!$B:$B,Returns!$A:$A,$B721,Returns!$C:$C,$K$2))-SUMIFS(Outbound!$E:$E,Outbound!$D:$D,$B721,Outbound!$F:$F,$K$2)</f>
        <v>0</v>
      </c>
      <c r="L721" s="35">
        <f>(SUMIFS(Returns!$B:$B,Returns!$A:$A,$B721,Returns!$C:$C,$L$2))-SUMIFS(Outbound!$E:$E,Outbound!$D:$D,$B721,Outbound!$F:$F,$L$2)</f>
        <v>0</v>
      </c>
      <c r="M721" s="35">
        <f>(SUMIFS(Returns!$B:$B,Returns!$A:$A,$B721,Returns!$C:$C,$M$2))-SUMIFS(Outbound!$E:$E,Outbound!$D:$D,$B721,Outbound!$F:$F,$M$2)</f>
        <v>0</v>
      </c>
      <c r="N721" s="35">
        <f>(SUMIFS(Returns!$B:$B,Returns!$A:$A,$B721,Returns!$C:$C,$N$2))-SUMIFS(Outbound!$E:$E,Outbound!$D:$D,$B721,Outbound!$F:$F,$N$2)</f>
        <v>0</v>
      </c>
      <c r="O721" s="35">
        <f>(SUMIFS(Returns!$B:$B,Returns!$A:$A,$B721,Returns!$C:$C,$O$2))-SUMIFS(Outbound!$E:$E,Outbound!$D:$D,$B721,Outbound!$F:$F,$O$2)</f>
        <v>0</v>
      </c>
      <c r="P721" s="35">
        <f>(SUMIFS(Returns!$B:$B,Returns!$A:$A,$B721,Returns!$C:$C,$P$2))-SUMIFS(Outbound!$E:$E,Outbound!$D:$D,$B721,Outbound!$F:$F,$P$2)</f>
        <v>0</v>
      </c>
      <c r="Q721" s="35">
        <f>(SUMIFS(Returns!$B:$B,Returns!$A:$A,$B721,Returns!$C:$C,$Q$2))-SUMIFS(Outbound!$E:$E,Outbound!$D:$D,$B721,Outbound!$F:$F,$Q$2)</f>
        <v>0</v>
      </c>
      <c r="R721" s="35">
        <f>(SUMIFS(Returns!$B:$B,Returns!$A:$A,$B721,Returns!$C:$C,$R$2))-SUMIFS(Outbound!$E:$E,Outbound!$D:$D,$B721,Outbound!$F:$F,$R$2)</f>
        <v>0</v>
      </c>
      <c r="S721" s="35">
        <f>(SUMIFS(Returns!$B:$B,Returns!$A:$A,$B721,Returns!$C:$C,$S$2))-SUMIFS(Outbound!$E:$E,Outbound!$D:$D,$B721,Outbound!$F:$F,$S$2)</f>
        <v>0</v>
      </c>
    </row>
    <row r="722" ht="13.2" spans="1:19">
      <c r="A722" s="3" t="s">
        <v>8027</v>
      </c>
      <c r="B722" s="3" t="s">
        <v>8028</v>
      </c>
      <c r="C722" s="35">
        <v>12</v>
      </c>
      <c r="D722" s="35"/>
      <c r="E722" s="35">
        <f>(C722+SUMIFS(Inwards!$C:$C,Inwards!$B:$B,$B722)+SUMIFS(Returns!$B:$B,Returns!$A:$A,$B722,Returns!$C:$C,$E$2))-SUMIFS(Outbound!$E:$E,Outbound!$D:$D,$B722,Outbound!$F:$F,$E$2)-SUMIFS(Outflow!$B:$B,Outflow!$A:$A,$B722)</f>
        <v>12</v>
      </c>
      <c r="F722" s="35">
        <f>(SUMIFS(Returns!$B:$B,Returns!$A:$A,$B722,Returns!$C:$C,$F$2))-SUMIFS(Outbound!$E:$E,Outbound!$D:$D,$B722,Outbound!$F:$F,$F$2)</f>
        <v>0</v>
      </c>
      <c r="G722" s="35">
        <f>(SUMIFS(Returns!$B:$B,Returns!$A:$A,$B722,Returns!$C:$C,$G$2))-SUMIFS(Outbound!$E:$E,Outbound!$D:$D,$B722,Outbound!$F:$F,$G$2)</f>
        <v>0</v>
      </c>
      <c r="H722" s="35">
        <f>(SUMIFS(Returns!$B:$B,Returns!$A:$A,$B722,Returns!$C:$C,$H$2))-SUMIFS(Outbound!$E:$E,Outbound!$D:$D,$B722,Outbound!$F:$F,$H$2)</f>
        <v>0</v>
      </c>
      <c r="I722" s="35">
        <f>(SUMIFS(Returns!$B:$B,Returns!$A:$A,$B722,Returns!$C:$C,$I$2))-SUMIFS(Outbound!$E:$E,Outbound!$D:$D,$B722,Outbound!$F:$F,$I$2)</f>
        <v>0</v>
      </c>
      <c r="J722" s="35">
        <f>(SUMIFS(Returns!$B:$B,Returns!$A:$A,$B722,Returns!$C:$C,$J$2))-SUMIFS(Outbound!$E:$E,Outbound!$D:$D,$B722,Outbound!$F:$F,$J$2)</f>
        <v>0</v>
      </c>
      <c r="K722" s="35">
        <f>(SUMIFS(Returns!$B:$B,Returns!$A:$A,$B722,Returns!$C:$C,$K$2))-SUMIFS(Outbound!$E:$E,Outbound!$D:$D,$B722,Outbound!$F:$F,$K$2)</f>
        <v>0</v>
      </c>
      <c r="L722" s="35">
        <f>(SUMIFS(Returns!$B:$B,Returns!$A:$A,$B722,Returns!$C:$C,$L$2))-SUMIFS(Outbound!$E:$E,Outbound!$D:$D,$B722,Outbound!$F:$F,$L$2)</f>
        <v>0</v>
      </c>
      <c r="M722" s="35">
        <f>(SUMIFS(Returns!$B:$B,Returns!$A:$A,$B722,Returns!$C:$C,$M$2))-SUMIFS(Outbound!$E:$E,Outbound!$D:$D,$B722,Outbound!$F:$F,$M$2)</f>
        <v>0</v>
      </c>
      <c r="N722" s="35">
        <f>(SUMIFS(Returns!$B:$B,Returns!$A:$A,$B722,Returns!$C:$C,$N$2))-SUMIFS(Outbound!$E:$E,Outbound!$D:$D,$B722,Outbound!$F:$F,$N$2)</f>
        <v>0</v>
      </c>
      <c r="O722" s="35">
        <f>(SUMIFS(Returns!$B:$B,Returns!$A:$A,$B722,Returns!$C:$C,$O$2))-SUMIFS(Outbound!$E:$E,Outbound!$D:$D,$B722,Outbound!$F:$F,$O$2)</f>
        <v>0</v>
      </c>
      <c r="P722" s="35">
        <f>(SUMIFS(Returns!$B:$B,Returns!$A:$A,$B722,Returns!$C:$C,$P$2))-SUMIFS(Outbound!$E:$E,Outbound!$D:$D,$B722,Outbound!$F:$F,$P$2)</f>
        <v>0</v>
      </c>
      <c r="Q722" s="35">
        <f>(SUMIFS(Returns!$B:$B,Returns!$A:$A,$B722,Returns!$C:$C,$Q$2))-SUMIFS(Outbound!$E:$E,Outbound!$D:$D,$B722,Outbound!$F:$F,$Q$2)</f>
        <v>0</v>
      </c>
      <c r="R722" s="35">
        <f>(SUMIFS(Returns!$B:$B,Returns!$A:$A,$B722,Returns!$C:$C,$R$2))-SUMIFS(Outbound!$E:$E,Outbound!$D:$D,$B722,Outbound!$F:$F,$R$2)</f>
        <v>0</v>
      </c>
      <c r="S722" s="35">
        <f>(SUMIFS(Returns!$B:$B,Returns!$A:$A,$B722,Returns!$C:$C,$S$2))-SUMIFS(Outbound!$E:$E,Outbound!$D:$D,$B722,Outbound!$F:$F,$S$2)</f>
        <v>0</v>
      </c>
    </row>
    <row r="723" ht="13.2" spans="1:19">
      <c r="A723" s="3" t="s">
        <v>8029</v>
      </c>
      <c r="B723" s="3" t="s">
        <v>8030</v>
      </c>
      <c r="C723" s="35">
        <v>0</v>
      </c>
      <c r="D723" s="35"/>
      <c r="E723" s="35">
        <f>(C723+SUMIFS(Inwards!$C:$C,Inwards!$B:$B,$B723)+SUMIFS(Returns!$B:$B,Returns!$A:$A,$B723,Returns!$C:$C,$E$2))-SUMIFS(Outbound!$E:$E,Outbound!$D:$D,$B723,Outbound!$F:$F,$E$2)-SUMIFS(Outflow!$B:$B,Outflow!$A:$A,$B723)</f>
        <v>0</v>
      </c>
      <c r="F723" s="35">
        <f>(SUMIFS(Returns!$B:$B,Returns!$A:$A,$B723,Returns!$C:$C,$F$2))-SUMIFS(Outbound!$E:$E,Outbound!$D:$D,$B723,Outbound!$F:$F,$F$2)</f>
        <v>0</v>
      </c>
      <c r="G723" s="35">
        <f>(SUMIFS(Returns!$B:$B,Returns!$A:$A,$B723,Returns!$C:$C,$G$2))-SUMIFS(Outbound!$E:$E,Outbound!$D:$D,$B723,Outbound!$F:$F,$G$2)</f>
        <v>0</v>
      </c>
      <c r="H723" s="35">
        <f>(SUMIFS(Returns!$B:$B,Returns!$A:$A,$B723,Returns!$C:$C,$H$2))-SUMIFS(Outbound!$E:$E,Outbound!$D:$D,$B723,Outbound!$F:$F,$H$2)</f>
        <v>0</v>
      </c>
      <c r="I723" s="35">
        <f>(SUMIFS(Returns!$B:$B,Returns!$A:$A,$B723,Returns!$C:$C,$I$2))-SUMIFS(Outbound!$E:$E,Outbound!$D:$D,$B723,Outbound!$F:$F,$I$2)</f>
        <v>0</v>
      </c>
      <c r="J723" s="35">
        <f>(SUMIFS(Returns!$B:$B,Returns!$A:$A,$B723,Returns!$C:$C,$J$2))-SUMIFS(Outbound!$E:$E,Outbound!$D:$D,$B723,Outbound!$F:$F,$J$2)</f>
        <v>0</v>
      </c>
      <c r="K723" s="35">
        <f>(SUMIFS(Returns!$B:$B,Returns!$A:$A,$B723,Returns!$C:$C,$K$2))-SUMIFS(Outbound!$E:$E,Outbound!$D:$D,$B723,Outbound!$F:$F,$K$2)</f>
        <v>0</v>
      </c>
      <c r="L723" s="35">
        <f>(SUMIFS(Returns!$B:$B,Returns!$A:$A,$B723,Returns!$C:$C,$L$2))-SUMIFS(Outbound!$E:$E,Outbound!$D:$D,$B723,Outbound!$F:$F,$L$2)</f>
        <v>0</v>
      </c>
      <c r="M723" s="35">
        <f>(SUMIFS(Returns!$B:$B,Returns!$A:$A,$B723,Returns!$C:$C,$M$2))-SUMIFS(Outbound!$E:$E,Outbound!$D:$D,$B723,Outbound!$F:$F,$M$2)</f>
        <v>0</v>
      </c>
      <c r="N723" s="35">
        <f>(SUMIFS(Returns!$B:$B,Returns!$A:$A,$B723,Returns!$C:$C,$N$2))-SUMIFS(Outbound!$E:$E,Outbound!$D:$D,$B723,Outbound!$F:$F,$N$2)</f>
        <v>0</v>
      </c>
      <c r="O723" s="35">
        <f>(SUMIFS(Returns!$B:$B,Returns!$A:$A,$B723,Returns!$C:$C,$O$2))-SUMIFS(Outbound!$E:$E,Outbound!$D:$D,$B723,Outbound!$F:$F,$O$2)</f>
        <v>0</v>
      </c>
      <c r="P723" s="35">
        <f>(SUMIFS(Returns!$B:$B,Returns!$A:$A,$B723,Returns!$C:$C,$P$2))-SUMIFS(Outbound!$E:$E,Outbound!$D:$D,$B723,Outbound!$F:$F,$P$2)</f>
        <v>0</v>
      </c>
      <c r="Q723" s="35">
        <f>(SUMIFS(Returns!$B:$B,Returns!$A:$A,$B723,Returns!$C:$C,$Q$2))-SUMIFS(Outbound!$E:$E,Outbound!$D:$D,$B723,Outbound!$F:$F,$Q$2)</f>
        <v>0</v>
      </c>
      <c r="R723" s="35">
        <f>(SUMIFS(Returns!$B:$B,Returns!$A:$A,$B723,Returns!$C:$C,$R$2))-SUMIFS(Outbound!$E:$E,Outbound!$D:$D,$B723,Outbound!$F:$F,$R$2)</f>
        <v>0</v>
      </c>
      <c r="S723" s="35">
        <f>(SUMIFS(Returns!$B:$B,Returns!$A:$A,$B723,Returns!$C:$C,$S$2))-SUMIFS(Outbound!$E:$E,Outbound!$D:$D,$B723,Outbound!$F:$F,$S$2)</f>
        <v>0</v>
      </c>
    </row>
    <row r="724" ht="13.2" spans="1:19">
      <c r="A724" s="3" t="s">
        <v>8031</v>
      </c>
      <c r="B724" s="3" t="s">
        <v>8032</v>
      </c>
      <c r="C724" s="35">
        <v>0</v>
      </c>
      <c r="D724" s="35"/>
      <c r="E724" s="35">
        <f>(C724+SUMIFS(Inwards!$C:$C,Inwards!$B:$B,$B724)+SUMIFS(Returns!$B:$B,Returns!$A:$A,$B724,Returns!$C:$C,$E$2))-SUMIFS(Outbound!$E:$E,Outbound!$D:$D,$B724,Outbound!$F:$F,$E$2)-SUMIFS(Outflow!$B:$B,Outflow!$A:$A,$B724)</f>
        <v>0</v>
      </c>
      <c r="F724" s="35">
        <f>(SUMIFS(Returns!$B:$B,Returns!$A:$A,$B724,Returns!$C:$C,$F$2))-SUMIFS(Outbound!$E:$E,Outbound!$D:$D,$B724,Outbound!$F:$F,$F$2)</f>
        <v>0</v>
      </c>
      <c r="G724" s="35">
        <f>(SUMIFS(Returns!$B:$B,Returns!$A:$A,$B724,Returns!$C:$C,$G$2))-SUMIFS(Outbound!$E:$E,Outbound!$D:$D,$B724,Outbound!$F:$F,$G$2)</f>
        <v>0</v>
      </c>
      <c r="H724" s="35">
        <f>(SUMIFS(Returns!$B:$B,Returns!$A:$A,$B724,Returns!$C:$C,$H$2))-SUMIFS(Outbound!$E:$E,Outbound!$D:$D,$B724,Outbound!$F:$F,$H$2)</f>
        <v>0</v>
      </c>
      <c r="I724" s="35">
        <f>(SUMIFS(Returns!$B:$B,Returns!$A:$A,$B724,Returns!$C:$C,$I$2))-SUMIFS(Outbound!$E:$E,Outbound!$D:$D,$B724,Outbound!$F:$F,$I$2)</f>
        <v>0</v>
      </c>
      <c r="J724" s="35">
        <f>(SUMIFS(Returns!$B:$B,Returns!$A:$A,$B724,Returns!$C:$C,$J$2))-SUMIFS(Outbound!$E:$E,Outbound!$D:$D,$B724,Outbound!$F:$F,$J$2)</f>
        <v>0</v>
      </c>
      <c r="K724" s="35">
        <f>(SUMIFS(Returns!$B:$B,Returns!$A:$A,$B724,Returns!$C:$C,$K$2))-SUMIFS(Outbound!$E:$E,Outbound!$D:$D,$B724,Outbound!$F:$F,$K$2)</f>
        <v>0</v>
      </c>
      <c r="L724" s="35">
        <f>(SUMIFS(Returns!$B:$B,Returns!$A:$A,$B724,Returns!$C:$C,$L$2))-SUMIFS(Outbound!$E:$E,Outbound!$D:$D,$B724,Outbound!$F:$F,$L$2)</f>
        <v>0</v>
      </c>
      <c r="M724" s="35">
        <f>(SUMIFS(Returns!$B:$B,Returns!$A:$A,$B724,Returns!$C:$C,$M$2))-SUMIFS(Outbound!$E:$E,Outbound!$D:$D,$B724,Outbound!$F:$F,$M$2)</f>
        <v>0</v>
      </c>
      <c r="N724" s="35">
        <f>(SUMIFS(Returns!$B:$B,Returns!$A:$A,$B724,Returns!$C:$C,$N$2))-SUMIFS(Outbound!$E:$E,Outbound!$D:$D,$B724,Outbound!$F:$F,$N$2)</f>
        <v>0</v>
      </c>
      <c r="O724" s="35">
        <f>(SUMIFS(Returns!$B:$B,Returns!$A:$A,$B724,Returns!$C:$C,$O$2))-SUMIFS(Outbound!$E:$E,Outbound!$D:$D,$B724,Outbound!$F:$F,$O$2)</f>
        <v>0</v>
      </c>
      <c r="P724" s="35">
        <f>(SUMIFS(Returns!$B:$B,Returns!$A:$A,$B724,Returns!$C:$C,$P$2))-SUMIFS(Outbound!$E:$E,Outbound!$D:$D,$B724,Outbound!$F:$F,$P$2)</f>
        <v>0</v>
      </c>
      <c r="Q724" s="35">
        <f>(SUMIFS(Returns!$B:$B,Returns!$A:$A,$B724,Returns!$C:$C,$Q$2))-SUMIFS(Outbound!$E:$E,Outbound!$D:$D,$B724,Outbound!$F:$F,$Q$2)</f>
        <v>0</v>
      </c>
      <c r="R724" s="35">
        <f>(SUMIFS(Returns!$B:$B,Returns!$A:$A,$B724,Returns!$C:$C,$R$2))-SUMIFS(Outbound!$E:$E,Outbound!$D:$D,$B724,Outbound!$F:$F,$R$2)</f>
        <v>0</v>
      </c>
      <c r="S724" s="35">
        <f>(SUMIFS(Returns!$B:$B,Returns!$A:$A,$B724,Returns!$C:$C,$S$2))-SUMIFS(Outbound!$E:$E,Outbound!$D:$D,$B724,Outbound!$F:$F,$S$2)</f>
        <v>0</v>
      </c>
    </row>
    <row r="725" ht="13.2" spans="1:19">
      <c r="A725" s="3" t="s">
        <v>8033</v>
      </c>
      <c r="B725" s="3" t="s">
        <v>8034</v>
      </c>
      <c r="C725" s="35">
        <v>0</v>
      </c>
      <c r="D725" s="35"/>
      <c r="E725" s="35">
        <f>(C725+SUMIFS(Inwards!$C:$C,Inwards!$B:$B,$B725)+SUMIFS(Returns!$B:$B,Returns!$A:$A,$B725,Returns!$C:$C,$E$2))-SUMIFS(Outbound!$E:$E,Outbound!$D:$D,$B725,Outbound!$F:$F,$E$2)-SUMIFS(Outflow!$B:$B,Outflow!$A:$A,$B725)</f>
        <v>0</v>
      </c>
      <c r="F725" s="35">
        <f>(SUMIFS(Returns!$B:$B,Returns!$A:$A,$B725,Returns!$C:$C,$F$2))-SUMIFS(Outbound!$E:$E,Outbound!$D:$D,$B725,Outbound!$F:$F,$F$2)</f>
        <v>0</v>
      </c>
      <c r="G725" s="35">
        <f>(SUMIFS(Returns!$B:$B,Returns!$A:$A,$B725,Returns!$C:$C,$G$2))-SUMIFS(Outbound!$E:$E,Outbound!$D:$D,$B725,Outbound!$F:$F,$G$2)</f>
        <v>0</v>
      </c>
      <c r="H725" s="35">
        <f>(SUMIFS(Returns!$B:$B,Returns!$A:$A,$B725,Returns!$C:$C,$H$2))-SUMIFS(Outbound!$E:$E,Outbound!$D:$D,$B725,Outbound!$F:$F,$H$2)</f>
        <v>0</v>
      </c>
      <c r="I725" s="35">
        <f>(SUMIFS(Returns!$B:$B,Returns!$A:$A,$B725,Returns!$C:$C,$I$2))-SUMIFS(Outbound!$E:$E,Outbound!$D:$D,$B725,Outbound!$F:$F,$I$2)</f>
        <v>0</v>
      </c>
      <c r="J725" s="35">
        <f>(SUMIFS(Returns!$B:$B,Returns!$A:$A,$B725,Returns!$C:$C,$J$2))-SUMIFS(Outbound!$E:$E,Outbound!$D:$D,$B725,Outbound!$F:$F,$J$2)</f>
        <v>0</v>
      </c>
      <c r="K725" s="35">
        <f>(SUMIFS(Returns!$B:$B,Returns!$A:$A,$B725,Returns!$C:$C,$K$2))-SUMIFS(Outbound!$E:$E,Outbound!$D:$D,$B725,Outbound!$F:$F,$K$2)</f>
        <v>0</v>
      </c>
      <c r="L725" s="35">
        <f>(SUMIFS(Returns!$B:$B,Returns!$A:$A,$B725,Returns!$C:$C,$L$2))-SUMIFS(Outbound!$E:$E,Outbound!$D:$D,$B725,Outbound!$F:$F,$L$2)</f>
        <v>0</v>
      </c>
      <c r="M725" s="35">
        <f>(SUMIFS(Returns!$B:$B,Returns!$A:$A,$B725,Returns!$C:$C,$M$2))-SUMIFS(Outbound!$E:$E,Outbound!$D:$D,$B725,Outbound!$F:$F,$M$2)</f>
        <v>0</v>
      </c>
      <c r="N725" s="35">
        <f>(SUMIFS(Returns!$B:$B,Returns!$A:$A,$B725,Returns!$C:$C,$N$2))-SUMIFS(Outbound!$E:$E,Outbound!$D:$D,$B725,Outbound!$F:$F,$N$2)</f>
        <v>0</v>
      </c>
      <c r="O725" s="35">
        <f>(SUMIFS(Returns!$B:$B,Returns!$A:$A,$B725,Returns!$C:$C,$O$2))-SUMIFS(Outbound!$E:$E,Outbound!$D:$D,$B725,Outbound!$F:$F,$O$2)</f>
        <v>0</v>
      </c>
      <c r="P725" s="35">
        <f>(SUMIFS(Returns!$B:$B,Returns!$A:$A,$B725,Returns!$C:$C,$P$2))-SUMIFS(Outbound!$E:$E,Outbound!$D:$D,$B725,Outbound!$F:$F,$P$2)</f>
        <v>0</v>
      </c>
      <c r="Q725" s="35">
        <f>(SUMIFS(Returns!$B:$B,Returns!$A:$A,$B725,Returns!$C:$C,$Q$2))-SUMIFS(Outbound!$E:$E,Outbound!$D:$D,$B725,Outbound!$F:$F,$Q$2)</f>
        <v>0</v>
      </c>
      <c r="R725" s="35">
        <f>(SUMIFS(Returns!$B:$B,Returns!$A:$A,$B725,Returns!$C:$C,$R$2))-SUMIFS(Outbound!$E:$E,Outbound!$D:$D,$B725,Outbound!$F:$F,$R$2)</f>
        <v>0</v>
      </c>
      <c r="S725" s="35">
        <f>(SUMIFS(Returns!$B:$B,Returns!$A:$A,$B725,Returns!$C:$C,$S$2))-SUMIFS(Outbound!$E:$E,Outbound!$D:$D,$B725,Outbound!$F:$F,$S$2)</f>
        <v>0</v>
      </c>
    </row>
    <row r="726" ht="13.2" spans="1:19">
      <c r="A726" s="3" t="s">
        <v>8035</v>
      </c>
      <c r="B726" s="3" t="s">
        <v>8036</v>
      </c>
      <c r="C726" s="35">
        <v>0</v>
      </c>
      <c r="D726" s="35"/>
      <c r="E726" s="35">
        <f>(C726+SUMIFS(Inwards!$C:$C,Inwards!$B:$B,$B726)+SUMIFS(Returns!$B:$B,Returns!$A:$A,$B726,Returns!$C:$C,$E$2))-SUMIFS(Outbound!$E:$E,Outbound!$D:$D,$B726,Outbound!$F:$F,$E$2)-SUMIFS(Outflow!$B:$B,Outflow!$A:$A,$B726)</f>
        <v>0</v>
      </c>
      <c r="F726" s="35">
        <f>(SUMIFS(Returns!$B:$B,Returns!$A:$A,$B726,Returns!$C:$C,$F$2))-SUMIFS(Outbound!$E:$E,Outbound!$D:$D,$B726,Outbound!$F:$F,$F$2)</f>
        <v>0</v>
      </c>
      <c r="G726" s="35">
        <f>(SUMIFS(Returns!$B:$B,Returns!$A:$A,$B726,Returns!$C:$C,$G$2))-SUMIFS(Outbound!$E:$E,Outbound!$D:$D,$B726,Outbound!$F:$F,$G$2)</f>
        <v>0</v>
      </c>
      <c r="H726" s="35">
        <f>(SUMIFS(Returns!$B:$B,Returns!$A:$A,$B726,Returns!$C:$C,$H$2))-SUMIFS(Outbound!$E:$E,Outbound!$D:$D,$B726,Outbound!$F:$F,$H$2)</f>
        <v>0</v>
      </c>
      <c r="I726" s="35">
        <f>(SUMIFS(Returns!$B:$B,Returns!$A:$A,$B726,Returns!$C:$C,$I$2))-SUMIFS(Outbound!$E:$E,Outbound!$D:$D,$B726,Outbound!$F:$F,$I$2)</f>
        <v>0</v>
      </c>
      <c r="J726" s="35">
        <f>(SUMIFS(Returns!$B:$B,Returns!$A:$A,$B726,Returns!$C:$C,$J$2))-SUMIFS(Outbound!$E:$E,Outbound!$D:$D,$B726,Outbound!$F:$F,$J$2)</f>
        <v>0</v>
      </c>
      <c r="K726" s="35">
        <f>(SUMIFS(Returns!$B:$B,Returns!$A:$A,$B726,Returns!$C:$C,$K$2))-SUMIFS(Outbound!$E:$E,Outbound!$D:$D,$B726,Outbound!$F:$F,$K$2)</f>
        <v>0</v>
      </c>
      <c r="L726" s="35">
        <f>(SUMIFS(Returns!$B:$B,Returns!$A:$A,$B726,Returns!$C:$C,$L$2))-SUMIFS(Outbound!$E:$E,Outbound!$D:$D,$B726,Outbound!$F:$F,$L$2)</f>
        <v>0</v>
      </c>
      <c r="M726" s="35">
        <f>(SUMIFS(Returns!$B:$B,Returns!$A:$A,$B726,Returns!$C:$C,$M$2))-SUMIFS(Outbound!$E:$E,Outbound!$D:$D,$B726,Outbound!$F:$F,$M$2)</f>
        <v>0</v>
      </c>
      <c r="N726" s="35">
        <f>(SUMIFS(Returns!$B:$B,Returns!$A:$A,$B726,Returns!$C:$C,$N$2))-SUMIFS(Outbound!$E:$E,Outbound!$D:$D,$B726,Outbound!$F:$F,$N$2)</f>
        <v>0</v>
      </c>
      <c r="O726" s="35">
        <f>(SUMIFS(Returns!$B:$B,Returns!$A:$A,$B726,Returns!$C:$C,$O$2))-SUMIFS(Outbound!$E:$E,Outbound!$D:$D,$B726,Outbound!$F:$F,$O$2)</f>
        <v>0</v>
      </c>
      <c r="P726" s="35">
        <f>(SUMIFS(Returns!$B:$B,Returns!$A:$A,$B726,Returns!$C:$C,$P$2))-SUMIFS(Outbound!$E:$E,Outbound!$D:$D,$B726,Outbound!$F:$F,$P$2)</f>
        <v>0</v>
      </c>
      <c r="Q726" s="35">
        <f>(SUMIFS(Returns!$B:$B,Returns!$A:$A,$B726,Returns!$C:$C,$Q$2))-SUMIFS(Outbound!$E:$E,Outbound!$D:$D,$B726,Outbound!$F:$F,$Q$2)</f>
        <v>0</v>
      </c>
      <c r="R726" s="35">
        <f>(SUMIFS(Returns!$B:$B,Returns!$A:$A,$B726,Returns!$C:$C,$R$2))-SUMIFS(Outbound!$E:$E,Outbound!$D:$D,$B726,Outbound!$F:$F,$R$2)</f>
        <v>0</v>
      </c>
      <c r="S726" s="35">
        <f>(SUMIFS(Returns!$B:$B,Returns!$A:$A,$B726,Returns!$C:$C,$S$2))-SUMIFS(Outbound!$E:$E,Outbound!$D:$D,$B726,Outbound!$F:$F,$S$2)</f>
        <v>0</v>
      </c>
    </row>
    <row r="727" ht="13.2" spans="1:19">
      <c r="A727" s="10" t="s">
        <v>8037</v>
      </c>
      <c r="B727" s="3" t="s">
        <v>8038</v>
      </c>
      <c r="C727" s="35">
        <v>0</v>
      </c>
      <c r="D727" s="35"/>
      <c r="E727" s="35">
        <f>(C727+SUMIFS(Inwards!$C:$C,Inwards!$B:$B,$B727)+SUMIFS(Returns!$B:$B,Returns!$A:$A,$B727,Returns!$C:$C,$E$2))-SUMIFS(Outbound!$E:$E,Outbound!$D:$D,$B727,Outbound!$F:$F,$E$2)-SUMIFS(Outflow!$B:$B,Outflow!$A:$A,$B727)</f>
        <v>0</v>
      </c>
      <c r="F727" s="35">
        <f>(SUMIFS(Returns!$B:$B,Returns!$A:$A,$B727,Returns!$C:$C,$F$2))-SUMIFS(Outbound!$E:$E,Outbound!$D:$D,$B727,Outbound!$F:$F,$F$2)</f>
        <v>0</v>
      </c>
      <c r="G727" s="35">
        <f>(SUMIFS(Returns!$B:$B,Returns!$A:$A,$B727,Returns!$C:$C,$G$2))-SUMIFS(Outbound!$E:$E,Outbound!$D:$D,$B727,Outbound!$F:$F,$G$2)</f>
        <v>0</v>
      </c>
      <c r="H727" s="35">
        <f>(SUMIFS(Returns!$B:$B,Returns!$A:$A,$B727,Returns!$C:$C,$H$2))-SUMIFS(Outbound!$E:$E,Outbound!$D:$D,$B727,Outbound!$F:$F,$H$2)</f>
        <v>0</v>
      </c>
      <c r="I727" s="35">
        <f>(SUMIFS(Returns!$B:$B,Returns!$A:$A,$B727,Returns!$C:$C,$I$2))-SUMIFS(Outbound!$E:$E,Outbound!$D:$D,$B727,Outbound!$F:$F,$I$2)</f>
        <v>0</v>
      </c>
      <c r="J727" s="35">
        <f>(SUMIFS(Returns!$B:$B,Returns!$A:$A,$B727,Returns!$C:$C,$J$2))-SUMIFS(Outbound!$E:$E,Outbound!$D:$D,$B727,Outbound!$F:$F,$J$2)</f>
        <v>0</v>
      </c>
      <c r="K727" s="35">
        <f>(SUMIFS(Returns!$B:$B,Returns!$A:$A,$B727,Returns!$C:$C,$K$2))-SUMIFS(Outbound!$E:$E,Outbound!$D:$D,$B727,Outbound!$F:$F,$K$2)</f>
        <v>0</v>
      </c>
      <c r="L727" s="35">
        <f>(SUMIFS(Returns!$B:$B,Returns!$A:$A,$B727,Returns!$C:$C,$L$2))-SUMIFS(Outbound!$E:$E,Outbound!$D:$D,$B727,Outbound!$F:$F,$L$2)</f>
        <v>0</v>
      </c>
      <c r="M727" s="35">
        <f>(SUMIFS(Returns!$B:$B,Returns!$A:$A,$B727,Returns!$C:$C,$M$2))-SUMIFS(Outbound!$E:$E,Outbound!$D:$D,$B727,Outbound!$F:$F,$M$2)</f>
        <v>0</v>
      </c>
      <c r="N727" s="35">
        <f>(SUMIFS(Returns!$B:$B,Returns!$A:$A,$B727,Returns!$C:$C,$N$2))-SUMIFS(Outbound!$E:$E,Outbound!$D:$D,$B727,Outbound!$F:$F,$N$2)</f>
        <v>0</v>
      </c>
      <c r="O727" s="35">
        <f>(SUMIFS(Returns!$B:$B,Returns!$A:$A,$B727,Returns!$C:$C,$O$2))-SUMIFS(Outbound!$E:$E,Outbound!$D:$D,$B727,Outbound!$F:$F,$O$2)</f>
        <v>0</v>
      </c>
      <c r="P727" s="35">
        <f>(SUMIFS(Returns!$B:$B,Returns!$A:$A,$B727,Returns!$C:$C,$P$2))-SUMIFS(Outbound!$E:$E,Outbound!$D:$D,$B727,Outbound!$F:$F,$P$2)</f>
        <v>0</v>
      </c>
      <c r="Q727" s="35">
        <f>(SUMIFS(Returns!$B:$B,Returns!$A:$A,$B727,Returns!$C:$C,$Q$2))-SUMIFS(Outbound!$E:$E,Outbound!$D:$D,$B727,Outbound!$F:$F,$Q$2)</f>
        <v>0</v>
      </c>
      <c r="R727" s="35">
        <f>(SUMIFS(Returns!$B:$B,Returns!$A:$A,$B727,Returns!$C:$C,$R$2))-SUMIFS(Outbound!$E:$E,Outbound!$D:$D,$B727,Outbound!$F:$F,$R$2)</f>
        <v>0</v>
      </c>
      <c r="S727" s="35">
        <f>(SUMIFS(Returns!$B:$B,Returns!$A:$A,$B727,Returns!$C:$C,$S$2))-SUMIFS(Outbound!$E:$E,Outbound!$D:$D,$B727,Outbound!$F:$F,$S$2)</f>
        <v>0</v>
      </c>
    </row>
    <row r="728" ht="13.2" spans="1:19">
      <c r="A728" s="3" t="s">
        <v>7854</v>
      </c>
      <c r="B728" s="3" t="s">
        <v>8039</v>
      </c>
      <c r="C728" s="35">
        <v>0</v>
      </c>
      <c r="D728" s="35"/>
      <c r="E728" s="35">
        <f>(C728+SUMIFS(Inwards!$C:$C,Inwards!$B:$B,$B728)+SUMIFS(Returns!$B:$B,Returns!$A:$A,$B728,Returns!$C:$C,$E$2))-SUMIFS(Outbound!$E:$E,Outbound!$D:$D,$B728,Outbound!$F:$F,$E$2)-SUMIFS(Outflow!$B:$B,Outflow!$A:$A,$B728)</f>
        <v>0</v>
      </c>
      <c r="F728" s="35">
        <f>(SUMIFS(Returns!$B:$B,Returns!$A:$A,$B728,Returns!$C:$C,$F$2))-SUMIFS(Outbound!$E:$E,Outbound!$D:$D,$B728,Outbound!$F:$F,$F$2)</f>
        <v>0</v>
      </c>
      <c r="G728" s="35">
        <f>(SUMIFS(Returns!$B:$B,Returns!$A:$A,$B728,Returns!$C:$C,$G$2))-SUMIFS(Outbound!$E:$E,Outbound!$D:$D,$B728,Outbound!$F:$F,$G$2)</f>
        <v>0</v>
      </c>
      <c r="H728" s="35">
        <f>(SUMIFS(Returns!$B:$B,Returns!$A:$A,$B728,Returns!$C:$C,$H$2))-SUMIFS(Outbound!$E:$E,Outbound!$D:$D,$B728,Outbound!$F:$F,$H$2)</f>
        <v>0</v>
      </c>
      <c r="I728" s="35">
        <f>(SUMIFS(Returns!$B:$B,Returns!$A:$A,$B728,Returns!$C:$C,$I$2))-SUMIFS(Outbound!$E:$E,Outbound!$D:$D,$B728,Outbound!$F:$F,$I$2)</f>
        <v>0</v>
      </c>
      <c r="J728" s="35">
        <f>(SUMIFS(Returns!$B:$B,Returns!$A:$A,$B728,Returns!$C:$C,$J$2))-SUMIFS(Outbound!$E:$E,Outbound!$D:$D,$B728,Outbound!$F:$F,$J$2)</f>
        <v>0</v>
      </c>
      <c r="K728" s="35">
        <f>(SUMIFS(Returns!$B:$B,Returns!$A:$A,$B728,Returns!$C:$C,$K$2))-SUMIFS(Outbound!$E:$E,Outbound!$D:$D,$B728,Outbound!$F:$F,$K$2)</f>
        <v>0</v>
      </c>
      <c r="L728" s="35">
        <f>(SUMIFS(Returns!$B:$B,Returns!$A:$A,$B728,Returns!$C:$C,$L$2))-SUMIFS(Outbound!$E:$E,Outbound!$D:$D,$B728,Outbound!$F:$F,$L$2)</f>
        <v>0</v>
      </c>
      <c r="M728" s="35">
        <f>(SUMIFS(Returns!$B:$B,Returns!$A:$A,$B728,Returns!$C:$C,$M$2))-SUMIFS(Outbound!$E:$E,Outbound!$D:$D,$B728,Outbound!$F:$F,$M$2)</f>
        <v>0</v>
      </c>
      <c r="N728" s="35">
        <f>(SUMIFS(Returns!$B:$B,Returns!$A:$A,$B728,Returns!$C:$C,$N$2))-SUMIFS(Outbound!$E:$E,Outbound!$D:$D,$B728,Outbound!$F:$F,$N$2)</f>
        <v>0</v>
      </c>
      <c r="O728" s="35">
        <f>(SUMIFS(Returns!$B:$B,Returns!$A:$A,$B728,Returns!$C:$C,$O$2))-SUMIFS(Outbound!$E:$E,Outbound!$D:$D,$B728,Outbound!$F:$F,$O$2)</f>
        <v>0</v>
      </c>
      <c r="P728" s="35">
        <f>(SUMIFS(Returns!$B:$B,Returns!$A:$A,$B728,Returns!$C:$C,$P$2))-SUMIFS(Outbound!$E:$E,Outbound!$D:$D,$B728,Outbound!$F:$F,$P$2)</f>
        <v>0</v>
      </c>
      <c r="Q728" s="35">
        <f>(SUMIFS(Returns!$B:$B,Returns!$A:$A,$B728,Returns!$C:$C,$Q$2))-SUMIFS(Outbound!$E:$E,Outbound!$D:$D,$B728,Outbound!$F:$F,$Q$2)</f>
        <v>0</v>
      </c>
      <c r="R728" s="35">
        <f>(SUMIFS(Returns!$B:$B,Returns!$A:$A,$B728,Returns!$C:$C,$R$2))-SUMIFS(Outbound!$E:$E,Outbound!$D:$D,$B728,Outbound!$F:$F,$R$2)</f>
        <v>0</v>
      </c>
      <c r="S728" s="35">
        <f>(SUMIFS(Returns!$B:$B,Returns!$A:$A,$B728,Returns!$C:$C,$S$2))-SUMIFS(Outbound!$E:$E,Outbound!$D:$D,$B728,Outbound!$F:$F,$S$2)</f>
        <v>0</v>
      </c>
    </row>
    <row r="729" ht="13.2" spans="1:19">
      <c r="A729" s="3" t="s">
        <v>8040</v>
      </c>
      <c r="B729" s="3" t="s">
        <v>5111</v>
      </c>
      <c r="C729" s="35">
        <v>0</v>
      </c>
      <c r="D729" s="35"/>
      <c r="E729" s="35">
        <f>(C729+SUMIFS(Inwards!$C:$C,Inwards!$B:$B,$B729)+SUMIFS(Returns!$B:$B,Returns!$A:$A,$B729,Returns!$C:$C,$E$2))-SUMIFS(Outbound!$E:$E,Outbound!$D:$D,$B729,Outbound!$F:$F,$E$2)-SUMIFS(Outflow!$B:$B,Outflow!$A:$A,$B729)</f>
        <v>0</v>
      </c>
      <c r="F729" s="35">
        <f>(SUMIFS(Returns!$B:$B,Returns!$A:$A,$B729,Returns!$C:$C,$F$2))-SUMIFS(Outbound!$E:$E,Outbound!$D:$D,$B729,Outbound!$F:$F,$F$2)</f>
        <v>0</v>
      </c>
      <c r="G729" s="35">
        <f>(SUMIFS(Returns!$B:$B,Returns!$A:$A,$B729,Returns!$C:$C,$G$2))-SUMIFS(Outbound!$E:$E,Outbound!$D:$D,$B729,Outbound!$F:$F,$G$2)</f>
        <v>0</v>
      </c>
      <c r="H729" s="35">
        <f>(SUMIFS(Returns!$B:$B,Returns!$A:$A,$B729,Returns!$C:$C,$H$2))-SUMIFS(Outbound!$E:$E,Outbound!$D:$D,$B729,Outbound!$F:$F,$H$2)</f>
        <v>0</v>
      </c>
      <c r="I729" s="35">
        <f>(SUMIFS(Returns!$B:$B,Returns!$A:$A,$B729,Returns!$C:$C,$I$2))-SUMIFS(Outbound!$E:$E,Outbound!$D:$D,$B729,Outbound!$F:$F,$I$2)</f>
        <v>0</v>
      </c>
      <c r="J729" s="35">
        <f>(SUMIFS(Returns!$B:$B,Returns!$A:$A,$B729,Returns!$C:$C,$J$2))-SUMIFS(Outbound!$E:$E,Outbound!$D:$D,$B729,Outbound!$F:$F,$J$2)</f>
        <v>0</v>
      </c>
      <c r="K729" s="35">
        <f>(SUMIFS(Returns!$B:$B,Returns!$A:$A,$B729,Returns!$C:$C,$K$2))-SUMIFS(Outbound!$E:$E,Outbound!$D:$D,$B729,Outbound!$F:$F,$K$2)</f>
        <v>0</v>
      </c>
      <c r="L729" s="35">
        <f>(SUMIFS(Returns!$B:$B,Returns!$A:$A,$B729,Returns!$C:$C,$L$2))-SUMIFS(Outbound!$E:$E,Outbound!$D:$D,$B729,Outbound!$F:$F,$L$2)</f>
        <v>0</v>
      </c>
      <c r="M729" s="35">
        <f>(SUMIFS(Returns!$B:$B,Returns!$A:$A,$B729,Returns!$C:$C,$M$2))-SUMIFS(Outbound!$E:$E,Outbound!$D:$D,$B729,Outbound!$F:$F,$M$2)</f>
        <v>0</v>
      </c>
      <c r="N729" s="35">
        <f>(SUMIFS(Returns!$B:$B,Returns!$A:$A,$B729,Returns!$C:$C,$N$2))-SUMIFS(Outbound!$E:$E,Outbound!$D:$D,$B729,Outbound!$F:$F,$N$2)</f>
        <v>0</v>
      </c>
      <c r="O729" s="35">
        <f>(SUMIFS(Returns!$B:$B,Returns!$A:$A,$B729,Returns!$C:$C,$O$2))-SUMIFS(Outbound!$E:$E,Outbound!$D:$D,$B729,Outbound!$F:$F,$O$2)</f>
        <v>0</v>
      </c>
      <c r="P729" s="35">
        <f>(SUMIFS(Returns!$B:$B,Returns!$A:$A,$B729,Returns!$C:$C,$P$2))-SUMIFS(Outbound!$E:$E,Outbound!$D:$D,$B729,Outbound!$F:$F,$P$2)</f>
        <v>0</v>
      </c>
      <c r="Q729" s="35">
        <f>(SUMIFS(Returns!$B:$B,Returns!$A:$A,$B729,Returns!$C:$C,$Q$2))-SUMIFS(Outbound!$E:$E,Outbound!$D:$D,$B729,Outbound!$F:$F,$Q$2)</f>
        <v>0</v>
      </c>
      <c r="R729" s="35">
        <f>(SUMIFS(Returns!$B:$B,Returns!$A:$A,$B729,Returns!$C:$C,$R$2))-SUMIFS(Outbound!$E:$E,Outbound!$D:$D,$B729,Outbound!$F:$F,$R$2)</f>
        <v>0</v>
      </c>
      <c r="S729" s="35">
        <f>(SUMIFS(Returns!$B:$B,Returns!$A:$A,$B729,Returns!$C:$C,$S$2))-SUMIFS(Outbound!$E:$E,Outbound!$D:$D,$B729,Outbound!$F:$F,$S$2)</f>
        <v>0</v>
      </c>
    </row>
    <row r="730" ht="13.2" spans="1:19">
      <c r="A730" s="3" t="s">
        <v>8041</v>
      </c>
      <c r="B730" s="3" t="s">
        <v>5112</v>
      </c>
      <c r="C730" s="35">
        <v>0</v>
      </c>
      <c r="D730" s="35"/>
      <c r="E730" s="35">
        <f>(C730+SUMIFS(Inwards!$C:$C,Inwards!$B:$B,$B730)+SUMIFS(Returns!$B:$B,Returns!$A:$A,$B730,Returns!$C:$C,$E$2))-SUMIFS(Outbound!$E:$E,Outbound!$D:$D,$B730,Outbound!$F:$F,$E$2)-SUMIFS(Outflow!$B:$B,Outflow!$A:$A,$B730)</f>
        <v>0</v>
      </c>
      <c r="F730" s="35">
        <f>(SUMIFS(Returns!$B:$B,Returns!$A:$A,$B730,Returns!$C:$C,$F$2))-SUMIFS(Outbound!$E:$E,Outbound!$D:$D,$B730,Outbound!$F:$F,$F$2)</f>
        <v>0</v>
      </c>
      <c r="G730" s="35">
        <f>(SUMIFS(Returns!$B:$B,Returns!$A:$A,$B730,Returns!$C:$C,$G$2))-SUMIFS(Outbound!$E:$E,Outbound!$D:$D,$B730,Outbound!$F:$F,$G$2)</f>
        <v>0</v>
      </c>
      <c r="H730" s="35">
        <f>(SUMIFS(Returns!$B:$B,Returns!$A:$A,$B730,Returns!$C:$C,$H$2))-SUMIFS(Outbound!$E:$E,Outbound!$D:$D,$B730,Outbound!$F:$F,$H$2)</f>
        <v>0</v>
      </c>
      <c r="I730" s="35">
        <f>(SUMIFS(Returns!$B:$B,Returns!$A:$A,$B730,Returns!$C:$C,$I$2))-SUMIFS(Outbound!$E:$E,Outbound!$D:$D,$B730,Outbound!$F:$F,$I$2)</f>
        <v>0</v>
      </c>
      <c r="J730" s="35">
        <f>(SUMIFS(Returns!$B:$B,Returns!$A:$A,$B730,Returns!$C:$C,$J$2))-SUMIFS(Outbound!$E:$E,Outbound!$D:$D,$B730,Outbound!$F:$F,$J$2)</f>
        <v>0</v>
      </c>
      <c r="K730" s="35">
        <f>(SUMIFS(Returns!$B:$B,Returns!$A:$A,$B730,Returns!$C:$C,$K$2))-SUMIFS(Outbound!$E:$E,Outbound!$D:$D,$B730,Outbound!$F:$F,$K$2)</f>
        <v>0</v>
      </c>
      <c r="L730" s="35">
        <f>(SUMIFS(Returns!$B:$B,Returns!$A:$A,$B730,Returns!$C:$C,$L$2))-SUMIFS(Outbound!$E:$E,Outbound!$D:$D,$B730,Outbound!$F:$F,$L$2)</f>
        <v>0</v>
      </c>
      <c r="M730" s="35">
        <f>(SUMIFS(Returns!$B:$B,Returns!$A:$A,$B730,Returns!$C:$C,$M$2))-SUMIFS(Outbound!$E:$E,Outbound!$D:$D,$B730,Outbound!$F:$F,$M$2)</f>
        <v>0</v>
      </c>
      <c r="N730" s="35">
        <f>(SUMIFS(Returns!$B:$B,Returns!$A:$A,$B730,Returns!$C:$C,$N$2))-SUMIFS(Outbound!$E:$E,Outbound!$D:$D,$B730,Outbound!$F:$F,$N$2)</f>
        <v>0</v>
      </c>
      <c r="O730" s="35">
        <f>(SUMIFS(Returns!$B:$B,Returns!$A:$A,$B730,Returns!$C:$C,$O$2))-SUMIFS(Outbound!$E:$E,Outbound!$D:$D,$B730,Outbound!$F:$F,$O$2)</f>
        <v>0</v>
      </c>
      <c r="P730" s="35">
        <f>(SUMIFS(Returns!$B:$B,Returns!$A:$A,$B730,Returns!$C:$C,$P$2))-SUMIFS(Outbound!$E:$E,Outbound!$D:$D,$B730,Outbound!$F:$F,$P$2)</f>
        <v>0</v>
      </c>
      <c r="Q730" s="35">
        <f>(SUMIFS(Returns!$B:$B,Returns!$A:$A,$B730,Returns!$C:$C,$Q$2))-SUMIFS(Outbound!$E:$E,Outbound!$D:$D,$B730,Outbound!$F:$F,$Q$2)</f>
        <v>0</v>
      </c>
      <c r="R730" s="35">
        <f>(SUMIFS(Returns!$B:$B,Returns!$A:$A,$B730,Returns!$C:$C,$R$2))-SUMIFS(Outbound!$E:$E,Outbound!$D:$D,$B730,Outbound!$F:$F,$R$2)</f>
        <v>0</v>
      </c>
      <c r="S730" s="35">
        <f>(SUMIFS(Returns!$B:$B,Returns!$A:$A,$B730,Returns!$C:$C,$S$2))-SUMIFS(Outbound!$E:$E,Outbound!$D:$D,$B730,Outbound!$F:$F,$S$2)</f>
        <v>0</v>
      </c>
    </row>
    <row r="731" ht="13.2" spans="1:19">
      <c r="A731" s="3" t="s">
        <v>8042</v>
      </c>
      <c r="B731" s="3" t="s">
        <v>5116</v>
      </c>
      <c r="C731" s="35">
        <v>0</v>
      </c>
      <c r="D731" s="35"/>
      <c r="E731" s="35">
        <f>(C731+SUMIFS(Inwards!$C:$C,Inwards!$B:$B,$B731)+SUMIFS(Returns!$B:$B,Returns!$A:$A,$B731,Returns!$C:$C,$E$2))-SUMIFS(Outbound!$E:$E,Outbound!$D:$D,$B731,Outbound!$F:$F,$E$2)-SUMIFS(Outflow!$B:$B,Outflow!$A:$A,$B731)</f>
        <v>0</v>
      </c>
      <c r="F731" s="35">
        <f>(SUMIFS(Returns!$B:$B,Returns!$A:$A,$B731,Returns!$C:$C,$F$2))-SUMIFS(Outbound!$E:$E,Outbound!$D:$D,$B731,Outbound!$F:$F,$F$2)</f>
        <v>0</v>
      </c>
      <c r="G731" s="35">
        <f>(SUMIFS(Returns!$B:$B,Returns!$A:$A,$B731,Returns!$C:$C,$G$2))-SUMIFS(Outbound!$E:$E,Outbound!$D:$D,$B731,Outbound!$F:$F,$G$2)</f>
        <v>0</v>
      </c>
      <c r="H731" s="35">
        <f>(SUMIFS(Returns!$B:$B,Returns!$A:$A,$B731,Returns!$C:$C,$H$2))-SUMIFS(Outbound!$E:$E,Outbound!$D:$D,$B731,Outbound!$F:$F,$H$2)</f>
        <v>0</v>
      </c>
      <c r="I731" s="35">
        <f>(SUMIFS(Returns!$B:$B,Returns!$A:$A,$B731,Returns!$C:$C,$I$2))-SUMIFS(Outbound!$E:$E,Outbound!$D:$D,$B731,Outbound!$F:$F,$I$2)</f>
        <v>0</v>
      </c>
      <c r="J731" s="35">
        <f>(SUMIFS(Returns!$B:$B,Returns!$A:$A,$B731,Returns!$C:$C,$J$2))-SUMIFS(Outbound!$E:$E,Outbound!$D:$D,$B731,Outbound!$F:$F,$J$2)</f>
        <v>0</v>
      </c>
      <c r="K731" s="35">
        <f>(SUMIFS(Returns!$B:$B,Returns!$A:$A,$B731,Returns!$C:$C,$K$2))-SUMIFS(Outbound!$E:$E,Outbound!$D:$D,$B731,Outbound!$F:$F,$K$2)</f>
        <v>0</v>
      </c>
      <c r="L731" s="35">
        <f>(SUMIFS(Returns!$B:$B,Returns!$A:$A,$B731,Returns!$C:$C,$L$2))-SUMIFS(Outbound!$E:$E,Outbound!$D:$D,$B731,Outbound!$F:$F,$L$2)</f>
        <v>0</v>
      </c>
      <c r="M731" s="35">
        <f>(SUMIFS(Returns!$B:$B,Returns!$A:$A,$B731,Returns!$C:$C,$M$2))-SUMIFS(Outbound!$E:$E,Outbound!$D:$D,$B731,Outbound!$F:$F,$M$2)</f>
        <v>0</v>
      </c>
      <c r="N731" s="35">
        <f>(SUMIFS(Returns!$B:$B,Returns!$A:$A,$B731,Returns!$C:$C,$N$2))-SUMIFS(Outbound!$E:$E,Outbound!$D:$D,$B731,Outbound!$F:$F,$N$2)</f>
        <v>0</v>
      </c>
      <c r="O731" s="35">
        <f>(SUMIFS(Returns!$B:$B,Returns!$A:$A,$B731,Returns!$C:$C,$O$2))-SUMIFS(Outbound!$E:$E,Outbound!$D:$D,$B731,Outbound!$F:$F,$O$2)</f>
        <v>0</v>
      </c>
      <c r="P731" s="35">
        <f>(SUMIFS(Returns!$B:$B,Returns!$A:$A,$B731,Returns!$C:$C,$P$2))-SUMIFS(Outbound!$E:$E,Outbound!$D:$D,$B731,Outbound!$F:$F,$P$2)</f>
        <v>0</v>
      </c>
      <c r="Q731" s="35">
        <f>(SUMIFS(Returns!$B:$B,Returns!$A:$A,$B731,Returns!$C:$C,$Q$2))-SUMIFS(Outbound!$E:$E,Outbound!$D:$D,$B731,Outbound!$F:$F,$Q$2)</f>
        <v>0</v>
      </c>
      <c r="R731" s="35">
        <f>(SUMIFS(Returns!$B:$B,Returns!$A:$A,$B731,Returns!$C:$C,$R$2))-SUMIFS(Outbound!$E:$E,Outbound!$D:$D,$B731,Outbound!$F:$F,$R$2)</f>
        <v>0</v>
      </c>
      <c r="S731" s="35">
        <f>(SUMIFS(Returns!$B:$B,Returns!$A:$A,$B731,Returns!$C:$C,$S$2))-SUMIFS(Outbound!$E:$E,Outbound!$D:$D,$B731,Outbound!$F:$F,$S$2)</f>
        <v>0</v>
      </c>
    </row>
    <row r="732" ht="13.2" spans="1:19">
      <c r="A732" s="3" t="s">
        <v>8043</v>
      </c>
      <c r="B732" s="3" t="s">
        <v>5121</v>
      </c>
      <c r="C732" s="35">
        <v>0</v>
      </c>
      <c r="D732" s="35"/>
      <c r="E732" s="35">
        <f>(C732+SUMIFS(Inwards!$C:$C,Inwards!$B:$B,$B732)+SUMIFS(Returns!$B:$B,Returns!$A:$A,$B732,Returns!$C:$C,$E$2))-SUMIFS(Outbound!$E:$E,Outbound!$D:$D,$B732,Outbound!$F:$F,$E$2)-SUMIFS(Outflow!$B:$B,Outflow!$A:$A,$B732)</f>
        <v>0</v>
      </c>
      <c r="F732" s="35">
        <f>(SUMIFS(Returns!$B:$B,Returns!$A:$A,$B732,Returns!$C:$C,$F$2))-SUMIFS(Outbound!$E:$E,Outbound!$D:$D,$B732,Outbound!$F:$F,$F$2)</f>
        <v>0</v>
      </c>
      <c r="G732" s="35">
        <f>(SUMIFS(Returns!$B:$B,Returns!$A:$A,$B732,Returns!$C:$C,$G$2))-SUMIFS(Outbound!$E:$E,Outbound!$D:$D,$B732,Outbound!$F:$F,$G$2)</f>
        <v>0</v>
      </c>
      <c r="H732" s="35">
        <f>(SUMIFS(Returns!$B:$B,Returns!$A:$A,$B732,Returns!$C:$C,$H$2))-SUMIFS(Outbound!$E:$E,Outbound!$D:$D,$B732,Outbound!$F:$F,$H$2)</f>
        <v>0</v>
      </c>
      <c r="I732" s="35">
        <f>(SUMIFS(Returns!$B:$B,Returns!$A:$A,$B732,Returns!$C:$C,$I$2))-SUMIFS(Outbound!$E:$E,Outbound!$D:$D,$B732,Outbound!$F:$F,$I$2)</f>
        <v>0</v>
      </c>
      <c r="J732" s="35">
        <f>(SUMIFS(Returns!$B:$B,Returns!$A:$A,$B732,Returns!$C:$C,$J$2))-SUMIFS(Outbound!$E:$E,Outbound!$D:$D,$B732,Outbound!$F:$F,$J$2)</f>
        <v>0</v>
      </c>
      <c r="K732" s="35">
        <f>(SUMIFS(Returns!$B:$B,Returns!$A:$A,$B732,Returns!$C:$C,$K$2))-SUMIFS(Outbound!$E:$E,Outbound!$D:$D,$B732,Outbound!$F:$F,$K$2)</f>
        <v>0</v>
      </c>
      <c r="L732" s="35">
        <f>(SUMIFS(Returns!$B:$B,Returns!$A:$A,$B732,Returns!$C:$C,$L$2))-SUMIFS(Outbound!$E:$E,Outbound!$D:$D,$B732,Outbound!$F:$F,$L$2)</f>
        <v>0</v>
      </c>
      <c r="M732" s="35">
        <f>(SUMIFS(Returns!$B:$B,Returns!$A:$A,$B732,Returns!$C:$C,$M$2))-SUMIFS(Outbound!$E:$E,Outbound!$D:$D,$B732,Outbound!$F:$F,$M$2)</f>
        <v>0</v>
      </c>
      <c r="N732" s="35">
        <f>(SUMIFS(Returns!$B:$B,Returns!$A:$A,$B732,Returns!$C:$C,$N$2))-SUMIFS(Outbound!$E:$E,Outbound!$D:$D,$B732,Outbound!$F:$F,$N$2)</f>
        <v>0</v>
      </c>
      <c r="O732" s="35">
        <f>(SUMIFS(Returns!$B:$B,Returns!$A:$A,$B732,Returns!$C:$C,$O$2))-SUMIFS(Outbound!$E:$E,Outbound!$D:$D,$B732,Outbound!$F:$F,$O$2)</f>
        <v>0</v>
      </c>
      <c r="P732" s="35">
        <f>(SUMIFS(Returns!$B:$B,Returns!$A:$A,$B732,Returns!$C:$C,$P$2))-SUMIFS(Outbound!$E:$E,Outbound!$D:$D,$B732,Outbound!$F:$F,$P$2)</f>
        <v>0</v>
      </c>
      <c r="Q732" s="35">
        <f>(SUMIFS(Returns!$B:$B,Returns!$A:$A,$B732,Returns!$C:$C,$Q$2))-SUMIFS(Outbound!$E:$E,Outbound!$D:$D,$B732,Outbound!$F:$F,$Q$2)</f>
        <v>0</v>
      </c>
      <c r="R732" s="35">
        <f>(SUMIFS(Returns!$B:$B,Returns!$A:$A,$B732,Returns!$C:$C,$R$2))-SUMIFS(Outbound!$E:$E,Outbound!$D:$D,$B732,Outbound!$F:$F,$R$2)</f>
        <v>0</v>
      </c>
      <c r="S732" s="35">
        <f>(SUMIFS(Returns!$B:$B,Returns!$A:$A,$B732,Returns!$C:$C,$S$2))-SUMIFS(Outbound!$E:$E,Outbound!$D:$D,$B732,Outbound!$F:$F,$S$2)</f>
        <v>0</v>
      </c>
    </row>
    <row r="733" ht="13.2" spans="1:19">
      <c r="A733" s="3" t="s">
        <v>8044</v>
      </c>
      <c r="B733" s="3" t="s">
        <v>5126</v>
      </c>
      <c r="C733" s="35">
        <v>1</v>
      </c>
      <c r="D733" s="35"/>
      <c r="E733" s="35">
        <f>(C733+SUMIFS(Inwards!$C:$C,Inwards!$B:$B,$B733)+SUMIFS(Returns!$B:$B,Returns!$A:$A,$B733,Returns!$C:$C,$E$2))-SUMIFS(Outbound!$E:$E,Outbound!$D:$D,$B733,Outbound!$F:$F,$E$2)-SUMIFS(Outflow!$B:$B,Outflow!$A:$A,$B733)</f>
        <v>1</v>
      </c>
      <c r="F733" s="35">
        <f>(SUMIFS(Returns!$B:$B,Returns!$A:$A,$B733,Returns!$C:$C,$F$2))-SUMIFS(Outbound!$E:$E,Outbound!$D:$D,$B733,Outbound!$F:$F,$F$2)</f>
        <v>0</v>
      </c>
      <c r="G733" s="35">
        <f>(SUMIFS(Returns!$B:$B,Returns!$A:$A,$B733,Returns!$C:$C,$G$2))-SUMIFS(Outbound!$E:$E,Outbound!$D:$D,$B733,Outbound!$F:$F,$G$2)</f>
        <v>0</v>
      </c>
      <c r="H733" s="35">
        <f>(SUMIFS(Returns!$B:$B,Returns!$A:$A,$B733,Returns!$C:$C,$H$2))-SUMIFS(Outbound!$E:$E,Outbound!$D:$D,$B733,Outbound!$F:$F,$H$2)</f>
        <v>0</v>
      </c>
      <c r="I733" s="35">
        <f>(SUMIFS(Returns!$B:$B,Returns!$A:$A,$B733,Returns!$C:$C,$I$2))-SUMIFS(Outbound!$E:$E,Outbound!$D:$D,$B733,Outbound!$F:$F,$I$2)</f>
        <v>0</v>
      </c>
      <c r="J733" s="35">
        <f>(SUMIFS(Returns!$B:$B,Returns!$A:$A,$B733,Returns!$C:$C,$J$2))-SUMIFS(Outbound!$E:$E,Outbound!$D:$D,$B733,Outbound!$F:$F,$J$2)</f>
        <v>0</v>
      </c>
      <c r="K733" s="35">
        <f>(SUMIFS(Returns!$B:$B,Returns!$A:$A,$B733,Returns!$C:$C,$K$2))-SUMIFS(Outbound!$E:$E,Outbound!$D:$D,$B733,Outbound!$F:$F,$K$2)</f>
        <v>0</v>
      </c>
      <c r="L733" s="35">
        <f>(SUMIFS(Returns!$B:$B,Returns!$A:$A,$B733,Returns!$C:$C,$L$2))-SUMIFS(Outbound!$E:$E,Outbound!$D:$D,$B733,Outbound!$F:$F,$L$2)</f>
        <v>0</v>
      </c>
      <c r="M733" s="35">
        <f>(SUMIFS(Returns!$B:$B,Returns!$A:$A,$B733,Returns!$C:$C,$M$2))-SUMIFS(Outbound!$E:$E,Outbound!$D:$D,$B733,Outbound!$F:$F,$M$2)</f>
        <v>0</v>
      </c>
      <c r="N733" s="35">
        <f>(SUMIFS(Returns!$B:$B,Returns!$A:$A,$B733,Returns!$C:$C,$N$2))-SUMIFS(Outbound!$E:$E,Outbound!$D:$D,$B733,Outbound!$F:$F,$N$2)</f>
        <v>0</v>
      </c>
      <c r="O733" s="35">
        <f>(SUMIFS(Returns!$B:$B,Returns!$A:$A,$B733,Returns!$C:$C,$O$2))-SUMIFS(Outbound!$E:$E,Outbound!$D:$D,$B733,Outbound!$F:$F,$O$2)</f>
        <v>0</v>
      </c>
      <c r="P733" s="35">
        <f>(SUMIFS(Returns!$B:$B,Returns!$A:$A,$B733,Returns!$C:$C,$P$2))-SUMIFS(Outbound!$E:$E,Outbound!$D:$D,$B733,Outbound!$F:$F,$P$2)</f>
        <v>0</v>
      </c>
      <c r="Q733" s="35">
        <f>(SUMIFS(Returns!$B:$B,Returns!$A:$A,$B733,Returns!$C:$C,$Q$2))-SUMIFS(Outbound!$E:$E,Outbound!$D:$D,$B733,Outbound!$F:$F,$Q$2)</f>
        <v>0</v>
      </c>
      <c r="R733" s="35">
        <f>(SUMIFS(Returns!$B:$B,Returns!$A:$A,$B733,Returns!$C:$C,$R$2))-SUMIFS(Outbound!$E:$E,Outbound!$D:$D,$B733,Outbound!$F:$F,$R$2)</f>
        <v>0</v>
      </c>
      <c r="S733" s="35">
        <f>(SUMIFS(Returns!$B:$B,Returns!$A:$A,$B733,Returns!$C:$C,$S$2))-SUMIFS(Outbound!$E:$E,Outbound!$D:$D,$B733,Outbound!$F:$F,$S$2)</f>
        <v>0</v>
      </c>
    </row>
    <row r="734" ht="13.2" spans="1:19">
      <c r="A734" s="3" t="s">
        <v>8045</v>
      </c>
      <c r="B734" s="3" t="s">
        <v>8046</v>
      </c>
      <c r="C734" s="35">
        <v>20</v>
      </c>
      <c r="D734" s="35"/>
      <c r="E734" s="35">
        <f>(C734+SUMIFS(Inwards!$C:$C,Inwards!$B:$B,$B734)+SUMIFS(Returns!$B:$B,Returns!$A:$A,$B734,Returns!$C:$C,$E$2))-SUMIFS(Outbound!$E:$E,Outbound!$D:$D,$B734,Outbound!$F:$F,$E$2)-SUMIFS(Outflow!$B:$B,Outflow!$A:$A,$B734)</f>
        <v>20</v>
      </c>
      <c r="F734" s="35">
        <f>(SUMIFS(Returns!$B:$B,Returns!$A:$A,$B734,Returns!$C:$C,$F$2))-SUMIFS(Outbound!$E:$E,Outbound!$D:$D,$B734,Outbound!$F:$F,$F$2)</f>
        <v>0</v>
      </c>
      <c r="G734" s="35">
        <f>(SUMIFS(Returns!$B:$B,Returns!$A:$A,$B734,Returns!$C:$C,$G$2))-SUMIFS(Outbound!$E:$E,Outbound!$D:$D,$B734,Outbound!$F:$F,$G$2)</f>
        <v>0</v>
      </c>
      <c r="H734" s="35">
        <f>(SUMIFS(Returns!$B:$B,Returns!$A:$A,$B734,Returns!$C:$C,$H$2))-SUMIFS(Outbound!$E:$E,Outbound!$D:$D,$B734,Outbound!$F:$F,$H$2)</f>
        <v>0</v>
      </c>
      <c r="I734" s="35">
        <f>(SUMIFS(Returns!$B:$B,Returns!$A:$A,$B734,Returns!$C:$C,$I$2))-SUMIFS(Outbound!$E:$E,Outbound!$D:$D,$B734,Outbound!$F:$F,$I$2)</f>
        <v>0</v>
      </c>
      <c r="J734" s="35">
        <f>(SUMIFS(Returns!$B:$B,Returns!$A:$A,$B734,Returns!$C:$C,$J$2))-SUMIFS(Outbound!$E:$E,Outbound!$D:$D,$B734,Outbound!$F:$F,$J$2)</f>
        <v>0</v>
      </c>
      <c r="K734" s="35">
        <f>(SUMIFS(Returns!$B:$B,Returns!$A:$A,$B734,Returns!$C:$C,$K$2))-SUMIFS(Outbound!$E:$E,Outbound!$D:$D,$B734,Outbound!$F:$F,$K$2)</f>
        <v>0</v>
      </c>
      <c r="L734" s="35">
        <f>(SUMIFS(Returns!$B:$B,Returns!$A:$A,$B734,Returns!$C:$C,$L$2))-SUMIFS(Outbound!$E:$E,Outbound!$D:$D,$B734,Outbound!$F:$F,$L$2)</f>
        <v>0</v>
      </c>
      <c r="M734" s="35">
        <f>(SUMIFS(Returns!$B:$B,Returns!$A:$A,$B734,Returns!$C:$C,$M$2))-SUMIFS(Outbound!$E:$E,Outbound!$D:$D,$B734,Outbound!$F:$F,$M$2)</f>
        <v>0</v>
      </c>
      <c r="N734" s="35">
        <f>(SUMIFS(Returns!$B:$B,Returns!$A:$A,$B734,Returns!$C:$C,$N$2))-SUMIFS(Outbound!$E:$E,Outbound!$D:$D,$B734,Outbound!$F:$F,$N$2)</f>
        <v>0</v>
      </c>
      <c r="O734" s="35">
        <f>(SUMIFS(Returns!$B:$B,Returns!$A:$A,$B734,Returns!$C:$C,$O$2))-SUMIFS(Outbound!$E:$E,Outbound!$D:$D,$B734,Outbound!$F:$F,$O$2)</f>
        <v>0</v>
      </c>
      <c r="P734" s="35">
        <f>(SUMIFS(Returns!$B:$B,Returns!$A:$A,$B734,Returns!$C:$C,$P$2))-SUMIFS(Outbound!$E:$E,Outbound!$D:$D,$B734,Outbound!$F:$F,$P$2)</f>
        <v>0</v>
      </c>
      <c r="Q734" s="35">
        <f>(SUMIFS(Returns!$B:$B,Returns!$A:$A,$B734,Returns!$C:$C,$Q$2))-SUMIFS(Outbound!$E:$E,Outbound!$D:$D,$B734,Outbound!$F:$F,$Q$2)</f>
        <v>0</v>
      </c>
      <c r="R734" s="35">
        <f>(SUMIFS(Returns!$B:$B,Returns!$A:$A,$B734,Returns!$C:$C,$R$2))-SUMIFS(Outbound!$E:$E,Outbound!$D:$D,$B734,Outbound!$F:$F,$R$2)</f>
        <v>0</v>
      </c>
      <c r="S734" s="35">
        <f>(SUMIFS(Returns!$B:$B,Returns!$A:$A,$B734,Returns!$C:$C,$S$2))-SUMIFS(Outbound!$E:$E,Outbound!$D:$D,$B734,Outbound!$F:$F,$S$2)</f>
        <v>0</v>
      </c>
    </row>
    <row r="735" ht="13.2" spans="1:19">
      <c r="A735" s="3" t="s">
        <v>8047</v>
      </c>
      <c r="B735" s="3" t="s">
        <v>8048</v>
      </c>
      <c r="C735" s="35">
        <v>0</v>
      </c>
      <c r="D735" s="35"/>
      <c r="E735" s="35">
        <f>(C735+SUMIFS(Inwards!$C:$C,Inwards!$B:$B,$B735)+SUMIFS(Returns!$B:$B,Returns!$A:$A,$B735,Returns!$C:$C,$E$2))-SUMIFS(Outbound!$E:$E,Outbound!$D:$D,$B735,Outbound!$F:$F,$E$2)-SUMIFS(Outflow!$B:$B,Outflow!$A:$A,$B735)</f>
        <v>0</v>
      </c>
      <c r="F735" s="35">
        <f>(SUMIFS(Returns!$B:$B,Returns!$A:$A,$B735,Returns!$C:$C,$F$2))-SUMIFS(Outbound!$E:$E,Outbound!$D:$D,$B735,Outbound!$F:$F,$F$2)</f>
        <v>0</v>
      </c>
      <c r="G735" s="35">
        <f>(SUMIFS(Returns!$B:$B,Returns!$A:$A,$B735,Returns!$C:$C,$G$2))-SUMIFS(Outbound!$E:$E,Outbound!$D:$D,$B735,Outbound!$F:$F,$G$2)</f>
        <v>0</v>
      </c>
      <c r="H735" s="35">
        <f>(SUMIFS(Returns!$B:$B,Returns!$A:$A,$B735,Returns!$C:$C,$H$2))-SUMIFS(Outbound!$E:$E,Outbound!$D:$D,$B735,Outbound!$F:$F,$H$2)</f>
        <v>0</v>
      </c>
      <c r="I735" s="35">
        <f>(SUMIFS(Returns!$B:$B,Returns!$A:$A,$B735,Returns!$C:$C,$I$2))-SUMIFS(Outbound!$E:$E,Outbound!$D:$D,$B735,Outbound!$F:$F,$I$2)</f>
        <v>0</v>
      </c>
      <c r="J735" s="35">
        <f>(SUMIFS(Returns!$B:$B,Returns!$A:$A,$B735,Returns!$C:$C,$J$2))-SUMIFS(Outbound!$E:$E,Outbound!$D:$D,$B735,Outbound!$F:$F,$J$2)</f>
        <v>0</v>
      </c>
      <c r="K735" s="35">
        <f>(SUMIFS(Returns!$B:$B,Returns!$A:$A,$B735,Returns!$C:$C,$K$2))-SUMIFS(Outbound!$E:$E,Outbound!$D:$D,$B735,Outbound!$F:$F,$K$2)</f>
        <v>0</v>
      </c>
      <c r="L735" s="35">
        <f>(SUMIFS(Returns!$B:$B,Returns!$A:$A,$B735,Returns!$C:$C,$L$2))-SUMIFS(Outbound!$E:$E,Outbound!$D:$D,$B735,Outbound!$F:$F,$L$2)</f>
        <v>0</v>
      </c>
      <c r="M735" s="35">
        <f>(SUMIFS(Returns!$B:$B,Returns!$A:$A,$B735,Returns!$C:$C,$M$2))-SUMIFS(Outbound!$E:$E,Outbound!$D:$D,$B735,Outbound!$F:$F,$M$2)</f>
        <v>0</v>
      </c>
      <c r="N735" s="35">
        <f>(SUMIFS(Returns!$B:$B,Returns!$A:$A,$B735,Returns!$C:$C,$N$2))-SUMIFS(Outbound!$E:$E,Outbound!$D:$D,$B735,Outbound!$F:$F,$N$2)</f>
        <v>0</v>
      </c>
      <c r="O735" s="35">
        <f>(SUMIFS(Returns!$B:$B,Returns!$A:$A,$B735,Returns!$C:$C,$O$2))-SUMIFS(Outbound!$E:$E,Outbound!$D:$D,$B735,Outbound!$F:$F,$O$2)</f>
        <v>0</v>
      </c>
      <c r="P735" s="35">
        <f>(SUMIFS(Returns!$B:$B,Returns!$A:$A,$B735,Returns!$C:$C,$P$2))-SUMIFS(Outbound!$E:$E,Outbound!$D:$D,$B735,Outbound!$F:$F,$P$2)</f>
        <v>0</v>
      </c>
      <c r="Q735" s="35">
        <f>(SUMIFS(Returns!$B:$B,Returns!$A:$A,$B735,Returns!$C:$C,$Q$2))-SUMIFS(Outbound!$E:$E,Outbound!$D:$D,$B735,Outbound!$F:$F,$Q$2)</f>
        <v>0</v>
      </c>
      <c r="R735" s="35">
        <f>(SUMIFS(Returns!$B:$B,Returns!$A:$A,$B735,Returns!$C:$C,$R$2))-SUMIFS(Outbound!$E:$E,Outbound!$D:$D,$B735,Outbound!$F:$F,$R$2)</f>
        <v>0</v>
      </c>
      <c r="S735" s="35">
        <f>(SUMIFS(Returns!$B:$B,Returns!$A:$A,$B735,Returns!$C:$C,$S$2))-SUMIFS(Outbound!$E:$E,Outbound!$D:$D,$B735,Outbound!$F:$F,$S$2)</f>
        <v>0</v>
      </c>
    </row>
    <row r="736" ht="13.2" spans="1:19">
      <c r="A736" s="3" t="s">
        <v>8049</v>
      </c>
      <c r="B736" s="3" t="s">
        <v>5129</v>
      </c>
      <c r="C736" s="35">
        <v>9</v>
      </c>
      <c r="D736" s="35"/>
      <c r="E736" s="35">
        <f>(C736+SUMIFS(Inwards!$C:$C,Inwards!$B:$B,$B736)+SUMIFS(Returns!$B:$B,Returns!$A:$A,$B736,Returns!$C:$C,$E$2))-SUMIFS(Outbound!$E:$E,Outbound!$D:$D,$B736,Outbound!$F:$F,$E$2)-SUMIFS(Outflow!$B:$B,Outflow!$A:$A,$B736)</f>
        <v>9</v>
      </c>
      <c r="F736" s="35">
        <f>(SUMIFS(Returns!$B:$B,Returns!$A:$A,$B736,Returns!$C:$C,$F$2))-SUMIFS(Outbound!$E:$E,Outbound!$D:$D,$B736,Outbound!$F:$F,$F$2)</f>
        <v>0</v>
      </c>
      <c r="G736" s="35">
        <f>(SUMIFS(Returns!$B:$B,Returns!$A:$A,$B736,Returns!$C:$C,$G$2))-SUMIFS(Outbound!$E:$E,Outbound!$D:$D,$B736,Outbound!$F:$F,$G$2)</f>
        <v>0</v>
      </c>
      <c r="H736" s="35">
        <f>(SUMIFS(Returns!$B:$B,Returns!$A:$A,$B736,Returns!$C:$C,$H$2))-SUMIFS(Outbound!$E:$E,Outbound!$D:$D,$B736,Outbound!$F:$F,$H$2)</f>
        <v>0</v>
      </c>
      <c r="I736" s="35">
        <f>(SUMIFS(Returns!$B:$B,Returns!$A:$A,$B736,Returns!$C:$C,$I$2))-SUMIFS(Outbound!$E:$E,Outbound!$D:$D,$B736,Outbound!$F:$F,$I$2)</f>
        <v>0</v>
      </c>
      <c r="J736" s="35">
        <f>(SUMIFS(Returns!$B:$B,Returns!$A:$A,$B736,Returns!$C:$C,$J$2))-SUMIFS(Outbound!$E:$E,Outbound!$D:$D,$B736,Outbound!$F:$F,$J$2)</f>
        <v>0</v>
      </c>
      <c r="K736" s="35">
        <f>(SUMIFS(Returns!$B:$B,Returns!$A:$A,$B736,Returns!$C:$C,$K$2))-SUMIFS(Outbound!$E:$E,Outbound!$D:$D,$B736,Outbound!$F:$F,$K$2)</f>
        <v>0</v>
      </c>
      <c r="L736" s="35">
        <f>(SUMIFS(Returns!$B:$B,Returns!$A:$A,$B736,Returns!$C:$C,$L$2))-SUMIFS(Outbound!$E:$E,Outbound!$D:$D,$B736,Outbound!$F:$F,$L$2)</f>
        <v>0</v>
      </c>
      <c r="M736" s="35">
        <f>(SUMIFS(Returns!$B:$B,Returns!$A:$A,$B736,Returns!$C:$C,$M$2))-SUMIFS(Outbound!$E:$E,Outbound!$D:$D,$B736,Outbound!$F:$F,$M$2)</f>
        <v>0</v>
      </c>
      <c r="N736" s="35">
        <f>(SUMIFS(Returns!$B:$B,Returns!$A:$A,$B736,Returns!$C:$C,$N$2))-SUMIFS(Outbound!$E:$E,Outbound!$D:$D,$B736,Outbound!$F:$F,$N$2)</f>
        <v>0</v>
      </c>
      <c r="O736" s="35">
        <f>(SUMIFS(Returns!$B:$B,Returns!$A:$A,$B736,Returns!$C:$C,$O$2))-SUMIFS(Outbound!$E:$E,Outbound!$D:$D,$B736,Outbound!$F:$F,$O$2)</f>
        <v>0</v>
      </c>
      <c r="P736" s="35">
        <f>(SUMIFS(Returns!$B:$B,Returns!$A:$A,$B736,Returns!$C:$C,$P$2))-SUMIFS(Outbound!$E:$E,Outbound!$D:$D,$B736,Outbound!$F:$F,$P$2)</f>
        <v>0</v>
      </c>
      <c r="Q736" s="35">
        <f>(SUMIFS(Returns!$B:$B,Returns!$A:$A,$B736,Returns!$C:$C,$Q$2))-SUMIFS(Outbound!$E:$E,Outbound!$D:$D,$B736,Outbound!$F:$F,$Q$2)</f>
        <v>0</v>
      </c>
      <c r="R736" s="35">
        <f>(SUMIFS(Returns!$B:$B,Returns!$A:$A,$B736,Returns!$C:$C,$R$2))-SUMIFS(Outbound!$E:$E,Outbound!$D:$D,$B736,Outbound!$F:$F,$R$2)</f>
        <v>0</v>
      </c>
      <c r="S736" s="35">
        <f>(SUMIFS(Returns!$B:$B,Returns!$A:$A,$B736,Returns!$C:$C,$S$2))-SUMIFS(Outbound!$E:$E,Outbound!$D:$D,$B736,Outbound!$F:$F,$S$2)</f>
        <v>0</v>
      </c>
    </row>
    <row r="737" ht="13.2" spans="1:19">
      <c r="A737" s="3" t="s">
        <v>8050</v>
      </c>
      <c r="B737" s="3" t="s">
        <v>5141</v>
      </c>
      <c r="C737" s="35">
        <v>0</v>
      </c>
      <c r="D737" s="35"/>
      <c r="E737" s="35">
        <f>(C737+SUMIFS(Inwards!$C:$C,Inwards!$B:$B,$B737)+SUMIFS(Returns!$B:$B,Returns!$A:$A,$B737,Returns!$C:$C,$E$2))-SUMIFS(Outbound!$E:$E,Outbound!$D:$D,$B737,Outbound!$F:$F,$E$2)-SUMIFS(Outflow!$B:$B,Outflow!$A:$A,$B737)</f>
        <v>0</v>
      </c>
      <c r="F737" s="35">
        <f>(SUMIFS(Returns!$B:$B,Returns!$A:$A,$B737,Returns!$C:$C,$F$2))-SUMIFS(Outbound!$E:$E,Outbound!$D:$D,$B737,Outbound!$F:$F,$F$2)</f>
        <v>0</v>
      </c>
      <c r="G737" s="35">
        <f>(SUMIFS(Returns!$B:$B,Returns!$A:$A,$B737,Returns!$C:$C,$G$2))-SUMIFS(Outbound!$E:$E,Outbound!$D:$D,$B737,Outbound!$F:$F,$G$2)</f>
        <v>0</v>
      </c>
      <c r="H737" s="35">
        <f>(SUMIFS(Returns!$B:$B,Returns!$A:$A,$B737,Returns!$C:$C,$H$2))-SUMIFS(Outbound!$E:$E,Outbound!$D:$D,$B737,Outbound!$F:$F,$H$2)</f>
        <v>0</v>
      </c>
      <c r="I737" s="35">
        <f>(SUMIFS(Returns!$B:$B,Returns!$A:$A,$B737,Returns!$C:$C,$I$2))-SUMIFS(Outbound!$E:$E,Outbound!$D:$D,$B737,Outbound!$F:$F,$I$2)</f>
        <v>0</v>
      </c>
      <c r="J737" s="35">
        <f>(SUMIFS(Returns!$B:$B,Returns!$A:$A,$B737,Returns!$C:$C,$J$2))-SUMIFS(Outbound!$E:$E,Outbound!$D:$D,$B737,Outbound!$F:$F,$J$2)</f>
        <v>0</v>
      </c>
      <c r="K737" s="35">
        <f>(SUMIFS(Returns!$B:$B,Returns!$A:$A,$B737,Returns!$C:$C,$K$2))-SUMIFS(Outbound!$E:$E,Outbound!$D:$D,$B737,Outbound!$F:$F,$K$2)</f>
        <v>0</v>
      </c>
      <c r="L737" s="35">
        <f>(SUMIFS(Returns!$B:$B,Returns!$A:$A,$B737,Returns!$C:$C,$L$2))-SUMIFS(Outbound!$E:$E,Outbound!$D:$D,$B737,Outbound!$F:$F,$L$2)</f>
        <v>0</v>
      </c>
      <c r="M737" s="35">
        <f>(SUMIFS(Returns!$B:$B,Returns!$A:$A,$B737,Returns!$C:$C,$M$2))-SUMIFS(Outbound!$E:$E,Outbound!$D:$D,$B737,Outbound!$F:$F,$M$2)</f>
        <v>0</v>
      </c>
      <c r="N737" s="35">
        <f>(SUMIFS(Returns!$B:$B,Returns!$A:$A,$B737,Returns!$C:$C,$N$2))-SUMIFS(Outbound!$E:$E,Outbound!$D:$D,$B737,Outbound!$F:$F,$N$2)</f>
        <v>0</v>
      </c>
      <c r="O737" s="35">
        <f>(SUMIFS(Returns!$B:$B,Returns!$A:$A,$B737,Returns!$C:$C,$O$2))-SUMIFS(Outbound!$E:$E,Outbound!$D:$D,$B737,Outbound!$F:$F,$O$2)</f>
        <v>0</v>
      </c>
      <c r="P737" s="35">
        <f>(SUMIFS(Returns!$B:$B,Returns!$A:$A,$B737,Returns!$C:$C,$P$2))-SUMIFS(Outbound!$E:$E,Outbound!$D:$D,$B737,Outbound!$F:$F,$P$2)</f>
        <v>0</v>
      </c>
      <c r="Q737" s="35">
        <f>(SUMIFS(Returns!$B:$B,Returns!$A:$A,$B737,Returns!$C:$C,$Q$2))-SUMIFS(Outbound!$E:$E,Outbound!$D:$D,$B737,Outbound!$F:$F,$Q$2)</f>
        <v>0</v>
      </c>
      <c r="R737" s="35">
        <f>(SUMIFS(Returns!$B:$B,Returns!$A:$A,$B737,Returns!$C:$C,$R$2))-SUMIFS(Outbound!$E:$E,Outbound!$D:$D,$B737,Outbound!$F:$F,$R$2)</f>
        <v>0</v>
      </c>
      <c r="S737" s="35">
        <f>(SUMIFS(Returns!$B:$B,Returns!$A:$A,$B737,Returns!$C:$C,$S$2))-SUMIFS(Outbound!$E:$E,Outbound!$D:$D,$B737,Outbound!$F:$F,$S$2)</f>
        <v>0</v>
      </c>
    </row>
    <row r="738" ht="13.2" spans="1:19">
      <c r="A738" s="3" t="s">
        <v>8051</v>
      </c>
      <c r="B738" s="3" t="s">
        <v>5149</v>
      </c>
      <c r="C738" s="35">
        <v>0</v>
      </c>
      <c r="D738" s="35"/>
      <c r="E738" s="35">
        <f>(C738+SUMIFS(Inwards!$C:$C,Inwards!$B:$B,$B738)+SUMIFS(Returns!$B:$B,Returns!$A:$A,$B738,Returns!$C:$C,$E$2))-SUMIFS(Outbound!$E:$E,Outbound!$D:$D,$B738,Outbound!$F:$F,$E$2)-SUMIFS(Outflow!$B:$B,Outflow!$A:$A,$B738)</f>
        <v>0</v>
      </c>
      <c r="F738" s="35">
        <f>(SUMIFS(Returns!$B:$B,Returns!$A:$A,$B738,Returns!$C:$C,$F$2))-SUMIFS(Outbound!$E:$E,Outbound!$D:$D,$B738,Outbound!$F:$F,$F$2)</f>
        <v>0</v>
      </c>
      <c r="G738" s="35">
        <f>(SUMIFS(Returns!$B:$B,Returns!$A:$A,$B738,Returns!$C:$C,$G$2))-SUMIFS(Outbound!$E:$E,Outbound!$D:$D,$B738,Outbound!$F:$F,$G$2)</f>
        <v>0</v>
      </c>
      <c r="H738" s="35">
        <f>(SUMIFS(Returns!$B:$B,Returns!$A:$A,$B738,Returns!$C:$C,$H$2))-SUMIFS(Outbound!$E:$E,Outbound!$D:$D,$B738,Outbound!$F:$F,$H$2)</f>
        <v>0</v>
      </c>
      <c r="I738" s="35">
        <f>(SUMIFS(Returns!$B:$B,Returns!$A:$A,$B738,Returns!$C:$C,$I$2))-SUMIFS(Outbound!$E:$E,Outbound!$D:$D,$B738,Outbound!$F:$F,$I$2)</f>
        <v>0</v>
      </c>
      <c r="J738" s="35">
        <f>(SUMIFS(Returns!$B:$B,Returns!$A:$A,$B738,Returns!$C:$C,$J$2))-SUMIFS(Outbound!$E:$E,Outbound!$D:$D,$B738,Outbound!$F:$F,$J$2)</f>
        <v>0</v>
      </c>
      <c r="K738" s="35">
        <f>(SUMIFS(Returns!$B:$B,Returns!$A:$A,$B738,Returns!$C:$C,$K$2))-SUMIFS(Outbound!$E:$E,Outbound!$D:$D,$B738,Outbound!$F:$F,$K$2)</f>
        <v>0</v>
      </c>
      <c r="L738" s="35">
        <f>(SUMIFS(Returns!$B:$B,Returns!$A:$A,$B738,Returns!$C:$C,$L$2))-SUMIFS(Outbound!$E:$E,Outbound!$D:$D,$B738,Outbound!$F:$F,$L$2)</f>
        <v>0</v>
      </c>
      <c r="M738" s="35">
        <f>(SUMIFS(Returns!$B:$B,Returns!$A:$A,$B738,Returns!$C:$C,$M$2))-SUMIFS(Outbound!$E:$E,Outbound!$D:$D,$B738,Outbound!$F:$F,$M$2)</f>
        <v>0</v>
      </c>
      <c r="N738" s="35">
        <f>(SUMIFS(Returns!$B:$B,Returns!$A:$A,$B738,Returns!$C:$C,$N$2))-SUMIFS(Outbound!$E:$E,Outbound!$D:$D,$B738,Outbound!$F:$F,$N$2)</f>
        <v>0</v>
      </c>
      <c r="O738" s="35">
        <f>(SUMIFS(Returns!$B:$B,Returns!$A:$A,$B738,Returns!$C:$C,$O$2))-SUMIFS(Outbound!$E:$E,Outbound!$D:$D,$B738,Outbound!$F:$F,$O$2)</f>
        <v>0</v>
      </c>
      <c r="P738" s="35">
        <f>(SUMIFS(Returns!$B:$B,Returns!$A:$A,$B738,Returns!$C:$C,$P$2))-SUMIFS(Outbound!$E:$E,Outbound!$D:$D,$B738,Outbound!$F:$F,$P$2)</f>
        <v>0</v>
      </c>
      <c r="Q738" s="35">
        <f>(SUMIFS(Returns!$B:$B,Returns!$A:$A,$B738,Returns!$C:$C,$Q$2))-SUMIFS(Outbound!$E:$E,Outbound!$D:$D,$B738,Outbound!$F:$F,$Q$2)</f>
        <v>0</v>
      </c>
      <c r="R738" s="35">
        <f>(SUMIFS(Returns!$B:$B,Returns!$A:$A,$B738,Returns!$C:$C,$R$2))-SUMIFS(Outbound!$E:$E,Outbound!$D:$D,$B738,Outbound!$F:$F,$R$2)</f>
        <v>0</v>
      </c>
      <c r="S738" s="35">
        <f>(SUMIFS(Returns!$B:$B,Returns!$A:$A,$B738,Returns!$C:$C,$S$2))-SUMIFS(Outbound!$E:$E,Outbound!$D:$D,$B738,Outbound!$F:$F,$S$2)</f>
        <v>0</v>
      </c>
    </row>
    <row r="739" ht="13.2" spans="1:19">
      <c r="A739" s="3" t="s">
        <v>8052</v>
      </c>
      <c r="B739" s="3" t="s">
        <v>5153</v>
      </c>
      <c r="C739" s="35">
        <v>0</v>
      </c>
      <c r="D739" s="35"/>
      <c r="E739" s="35">
        <f>(C739+SUMIFS(Inwards!$C:$C,Inwards!$B:$B,$B739)+SUMIFS(Returns!$B:$B,Returns!$A:$A,$B739,Returns!$C:$C,$E$2))-SUMIFS(Outbound!$E:$E,Outbound!$D:$D,$B739,Outbound!$F:$F,$E$2)-SUMIFS(Outflow!$B:$B,Outflow!$A:$A,$B739)</f>
        <v>0</v>
      </c>
      <c r="F739" s="35">
        <f>(SUMIFS(Returns!$B:$B,Returns!$A:$A,$B739,Returns!$C:$C,$F$2))-SUMIFS(Outbound!$E:$E,Outbound!$D:$D,$B739,Outbound!$F:$F,$F$2)</f>
        <v>0</v>
      </c>
      <c r="G739" s="35">
        <f>(SUMIFS(Returns!$B:$B,Returns!$A:$A,$B739,Returns!$C:$C,$G$2))-SUMIFS(Outbound!$E:$E,Outbound!$D:$D,$B739,Outbound!$F:$F,$G$2)</f>
        <v>0</v>
      </c>
      <c r="H739" s="35">
        <f>(SUMIFS(Returns!$B:$B,Returns!$A:$A,$B739,Returns!$C:$C,$H$2))-SUMIFS(Outbound!$E:$E,Outbound!$D:$D,$B739,Outbound!$F:$F,$H$2)</f>
        <v>0</v>
      </c>
      <c r="I739" s="35">
        <f>(SUMIFS(Returns!$B:$B,Returns!$A:$A,$B739,Returns!$C:$C,$I$2))-SUMIFS(Outbound!$E:$E,Outbound!$D:$D,$B739,Outbound!$F:$F,$I$2)</f>
        <v>0</v>
      </c>
      <c r="J739" s="35">
        <f>(SUMIFS(Returns!$B:$B,Returns!$A:$A,$B739,Returns!$C:$C,$J$2))-SUMIFS(Outbound!$E:$E,Outbound!$D:$D,$B739,Outbound!$F:$F,$J$2)</f>
        <v>0</v>
      </c>
      <c r="K739" s="35">
        <f>(SUMIFS(Returns!$B:$B,Returns!$A:$A,$B739,Returns!$C:$C,$K$2))-SUMIFS(Outbound!$E:$E,Outbound!$D:$D,$B739,Outbound!$F:$F,$K$2)</f>
        <v>0</v>
      </c>
      <c r="L739" s="35">
        <f>(SUMIFS(Returns!$B:$B,Returns!$A:$A,$B739,Returns!$C:$C,$L$2))-SUMIFS(Outbound!$E:$E,Outbound!$D:$D,$B739,Outbound!$F:$F,$L$2)</f>
        <v>0</v>
      </c>
      <c r="M739" s="35">
        <f>(SUMIFS(Returns!$B:$B,Returns!$A:$A,$B739,Returns!$C:$C,$M$2))-SUMIFS(Outbound!$E:$E,Outbound!$D:$D,$B739,Outbound!$F:$F,$M$2)</f>
        <v>0</v>
      </c>
      <c r="N739" s="35">
        <f>(SUMIFS(Returns!$B:$B,Returns!$A:$A,$B739,Returns!$C:$C,$N$2))-SUMIFS(Outbound!$E:$E,Outbound!$D:$D,$B739,Outbound!$F:$F,$N$2)</f>
        <v>0</v>
      </c>
      <c r="O739" s="35">
        <f>(SUMIFS(Returns!$B:$B,Returns!$A:$A,$B739,Returns!$C:$C,$O$2))-SUMIFS(Outbound!$E:$E,Outbound!$D:$D,$B739,Outbound!$F:$F,$O$2)</f>
        <v>0</v>
      </c>
      <c r="P739" s="35">
        <f>(SUMIFS(Returns!$B:$B,Returns!$A:$A,$B739,Returns!$C:$C,$P$2))-SUMIFS(Outbound!$E:$E,Outbound!$D:$D,$B739,Outbound!$F:$F,$P$2)</f>
        <v>0</v>
      </c>
      <c r="Q739" s="35">
        <f>(SUMIFS(Returns!$B:$B,Returns!$A:$A,$B739,Returns!$C:$C,$Q$2))-SUMIFS(Outbound!$E:$E,Outbound!$D:$D,$B739,Outbound!$F:$F,$Q$2)</f>
        <v>0</v>
      </c>
      <c r="R739" s="35">
        <f>(SUMIFS(Returns!$B:$B,Returns!$A:$A,$B739,Returns!$C:$C,$R$2))-SUMIFS(Outbound!$E:$E,Outbound!$D:$D,$B739,Outbound!$F:$F,$R$2)</f>
        <v>0</v>
      </c>
      <c r="S739" s="35">
        <f>(SUMIFS(Returns!$B:$B,Returns!$A:$A,$B739,Returns!$C:$C,$S$2))-SUMIFS(Outbound!$E:$E,Outbound!$D:$D,$B739,Outbound!$F:$F,$S$2)</f>
        <v>0</v>
      </c>
    </row>
    <row r="740" ht="13.2" spans="1:19">
      <c r="A740" s="3" t="s">
        <v>8053</v>
      </c>
      <c r="B740" s="3" t="s">
        <v>5156</v>
      </c>
      <c r="C740" s="35">
        <v>4</v>
      </c>
      <c r="D740" s="35"/>
      <c r="E740" s="35">
        <f>(C740+SUMIFS(Inwards!$C:$C,Inwards!$B:$B,$B740)+SUMIFS(Returns!$B:$B,Returns!$A:$A,$B740,Returns!$C:$C,$E$2))-SUMIFS(Outbound!$E:$E,Outbound!$D:$D,$B740,Outbound!$F:$F,$E$2)-SUMIFS(Outflow!$B:$B,Outflow!$A:$A,$B740)</f>
        <v>4</v>
      </c>
      <c r="F740" s="35">
        <f>(SUMIFS(Returns!$B:$B,Returns!$A:$A,$B740,Returns!$C:$C,$F$2))-SUMIFS(Outbound!$E:$E,Outbound!$D:$D,$B740,Outbound!$F:$F,$F$2)</f>
        <v>0</v>
      </c>
      <c r="G740" s="35">
        <f>(SUMIFS(Returns!$B:$B,Returns!$A:$A,$B740,Returns!$C:$C,$G$2))-SUMIFS(Outbound!$E:$E,Outbound!$D:$D,$B740,Outbound!$F:$F,$G$2)</f>
        <v>0</v>
      </c>
      <c r="H740" s="35">
        <f>(SUMIFS(Returns!$B:$B,Returns!$A:$A,$B740,Returns!$C:$C,$H$2))-SUMIFS(Outbound!$E:$E,Outbound!$D:$D,$B740,Outbound!$F:$F,$H$2)</f>
        <v>0</v>
      </c>
      <c r="I740" s="35">
        <f>(SUMIFS(Returns!$B:$B,Returns!$A:$A,$B740,Returns!$C:$C,$I$2))-SUMIFS(Outbound!$E:$E,Outbound!$D:$D,$B740,Outbound!$F:$F,$I$2)</f>
        <v>0</v>
      </c>
      <c r="J740" s="35">
        <f>(SUMIFS(Returns!$B:$B,Returns!$A:$A,$B740,Returns!$C:$C,$J$2))-SUMIFS(Outbound!$E:$E,Outbound!$D:$D,$B740,Outbound!$F:$F,$J$2)</f>
        <v>0</v>
      </c>
      <c r="K740" s="35">
        <f>(SUMIFS(Returns!$B:$B,Returns!$A:$A,$B740,Returns!$C:$C,$K$2))-SUMIFS(Outbound!$E:$E,Outbound!$D:$D,$B740,Outbound!$F:$F,$K$2)</f>
        <v>0</v>
      </c>
      <c r="L740" s="35">
        <f>(SUMIFS(Returns!$B:$B,Returns!$A:$A,$B740,Returns!$C:$C,$L$2))-SUMIFS(Outbound!$E:$E,Outbound!$D:$D,$B740,Outbound!$F:$F,$L$2)</f>
        <v>0</v>
      </c>
      <c r="M740" s="35">
        <f>(SUMIFS(Returns!$B:$B,Returns!$A:$A,$B740,Returns!$C:$C,$M$2))-SUMIFS(Outbound!$E:$E,Outbound!$D:$D,$B740,Outbound!$F:$F,$M$2)</f>
        <v>0</v>
      </c>
      <c r="N740" s="35">
        <f>(SUMIFS(Returns!$B:$B,Returns!$A:$A,$B740,Returns!$C:$C,$N$2))-SUMIFS(Outbound!$E:$E,Outbound!$D:$D,$B740,Outbound!$F:$F,$N$2)</f>
        <v>0</v>
      </c>
      <c r="O740" s="35">
        <f>(SUMIFS(Returns!$B:$B,Returns!$A:$A,$B740,Returns!$C:$C,$O$2))-SUMIFS(Outbound!$E:$E,Outbound!$D:$D,$B740,Outbound!$F:$F,$O$2)</f>
        <v>0</v>
      </c>
      <c r="P740" s="35">
        <f>(SUMIFS(Returns!$B:$B,Returns!$A:$A,$B740,Returns!$C:$C,$P$2))-SUMIFS(Outbound!$E:$E,Outbound!$D:$D,$B740,Outbound!$F:$F,$P$2)</f>
        <v>0</v>
      </c>
      <c r="Q740" s="35">
        <f>(SUMIFS(Returns!$B:$B,Returns!$A:$A,$B740,Returns!$C:$C,$Q$2))-SUMIFS(Outbound!$E:$E,Outbound!$D:$D,$B740,Outbound!$F:$F,$Q$2)</f>
        <v>0</v>
      </c>
      <c r="R740" s="35">
        <f>(SUMIFS(Returns!$B:$B,Returns!$A:$A,$B740,Returns!$C:$C,$R$2))-SUMIFS(Outbound!$E:$E,Outbound!$D:$D,$B740,Outbound!$F:$F,$R$2)</f>
        <v>0</v>
      </c>
      <c r="S740" s="35">
        <f>(SUMIFS(Returns!$B:$B,Returns!$A:$A,$B740,Returns!$C:$C,$S$2))-SUMIFS(Outbound!$E:$E,Outbound!$D:$D,$B740,Outbound!$F:$F,$S$2)</f>
        <v>0</v>
      </c>
    </row>
    <row r="741" ht="13.2" spans="1:19">
      <c r="A741" s="3" t="s">
        <v>8054</v>
      </c>
      <c r="B741" s="3" t="s">
        <v>5160</v>
      </c>
      <c r="C741" s="35">
        <v>15</v>
      </c>
      <c r="D741" s="35"/>
      <c r="E741" s="35">
        <f>(C741+SUMIFS(Inwards!$C:$C,Inwards!$B:$B,$B741)+SUMIFS(Returns!$B:$B,Returns!$A:$A,$B741,Returns!$C:$C,$E$2))-SUMIFS(Outbound!$E:$E,Outbound!$D:$D,$B741,Outbound!$F:$F,$E$2)-SUMIFS(Outflow!$B:$B,Outflow!$A:$A,$B741)</f>
        <v>15</v>
      </c>
      <c r="F741" s="35">
        <f>(SUMIFS(Returns!$B:$B,Returns!$A:$A,$B741,Returns!$C:$C,$F$2))-SUMIFS(Outbound!$E:$E,Outbound!$D:$D,$B741,Outbound!$F:$F,$F$2)</f>
        <v>0</v>
      </c>
      <c r="G741" s="35">
        <f>(SUMIFS(Returns!$B:$B,Returns!$A:$A,$B741,Returns!$C:$C,$G$2))-SUMIFS(Outbound!$E:$E,Outbound!$D:$D,$B741,Outbound!$F:$F,$G$2)</f>
        <v>0</v>
      </c>
      <c r="H741" s="35">
        <f>(SUMIFS(Returns!$B:$B,Returns!$A:$A,$B741,Returns!$C:$C,$H$2))-SUMIFS(Outbound!$E:$E,Outbound!$D:$D,$B741,Outbound!$F:$F,$H$2)</f>
        <v>0</v>
      </c>
      <c r="I741" s="35">
        <f>(SUMIFS(Returns!$B:$B,Returns!$A:$A,$B741,Returns!$C:$C,$I$2))-SUMIFS(Outbound!$E:$E,Outbound!$D:$D,$B741,Outbound!$F:$F,$I$2)</f>
        <v>0</v>
      </c>
      <c r="J741" s="35">
        <f>(SUMIFS(Returns!$B:$B,Returns!$A:$A,$B741,Returns!$C:$C,$J$2))-SUMIFS(Outbound!$E:$E,Outbound!$D:$D,$B741,Outbound!$F:$F,$J$2)</f>
        <v>0</v>
      </c>
      <c r="K741" s="35">
        <f>(SUMIFS(Returns!$B:$B,Returns!$A:$A,$B741,Returns!$C:$C,$K$2))-SUMIFS(Outbound!$E:$E,Outbound!$D:$D,$B741,Outbound!$F:$F,$K$2)</f>
        <v>0</v>
      </c>
      <c r="L741" s="35">
        <f>(SUMIFS(Returns!$B:$B,Returns!$A:$A,$B741,Returns!$C:$C,$L$2))-SUMIFS(Outbound!$E:$E,Outbound!$D:$D,$B741,Outbound!$F:$F,$L$2)</f>
        <v>0</v>
      </c>
      <c r="M741" s="35">
        <f>(SUMIFS(Returns!$B:$B,Returns!$A:$A,$B741,Returns!$C:$C,$M$2))-SUMIFS(Outbound!$E:$E,Outbound!$D:$D,$B741,Outbound!$F:$F,$M$2)</f>
        <v>0</v>
      </c>
      <c r="N741" s="35">
        <f>(SUMIFS(Returns!$B:$B,Returns!$A:$A,$B741,Returns!$C:$C,$N$2))-SUMIFS(Outbound!$E:$E,Outbound!$D:$D,$B741,Outbound!$F:$F,$N$2)</f>
        <v>0</v>
      </c>
      <c r="O741" s="35">
        <f>(SUMIFS(Returns!$B:$B,Returns!$A:$A,$B741,Returns!$C:$C,$O$2))-SUMIFS(Outbound!$E:$E,Outbound!$D:$D,$B741,Outbound!$F:$F,$O$2)</f>
        <v>0</v>
      </c>
      <c r="P741" s="35">
        <f>(SUMIFS(Returns!$B:$B,Returns!$A:$A,$B741,Returns!$C:$C,$P$2))-SUMIFS(Outbound!$E:$E,Outbound!$D:$D,$B741,Outbound!$F:$F,$P$2)</f>
        <v>0</v>
      </c>
      <c r="Q741" s="35">
        <f>(SUMIFS(Returns!$B:$B,Returns!$A:$A,$B741,Returns!$C:$C,$Q$2))-SUMIFS(Outbound!$E:$E,Outbound!$D:$D,$B741,Outbound!$F:$F,$Q$2)</f>
        <v>0</v>
      </c>
      <c r="R741" s="35">
        <f>(SUMIFS(Returns!$B:$B,Returns!$A:$A,$B741,Returns!$C:$C,$R$2))-SUMIFS(Outbound!$E:$E,Outbound!$D:$D,$B741,Outbound!$F:$F,$R$2)</f>
        <v>0</v>
      </c>
      <c r="S741" s="35">
        <f>(SUMIFS(Returns!$B:$B,Returns!$A:$A,$B741,Returns!$C:$C,$S$2))-SUMIFS(Outbound!$E:$E,Outbound!$D:$D,$B741,Outbound!$F:$F,$S$2)</f>
        <v>0</v>
      </c>
    </row>
    <row r="742" ht="13.2" spans="1:19">
      <c r="A742" s="3" t="s">
        <v>8055</v>
      </c>
      <c r="B742" s="3" t="s">
        <v>5167</v>
      </c>
      <c r="C742" s="35">
        <v>10</v>
      </c>
      <c r="D742" s="35"/>
      <c r="E742" s="35">
        <f>(C742+SUMIFS(Inwards!$C:$C,Inwards!$B:$B,$B742)+SUMIFS(Returns!$B:$B,Returns!$A:$A,$B742,Returns!$C:$C,$E$2))-SUMIFS(Outbound!$E:$E,Outbound!$D:$D,$B742,Outbound!$F:$F,$E$2)-SUMIFS(Outflow!$B:$B,Outflow!$A:$A,$B742)</f>
        <v>10</v>
      </c>
      <c r="F742" s="35">
        <f>(SUMIFS(Returns!$B:$B,Returns!$A:$A,$B742,Returns!$C:$C,$F$2))-SUMIFS(Outbound!$E:$E,Outbound!$D:$D,$B742,Outbound!$F:$F,$F$2)</f>
        <v>0</v>
      </c>
      <c r="G742" s="35">
        <f>(SUMIFS(Returns!$B:$B,Returns!$A:$A,$B742,Returns!$C:$C,$G$2))-SUMIFS(Outbound!$E:$E,Outbound!$D:$D,$B742,Outbound!$F:$F,$G$2)</f>
        <v>0</v>
      </c>
      <c r="H742" s="35">
        <f>(SUMIFS(Returns!$B:$B,Returns!$A:$A,$B742,Returns!$C:$C,$H$2))-SUMIFS(Outbound!$E:$E,Outbound!$D:$D,$B742,Outbound!$F:$F,$H$2)</f>
        <v>0</v>
      </c>
      <c r="I742" s="35">
        <f>(SUMIFS(Returns!$B:$B,Returns!$A:$A,$B742,Returns!$C:$C,$I$2))-SUMIFS(Outbound!$E:$E,Outbound!$D:$D,$B742,Outbound!$F:$F,$I$2)</f>
        <v>0</v>
      </c>
      <c r="J742" s="35">
        <f>(SUMIFS(Returns!$B:$B,Returns!$A:$A,$B742,Returns!$C:$C,$J$2))-SUMIFS(Outbound!$E:$E,Outbound!$D:$D,$B742,Outbound!$F:$F,$J$2)</f>
        <v>0</v>
      </c>
      <c r="K742" s="35">
        <f>(SUMIFS(Returns!$B:$B,Returns!$A:$A,$B742,Returns!$C:$C,$K$2))-SUMIFS(Outbound!$E:$E,Outbound!$D:$D,$B742,Outbound!$F:$F,$K$2)</f>
        <v>0</v>
      </c>
      <c r="L742" s="35">
        <f>(SUMIFS(Returns!$B:$B,Returns!$A:$A,$B742,Returns!$C:$C,$L$2))-SUMIFS(Outbound!$E:$E,Outbound!$D:$D,$B742,Outbound!$F:$F,$L$2)</f>
        <v>0</v>
      </c>
      <c r="M742" s="35">
        <f>(SUMIFS(Returns!$B:$B,Returns!$A:$A,$B742,Returns!$C:$C,$M$2))-SUMIFS(Outbound!$E:$E,Outbound!$D:$D,$B742,Outbound!$F:$F,$M$2)</f>
        <v>0</v>
      </c>
      <c r="N742" s="35">
        <f>(SUMIFS(Returns!$B:$B,Returns!$A:$A,$B742,Returns!$C:$C,$N$2))-SUMIFS(Outbound!$E:$E,Outbound!$D:$D,$B742,Outbound!$F:$F,$N$2)</f>
        <v>0</v>
      </c>
      <c r="O742" s="35">
        <f>(SUMIFS(Returns!$B:$B,Returns!$A:$A,$B742,Returns!$C:$C,$O$2))-SUMIFS(Outbound!$E:$E,Outbound!$D:$D,$B742,Outbound!$F:$F,$O$2)</f>
        <v>0</v>
      </c>
      <c r="P742" s="35">
        <f>(SUMIFS(Returns!$B:$B,Returns!$A:$A,$B742,Returns!$C:$C,$P$2))-SUMIFS(Outbound!$E:$E,Outbound!$D:$D,$B742,Outbound!$F:$F,$P$2)</f>
        <v>0</v>
      </c>
      <c r="Q742" s="35">
        <f>(SUMIFS(Returns!$B:$B,Returns!$A:$A,$B742,Returns!$C:$C,$Q$2))-SUMIFS(Outbound!$E:$E,Outbound!$D:$D,$B742,Outbound!$F:$F,$Q$2)</f>
        <v>0</v>
      </c>
      <c r="R742" s="35">
        <f>(SUMIFS(Returns!$B:$B,Returns!$A:$A,$B742,Returns!$C:$C,$R$2))-SUMIFS(Outbound!$E:$E,Outbound!$D:$D,$B742,Outbound!$F:$F,$R$2)</f>
        <v>0</v>
      </c>
      <c r="S742" s="35">
        <f>(SUMIFS(Returns!$B:$B,Returns!$A:$A,$B742,Returns!$C:$C,$S$2))-SUMIFS(Outbound!$E:$E,Outbound!$D:$D,$B742,Outbound!$F:$F,$S$2)</f>
        <v>0</v>
      </c>
    </row>
    <row r="743" ht="13.2" spans="1:19">
      <c r="A743" s="3" t="s">
        <v>8056</v>
      </c>
      <c r="B743" s="3" t="s">
        <v>5174</v>
      </c>
      <c r="C743" s="35">
        <v>13</v>
      </c>
      <c r="D743" s="35"/>
      <c r="E743" s="35">
        <f>(C743+SUMIFS(Inwards!$C:$C,Inwards!$B:$B,$B743)+SUMIFS(Returns!$B:$B,Returns!$A:$A,$B743,Returns!$C:$C,$E$2))-SUMIFS(Outbound!$E:$E,Outbound!$D:$D,$B743,Outbound!$F:$F,$E$2)-SUMIFS(Outflow!$B:$B,Outflow!$A:$A,$B743)</f>
        <v>12</v>
      </c>
      <c r="F743" s="35">
        <f>(SUMIFS(Returns!$B:$B,Returns!$A:$A,$B743,Returns!$C:$C,$F$2))-SUMIFS(Outbound!$E:$E,Outbound!$D:$D,$B743,Outbound!$F:$F,$F$2)</f>
        <v>0</v>
      </c>
      <c r="G743" s="35">
        <f>(SUMIFS(Returns!$B:$B,Returns!$A:$A,$B743,Returns!$C:$C,$G$2))-SUMIFS(Outbound!$E:$E,Outbound!$D:$D,$B743,Outbound!$F:$F,$G$2)</f>
        <v>0</v>
      </c>
      <c r="H743" s="35">
        <f>(SUMIFS(Returns!$B:$B,Returns!$A:$A,$B743,Returns!$C:$C,$H$2))-SUMIFS(Outbound!$E:$E,Outbound!$D:$D,$B743,Outbound!$F:$F,$H$2)</f>
        <v>0</v>
      </c>
      <c r="I743" s="35">
        <f>(SUMIFS(Returns!$B:$B,Returns!$A:$A,$B743,Returns!$C:$C,$I$2))-SUMIFS(Outbound!$E:$E,Outbound!$D:$D,$B743,Outbound!$F:$F,$I$2)</f>
        <v>0</v>
      </c>
      <c r="J743" s="35">
        <f>(SUMIFS(Returns!$B:$B,Returns!$A:$A,$B743,Returns!$C:$C,$J$2))-SUMIFS(Outbound!$E:$E,Outbound!$D:$D,$B743,Outbound!$F:$F,$J$2)</f>
        <v>0</v>
      </c>
      <c r="K743" s="35">
        <f>(SUMIFS(Returns!$B:$B,Returns!$A:$A,$B743,Returns!$C:$C,$K$2))-SUMIFS(Outbound!$E:$E,Outbound!$D:$D,$B743,Outbound!$F:$F,$K$2)</f>
        <v>0</v>
      </c>
      <c r="L743" s="35">
        <f>(SUMIFS(Returns!$B:$B,Returns!$A:$A,$B743,Returns!$C:$C,$L$2))-SUMIFS(Outbound!$E:$E,Outbound!$D:$D,$B743,Outbound!$F:$F,$L$2)</f>
        <v>0</v>
      </c>
      <c r="M743" s="35">
        <f>(SUMIFS(Returns!$B:$B,Returns!$A:$A,$B743,Returns!$C:$C,$M$2))-SUMIFS(Outbound!$E:$E,Outbound!$D:$D,$B743,Outbound!$F:$F,$M$2)</f>
        <v>0</v>
      </c>
      <c r="N743" s="35">
        <f>(SUMIFS(Returns!$B:$B,Returns!$A:$A,$B743,Returns!$C:$C,$N$2))-SUMIFS(Outbound!$E:$E,Outbound!$D:$D,$B743,Outbound!$F:$F,$N$2)</f>
        <v>0</v>
      </c>
      <c r="O743" s="35">
        <f>(SUMIFS(Returns!$B:$B,Returns!$A:$A,$B743,Returns!$C:$C,$O$2))-SUMIFS(Outbound!$E:$E,Outbound!$D:$D,$B743,Outbound!$F:$F,$O$2)</f>
        <v>0</v>
      </c>
      <c r="P743" s="35">
        <f>(SUMIFS(Returns!$B:$B,Returns!$A:$A,$B743,Returns!$C:$C,$P$2))-SUMIFS(Outbound!$E:$E,Outbound!$D:$D,$B743,Outbound!$F:$F,$P$2)</f>
        <v>0</v>
      </c>
      <c r="Q743" s="35">
        <f>(SUMIFS(Returns!$B:$B,Returns!$A:$A,$B743,Returns!$C:$C,$Q$2))-SUMIFS(Outbound!$E:$E,Outbound!$D:$D,$B743,Outbound!$F:$F,$Q$2)</f>
        <v>0</v>
      </c>
      <c r="R743" s="35">
        <f>(SUMIFS(Returns!$B:$B,Returns!$A:$A,$B743,Returns!$C:$C,$R$2))-SUMIFS(Outbound!$E:$E,Outbound!$D:$D,$B743,Outbound!$F:$F,$R$2)</f>
        <v>0</v>
      </c>
      <c r="S743" s="35">
        <f>(SUMIFS(Returns!$B:$B,Returns!$A:$A,$B743,Returns!$C:$C,$S$2))-SUMIFS(Outbound!$E:$E,Outbound!$D:$D,$B743,Outbound!$F:$F,$S$2)</f>
        <v>0</v>
      </c>
    </row>
    <row r="744" ht="13.2" spans="1:19">
      <c r="A744" s="3" t="s">
        <v>8057</v>
      </c>
      <c r="B744" s="3" t="s">
        <v>5180</v>
      </c>
      <c r="C744" s="35">
        <v>13</v>
      </c>
      <c r="D744" s="35"/>
      <c r="E744" s="35">
        <f>(C744+SUMIFS(Inwards!$C:$C,Inwards!$B:$B,$B744)+SUMIFS(Returns!$B:$B,Returns!$A:$A,$B744,Returns!$C:$C,$E$2))-SUMIFS(Outbound!$E:$E,Outbound!$D:$D,$B744,Outbound!$F:$F,$E$2)-SUMIFS(Outflow!$B:$B,Outflow!$A:$A,$B744)</f>
        <v>13</v>
      </c>
      <c r="F744" s="35">
        <f>(SUMIFS(Returns!$B:$B,Returns!$A:$A,$B744,Returns!$C:$C,$F$2))-SUMIFS(Outbound!$E:$E,Outbound!$D:$D,$B744,Outbound!$F:$F,$F$2)</f>
        <v>0</v>
      </c>
      <c r="G744" s="35">
        <f>(SUMIFS(Returns!$B:$B,Returns!$A:$A,$B744,Returns!$C:$C,$G$2))-SUMIFS(Outbound!$E:$E,Outbound!$D:$D,$B744,Outbound!$F:$F,$G$2)</f>
        <v>0</v>
      </c>
      <c r="H744" s="35">
        <f>(SUMIFS(Returns!$B:$B,Returns!$A:$A,$B744,Returns!$C:$C,$H$2))-SUMIFS(Outbound!$E:$E,Outbound!$D:$D,$B744,Outbound!$F:$F,$H$2)</f>
        <v>0</v>
      </c>
      <c r="I744" s="35">
        <f>(SUMIFS(Returns!$B:$B,Returns!$A:$A,$B744,Returns!$C:$C,$I$2))-SUMIFS(Outbound!$E:$E,Outbound!$D:$D,$B744,Outbound!$F:$F,$I$2)</f>
        <v>0</v>
      </c>
      <c r="J744" s="35">
        <f>(SUMIFS(Returns!$B:$B,Returns!$A:$A,$B744,Returns!$C:$C,$J$2))-SUMIFS(Outbound!$E:$E,Outbound!$D:$D,$B744,Outbound!$F:$F,$J$2)</f>
        <v>0</v>
      </c>
      <c r="K744" s="35">
        <f>(SUMIFS(Returns!$B:$B,Returns!$A:$A,$B744,Returns!$C:$C,$K$2))-SUMIFS(Outbound!$E:$E,Outbound!$D:$D,$B744,Outbound!$F:$F,$K$2)</f>
        <v>0</v>
      </c>
      <c r="L744" s="35">
        <f>(SUMIFS(Returns!$B:$B,Returns!$A:$A,$B744,Returns!$C:$C,$L$2))-SUMIFS(Outbound!$E:$E,Outbound!$D:$D,$B744,Outbound!$F:$F,$L$2)</f>
        <v>0</v>
      </c>
      <c r="M744" s="35">
        <f>(SUMIFS(Returns!$B:$B,Returns!$A:$A,$B744,Returns!$C:$C,$M$2))-SUMIFS(Outbound!$E:$E,Outbound!$D:$D,$B744,Outbound!$F:$F,$M$2)</f>
        <v>0</v>
      </c>
      <c r="N744" s="35">
        <f>(SUMIFS(Returns!$B:$B,Returns!$A:$A,$B744,Returns!$C:$C,$N$2))-SUMIFS(Outbound!$E:$E,Outbound!$D:$D,$B744,Outbound!$F:$F,$N$2)</f>
        <v>0</v>
      </c>
      <c r="O744" s="35">
        <f>(SUMIFS(Returns!$B:$B,Returns!$A:$A,$B744,Returns!$C:$C,$O$2))-SUMIFS(Outbound!$E:$E,Outbound!$D:$D,$B744,Outbound!$F:$F,$O$2)</f>
        <v>0</v>
      </c>
      <c r="P744" s="35">
        <f>(SUMIFS(Returns!$B:$B,Returns!$A:$A,$B744,Returns!$C:$C,$P$2))-SUMIFS(Outbound!$E:$E,Outbound!$D:$D,$B744,Outbound!$F:$F,$P$2)</f>
        <v>0</v>
      </c>
      <c r="Q744" s="35">
        <f>(SUMIFS(Returns!$B:$B,Returns!$A:$A,$B744,Returns!$C:$C,$Q$2))-SUMIFS(Outbound!$E:$E,Outbound!$D:$D,$B744,Outbound!$F:$F,$Q$2)</f>
        <v>0</v>
      </c>
      <c r="R744" s="35">
        <f>(SUMIFS(Returns!$B:$B,Returns!$A:$A,$B744,Returns!$C:$C,$R$2))-SUMIFS(Outbound!$E:$E,Outbound!$D:$D,$B744,Outbound!$F:$F,$R$2)</f>
        <v>0</v>
      </c>
      <c r="S744" s="35">
        <f>(SUMIFS(Returns!$B:$B,Returns!$A:$A,$B744,Returns!$C:$C,$S$2))-SUMIFS(Outbound!$E:$E,Outbound!$D:$D,$B744,Outbound!$F:$F,$S$2)</f>
        <v>0</v>
      </c>
    </row>
    <row r="745" ht="13.2" spans="1:19">
      <c r="A745" s="3" t="s">
        <v>8058</v>
      </c>
      <c r="B745" s="3" t="s">
        <v>5191</v>
      </c>
      <c r="C745" s="35">
        <v>0</v>
      </c>
      <c r="D745" s="35"/>
      <c r="E745" s="35">
        <f>(C745+SUMIFS(Inwards!$C:$C,Inwards!$B:$B,$B745)+SUMIFS(Returns!$B:$B,Returns!$A:$A,$B745,Returns!$C:$C,$E$2))-SUMIFS(Outbound!$E:$E,Outbound!$D:$D,$B745,Outbound!$F:$F,$E$2)-SUMIFS(Outflow!$B:$B,Outflow!$A:$A,$B745)</f>
        <v>0</v>
      </c>
      <c r="F745" s="35">
        <f>(SUMIFS(Returns!$B:$B,Returns!$A:$A,$B745,Returns!$C:$C,$F$2))-SUMIFS(Outbound!$E:$E,Outbound!$D:$D,$B745,Outbound!$F:$F,$F$2)</f>
        <v>0</v>
      </c>
      <c r="G745" s="35">
        <f>(SUMIFS(Returns!$B:$B,Returns!$A:$A,$B745,Returns!$C:$C,$G$2))-SUMIFS(Outbound!$E:$E,Outbound!$D:$D,$B745,Outbound!$F:$F,$G$2)</f>
        <v>0</v>
      </c>
      <c r="H745" s="35">
        <f>(SUMIFS(Returns!$B:$B,Returns!$A:$A,$B745,Returns!$C:$C,$H$2))-SUMIFS(Outbound!$E:$E,Outbound!$D:$D,$B745,Outbound!$F:$F,$H$2)</f>
        <v>0</v>
      </c>
      <c r="I745" s="35">
        <f>(SUMIFS(Returns!$B:$B,Returns!$A:$A,$B745,Returns!$C:$C,$I$2))-SUMIFS(Outbound!$E:$E,Outbound!$D:$D,$B745,Outbound!$F:$F,$I$2)</f>
        <v>0</v>
      </c>
      <c r="J745" s="35">
        <f>(SUMIFS(Returns!$B:$B,Returns!$A:$A,$B745,Returns!$C:$C,$J$2))-SUMIFS(Outbound!$E:$E,Outbound!$D:$D,$B745,Outbound!$F:$F,$J$2)</f>
        <v>0</v>
      </c>
      <c r="K745" s="35">
        <f>(SUMIFS(Returns!$B:$B,Returns!$A:$A,$B745,Returns!$C:$C,$K$2))-SUMIFS(Outbound!$E:$E,Outbound!$D:$D,$B745,Outbound!$F:$F,$K$2)</f>
        <v>0</v>
      </c>
      <c r="L745" s="35">
        <f>(SUMIFS(Returns!$B:$B,Returns!$A:$A,$B745,Returns!$C:$C,$L$2))-SUMIFS(Outbound!$E:$E,Outbound!$D:$D,$B745,Outbound!$F:$F,$L$2)</f>
        <v>0</v>
      </c>
      <c r="M745" s="35">
        <f>(SUMIFS(Returns!$B:$B,Returns!$A:$A,$B745,Returns!$C:$C,$M$2))-SUMIFS(Outbound!$E:$E,Outbound!$D:$D,$B745,Outbound!$F:$F,$M$2)</f>
        <v>0</v>
      </c>
      <c r="N745" s="35">
        <f>(SUMIFS(Returns!$B:$B,Returns!$A:$A,$B745,Returns!$C:$C,$N$2))-SUMIFS(Outbound!$E:$E,Outbound!$D:$D,$B745,Outbound!$F:$F,$N$2)</f>
        <v>0</v>
      </c>
      <c r="O745" s="35">
        <f>(SUMIFS(Returns!$B:$B,Returns!$A:$A,$B745,Returns!$C:$C,$O$2))-SUMIFS(Outbound!$E:$E,Outbound!$D:$D,$B745,Outbound!$F:$F,$O$2)</f>
        <v>0</v>
      </c>
      <c r="P745" s="35">
        <f>(SUMIFS(Returns!$B:$B,Returns!$A:$A,$B745,Returns!$C:$C,$P$2))-SUMIFS(Outbound!$E:$E,Outbound!$D:$D,$B745,Outbound!$F:$F,$P$2)</f>
        <v>0</v>
      </c>
      <c r="Q745" s="35">
        <f>(SUMIFS(Returns!$B:$B,Returns!$A:$A,$B745,Returns!$C:$C,$Q$2))-SUMIFS(Outbound!$E:$E,Outbound!$D:$D,$B745,Outbound!$F:$F,$Q$2)</f>
        <v>0</v>
      </c>
      <c r="R745" s="35">
        <f>(SUMIFS(Returns!$B:$B,Returns!$A:$A,$B745,Returns!$C:$C,$R$2))-SUMIFS(Outbound!$E:$E,Outbound!$D:$D,$B745,Outbound!$F:$F,$R$2)</f>
        <v>0</v>
      </c>
      <c r="S745" s="35">
        <f>(SUMIFS(Returns!$B:$B,Returns!$A:$A,$B745,Returns!$C:$C,$S$2))-SUMIFS(Outbound!$E:$E,Outbound!$D:$D,$B745,Outbound!$F:$F,$S$2)</f>
        <v>0</v>
      </c>
    </row>
    <row r="746" ht="13.2" spans="1:19">
      <c r="A746" s="3" t="s">
        <v>8059</v>
      </c>
      <c r="B746" s="3" t="s">
        <v>5193</v>
      </c>
      <c r="C746" s="35">
        <v>0</v>
      </c>
      <c r="D746" s="35"/>
      <c r="E746" s="35">
        <f>(C746+SUMIFS(Inwards!$C:$C,Inwards!$B:$B,$B746)+SUMIFS(Returns!$B:$B,Returns!$A:$A,$B746,Returns!$C:$C,$E$2))-SUMIFS(Outbound!$E:$E,Outbound!$D:$D,$B746,Outbound!$F:$F,$E$2)-SUMIFS(Outflow!$B:$B,Outflow!$A:$A,$B746)</f>
        <v>0</v>
      </c>
      <c r="F746" s="35">
        <f>(SUMIFS(Returns!$B:$B,Returns!$A:$A,$B746,Returns!$C:$C,$F$2))-SUMIFS(Outbound!$E:$E,Outbound!$D:$D,$B746,Outbound!$F:$F,$F$2)</f>
        <v>0</v>
      </c>
      <c r="G746" s="35">
        <f>(SUMIFS(Returns!$B:$B,Returns!$A:$A,$B746,Returns!$C:$C,$G$2))-SUMIFS(Outbound!$E:$E,Outbound!$D:$D,$B746,Outbound!$F:$F,$G$2)</f>
        <v>0</v>
      </c>
      <c r="H746" s="35">
        <f>(SUMIFS(Returns!$B:$B,Returns!$A:$A,$B746,Returns!$C:$C,$H$2))-SUMIFS(Outbound!$E:$E,Outbound!$D:$D,$B746,Outbound!$F:$F,$H$2)</f>
        <v>0</v>
      </c>
      <c r="I746" s="35">
        <f>(SUMIFS(Returns!$B:$B,Returns!$A:$A,$B746,Returns!$C:$C,$I$2))-SUMIFS(Outbound!$E:$E,Outbound!$D:$D,$B746,Outbound!$F:$F,$I$2)</f>
        <v>0</v>
      </c>
      <c r="J746" s="35">
        <f>(SUMIFS(Returns!$B:$B,Returns!$A:$A,$B746,Returns!$C:$C,$J$2))-SUMIFS(Outbound!$E:$E,Outbound!$D:$D,$B746,Outbound!$F:$F,$J$2)</f>
        <v>0</v>
      </c>
      <c r="K746" s="35">
        <f>(SUMIFS(Returns!$B:$B,Returns!$A:$A,$B746,Returns!$C:$C,$K$2))-SUMIFS(Outbound!$E:$E,Outbound!$D:$D,$B746,Outbound!$F:$F,$K$2)</f>
        <v>0</v>
      </c>
      <c r="L746" s="35">
        <f>(SUMIFS(Returns!$B:$B,Returns!$A:$A,$B746,Returns!$C:$C,$L$2))-SUMIFS(Outbound!$E:$E,Outbound!$D:$D,$B746,Outbound!$F:$F,$L$2)</f>
        <v>0</v>
      </c>
      <c r="M746" s="35">
        <f>(SUMIFS(Returns!$B:$B,Returns!$A:$A,$B746,Returns!$C:$C,$M$2))-SUMIFS(Outbound!$E:$E,Outbound!$D:$D,$B746,Outbound!$F:$F,$M$2)</f>
        <v>0</v>
      </c>
      <c r="N746" s="35">
        <f>(SUMIFS(Returns!$B:$B,Returns!$A:$A,$B746,Returns!$C:$C,$N$2))-SUMIFS(Outbound!$E:$E,Outbound!$D:$D,$B746,Outbound!$F:$F,$N$2)</f>
        <v>0</v>
      </c>
      <c r="O746" s="35">
        <f>(SUMIFS(Returns!$B:$B,Returns!$A:$A,$B746,Returns!$C:$C,$O$2))-SUMIFS(Outbound!$E:$E,Outbound!$D:$D,$B746,Outbound!$F:$F,$O$2)</f>
        <v>0</v>
      </c>
      <c r="P746" s="35">
        <f>(SUMIFS(Returns!$B:$B,Returns!$A:$A,$B746,Returns!$C:$C,$P$2))-SUMIFS(Outbound!$E:$E,Outbound!$D:$D,$B746,Outbound!$F:$F,$P$2)</f>
        <v>0</v>
      </c>
      <c r="Q746" s="35">
        <f>(SUMIFS(Returns!$B:$B,Returns!$A:$A,$B746,Returns!$C:$C,$Q$2))-SUMIFS(Outbound!$E:$E,Outbound!$D:$D,$B746,Outbound!$F:$F,$Q$2)</f>
        <v>0</v>
      </c>
      <c r="R746" s="35">
        <f>(SUMIFS(Returns!$B:$B,Returns!$A:$A,$B746,Returns!$C:$C,$R$2))-SUMIFS(Outbound!$E:$E,Outbound!$D:$D,$B746,Outbound!$F:$F,$R$2)</f>
        <v>0</v>
      </c>
      <c r="S746" s="35">
        <f>(SUMIFS(Returns!$B:$B,Returns!$A:$A,$B746,Returns!$C:$C,$S$2))-SUMIFS(Outbound!$E:$E,Outbound!$D:$D,$B746,Outbound!$F:$F,$S$2)</f>
        <v>0</v>
      </c>
    </row>
    <row r="747" ht="13.2" spans="1:19">
      <c r="A747" s="3" t="s">
        <v>8060</v>
      </c>
      <c r="B747" s="3" t="s">
        <v>8061</v>
      </c>
      <c r="C747" s="35">
        <v>0</v>
      </c>
      <c r="D747" s="35"/>
      <c r="E747" s="35">
        <f>(C747+SUMIFS(Inwards!$C:$C,Inwards!$B:$B,$B747)+SUMIFS(Returns!$B:$B,Returns!$A:$A,$B747,Returns!$C:$C,$E$2))-SUMIFS(Outbound!$E:$E,Outbound!$D:$D,$B747,Outbound!$F:$F,$E$2)-SUMIFS(Outflow!$B:$B,Outflow!$A:$A,$B747)</f>
        <v>0</v>
      </c>
      <c r="F747" s="35">
        <f>(SUMIFS(Returns!$B:$B,Returns!$A:$A,$B747,Returns!$C:$C,$F$2))-SUMIFS(Outbound!$E:$E,Outbound!$D:$D,$B747,Outbound!$F:$F,$F$2)</f>
        <v>0</v>
      </c>
      <c r="G747" s="35">
        <f>(SUMIFS(Returns!$B:$B,Returns!$A:$A,$B747,Returns!$C:$C,$G$2))-SUMIFS(Outbound!$E:$E,Outbound!$D:$D,$B747,Outbound!$F:$F,$G$2)</f>
        <v>0</v>
      </c>
      <c r="H747" s="35">
        <f>(SUMIFS(Returns!$B:$B,Returns!$A:$A,$B747,Returns!$C:$C,$H$2))-SUMIFS(Outbound!$E:$E,Outbound!$D:$D,$B747,Outbound!$F:$F,$H$2)</f>
        <v>0</v>
      </c>
      <c r="I747" s="35">
        <f>(SUMIFS(Returns!$B:$B,Returns!$A:$A,$B747,Returns!$C:$C,$I$2))-SUMIFS(Outbound!$E:$E,Outbound!$D:$D,$B747,Outbound!$F:$F,$I$2)</f>
        <v>0</v>
      </c>
      <c r="J747" s="35">
        <f>(SUMIFS(Returns!$B:$B,Returns!$A:$A,$B747,Returns!$C:$C,$J$2))-SUMIFS(Outbound!$E:$E,Outbound!$D:$D,$B747,Outbound!$F:$F,$J$2)</f>
        <v>0</v>
      </c>
      <c r="K747" s="35">
        <f>(SUMIFS(Returns!$B:$B,Returns!$A:$A,$B747,Returns!$C:$C,$K$2))-SUMIFS(Outbound!$E:$E,Outbound!$D:$D,$B747,Outbound!$F:$F,$K$2)</f>
        <v>0</v>
      </c>
      <c r="L747" s="35">
        <f>(SUMIFS(Returns!$B:$B,Returns!$A:$A,$B747,Returns!$C:$C,$L$2))-SUMIFS(Outbound!$E:$E,Outbound!$D:$D,$B747,Outbound!$F:$F,$L$2)</f>
        <v>0</v>
      </c>
      <c r="M747" s="35">
        <f>(SUMIFS(Returns!$B:$B,Returns!$A:$A,$B747,Returns!$C:$C,$M$2))-SUMIFS(Outbound!$E:$E,Outbound!$D:$D,$B747,Outbound!$F:$F,$M$2)</f>
        <v>0</v>
      </c>
      <c r="N747" s="35">
        <f>(SUMIFS(Returns!$B:$B,Returns!$A:$A,$B747,Returns!$C:$C,$N$2))-SUMIFS(Outbound!$E:$E,Outbound!$D:$D,$B747,Outbound!$F:$F,$N$2)</f>
        <v>0</v>
      </c>
      <c r="O747" s="35">
        <f>(SUMIFS(Returns!$B:$B,Returns!$A:$A,$B747,Returns!$C:$C,$O$2))-SUMIFS(Outbound!$E:$E,Outbound!$D:$D,$B747,Outbound!$F:$F,$O$2)</f>
        <v>0</v>
      </c>
      <c r="P747" s="35">
        <f>(SUMIFS(Returns!$B:$B,Returns!$A:$A,$B747,Returns!$C:$C,$P$2))-SUMIFS(Outbound!$E:$E,Outbound!$D:$D,$B747,Outbound!$F:$F,$P$2)</f>
        <v>0</v>
      </c>
      <c r="Q747" s="35">
        <f>(SUMIFS(Returns!$B:$B,Returns!$A:$A,$B747,Returns!$C:$C,$Q$2))-SUMIFS(Outbound!$E:$E,Outbound!$D:$D,$B747,Outbound!$F:$F,$Q$2)</f>
        <v>0</v>
      </c>
      <c r="R747" s="35">
        <f>(SUMIFS(Returns!$B:$B,Returns!$A:$A,$B747,Returns!$C:$C,$R$2))-SUMIFS(Outbound!$E:$E,Outbound!$D:$D,$B747,Outbound!$F:$F,$R$2)</f>
        <v>0</v>
      </c>
      <c r="S747" s="35">
        <f>(SUMIFS(Returns!$B:$B,Returns!$A:$A,$B747,Returns!$C:$C,$S$2))-SUMIFS(Outbound!$E:$E,Outbound!$D:$D,$B747,Outbound!$F:$F,$S$2)</f>
        <v>0</v>
      </c>
    </row>
    <row r="748" ht="13.2" spans="1:19">
      <c r="A748" s="3" t="s">
        <v>8062</v>
      </c>
      <c r="B748" s="3" t="s">
        <v>8063</v>
      </c>
      <c r="C748" s="35">
        <v>0</v>
      </c>
      <c r="D748" s="35"/>
      <c r="E748" s="35">
        <f>(C748+SUMIFS(Inwards!$C:$C,Inwards!$B:$B,$B748)+SUMIFS(Returns!$B:$B,Returns!$A:$A,$B748,Returns!$C:$C,$E$2))-SUMIFS(Outbound!$E:$E,Outbound!$D:$D,$B748,Outbound!$F:$F,$E$2)-SUMIFS(Outflow!$B:$B,Outflow!$A:$A,$B748)</f>
        <v>0</v>
      </c>
      <c r="F748" s="35">
        <f>(SUMIFS(Returns!$B:$B,Returns!$A:$A,$B748,Returns!$C:$C,$F$2))-SUMIFS(Outbound!$E:$E,Outbound!$D:$D,$B748,Outbound!$F:$F,$F$2)</f>
        <v>0</v>
      </c>
      <c r="G748" s="35">
        <f>(SUMIFS(Returns!$B:$B,Returns!$A:$A,$B748,Returns!$C:$C,$G$2))-SUMIFS(Outbound!$E:$E,Outbound!$D:$D,$B748,Outbound!$F:$F,$G$2)</f>
        <v>0</v>
      </c>
      <c r="H748" s="35">
        <f>(SUMIFS(Returns!$B:$B,Returns!$A:$A,$B748,Returns!$C:$C,$H$2))-SUMIFS(Outbound!$E:$E,Outbound!$D:$D,$B748,Outbound!$F:$F,$H$2)</f>
        <v>0</v>
      </c>
      <c r="I748" s="35">
        <f>(SUMIFS(Returns!$B:$B,Returns!$A:$A,$B748,Returns!$C:$C,$I$2))-SUMIFS(Outbound!$E:$E,Outbound!$D:$D,$B748,Outbound!$F:$F,$I$2)</f>
        <v>0</v>
      </c>
      <c r="J748" s="35">
        <f>(SUMIFS(Returns!$B:$B,Returns!$A:$A,$B748,Returns!$C:$C,$J$2))-SUMIFS(Outbound!$E:$E,Outbound!$D:$D,$B748,Outbound!$F:$F,$J$2)</f>
        <v>0</v>
      </c>
      <c r="K748" s="35">
        <f>(SUMIFS(Returns!$B:$B,Returns!$A:$A,$B748,Returns!$C:$C,$K$2))-SUMIFS(Outbound!$E:$E,Outbound!$D:$D,$B748,Outbound!$F:$F,$K$2)</f>
        <v>0</v>
      </c>
      <c r="L748" s="35">
        <f>(SUMIFS(Returns!$B:$B,Returns!$A:$A,$B748,Returns!$C:$C,$L$2))-SUMIFS(Outbound!$E:$E,Outbound!$D:$D,$B748,Outbound!$F:$F,$L$2)</f>
        <v>0</v>
      </c>
      <c r="M748" s="35">
        <f>(SUMIFS(Returns!$B:$B,Returns!$A:$A,$B748,Returns!$C:$C,$M$2))-SUMIFS(Outbound!$E:$E,Outbound!$D:$D,$B748,Outbound!$F:$F,$M$2)</f>
        <v>0</v>
      </c>
      <c r="N748" s="35">
        <f>(SUMIFS(Returns!$B:$B,Returns!$A:$A,$B748,Returns!$C:$C,$N$2))-SUMIFS(Outbound!$E:$E,Outbound!$D:$D,$B748,Outbound!$F:$F,$N$2)</f>
        <v>0</v>
      </c>
      <c r="O748" s="35">
        <f>(SUMIFS(Returns!$B:$B,Returns!$A:$A,$B748,Returns!$C:$C,$O$2))-SUMIFS(Outbound!$E:$E,Outbound!$D:$D,$B748,Outbound!$F:$F,$O$2)</f>
        <v>0</v>
      </c>
      <c r="P748" s="35">
        <f>(SUMIFS(Returns!$B:$B,Returns!$A:$A,$B748,Returns!$C:$C,$P$2))-SUMIFS(Outbound!$E:$E,Outbound!$D:$D,$B748,Outbound!$F:$F,$P$2)</f>
        <v>0</v>
      </c>
      <c r="Q748" s="35">
        <f>(SUMIFS(Returns!$B:$B,Returns!$A:$A,$B748,Returns!$C:$C,$Q$2))-SUMIFS(Outbound!$E:$E,Outbound!$D:$D,$B748,Outbound!$F:$F,$Q$2)</f>
        <v>0</v>
      </c>
      <c r="R748" s="35">
        <f>(SUMIFS(Returns!$B:$B,Returns!$A:$A,$B748,Returns!$C:$C,$R$2))-SUMIFS(Outbound!$E:$E,Outbound!$D:$D,$B748,Outbound!$F:$F,$R$2)</f>
        <v>0</v>
      </c>
      <c r="S748" s="35">
        <f>(SUMIFS(Returns!$B:$B,Returns!$A:$A,$B748,Returns!$C:$C,$S$2))-SUMIFS(Outbound!$E:$E,Outbound!$D:$D,$B748,Outbound!$F:$F,$S$2)</f>
        <v>0</v>
      </c>
    </row>
    <row r="749" ht="13.2" spans="1:19">
      <c r="A749" s="3" t="s">
        <v>8064</v>
      </c>
      <c r="B749" s="3" t="s">
        <v>8065</v>
      </c>
      <c r="C749" s="35">
        <v>1</v>
      </c>
      <c r="D749" s="35"/>
      <c r="E749" s="35">
        <f>(C749+SUMIFS(Inwards!$C:$C,Inwards!$B:$B,$B749)+SUMIFS(Returns!$B:$B,Returns!$A:$A,$B749,Returns!$C:$C,$E$2))-SUMIFS(Outbound!$E:$E,Outbound!$D:$D,$B749,Outbound!$F:$F,$E$2)-SUMIFS(Outflow!$B:$B,Outflow!$A:$A,$B749)</f>
        <v>1</v>
      </c>
      <c r="F749" s="35">
        <f>(SUMIFS(Returns!$B:$B,Returns!$A:$A,$B749,Returns!$C:$C,$F$2))-SUMIFS(Outbound!$E:$E,Outbound!$D:$D,$B749,Outbound!$F:$F,$F$2)</f>
        <v>0</v>
      </c>
      <c r="G749" s="35">
        <f>(SUMIFS(Returns!$B:$B,Returns!$A:$A,$B749,Returns!$C:$C,$G$2))-SUMIFS(Outbound!$E:$E,Outbound!$D:$D,$B749,Outbound!$F:$F,$G$2)</f>
        <v>0</v>
      </c>
      <c r="H749" s="35">
        <f>(SUMIFS(Returns!$B:$B,Returns!$A:$A,$B749,Returns!$C:$C,$H$2))-SUMIFS(Outbound!$E:$E,Outbound!$D:$D,$B749,Outbound!$F:$F,$H$2)</f>
        <v>0</v>
      </c>
      <c r="I749" s="35">
        <f>(SUMIFS(Returns!$B:$B,Returns!$A:$A,$B749,Returns!$C:$C,$I$2))-SUMIFS(Outbound!$E:$E,Outbound!$D:$D,$B749,Outbound!$F:$F,$I$2)</f>
        <v>0</v>
      </c>
      <c r="J749" s="35">
        <f>(SUMIFS(Returns!$B:$B,Returns!$A:$A,$B749,Returns!$C:$C,$J$2))-SUMIFS(Outbound!$E:$E,Outbound!$D:$D,$B749,Outbound!$F:$F,$J$2)</f>
        <v>0</v>
      </c>
      <c r="K749" s="35">
        <f>(SUMIFS(Returns!$B:$B,Returns!$A:$A,$B749,Returns!$C:$C,$K$2))-SUMIFS(Outbound!$E:$E,Outbound!$D:$D,$B749,Outbound!$F:$F,$K$2)</f>
        <v>0</v>
      </c>
      <c r="L749" s="35">
        <f>(SUMIFS(Returns!$B:$B,Returns!$A:$A,$B749,Returns!$C:$C,$L$2))-SUMIFS(Outbound!$E:$E,Outbound!$D:$D,$B749,Outbound!$F:$F,$L$2)</f>
        <v>0</v>
      </c>
      <c r="M749" s="35">
        <f>(SUMIFS(Returns!$B:$B,Returns!$A:$A,$B749,Returns!$C:$C,$M$2))-SUMIFS(Outbound!$E:$E,Outbound!$D:$D,$B749,Outbound!$F:$F,$M$2)</f>
        <v>0</v>
      </c>
      <c r="N749" s="35">
        <f>(SUMIFS(Returns!$B:$B,Returns!$A:$A,$B749,Returns!$C:$C,$N$2))-SUMIFS(Outbound!$E:$E,Outbound!$D:$D,$B749,Outbound!$F:$F,$N$2)</f>
        <v>0</v>
      </c>
      <c r="O749" s="35">
        <f>(SUMIFS(Returns!$B:$B,Returns!$A:$A,$B749,Returns!$C:$C,$O$2))-SUMIFS(Outbound!$E:$E,Outbound!$D:$D,$B749,Outbound!$F:$F,$O$2)</f>
        <v>0</v>
      </c>
      <c r="P749" s="35">
        <f>(SUMIFS(Returns!$B:$B,Returns!$A:$A,$B749,Returns!$C:$C,$P$2))-SUMIFS(Outbound!$E:$E,Outbound!$D:$D,$B749,Outbound!$F:$F,$P$2)</f>
        <v>0</v>
      </c>
      <c r="Q749" s="35">
        <f>(SUMIFS(Returns!$B:$B,Returns!$A:$A,$B749,Returns!$C:$C,$Q$2))-SUMIFS(Outbound!$E:$E,Outbound!$D:$D,$B749,Outbound!$F:$F,$Q$2)</f>
        <v>0</v>
      </c>
      <c r="R749" s="35">
        <f>(SUMIFS(Returns!$B:$B,Returns!$A:$A,$B749,Returns!$C:$C,$R$2))-SUMIFS(Outbound!$E:$E,Outbound!$D:$D,$B749,Outbound!$F:$F,$R$2)</f>
        <v>0</v>
      </c>
      <c r="S749" s="35">
        <f>(SUMIFS(Returns!$B:$B,Returns!$A:$A,$B749,Returns!$C:$C,$S$2))-SUMIFS(Outbound!$E:$E,Outbound!$D:$D,$B749,Outbound!$F:$F,$S$2)</f>
        <v>0</v>
      </c>
    </row>
    <row r="750" ht="13.2" spans="1:19">
      <c r="A750" s="3" t="s">
        <v>8066</v>
      </c>
      <c r="B750" s="3" t="s">
        <v>8067</v>
      </c>
      <c r="C750" s="35">
        <v>0</v>
      </c>
      <c r="D750" s="35"/>
      <c r="E750" s="35">
        <f>(C750+SUMIFS(Inwards!$C:$C,Inwards!$B:$B,$B750)+SUMIFS(Returns!$B:$B,Returns!$A:$A,$B750,Returns!$C:$C,$E$2))-SUMIFS(Outbound!$E:$E,Outbound!$D:$D,$B750,Outbound!$F:$F,$E$2)-SUMIFS(Outflow!$B:$B,Outflow!$A:$A,$B750)</f>
        <v>0</v>
      </c>
      <c r="F750" s="35">
        <f>(SUMIFS(Returns!$B:$B,Returns!$A:$A,$B750,Returns!$C:$C,$F$2))-SUMIFS(Outbound!$E:$E,Outbound!$D:$D,$B750,Outbound!$F:$F,$F$2)</f>
        <v>0</v>
      </c>
      <c r="G750" s="35">
        <f>(SUMIFS(Returns!$B:$B,Returns!$A:$A,$B750,Returns!$C:$C,$G$2))-SUMIFS(Outbound!$E:$E,Outbound!$D:$D,$B750,Outbound!$F:$F,$G$2)</f>
        <v>0</v>
      </c>
      <c r="H750" s="35">
        <f>(SUMIFS(Returns!$B:$B,Returns!$A:$A,$B750,Returns!$C:$C,$H$2))-SUMIFS(Outbound!$E:$E,Outbound!$D:$D,$B750,Outbound!$F:$F,$H$2)</f>
        <v>0</v>
      </c>
      <c r="I750" s="35">
        <f>(SUMIFS(Returns!$B:$B,Returns!$A:$A,$B750,Returns!$C:$C,$I$2))-SUMIFS(Outbound!$E:$E,Outbound!$D:$D,$B750,Outbound!$F:$F,$I$2)</f>
        <v>0</v>
      </c>
      <c r="J750" s="35">
        <f>(SUMIFS(Returns!$B:$B,Returns!$A:$A,$B750,Returns!$C:$C,$J$2))-SUMIFS(Outbound!$E:$E,Outbound!$D:$D,$B750,Outbound!$F:$F,$J$2)</f>
        <v>0</v>
      </c>
      <c r="K750" s="35">
        <f>(SUMIFS(Returns!$B:$B,Returns!$A:$A,$B750,Returns!$C:$C,$K$2))-SUMIFS(Outbound!$E:$E,Outbound!$D:$D,$B750,Outbound!$F:$F,$K$2)</f>
        <v>0</v>
      </c>
      <c r="L750" s="35">
        <f>(SUMIFS(Returns!$B:$B,Returns!$A:$A,$B750,Returns!$C:$C,$L$2))-SUMIFS(Outbound!$E:$E,Outbound!$D:$D,$B750,Outbound!$F:$F,$L$2)</f>
        <v>0</v>
      </c>
      <c r="M750" s="35">
        <f>(SUMIFS(Returns!$B:$B,Returns!$A:$A,$B750,Returns!$C:$C,$M$2))-SUMIFS(Outbound!$E:$E,Outbound!$D:$D,$B750,Outbound!$F:$F,$M$2)</f>
        <v>0</v>
      </c>
      <c r="N750" s="35">
        <f>(SUMIFS(Returns!$B:$B,Returns!$A:$A,$B750,Returns!$C:$C,$N$2))-SUMIFS(Outbound!$E:$E,Outbound!$D:$D,$B750,Outbound!$F:$F,$N$2)</f>
        <v>0</v>
      </c>
      <c r="O750" s="35">
        <f>(SUMIFS(Returns!$B:$B,Returns!$A:$A,$B750,Returns!$C:$C,$O$2))-SUMIFS(Outbound!$E:$E,Outbound!$D:$D,$B750,Outbound!$F:$F,$O$2)</f>
        <v>0</v>
      </c>
      <c r="P750" s="35">
        <f>(SUMIFS(Returns!$B:$B,Returns!$A:$A,$B750,Returns!$C:$C,$P$2))-SUMIFS(Outbound!$E:$E,Outbound!$D:$D,$B750,Outbound!$F:$F,$P$2)</f>
        <v>0</v>
      </c>
      <c r="Q750" s="35">
        <f>(SUMIFS(Returns!$B:$B,Returns!$A:$A,$B750,Returns!$C:$C,$Q$2))-SUMIFS(Outbound!$E:$E,Outbound!$D:$D,$B750,Outbound!$F:$F,$Q$2)</f>
        <v>0</v>
      </c>
      <c r="R750" s="35">
        <f>(SUMIFS(Returns!$B:$B,Returns!$A:$A,$B750,Returns!$C:$C,$R$2))-SUMIFS(Outbound!$E:$E,Outbound!$D:$D,$B750,Outbound!$F:$F,$R$2)</f>
        <v>0</v>
      </c>
      <c r="S750" s="35">
        <f>(SUMIFS(Returns!$B:$B,Returns!$A:$A,$B750,Returns!$C:$C,$S$2))-SUMIFS(Outbound!$E:$E,Outbound!$D:$D,$B750,Outbound!$F:$F,$S$2)</f>
        <v>0</v>
      </c>
    </row>
    <row r="751" ht="13.2" spans="1:19">
      <c r="A751" s="3" t="s">
        <v>8068</v>
      </c>
      <c r="B751" s="3" t="s">
        <v>5208</v>
      </c>
      <c r="C751" s="35">
        <v>0</v>
      </c>
      <c r="D751" s="35"/>
      <c r="E751" s="35">
        <f>(C751+SUMIFS(Inwards!$C:$C,Inwards!$B:$B,$B751)+SUMIFS(Returns!$B:$B,Returns!$A:$A,$B751,Returns!$C:$C,$E$2))-SUMIFS(Outbound!$E:$E,Outbound!$D:$D,$B751,Outbound!$F:$F,$E$2)-SUMIFS(Outflow!$B:$B,Outflow!$A:$A,$B751)</f>
        <v>0</v>
      </c>
      <c r="F751" s="35">
        <f>(SUMIFS(Returns!$B:$B,Returns!$A:$A,$B751,Returns!$C:$C,$F$2))-SUMIFS(Outbound!$E:$E,Outbound!$D:$D,$B751,Outbound!$F:$F,$F$2)</f>
        <v>0</v>
      </c>
      <c r="G751" s="35">
        <f>(SUMIFS(Returns!$B:$B,Returns!$A:$A,$B751,Returns!$C:$C,$G$2))-SUMIFS(Outbound!$E:$E,Outbound!$D:$D,$B751,Outbound!$F:$F,$G$2)</f>
        <v>0</v>
      </c>
      <c r="H751" s="35">
        <f>(SUMIFS(Returns!$B:$B,Returns!$A:$A,$B751,Returns!$C:$C,$H$2))-SUMIFS(Outbound!$E:$E,Outbound!$D:$D,$B751,Outbound!$F:$F,$H$2)</f>
        <v>0</v>
      </c>
      <c r="I751" s="35">
        <f>(SUMIFS(Returns!$B:$B,Returns!$A:$A,$B751,Returns!$C:$C,$I$2))-SUMIFS(Outbound!$E:$E,Outbound!$D:$D,$B751,Outbound!$F:$F,$I$2)</f>
        <v>0</v>
      </c>
      <c r="J751" s="35">
        <f>(SUMIFS(Returns!$B:$B,Returns!$A:$A,$B751,Returns!$C:$C,$J$2))-SUMIFS(Outbound!$E:$E,Outbound!$D:$D,$B751,Outbound!$F:$F,$J$2)</f>
        <v>0</v>
      </c>
      <c r="K751" s="35">
        <f>(SUMIFS(Returns!$B:$B,Returns!$A:$A,$B751,Returns!$C:$C,$K$2))-SUMIFS(Outbound!$E:$E,Outbound!$D:$D,$B751,Outbound!$F:$F,$K$2)</f>
        <v>0</v>
      </c>
      <c r="L751" s="35">
        <f>(SUMIFS(Returns!$B:$B,Returns!$A:$A,$B751,Returns!$C:$C,$L$2))-SUMIFS(Outbound!$E:$E,Outbound!$D:$D,$B751,Outbound!$F:$F,$L$2)</f>
        <v>0</v>
      </c>
      <c r="M751" s="35">
        <f>(SUMIFS(Returns!$B:$B,Returns!$A:$A,$B751,Returns!$C:$C,$M$2))-SUMIFS(Outbound!$E:$E,Outbound!$D:$D,$B751,Outbound!$F:$F,$M$2)</f>
        <v>0</v>
      </c>
      <c r="N751" s="35">
        <f>(SUMIFS(Returns!$B:$B,Returns!$A:$A,$B751,Returns!$C:$C,$N$2))-SUMIFS(Outbound!$E:$E,Outbound!$D:$D,$B751,Outbound!$F:$F,$N$2)</f>
        <v>0</v>
      </c>
      <c r="O751" s="35">
        <f>(SUMIFS(Returns!$B:$B,Returns!$A:$A,$B751,Returns!$C:$C,$O$2))-SUMIFS(Outbound!$E:$E,Outbound!$D:$D,$B751,Outbound!$F:$F,$O$2)</f>
        <v>0</v>
      </c>
      <c r="P751" s="35">
        <f>(SUMIFS(Returns!$B:$B,Returns!$A:$A,$B751,Returns!$C:$C,$P$2))-SUMIFS(Outbound!$E:$E,Outbound!$D:$D,$B751,Outbound!$F:$F,$P$2)</f>
        <v>0</v>
      </c>
      <c r="Q751" s="35">
        <f>(SUMIFS(Returns!$B:$B,Returns!$A:$A,$B751,Returns!$C:$C,$Q$2))-SUMIFS(Outbound!$E:$E,Outbound!$D:$D,$B751,Outbound!$F:$F,$Q$2)</f>
        <v>0</v>
      </c>
      <c r="R751" s="35">
        <f>(SUMIFS(Returns!$B:$B,Returns!$A:$A,$B751,Returns!$C:$C,$R$2))-SUMIFS(Outbound!$E:$E,Outbound!$D:$D,$B751,Outbound!$F:$F,$R$2)</f>
        <v>0</v>
      </c>
      <c r="S751" s="35">
        <f>(SUMIFS(Returns!$B:$B,Returns!$A:$A,$B751,Returns!$C:$C,$S$2))-SUMIFS(Outbound!$E:$E,Outbound!$D:$D,$B751,Outbound!$F:$F,$S$2)</f>
        <v>0</v>
      </c>
    </row>
    <row r="752" ht="13.2" spans="1:19">
      <c r="A752" s="3" t="s">
        <v>8069</v>
      </c>
      <c r="B752" s="3" t="s">
        <v>5212</v>
      </c>
      <c r="C752" s="35">
        <v>0</v>
      </c>
      <c r="D752" s="35"/>
      <c r="E752" s="35">
        <f>(C752+SUMIFS(Inwards!$C:$C,Inwards!$B:$B,$B752)+SUMIFS(Returns!$B:$B,Returns!$A:$A,$B752,Returns!$C:$C,$E$2))-SUMIFS(Outbound!$E:$E,Outbound!$D:$D,$B752,Outbound!$F:$F,$E$2)-SUMIFS(Outflow!$B:$B,Outflow!$A:$A,$B752)</f>
        <v>0</v>
      </c>
      <c r="F752" s="35">
        <f>(SUMIFS(Returns!$B:$B,Returns!$A:$A,$B752,Returns!$C:$C,$F$2))-SUMIFS(Outbound!$E:$E,Outbound!$D:$D,$B752,Outbound!$F:$F,$F$2)</f>
        <v>0</v>
      </c>
      <c r="G752" s="35">
        <f>(SUMIFS(Returns!$B:$B,Returns!$A:$A,$B752,Returns!$C:$C,$G$2))-SUMIFS(Outbound!$E:$E,Outbound!$D:$D,$B752,Outbound!$F:$F,$G$2)</f>
        <v>0</v>
      </c>
      <c r="H752" s="35">
        <f>(SUMIFS(Returns!$B:$B,Returns!$A:$A,$B752,Returns!$C:$C,$H$2))-SUMIFS(Outbound!$E:$E,Outbound!$D:$D,$B752,Outbound!$F:$F,$H$2)</f>
        <v>0</v>
      </c>
      <c r="I752" s="35">
        <f>(SUMIFS(Returns!$B:$B,Returns!$A:$A,$B752,Returns!$C:$C,$I$2))-SUMIFS(Outbound!$E:$E,Outbound!$D:$D,$B752,Outbound!$F:$F,$I$2)</f>
        <v>0</v>
      </c>
      <c r="J752" s="35">
        <f>(SUMIFS(Returns!$B:$B,Returns!$A:$A,$B752,Returns!$C:$C,$J$2))-SUMIFS(Outbound!$E:$E,Outbound!$D:$D,$B752,Outbound!$F:$F,$J$2)</f>
        <v>0</v>
      </c>
      <c r="K752" s="35">
        <f>(SUMIFS(Returns!$B:$B,Returns!$A:$A,$B752,Returns!$C:$C,$K$2))-SUMIFS(Outbound!$E:$E,Outbound!$D:$D,$B752,Outbound!$F:$F,$K$2)</f>
        <v>0</v>
      </c>
      <c r="L752" s="35">
        <f>(SUMIFS(Returns!$B:$B,Returns!$A:$A,$B752,Returns!$C:$C,$L$2))-SUMIFS(Outbound!$E:$E,Outbound!$D:$D,$B752,Outbound!$F:$F,$L$2)</f>
        <v>0</v>
      </c>
      <c r="M752" s="35">
        <f>(SUMIFS(Returns!$B:$B,Returns!$A:$A,$B752,Returns!$C:$C,$M$2))-SUMIFS(Outbound!$E:$E,Outbound!$D:$D,$B752,Outbound!$F:$F,$M$2)</f>
        <v>0</v>
      </c>
      <c r="N752" s="35">
        <f>(SUMIFS(Returns!$B:$B,Returns!$A:$A,$B752,Returns!$C:$C,$N$2))-SUMIFS(Outbound!$E:$E,Outbound!$D:$D,$B752,Outbound!$F:$F,$N$2)</f>
        <v>0</v>
      </c>
      <c r="O752" s="35">
        <f>(SUMIFS(Returns!$B:$B,Returns!$A:$A,$B752,Returns!$C:$C,$O$2))-SUMIFS(Outbound!$E:$E,Outbound!$D:$D,$B752,Outbound!$F:$F,$O$2)</f>
        <v>0</v>
      </c>
      <c r="P752" s="35">
        <f>(SUMIFS(Returns!$B:$B,Returns!$A:$A,$B752,Returns!$C:$C,$P$2))-SUMIFS(Outbound!$E:$E,Outbound!$D:$D,$B752,Outbound!$F:$F,$P$2)</f>
        <v>0</v>
      </c>
      <c r="Q752" s="35">
        <f>(SUMIFS(Returns!$B:$B,Returns!$A:$A,$B752,Returns!$C:$C,$Q$2))-SUMIFS(Outbound!$E:$E,Outbound!$D:$D,$B752,Outbound!$F:$F,$Q$2)</f>
        <v>0</v>
      </c>
      <c r="R752" s="35">
        <f>(SUMIFS(Returns!$B:$B,Returns!$A:$A,$B752,Returns!$C:$C,$R$2))-SUMIFS(Outbound!$E:$E,Outbound!$D:$D,$B752,Outbound!$F:$F,$R$2)</f>
        <v>0</v>
      </c>
      <c r="S752" s="35">
        <f>(SUMIFS(Returns!$B:$B,Returns!$A:$A,$B752,Returns!$C:$C,$S$2))-SUMIFS(Outbound!$E:$E,Outbound!$D:$D,$B752,Outbound!$F:$F,$S$2)</f>
        <v>0</v>
      </c>
    </row>
    <row r="753" ht="13.2" spans="1:19">
      <c r="A753" s="3" t="s">
        <v>8070</v>
      </c>
      <c r="B753" s="3" t="s">
        <v>5224</v>
      </c>
      <c r="C753" s="35">
        <v>3</v>
      </c>
      <c r="D753" s="35"/>
      <c r="E753" s="35">
        <f>(C753+SUMIFS(Inwards!$C:$C,Inwards!$B:$B,$B753)+SUMIFS(Returns!$B:$B,Returns!$A:$A,$B753,Returns!$C:$C,$E$2))-SUMIFS(Outbound!$E:$E,Outbound!$D:$D,$B753,Outbound!$F:$F,$E$2)-SUMIFS(Outflow!$B:$B,Outflow!$A:$A,$B753)</f>
        <v>3</v>
      </c>
      <c r="F753" s="35">
        <f>(SUMIFS(Returns!$B:$B,Returns!$A:$A,$B753,Returns!$C:$C,$F$2))-SUMIFS(Outbound!$E:$E,Outbound!$D:$D,$B753,Outbound!$F:$F,$F$2)</f>
        <v>0</v>
      </c>
      <c r="G753" s="35">
        <f>(SUMIFS(Returns!$B:$B,Returns!$A:$A,$B753,Returns!$C:$C,$G$2))-SUMIFS(Outbound!$E:$E,Outbound!$D:$D,$B753,Outbound!$F:$F,$G$2)</f>
        <v>0</v>
      </c>
      <c r="H753" s="35">
        <f>(SUMIFS(Returns!$B:$B,Returns!$A:$A,$B753,Returns!$C:$C,$H$2))-SUMIFS(Outbound!$E:$E,Outbound!$D:$D,$B753,Outbound!$F:$F,$H$2)</f>
        <v>0</v>
      </c>
      <c r="I753" s="35">
        <f>(SUMIFS(Returns!$B:$B,Returns!$A:$A,$B753,Returns!$C:$C,$I$2))-SUMIFS(Outbound!$E:$E,Outbound!$D:$D,$B753,Outbound!$F:$F,$I$2)</f>
        <v>0</v>
      </c>
      <c r="J753" s="35">
        <f>(SUMIFS(Returns!$B:$B,Returns!$A:$A,$B753,Returns!$C:$C,$J$2))-SUMIFS(Outbound!$E:$E,Outbound!$D:$D,$B753,Outbound!$F:$F,$J$2)</f>
        <v>0</v>
      </c>
      <c r="K753" s="35">
        <f>(SUMIFS(Returns!$B:$B,Returns!$A:$A,$B753,Returns!$C:$C,$K$2))-SUMIFS(Outbound!$E:$E,Outbound!$D:$D,$B753,Outbound!$F:$F,$K$2)</f>
        <v>0</v>
      </c>
      <c r="L753" s="35">
        <f>(SUMIFS(Returns!$B:$B,Returns!$A:$A,$B753,Returns!$C:$C,$L$2))-SUMIFS(Outbound!$E:$E,Outbound!$D:$D,$B753,Outbound!$F:$F,$L$2)</f>
        <v>0</v>
      </c>
      <c r="M753" s="35">
        <f>(SUMIFS(Returns!$B:$B,Returns!$A:$A,$B753,Returns!$C:$C,$M$2))-SUMIFS(Outbound!$E:$E,Outbound!$D:$D,$B753,Outbound!$F:$F,$M$2)</f>
        <v>0</v>
      </c>
      <c r="N753" s="35">
        <f>(SUMIFS(Returns!$B:$B,Returns!$A:$A,$B753,Returns!$C:$C,$N$2))-SUMIFS(Outbound!$E:$E,Outbound!$D:$D,$B753,Outbound!$F:$F,$N$2)</f>
        <v>0</v>
      </c>
      <c r="O753" s="35">
        <f>(SUMIFS(Returns!$B:$B,Returns!$A:$A,$B753,Returns!$C:$C,$O$2))-SUMIFS(Outbound!$E:$E,Outbound!$D:$D,$B753,Outbound!$F:$F,$O$2)</f>
        <v>0</v>
      </c>
      <c r="P753" s="35">
        <f>(SUMIFS(Returns!$B:$B,Returns!$A:$A,$B753,Returns!$C:$C,$P$2))-SUMIFS(Outbound!$E:$E,Outbound!$D:$D,$B753,Outbound!$F:$F,$P$2)</f>
        <v>0</v>
      </c>
      <c r="Q753" s="35">
        <f>(SUMIFS(Returns!$B:$B,Returns!$A:$A,$B753,Returns!$C:$C,$Q$2))-SUMIFS(Outbound!$E:$E,Outbound!$D:$D,$B753,Outbound!$F:$F,$Q$2)</f>
        <v>0</v>
      </c>
      <c r="R753" s="35">
        <f>(SUMIFS(Returns!$B:$B,Returns!$A:$A,$B753,Returns!$C:$C,$R$2))-SUMIFS(Outbound!$E:$E,Outbound!$D:$D,$B753,Outbound!$F:$F,$R$2)</f>
        <v>0</v>
      </c>
      <c r="S753" s="35">
        <f>(SUMIFS(Returns!$B:$B,Returns!$A:$A,$B753,Returns!$C:$C,$S$2))-SUMIFS(Outbound!$E:$E,Outbound!$D:$D,$B753,Outbound!$F:$F,$S$2)</f>
        <v>0</v>
      </c>
    </row>
    <row r="754" ht="13.2" spans="1:19">
      <c r="A754" s="3" t="s">
        <v>8071</v>
      </c>
      <c r="B754" s="3" t="s">
        <v>5226</v>
      </c>
      <c r="C754" s="35">
        <v>0</v>
      </c>
      <c r="D754" s="35"/>
      <c r="E754" s="35">
        <f>(C754+SUMIFS(Inwards!$C:$C,Inwards!$B:$B,$B754)+SUMIFS(Returns!$B:$B,Returns!$A:$A,$B754,Returns!$C:$C,$E$2))-SUMIFS(Outbound!$E:$E,Outbound!$D:$D,$B754,Outbound!$F:$F,$E$2)-SUMIFS(Outflow!$B:$B,Outflow!$A:$A,$B754)</f>
        <v>0</v>
      </c>
      <c r="F754" s="35">
        <f>(SUMIFS(Returns!$B:$B,Returns!$A:$A,$B754,Returns!$C:$C,$F$2))-SUMIFS(Outbound!$E:$E,Outbound!$D:$D,$B754,Outbound!$F:$F,$F$2)</f>
        <v>0</v>
      </c>
      <c r="G754" s="35">
        <f>(SUMIFS(Returns!$B:$B,Returns!$A:$A,$B754,Returns!$C:$C,$G$2))-SUMIFS(Outbound!$E:$E,Outbound!$D:$D,$B754,Outbound!$F:$F,$G$2)</f>
        <v>0</v>
      </c>
      <c r="H754" s="35">
        <f>(SUMIFS(Returns!$B:$B,Returns!$A:$A,$B754,Returns!$C:$C,$H$2))-SUMIFS(Outbound!$E:$E,Outbound!$D:$D,$B754,Outbound!$F:$F,$H$2)</f>
        <v>0</v>
      </c>
      <c r="I754" s="35">
        <f>(SUMIFS(Returns!$B:$B,Returns!$A:$A,$B754,Returns!$C:$C,$I$2))-SUMIFS(Outbound!$E:$E,Outbound!$D:$D,$B754,Outbound!$F:$F,$I$2)</f>
        <v>0</v>
      </c>
      <c r="J754" s="35">
        <f>(SUMIFS(Returns!$B:$B,Returns!$A:$A,$B754,Returns!$C:$C,$J$2))-SUMIFS(Outbound!$E:$E,Outbound!$D:$D,$B754,Outbound!$F:$F,$J$2)</f>
        <v>0</v>
      </c>
      <c r="K754" s="35">
        <f>(SUMIFS(Returns!$B:$B,Returns!$A:$A,$B754,Returns!$C:$C,$K$2))-SUMIFS(Outbound!$E:$E,Outbound!$D:$D,$B754,Outbound!$F:$F,$K$2)</f>
        <v>0</v>
      </c>
      <c r="L754" s="35">
        <f>(SUMIFS(Returns!$B:$B,Returns!$A:$A,$B754,Returns!$C:$C,$L$2))-SUMIFS(Outbound!$E:$E,Outbound!$D:$D,$B754,Outbound!$F:$F,$L$2)</f>
        <v>0</v>
      </c>
      <c r="M754" s="35">
        <f>(SUMIFS(Returns!$B:$B,Returns!$A:$A,$B754,Returns!$C:$C,$M$2))-SUMIFS(Outbound!$E:$E,Outbound!$D:$D,$B754,Outbound!$F:$F,$M$2)</f>
        <v>0</v>
      </c>
      <c r="N754" s="35">
        <f>(SUMIFS(Returns!$B:$B,Returns!$A:$A,$B754,Returns!$C:$C,$N$2))-SUMIFS(Outbound!$E:$E,Outbound!$D:$D,$B754,Outbound!$F:$F,$N$2)</f>
        <v>0</v>
      </c>
      <c r="O754" s="35">
        <f>(SUMIFS(Returns!$B:$B,Returns!$A:$A,$B754,Returns!$C:$C,$O$2))-SUMIFS(Outbound!$E:$E,Outbound!$D:$D,$B754,Outbound!$F:$F,$O$2)</f>
        <v>0</v>
      </c>
      <c r="P754" s="35">
        <f>(SUMIFS(Returns!$B:$B,Returns!$A:$A,$B754,Returns!$C:$C,$P$2))-SUMIFS(Outbound!$E:$E,Outbound!$D:$D,$B754,Outbound!$F:$F,$P$2)</f>
        <v>0</v>
      </c>
      <c r="Q754" s="35">
        <f>(SUMIFS(Returns!$B:$B,Returns!$A:$A,$B754,Returns!$C:$C,$Q$2))-SUMIFS(Outbound!$E:$E,Outbound!$D:$D,$B754,Outbound!$F:$F,$Q$2)</f>
        <v>0</v>
      </c>
      <c r="R754" s="35">
        <f>(SUMIFS(Returns!$B:$B,Returns!$A:$A,$B754,Returns!$C:$C,$R$2))-SUMIFS(Outbound!$E:$E,Outbound!$D:$D,$B754,Outbound!$F:$F,$R$2)</f>
        <v>0</v>
      </c>
      <c r="S754" s="35">
        <f>(SUMIFS(Returns!$B:$B,Returns!$A:$A,$B754,Returns!$C:$C,$S$2))-SUMIFS(Outbound!$E:$E,Outbound!$D:$D,$B754,Outbound!$F:$F,$S$2)</f>
        <v>0</v>
      </c>
    </row>
    <row r="755" ht="13.2" spans="1:19">
      <c r="A755" s="3" t="s">
        <v>8072</v>
      </c>
      <c r="B755" s="3" t="s">
        <v>5229</v>
      </c>
      <c r="C755" s="35">
        <v>0</v>
      </c>
      <c r="D755" s="35"/>
      <c r="E755" s="35">
        <f>(C755+SUMIFS(Inwards!$C:$C,Inwards!$B:$B,$B755)+SUMIFS(Returns!$B:$B,Returns!$A:$A,$B755,Returns!$C:$C,$E$2))-SUMIFS(Outbound!$E:$E,Outbound!$D:$D,$B755,Outbound!$F:$F,$E$2)-SUMIFS(Outflow!$B:$B,Outflow!$A:$A,$B755)</f>
        <v>0</v>
      </c>
      <c r="F755" s="35">
        <f>(SUMIFS(Returns!$B:$B,Returns!$A:$A,$B755,Returns!$C:$C,$F$2))-SUMIFS(Outbound!$E:$E,Outbound!$D:$D,$B755,Outbound!$F:$F,$F$2)</f>
        <v>0</v>
      </c>
      <c r="G755" s="35">
        <f>(SUMIFS(Returns!$B:$B,Returns!$A:$A,$B755,Returns!$C:$C,$G$2))-SUMIFS(Outbound!$E:$E,Outbound!$D:$D,$B755,Outbound!$F:$F,$G$2)</f>
        <v>0</v>
      </c>
      <c r="H755" s="35">
        <f>(SUMIFS(Returns!$B:$B,Returns!$A:$A,$B755,Returns!$C:$C,$H$2))-SUMIFS(Outbound!$E:$E,Outbound!$D:$D,$B755,Outbound!$F:$F,$H$2)</f>
        <v>0</v>
      </c>
      <c r="I755" s="35">
        <f>(SUMIFS(Returns!$B:$B,Returns!$A:$A,$B755,Returns!$C:$C,$I$2))-SUMIFS(Outbound!$E:$E,Outbound!$D:$D,$B755,Outbound!$F:$F,$I$2)</f>
        <v>0</v>
      </c>
      <c r="J755" s="35">
        <f>(SUMIFS(Returns!$B:$B,Returns!$A:$A,$B755,Returns!$C:$C,$J$2))-SUMIFS(Outbound!$E:$E,Outbound!$D:$D,$B755,Outbound!$F:$F,$J$2)</f>
        <v>0</v>
      </c>
      <c r="K755" s="35">
        <f>(SUMIFS(Returns!$B:$B,Returns!$A:$A,$B755,Returns!$C:$C,$K$2))-SUMIFS(Outbound!$E:$E,Outbound!$D:$D,$B755,Outbound!$F:$F,$K$2)</f>
        <v>0</v>
      </c>
      <c r="L755" s="35">
        <f>(SUMIFS(Returns!$B:$B,Returns!$A:$A,$B755,Returns!$C:$C,$L$2))-SUMIFS(Outbound!$E:$E,Outbound!$D:$D,$B755,Outbound!$F:$F,$L$2)</f>
        <v>0</v>
      </c>
      <c r="M755" s="35">
        <f>(SUMIFS(Returns!$B:$B,Returns!$A:$A,$B755,Returns!$C:$C,$M$2))-SUMIFS(Outbound!$E:$E,Outbound!$D:$D,$B755,Outbound!$F:$F,$M$2)</f>
        <v>0</v>
      </c>
      <c r="N755" s="35">
        <f>(SUMIFS(Returns!$B:$B,Returns!$A:$A,$B755,Returns!$C:$C,$N$2))-SUMIFS(Outbound!$E:$E,Outbound!$D:$D,$B755,Outbound!$F:$F,$N$2)</f>
        <v>0</v>
      </c>
      <c r="O755" s="35">
        <f>(SUMIFS(Returns!$B:$B,Returns!$A:$A,$B755,Returns!$C:$C,$O$2))-SUMIFS(Outbound!$E:$E,Outbound!$D:$D,$B755,Outbound!$F:$F,$O$2)</f>
        <v>0</v>
      </c>
      <c r="P755" s="35">
        <f>(SUMIFS(Returns!$B:$B,Returns!$A:$A,$B755,Returns!$C:$C,$P$2))-SUMIFS(Outbound!$E:$E,Outbound!$D:$D,$B755,Outbound!$F:$F,$P$2)</f>
        <v>0</v>
      </c>
      <c r="Q755" s="35">
        <f>(SUMIFS(Returns!$B:$B,Returns!$A:$A,$B755,Returns!$C:$C,$Q$2))-SUMIFS(Outbound!$E:$E,Outbound!$D:$D,$B755,Outbound!$F:$F,$Q$2)</f>
        <v>0</v>
      </c>
      <c r="R755" s="35">
        <f>(SUMIFS(Returns!$B:$B,Returns!$A:$A,$B755,Returns!$C:$C,$R$2))-SUMIFS(Outbound!$E:$E,Outbound!$D:$D,$B755,Outbound!$F:$F,$R$2)</f>
        <v>0</v>
      </c>
      <c r="S755" s="35">
        <f>(SUMIFS(Returns!$B:$B,Returns!$A:$A,$B755,Returns!$C:$C,$S$2))-SUMIFS(Outbound!$E:$E,Outbound!$D:$D,$B755,Outbound!$F:$F,$S$2)</f>
        <v>0</v>
      </c>
    </row>
    <row r="756" ht="13.2" spans="1:19">
      <c r="A756" s="3" t="s">
        <v>8073</v>
      </c>
      <c r="B756" s="3" t="s">
        <v>5233</v>
      </c>
      <c r="C756" s="35">
        <v>1</v>
      </c>
      <c r="D756" s="35"/>
      <c r="E756" s="35">
        <f>(C756+SUMIFS(Inwards!$C:$C,Inwards!$B:$B,$B756)+SUMIFS(Returns!$B:$B,Returns!$A:$A,$B756,Returns!$C:$C,$E$2))-SUMIFS(Outbound!$E:$E,Outbound!$D:$D,$B756,Outbound!$F:$F,$E$2)-SUMIFS(Outflow!$B:$B,Outflow!$A:$A,$B756)</f>
        <v>1</v>
      </c>
      <c r="F756" s="35">
        <f>(SUMIFS(Returns!$B:$B,Returns!$A:$A,$B756,Returns!$C:$C,$F$2))-SUMIFS(Outbound!$E:$E,Outbound!$D:$D,$B756,Outbound!$F:$F,$F$2)</f>
        <v>0</v>
      </c>
      <c r="G756" s="35">
        <f>(SUMIFS(Returns!$B:$B,Returns!$A:$A,$B756,Returns!$C:$C,$G$2))-SUMIFS(Outbound!$E:$E,Outbound!$D:$D,$B756,Outbound!$F:$F,$G$2)</f>
        <v>0</v>
      </c>
      <c r="H756" s="35">
        <f>(SUMIFS(Returns!$B:$B,Returns!$A:$A,$B756,Returns!$C:$C,$H$2))-SUMIFS(Outbound!$E:$E,Outbound!$D:$D,$B756,Outbound!$F:$F,$H$2)</f>
        <v>0</v>
      </c>
      <c r="I756" s="35">
        <f>(SUMIFS(Returns!$B:$B,Returns!$A:$A,$B756,Returns!$C:$C,$I$2))-SUMIFS(Outbound!$E:$E,Outbound!$D:$D,$B756,Outbound!$F:$F,$I$2)</f>
        <v>0</v>
      </c>
      <c r="J756" s="35">
        <f>(SUMIFS(Returns!$B:$B,Returns!$A:$A,$B756,Returns!$C:$C,$J$2))-SUMIFS(Outbound!$E:$E,Outbound!$D:$D,$B756,Outbound!$F:$F,$J$2)</f>
        <v>0</v>
      </c>
      <c r="K756" s="35">
        <f>(SUMIFS(Returns!$B:$B,Returns!$A:$A,$B756,Returns!$C:$C,$K$2))-SUMIFS(Outbound!$E:$E,Outbound!$D:$D,$B756,Outbound!$F:$F,$K$2)</f>
        <v>0</v>
      </c>
      <c r="L756" s="35">
        <f>(SUMIFS(Returns!$B:$B,Returns!$A:$A,$B756,Returns!$C:$C,$L$2))-SUMIFS(Outbound!$E:$E,Outbound!$D:$D,$B756,Outbound!$F:$F,$L$2)</f>
        <v>0</v>
      </c>
      <c r="M756" s="35">
        <f>(SUMIFS(Returns!$B:$B,Returns!$A:$A,$B756,Returns!$C:$C,$M$2))-SUMIFS(Outbound!$E:$E,Outbound!$D:$D,$B756,Outbound!$F:$F,$M$2)</f>
        <v>0</v>
      </c>
      <c r="N756" s="35">
        <f>(SUMIFS(Returns!$B:$B,Returns!$A:$A,$B756,Returns!$C:$C,$N$2))-SUMIFS(Outbound!$E:$E,Outbound!$D:$D,$B756,Outbound!$F:$F,$N$2)</f>
        <v>0</v>
      </c>
      <c r="O756" s="35">
        <f>(SUMIFS(Returns!$B:$B,Returns!$A:$A,$B756,Returns!$C:$C,$O$2))-SUMIFS(Outbound!$E:$E,Outbound!$D:$D,$B756,Outbound!$F:$F,$O$2)</f>
        <v>0</v>
      </c>
      <c r="P756" s="35">
        <f>(SUMIFS(Returns!$B:$B,Returns!$A:$A,$B756,Returns!$C:$C,$P$2))-SUMIFS(Outbound!$E:$E,Outbound!$D:$D,$B756,Outbound!$F:$F,$P$2)</f>
        <v>0</v>
      </c>
      <c r="Q756" s="35">
        <f>(SUMIFS(Returns!$B:$B,Returns!$A:$A,$B756,Returns!$C:$C,$Q$2))-SUMIFS(Outbound!$E:$E,Outbound!$D:$D,$B756,Outbound!$F:$F,$Q$2)</f>
        <v>0</v>
      </c>
      <c r="R756" s="35">
        <f>(SUMIFS(Returns!$B:$B,Returns!$A:$A,$B756,Returns!$C:$C,$R$2))-SUMIFS(Outbound!$E:$E,Outbound!$D:$D,$B756,Outbound!$F:$F,$R$2)</f>
        <v>0</v>
      </c>
      <c r="S756" s="35">
        <f>(SUMIFS(Returns!$B:$B,Returns!$A:$A,$B756,Returns!$C:$C,$S$2))-SUMIFS(Outbound!$E:$E,Outbound!$D:$D,$B756,Outbound!$F:$F,$S$2)</f>
        <v>0</v>
      </c>
    </row>
    <row r="757" ht="13.2" spans="1:19">
      <c r="A757" s="3" t="s">
        <v>8074</v>
      </c>
      <c r="B757" s="3" t="s">
        <v>5240</v>
      </c>
      <c r="C757" s="35">
        <v>4</v>
      </c>
      <c r="D757" s="35"/>
      <c r="E757" s="35">
        <f>(C757+SUMIFS(Inwards!$C:$C,Inwards!$B:$B,$B757)+SUMIFS(Returns!$B:$B,Returns!$A:$A,$B757,Returns!$C:$C,$E$2))-SUMIFS(Outbound!$E:$E,Outbound!$D:$D,$B757,Outbound!$F:$F,$E$2)-SUMIFS(Outflow!$B:$B,Outflow!$A:$A,$B757)</f>
        <v>4</v>
      </c>
      <c r="F757" s="35">
        <f>(SUMIFS(Returns!$B:$B,Returns!$A:$A,$B757,Returns!$C:$C,$F$2))-SUMIFS(Outbound!$E:$E,Outbound!$D:$D,$B757,Outbound!$F:$F,$F$2)</f>
        <v>0</v>
      </c>
      <c r="G757" s="35">
        <f>(SUMIFS(Returns!$B:$B,Returns!$A:$A,$B757,Returns!$C:$C,$G$2))-SUMIFS(Outbound!$E:$E,Outbound!$D:$D,$B757,Outbound!$F:$F,$G$2)</f>
        <v>0</v>
      </c>
      <c r="H757" s="35">
        <f>(SUMIFS(Returns!$B:$B,Returns!$A:$A,$B757,Returns!$C:$C,$H$2))-SUMIFS(Outbound!$E:$E,Outbound!$D:$D,$B757,Outbound!$F:$F,$H$2)</f>
        <v>0</v>
      </c>
      <c r="I757" s="35">
        <f>(SUMIFS(Returns!$B:$B,Returns!$A:$A,$B757,Returns!$C:$C,$I$2))-SUMIFS(Outbound!$E:$E,Outbound!$D:$D,$B757,Outbound!$F:$F,$I$2)</f>
        <v>0</v>
      </c>
      <c r="J757" s="35">
        <f>(SUMIFS(Returns!$B:$B,Returns!$A:$A,$B757,Returns!$C:$C,$J$2))-SUMIFS(Outbound!$E:$E,Outbound!$D:$D,$B757,Outbound!$F:$F,$J$2)</f>
        <v>0</v>
      </c>
      <c r="K757" s="35">
        <f>(SUMIFS(Returns!$B:$B,Returns!$A:$A,$B757,Returns!$C:$C,$K$2))-SUMIFS(Outbound!$E:$E,Outbound!$D:$D,$B757,Outbound!$F:$F,$K$2)</f>
        <v>0</v>
      </c>
      <c r="L757" s="35">
        <f>(SUMIFS(Returns!$B:$B,Returns!$A:$A,$B757,Returns!$C:$C,$L$2))-SUMIFS(Outbound!$E:$E,Outbound!$D:$D,$B757,Outbound!$F:$F,$L$2)</f>
        <v>0</v>
      </c>
      <c r="M757" s="35">
        <f>(SUMIFS(Returns!$B:$B,Returns!$A:$A,$B757,Returns!$C:$C,$M$2))-SUMIFS(Outbound!$E:$E,Outbound!$D:$D,$B757,Outbound!$F:$F,$M$2)</f>
        <v>0</v>
      </c>
      <c r="N757" s="35">
        <f>(SUMIFS(Returns!$B:$B,Returns!$A:$A,$B757,Returns!$C:$C,$N$2))-SUMIFS(Outbound!$E:$E,Outbound!$D:$D,$B757,Outbound!$F:$F,$N$2)</f>
        <v>0</v>
      </c>
      <c r="O757" s="35">
        <f>(SUMIFS(Returns!$B:$B,Returns!$A:$A,$B757,Returns!$C:$C,$O$2))-SUMIFS(Outbound!$E:$E,Outbound!$D:$D,$B757,Outbound!$F:$F,$O$2)</f>
        <v>0</v>
      </c>
      <c r="P757" s="35">
        <f>(SUMIFS(Returns!$B:$B,Returns!$A:$A,$B757,Returns!$C:$C,$P$2))-SUMIFS(Outbound!$E:$E,Outbound!$D:$D,$B757,Outbound!$F:$F,$P$2)</f>
        <v>0</v>
      </c>
      <c r="Q757" s="35">
        <f>(SUMIFS(Returns!$B:$B,Returns!$A:$A,$B757,Returns!$C:$C,$Q$2))-SUMIFS(Outbound!$E:$E,Outbound!$D:$D,$B757,Outbound!$F:$F,$Q$2)</f>
        <v>0</v>
      </c>
      <c r="R757" s="35">
        <f>(SUMIFS(Returns!$B:$B,Returns!$A:$A,$B757,Returns!$C:$C,$R$2))-SUMIFS(Outbound!$E:$E,Outbound!$D:$D,$B757,Outbound!$F:$F,$R$2)</f>
        <v>0</v>
      </c>
      <c r="S757" s="35">
        <f>(SUMIFS(Returns!$B:$B,Returns!$A:$A,$B757,Returns!$C:$C,$S$2))-SUMIFS(Outbound!$E:$E,Outbound!$D:$D,$B757,Outbound!$F:$F,$S$2)</f>
        <v>0</v>
      </c>
    </row>
    <row r="758" ht="13.2" spans="1:19">
      <c r="A758" s="3" t="s">
        <v>8075</v>
      </c>
      <c r="B758" s="3" t="s">
        <v>5242</v>
      </c>
      <c r="C758" s="35">
        <v>0</v>
      </c>
      <c r="D758" s="35"/>
      <c r="E758" s="35">
        <f>(C758+SUMIFS(Inwards!$C:$C,Inwards!$B:$B,$B758)+SUMIFS(Returns!$B:$B,Returns!$A:$A,$B758,Returns!$C:$C,$E$2))-SUMIFS(Outbound!$E:$E,Outbound!$D:$D,$B758,Outbound!$F:$F,$E$2)-SUMIFS(Outflow!$B:$B,Outflow!$A:$A,$B758)</f>
        <v>0</v>
      </c>
      <c r="F758" s="35">
        <f>(SUMIFS(Returns!$B:$B,Returns!$A:$A,$B758,Returns!$C:$C,$F$2))-SUMIFS(Outbound!$E:$E,Outbound!$D:$D,$B758,Outbound!$F:$F,$F$2)</f>
        <v>0</v>
      </c>
      <c r="G758" s="35">
        <f>(SUMIFS(Returns!$B:$B,Returns!$A:$A,$B758,Returns!$C:$C,$G$2))-SUMIFS(Outbound!$E:$E,Outbound!$D:$D,$B758,Outbound!$F:$F,$G$2)</f>
        <v>0</v>
      </c>
      <c r="H758" s="35">
        <f>(SUMIFS(Returns!$B:$B,Returns!$A:$A,$B758,Returns!$C:$C,$H$2))-SUMIFS(Outbound!$E:$E,Outbound!$D:$D,$B758,Outbound!$F:$F,$H$2)</f>
        <v>0</v>
      </c>
      <c r="I758" s="35">
        <f>(SUMIFS(Returns!$B:$B,Returns!$A:$A,$B758,Returns!$C:$C,$I$2))-SUMIFS(Outbound!$E:$E,Outbound!$D:$D,$B758,Outbound!$F:$F,$I$2)</f>
        <v>0</v>
      </c>
      <c r="J758" s="35">
        <f>(SUMIFS(Returns!$B:$B,Returns!$A:$A,$B758,Returns!$C:$C,$J$2))-SUMIFS(Outbound!$E:$E,Outbound!$D:$D,$B758,Outbound!$F:$F,$J$2)</f>
        <v>0</v>
      </c>
      <c r="K758" s="35">
        <f>(SUMIFS(Returns!$B:$B,Returns!$A:$A,$B758,Returns!$C:$C,$K$2))-SUMIFS(Outbound!$E:$E,Outbound!$D:$D,$B758,Outbound!$F:$F,$K$2)</f>
        <v>0</v>
      </c>
      <c r="L758" s="35">
        <f>(SUMIFS(Returns!$B:$B,Returns!$A:$A,$B758,Returns!$C:$C,$L$2))-SUMIFS(Outbound!$E:$E,Outbound!$D:$D,$B758,Outbound!$F:$F,$L$2)</f>
        <v>0</v>
      </c>
      <c r="M758" s="35">
        <f>(SUMIFS(Returns!$B:$B,Returns!$A:$A,$B758,Returns!$C:$C,$M$2))-SUMIFS(Outbound!$E:$E,Outbound!$D:$D,$B758,Outbound!$F:$F,$M$2)</f>
        <v>0</v>
      </c>
      <c r="N758" s="35">
        <f>(SUMIFS(Returns!$B:$B,Returns!$A:$A,$B758,Returns!$C:$C,$N$2))-SUMIFS(Outbound!$E:$E,Outbound!$D:$D,$B758,Outbound!$F:$F,$N$2)</f>
        <v>0</v>
      </c>
      <c r="O758" s="35">
        <f>(SUMIFS(Returns!$B:$B,Returns!$A:$A,$B758,Returns!$C:$C,$O$2))-SUMIFS(Outbound!$E:$E,Outbound!$D:$D,$B758,Outbound!$F:$F,$O$2)</f>
        <v>0</v>
      </c>
      <c r="P758" s="35">
        <f>(SUMIFS(Returns!$B:$B,Returns!$A:$A,$B758,Returns!$C:$C,$P$2))-SUMIFS(Outbound!$E:$E,Outbound!$D:$D,$B758,Outbound!$F:$F,$P$2)</f>
        <v>0</v>
      </c>
      <c r="Q758" s="35">
        <f>(SUMIFS(Returns!$B:$B,Returns!$A:$A,$B758,Returns!$C:$C,$Q$2))-SUMIFS(Outbound!$E:$E,Outbound!$D:$D,$B758,Outbound!$F:$F,$Q$2)</f>
        <v>0</v>
      </c>
      <c r="R758" s="35">
        <f>(SUMIFS(Returns!$B:$B,Returns!$A:$A,$B758,Returns!$C:$C,$R$2))-SUMIFS(Outbound!$E:$E,Outbound!$D:$D,$B758,Outbound!$F:$F,$R$2)</f>
        <v>0</v>
      </c>
      <c r="S758" s="35">
        <f>(SUMIFS(Returns!$B:$B,Returns!$A:$A,$B758,Returns!$C:$C,$S$2))-SUMIFS(Outbound!$E:$E,Outbound!$D:$D,$B758,Outbound!$F:$F,$S$2)</f>
        <v>0</v>
      </c>
    </row>
    <row r="759" ht="13.2" spans="1:19">
      <c r="A759" s="3" t="s">
        <v>8076</v>
      </c>
      <c r="B759" s="3" t="s">
        <v>8077</v>
      </c>
      <c r="C759" s="35">
        <v>0</v>
      </c>
      <c r="D759" s="35"/>
      <c r="E759" s="35">
        <f>(C759+SUMIFS(Inwards!$C:$C,Inwards!$B:$B,$B759)+SUMIFS(Returns!$B:$B,Returns!$A:$A,$B759,Returns!$C:$C,$E$2))-SUMIFS(Outbound!$E:$E,Outbound!$D:$D,$B759,Outbound!$F:$F,$E$2)-SUMIFS(Outflow!$B:$B,Outflow!$A:$A,$B759)</f>
        <v>0</v>
      </c>
      <c r="F759" s="35">
        <f>(SUMIFS(Returns!$B:$B,Returns!$A:$A,$B759,Returns!$C:$C,$F$2))-SUMIFS(Outbound!$E:$E,Outbound!$D:$D,$B759,Outbound!$F:$F,$F$2)</f>
        <v>0</v>
      </c>
      <c r="G759" s="35">
        <f>(SUMIFS(Returns!$B:$B,Returns!$A:$A,$B759,Returns!$C:$C,$G$2))-SUMIFS(Outbound!$E:$E,Outbound!$D:$D,$B759,Outbound!$F:$F,$G$2)</f>
        <v>0</v>
      </c>
      <c r="H759" s="35">
        <f>(SUMIFS(Returns!$B:$B,Returns!$A:$A,$B759,Returns!$C:$C,$H$2))-SUMIFS(Outbound!$E:$E,Outbound!$D:$D,$B759,Outbound!$F:$F,$H$2)</f>
        <v>0</v>
      </c>
      <c r="I759" s="35">
        <f>(SUMIFS(Returns!$B:$B,Returns!$A:$A,$B759,Returns!$C:$C,$I$2))-SUMIFS(Outbound!$E:$E,Outbound!$D:$D,$B759,Outbound!$F:$F,$I$2)</f>
        <v>0</v>
      </c>
      <c r="J759" s="35">
        <f>(SUMIFS(Returns!$B:$B,Returns!$A:$A,$B759,Returns!$C:$C,$J$2))-SUMIFS(Outbound!$E:$E,Outbound!$D:$D,$B759,Outbound!$F:$F,$J$2)</f>
        <v>0</v>
      </c>
      <c r="K759" s="35">
        <f>(SUMIFS(Returns!$B:$B,Returns!$A:$A,$B759,Returns!$C:$C,$K$2))-SUMIFS(Outbound!$E:$E,Outbound!$D:$D,$B759,Outbound!$F:$F,$K$2)</f>
        <v>0</v>
      </c>
      <c r="L759" s="35">
        <f>(SUMIFS(Returns!$B:$B,Returns!$A:$A,$B759,Returns!$C:$C,$L$2))-SUMIFS(Outbound!$E:$E,Outbound!$D:$D,$B759,Outbound!$F:$F,$L$2)</f>
        <v>0</v>
      </c>
      <c r="M759" s="35">
        <f>(SUMIFS(Returns!$B:$B,Returns!$A:$A,$B759,Returns!$C:$C,$M$2))-SUMIFS(Outbound!$E:$E,Outbound!$D:$D,$B759,Outbound!$F:$F,$M$2)</f>
        <v>0</v>
      </c>
      <c r="N759" s="35">
        <f>(SUMIFS(Returns!$B:$B,Returns!$A:$A,$B759,Returns!$C:$C,$N$2))-SUMIFS(Outbound!$E:$E,Outbound!$D:$D,$B759,Outbound!$F:$F,$N$2)</f>
        <v>0</v>
      </c>
      <c r="O759" s="35">
        <f>(SUMIFS(Returns!$B:$B,Returns!$A:$A,$B759,Returns!$C:$C,$O$2))-SUMIFS(Outbound!$E:$E,Outbound!$D:$D,$B759,Outbound!$F:$F,$O$2)</f>
        <v>0</v>
      </c>
      <c r="P759" s="35">
        <f>(SUMIFS(Returns!$B:$B,Returns!$A:$A,$B759,Returns!$C:$C,$P$2))-SUMIFS(Outbound!$E:$E,Outbound!$D:$D,$B759,Outbound!$F:$F,$P$2)</f>
        <v>0</v>
      </c>
      <c r="Q759" s="35">
        <f>(SUMIFS(Returns!$B:$B,Returns!$A:$A,$B759,Returns!$C:$C,$Q$2))-SUMIFS(Outbound!$E:$E,Outbound!$D:$D,$B759,Outbound!$F:$F,$Q$2)</f>
        <v>0</v>
      </c>
      <c r="R759" s="35">
        <f>(SUMIFS(Returns!$B:$B,Returns!$A:$A,$B759,Returns!$C:$C,$R$2))-SUMIFS(Outbound!$E:$E,Outbound!$D:$D,$B759,Outbound!$F:$F,$R$2)</f>
        <v>0</v>
      </c>
      <c r="S759" s="35">
        <f>(SUMIFS(Returns!$B:$B,Returns!$A:$A,$B759,Returns!$C:$C,$S$2))-SUMIFS(Outbound!$E:$E,Outbound!$D:$D,$B759,Outbound!$F:$F,$S$2)</f>
        <v>0</v>
      </c>
    </row>
    <row r="760" ht="13.2" spans="1:19">
      <c r="A760" s="3" t="s">
        <v>8078</v>
      </c>
      <c r="B760" s="3" t="s">
        <v>8079</v>
      </c>
      <c r="C760" s="35">
        <v>0</v>
      </c>
      <c r="D760" s="35"/>
      <c r="E760" s="35">
        <f>(C760+SUMIFS(Inwards!$C:$C,Inwards!$B:$B,$B760)+SUMIFS(Returns!$B:$B,Returns!$A:$A,$B760,Returns!$C:$C,$E$2))-SUMIFS(Outbound!$E:$E,Outbound!$D:$D,$B760,Outbound!$F:$F,$E$2)-SUMIFS(Outflow!$B:$B,Outflow!$A:$A,$B760)</f>
        <v>0</v>
      </c>
      <c r="F760" s="35">
        <f>(SUMIFS(Returns!$B:$B,Returns!$A:$A,$B760,Returns!$C:$C,$F$2))-SUMIFS(Outbound!$E:$E,Outbound!$D:$D,$B760,Outbound!$F:$F,$F$2)</f>
        <v>0</v>
      </c>
      <c r="G760" s="35">
        <f>(SUMIFS(Returns!$B:$B,Returns!$A:$A,$B760,Returns!$C:$C,$G$2))-SUMIFS(Outbound!$E:$E,Outbound!$D:$D,$B760,Outbound!$F:$F,$G$2)</f>
        <v>0</v>
      </c>
      <c r="H760" s="35">
        <f>(SUMIFS(Returns!$B:$B,Returns!$A:$A,$B760,Returns!$C:$C,$H$2))-SUMIFS(Outbound!$E:$E,Outbound!$D:$D,$B760,Outbound!$F:$F,$H$2)</f>
        <v>0</v>
      </c>
      <c r="I760" s="35">
        <f>(SUMIFS(Returns!$B:$B,Returns!$A:$A,$B760,Returns!$C:$C,$I$2))-SUMIFS(Outbound!$E:$E,Outbound!$D:$D,$B760,Outbound!$F:$F,$I$2)</f>
        <v>0</v>
      </c>
      <c r="J760" s="35">
        <f>(SUMIFS(Returns!$B:$B,Returns!$A:$A,$B760,Returns!$C:$C,$J$2))-SUMIFS(Outbound!$E:$E,Outbound!$D:$D,$B760,Outbound!$F:$F,$J$2)</f>
        <v>0</v>
      </c>
      <c r="K760" s="35">
        <f>(SUMIFS(Returns!$B:$B,Returns!$A:$A,$B760,Returns!$C:$C,$K$2))-SUMIFS(Outbound!$E:$E,Outbound!$D:$D,$B760,Outbound!$F:$F,$K$2)</f>
        <v>0</v>
      </c>
      <c r="L760" s="35">
        <f>(SUMIFS(Returns!$B:$B,Returns!$A:$A,$B760,Returns!$C:$C,$L$2))-SUMIFS(Outbound!$E:$E,Outbound!$D:$D,$B760,Outbound!$F:$F,$L$2)</f>
        <v>0</v>
      </c>
      <c r="M760" s="35">
        <f>(SUMIFS(Returns!$B:$B,Returns!$A:$A,$B760,Returns!$C:$C,$M$2))-SUMIFS(Outbound!$E:$E,Outbound!$D:$D,$B760,Outbound!$F:$F,$M$2)</f>
        <v>0</v>
      </c>
      <c r="N760" s="35">
        <f>(SUMIFS(Returns!$B:$B,Returns!$A:$A,$B760,Returns!$C:$C,$N$2))-SUMIFS(Outbound!$E:$E,Outbound!$D:$D,$B760,Outbound!$F:$F,$N$2)</f>
        <v>0</v>
      </c>
      <c r="O760" s="35">
        <f>(SUMIFS(Returns!$B:$B,Returns!$A:$A,$B760,Returns!$C:$C,$O$2))-SUMIFS(Outbound!$E:$E,Outbound!$D:$D,$B760,Outbound!$F:$F,$O$2)</f>
        <v>0</v>
      </c>
      <c r="P760" s="35">
        <f>(SUMIFS(Returns!$B:$B,Returns!$A:$A,$B760,Returns!$C:$C,$P$2))-SUMIFS(Outbound!$E:$E,Outbound!$D:$D,$B760,Outbound!$F:$F,$P$2)</f>
        <v>0</v>
      </c>
      <c r="Q760" s="35">
        <f>(SUMIFS(Returns!$B:$B,Returns!$A:$A,$B760,Returns!$C:$C,$Q$2))-SUMIFS(Outbound!$E:$E,Outbound!$D:$D,$B760,Outbound!$F:$F,$Q$2)</f>
        <v>0</v>
      </c>
      <c r="R760" s="35">
        <f>(SUMIFS(Returns!$B:$B,Returns!$A:$A,$B760,Returns!$C:$C,$R$2))-SUMIFS(Outbound!$E:$E,Outbound!$D:$D,$B760,Outbound!$F:$F,$R$2)</f>
        <v>0</v>
      </c>
      <c r="S760" s="35">
        <f>(SUMIFS(Returns!$B:$B,Returns!$A:$A,$B760,Returns!$C:$C,$S$2))-SUMIFS(Outbound!$E:$E,Outbound!$D:$D,$B760,Outbound!$F:$F,$S$2)</f>
        <v>0</v>
      </c>
    </row>
    <row r="761" ht="13.2" spans="1:19">
      <c r="A761" s="3" t="s">
        <v>8080</v>
      </c>
      <c r="B761" s="3" t="s">
        <v>5245</v>
      </c>
      <c r="C761" s="35">
        <v>0</v>
      </c>
      <c r="D761" s="35"/>
      <c r="E761" s="35">
        <f>(C761+SUMIFS(Inwards!$C:$C,Inwards!$B:$B,$B761)+SUMIFS(Returns!$B:$B,Returns!$A:$A,$B761,Returns!$C:$C,$E$2))-SUMIFS(Outbound!$E:$E,Outbound!$D:$D,$B761,Outbound!$F:$F,$E$2)-SUMIFS(Outflow!$B:$B,Outflow!$A:$A,$B761)</f>
        <v>0</v>
      </c>
      <c r="F761" s="35">
        <f>(SUMIFS(Returns!$B:$B,Returns!$A:$A,$B761,Returns!$C:$C,$F$2))-SUMIFS(Outbound!$E:$E,Outbound!$D:$D,$B761,Outbound!$F:$F,$F$2)</f>
        <v>0</v>
      </c>
      <c r="G761" s="35">
        <f>(SUMIFS(Returns!$B:$B,Returns!$A:$A,$B761,Returns!$C:$C,$G$2))-SUMIFS(Outbound!$E:$E,Outbound!$D:$D,$B761,Outbound!$F:$F,$G$2)</f>
        <v>0</v>
      </c>
      <c r="H761" s="35">
        <f>(SUMIFS(Returns!$B:$B,Returns!$A:$A,$B761,Returns!$C:$C,$H$2))-SUMIFS(Outbound!$E:$E,Outbound!$D:$D,$B761,Outbound!$F:$F,$H$2)</f>
        <v>0</v>
      </c>
      <c r="I761" s="35">
        <f>(SUMIFS(Returns!$B:$B,Returns!$A:$A,$B761,Returns!$C:$C,$I$2))-SUMIFS(Outbound!$E:$E,Outbound!$D:$D,$B761,Outbound!$F:$F,$I$2)</f>
        <v>0</v>
      </c>
      <c r="J761" s="35">
        <f>(SUMIFS(Returns!$B:$B,Returns!$A:$A,$B761,Returns!$C:$C,$J$2))-SUMIFS(Outbound!$E:$E,Outbound!$D:$D,$B761,Outbound!$F:$F,$J$2)</f>
        <v>0</v>
      </c>
      <c r="K761" s="35">
        <f>(SUMIFS(Returns!$B:$B,Returns!$A:$A,$B761,Returns!$C:$C,$K$2))-SUMIFS(Outbound!$E:$E,Outbound!$D:$D,$B761,Outbound!$F:$F,$K$2)</f>
        <v>0</v>
      </c>
      <c r="L761" s="35">
        <f>(SUMIFS(Returns!$B:$B,Returns!$A:$A,$B761,Returns!$C:$C,$L$2))-SUMIFS(Outbound!$E:$E,Outbound!$D:$D,$B761,Outbound!$F:$F,$L$2)</f>
        <v>0</v>
      </c>
      <c r="M761" s="35">
        <f>(SUMIFS(Returns!$B:$B,Returns!$A:$A,$B761,Returns!$C:$C,$M$2))-SUMIFS(Outbound!$E:$E,Outbound!$D:$D,$B761,Outbound!$F:$F,$M$2)</f>
        <v>0</v>
      </c>
      <c r="N761" s="35">
        <f>(SUMIFS(Returns!$B:$B,Returns!$A:$A,$B761,Returns!$C:$C,$N$2))-SUMIFS(Outbound!$E:$E,Outbound!$D:$D,$B761,Outbound!$F:$F,$N$2)</f>
        <v>0</v>
      </c>
      <c r="O761" s="35">
        <f>(SUMIFS(Returns!$B:$B,Returns!$A:$A,$B761,Returns!$C:$C,$O$2))-SUMIFS(Outbound!$E:$E,Outbound!$D:$D,$B761,Outbound!$F:$F,$O$2)</f>
        <v>0</v>
      </c>
      <c r="P761" s="35">
        <f>(SUMIFS(Returns!$B:$B,Returns!$A:$A,$B761,Returns!$C:$C,$P$2))-SUMIFS(Outbound!$E:$E,Outbound!$D:$D,$B761,Outbound!$F:$F,$P$2)</f>
        <v>0</v>
      </c>
      <c r="Q761" s="35">
        <f>(SUMIFS(Returns!$B:$B,Returns!$A:$A,$B761,Returns!$C:$C,$Q$2))-SUMIFS(Outbound!$E:$E,Outbound!$D:$D,$B761,Outbound!$F:$F,$Q$2)</f>
        <v>0</v>
      </c>
      <c r="R761" s="35">
        <f>(SUMIFS(Returns!$B:$B,Returns!$A:$A,$B761,Returns!$C:$C,$R$2))-SUMIFS(Outbound!$E:$E,Outbound!$D:$D,$B761,Outbound!$F:$F,$R$2)</f>
        <v>0</v>
      </c>
      <c r="S761" s="35">
        <f>(SUMIFS(Returns!$B:$B,Returns!$A:$A,$B761,Returns!$C:$C,$S$2))-SUMIFS(Outbound!$E:$E,Outbound!$D:$D,$B761,Outbound!$F:$F,$S$2)</f>
        <v>0</v>
      </c>
    </row>
    <row r="762" ht="13.2" spans="1:19">
      <c r="A762" s="3" t="s">
        <v>8081</v>
      </c>
      <c r="B762" s="3" t="s">
        <v>5252</v>
      </c>
      <c r="C762" s="35">
        <v>0</v>
      </c>
      <c r="D762" s="35"/>
      <c r="E762" s="35">
        <f>(C762+SUMIFS(Inwards!$C:$C,Inwards!$B:$B,$B762)+SUMIFS(Returns!$B:$B,Returns!$A:$A,$B762,Returns!$C:$C,$E$2))-SUMIFS(Outbound!$E:$E,Outbound!$D:$D,$B762,Outbound!$F:$F,$E$2)-SUMIFS(Outflow!$B:$B,Outflow!$A:$A,$B762)</f>
        <v>0</v>
      </c>
      <c r="F762" s="35">
        <f>(SUMIFS(Returns!$B:$B,Returns!$A:$A,$B762,Returns!$C:$C,$F$2))-SUMIFS(Outbound!$E:$E,Outbound!$D:$D,$B762,Outbound!$F:$F,$F$2)</f>
        <v>0</v>
      </c>
      <c r="G762" s="35">
        <f>(SUMIFS(Returns!$B:$B,Returns!$A:$A,$B762,Returns!$C:$C,$G$2))-SUMIFS(Outbound!$E:$E,Outbound!$D:$D,$B762,Outbound!$F:$F,$G$2)</f>
        <v>0</v>
      </c>
      <c r="H762" s="35">
        <f>(SUMIFS(Returns!$B:$B,Returns!$A:$A,$B762,Returns!$C:$C,$H$2))-SUMIFS(Outbound!$E:$E,Outbound!$D:$D,$B762,Outbound!$F:$F,$H$2)</f>
        <v>0</v>
      </c>
      <c r="I762" s="35">
        <f>(SUMIFS(Returns!$B:$B,Returns!$A:$A,$B762,Returns!$C:$C,$I$2))-SUMIFS(Outbound!$E:$E,Outbound!$D:$D,$B762,Outbound!$F:$F,$I$2)</f>
        <v>0</v>
      </c>
      <c r="J762" s="35">
        <f>(SUMIFS(Returns!$B:$B,Returns!$A:$A,$B762,Returns!$C:$C,$J$2))-SUMIFS(Outbound!$E:$E,Outbound!$D:$D,$B762,Outbound!$F:$F,$J$2)</f>
        <v>0</v>
      </c>
      <c r="K762" s="35">
        <f>(SUMIFS(Returns!$B:$B,Returns!$A:$A,$B762,Returns!$C:$C,$K$2))-SUMIFS(Outbound!$E:$E,Outbound!$D:$D,$B762,Outbound!$F:$F,$K$2)</f>
        <v>0</v>
      </c>
      <c r="L762" s="35">
        <f>(SUMIFS(Returns!$B:$B,Returns!$A:$A,$B762,Returns!$C:$C,$L$2))-SUMIFS(Outbound!$E:$E,Outbound!$D:$D,$B762,Outbound!$F:$F,$L$2)</f>
        <v>0</v>
      </c>
      <c r="M762" s="35">
        <f>(SUMIFS(Returns!$B:$B,Returns!$A:$A,$B762,Returns!$C:$C,$M$2))-SUMIFS(Outbound!$E:$E,Outbound!$D:$D,$B762,Outbound!$F:$F,$M$2)</f>
        <v>0</v>
      </c>
      <c r="N762" s="35">
        <f>(SUMIFS(Returns!$B:$B,Returns!$A:$A,$B762,Returns!$C:$C,$N$2))-SUMIFS(Outbound!$E:$E,Outbound!$D:$D,$B762,Outbound!$F:$F,$N$2)</f>
        <v>0</v>
      </c>
      <c r="O762" s="35">
        <f>(SUMIFS(Returns!$B:$B,Returns!$A:$A,$B762,Returns!$C:$C,$O$2))-SUMIFS(Outbound!$E:$E,Outbound!$D:$D,$B762,Outbound!$F:$F,$O$2)</f>
        <v>0</v>
      </c>
      <c r="P762" s="35">
        <f>(SUMIFS(Returns!$B:$B,Returns!$A:$A,$B762,Returns!$C:$C,$P$2))-SUMIFS(Outbound!$E:$E,Outbound!$D:$D,$B762,Outbound!$F:$F,$P$2)</f>
        <v>0</v>
      </c>
      <c r="Q762" s="35">
        <f>(SUMIFS(Returns!$B:$B,Returns!$A:$A,$B762,Returns!$C:$C,$Q$2))-SUMIFS(Outbound!$E:$E,Outbound!$D:$D,$B762,Outbound!$F:$F,$Q$2)</f>
        <v>0</v>
      </c>
      <c r="R762" s="35">
        <f>(SUMIFS(Returns!$B:$B,Returns!$A:$A,$B762,Returns!$C:$C,$R$2))-SUMIFS(Outbound!$E:$E,Outbound!$D:$D,$B762,Outbound!$F:$F,$R$2)</f>
        <v>0</v>
      </c>
      <c r="S762" s="35">
        <f>(SUMIFS(Returns!$B:$B,Returns!$A:$A,$B762,Returns!$C:$C,$S$2))-SUMIFS(Outbound!$E:$E,Outbound!$D:$D,$B762,Outbound!$F:$F,$S$2)</f>
        <v>0</v>
      </c>
    </row>
    <row r="763" ht="13.2" spans="1:19">
      <c r="A763" s="3" t="s">
        <v>8082</v>
      </c>
      <c r="B763" s="3" t="s">
        <v>5262</v>
      </c>
      <c r="C763" s="35">
        <v>0</v>
      </c>
      <c r="D763" s="35"/>
      <c r="E763" s="35">
        <f>(C763+SUMIFS(Inwards!$C:$C,Inwards!$B:$B,$B763)+SUMIFS(Returns!$B:$B,Returns!$A:$A,$B763,Returns!$C:$C,$E$2))-SUMIFS(Outbound!$E:$E,Outbound!$D:$D,$B763,Outbound!$F:$F,$E$2)-SUMIFS(Outflow!$B:$B,Outflow!$A:$A,$B763)</f>
        <v>0</v>
      </c>
      <c r="F763" s="35">
        <f>(SUMIFS(Returns!$B:$B,Returns!$A:$A,$B763,Returns!$C:$C,$F$2))-SUMIFS(Outbound!$E:$E,Outbound!$D:$D,$B763,Outbound!$F:$F,$F$2)</f>
        <v>0</v>
      </c>
      <c r="G763" s="35">
        <f>(SUMIFS(Returns!$B:$B,Returns!$A:$A,$B763,Returns!$C:$C,$G$2))-SUMIFS(Outbound!$E:$E,Outbound!$D:$D,$B763,Outbound!$F:$F,$G$2)</f>
        <v>0</v>
      </c>
      <c r="H763" s="35">
        <f>(SUMIFS(Returns!$B:$B,Returns!$A:$A,$B763,Returns!$C:$C,$H$2))-SUMIFS(Outbound!$E:$E,Outbound!$D:$D,$B763,Outbound!$F:$F,$H$2)</f>
        <v>0</v>
      </c>
      <c r="I763" s="35">
        <f>(SUMIFS(Returns!$B:$B,Returns!$A:$A,$B763,Returns!$C:$C,$I$2))-SUMIFS(Outbound!$E:$E,Outbound!$D:$D,$B763,Outbound!$F:$F,$I$2)</f>
        <v>0</v>
      </c>
      <c r="J763" s="35">
        <f>(SUMIFS(Returns!$B:$B,Returns!$A:$A,$B763,Returns!$C:$C,$J$2))-SUMIFS(Outbound!$E:$E,Outbound!$D:$D,$B763,Outbound!$F:$F,$J$2)</f>
        <v>0</v>
      </c>
      <c r="K763" s="35">
        <f>(SUMIFS(Returns!$B:$B,Returns!$A:$A,$B763,Returns!$C:$C,$K$2))-SUMIFS(Outbound!$E:$E,Outbound!$D:$D,$B763,Outbound!$F:$F,$K$2)</f>
        <v>0</v>
      </c>
      <c r="L763" s="35">
        <f>(SUMIFS(Returns!$B:$B,Returns!$A:$A,$B763,Returns!$C:$C,$L$2))-SUMIFS(Outbound!$E:$E,Outbound!$D:$D,$B763,Outbound!$F:$F,$L$2)</f>
        <v>0</v>
      </c>
      <c r="M763" s="35">
        <f>(SUMIFS(Returns!$B:$B,Returns!$A:$A,$B763,Returns!$C:$C,$M$2))-SUMIFS(Outbound!$E:$E,Outbound!$D:$D,$B763,Outbound!$F:$F,$M$2)</f>
        <v>0</v>
      </c>
      <c r="N763" s="35">
        <f>(SUMIFS(Returns!$B:$B,Returns!$A:$A,$B763,Returns!$C:$C,$N$2))-SUMIFS(Outbound!$E:$E,Outbound!$D:$D,$B763,Outbound!$F:$F,$N$2)</f>
        <v>0</v>
      </c>
      <c r="O763" s="35">
        <f>(SUMIFS(Returns!$B:$B,Returns!$A:$A,$B763,Returns!$C:$C,$O$2))-SUMIFS(Outbound!$E:$E,Outbound!$D:$D,$B763,Outbound!$F:$F,$O$2)</f>
        <v>0</v>
      </c>
      <c r="P763" s="35">
        <f>(SUMIFS(Returns!$B:$B,Returns!$A:$A,$B763,Returns!$C:$C,$P$2))-SUMIFS(Outbound!$E:$E,Outbound!$D:$D,$B763,Outbound!$F:$F,$P$2)</f>
        <v>0</v>
      </c>
      <c r="Q763" s="35">
        <f>(SUMIFS(Returns!$B:$B,Returns!$A:$A,$B763,Returns!$C:$C,$Q$2))-SUMIFS(Outbound!$E:$E,Outbound!$D:$D,$B763,Outbound!$F:$F,$Q$2)</f>
        <v>0</v>
      </c>
      <c r="R763" s="35">
        <f>(SUMIFS(Returns!$B:$B,Returns!$A:$A,$B763,Returns!$C:$C,$R$2))-SUMIFS(Outbound!$E:$E,Outbound!$D:$D,$B763,Outbound!$F:$F,$R$2)</f>
        <v>0</v>
      </c>
      <c r="S763" s="35">
        <f>(SUMIFS(Returns!$B:$B,Returns!$A:$A,$B763,Returns!$C:$C,$S$2))-SUMIFS(Outbound!$E:$E,Outbound!$D:$D,$B763,Outbound!$F:$F,$S$2)</f>
        <v>0</v>
      </c>
    </row>
    <row r="764" ht="13.2" spans="1:19">
      <c r="A764" s="3" t="s">
        <v>8083</v>
      </c>
      <c r="B764" s="3" t="s">
        <v>5272</v>
      </c>
      <c r="C764" s="35">
        <v>0</v>
      </c>
      <c r="D764" s="35"/>
      <c r="E764" s="35">
        <f>(C764+SUMIFS(Inwards!$C:$C,Inwards!$B:$B,$B764)+SUMIFS(Returns!$B:$B,Returns!$A:$A,$B764,Returns!$C:$C,$E$2))-SUMIFS(Outbound!$E:$E,Outbound!$D:$D,$B764,Outbound!$F:$F,$E$2)-SUMIFS(Outflow!$B:$B,Outflow!$A:$A,$B764)</f>
        <v>0</v>
      </c>
      <c r="F764" s="35">
        <f>(SUMIFS(Returns!$B:$B,Returns!$A:$A,$B764,Returns!$C:$C,$F$2))-SUMIFS(Outbound!$E:$E,Outbound!$D:$D,$B764,Outbound!$F:$F,$F$2)</f>
        <v>0</v>
      </c>
      <c r="G764" s="35">
        <f>(SUMIFS(Returns!$B:$B,Returns!$A:$A,$B764,Returns!$C:$C,$G$2))-SUMIFS(Outbound!$E:$E,Outbound!$D:$D,$B764,Outbound!$F:$F,$G$2)</f>
        <v>0</v>
      </c>
      <c r="H764" s="35">
        <f>(SUMIFS(Returns!$B:$B,Returns!$A:$A,$B764,Returns!$C:$C,$H$2))-SUMIFS(Outbound!$E:$E,Outbound!$D:$D,$B764,Outbound!$F:$F,$H$2)</f>
        <v>0</v>
      </c>
      <c r="I764" s="35">
        <f>(SUMIFS(Returns!$B:$B,Returns!$A:$A,$B764,Returns!$C:$C,$I$2))-SUMIFS(Outbound!$E:$E,Outbound!$D:$D,$B764,Outbound!$F:$F,$I$2)</f>
        <v>0</v>
      </c>
      <c r="J764" s="35">
        <f>(SUMIFS(Returns!$B:$B,Returns!$A:$A,$B764,Returns!$C:$C,$J$2))-SUMIFS(Outbound!$E:$E,Outbound!$D:$D,$B764,Outbound!$F:$F,$J$2)</f>
        <v>0</v>
      </c>
      <c r="K764" s="35">
        <f>(SUMIFS(Returns!$B:$B,Returns!$A:$A,$B764,Returns!$C:$C,$K$2))-SUMIFS(Outbound!$E:$E,Outbound!$D:$D,$B764,Outbound!$F:$F,$K$2)</f>
        <v>0</v>
      </c>
      <c r="L764" s="35">
        <f>(SUMIFS(Returns!$B:$B,Returns!$A:$A,$B764,Returns!$C:$C,$L$2))-SUMIFS(Outbound!$E:$E,Outbound!$D:$D,$B764,Outbound!$F:$F,$L$2)</f>
        <v>0</v>
      </c>
      <c r="M764" s="35">
        <f>(SUMIFS(Returns!$B:$B,Returns!$A:$A,$B764,Returns!$C:$C,$M$2))-SUMIFS(Outbound!$E:$E,Outbound!$D:$D,$B764,Outbound!$F:$F,$M$2)</f>
        <v>0</v>
      </c>
      <c r="N764" s="35">
        <f>(SUMIFS(Returns!$B:$B,Returns!$A:$A,$B764,Returns!$C:$C,$N$2))-SUMIFS(Outbound!$E:$E,Outbound!$D:$D,$B764,Outbound!$F:$F,$N$2)</f>
        <v>0</v>
      </c>
      <c r="O764" s="35">
        <f>(SUMIFS(Returns!$B:$B,Returns!$A:$A,$B764,Returns!$C:$C,$O$2))-SUMIFS(Outbound!$E:$E,Outbound!$D:$D,$B764,Outbound!$F:$F,$O$2)</f>
        <v>0</v>
      </c>
      <c r="P764" s="35">
        <f>(SUMIFS(Returns!$B:$B,Returns!$A:$A,$B764,Returns!$C:$C,$P$2))-SUMIFS(Outbound!$E:$E,Outbound!$D:$D,$B764,Outbound!$F:$F,$P$2)</f>
        <v>0</v>
      </c>
      <c r="Q764" s="35">
        <f>(SUMIFS(Returns!$B:$B,Returns!$A:$A,$B764,Returns!$C:$C,$Q$2))-SUMIFS(Outbound!$E:$E,Outbound!$D:$D,$B764,Outbound!$F:$F,$Q$2)</f>
        <v>0</v>
      </c>
      <c r="R764" s="35">
        <f>(SUMIFS(Returns!$B:$B,Returns!$A:$A,$B764,Returns!$C:$C,$R$2))-SUMIFS(Outbound!$E:$E,Outbound!$D:$D,$B764,Outbound!$F:$F,$R$2)</f>
        <v>0</v>
      </c>
      <c r="S764" s="35">
        <f>(SUMIFS(Returns!$B:$B,Returns!$A:$A,$B764,Returns!$C:$C,$S$2))-SUMIFS(Outbound!$E:$E,Outbound!$D:$D,$B764,Outbound!$F:$F,$S$2)</f>
        <v>0</v>
      </c>
    </row>
    <row r="765" ht="13.2" spans="1:19">
      <c r="A765" s="3" t="s">
        <v>8084</v>
      </c>
      <c r="B765" s="3" t="s">
        <v>8085</v>
      </c>
      <c r="C765" s="35">
        <v>0</v>
      </c>
      <c r="D765" s="35"/>
      <c r="E765" s="35">
        <f>(C765+SUMIFS(Inwards!$C:$C,Inwards!$B:$B,$B765)+SUMIFS(Returns!$B:$B,Returns!$A:$A,$B765,Returns!$C:$C,$E$2))-SUMIFS(Outbound!$E:$E,Outbound!$D:$D,$B765,Outbound!$F:$F,$E$2)-SUMIFS(Outflow!$B:$B,Outflow!$A:$A,$B765)</f>
        <v>0</v>
      </c>
      <c r="F765" s="35">
        <f>(SUMIFS(Returns!$B:$B,Returns!$A:$A,$B765,Returns!$C:$C,$F$2))-SUMIFS(Outbound!$E:$E,Outbound!$D:$D,$B765,Outbound!$F:$F,$F$2)</f>
        <v>0</v>
      </c>
      <c r="G765" s="35">
        <f>(SUMIFS(Returns!$B:$B,Returns!$A:$A,$B765,Returns!$C:$C,$G$2))-SUMIFS(Outbound!$E:$E,Outbound!$D:$D,$B765,Outbound!$F:$F,$G$2)</f>
        <v>0</v>
      </c>
      <c r="H765" s="35">
        <f>(SUMIFS(Returns!$B:$B,Returns!$A:$A,$B765,Returns!$C:$C,$H$2))-SUMIFS(Outbound!$E:$E,Outbound!$D:$D,$B765,Outbound!$F:$F,$H$2)</f>
        <v>0</v>
      </c>
      <c r="I765" s="35">
        <f>(SUMIFS(Returns!$B:$B,Returns!$A:$A,$B765,Returns!$C:$C,$I$2))-SUMIFS(Outbound!$E:$E,Outbound!$D:$D,$B765,Outbound!$F:$F,$I$2)</f>
        <v>0</v>
      </c>
      <c r="J765" s="35">
        <f>(SUMIFS(Returns!$B:$B,Returns!$A:$A,$B765,Returns!$C:$C,$J$2))-SUMIFS(Outbound!$E:$E,Outbound!$D:$D,$B765,Outbound!$F:$F,$J$2)</f>
        <v>0</v>
      </c>
      <c r="K765" s="35">
        <f>(SUMIFS(Returns!$B:$B,Returns!$A:$A,$B765,Returns!$C:$C,$K$2))-SUMIFS(Outbound!$E:$E,Outbound!$D:$D,$B765,Outbound!$F:$F,$K$2)</f>
        <v>0</v>
      </c>
      <c r="L765" s="35">
        <f>(SUMIFS(Returns!$B:$B,Returns!$A:$A,$B765,Returns!$C:$C,$L$2))-SUMIFS(Outbound!$E:$E,Outbound!$D:$D,$B765,Outbound!$F:$F,$L$2)</f>
        <v>0</v>
      </c>
      <c r="M765" s="35">
        <f>(SUMIFS(Returns!$B:$B,Returns!$A:$A,$B765,Returns!$C:$C,$M$2))-SUMIFS(Outbound!$E:$E,Outbound!$D:$D,$B765,Outbound!$F:$F,$M$2)</f>
        <v>0</v>
      </c>
      <c r="N765" s="35">
        <f>(SUMIFS(Returns!$B:$B,Returns!$A:$A,$B765,Returns!$C:$C,$N$2))-SUMIFS(Outbound!$E:$E,Outbound!$D:$D,$B765,Outbound!$F:$F,$N$2)</f>
        <v>0</v>
      </c>
      <c r="O765" s="35">
        <f>(SUMIFS(Returns!$B:$B,Returns!$A:$A,$B765,Returns!$C:$C,$O$2))-SUMIFS(Outbound!$E:$E,Outbound!$D:$D,$B765,Outbound!$F:$F,$O$2)</f>
        <v>0</v>
      </c>
      <c r="P765" s="35">
        <f>(SUMIFS(Returns!$B:$B,Returns!$A:$A,$B765,Returns!$C:$C,$P$2))-SUMIFS(Outbound!$E:$E,Outbound!$D:$D,$B765,Outbound!$F:$F,$P$2)</f>
        <v>0</v>
      </c>
      <c r="Q765" s="35">
        <f>(SUMIFS(Returns!$B:$B,Returns!$A:$A,$B765,Returns!$C:$C,$Q$2))-SUMIFS(Outbound!$E:$E,Outbound!$D:$D,$B765,Outbound!$F:$F,$Q$2)</f>
        <v>0</v>
      </c>
      <c r="R765" s="35">
        <f>(SUMIFS(Returns!$B:$B,Returns!$A:$A,$B765,Returns!$C:$C,$R$2))-SUMIFS(Outbound!$E:$E,Outbound!$D:$D,$B765,Outbound!$F:$F,$R$2)</f>
        <v>0</v>
      </c>
      <c r="S765" s="35">
        <f>(SUMIFS(Returns!$B:$B,Returns!$A:$A,$B765,Returns!$C:$C,$S$2))-SUMIFS(Outbound!$E:$E,Outbound!$D:$D,$B765,Outbound!$F:$F,$S$2)</f>
        <v>0</v>
      </c>
    </row>
    <row r="766" ht="13.2" spans="1:19">
      <c r="A766" s="3" t="s">
        <v>8086</v>
      </c>
      <c r="B766" s="3" t="s">
        <v>5274</v>
      </c>
      <c r="C766" s="35">
        <v>0</v>
      </c>
      <c r="D766" s="35"/>
      <c r="E766" s="35">
        <f>(C766+SUMIFS(Inwards!$C:$C,Inwards!$B:$B,$B766)+SUMIFS(Returns!$B:$B,Returns!$A:$A,$B766,Returns!$C:$C,$E$2))-SUMIFS(Outbound!$E:$E,Outbound!$D:$D,$B766,Outbound!$F:$F,$E$2)-SUMIFS(Outflow!$B:$B,Outflow!$A:$A,$B766)</f>
        <v>0</v>
      </c>
      <c r="F766" s="35">
        <f>(SUMIFS(Returns!$B:$B,Returns!$A:$A,$B766,Returns!$C:$C,$F$2))-SUMIFS(Outbound!$E:$E,Outbound!$D:$D,$B766,Outbound!$F:$F,$F$2)</f>
        <v>0</v>
      </c>
      <c r="G766" s="35">
        <f>(SUMIFS(Returns!$B:$B,Returns!$A:$A,$B766,Returns!$C:$C,$G$2))-SUMIFS(Outbound!$E:$E,Outbound!$D:$D,$B766,Outbound!$F:$F,$G$2)</f>
        <v>0</v>
      </c>
      <c r="H766" s="35">
        <f>(SUMIFS(Returns!$B:$B,Returns!$A:$A,$B766,Returns!$C:$C,$H$2))-SUMIFS(Outbound!$E:$E,Outbound!$D:$D,$B766,Outbound!$F:$F,$H$2)</f>
        <v>0</v>
      </c>
      <c r="I766" s="35">
        <f>(SUMIFS(Returns!$B:$B,Returns!$A:$A,$B766,Returns!$C:$C,$I$2))-SUMIFS(Outbound!$E:$E,Outbound!$D:$D,$B766,Outbound!$F:$F,$I$2)</f>
        <v>0</v>
      </c>
      <c r="J766" s="35">
        <f>(SUMIFS(Returns!$B:$B,Returns!$A:$A,$B766,Returns!$C:$C,$J$2))-SUMIFS(Outbound!$E:$E,Outbound!$D:$D,$B766,Outbound!$F:$F,$J$2)</f>
        <v>0</v>
      </c>
      <c r="K766" s="35">
        <f>(SUMIFS(Returns!$B:$B,Returns!$A:$A,$B766,Returns!$C:$C,$K$2))-SUMIFS(Outbound!$E:$E,Outbound!$D:$D,$B766,Outbound!$F:$F,$K$2)</f>
        <v>0</v>
      </c>
      <c r="L766" s="35">
        <f>(SUMIFS(Returns!$B:$B,Returns!$A:$A,$B766,Returns!$C:$C,$L$2))-SUMIFS(Outbound!$E:$E,Outbound!$D:$D,$B766,Outbound!$F:$F,$L$2)</f>
        <v>0</v>
      </c>
      <c r="M766" s="35">
        <f>(SUMIFS(Returns!$B:$B,Returns!$A:$A,$B766,Returns!$C:$C,$M$2))-SUMIFS(Outbound!$E:$E,Outbound!$D:$D,$B766,Outbound!$F:$F,$M$2)</f>
        <v>0</v>
      </c>
      <c r="N766" s="35">
        <f>(SUMIFS(Returns!$B:$B,Returns!$A:$A,$B766,Returns!$C:$C,$N$2))-SUMIFS(Outbound!$E:$E,Outbound!$D:$D,$B766,Outbound!$F:$F,$N$2)</f>
        <v>0</v>
      </c>
      <c r="O766" s="35">
        <f>(SUMIFS(Returns!$B:$B,Returns!$A:$A,$B766,Returns!$C:$C,$O$2))-SUMIFS(Outbound!$E:$E,Outbound!$D:$D,$B766,Outbound!$F:$F,$O$2)</f>
        <v>0</v>
      </c>
      <c r="P766" s="35">
        <f>(SUMIFS(Returns!$B:$B,Returns!$A:$A,$B766,Returns!$C:$C,$P$2))-SUMIFS(Outbound!$E:$E,Outbound!$D:$D,$B766,Outbound!$F:$F,$P$2)</f>
        <v>0</v>
      </c>
      <c r="Q766" s="35">
        <f>(SUMIFS(Returns!$B:$B,Returns!$A:$A,$B766,Returns!$C:$C,$Q$2))-SUMIFS(Outbound!$E:$E,Outbound!$D:$D,$B766,Outbound!$F:$F,$Q$2)</f>
        <v>0</v>
      </c>
      <c r="R766" s="35">
        <f>(SUMIFS(Returns!$B:$B,Returns!$A:$A,$B766,Returns!$C:$C,$R$2))-SUMIFS(Outbound!$E:$E,Outbound!$D:$D,$B766,Outbound!$F:$F,$R$2)</f>
        <v>0</v>
      </c>
      <c r="S766" s="35">
        <f>(SUMIFS(Returns!$B:$B,Returns!$A:$A,$B766,Returns!$C:$C,$S$2))-SUMIFS(Outbound!$E:$E,Outbound!$D:$D,$B766,Outbound!$F:$F,$S$2)</f>
        <v>0</v>
      </c>
    </row>
    <row r="767" ht="13.2" spans="1:19">
      <c r="A767" s="3" t="s">
        <v>8087</v>
      </c>
      <c r="B767" s="3" t="s">
        <v>5279</v>
      </c>
      <c r="C767" s="35">
        <v>0</v>
      </c>
      <c r="D767" s="35"/>
      <c r="E767" s="35">
        <f>(C767+SUMIFS(Inwards!$C:$C,Inwards!$B:$B,$B767)+SUMIFS(Returns!$B:$B,Returns!$A:$A,$B767,Returns!$C:$C,$E$2))-SUMIFS(Outbound!$E:$E,Outbound!$D:$D,$B767,Outbound!$F:$F,$E$2)-SUMIFS(Outflow!$B:$B,Outflow!$A:$A,$B767)</f>
        <v>0</v>
      </c>
      <c r="F767" s="35">
        <f>(SUMIFS(Returns!$B:$B,Returns!$A:$A,$B767,Returns!$C:$C,$F$2))-SUMIFS(Outbound!$E:$E,Outbound!$D:$D,$B767,Outbound!$F:$F,$F$2)</f>
        <v>0</v>
      </c>
      <c r="G767" s="35">
        <f>(SUMIFS(Returns!$B:$B,Returns!$A:$A,$B767,Returns!$C:$C,$G$2))-SUMIFS(Outbound!$E:$E,Outbound!$D:$D,$B767,Outbound!$F:$F,$G$2)</f>
        <v>0</v>
      </c>
      <c r="H767" s="35">
        <f>(SUMIFS(Returns!$B:$B,Returns!$A:$A,$B767,Returns!$C:$C,$H$2))-SUMIFS(Outbound!$E:$E,Outbound!$D:$D,$B767,Outbound!$F:$F,$H$2)</f>
        <v>0</v>
      </c>
      <c r="I767" s="35">
        <f>(SUMIFS(Returns!$B:$B,Returns!$A:$A,$B767,Returns!$C:$C,$I$2))-SUMIFS(Outbound!$E:$E,Outbound!$D:$D,$B767,Outbound!$F:$F,$I$2)</f>
        <v>0</v>
      </c>
      <c r="J767" s="35">
        <f>(SUMIFS(Returns!$B:$B,Returns!$A:$A,$B767,Returns!$C:$C,$J$2))-SUMIFS(Outbound!$E:$E,Outbound!$D:$D,$B767,Outbound!$F:$F,$J$2)</f>
        <v>0</v>
      </c>
      <c r="K767" s="35">
        <f>(SUMIFS(Returns!$B:$B,Returns!$A:$A,$B767,Returns!$C:$C,$K$2))-SUMIFS(Outbound!$E:$E,Outbound!$D:$D,$B767,Outbound!$F:$F,$K$2)</f>
        <v>0</v>
      </c>
      <c r="L767" s="35">
        <f>(SUMIFS(Returns!$B:$B,Returns!$A:$A,$B767,Returns!$C:$C,$L$2))-SUMIFS(Outbound!$E:$E,Outbound!$D:$D,$B767,Outbound!$F:$F,$L$2)</f>
        <v>0</v>
      </c>
      <c r="M767" s="35">
        <f>(SUMIFS(Returns!$B:$B,Returns!$A:$A,$B767,Returns!$C:$C,$M$2))-SUMIFS(Outbound!$E:$E,Outbound!$D:$D,$B767,Outbound!$F:$F,$M$2)</f>
        <v>0</v>
      </c>
      <c r="N767" s="35">
        <f>(SUMIFS(Returns!$B:$B,Returns!$A:$A,$B767,Returns!$C:$C,$N$2))-SUMIFS(Outbound!$E:$E,Outbound!$D:$D,$B767,Outbound!$F:$F,$N$2)</f>
        <v>0</v>
      </c>
      <c r="O767" s="35">
        <f>(SUMIFS(Returns!$B:$B,Returns!$A:$A,$B767,Returns!$C:$C,$O$2))-SUMIFS(Outbound!$E:$E,Outbound!$D:$D,$B767,Outbound!$F:$F,$O$2)</f>
        <v>0</v>
      </c>
      <c r="P767" s="35">
        <f>(SUMIFS(Returns!$B:$B,Returns!$A:$A,$B767,Returns!$C:$C,$P$2))-SUMIFS(Outbound!$E:$E,Outbound!$D:$D,$B767,Outbound!$F:$F,$P$2)</f>
        <v>0</v>
      </c>
      <c r="Q767" s="35">
        <f>(SUMIFS(Returns!$B:$B,Returns!$A:$A,$B767,Returns!$C:$C,$Q$2))-SUMIFS(Outbound!$E:$E,Outbound!$D:$D,$B767,Outbound!$F:$F,$Q$2)</f>
        <v>0</v>
      </c>
      <c r="R767" s="35">
        <f>(SUMIFS(Returns!$B:$B,Returns!$A:$A,$B767,Returns!$C:$C,$R$2))-SUMIFS(Outbound!$E:$E,Outbound!$D:$D,$B767,Outbound!$F:$F,$R$2)</f>
        <v>0</v>
      </c>
      <c r="S767" s="35">
        <f>(SUMIFS(Returns!$B:$B,Returns!$A:$A,$B767,Returns!$C:$C,$S$2))-SUMIFS(Outbound!$E:$E,Outbound!$D:$D,$B767,Outbound!$F:$F,$S$2)</f>
        <v>0</v>
      </c>
    </row>
    <row r="768" ht="13.2" spans="1:19">
      <c r="A768" s="3" t="s">
        <v>8088</v>
      </c>
      <c r="B768" s="3" t="s">
        <v>5282</v>
      </c>
      <c r="C768" s="35">
        <v>47</v>
      </c>
      <c r="D768" s="35"/>
      <c r="E768" s="35">
        <f>(C768+SUMIFS(Inwards!$C:$C,Inwards!$B:$B,$B768)+SUMIFS(Returns!$B:$B,Returns!$A:$A,$B768,Returns!$C:$C,$E$2))-SUMIFS(Outbound!$E:$E,Outbound!$D:$D,$B768,Outbound!$F:$F,$E$2)-SUMIFS(Outflow!$B:$B,Outflow!$A:$A,$B768)</f>
        <v>47</v>
      </c>
      <c r="F768" s="35">
        <f>(SUMIFS(Returns!$B:$B,Returns!$A:$A,$B768,Returns!$C:$C,$F$2))-SUMIFS(Outbound!$E:$E,Outbound!$D:$D,$B768,Outbound!$F:$F,$F$2)</f>
        <v>0</v>
      </c>
      <c r="G768" s="35">
        <f>(SUMIFS(Returns!$B:$B,Returns!$A:$A,$B768,Returns!$C:$C,$G$2))-SUMIFS(Outbound!$E:$E,Outbound!$D:$D,$B768,Outbound!$F:$F,$G$2)</f>
        <v>0</v>
      </c>
      <c r="H768" s="35">
        <f>(SUMIFS(Returns!$B:$B,Returns!$A:$A,$B768,Returns!$C:$C,$H$2))-SUMIFS(Outbound!$E:$E,Outbound!$D:$D,$B768,Outbound!$F:$F,$H$2)</f>
        <v>0</v>
      </c>
      <c r="I768" s="35">
        <f>(SUMIFS(Returns!$B:$B,Returns!$A:$A,$B768,Returns!$C:$C,$I$2))-SUMIFS(Outbound!$E:$E,Outbound!$D:$D,$B768,Outbound!$F:$F,$I$2)</f>
        <v>0</v>
      </c>
      <c r="J768" s="35">
        <f>(SUMIFS(Returns!$B:$B,Returns!$A:$A,$B768,Returns!$C:$C,$J$2))-SUMIFS(Outbound!$E:$E,Outbound!$D:$D,$B768,Outbound!$F:$F,$J$2)</f>
        <v>0</v>
      </c>
      <c r="K768" s="35">
        <f>(SUMIFS(Returns!$B:$B,Returns!$A:$A,$B768,Returns!$C:$C,$K$2))-SUMIFS(Outbound!$E:$E,Outbound!$D:$D,$B768,Outbound!$F:$F,$K$2)</f>
        <v>0</v>
      </c>
      <c r="L768" s="35">
        <f>(SUMIFS(Returns!$B:$B,Returns!$A:$A,$B768,Returns!$C:$C,$L$2))-SUMIFS(Outbound!$E:$E,Outbound!$D:$D,$B768,Outbound!$F:$F,$L$2)</f>
        <v>0</v>
      </c>
      <c r="M768" s="35">
        <f>(SUMIFS(Returns!$B:$B,Returns!$A:$A,$B768,Returns!$C:$C,$M$2))-SUMIFS(Outbound!$E:$E,Outbound!$D:$D,$B768,Outbound!$F:$F,$M$2)</f>
        <v>0</v>
      </c>
      <c r="N768" s="35">
        <f>(SUMIFS(Returns!$B:$B,Returns!$A:$A,$B768,Returns!$C:$C,$N$2))-SUMIFS(Outbound!$E:$E,Outbound!$D:$D,$B768,Outbound!$F:$F,$N$2)</f>
        <v>0</v>
      </c>
      <c r="O768" s="35">
        <f>(SUMIFS(Returns!$B:$B,Returns!$A:$A,$B768,Returns!$C:$C,$O$2))-SUMIFS(Outbound!$E:$E,Outbound!$D:$D,$B768,Outbound!$F:$F,$O$2)</f>
        <v>0</v>
      </c>
      <c r="P768" s="35">
        <f>(SUMIFS(Returns!$B:$B,Returns!$A:$A,$B768,Returns!$C:$C,$P$2))-SUMIFS(Outbound!$E:$E,Outbound!$D:$D,$B768,Outbound!$F:$F,$P$2)</f>
        <v>0</v>
      </c>
      <c r="Q768" s="35">
        <f>(SUMIFS(Returns!$B:$B,Returns!$A:$A,$B768,Returns!$C:$C,$Q$2))-SUMIFS(Outbound!$E:$E,Outbound!$D:$D,$B768,Outbound!$F:$F,$Q$2)</f>
        <v>0</v>
      </c>
      <c r="R768" s="35">
        <f>(SUMIFS(Returns!$B:$B,Returns!$A:$A,$B768,Returns!$C:$C,$R$2))-SUMIFS(Outbound!$E:$E,Outbound!$D:$D,$B768,Outbound!$F:$F,$R$2)</f>
        <v>0</v>
      </c>
      <c r="S768" s="35">
        <f>(SUMIFS(Returns!$B:$B,Returns!$A:$A,$B768,Returns!$C:$C,$S$2))-SUMIFS(Outbound!$E:$E,Outbound!$D:$D,$B768,Outbound!$F:$F,$S$2)</f>
        <v>0</v>
      </c>
    </row>
    <row r="769" ht="13.2" spans="1:19">
      <c r="A769" s="3" t="s">
        <v>8089</v>
      </c>
      <c r="B769" s="3" t="s">
        <v>5285</v>
      </c>
      <c r="C769" s="35">
        <v>0</v>
      </c>
      <c r="D769" s="35"/>
      <c r="E769" s="35">
        <f>(C769+SUMIFS(Inwards!$C:$C,Inwards!$B:$B,$B769)+SUMIFS(Returns!$B:$B,Returns!$A:$A,$B769,Returns!$C:$C,$E$2))-SUMIFS(Outbound!$E:$E,Outbound!$D:$D,$B769,Outbound!$F:$F,$E$2)-SUMIFS(Outflow!$B:$B,Outflow!$A:$A,$B769)</f>
        <v>0</v>
      </c>
      <c r="F769" s="35">
        <f>(SUMIFS(Returns!$B:$B,Returns!$A:$A,$B769,Returns!$C:$C,$F$2))-SUMIFS(Outbound!$E:$E,Outbound!$D:$D,$B769,Outbound!$F:$F,$F$2)</f>
        <v>0</v>
      </c>
      <c r="G769" s="35">
        <f>(SUMIFS(Returns!$B:$B,Returns!$A:$A,$B769,Returns!$C:$C,$G$2))-SUMIFS(Outbound!$E:$E,Outbound!$D:$D,$B769,Outbound!$F:$F,$G$2)</f>
        <v>0</v>
      </c>
      <c r="H769" s="35">
        <f>(SUMIFS(Returns!$B:$B,Returns!$A:$A,$B769,Returns!$C:$C,$H$2))-SUMIFS(Outbound!$E:$E,Outbound!$D:$D,$B769,Outbound!$F:$F,$H$2)</f>
        <v>0</v>
      </c>
      <c r="I769" s="35">
        <f>(SUMIFS(Returns!$B:$B,Returns!$A:$A,$B769,Returns!$C:$C,$I$2))-SUMIFS(Outbound!$E:$E,Outbound!$D:$D,$B769,Outbound!$F:$F,$I$2)</f>
        <v>0</v>
      </c>
      <c r="J769" s="35">
        <f>(SUMIFS(Returns!$B:$B,Returns!$A:$A,$B769,Returns!$C:$C,$J$2))-SUMIFS(Outbound!$E:$E,Outbound!$D:$D,$B769,Outbound!$F:$F,$J$2)</f>
        <v>0</v>
      </c>
      <c r="K769" s="35">
        <f>(SUMIFS(Returns!$B:$B,Returns!$A:$A,$B769,Returns!$C:$C,$K$2))-SUMIFS(Outbound!$E:$E,Outbound!$D:$D,$B769,Outbound!$F:$F,$K$2)</f>
        <v>0</v>
      </c>
      <c r="L769" s="35">
        <f>(SUMIFS(Returns!$B:$B,Returns!$A:$A,$B769,Returns!$C:$C,$L$2))-SUMIFS(Outbound!$E:$E,Outbound!$D:$D,$B769,Outbound!$F:$F,$L$2)</f>
        <v>0</v>
      </c>
      <c r="M769" s="35">
        <f>(SUMIFS(Returns!$B:$B,Returns!$A:$A,$B769,Returns!$C:$C,$M$2))-SUMIFS(Outbound!$E:$E,Outbound!$D:$D,$B769,Outbound!$F:$F,$M$2)</f>
        <v>0</v>
      </c>
      <c r="N769" s="35">
        <f>(SUMIFS(Returns!$B:$B,Returns!$A:$A,$B769,Returns!$C:$C,$N$2))-SUMIFS(Outbound!$E:$E,Outbound!$D:$D,$B769,Outbound!$F:$F,$N$2)</f>
        <v>0</v>
      </c>
      <c r="O769" s="35">
        <f>(SUMIFS(Returns!$B:$B,Returns!$A:$A,$B769,Returns!$C:$C,$O$2))-SUMIFS(Outbound!$E:$E,Outbound!$D:$D,$B769,Outbound!$F:$F,$O$2)</f>
        <v>0</v>
      </c>
      <c r="P769" s="35">
        <f>(SUMIFS(Returns!$B:$B,Returns!$A:$A,$B769,Returns!$C:$C,$P$2))-SUMIFS(Outbound!$E:$E,Outbound!$D:$D,$B769,Outbound!$F:$F,$P$2)</f>
        <v>0</v>
      </c>
      <c r="Q769" s="35">
        <f>(SUMIFS(Returns!$B:$B,Returns!$A:$A,$B769,Returns!$C:$C,$Q$2))-SUMIFS(Outbound!$E:$E,Outbound!$D:$D,$B769,Outbound!$F:$F,$Q$2)</f>
        <v>0</v>
      </c>
      <c r="R769" s="35">
        <f>(SUMIFS(Returns!$B:$B,Returns!$A:$A,$B769,Returns!$C:$C,$R$2))-SUMIFS(Outbound!$E:$E,Outbound!$D:$D,$B769,Outbound!$F:$F,$R$2)</f>
        <v>0</v>
      </c>
      <c r="S769" s="35">
        <f>(SUMIFS(Returns!$B:$B,Returns!$A:$A,$B769,Returns!$C:$C,$S$2))-SUMIFS(Outbound!$E:$E,Outbound!$D:$D,$B769,Outbound!$F:$F,$S$2)</f>
        <v>0</v>
      </c>
    </row>
    <row r="770" ht="13.2" spans="1:19">
      <c r="A770" s="3" t="s">
        <v>8090</v>
      </c>
      <c r="B770" s="3" t="s">
        <v>5288</v>
      </c>
      <c r="C770" s="35">
        <v>0</v>
      </c>
      <c r="D770" s="35"/>
      <c r="E770" s="35">
        <f>(C770+SUMIFS(Inwards!$C:$C,Inwards!$B:$B,$B770)+SUMIFS(Returns!$B:$B,Returns!$A:$A,$B770,Returns!$C:$C,$E$2))-SUMIFS(Outbound!$E:$E,Outbound!$D:$D,$B770,Outbound!$F:$F,$E$2)-SUMIFS(Outflow!$B:$B,Outflow!$A:$A,$B770)</f>
        <v>0</v>
      </c>
      <c r="F770" s="35">
        <f>(SUMIFS(Returns!$B:$B,Returns!$A:$A,$B770,Returns!$C:$C,$F$2))-SUMIFS(Outbound!$E:$E,Outbound!$D:$D,$B770,Outbound!$F:$F,$F$2)</f>
        <v>0</v>
      </c>
      <c r="G770" s="35">
        <f>(SUMIFS(Returns!$B:$B,Returns!$A:$A,$B770,Returns!$C:$C,$G$2))-SUMIFS(Outbound!$E:$E,Outbound!$D:$D,$B770,Outbound!$F:$F,$G$2)</f>
        <v>0</v>
      </c>
      <c r="H770" s="35">
        <f>(SUMIFS(Returns!$B:$B,Returns!$A:$A,$B770,Returns!$C:$C,$H$2))-SUMIFS(Outbound!$E:$E,Outbound!$D:$D,$B770,Outbound!$F:$F,$H$2)</f>
        <v>0</v>
      </c>
      <c r="I770" s="35">
        <f>(SUMIFS(Returns!$B:$B,Returns!$A:$A,$B770,Returns!$C:$C,$I$2))-SUMIFS(Outbound!$E:$E,Outbound!$D:$D,$B770,Outbound!$F:$F,$I$2)</f>
        <v>0</v>
      </c>
      <c r="J770" s="35">
        <f>(SUMIFS(Returns!$B:$B,Returns!$A:$A,$B770,Returns!$C:$C,$J$2))-SUMIFS(Outbound!$E:$E,Outbound!$D:$D,$B770,Outbound!$F:$F,$J$2)</f>
        <v>0</v>
      </c>
      <c r="K770" s="35">
        <f>(SUMIFS(Returns!$B:$B,Returns!$A:$A,$B770,Returns!$C:$C,$K$2))-SUMIFS(Outbound!$E:$E,Outbound!$D:$D,$B770,Outbound!$F:$F,$K$2)</f>
        <v>0</v>
      </c>
      <c r="L770" s="35">
        <f>(SUMIFS(Returns!$B:$B,Returns!$A:$A,$B770,Returns!$C:$C,$L$2))-SUMIFS(Outbound!$E:$E,Outbound!$D:$D,$B770,Outbound!$F:$F,$L$2)</f>
        <v>0</v>
      </c>
      <c r="M770" s="35">
        <f>(SUMIFS(Returns!$B:$B,Returns!$A:$A,$B770,Returns!$C:$C,$M$2))-SUMIFS(Outbound!$E:$E,Outbound!$D:$D,$B770,Outbound!$F:$F,$M$2)</f>
        <v>0</v>
      </c>
      <c r="N770" s="35">
        <f>(SUMIFS(Returns!$B:$B,Returns!$A:$A,$B770,Returns!$C:$C,$N$2))-SUMIFS(Outbound!$E:$E,Outbound!$D:$D,$B770,Outbound!$F:$F,$N$2)</f>
        <v>0</v>
      </c>
      <c r="O770" s="35">
        <f>(SUMIFS(Returns!$B:$B,Returns!$A:$A,$B770,Returns!$C:$C,$O$2))-SUMIFS(Outbound!$E:$E,Outbound!$D:$D,$B770,Outbound!$F:$F,$O$2)</f>
        <v>0</v>
      </c>
      <c r="P770" s="35">
        <f>(SUMIFS(Returns!$B:$B,Returns!$A:$A,$B770,Returns!$C:$C,$P$2))-SUMIFS(Outbound!$E:$E,Outbound!$D:$D,$B770,Outbound!$F:$F,$P$2)</f>
        <v>0</v>
      </c>
      <c r="Q770" s="35">
        <f>(SUMIFS(Returns!$B:$B,Returns!$A:$A,$B770,Returns!$C:$C,$Q$2))-SUMIFS(Outbound!$E:$E,Outbound!$D:$D,$B770,Outbound!$F:$F,$Q$2)</f>
        <v>0</v>
      </c>
      <c r="R770" s="35">
        <f>(SUMIFS(Returns!$B:$B,Returns!$A:$A,$B770,Returns!$C:$C,$R$2))-SUMIFS(Outbound!$E:$E,Outbound!$D:$D,$B770,Outbound!$F:$F,$R$2)</f>
        <v>0</v>
      </c>
      <c r="S770" s="35">
        <f>(SUMIFS(Returns!$B:$B,Returns!$A:$A,$B770,Returns!$C:$C,$S$2))-SUMIFS(Outbound!$E:$E,Outbound!$D:$D,$B770,Outbound!$F:$F,$S$2)</f>
        <v>0</v>
      </c>
    </row>
    <row r="771" ht="13.2" spans="1:19">
      <c r="A771" s="3" t="s">
        <v>8091</v>
      </c>
      <c r="B771" s="3" t="s">
        <v>5292</v>
      </c>
      <c r="C771" s="35">
        <v>0</v>
      </c>
      <c r="D771" s="35"/>
      <c r="E771" s="35">
        <f>(C771+SUMIFS(Inwards!$C:$C,Inwards!$B:$B,$B771)+SUMIFS(Returns!$B:$B,Returns!$A:$A,$B771,Returns!$C:$C,$E$2))-SUMIFS(Outbound!$E:$E,Outbound!$D:$D,$B771,Outbound!$F:$F,$E$2)-SUMIFS(Outflow!$B:$B,Outflow!$A:$A,$B771)</f>
        <v>0</v>
      </c>
      <c r="F771" s="35">
        <f>(SUMIFS(Returns!$B:$B,Returns!$A:$A,$B771,Returns!$C:$C,$F$2))-SUMIFS(Outbound!$E:$E,Outbound!$D:$D,$B771,Outbound!$F:$F,$F$2)</f>
        <v>0</v>
      </c>
      <c r="G771" s="35">
        <f>(SUMIFS(Returns!$B:$B,Returns!$A:$A,$B771,Returns!$C:$C,$G$2))-SUMIFS(Outbound!$E:$E,Outbound!$D:$D,$B771,Outbound!$F:$F,$G$2)</f>
        <v>0</v>
      </c>
      <c r="H771" s="35">
        <f>(SUMIFS(Returns!$B:$B,Returns!$A:$A,$B771,Returns!$C:$C,$H$2))-SUMIFS(Outbound!$E:$E,Outbound!$D:$D,$B771,Outbound!$F:$F,$H$2)</f>
        <v>0</v>
      </c>
      <c r="I771" s="35">
        <f>(SUMIFS(Returns!$B:$B,Returns!$A:$A,$B771,Returns!$C:$C,$I$2))-SUMIFS(Outbound!$E:$E,Outbound!$D:$D,$B771,Outbound!$F:$F,$I$2)</f>
        <v>0</v>
      </c>
      <c r="J771" s="35">
        <f>(SUMIFS(Returns!$B:$B,Returns!$A:$A,$B771,Returns!$C:$C,$J$2))-SUMIFS(Outbound!$E:$E,Outbound!$D:$D,$B771,Outbound!$F:$F,$J$2)</f>
        <v>0</v>
      </c>
      <c r="K771" s="35">
        <f>(SUMIFS(Returns!$B:$B,Returns!$A:$A,$B771,Returns!$C:$C,$K$2))-SUMIFS(Outbound!$E:$E,Outbound!$D:$D,$B771,Outbound!$F:$F,$K$2)</f>
        <v>0</v>
      </c>
      <c r="L771" s="35">
        <f>(SUMIFS(Returns!$B:$B,Returns!$A:$A,$B771,Returns!$C:$C,$L$2))-SUMIFS(Outbound!$E:$E,Outbound!$D:$D,$B771,Outbound!$F:$F,$L$2)</f>
        <v>0</v>
      </c>
      <c r="M771" s="35">
        <f>(SUMIFS(Returns!$B:$B,Returns!$A:$A,$B771,Returns!$C:$C,$M$2))-SUMIFS(Outbound!$E:$E,Outbound!$D:$D,$B771,Outbound!$F:$F,$M$2)</f>
        <v>0</v>
      </c>
      <c r="N771" s="35">
        <f>(SUMIFS(Returns!$B:$B,Returns!$A:$A,$B771,Returns!$C:$C,$N$2))-SUMIFS(Outbound!$E:$E,Outbound!$D:$D,$B771,Outbound!$F:$F,$N$2)</f>
        <v>0</v>
      </c>
      <c r="O771" s="35">
        <f>(SUMIFS(Returns!$B:$B,Returns!$A:$A,$B771,Returns!$C:$C,$O$2))-SUMIFS(Outbound!$E:$E,Outbound!$D:$D,$B771,Outbound!$F:$F,$O$2)</f>
        <v>0</v>
      </c>
      <c r="P771" s="35">
        <f>(SUMIFS(Returns!$B:$B,Returns!$A:$A,$B771,Returns!$C:$C,$P$2))-SUMIFS(Outbound!$E:$E,Outbound!$D:$D,$B771,Outbound!$F:$F,$P$2)</f>
        <v>0</v>
      </c>
      <c r="Q771" s="35">
        <f>(SUMIFS(Returns!$B:$B,Returns!$A:$A,$B771,Returns!$C:$C,$Q$2))-SUMIFS(Outbound!$E:$E,Outbound!$D:$D,$B771,Outbound!$F:$F,$Q$2)</f>
        <v>0</v>
      </c>
      <c r="R771" s="35">
        <f>(SUMIFS(Returns!$B:$B,Returns!$A:$A,$B771,Returns!$C:$C,$R$2))-SUMIFS(Outbound!$E:$E,Outbound!$D:$D,$B771,Outbound!$F:$F,$R$2)</f>
        <v>0</v>
      </c>
      <c r="S771" s="35">
        <f>(SUMIFS(Returns!$B:$B,Returns!$A:$A,$B771,Returns!$C:$C,$S$2))-SUMIFS(Outbound!$E:$E,Outbound!$D:$D,$B771,Outbound!$F:$F,$S$2)</f>
        <v>0</v>
      </c>
    </row>
    <row r="772" ht="13.2" spans="1:19">
      <c r="A772" s="3" t="s">
        <v>8092</v>
      </c>
      <c r="B772" s="3" t="s">
        <v>5297</v>
      </c>
      <c r="C772" s="35">
        <v>0</v>
      </c>
      <c r="D772" s="35"/>
      <c r="E772" s="35">
        <f>(C772+SUMIFS(Inwards!$C:$C,Inwards!$B:$B,$B772)+SUMIFS(Returns!$B:$B,Returns!$A:$A,$B772,Returns!$C:$C,$E$2))-SUMIFS(Outbound!$E:$E,Outbound!$D:$D,$B772,Outbound!$F:$F,$E$2)-SUMIFS(Outflow!$B:$B,Outflow!$A:$A,$B772)</f>
        <v>0</v>
      </c>
      <c r="F772" s="35">
        <f>(SUMIFS(Returns!$B:$B,Returns!$A:$A,$B772,Returns!$C:$C,$F$2))-SUMIFS(Outbound!$E:$E,Outbound!$D:$D,$B772,Outbound!$F:$F,$F$2)</f>
        <v>0</v>
      </c>
      <c r="G772" s="35">
        <f>(SUMIFS(Returns!$B:$B,Returns!$A:$A,$B772,Returns!$C:$C,$G$2))-SUMIFS(Outbound!$E:$E,Outbound!$D:$D,$B772,Outbound!$F:$F,$G$2)</f>
        <v>0</v>
      </c>
      <c r="H772" s="35">
        <f>(SUMIFS(Returns!$B:$B,Returns!$A:$A,$B772,Returns!$C:$C,$H$2))-SUMIFS(Outbound!$E:$E,Outbound!$D:$D,$B772,Outbound!$F:$F,$H$2)</f>
        <v>0</v>
      </c>
      <c r="I772" s="35">
        <f>(SUMIFS(Returns!$B:$B,Returns!$A:$A,$B772,Returns!$C:$C,$I$2))-SUMIFS(Outbound!$E:$E,Outbound!$D:$D,$B772,Outbound!$F:$F,$I$2)</f>
        <v>0</v>
      </c>
      <c r="J772" s="35">
        <f>(SUMIFS(Returns!$B:$B,Returns!$A:$A,$B772,Returns!$C:$C,$J$2))-SUMIFS(Outbound!$E:$E,Outbound!$D:$D,$B772,Outbound!$F:$F,$J$2)</f>
        <v>0</v>
      </c>
      <c r="K772" s="35">
        <f>(SUMIFS(Returns!$B:$B,Returns!$A:$A,$B772,Returns!$C:$C,$K$2))-SUMIFS(Outbound!$E:$E,Outbound!$D:$D,$B772,Outbound!$F:$F,$K$2)</f>
        <v>0</v>
      </c>
      <c r="L772" s="35">
        <f>(SUMIFS(Returns!$B:$B,Returns!$A:$A,$B772,Returns!$C:$C,$L$2))-SUMIFS(Outbound!$E:$E,Outbound!$D:$D,$B772,Outbound!$F:$F,$L$2)</f>
        <v>0</v>
      </c>
      <c r="M772" s="35">
        <f>(SUMIFS(Returns!$B:$B,Returns!$A:$A,$B772,Returns!$C:$C,$M$2))-SUMIFS(Outbound!$E:$E,Outbound!$D:$D,$B772,Outbound!$F:$F,$M$2)</f>
        <v>0</v>
      </c>
      <c r="N772" s="35">
        <f>(SUMIFS(Returns!$B:$B,Returns!$A:$A,$B772,Returns!$C:$C,$N$2))-SUMIFS(Outbound!$E:$E,Outbound!$D:$D,$B772,Outbound!$F:$F,$N$2)</f>
        <v>0</v>
      </c>
      <c r="O772" s="35">
        <f>(SUMIFS(Returns!$B:$B,Returns!$A:$A,$B772,Returns!$C:$C,$O$2))-SUMIFS(Outbound!$E:$E,Outbound!$D:$D,$B772,Outbound!$F:$F,$O$2)</f>
        <v>0</v>
      </c>
      <c r="P772" s="35">
        <f>(SUMIFS(Returns!$B:$B,Returns!$A:$A,$B772,Returns!$C:$C,$P$2))-SUMIFS(Outbound!$E:$E,Outbound!$D:$D,$B772,Outbound!$F:$F,$P$2)</f>
        <v>0</v>
      </c>
      <c r="Q772" s="35">
        <f>(SUMIFS(Returns!$B:$B,Returns!$A:$A,$B772,Returns!$C:$C,$Q$2))-SUMIFS(Outbound!$E:$E,Outbound!$D:$D,$B772,Outbound!$F:$F,$Q$2)</f>
        <v>0</v>
      </c>
      <c r="R772" s="35">
        <f>(SUMIFS(Returns!$B:$B,Returns!$A:$A,$B772,Returns!$C:$C,$R$2))-SUMIFS(Outbound!$E:$E,Outbound!$D:$D,$B772,Outbound!$F:$F,$R$2)</f>
        <v>0</v>
      </c>
      <c r="S772" s="35">
        <f>(SUMIFS(Returns!$B:$B,Returns!$A:$A,$B772,Returns!$C:$C,$S$2))-SUMIFS(Outbound!$E:$E,Outbound!$D:$D,$B772,Outbound!$F:$F,$S$2)</f>
        <v>0</v>
      </c>
    </row>
    <row r="773" ht="13.2" spans="1:19">
      <c r="A773" s="3" t="s">
        <v>8093</v>
      </c>
      <c r="B773" s="3" t="s">
        <v>5309</v>
      </c>
      <c r="C773" s="35">
        <v>20</v>
      </c>
      <c r="D773" s="35"/>
      <c r="E773" s="35">
        <f>(C773+SUMIFS(Inwards!$C:$C,Inwards!$B:$B,$B773)+SUMIFS(Returns!$B:$B,Returns!$A:$A,$B773,Returns!$C:$C,$E$2))-SUMIFS(Outbound!$E:$E,Outbound!$D:$D,$B773,Outbound!$F:$F,$E$2)-SUMIFS(Outflow!$B:$B,Outflow!$A:$A,$B773)</f>
        <v>20</v>
      </c>
      <c r="F773" s="35">
        <f>(SUMIFS(Returns!$B:$B,Returns!$A:$A,$B773,Returns!$C:$C,$F$2))-SUMIFS(Outbound!$E:$E,Outbound!$D:$D,$B773,Outbound!$F:$F,$F$2)</f>
        <v>0</v>
      </c>
      <c r="G773" s="35">
        <f>(SUMIFS(Returns!$B:$B,Returns!$A:$A,$B773,Returns!$C:$C,$G$2))-SUMIFS(Outbound!$E:$E,Outbound!$D:$D,$B773,Outbound!$F:$F,$G$2)</f>
        <v>0</v>
      </c>
      <c r="H773" s="35">
        <f>(SUMIFS(Returns!$B:$B,Returns!$A:$A,$B773,Returns!$C:$C,$H$2))-SUMIFS(Outbound!$E:$E,Outbound!$D:$D,$B773,Outbound!$F:$F,$H$2)</f>
        <v>0</v>
      </c>
      <c r="I773" s="35">
        <f>(SUMIFS(Returns!$B:$B,Returns!$A:$A,$B773,Returns!$C:$C,$I$2))-SUMIFS(Outbound!$E:$E,Outbound!$D:$D,$B773,Outbound!$F:$F,$I$2)</f>
        <v>0</v>
      </c>
      <c r="J773" s="35">
        <f>(SUMIFS(Returns!$B:$B,Returns!$A:$A,$B773,Returns!$C:$C,$J$2))-SUMIFS(Outbound!$E:$E,Outbound!$D:$D,$B773,Outbound!$F:$F,$J$2)</f>
        <v>0</v>
      </c>
      <c r="K773" s="35">
        <f>(SUMIFS(Returns!$B:$B,Returns!$A:$A,$B773,Returns!$C:$C,$K$2))-SUMIFS(Outbound!$E:$E,Outbound!$D:$D,$B773,Outbound!$F:$F,$K$2)</f>
        <v>0</v>
      </c>
      <c r="L773" s="35">
        <f>(SUMIFS(Returns!$B:$B,Returns!$A:$A,$B773,Returns!$C:$C,$L$2))-SUMIFS(Outbound!$E:$E,Outbound!$D:$D,$B773,Outbound!$F:$F,$L$2)</f>
        <v>0</v>
      </c>
      <c r="M773" s="35">
        <f>(SUMIFS(Returns!$B:$B,Returns!$A:$A,$B773,Returns!$C:$C,$M$2))-SUMIFS(Outbound!$E:$E,Outbound!$D:$D,$B773,Outbound!$F:$F,$M$2)</f>
        <v>0</v>
      </c>
      <c r="N773" s="35">
        <f>(SUMIFS(Returns!$B:$B,Returns!$A:$A,$B773,Returns!$C:$C,$N$2))-SUMIFS(Outbound!$E:$E,Outbound!$D:$D,$B773,Outbound!$F:$F,$N$2)</f>
        <v>0</v>
      </c>
      <c r="O773" s="35">
        <f>(SUMIFS(Returns!$B:$B,Returns!$A:$A,$B773,Returns!$C:$C,$O$2))-SUMIFS(Outbound!$E:$E,Outbound!$D:$D,$B773,Outbound!$F:$F,$O$2)</f>
        <v>0</v>
      </c>
      <c r="P773" s="35">
        <f>(SUMIFS(Returns!$B:$B,Returns!$A:$A,$B773,Returns!$C:$C,$P$2))-SUMIFS(Outbound!$E:$E,Outbound!$D:$D,$B773,Outbound!$F:$F,$P$2)</f>
        <v>0</v>
      </c>
      <c r="Q773" s="35">
        <f>(SUMIFS(Returns!$B:$B,Returns!$A:$A,$B773,Returns!$C:$C,$Q$2))-SUMIFS(Outbound!$E:$E,Outbound!$D:$D,$B773,Outbound!$F:$F,$Q$2)</f>
        <v>0</v>
      </c>
      <c r="R773" s="35">
        <f>(SUMIFS(Returns!$B:$B,Returns!$A:$A,$B773,Returns!$C:$C,$R$2))-SUMIFS(Outbound!$E:$E,Outbound!$D:$D,$B773,Outbound!$F:$F,$R$2)</f>
        <v>0</v>
      </c>
      <c r="S773" s="35">
        <f>(SUMIFS(Returns!$B:$B,Returns!$A:$A,$B773,Returns!$C:$C,$S$2))-SUMIFS(Outbound!$E:$E,Outbound!$D:$D,$B773,Outbound!$F:$F,$S$2)</f>
        <v>0</v>
      </c>
    </row>
    <row r="774" ht="13.2" spans="1:19">
      <c r="A774" s="3" t="s">
        <v>8094</v>
      </c>
      <c r="B774" s="3" t="s">
        <v>5321</v>
      </c>
      <c r="C774" s="35">
        <v>20</v>
      </c>
      <c r="D774" s="35"/>
      <c r="E774" s="35">
        <f>(C774+SUMIFS(Inwards!$C:$C,Inwards!$B:$B,$B774)+SUMIFS(Returns!$B:$B,Returns!$A:$A,$B774,Returns!$C:$C,$E$2))-SUMIFS(Outbound!$E:$E,Outbound!$D:$D,$B774,Outbound!$F:$F,$E$2)-SUMIFS(Outflow!$B:$B,Outflow!$A:$A,$B774)</f>
        <v>19</v>
      </c>
      <c r="F774" s="35">
        <f>(SUMIFS(Returns!$B:$B,Returns!$A:$A,$B774,Returns!$C:$C,$F$2))-SUMIFS(Outbound!$E:$E,Outbound!$D:$D,$B774,Outbound!$F:$F,$F$2)</f>
        <v>0</v>
      </c>
      <c r="G774" s="35">
        <f>(SUMIFS(Returns!$B:$B,Returns!$A:$A,$B774,Returns!$C:$C,$G$2))-SUMIFS(Outbound!$E:$E,Outbound!$D:$D,$B774,Outbound!$F:$F,$G$2)</f>
        <v>0</v>
      </c>
      <c r="H774" s="35">
        <f>(SUMIFS(Returns!$B:$B,Returns!$A:$A,$B774,Returns!$C:$C,$H$2))-SUMIFS(Outbound!$E:$E,Outbound!$D:$D,$B774,Outbound!$F:$F,$H$2)</f>
        <v>0</v>
      </c>
      <c r="I774" s="35">
        <f>(SUMIFS(Returns!$B:$B,Returns!$A:$A,$B774,Returns!$C:$C,$I$2))-SUMIFS(Outbound!$E:$E,Outbound!$D:$D,$B774,Outbound!$F:$F,$I$2)</f>
        <v>0</v>
      </c>
      <c r="J774" s="35">
        <f>(SUMIFS(Returns!$B:$B,Returns!$A:$A,$B774,Returns!$C:$C,$J$2))-SUMIFS(Outbound!$E:$E,Outbound!$D:$D,$B774,Outbound!$F:$F,$J$2)</f>
        <v>0</v>
      </c>
      <c r="K774" s="35">
        <f>(SUMIFS(Returns!$B:$B,Returns!$A:$A,$B774,Returns!$C:$C,$K$2))-SUMIFS(Outbound!$E:$E,Outbound!$D:$D,$B774,Outbound!$F:$F,$K$2)</f>
        <v>0</v>
      </c>
      <c r="L774" s="35">
        <f>(SUMIFS(Returns!$B:$B,Returns!$A:$A,$B774,Returns!$C:$C,$L$2))-SUMIFS(Outbound!$E:$E,Outbound!$D:$D,$B774,Outbound!$F:$F,$L$2)</f>
        <v>0</v>
      </c>
      <c r="M774" s="35">
        <f>(SUMIFS(Returns!$B:$B,Returns!$A:$A,$B774,Returns!$C:$C,$M$2))-SUMIFS(Outbound!$E:$E,Outbound!$D:$D,$B774,Outbound!$F:$F,$M$2)</f>
        <v>0</v>
      </c>
      <c r="N774" s="35">
        <f>(SUMIFS(Returns!$B:$B,Returns!$A:$A,$B774,Returns!$C:$C,$N$2))-SUMIFS(Outbound!$E:$E,Outbound!$D:$D,$B774,Outbound!$F:$F,$N$2)</f>
        <v>0</v>
      </c>
      <c r="O774" s="35">
        <f>(SUMIFS(Returns!$B:$B,Returns!$A:$A,$B774,Returns!$C:$C,$O$2))-SUMIFS(Outbound!$E:$E,Outbound!$D:$D,$B774,Outbound!$F:$F,$O$2)</f>
        <v>0</v>
      </c>
      <c r="P774" s="35">
        <f>(SUMIFS(Returns!$B:$B,Returns!$A:$A,$B774,Returns!$C:$C,$P$2))-SUMIFS(Outbound!$E:$E,Outbound!$D:$D,$B774,Outbound!$F:$F,$P$2)</f>
        <v>0</v>
      </c>
      <c r="Q774" s="35">
        <f>(SUMIFS(Returns!$B:$B,Returns!$A:$A,$B774,Returns!$C:$C,$Q$2))-SUMIFS(Outbound!$E:$E,Outbound!$D:$D,$B774,Outbound!$F:$F,$Q$2)</f>
        <v>0</v>
      </c>
      <c r="R774" s="35">
        <f>(SUMIFS(Returns!$B:$B,Returns!$A:$A,$B774,Returns!$C:$C,$R$2))-SUMIFS(Outbound!$E:$E,Outbound!$D:$D,$B774,Outbound!$F:$F,$R$2)</f>
        <v>0</v>
      </c>
      <c r="S774" s="35">
        <f>(SUMIFS(Returns!$B:$B,Returns!$A:$A,$B774,Returns!$C:$C,$S$2))-SUMIFS(Outbound!$E:$E,Outbound!$D:$D,$B774,Outbound!$F:$F,$S$2)</f>
        <v>0</v>
      </c>
    </row>
    <row r="775" ht="13.2" spans="1:19">
      <c r="A775" s="3" t="s">
        <v>8095</v>
      </c>
      <c r="B775" s="3" t="s">
        <v>5330</v>
      </c>
      <c r="C775" s="35">
        <v>15</v>
      </c>
      <c r="D775" s="35"/>
      <c r="E775" s="35">
        <f>(C775+SUMIFS(Inwards!$C:$C,Inwards!$B:$B,$B775)+SUMIFS(Returns!$B:$B,Returns!$A:$A,$B775,Returns!$C:$C,$E$2))-SUMIFS(Outbound!$E:$E,Outbound!$D:$D,$B775,Outbound!$F:$F,$E$2)-SUMIFS(Outflow!$B:$B,Outflow!$A:$A,$B775)</f>
        <v>15</v>
      </c>
      <c r="F775" s="35">
        <f>(SUMIFS(Returns!$B:$B,Returns!$A:$A,$B775,Returns!$C:$C,$F$2))-SUMIFS(Outbound!$E:$E,Outbound!$D:$D,$B775,Outbound!$F:$F,$F$2)</f>
        <v>0</v>
      </c>
      <c r="G775" s="35">
        <f>(SUMIFS(Returns!$B:$B,Returns!$A:$A,$B775,Returns!$C:$C,$G$2))-SUMIFS(Outbound!$E:$E,Outbound!$D:$D,$B775,Outbound!$F:$F,$G$2)</f>
        <v>0</v>
      </c>
      <c r="H775" s="35">
        <f>(SUMIFS(Returns!$B:$B,Returns!$A:$A,$B775,Returns!$C:$C,$H$2))-SUMIFS(Outbound!$E:$E,Outbound!$D:$D,$B775,Outbound!$F:$F,$H$2)</f>
        <v>0</v>
      </c>
      <c r="I775" s="35">
        <f>(SUMIFS(Returns!$B:$B,Returns!$A:$A,$B775,Returns!$C:$C,$I$2))-SUMIFS(Outbound!$E:$E,Outbound!$D:$D,$B775,Outbound!$F:$F,$I$2)</f>
        <v>0</v>
      </c>
      <c r="J775" s="35">
        <f>(SUMIFS(Returns!$B:$B,Returns!$A:$A,$B775,Returns!$C:$C,$J$2))-SUMIFS(Outbound!$E:$E,Outbound!$D:$D,$B775,Outbound!$F:$F,$J$2)</f>
        <v>0</v>
      </c>
      <c r="K775" s="35">
        <f>(SUMIFS(Returns!$B:$B,Returns!$A:$A,$B775,Returns!$C:$C,$K$2))-SUMIFS(Outbound!$E:$E,Outbound!$D:$D,$B775,Outbound!$F:$F,$K$2)</f>
        <v>0</v>
      </c>
      <c r="L775" s="35">
        <f>(SUMIFS(Returns!$B:$B,Returns!$A:$A,$B775,Returns!$C:$C,$L$2))-SUMIFS(Outbound!$E:$E,Outbound!$D:$D,$B775,Outbound!$F:$F,$L$2)</f>
        <v>0</v>
      </c>
      <c r="M775" s="35">
        <f>(SUMIFS(Returns!$B:$B,Returns!$A:$A,$B775,Returns!$C:$C,$M$2))-SUMIFS(Outbound!$E:$E,Outbound!$D:$D,$B775,Outbound!$F:$F,$M$2)</f>
        <v>0</v>
      </c>
      <c r="N775" s="35">
        <f>(SUMIFS(Returns!$B:$B,Returns!$A:$A,$B775,Returns!$C:$C,$N$2))-SUMIFS(Outbound!$E:$E,Outbound!$D:$D,$B775,Outbound!$F:$F,$N$2)</f>
        <v>0</v>
      </c>
      <c r="O775" s="35">
        <f>(SUMIFS(Returns!$B:$B,Returns!$A:$A,$B775,Returns!$C:$C,$O$2))-SUMIFS(Outbound!$E:$E,Outbound!$D:$D,$B775,Outbound!$F:$F,$O$2)</f>
        <v>0</v>
      </c>
      <c r="P775" s="35">
        <f>(SUMIFS(Returns!$B:$B,Returns!$A:$A,$B775,Returns!$C:$C,$P$2))-SUMIFS(Outbound!$E:$E,Outbound!$D:$D,$B775,Outbound!$F:$F,$P$2)</f>
        <v>0</v>
      </c>
      <c r="Q775" s="35">
        <f>(SUMIFS(Returns!$B:$B,Returns!$A:$A,$B775,Returns!$C:$C,$Q$2))-SUMIFS(Outbound!$E:$E,Outbound!$D:$D,$B775,Outbound!$F:$F,$Q$2)</f>
        <v>0</v>
      </c>
      <c r="R775" s="35">
        <f>(SUMIFS(Returns!$B:$B,Returns!$A:$A,$B775,Returns!$C:$C,$R$2))-SUMIFS(Outbound!$E:$E,Outbound!$D:$D,$B775,Outbound!$F:$F,$R$2)</f>
        <v>0</v>
      </c>
      <c r="S775" s="35">
        <f>(SUMIFS(Returns!$B:$B,Returns!$A:$A,$B775,Returns!$C:$C,$S$2))-SUMIFS(Outbound!$E:$E,Outbound!$D:$D,$B775,Outbound!$F:$F,$S$2)</f>
        <v>0</v>
      </c>
    </row>
    <row r="776" ht="13.2" spans="1:19">
      <c r="A776" s="3" t="s">
        <v>8096</v>
      </c>
      <c r="B776" s="3" t="s">
        <v>5342</v>
      </c>
      <c r="C776" s="35">
        <v>24</v>
      </c>
      <c r="D776" s="35"/>
      <c r="E776" s="35">
        <f>(C776+SUMIFS(Inwards!$C:$C,Inwards!$B:$B,$B776)+SUMIFS(Returns!$B:$B,Returns!$A:$A,$B776,Returns!$C:$C,$E$2))-SUMIFS(Outbound!$E:$E,Outbound!$D:$D,$B776,Outbound!$F:$F,$E$2)-SUMIFS(Outflow!$B:$B,Outflow!$A:$A,$B776)</f>
        <v>24</v>
      </c>
      <c r="F776" s="35">
        <f>(SUMIFS(Returns!$B:$B,Returns!$A:$A,$B776,Returns!$C:$C,$F$2))-SUMIFS(Outbound!$E:$E,Outbound!$D:$D,$B776,Outbound!$F:$F,$F$2)</f>
        <v>0</v>
      </c>
      <c r="G776" s="35">
        <f>(SUMIFS(Returns!$B:$B,Returns!$A:$A,$B776,Returns!$C:$C,$G$2))-SUMIFS(Outbound!$E:$E,Outbound!$D:$D,$B776,Outbound!$F:$F,$G$2)</f>
        <v>0</v>
      </c>
      <c r="H776" s="35">
        <f>(SUMIFS(Returns!$B:$B,Returns!$A:$A,$B776,Returns!$C:$C,$H$2))-SUMIFS(Outbound!$E:$E,Outbound!$D:$D,$B776,Outbound!$F:$F,$H$2)</f>
        <v>0</v>
      </c>
      <c r="I776" s="35">
        <f>(SUMIFS(Returns!$B:$B,Returns!$A:$A,$B776,Returns!$C:$C,$I$2))-SUMIFS(Outbound!$E:$E,Outbound!$D:$D,$B776,Outbound!$F:$F,$I$2)</f>
        <v>0</v>
      </c>
      <c r="J776" s="35">
        <f>(SUMIFS(Returns!$B:$B,Returns!$A:$A,$B776,Returns!$C:$C,$J$2))-SUMIFS(Outbound!$E:$E,Outbound!$D:$D,$B776,Outbound!$F:$F,$J$2)</f>
        <v>0</v>
      </c>
      <c r="K776" s="35">
        <f>(SUMIFS(Returns!$B:$B,Returns!$A:$A,$B776,Returns!$C:$C,$K$2))-SUMIFS(Outbound!$E:$E,Outbound!$D:$D,$B776,Outbound!$F:$F,$K$2)</f>
        <v>0</v>
      </c>
      <c r="L776" s="35">
        <f>(SUMIFS(Returns!$B:$B,Returns!$A:$A,$B776,Returns!$C:$C,$L$2))-SUMIFS(Outbound!$E:$E,Outbound!$D:$D,$B776,Outbound!$F:$F,$L$2)</f>
        <v>0</v>
      </c>
      <c r="M776" s="35">
        <f>(SUMIFS(Returns!$B:$B,Returns!$A:$A,$B776,Returns!$C:$C,$M$2))-SUMIFS(Outbound!$E:$E,Outbound!$D:$D,$B776,Outbound!$F:$F,$M$2)</f>
        <v>0</v>
      </c>
      <c r="N776" s="35">
        <f>(SUMIFS(Returns!$B:$B,Returns!$A:$A,$B776,Returns!$C:$C,$N$2))-SUMIFS(Outbound!$E:$E,Outbound!$D:$D,$B776,Outbound!$F:$F,$N$2)</f>
        <v>0</v>
      </c>
      <c r="O776" s="35">
        <f>(SUMIFS(Returns!$B:$B,Returns!$A:$A,$B776,Returns!$C:$C,$O$2))-SUMIFS(Outbound!$E:$E,Outbound!$D:$D,$B776,Outbound!$F:$F,$O$2)</f>
        <v>0</v>
      </c>
      <c r="P776" s="35">
        <f>(SUMIFS(Returns!$B:$B,Returns!$A:$A,$B776,Returns!$C:$C,$P$2))-SUMIFS(Outbound!$E:$E,Outbound!$D:$D,$B776,Outbound!$F:$F,$P$2)</f>
        <v>0</v>
      </c>
      <c r="Q776" s="35">
        <f>(SUMIFS(Returns!$B:$B,Returns!$A:$A,$B776,Returns!$C:$C,$Q$2))-SUMIFS(Outbound!$E:$E,Outbound!$D:$D,$B776,Outbound!$F:$F,$Q$2)</f>
        <v>0</v>
      </c>
      <c r="R776" s="35">
        <f>(SUMIFS(Returns!$B:$B,Returns!$A:$A,$B776,Returns!$C:$C,$R$2))-SUMIFS(Outbound!$E:$E,Outbound!$D:$D,$B776,Outbound!$F:$F,$R$2)</f>
        <v>0</v>
      </c>
      <c r="S776" s="35">
        <f>(SUMIFS(Returns!$B:$B,Returns!$A:$A,$B776,Returns!$C:$C,$S$2))-SUMIFS(Outbound!$E:$E,Outbound!$D:$D,$B776,Outbound!$F:$F,$S$2)</f>
        <v>0</v>
      </c>
    </row>
    <row r="777" ht="13.2" spans="1:19">
      <c r="A777" s="3" t="s">
        <v>8097</v>
      </c>
      <c r="B777" s="3" t="s">
        <v>8098</v>
      </c>
      <c r="C777" s="35">
        <v>0</v>
      </c>
      <c r="D777" s="35"/>
      <c r="E777" s="35">
        <f>(C777+SUMIFS(Inwards!$C:$C,Inwards!$B:$B,$B777)+SUMIFS(Returns!$B:$B,Returns!$A:$A,$B777,Returns!$C:$C,$E$2))-SUMIFS(Outbound!$E:$E,Outbound!$D:$D,$B777,Outbound!$F:$F,$E$2)-SUMIFS(Outflow!$B:$B,Outflow!$A:$A,$B777)</f>
        <v>0</v>
      </c>
      <c r="F777" s="35">
        <f>(SUMIFS(Returns!$B:$B,Returns!$A:$A,$B777,Returns!$C:$C,$F$2))-SUMIFS(Outbound!$E:$E,Outbound!$D:$D,$B777,Outbound!$F:$F,$F$2)</f>
        <v>0</v>
      </c>
      <c r="G777" s="35">
        <f>(SUMIFS(Returns!$B:$B,Returns!$A:$A,$B777,Returns!$C:$C,$G$2))-SUMIFS(Outbound!$E:$E,Outbound!$D:$D,$B777,Outbound!$F:$F,$G$2)</f>
        <v>0</v>
      </c>
      <c r="H777" s="35">
        <f>(SUMIFS(Returns!$B:$B,Returns!$A:$A,$B777,Returns!$C:$C,$H$2))-SUMIFS(Outbound!$E:$E,Outbound!$D:$D,$B777,Outbound!$F:$F,$H$2)</f>
        <v>0</v>
      </c>
      <c r="I777" s="35">
        <f>(SUMIFS(Returns!$B:$B,Returns!$A:$A,$B777,Returns!$C:$C,$I$2))-SUMIFS(Outbound!$E:$E,Outbound!$D:$D,$B777,Outbound!$F:$F,$I$2)</f>
        <v>0</v>
      </c>
      <c r="J777" s="35">
        <f>(SUMIFS(Returns!$B:$B,Returns!$A:$A,$B777,Returns!$C:$C,$J$2))-SUMIFS(Outbound!$E:$E,Outbound!$D:$D,$B777,Outbound!$F:$F,$J$2)</f>
        <v>0</v>
      </c>
      <c r="K777" s="35">
        <f>(SUMIFS(Returns!$B:$B,Returns!$A:$A,$B777,Returns!$C:$C,$K$2))-SUMIFS(Outbound!$E:$E,Outbound!$D:$D,$B777,Outbound!$F:$F,$K$2)</f>
        <v>0</v>
      </c>
      <c r="L777" s="35">
        <f>(SUMIFS(Returns!$B:$B,Returns!$A:$A,$B777,Returns!$C:$C,$L$2))-SUMIFS(Outbound!$E:$E,Outbound!$D:$D,$B777,Outbound!$F:$F,$L$2)</f>
        <v>0</v>
      </c>
      <c r="M777" s="35">
        <f>(SUMIFS(Returns!$B:$B,Returns!$A:$A,$B777,Returns!$C:$C,$M$2))-SUMIFS(Outbound!$E:$E,Outbound!$D:$D,$B777,Outbound!$F:$F,$M$2)</f>
        <v>0</v>
      </c>
      <c r="N777" s="35">
        <f>(SUMIFS(Returns!$B:$B,Returns!$A:$A,$B777,Returns!$C:$C,$N$2))-SUMIFS(Outbound!$E:$E,Outbound!$D:$D,$B777,Outbound!$F:$F,$N$2)</f>
        <v>0</v>
      </c>
      <c r="O777" s="35">
        <f>(SUMIFS(Returns!$B:$B,Returns!$A:$A,$B777,Returns!$C:$C,$O$2))-SUMIFS(Outbound!$E:$E,Outbound!$D:$D,$B777,Outbound!$F:$F,$O$2)</f>
        <v>0</v>
      </c>
      <c r="P777" s="35">
        <f>(SUMIFS(Returns!$B:$B,Returns!$A:$A,$B777,Returns!$C:$C,$P$2))-SUMIFS(Outbound!$E:$E,Outbound!$D:$D,$B777,Outbound!$F:$F,$P$2)</f>
        <v>0</v>
      </c>
      <c r="Q777" s="35">
        <f>(SUMIFS(Returns!$B:$B,Returns!$A:$A,$B777,Returns!$C:$C,$Q$2))-SUMIFS(Outbound!$E:$E,Outbound!$D:$D,$B777,Outbound!$F:$F,$Q$2)</f>
        <v>0</v>
      </c>
      <c r="R777" s="35">
        <f>(SUMIFS(Returns!$B:$B,Returns!$A:$A,$B777,Returns!$C:$C,$R$2))-SUMIFS(Outbound!$E:$E,Outbound!$D:$D,$B777,Outbound!$F:$F,$R$2)</f>
        <v>0</v>
      </c>
      <c r="S777" s="35">
        <f>(SUMIFS(Returns!$B:$B,Returns!$A:$A,$B777,Returns!$C:$C,$S$2))-SUMIFS(Outbound!$E:$E,Outbound!$D:$D,$B777,Outbound!$F:$F,$S$2)</f>
        <v>0</v>
      </c>
    </row>
    <row r="778" ht="13.2" spans="1:19">
      <c r="A778" s="3" t="s">
        <v>8099</v>
      </c>
      <c r="B778" s="3" t="s">
        <v>5350</v>
      </c>
      <c r="C778" s="35">
        <v>0</v>
      </c>
      <c r="D778" s="35"/>
      <c r="E778" s="35">
        <f>(C778+SUMIFS(Inwards!$C:$C,Inwards!$B:$B,$B778)+SUMIFS(Returns!$B:$B,Returns!$A:$A,$B778,Returns!$C:$C,$E$2))-SUMIFS(Outbound!$E:$E,Outbound!$D:$D,$B778,Outbound!$F:$F,$E$2)-SUMIFS(Outflow!$B:$B,Outflow!$A:$A,$B778)</f>
        <v>0</v>
      </c>
      <c r="F778" s="35">
        <f>(SUMIFS(Returns!$B:$B,Returns!$A:$A,$B778,Returns!$C:$C,$F$2))-SUMIFS(Outbound!$E:$E,Outbound!$D:$D,$B778,Outbound!$F:$F,$F$2)</f>
        <v>0</v>
      </c>
      <c r="G778" s="35">
        <f>(SUMIFS(Returns!$B:$B,Returns!$A:$A,$B778,Returns!$C:$C,$G$2))-SUMIFS(Outbound!$E:$E,Outbound!$D:$D,$B778,Outbound!$F:$F,$G$2)</f>
        <v>0</v>
      </c>
      <c r="H778" s="35">
        <f>(SUMIFS(Returns!$B:$B,Returns!$A:$A,$B778,Returns!$C:$C,$H$2))-SUMIFS(Outbound!$E:$E,Outbound!$D:$D,$B778,Outbound!$F:$F,$H$2)</f>
        <v>0</v>
      </c>
      <c r="I778" s="35">
        <f>(SUMIFS(Returns!$B:$B,Returns!$A:$A,$B778,Returns!$C:$C,$I$2))-SUMIFS(Outbound!$E:$E,Outbound!$D:$D,$B778,Outbound!$F:$F,$I$2)</f>
        <v>0</v>
      </c>
      <c r="J778" s="35">
        <f>(SUMIFS(Returns!$B:$B,Returns!$A:$A,$B778,Returns!$C:$C,$J$2))-SUMIFS(Outbound!$E:$E,Outbound!$D:$D,$B778,Outbound!$F:$F,$J$2)</f>
        <v>0</v>
      </c>
      <c r="K778" s="35">
        <f>(SUMIFS(Returns!$B:$B,Returns!$A:$A,$B778,Returns!$C:$C,$K$2))-SUMIFS(Outbound!$E:$E,Outbound!$D:$D,$B778,Outbound!$F:$F,$K$2)</f>
        <v>0</v>
      </c>
      <c r="L778" s="35">
        <f>(SUMIFS(Returns!$B:$B,Returns!$A:$A,$B778,Returns!$C:$C,$L$2))-SUMIFS(Outbound!$E:$E,Outbound!$D:$D,$B778,Outbound!$F:$F,$L$2)</f>
        <v>0</v>
      </c>
      <c r="M778" s="35">
        <f>(SUMIFS(Returns!$B:$B,Returns!$A:$A,$B778,Returns!$C:$C,$M$2))-SUMIFS(Outbound!$E:$E,Outbound!$D:$D,$B778,Outbound!$F:$F,$M$2)</f>
        <v>0</v>
      </c>
      <c r="N778" s="35">
        <f>(SUMIFS(Returns!$B:$B,Returns!$A:$A,$B778,Returns!$C:$C,$N$2))-SUMIFS(Outbound!$E:$E,Outbound!$D:$D,$B778,Outbound!$F:$F,$N$2)</f>
        <v>0</v>
      </c>
      <c r="O778" s="35">
        <f>(SUMIFS(Returns!$B:$B,Returns!$A:$A,$B778,Returns!$C:$C,$O$2))-SUMIFS(Outbound!$E:$E,Outbound!$D:$D,$B778,Outbound!$F:$F,$O$2)</f>
        <v>0</v>
      </c>
      <c r="P778" s="35">
        <f>(SUMIFS(Returns!$B:$B,Returns!$A:$A,$B778,Returns!$C:$C,$P$2))-SUMIFS(Outbound!$E:$E,Outbound!$D:$D,$B778,Outbound!$F:$F,$P$2)</f>
        <v>0</v>
      </c>
      <c r="Q778" s="35">
        <f>(SUMIFS(Returns!$B:$B,Returns!$A:$A,$B778,Returns!$C:$C,$Q$2))-SUMIFS(Outbound!$E:$E,Outbound!$D:$D,$B778,Outbound!$F:$F,$Q$2)</f>
        <v>0</v>
      </c>
      <c r="R778" s="35">
        <f>(SUMIFS(Returns!$B:$B,Returns!$A:$A,$B778,Returns!$C:$C,$R$2))-SUMIFS(Outbound!$E:$E,Outbound!$D:$D,$B778,Outbound!$F:$F,$R$2)</f>
        <v>0</v>
      </c>
      <c r="S778" s="35">
        <f>(SUMIFS(Returns!$B:$B,Returns!$A:$A,$B778,Returns!$C:$C,$S$2))-SUMIFS(Outbound!$E:$E,Outbound!$D:$D,$B778,Outbound!$F:$F,$S$2)</f>
        <v>0</v>
      </c>
    </row>
    <row r="779" ht="13.2" spans="1:19">
      <c r="A779" s="3" t="s">
        <v>8100</v>
      </c>
      <c r="B779" s="3" t="s">
        <v>5354</v>
      </c>
      <c r="C779" s="35">
        <v>0</v>
      </c>
      <c r="D779" s="35"/>
      <c r="E779" s="35">
        <f>(C779+SUMIFS(Inwards!$C:$C,Inwards!$B:$B,$B779)+SUMIFS(Returns!$B:$B,Returns!$A:$A,$B779,Returns!$C:$C,$E$2))-SUMIFS(Outbound!$E:$E,Outbound!$D:$D,$B779,Outbound!$F:$F,$E$2)-SUMIFS(Outflow!$B:$B,Outflow!$A:$A,$B779)</f>
        <v>0</v>
      </c>
      <c r="F779" s="35">
        <f>(SUMIFS(Returns!$B:$B,Returns!$A:$A,$B779,Returns!$C:$C,$F$2))-SUMIFS(Outbound!$E:$E,Outbound!$D:$D,$B779,Outbound!$F:$F,$F$2)</f>
        <v>0</v>
      </c>
      <c r="G779" s="35">
        <f>(SUMIFS(Returns!$B:$B,Returns!$A:$A,$B779,Returns!$C:$C,$G$2))-SUMIFS(Outbound!$E:$E,Outbound!$D:$D,$B779,Outbound!$F:$F,$G$2)</f>
        <v>0</v>
      </c>
      <c r="H779" s="35">
        <f>(SUMIFS(Returns!$B:$B,Returns!$A:$A,$B779,Returns!$C:$C,$H$2))-SUMIFS(Outbound!$E:$E,Outbound!$D:$D,$B779,Outbound!$F:$F,$H$2)</f>
        <v>0</v>
      </c>
      <c r="I779" s="35">
        <f>(SUMIFS(Returns!$B:$B,Returns!$A:$A,$B779,Returns!$C:$C,$I$2))-SUMIFS(Outbound!$E:$E,Outbound!$D:$D,$B779,Outbound!$F:$F,$I$2)</f>
        <v>0</v>
      </c>
      <c r="J779" s="35">
        <f>(SUMIFS(Returns!$B:$B,Returns!$A:$A,$B779,Returns!$C:$C,$J$2))-SUMIFS(Outbound!$E:$E,Outbound!$D:$D,$B779,Outbound!$F:$F,$J$2)</f>
        <v>0</v>
      </c>
      <c r="K779" s="35">
        <f>(SUMIFS(Returns!$B:$B,Returns!$A:$A,$B779,Returns!$C:$C,$K$2))-SUMIFS(Outbound!$E:$E,Outbound!$D:$D,$B779,Outbound!$F:$F,$K$2)</f>
        <v>0</v>
      </c>
      <c r="L779" s="35">
        <f>(SUMIFS(Returns!$B:$B,Returns!$A:$A,$B779,Returns!$C:$C,$L$2))-SUMIFS(Outbound!$E:$E,Outbound!$D:$D,$B779,Outbound!$F:$F,$L$2)</f>
        <v>0</v>
      </c>
      <c r="M779" s="35">
        <f>(SUMIFS(Returns!$B:$B,Returns!$A:$A,$B779,Returns!$C:$C,$M$2))-SUMIFS(Outbound!$E:$E,Outbound!$D:$D,$B779,Outbound!$F:$F,$M$2)</f>
        <v>0</v>
      </c>
      <c r="N779" s="35">
        <f>(SUMIFS(Returns!$B:$B,Returns!$A:$A,$B779,Returns!$C:$C,$N$2))-SUMIFS(Outbound!$E:$E,Outbound!$D:$D,$B779,Outbound!$F:$F,$N$2)</f>
        <v>0</v>
      </c>
      <c r="O779" s="35">
        <f>(SUMIFS(Returns!$B:$B,Returns!$A:$A,$B779,Returns!$C:$C,$O$2))-SUMIFS(Outbound!$E:$E,Outbound!$D:$D,$B779,Outbound!$F:$F,$O$2)</f>
        <v>0</v>
      </c>
      <c r="P779" s="35">
        <f>(SUMIFS(Returns!$B:$B,Returns!$A:$A,$B779,Returns!$C:$C,$P$2))-SUMIFS(Outbound!$E:$E,Outbound!$D:$D,$B779,Outbound!$F:$F,$P$2)</f>
        <v>0</v>
      </c>
      <c r="Q779" s="35">
        <f>(SUMIFS(Returns!$B:$B,Returns!$A:$A,$B779,Returns!$C:$C,$Q$2))-SUMIFS(Outbound!$E:$E,Outbound!$D:$D,$B779,Outbound!$F:$F,$Q$2)</f>
        <v>0</v>
      </c>
      <c r="R779" s="35">
        <f>(SUMIFS(Returns!$B:$B,Returns!$A:$A,$B779,Returns!$C:$C,$R$2))-SUMIFS(Outbound!$E:$E,Outbound!$D:$D,$B779,Outbound!$F:$F,$R$2)</f>
        <v>0</v>
      </c>
      <c r="S779" s="35">
        <f>(SUMIFS(Returns!$B:$B,Returns!$A:$A,$B779,Returns!$C:$C,$S$2))-SUMIFS(Outbound!$E:$E,Outbound!$D:$D,$B779,Outbound!$F:$F,$S$2)</f>
        <v>0</v>
      </c>
    </row>
    <row r="780" ht="13.2" spans="1:19">
      <c r="A780" s="3" t="s">
        <v>8101</v>
      </c>
      <c r="B780" s="3" t="s">
        <v>5362</v>
      </c>
      <c r="C780" s="35">
        <v>0</v>
      </c>
      <c r="D780" s="35"/>
      <c r="E780" s="35">
        <f>(C780+SUMIFS(Inwards!$C:$C,Inwards!$B:$B,$B780)+SUMIFS(Returns!$B:$B,Returns!$A:$A,$B780,Returns!$C:$C,$E$2))-SUMIFS(Outbound!$E:$E,Outbound!$D:$D,$B780,Outbound!$F:$F,$E$2)-SUMIFS(Outflow!$B:$B,Outflow!$A:$A,$B780)</f>
        <v>0</v>
      </c>
      <c r="F780" s="35">
        <f>(SUMIFS(Returns!$B:$B,Returns!$A:$A,$B780,Returns!$C:$C,$F$2))-SUMIFS(Outbound!$E:$E,Outbound!$D:$D,$B780,Outbound!$F:$F,$F$2)</f>
        <v>0</v>
      </c>
      <c r="G780" s="35">
        <f>(SUMIFS(Returns!$B:$B,Returns!$A:$A,$B780,Returns!$C:$C,$G$2))-SUMIFS(Outbound!$E:$E,Outbound!$D:$D,$B780,Outbound!$F:$F,$G$2)</f>
        <v>0</v>
      </c>
      <c r="H780" s="35">
        <f>(SUMIFS(Returns!$B:$B,Returns!$A:$A,$B780,Returns!$C:$C,$H$2))-SUMIFS(Outbound!$E:$E,Outbound!$D:$D,$B780,Outbound!$F:$F,$H$2)</f>
        <v>0</v>
      </c>
      <c r="I780" s="35">
        <f>(SUMIFS(Returns!$B:$B,Returns!$A:$A,$B780,Returns!$C:$C,$I$2))-SUMIFS(Outbound!$E:$E,Outbound!$D:$D,$B780,Outbound!$F:$F,$I$2)</f>
        <v>0</v>
      </c>
      <c r="J780" s="35">
        <f>(SUMIFS(Returns!$B:$B,Returns!$A:$A,$B780,Returns!$C:$C,$J$2))-SUMIFS(Outbound!$E:$E,Outbound!$D:$D,$B780,Outbound!$F:$F,$J$2)</f>
        <v>0</v>
      </c>
      <c r="K780" s="35">
        <f>(SUMIFS(Returns!$B:$B,Returns!$A:$A,$B780,Returns!$C:$C,$K$2))-SUMIFS(Outbound!$E:$E,Outbound!$D:$D,$B780,Outbound!$F:$F,$K$2)</f>
        <v>0</v>
      </c>
      <c r="L780" s="35">
        <f>(SUMIFS(Returns!$B:$B,Returns!$A:$A,$B780,Returns!$C:$C,$L$2))-SUMIFS(Outbound!$E:$E,Outbound!$D:$D,$B780,Outbound!$F:$F,$L$2)</f>
        <v>0</v>
      </c>
      <c r="M780" s="35">
        <f>(SUMIFS(Returns!$B:$B,Returns!$A:$A,$B780,Returns!$C:$C,$M$2))-SUMIFS(Outbound!$E:$E,Outbound!$D:$D,$B780,Outbound!$F:$F,$M$2)</f>
        <v>0</v>
      </c>
      <c r="N780" s="35">
        <f>(SUMIFS(Returns!$B:$B,Returns!$A:$A,$B780,Returns!$C:$C,$N$2))-SUMIFS(Outbound!$E:$E,Outbound!$D:$D,$B780,Outbound!$F:$F,$N$2)</f>
        <v>0</v>
      </c>
      <c r="O780" s="35">
        <f>(SUMIFS(Returns!$B:$B,Returns!$A:$A,$B780,Returns!$C:$C,$O$2))-SUMIFS(Outbound!$E:$E,Outbound!$D:$D,$B780,Outbound!$F:$F,$O$2)</f>
        <v>0</v>
      </c>
      <c r="P780" s="35">
        <f>(SUMIFS(Returns!$B:$B,Returns!$A:$A,$B780,Returns!$C:$C,$P$2))-SUMIFS(Outbound!$E:$E,Outbound!$D:$D,$B780,Outbound!$F:$F,$P$2)</f>
        <v>0</v>
      </c>
      <c r="Q780" s="35">
        <f>(SUMIFS(Returns!$B:$B,Returns!$A:$A,$B780,Returns!$C:$C,$Q$2))-SUMIFS(Outbound!$E:$E,Outbound!$D:$D,$B780,Outbound!$F:$F,$Q$2)</f>
        <v>0</v>
      </c>
      <c r="R780" s="35">
        <f>(SUMIFS(Returns!$B:$B,Returns!$A:$A,$B780,Returns!$C:$C,$R$2))-SUMIFS(Outbound!$E:$E,Outbound!$D:$D,$B780,Outbound!$F:$F,$R$2)</f>
        <v>0</v>
      </c>
      <c r="S780" s="35">
        <f>(SUMIFS(Returns!$B:$B,Returns!$A:$A,$B780,Returns!$C:$C,$S$2))-SUMIFS(Outbound!$E:$E,Outbound!$D:$D,$B780,Outbound!$F:$F,$S$2)</f>
        <v>0</v>
      </c>
    </row>
    <row r="781" ht="13.2" spans="1:19">
      <c r="A781" s="3" t="s">
        <v>5374</v>
      </c>
      <c r="B781" s="3" t="s">
        <v>5368</v>
      </c>
      <c r="C781" s="35">
        <v>0</v>
      </c>
      <c r="D781" s="35"/>
      <c r="E781" s="35">
        <f>(C781+SUMIFS(Inwards!$C:$C,Inwards!$B:$B,$B781)+SUMIFS(Returns!$B:$B,Returns!$A:$A,$B781,Returns!$C:$C,$E$2))-SUMIFS(Outbound!$E:$E,Outbound!$D:$D,$B781,Outbound!$F:$F,$E$2)-SUMIFS(Outflow!$B:$B,Outflow!$A:$A,$B781)</f>
        <v>0</v>
      </c>
      <c r="F781" s="35">
        <f>(SUMIFS(Returns!$B:$B,Returns!$A:$A,$B781,Returns!$C:$C,$F$2))-SUMIFS(Outbound!$E:$E,Outbound!$D:$D,$B781,Outbound!$F:$F,$F$2)</f>
        <v>0</v>
      </c>
      <c r="G781" s="35">
        <f>(SUMIFS(Returns!$B:$B,Returns!$A:$A,$B781,Returns!$C:$C,$G$2))-SUMIFS(Outbound!$E:$E,Outbound!$D:$D,$B781,Outbound!$F:$F,$G$2)</f>
        <v>0</v>
      </c>
      <c r="H781" s="35">
        <f>(SUMIFS(Returns!$B:$B,Returns!$A:$A,$B781,Returns!$C:$C,$H$2))-SUMIFS(Outbound!$E:$E,Outbound!$D:$D,$B781,Outbound!$F:$F,$H$2)</f>
        <v>0</v>
      </c>
      <c r="I781" s="35">
        <f>(SUMIFS(Returns!$B:$B,Returns!$A:$A,$B781,Returns!$C:$C,$I$2))-SUMIFS(Outbound!$E:$E,Outbound!$D:$D,$B781,Outbound!$F:$F,$I$2)</f>
        <v>0</v>
      </c>
      <c r="J781" s="35">
        <f>(SUMIFS(Returns!$B:$B,Returns!$A:$A,$B781,Returns!$C:$C,$J$2))-SUMIFS(Outbound!$E:$E,Outbound!$D:$D,$B781,Outbound!$F:$F,$J$2)</f>
        <v>0</v>
      </c>
      <c r="K781" s="35">
        <f>(SUMIFS(Returns!$B:$B,Returns!$A:$A,$B781,Returns!$C:$C,$K$2))-SUMIFS(Outbound!$E:$E,Outbound!$D:$D,$B781,Outbound!$F:$F,$K$2)</f>
        <v>0</v>
      </c>
      <c r="L781" s="35">
        <f>(SUMIFS(Returns!$B:$B,Returns!$A:$A,$B781,Returns!$C:$C,$L$2))-SUMIFS(Outbound!$E:$E,Outbound!$D:$D,$B781,Outbound!$F:$F,$L$2)</f>
        <v>0</v>
      </c>
      <c r="M781" s="35">
        <f>(SUMIFS(Returns!$B:$B,Returns!$A:$A,$B781,Returns!$C:$C,$M$2))-SUMIFS(Outbound!$E:$E,Outbound!$D:$D,$B781,Outbound!$F:$F,$M$2)</f>
        <v>0</v>
      </c>
      <c r="N781" s="35">
        <f>(SUMIFS(Returns!$B:$B,Returns!$A:$A,$B781,Returns!$C:$C,$N$2))-SUMIFS(Outbound!$E:$E,Outbound!$D:$D,$B781,Outbound!$F:$F,$N$2)</f>
        <v>0</v>
      </c>
      <c r="O781" s="35">
        <f>(SUMIFS(Returns!$B:$B,Returns!$A:$A,$B781,Returns!$C:$C,$O$2))-SUMIFS(Outbound!$E:$E,Outbound!$D:$D,$B781,Outbound!$F:$F,$O$2)</f>
        <v>0</v>
      </c>
      <c r="P781" s="35">
        <f>(SUMIFS(Returns!$B:$B,Returns!$A:$A,$B781,Returns!$C:$C,$P$2))-SUMIFS(Outbound!$E:$E,Outbound!$D:$D,$B781,Outbound!$F:$F,$P$2)</f>
        <v>0</v>
      </c>
      <c r="Q781" s="35">
        <f>(SUMIFS(Returns!$B:$B,Returns!$A:$A,$B781,Returns!$C:$C,$Q$2))-SUMIFS(Outbound!$E:$E,Outbound!$D:$D,$B781,Outbound!$F:$F,$Q$2)</f>
        <v>0</v>
      </c>
      <c r="R781" s="35">
        <f>(SUMIFS(Returns!$B:$B,Returns!$A:$A,$B781,Returns!$C:$C,$R$2))-SUMIFS(Outbound!$E:$E,Outbound!$D:$D,$B781,Outbound!$F:$F,$R$2)</f>
        <v>0</v>
      </c>
      <c r="S781" s="35">
        <f>(SUMIFS(Returns!$B:$B,Returns!$A:$A,$B781,Returns!$C:$C,$S$2))-SUMIFS(Outbound!$E:$E,Outbound!$D:$D,$B781,Outbound!$F:$F,$S$2)</f>
        <v>0</v>
      </c>
    </row>
    <row r="782" ht="13.2" spans="1:19">
      <c r="A782" s="3" t="s">
        <v>8102</v>
      </c>
      <c r="B782" s="3" t="s">
        <v>8103</v>
      </c>
      <c r="C782" s="35">
        <v>0</v>
      </c>
      <c r="D782" s="35"/>
      <c r="E782" s="35">
        <f>(C782+SUMIFS(Inwards!$C:$C,Inwards!$B:$B,$B782)+SUMIFS(Returns!$B:$B,Returns!$A:$A,$B782,Returns!$C:$C,$E$2))-SUMIFS(Outbound!$E:$E,Outbound!$D:$D,$B782,Outbound!$F:$F,$E$2)-SUMIFS(Outflow!$B:$B,Outflow!$A:$A,$B782)</f>
        <v>0</v>
      </c>
      <c r="F782" s="35">
        <f>(SUMIFS(Returns!$B:$B,Returns!$A:$A,$B782,Returns!$C:$C,$F$2))-SUMIFS(Outbound!$E:$E,Outbound!$D:$D,$B782,Outbound!$F:$F,$F$2)</f>
        <v>0</v>
      </c>
      <c r="G782" s="35">
        <f>(SUMIFS(Returns!$B:$B,Returns!$A:$A,$B782,Returns!$C:$C,$G$2))-SUMIFS(Outbound!$E:$E,Outbound!$D:$D,$B782,Outbound!$F:$F,$G$2)</f>
        <v>0</v>
      </c>
      <c r="H782" s="35">
        <f>(SUMIFS(Returns!$B:$B,Returns!$A:$A,$B782,Returns!$C:$C,$H$2))-SUMIFS(Outbound!$E:$E,Outbound!$D:$D,$B782,Outbound!$F:$F,$H$2)</f>
        <v>0</v>
      </c>
      <c r="I782" s="35">
        <f>(SUMIFS(Returns!$B:$B,Returns!$A:$A,$B782,Returns!$C:$C,$I$2))-SUMIFS(Outbound!$E:$E,Outbound!$D:$D,$B782,Outbound!$F:$F,$I$2)</f>
        <v>0</v>
      </c>
      <c r="J782" s="35">
        <f>(SUMIFS(Returns!$B:$B,Returns!$A:$A,$B782,Returns!$C:$C,$J$2))-SUMIFS(Outbound!$E:$E,Outbound!$D:$D,$B782,Outbound!$F:$F,$J$2)</f>
        <v>0</v>
      </c>
      <c r="K782" s="35">
        <f>(SUMIFS(Returns!$B:$B,Returns!$A:$A,$B782,Returns!$C:$C,$K$2))-SUMIFS(Outbound!$E:$E,Outbound!$D:$D,$B782,Outbound!$F:$F,$K$2)</f>
        <v>0</v>
      </c>
      <c r="L782" s="35">
        <f>(SUMIFS(Returns!$B:$B,Returns!$A:$A,$B782,Returns!$C:$C,$L$2))-SUMIFS(Outbound!$E:$E,Outbound!$D:$D,$B782,Outbound!$F:$F,$L$2)</f>
        <v>0</v>
      </c>
      <c r="M782" s="35">
        <f>(SUMIFS(Returns!$B:$B,Returns!$A:$A,$B782,Returns!$C:$C,$M$2))-SUMIFS(Outbound!$E:$E,Outbound!$D:$D,$B782,Outbound!$F:$F,$M$2)</f>
        <v>0</v>
      </c>
      <c r="N782" s="35">
        <f>(SUMIFS(Returns!$B:$B,Returns!$A:$A,$B782,Returns!$C:$C,$N$2))-SUMIFS(Outbound!$E:$E,Outbound!$D:$D,$B782,Outbound!$F:$F,$N$2)</f>
        <v>0</v>
      </c>
      <c r="O782" s="35">
        <f>(SUMIFS(Returns!$B:$B,Returns!$A:$A,$B782,Returns!$C:$C,$O$2))-SUMIFS(Outbound!$E:$E,Outbound!$D:$D,$B782,Outbound!$F:$F,$O$2)</f>
        <v>0</v>
      </c>
      <c r="P782" s="35">
        <f>(SUMIFS(Returns!$B:$B,Returns!$A:$A,$B782,Returns!$C:$C,$P$2))-SUMIFS(Outbound!$E:$E,Outbound!$D:$D,$B782,Outbound!$F:$F,$P$2)</f>
        <v>0</v>
      </c>
      <c r="Q782" s="35">
        <f>(SUMIFS(Returns!$B:$B,Returns!$A:$A,$B782,Returns!$C:$C,$Q$2))-SUMIFS(Outbound!$E:$E,Outbound!$D:$D,$B782,Outbound!$F:$F,$Q$2)</f>
        <v>0</v>
      </c>
      <c r="R782" s="35">
        <f>(SUMIFS(Returns!$B:$B,Returns!$A:$A,$B782,Returns!$C:$C,$R$2))-SUMIFS(Outbound!$E:$E,Outbound!$D:$D,$B782,Outbound!$F:$F,$R$2)</f>
        <v>0</v>
      </c>
      <c r="S782" s="35">
        <f>(SUMIFS(Returns!$B:$B,Returns!$A:$A,$B782,Returns!$C:$C,$S$2))-SUMIFS(Outbound!$E:$E,Outbound!$D:$D,$B782,Outbound!$F:$F,$S$2)</f>
        <v>0</v>
      </c>
    </row>
    <row r="783" ht="13.2" spans="1:19">
      <c r="A783" s="3" t="s">
        <v>8104</v>
      </c>
      <c r="B783" s="3" t="s">
        <v>5376</v>
      </c>
      <c r="C783" s="35">
        <v>0</v>
      </c>
      <c r="D783" s="35"/>
      <c r="E783" s="35">
        <f>(C783+SUMIFS(Inwards!$C:$C,Inwards!$B:$B,$B783)+SUMIFS(Returns!$B:$B,Returns!$A:$A,$B783,Returns!$C:$C,$E$2))-SUMIFS(Outbound!$E:$E,Outbound!$D:$D,$B783,Outbound!$F:$F,$E$2)-SUMIFS(Outflow!$B:$B,Outflow!$A:$A,$B783)</f>
        <v>0</v>
      </c>
      <c r="F783" s="35">
        <f>(SUMIFS(Returns!$B:$B,Returns!$A:$A,$B783,Returns!$C:$C,$F$2))-SUMIFS(Outbound!$E:$E,Outbound!$D:$D,$B783,Outbound!$F:$F,$F$2)</f>
        <v>0</v>
      </c>
      <c r="G783" s="35">
        <f>(SUMIFS(Returns!$B:$B,Returns!$A:$A,$B783,Returns!$C:$C,$G$2))-SUMIFS(Outbound!$E:$E,Outbound!$D:$D,$B783,Outbound!$F:$F,$G$2)</f>
        <v>0</v>
      </c>
      <c r="H783" s="35">
        <f>(SUMIFS(Returns!$B:$B,Returns!$A:$A,$B783,Returns!$C:$C,$H$2))-SUMIFS(Outbound!$E:$E,Outbound!$D:$D,$B783,Outbound!$F:$F,$H$2)</f>
        <v>0</v>
      </c>
      <c r="I783" s="35">
        <f>(SUMIFS(Returns!$B:$B,Returns!$A:$A,$B783,Returns!$C:$C,$I$2))-SUMIFS(Outbound!$E:$E,Outbound!$D:$D,$B783,Outbound!$F:$F,$I$2)</f>
        <v>0</v>
      </c>
      <c r="J783" s="35">
        <f>(SUMIFS(Returns!$B:$B,Returns!$A:$A,$B783,Returns!$C:$C,$J$2))-SUMIFS(Outbound!$E:$E,Outbound!$D:$D,$B783,Outbound!$F:$F,$J$2)</f>
        <v>0</v>
      </c>
      <c r="K783" s="35">
        <f>(SUMIFS(Returns!$B:$B,Returns!$A:$A,$B783,Returns!$C:$C,$K$2))-SUMIFS(Outbound!$E:$E,Outbound!$D:$D,$B783,Outbound!$F:$F,$K$2)</f>
        <v>0</v>
      </c>
      <c r="L783" s="35">
        <f>(SUMIFS(Returns!$B:$B,Returns!$A:$A,$B783,Returns!$C:$C,$L$2))-SUMIFS(Outbound!$E:$E,Outbound!$D:$D,$B783,Outbound!$F:$F,$L$2)</f>
        <v>0</v>
      </c>
      <c r="M783" s="35">
        <f>(SUMIFS(Returns!$B:$B,Returns!$A:$A,$B783,Returns!$C:$C,$M$2))-SUMIFS(Outbound!$E:$E,Outbound!$D:$D,$B783,Outbound!$F:$F,$M$2)</f>
        <v>0</v>
      </c>
      <c r="N783" s="35">
        <f>(SUMIFS(Returns!$B:$B,Returns!$A:$A,$B783,Returns!$C:$C,$N$2))-SUMIFS(Outbound!$E:$E,Outbound!$D:$D,$B783,Outbound!$F:$F,$N$2)</f>
        <v>0</v>
      </c>
      <c r="O783" s="35">
        <f>(SUMIFS(Returns!$B:$B,Returns!$A:$A,$B783,Returns!$C:$C,$O$2))-SUMIFS(Outbound!$E:$E,Outbound!$D:$D,$B783,Outbound!$F:$F,$O$2)</f>
        <v>0</v>
      </c>
      <c r="P783" s="35">
        <f>(SUMIFS(Returns!$B:$B,Returns!$A:$A,$B783,Returns!$C:$C,$P$2))-SUMIFS(Outbound!$E:$E,Outbound!$D:$D,$B783,Outbound!$F:$F,$P$2)</f>
        <v>0</v>
      </c>
      <c r="Q783" s="35">
        <f>(SUMIFS(Returns!$B:$B,Returns!$A:$A,$B783,Returns!$C:$C,$Q$2))-SUMIFS(Outbound!$E:$E,Outbound!$D:$D,$B783,Outbound!$F:$F,$Q$2)</f>
        <v>0</v>
      </c>
      <c r="R783" s="35">
        <f>(SUMIFS(Returns!$B:$B,Returns!$A:$A,$B783,Returns!$C:$C,$R$2))-SUMIFS(Outbound!$E:$E,Outbound!$D:$D,$B783,Outbound!$F:$F,$R$2)</f>
        <v>0</v>
      </c>
      <c r="S783" s="35">
        <f>(SUMIFS(Returns!$B:$B,Returns!$A:$A,$B783,Returns!$C:$C,$S$2))-SUMIFS(Outbound!$E:$E,Outbound!$D:$D,$B783,Outbound!$F:$F,$S$2)</f>
        <v>0</v>
      </c>
    </row>
    <row r="784" ht="13.2" spans="1:19">
      <c r="A784" s="3" t="s">
        <v>8105</v>
      </c>
      <c r="B784" s="3" t="s">
        <v>8106</v>
      </c>
      <c r="C784" s="35">
        <v>0</v>
      </c>
      <c r="D784" s="35"/>
      <c r="E784" s="35">
        <f>(C784+SUMIFS(Inwards!$C:$C,Inwards!$B:$B,$B784)+SUMIFS(Returns!$B:$B,Returns!$A:$A,$B784,Returns!$C:$C,$E$2))-SUMIFS(Outbound!$E:$E,Outbound!$D:$D,$B784,Outbound!$F:$F,$E$2)-SUMIFS(Outflow!$B:$B,Outflow!$A:$A,$B784)</f>
        <v>0</v>
      </c>
      <c r="F784" s="35">
        <f>(SUMIFS(Returns!$B:$B,Returns!$A:$A,$B784,Returns!$C:$C,$F$2))-SUMIFS(Outbound!$E:$E,Outbound!$D:$D,$B784,Outbound!$F:$F,$F$2)</f>
        <v>0</v>
      </c>
      <c r="G784" s="35">
        <f>(SUMIFS(Returns!$B:$B,Returns!$A:$A,$B784,Returns!$C:$C,$G$2))-SUMIFS(Outbound!$E:$E,Outbound!$D:$D,$B784,Outbound!$F:$F,$G$2)</f>
        <v>0</v>
      </c>
      <c r="H784" s="35">
        <f>(SUMIFS(Returns!$B:$B,Returns!$A:$A,$B784,Returns!$C:$C,$H$2))-SUMIFS(Outbound!$E:$E,Outbound!$D:$D,$B784,Outbound!$F:$F,$H$2)</f>
        <v>0</v>
      </c>
      <c r="I784" s="35">
        <f>(SUMIFS(Returns!$B:$B,Returns!$A:$A,$B784,Returns!$C:$C,$I$2))-SUMIFS(Outbound!$E:$E,Outbound!$D:$D,$B784,Outbound!$F:$F,$I$2)</f>
        <v>0</v>
      </c>
      <c r="J784" s="35">
        <f>(SUMIFS(Returns!$B:$B,Returns!$A:$A,$B784,Returns!$C:$C,$J$2))-SUMIFS(Outbound!$E:$E,Outbound!$D:$D,$B784,Outbound!$F:$F,$J$2)</f>
        <v>0</v>
      </c>
      <c r="K784" s="35">
        <f>(SUMIFS(Returns!$B:$B,Returns!$A:$A,$B784,Returns!$C:$C,$K$2))-SUMIFS(Outbound!$E:$E,Outbound!$D:$D,$B784,Outbound!$F:$F,$K$2)</f>
        <v>0</v>
      </c>
      <c r="L784" s="35">
        <f>(SUMIFS(Returns!$B:$B,Returns!$A:$A,$B784,Returns!$C:$C,$L$2))-SUMIFS(Outbound!$E:$E,Outbound!$D:$D,$B784,Outbound!$F:$F,$L$2)</f>
        <v>0</v>
      </c>
      <c r="M784" s="35">
        <f>(SUMIFS(Returns!$B:$B,Returns!$A:$A,$B784,Returns!$C:$C,$M$2))-SUMIFS(Outbound!$E:$E,Outbound!$D:$D,$B784,Outbound!$F:$F,$M$2)</f>
        <v>0</v>
      </c>
      <c r="N784" s="35">
        <f>(SUMIFS(Returns!$B:$B,Returns!$A:$A,$B784,Returns!$C:$C,$N$2))-SUMIFS(Outbound!$E:$E,Outbound!$D:$D,$B784,Outbound!$F:$F,$N$2)</f>
        <v>0</v>
      </c>
      <c r="O784" s="35">
        <f>(SUMIFS(Returns!$B:$B,Returns!$A:$A,$B784,Returns!$C:$C,$O$2))-SUMIFS(Outbound!$E:$E,Outbound!$D:$D,$B784,Outbound!$F:$F,$O$2)</f>
        <v>0</v>
      </c>
      <c r="P784" s="35">
        <f>(SUMIFS(Returns!$B:$B,Returns!$A:$A,$B784,Returns!$C:$C,$P$2))-SUMIFS(Outbound!$E:$E,Outbound!$D:$D,$B784,Outbound!$F:$F,$P$2)</f>
        <v>0</v>
      </c>
      <c r="Q784" s="35">
        <f>(SUMIFS(Returns!$B:$B,Returns!$A:$A,$B784,Returns!$C:$C,$Q$2))-SUMIFS(Outbound!$E:$E,Outbound!$D:$D,$B784,Outbound!$F:$F,$Q$2)</f>
        <v>0</v>
      </c>
      <c r="R784" s="35">
        <f>(SUMIFS(Returns!$B:$B,Returns!$A:$A,$B784,Returns!$C:$C,$R$2))-SUMIFS(Outbound!$E:$E,Outbound!$D:$D,$B784,Outbound!$F:$F,$R$2)</f>
        <v>0</v>
      </c>
      <c r="S784" s="35">
        <f>(SUMIFS(Returns!$B:$B,Returns!$A:$A,$B784,Returns!$C:$C,$S$2))-SUMIFS(Outbound!$E:$E,Outbound!$D:$D,$B784,Outbound!$F:$F,$S$2)</f>
        <v>0</v>
      </c>
    </row>
    <row r="785" ht="13.2" spans="1:19">
      <c r="A785" s="3" t="s">
        <v>8107</v>
      </c>
      <c r="B785" s="3" t="s">
        <v>5378</v>
      </c>
      <c r="C785" s="35">
        <v>15</v>
      </c>
      <c r="D785" s="35"/>
      <c r="E785" s="35">
        <f>(C785+SUMIFS(Inwards!$C:$C,Inwards!$B:$B,$B785)+SUMIFS(Returns!$B:$B,Returns!$A:$A,$B785,Returns!$C:$C,$E$2))-SUMIFS(Outbound!$E:$E,Outbound!$D:$D,$B785,Outbound!$F:$F,$E$2)-SUMIFS(Outflow!$B:$B,Outflow!$A:$A,$B785)</f>
        <v>15</v>
      </c>
      <c r="F785" s="35">
        <f>(SUMIFS(Returns!$B:$B,Returns!$A:$A,$B785,Returns!$C:$C,$F$2))-SUMIFS(Outbound!$E:$E,Outbound!$D:$D,$B785,Outbound!$F:$F,$F$2)</f>
        <v>0</v>
      </c>
      <c r="G785" s="35">
        <f>(SUMIFS(Returns!$B:$B,Returns!$A:$A,$B785,Returns!$C:$C,$G$2))-SUMIFS(Outbound!$E:$E,Outbound!$D:$D,$B785,Outbound!$F:$F,$G$2)</f>
        <v>0</v>
      </c>
      <c r="H785" s="35">
        <f>(SUMIFS(Returns!$B:$B,Returns!$A:$A,$B785,Returns!$C:$C,$H$2))-SUMIFS(Outbound!$E:$E,Outbound!$D:$D,$B785,Outbound!$F:$F,$H$2)</f>
        <v>0</v>
      </c>
      <c r="I785" s="35">
        <f>(SUMIFS(Returns!$B:$B,Returns!$A:$A,$B785,Returns!$C:$C,$I$2))-SUMIFS(Outbound!$E:$E,Outbound!$D:$D,$B785,Outbound!$F:$F,$I$2)</f>
        <v>0</v>
      </c>
      <c r="J785" s="35">
        <f>(SUMIFS(Returns!$B:$B,Returns!$A:$A,$B785,Returns!$C:$C,$J$2))-SUMIFS(Outbound!$E:$E,Outbound!$D:$D,$B785,Outbound!$F:$F,$J$2)</f>
        <v>0</v>
      </c>
      <c r="K785" s="35">
        <f>(SUMIFS(Returns!$B:$B,Returns!$A:$A,$B785,Returns!$C:$C,$K$2))-SUMIFS(Outbound!$E:$E,Outbound!$D:$D,$B785,Outbound!$F:$F,$K$2)</f>
        <v>0</v>
      </c>
      <c r="L785" s="35">
        <f>(SUMIFS(Returns!$B:$B,Returns!$A:$A,$B785,Returns!$C:$C,$L$2))-SUMIFS(Outbound!$E:$E,Outbound!$D:$D,$B785,Outbound!$F:$F,$L$2)</f>
        <v>0</v>
      </c>
      <c r="M785" s="35">
        <f>(SUMIFS(Returns!$B:$B,Returns!$A:$A,$B785,Returns!$C:$C,$M$2))-SUMIFS(Outbound!$E:$E,Outbound!$D:$D,$B785,Outbound!$F:$F,$M$2)</f>
        <v>0</v>
      </c>
      <c r="N785" s="35">
        <f>(SUMIFS(Returns!$B:$B,Returns!$A:$A,$B785,Returns!$C:$C,$N$2))-SUMIFS(Outbound!$E:$E,Outbound!$D:$D,$B785,Outbound!$F:$F,$N$2)</f>
        <v>0</v>
      </c>
      <c r="O785" s="35">
        <f>(SUMIFS(Returns!$B:$B,Returns!$A:$A,$B785,Returns!$C:$C,$O$2))-SUMIFS(Outbound!$E:$E,Outbound!$D:$D,$B785,Outbound!$F:$F,$O$2)</f>
        <v>0</v>
      </c>
      <c r="P785" s="35">
        <f>(SUMIFS(Returns!$B:$B,Returns!$A:$A,$B785,Returns!$C:$C,$P$2))-SUMIFS(Outbound!$E:$E,Outbound!$D:$D,$B785,Outbound!$F:$F,$P$2)</f>
        <v>0</v>
      </c>
      <c r="Q785" s="35">
        <f>(SUMIFS(Returns!$B:$B,Returns!$A:$A,$B785,Returns!$C:$C,$Q$2))-SUMIFS(Outbound!$E:$E,Outbound!$D:$D,$B785,Outbound!$F:$F,$Q$2)</f>
        <v>0</v>
      </c>
      <c r="R785" s="35">
        <f>(SUMIFS(Returns!$B:$B,Returns!$A:$A,$B785,Returns!$C:$C,$R$2))-SUMIFS(Outbound!$E:$E,Outbound!$D:$D,$B785,Outbound!$F:$F,$R$2)</f>
        <v>0</v>
      </c>
      <c r="S785" s="35">
        <f>(SUMIFS(Returns!$B:$B,Returns!$A:$A,$B785,Returns!$C:$C,$S$2))-SUMIFS(Outbound!$E:$E,Outbound!$D:$D,$B785,Outbound!$F:$F,$S$2)</f>
        <v>0</v>
      </c>
    </row>
    <row r="786" ht="13.2" spans="1:19">
      <c r="A786" s="3" t="s">
        <v>8108</v>
      </c>
      <c r="B786" s="3" t="s">
        <v>5385</v>
      </c>
      <c r="C786" s="35">
        <v>0</v>
      </c>
      <c r="D786" s="35"/>
      <c r="E786" s="35">
        <f>(C786+SUMIFS(Inwards!$C:$C,Inwards!$B:$B,$B786)+SUMIFS(Returns!$B:$B,Returns!$A:$A,$B786,Returns!$C:$C,$E$2))-SUMIFS(Outbound!$E:$E,Outbound!$D:$D,$B786,Outbound!$F:$F,$E$2)-SUMIFS(Outflow!$B:$B,Outflow!$A:$A,$B786)</f>
        <v>0</v>
      </c>
      <c r="F786" s="35">
        <f>(SUMIFS(Returns!$B:$B,Returns!$A:$A,$B786,Returns!$C:$C,$F$2))-SUMIFS(Outbound!$E:$E,Outbound!$D:$D,$B786,Outbound!$F:$F,$F$2)</f>
        <v>0</v>
      </c>
      <c r="G786" s="35">
        <f>(SUMIFS(Returns!$B:$B,Returns!$A:$A,$B786,Returns!$C:$C,$G$2))-SUMIFS(Outbound!$E:$E,Outbound!$D:$D,$B786,Outbound!$F:$F,$G$2)</f>
        <v>0</v>
      </c>
      <c r="H786" s="35">
        <f>(SUMIFS(Returns!$B:$B,Returns!$A:$A,$B786,Returns!$C:$C,$H$2))-SUMIFS(Outbound!$E:$E,Outbound!$D:$D,$B786,Outbound!$F:$F,$H$2)</f>
        <v>0</v>
      </c>
      <c r="I786" s="35">
        <f>(SUMIFS(Returns!$B:$B,Returns!$A:$A,$B786,Returns!$C:$C,$I$2))-SUMIFS(Outbound!$E:$E,Outbound!$D:$D,$B786,Outbound!$F:$F,$I$2)</f>
        <v>0</v>
      </c>
      <c r="J786" s="35">
        <f>(SUMIFS(Returns!$B:$B,Returns!$A:$A,$B786,Returns!$C:$C,$J$2))-SUMIFS(Outbound!$E:$E,Outbound!$D:$D,$B786,Outbound!$F:$F,$J$2)</f>
        <v>0</v>
      </c>
      <c r="K786" s="35">
        <f>(SUMIFS(Returns!$B:$B,Returns!$A:$A,$B786,Returns!$C:$C,$K$2))-SUMIFS(Outbound!$E:$E,Outbound!$D:$D,$B786,Outbound!$F:$F,$K$2)</f>
        <v>0</v>
      </c>
      <c r="L786" s="35">
        <f>(SUMIFS(Returns!$B:$B,Returns!$A:$A,$B786,Returns!$C:$C,$L$2))-SUMIFS(Outbound!$E:$E,Outbound!$D:$D,$B786,Outbound!$F:$F,$L$2)</f>
        <v>0</v>
      </c>
      <c r="M786" s="35">
        <f>(SUMIFS(Returns!$B:$B,Returns!$A:$A,$B786,Returns!$C:$C,$M$2))-SUMIFS(Outbound!$E:$E,Outbound!$D:$D,$B786,Outbound!$F:$F,$M$2)</f>
        <v>0</v>
      </c>
      <c r="N786" s="35">
        <f>(SUMIFS(Returns!$B:$B,Returns!$A:$A,$B786,Returns!$C:$C,$N$2))-SUMIFS(Outbound!$E:$E,Outbound!$D:$D,$B786,Outbound!$F:$F,$N$2)</f>
        <v>0</v>
      </c>
      <c r="O786" s="35">
        <f>(SUMIFS(Returns!$B:$B,Returns!$A:$A,$B786,Returns!$C:$C,$O$2))-SUMIFS(Outbound!$E:$E,Outbound!$D:$D,$B786,Outbound!$F:$F,$O$2)</f>
        <v>0</v>
      </c>
      <c r="P786" s="35">
        <f>(SUMIFS(Returns!$B:$B,Returns!$A:$A,$B786,Returns!$C:$C,$P$2))-SUMIFS(Outbound!$E:$E,Outbound!$D:$D,$B786,Outbound!$F:$F,$P$2)</f>
        <v>0</v>
      </c>
      <c r="Q786" s="35">
        <f>(SUMIFS(Returns!$B:$B,Returns!$A:$A,$B786,Returns!$C:$C,$Q$2))-SUMIFS(Outbound!$E:$E,Outbound!$D:$D,$B786,Outbound!$F:$F,$Q$2)</f>
        <v>0</v>
      </c>
      <c r="R786" s="35">
        <f>(SUMIFS(Returns!$B:$B,Returns!$A:$A,$B786,Returns!$C:$C,$R$2))-SUMIFS(Outbound!$E:$E,Outbound!$D:$D,$B786,Outbound!$F:$F,$R$2)</f>
        <v>0</v>
      </c>
      <c r="S786" s="35">
        <f>(SUMIFS(Returns!$B:$B,Returns!$A:$A,$B786,Returns!$C:$C,$S$2))-SUMIFS(Outbound!$E:$E,Outbound!$D:$D,$B786,Outbound!$F:$F,$S$2)</f>
        <v>0</v>
      </c>
    </row>
    <row r="787" ht="13.2" spans="1:19">
      <c r="A787" s="3" t="s">
        <v>8109</v>
      </c>
      <c r="B787" s="3" t="s">
        <v>5391</v>
      </c>
      <c r="C787" s="35">
        <v>8</v>
      </c>
      <c r="D787" s="35"/>
      <c r="E787" s="35">
        <f>(C787+SUMIFS(Inwards!$C:$C,Inwards!$B:$B,$B787)+SUMIFS(Returns!$B:$B,Returns!$A:$A,$B787,Returns!$C:$C,$E$2))-SUMIFS(Outbound!$E:$E,Outbound!$D:$D,$B787,Outbound!$F:$F,$E$2)-SUMIFS(Outflow!$B:$B,Outflow!$A:$A,$B787)</f>
        <v>8</v>
      </c>
      <c r="F787" s="35">
        <f>(SUMIFS(Returns!$B:$B,Returns!$A:$A,$B787,Returns!$C:$C,$F$2))-SUMIFS(Outbound!$E:$E,Outbound!$D:$D,$B787,Outbound!$F:$F,$F$2)</f>
        <v>0</v>
      </c>
      <c r="G787" s="35">
        <f>(SUMIFS(Returns!$B:$B,Returns!$A:$A,$B787,Returns!$C:$C,$G$2))-SUMIFS(Outbound!$E:$E,Outbound!$D:$D,$B787,Outbound!$F:$F,$G$2)</f>
        <v>0</v>
      </c>
      <c r="H787" s="35">
        <f>(SUMIFS(Returns!$B:$B,Returns!$A:$A,$B787,Returns!$C:$C,$H$2))-SUMIFS(Outbound!$E:$E,Outbound!$D:$D,$B787,Outbound!$F:$F,$H$2)</f>
        <v>0</v>
      </c>
      <c r="I787" s="35">
        <f>(SUMIFS(Returns!$B:$B,Returns!$A:$A,$B787,Returns!$C:$C,$I$2))-SUMIFS(Outbound!$E:$E,Outbound!$D:$D,$B787,Outbound!$F:$F,$I$2)</f>
        <v>0</v>
      </c>
      <c r="J787" s="35">
        <f>(SUMIFS(Returns!$B:$B,Returns!$A:$A,$B787,Returns!$C:$C,$J$2))-SUMIFS(Outbound!$E:$E,Outbound!$D:$D,$B787,Outbound!$F:$F,$J$2)</f>
        <v>0</v>
      </c>
      <c r="K787" s="35">
        <f>(SUMIFS(Returns!$B:$B,Returns!$A:$A,$B787,Returns!$C:$C,$K$2))-SUMIFS(Outbound!$E:$E,Outbound!$D:$D,$B787,Outbound!$F:$F,$K$2)</f>
        <v>0</v>
      </c>
      <c r="L787" s="35">
        <f>(SUMIFS(Returns!$B:$B,Returns!$A:$A,$B787,Returns!$C:$C,$L$2))-SUMIFS(Outbound!$E:$E,Outbound!$D:$D,$B787,Outbound!$F:$F,$L$2)</f>
        <v>0</v>
      </c>
      <c r="M787" s="35">
        <f>(SUMIFS(Returns!$B:$B,Returns!$A:$A,$B787,Returns!$C:$C,$M$2))-SUMIFS(Outbound!$E:$E,Outbound!$D:$D,$B787,Outbound!$F:$F,$M$2)</f>
        <v>0</v>
      </c>
      <c r="N787" s="35">
        <f>(SUMIFS(Returns!$B:$B,Returns!$A:$A,$B787,Returns!$C:$C,$N$2))-SUMIFS(Outbound!$E:$E,Outbound!$D:$D,$B787,Outbound!$F:$F,$N$2)</f>
        <v>0</v>
      </c>
      <c r="O787" s="35">
        <f>(SUMIFS(Returns!$B:$B,Returns!$A:$A,$B787,Returns!$C:$C,$O$2))-SUMIFS(Outbound!$E:$E,Outbound!$D:$D,$B787,Outbound!$F:$F,$O$2)</f>
        <v>0</v>
      </c>
      <c r="P787" s="35">
        <f>(SUMIFS(Returns!$B:$B,Returns!$A:$A,$B787,Returns!$C:$C,$P$2))-SUMIFS(Outbound!$E:$E,Outbound!$D:$D,$B787,Outbound!$F:$F,$P$2)</f>
        <v>0</v>
      </c>
      <c r="Q787" s="35">
        <f>(SUMIFS(Returns!$B:$B,Returns!$A:$A,$B787,Returns!$C:$C,$Q$2))-SUMIFS(Outbound!$E:$E,Outbound!$D:$D,$B787,Outbound!$F:$F,$Q$2)</f>
        <v>0</v>
      </c>
      <c r="R787" s="35">
        <f>(SUMIFS(Returns!$B:$B,Returns!$A:$A,$B787,Returns!$C:$C,$R$2))-SUMIFS(Outbound!$E:$E,Outbound!$D:$D,$B787,Outbound!$F:$F,$R$2)</f>
        <v>0</v>
      </c>
      <c r="S787" s="35">
        <f>(SUMIFS(Returns!$B:$B,Returns!$A:$A,$B787,Returns!$C:$C,$S$2))-SUMIFS(Outbound!$E:$E,Outbound!$D:$D,$B787,Outbound!$F:$F,$S$2)</f>
        <v>0</v>
      </c>
    </row>
    <row r="788" ht="13.2" spans="1:19">
      <c r="A788" s="3" t="s">
        <v>8110</v>
      </c>
      <c r="B788" s="3" t="s">
        <v>5398</v>
      </c>
      <c r="C788" s="35">
        <v>6</v>
      </c>
      <c r="D788" s="35"/>
      <c r="E788" s="35">
        <f>(C788+SUMIFS(Inwards!$C:$C,Inwards!$B:$B,$B788)+SUMIFS(Returns!$B:$B,Returns!$A:$A,$B788,Returns!$C:$C,$E$2))-SUMIFS(Outbound!$E:$E,Outbound!$D:$D,$B788,Outbound!$F:$F,$E$2)-SUMIFS(Outflow!$B:$B,Outflow!$A:$A,$B788)</f>
        <v>6</v>
      </c>
      <c r="F788" s="35">
        <f>(SUMIFS(Returns!$B:$B,Returns!$A:$A,$B788,Returns!$C:$C,$F$2))-SUMIFS(Outbound!$E:$E,Outbound!$D:$D,$B788,Outbound!$F:$F,$F$2)</f>
        <v>0</v>
      </c>
      <c r="G788" s="35">
        <f>(SUMIFS(Returns!$B:$B,Returns!$A:$A,$B788,Returns!$C:$C,$G$2))-SUMIFS(Outbound!$E:$E,Outbound!$D:$D,$B788,Outbound!$F:$F,$G$2)</f>
        <v>0</v>
      </c>
      <c r="H788" s="35">
        <f>(SUMIFS(Returns!$B:$B,Returns!$A:$A,$B788,Returns!$C:$C,$H$2))-SUMIFS(Outbound!$E:$E,Outbound!$D:$D,$B788,Outbound!$F:$F,$H$2)</f>
        <v>0</v>
      </c>
      <c r="I788" s="35">
        <f>(SUMIFS(Returns!$B:$B,Returns!$A:$A,$B788,Returns!$C:$C,$I$2))-SUMIFS(Outbound!$E:$E,Outbound!$D:$D,$B788,Outbound!$F:$F,$I$2)</f>
        <v>0</v>
      </c>
      <c r="J788" s="35">
        <f>(SUMIFS(Returns!$B:$B,Returns!$A:$A,$B788,Returns!$C:$C,$J$2))-SUMIFS(Outbound!$E:$E,Outbound!$D:$D,$B788,Outbound!$F:$F,$J$2)</f>
        <v>0</v>
      </c>
      <c r="K788" s="35">
        <f>(SUMIFS(Returns!$B:$B,Returns!$A:$A,$B788,Returns!$C:$C,$K$2))-SUMIFS(Outbound!$E:$E,Outbound!$D:$D,$B788,Outbound!$F:$F,$K$2)</f>
        <v>0</v>
      </c>
      <c r="L788" s="35">
        <f>(SUMIFS(Returns!$B:$B,Returns!$A:$A,$B788,Returns!$C:$C,$L$2))-SUMIFS(Outbound!$E:$E,Outbound!$D:$D,$B788,Outbound!$F:$F,$L$2)</f>
        <v>0</v>
      </c>
      <c r="M788" s="35">
        <f>(SUMIFS(Returns!$B:$B,Returns!$A:$A,$B788,Returns!$C:$C,$M$2))-SUMIFS(Outbound!$E:$E,Outbound!$D:$D,$B788,Outbound!$F:$F,$M$2)</f>
        <v>0</v>
      </c>
      <c r="N788" s="35">
        <f>(SUMIFS(Returns!$B:$B,Returns!$A:$A,$B788,Returns!$C:$C,$N$2))-SUMIFS(Outbound!$E:$E,Outbound!$D:$D,$B788,Outbound!$F:$F,$N$2)</f>
        <v>0</v>
      </c>
      <c r="O788" s="35">
        <f>(SUMIFS(Returns!$B:$B,Returns!$A:$A,$B788,Returns!$C:$C,$O$2))-SUMIFS(Outbound!$E:$E,Outbound!$D:$D,$B788,Outbound!$F:$F,$O$2)</f>
        <v>0</v>
      </c>
      <c r="P788" s="35">
        <f>(SUMIFS(Returns!$B:$B,Returns!$A:$A,$B788,Returns!$C:$C,$P$2))-SUMIFS(Outbound!$E:$E,Outbound!$D:$D,$B788,Outbound!$F:$F,$P$2)</f>
        <v>0</v>
      </c>
      <c r="Q788" s="35">
        <f>(SUMIFS(Returns!$B:$B,Returns!$A:$A,$B788,Returns!$C:$C,$Q$2))-SUMIFS(Outbound!$E:$E,Outbound!$D:$D,$B788,Outbound!$F:$F,$Q$2)</f>
        <v>0</v>
      </c>
      <c r="R788" s="35">
        <f>(SUMIFS(Returns!$B:$B,Returns!$A:$A,$B788,Returns!$C:$C,$R$2))-SUMIFS(Outbound!$E:$E,Outbound!$D:$D,$B788,Outbound!$F:$F,$R$2)</f>
        <v>0</v>
      </c>
      <c r="S788" s="35">
        <f>(SUMIFS(Returns!$B:$B,Returns!$A:$A,$B788,Returns!$C:$C,$S$2))-SUMIFS(Outbound!$E:$E,Outbound!$D:$D,$B788,Outbound!$F:$F,$S$2)</f>
        <v>0</v>
      </c>
    </row>
    <row r="789" ht="13.2" spans="1:19">
      <c r="A789" s="3" t="s">
        <v>8111</v>
      </c>
      <c r="B789" s="3" t="s">
        <v>5404</v>
      </c>
      <c r="C789" s="35">
        <v>14</v>
      </c>
      <c r="D789" s="35"/>
      <c r="E789" s="35">
        <f>(C789+SUMIFS(Inwards!$C:$C,Inwards!$B:$B,$B789)+SUMIFS(Returns!$B:$B,Returns!$A:$A,$B789,Returns!$C:$C,$E$2))-SUMIFS(Outbound!$E:$E,Outbound!$D:$D,$B789,Outbound!$F:$F,$E$2)-SUMIFS(Outflow!$B:$B,Outflow!$A:$A,$B789)</f>
        <v>14</v>
      </c>
      <c r="F789" s="35">
        <f>(SUMIFS(Returns!$B:$B,Returns!$A:$A,$B789,Returns!$C:$C,$F$2))-SUMIFS(Outbound!$E:$E,Outbound!$D:$D,$B789,Outbound!$F:$F,$F$2)</f>
        <v>0</v>
      </c>
      <c r="G789" s="35">
        <f>(SUMIFS(Returns!$B:$B,Returns!$A:$A,$B789,Returns!$C:$C,$G$2))-SUMIFS(Outbound!$E:$E,Outbound!$D:$D,$B789,Outbound!$F:$F,$G$2)</f>
        <v>0</v>
      </c>
      <c r="H789" s="35">
        <f>(SUMIFS(Returns!$B:$B,Returns!$A:$A,$B789,Returns!$C:$C,$H$2))-SUMIFS(Outbound!$E:$E,Outbound!$D:$D,$B789,Outbound!$F:$F,$H$2)</f>
        <v>0</v>
      </c>
      <c r="I789" s="35">
        <f>(SUMIFS(Returns!$B:$B,Returns!$A:$A,$B789,Returns!$C:$C,$I$2))-SUMIFS(Outbound!$E:$E,Outbound!$D:$D,$B789,Outbound!$F:$F,$I$2)</f>
        <v>0</v>
      </c>
      <c r="J789" s="35">
        <f>(SUMIFS(Returns!$B:$B,Returns!$A:$A,$B789,Returns!$C:$C,$J$2))-SUMIFS(Outbound!$E:$E,Outbound!$D:$D,$B789,Outbound!$F:$F,$J$2)</f>
        <v>0</v>
      </c>
      <c r="K789" s="35">
        <f>(SUMIFS(Returns!$B:$B,Returns!$A:$A,$B789,Returns!$C:$C,$K$2))-SUMIFS(Outbound!$E:$E,Outbound!$D:$D,$B789,Outbound!$F:$F,$K$2)</f>
        <v>0</v>
      </c>
      <c r="L789" s="35">
        <f>(SUMIFS(Returns!$B:$B,Returns!$A:$A,$B789,Returns!$C:$C,$L$2))-SUMIFS(Outbound!$E:$E,Outbound!$D:$D,$B789,Outbound!$F:$F,$L$2)</f>
        <v>0</v>
      </c>
      <c r="M789" s="35">
        <f>(SUMIFS(Returns!$B:$B,Returns!$A:$A,$B789,Returns!$C:$C,$M$2))-SUMIFS(Outbound!$E:$E,Outbound!$D:$D,$B789,Outbound!$F:$F,$M$2)</f>
        <v>0</v>
      </c>
      <c r="N789" s="35">
        <f>(SUMIFS(Returns!$B:$B,Returns!$A:$A,$B789,Returns!$C:$C,$N$2))-SUMIFS(Outbound!$E:$E,Outbound!$D:$D,$B789,Outbound!$F:$F,$N$2)</f>
        <v>0</v>
      </c>
      <c r="O789" s="35">
        <f>(SUMIFS(Returns!$B:$B,Returns!$A:$A,$B789,Returns!$C:$C,$O$2))-SUMIFS(Outbound!$E:$E,Outbound!$D:$D,$B789,Outbound!$F:$F,$O$2)</f>
        <v>0</v>
      </c>
      <c r="P789" s="35">
        <f>(SUMIFS(Returns!$B:$B,Returns!$A:$A,$B789,Returns!$C:$C,$P$2))-SUMIFS(Outbound!$E:$E,Outbound!$D:$D,$B789,Outbound!$F:$F,$P$2)</f>
        <v>0</v>
      </c>
      <c r="Q789" s="35">
        <f>(SUMIFS(Returns!$B:$B,Returns!$A:$A,$B789,Returns!$C:$C,$Q$2))-SUMIFS(Outbound!$E:$E,Outbound!$D:$D,$B789,Outbound!$F:$F,$Q$2)</f>
        <v>0</v>
      </c>
      <c r="R789" s="35">
        <f>(SUMIFS(Returns!$B:$B,Returns!$A:$A,$B789,Returns!$C:$C,$R$2))-SUMIFS(Outbound!$E:$E,Outbound!$D:$D,$B789,Outbound!$F:$F,$R$2)</f>
        <v>0</v>
      </c>
      <c r="S789" s="35">
        <f>(SUMIFS(Returns!$B:$B,Returns!$A:$A,$B789,Returns!$C:$C,$S$2))-SUMIFS(Outbound!$E:$E,Outbound!$D:$D,$B789,Outbound!$F:$F,$S$2)</f>
        <v>0</v>
      </c>
    </row>
    <row r="790" ht="13.2" spans="1:19">
      <c r="A790" s="3" t="s">
        <v>8112</v>
      </c>
      <c r="B790" s="3" t="s">
        <v>8113</v>
      </c>
      <c r="C790" s="35">
        <v>9</v>
      </c>
      <c r="D790" s="35"/>
      <c r="E790" s="35">
        <f>(C790+SUMIFS(Inwards!$C:$C,Inwards!$B:$B,$B790)+SUMIFS(Returns!$B:$B,Returns!$A:$A,$B790,Returns!$C:$C,$E$2))-SUMIFS(Outbound!$E:$E,Outbound!$D:$D,$B790,Outbound!$F:$F,$E$2)-SUMIFS(Outflow!$B:$B,Outflow!$A:$A,$B790)</f>
        <v>9</v>
      </c>
      <c r="F790" s="35">
        <f>(SUMIFS(Returns!$B:$B,Returns!$A:$A,$B790,Returns!$C:$C,$F$2))-SUMIFS(Outbound!$E:$E,Outbound!$D:$D,$B790,Outbound!$F:$F,$F$2)</f>
        <v>0</v>
      </c>
      <c r="G790" s="35">
        <f>(SUMIFS(Returns!$B:$B,Returns!$A:$A,$B790,Returns!$C:$C,$G$2))-SUMIFS(Outbound!$E:$E,Outbound!$D:$D,$B790,Outbound!$F:$F,$G$2)</f>
        <v>0</v>
      </c>
      <c r="H790" s="35">
        <f>(SUMIFS(Returns!$B:$B,Returns!$A:$A,$B790,Returns!$C:$C,$H$2))-SUMIFS(Outbound!$E:$E,Outbound!$D:$D,$B790,Outbound!$F:$F,$H$2)</f>
        <v>0</v>
      </c>
      <c r="I790" s="35">
        <f>(SUMIFS(Returns!$B:$B,Returns!$A:$A,$B790,Returns!$C:$C,$I$2))-SUMIFS(Outbound!$E:$E,Outbound!$D:$D,$B790,Outbound!$F:$F,$I$2)</f>
        <v>0</v>
      </c>
      <c r="J790" s="35">
        <f>(SUMIFS(Returns!$B:$B,Returns!$A:$A,$B790,Returns!$C:$C,$J$2))-SUMIFS(Outbound!$E:$E,Outbound!$D:$D,$B790,Outbound!$F:$F,$J$2)</f>
        <v>0</v>
      </c>
      <c r="K790" s="35">
        <f>(SUMIFS(Returns!$B:$B,Returns!$A:$A,$B790,Returns!$C:$C,$K$2))-SUMIFS(Outbound!$E:$E,Outbound!$D:$D,$B790,Outbound!$F:$F,$K$2)</f>
        <v>0</v>
      </c>
      <c r="L790" s="35">
        <f>(SUMIFS(Returns!$B:$B,Returns!$A:$A,$B790,Returns!$C:$C,$L$2))-SUMIFS(Outbound!$E:$E,Outbound!$D:$D,$B790,Outbound!$F:$F,$L$2)</f>
        <v>0</v>
      </c>
      <c r="M790" s="35">
        <f>(SUMIFS(Returns!$B:$B,Returns!$A:$A,$B790,Returns!$C:$C,$M$2))-SUMIFS(Outbound!$E:$E,Outbound!$D:$D,$B790,Outbound!$F:$F,$M$2)</f>
        <v>0</v>
      </c>
      <c r="N790" s="35">
        <f>(SUMIFS(Returns!$B:$B,Returns!$A:$A,$B790,Returns!$C:$C,$N$2))-SUMIFS(Outbound!$E:$E,Outbound!$D:$D,$B790,Outbound!$F:$F,$N$2)</f>
        <v>0</v>
      </c>
      <c r="O790" s="35">
        <f>(SUMIFS(Returns!$B:$B,Returns!$A:$A,$B790,Returns!$C:$C,$O$2))-SUMIFS(Outbound!$E:$E,Outbound!$D:$D,$B790,Outbound!$F:$F,$O$2)</f>
        <v>0</v>
      </c>
      <c r="P790" s="35">
        <f>(SUMIFS(Returns!$B:$B,Returns!$A:$A,$B790,Returns!$C:$C,$P$2))-SUMIFS(Outbound!$E:$E,Outbound!$D:$D,$B790,Outbound!$F:$F,$P$2)</f>
        <v>0</v>
      </c>
      <c r="Q790" s="35">
        <f>(SUMIFS(Returns!$B:$B,Returns!$A:$A,$B790,Returns!$C:$C,$Q$2))-SUMIFS(Outbound!$E:$E,Outbound!$D:$D,$B790,Outbound!$F:$F,$Q$2)</f>
        <v>0</v>
      </c>
      <c r="R790" s="35">
        <f>(SUMIFS(Returns!$B:$B,Returns!$A:$A,$B790,Returns!$C:$C,$R$2))-SUMIFS(Outbound!$E:$E,Outbound!$D:$D,$B790,Outbound!$F:$F,$R$2)</f>
        <v>0</v>
      </c>
      <c r="S790" s="35">
        <f>(SUMIFS(Returns!$B:$B,Returns!$A:$A,$B790,Returns!$C:$C,$S$2))-SUMIFS(Outbound!$E:$E,Outbound!$D:$D,$B790,Outbound!$F:$F,$S$2)</f>
        <v>0</v>
      </c>
    </row>
    <row r="791" ht="13.2" spans="1:19">
      <c r="A791" s="3" t="s">
        <v>539</v>
      </c>
      <c r="B791" s="3" t="s">
        <v>5410</v>
      </c>
      <c r="C791" s="35">
        <v>12</v>
      </c>
      <c r="D791" s="35"/>
      <c r="E791" s="35">
        <f>(C791+SUMIFS(Inwards!$C:$C,Inwards!$B:$B,$B791)+SUMIFS(Returns!$B:$B,Returns!$A:$A,$B791,Returns!$C:$C,$E$2))-SUMIFS(Outbound!$E:$E,Outbound!$D:$D,$B791,Outbound!$F:$F,$E$2)-SUMIFS(Outflow!$B:$B,Outflow!$A:$A,$B791)</f>
        <v>12</v>
      </c>
      <c r="F791" s="35">
        <f>(SUMIFS(Returns!$B:$B,Returns!$A:$A,$B791,Returns!$C:$C,$F$2))-SUMIFS(Outbound!$E:$E,Outbound!$D:$D,$B791,Outbound!$F:$F,$F$2)</f>
        <v>0</v>
      </c>
      <c r="G791" s="35">
        <f>(SUMIFS(Returns!$B:$B,Returns!$A:$A,$B791,Returns!$C:$C,$G$2))-SUMIFS(Outbound!$E:$E,Outbound!$D:$D,$B791,Outbound!$F:$F,$G$2)</f>
        <v>0</v>
      </c>
      <c r="H791" s="35">
        <f>(SUMIFS(Returns!$B:$B,Returns!$A:$A,$B791,Returns!$C:$C,$H$2))-SUMIFS(Outbound!$E:$E,Outbound!$D:$D,$B791,Outbound!$F:$F,$H$2)</f>
        <v>0</v>
      </c>
      <c r="I791" s="35">
        <f>(SUMIFS(Returns!$B:$B,Returns!$A:$A,$B791,Returns!$C:$C,$I$2))-SUMIFS(Outbound!$E:$E,Outbound!$D:$D,$B791,Outbound!$F:$F,$I$2)</f>
        <v>0</v>
      </c>
      <c r="J791" s="35">
        <f>(SUMIFS(Returns!$B:$B,Returns!$A:$A,$B791,Returns!$C:$C,$J$2))-SUMIFS(Outbound!$E:$E,Outbound!$D:$D,$B791,Outbound!$F:$F,$J$2)</f>
        <v>0</v>
      </c>
      <c r="K791" s="35">
        <f>(SUMIFS(Returns!$B:$B,Returns!$A:$A,$B791,Returns!$C:$C,$K$2))-SUMIFS(Outbound!$E:$E,Outbound!$D:$D,$B791,Outbound!$F:$F,$K$2)</f>
        <v>0</v>
      </c>
      <c r="L791" s="35">
        <f>(SUMIFS(Returns!$B:$B,Returns!$A:$A,$B791,Returns!$C:$C,$L$2))-SUMIFS(Outbound!$E:$E,Outbound!$D:$D,$B791,Outbound!$F:$F,$L$2)</f>
        <v>0</v>
      </c>
      <c r="M791" s="35">
        <f>(SUMIFS(Returns!$B:$B,Returns!$A:$A,$B791,Returns!$C:$C,$M$2))-SUMIFS(Outbound!$E:$E,Outbound!$D:$D,$B791,Outbound!$F:$F,$M$2)</f>
        <v>0</v>
      </c>
      <c r="N791" s="35">
        <f>(SUMIFS(Returns!$B:$B,Returns!$A:$A,$B791,Returns!$C:$C,$N$2))-SUMIFS(Outbound!$E:$E,Outbound!$D:$D,$B791,Outbound!$F:$F,$N$2)</f>
        <v>0</v>
      </c>
      <c r="O791" s="35">
        <f>(SUMIFS(Returns!$B:$B,Returns!$A:$A,$B791,Returns!$C:$C,$O$2))-SUMIFS(Outbound!$E:$E,Outbound!$D:$D,$B791,Outbound!$F:$F,$O$2)</f>
        <v>0</v>
      </c>
      <c r="P791" s="35">
        <f>(SUMIFS(Returns!$B:$B,Returns!$A:$A,$B791,Returns!$C:$C,$P$2))-SUMIFS(Outbound!$E:$E,Outbound!$D:$D,$B791,Outbound!$F:$F,$P$2)</f>
        <v>0</v>
      </c>
      <c r="Q791" s="35">
        <f>(SUMIFS(Returns!$B:$B,Returns!$A:$A,$B791,Returns!$C:$C,$Q$2))-SUMIFS(Outbound!$E:$E,Outbound!$D:$D,$B791,Outbound!$F:$F,$Q$2)</f>
        <v>0</v>
      </c>
      <c r="R791" s="35">
        <f>(SUMIFS(Returns!$B:$B,Returns!$A:$A,$B791,Returns!$C:$C,$R$2))-SUMIFS(Outbound!$E:$E,Outbound!$D:$D,$B791,Outbound!$F:$F,$R$2)</f>
        <v>0</v>
      </c>
      <c r="S791" s="35">
        <f>(SUMIFS(Returns!$B:$B,Returns!$A:$A,$B791,Returns!$C:$C,$S$2))-SUMIFS(Outbound!$E:$E,Outbound!$D:$D,$B791,Outbound!$F:$F,$S$2)</f>
        <v>0</v>
      </c>
    </row>
    <row r="792" ht="13.2" spans="1:19">
      <c r="A792" s="3" t="s">
        <v>8114</v>
      </c>
      <c r="B792" s="3" t="s">
        <v>5417</v>
      </c>
      <c r="C792" s="35">
        <v>0</v>
      </c>
      <c r="D792" s="35"/>
      <c r="E792" s="35">
        <f>(C792+SUMIFS(Inwards!$C:$C,Inwards!$B:$B,$B792)+SUMIFS(Returns!$B:$B,Returns!$A:$A,$B792,Returns!$C:$C,$E$2))-SUMIFS(Outbound!$E:$E,Outbound!$D:$D,$B792,Outbound!$F:$F,$E$2)-SUMIFS(Outflow!$B:$B,Outflow!$A:$A,$B792)</f>
        <v>0</v>
      </c>
      <c r="F792" s="35">
        <f>(SUMIFS(Returns!$B:$B,Returns!$A:$A,$B792,Returns!$C:$C,$F$2))-SUMIFS(Outbound!$E:$E,Outbound!$D:$D,$B792,Outbound!$F:$F,$F$2)</f>
        <v>0</v>
      </c>
      <c r="G792" s="35">
        <f>(SUMIFS(Returns!$B:$B,Returns!$A:$A,$B792,Returns!$C:$C,$G$2))-SUMIFS(Outbound!$E:$E,Outbound!$D:$D,$B792,Outbound!$F:$F,$G$2)</f>
        <v>0</v>
      </c>
      <c r="H792" s="35">
        <f>(SUMIFS(Returns!$B:$B,Returns!$A:$A,$B792,Returns!$C:$C,$H$2))-SUMIFS(Outbound!$E:$E,Outbound!$D:$D,$B792,Outbound!$F:$F,$H$2)</f>
        <v>0</v>
      </c>
      <c r="I792" s="35">
        <f>(SUMIFS(Returns!$B:$B,Returns!$A:$A,$B792,Returns!$C:$C,$I$2))-SUMIFS(Outbound!$E:$E,Outbound!$D:$D,$B792,Outbound!$F:$F,$I$2)</f>
        <v>0</v>
      </c>
      <c r="J792" s="35">
        <f>(SUMIFS(Returns!$B:$B,Returns!$A:$A,$B792,Returns!$C:$C,$J$2))-SUMIFS(Outbound!$E:$E,Outbound!$D:$D,$B792,Outbound!$F:$F,$J$2)</f>
        <v>0</v>
      </c>
      <c r="K792" s="35">
        <f>(SUMIFS(Returns!$B:$B,Returns!$A:$A,$B792,Returns!$C:$C,$K$2))-SUMIFS(Outbound!$E:$E,Outbound!$D:$D,$B792,Outbound!$F:$F,$K$2)</f>
        <v>0</v>
      </c>
      <c r="L792" s="35">
        <f>(SUMIFS(Returns!$B:$B,Returns!$A:$A,$B792,Returns!$C:$C,$L$2))-SUMIFS(Outbound!$E:$E,Outbound!$D:$D,$B792,Outbound!$F:$F,$L$2)</f>
        <v>0</v>
      </c>
      <c r="M792" s="35">
        <f>(SUMIFS(Returns!$B:$B,Returns!$A:$A,$B792,Returns!$C:$C,$M$2))-SUMIFS(Outbound!$E:$E,Outbound!$D:$D,$B792,Outbound!$F:$F,$M$2)</f>
        <v>0</v>
      </c>
      <c r="N792" s="35">
        <f>(SUMIFS(Returns!$B:$B,Returns!$A:$A,$B792,Returns!$C:$C,$N$2))-SUMIFS(Outbound!$E:$E,Outbound!$D:$D,$B792,Outbound!$F:$F,$N$2)</f>
        <v>0</v>
      </c>
      <c r="O792" s="35">
        <f>(SUMIFS(Returns!$B:$B,Returns!$A:$A,$B792,Returns!$C:$C,$O$2))-SUMIFS(Outbound!$E:$E,Outbound!$D:$D,$B792,Outbound!$F:$F,$O$2)</f>
        <v>0</v>
      </c>
      <c r="P792" s="35">
        <f>(SUMIFS(Returns!$B:$B,Returns!$A:$A,$B792,Returns!$C:$C,$P$2))-SUMIFS(Outbound!$E:$E,Outbound!$D:$D,$B792,Outbound!$F:$F,$P$2)</f>
        <v>0</v>
      </c>
      <c r="Q792" s="35">
        <f>(SUMIFS(Returns!$B:$B,Returns!$A:$A,$B792,Returns!$C:$C,$Q$2))-SUMIFS(Outbound!$E:$E,Outbound!$D:$D,$B792,Outbound!$F:$F,$Q$2)</f>
        <v>0</v>
      </c>
      <c r="R792" s="35">
        <f>(SUMIFS(Returns!$B:$B,Returns!$A:$A,$B792,Returns!$C:$C,$R$2))-SUMIFS(Outbound!$E:$E,Outbound!$D:$D,$B792,Outbound!$F:$F,$R$2)</f>
        <v>0</v>
      </c>
      <c r="S792" s="35">
        <f>(SUMIFS(Returns!$B:$B,Returns!$A:$A,$B792,Returns!$C:$C,$S$2))-SUMIFS(Outbound!$E:$E,Outbound!$D:$D,$B792,Outbound!$F:$F,$S$2)</f>
        <v>0</v>
      </c>
    </row>
    <row r="793" ht="13.2" spans="1:19">
      <c r="A793" s="3" t="s">
        <v>8115</v>
      </c>
      <c r="B793" s="3" t="s">
        <v>8116</v>
      </c>
      <c r="C793" s="35">
        <v>2</v>
      </c>
      <c r="D793" s="35"/>
      <c r="E793" s="35">
        <f>(C793+SUMIFS(Inwards!$C:$C,Inwards!$B:$B,$B793)+SUMIFS(Returns!$B:$B,Returns!$A:$A,$B793,Returns!$C:$C,$E$2))-SUMIFS(Outbound!$E:$E,Outbound!$D:$D,$B793,Outbound!$F:$F,$E$2)-SUMIFS(Outflow!$B:$B,Outflow!$A:$A,$B793)</f>
        <v>2</v>
      </c>
      <c r="F793" s="35">
        <f>(SUMIFS(Returns!$B:$B,Returns!$A:$A,$B793,Returns!$C:$C,$F$2))-SUMIFS(Outbound!$E:$E,Outbound!$D:$D,$B793,Outbound!$F:$F,$F$2)</f>
        <v>0</v>
      </c>
      <c r="G793" s="35">
        <f>(SUMIFS(Returns!$B:$B,Returns!$A:$A,$B793,Returns!$C:$C,$G$2))-SUMIFS(Outbound!$E:$E,Outbound!$D:$D,$B793,Outbound!$F:$F,$G$2)</f>
        <v>0</v>
      </c>
      <c r="H793" s="35">
        <f>(SUMIFS(Returns!$B:$B,Returns!$A:$A,$B793,Returns!$C:$C,$H$2))-SUMIFS(Outbound!$E:$E,Outbound!$D:$D,$B793,Outbound!$F:$F,$H$2)</f>
        <v>0</v>
      </c>
      <c r="I793" s="35">
        <f>(SUMIFS(Returns!$B:$B,Returns!$A:$A,$B793,Returns!$C:$C,$I$2))-SUMIFS(Outbound!$E:$E,Outbound!$D:$D,$B793,Outbound!$F:$F,$I$2)</f>
        <v>0</v>
      </c>
      <c r="J793" s="35">
        <f>(SUMIFS(Returns!$B:$B,Returns!$A:$A,$B793,Returns!$C:$C,$J$2))-SUMIFS(Outbound!$E:$E,Outbound!$D:$D,$B793,Outbound!$F:$F,$J$2)</f>
        <v>0</v>
      </c>
      <c r="K793" s="35">
        <f>(SUMIFS(Returns!$B:$B,Returns!$A:$A,$B793,Returns!$C:$C,$K$2))-SUMIFS(Outbound!$E:$E,Outbound!$D:$D,$B793,Outbound!$F:$F,$K$2)</f>
        <v>0</v>
      </c>
      <c r="L793" s="35">
        <f>(SUMIFS(Returns!$B:$B,Returns!$A:$A,$B793,Returns!$C:$C,$L$2))-SUMIFS(Outbound!$E:$E,Outbound!$D:$D,$B793,Outbound!$F:$F,$L$2)</f>
        <v>0</v>
      </c>
      <c r="M793" s="35">
        <f>(SUMIFS(Returns!$B:$B,Returns!$A:$A,$B793,Returns!$C:$C,$M$2))-SUMIFS(Outbound!$E:$E,Outbound!$D:$D,$B793,Outbound!$F:$F,$M$2)</f>
        <v>0</v>
      </c>
      <c r="N793" s="35">
        <f>(SUMIFS(Returns!$B:$B,Returns!$A:$A,$B793,Returns!$C:$C,$N$2))-SUMIFS(Outbound!$E:$E,Outbound!$D:$D,$B793,Outbound!$F:$F,$N$2)</f>
        <v>0</v>
      </c>
      <c r="O793" s="35">
        <f>(SUMIFS(Returns!$B:$B,Returns!$A:$A,$B793,Returns!$C:$C,$O$2))-SUMIFS(Outbound!$E:$E,Outbound!$D:$D,$B793,Outbound!$F:$F,$O$2)</f>
        <v>0</v>
      </c>
      <c r="P793" s="35">
        <f>(SUMIFS(Returns!$B:$B,Returns!$A:$A,$B793,Returns!$C:$C,$P$2))-SUMIFS(Outbound!$E:$E,Outbound!$D:$D,$B793,Outbound!$F:$F,$P$2)</f>
        <v>0</v>
      </c>
      <c r="Q793" s="35">
        <f>(SUMIFS(Returns!$B:$B,Returns!$A:$A,$B793,Returns!$C:$C,$Q$2))-SUMIFS(Outbound!$E:$E,Outbound!$D:$D,$B793,Outbound!$F:$F,$Q$2)</f>
        <v>0</v>
      </c>
      <c r="R793" s="35">
        <f>(SUMIFS(Returns!$B:$B,Returns!$A:$A,$B793,Returns!$C:$C,$R$2))-SUMIFS(Outbound!$E:$E,Outbound!$D:$D,$B793,Outbound!$F:$F,$R$2)</f>
        <v>0</v>
      </c>
      <c r="S793" s="35">
        <f>(SUMIFS(Returns!$B:$B,Returns!$A:$A,$B793,Returns!$C:$C,$S$2))-SUMIFS(Outbound!$E:$E,Outbound!$D:$D,$B793,Outbound!$F:$F,$S$2)</f>
        <v>0</v>
      </c>
    </row>
    <row r="794" ht="13.2" spans="1:19">
      <c r="A794" s="3" t="s">
        <v>8117</v>
      </c>
      <c r="B794" s="3" t="s">
        <v>8118</v>
      </c>
      <c r="C794" s="35">
        <v>4</v>
      </c>
      <c r="D794" s="35"/>
      <c r="E794" s="35">
        <f>(C794+SUMIFS(Inwards!$C:$C,Inwards!$B:$B,$B794)+SUMIFS(Returns!$B:$B,Returns!$A:$A,$B794,Returns!$C:$C,$E$2))-SUMIFS(Outbound!$E:$E,Outbound!$D:$D,$B794,Outbound!$F:$F,$E$2)-SUMIFS(Outflow!$B:$B,Outflow!$A:$A,$B794)</f>
        <v>4</v>
      </c>
      <c r="F794" s="35">
        <f>(SUMIFS(Returns!$B:$B,Returns!$A:$A,$B794,Returns!$C:$C,$F$2))-SUMIFS(Outbound!$E:$E,Outbound!$D:$D,$B794,Outbound!$F:$F,$F$2)</f>
        <v>0</v>
      </c>
      <c r="G794" s="35">
        <f>(SUMIFS(Returns!$B:$B,Returns!$A:$A,$B794,Returns!$C:$C,$G$2))-SUMIFS(Outbound!$E:$E,Outbound!$D:$D,$B794,Outbound!$F:$F,$G$2)</f>
        <v>0</v>
      </c>
      <c r="H794" s="35">
        <f>(SUMIFS(Returns!$B:$B,Returns!$A:$A,$B794,Returns!$C:$C,$H$2))-SUMIFS(Outbound!$E:$E,Outbound!$D:$D,$B794,Outbound!$F:$F,$H$2)</f>
        <v>0</v>
      </c>
      <c r="I794" s="35">
        <f>(SUMIFS(Returns!$B:$B,Returns!$A:$A,$B794,Returns!$C:$C,$I$2))-SUMIFS(Outbound!$E:$E,Outbound!$D:$D,$B794,Outbound!$F:$F,$I$2)</f>
        <v>0</v>
      </c>
      <c r="J794" s="35">
        <f>(SUMIFS(Returns!$B:$B,Returns!$A:$A,$B794,Returns!$C:$C,$J$2))-SUMIFS(Outbound!$E:$E,Outbound!$D:$D,$B794,Outbound!$F:$F,$J$2)</f>
        <v>0</v>
      </c>
      <c r="K794" s="35">
        <f>(SUMIFS(Returns!$B:$B,Returns!$A:$A,$B794,Returns!$C:$C,$K$2))-SUMIFS(Outbound!$E:$E,Outbound!$D:$D,$B794,Outbound!$F:$F,$K$2)</f>
        <v>0</v>
      </c>
      <c r="L794" s="35">
        <f>(SUMIFS(Returns!$B:$B,Returns!$A:$A,$B794,Returns!$C:$C,$L$2))-SUMIFS(Outbound!$E:$E,Outbound!$D:$D,$B794,Outbound!$F:$F,$L$2)</f>
        <v>0</v>
      </c>
      <c r="M794" s="35">
        <f>(SUMIFS(Returns!$B:$B,Returns!$A:$A,$B794,Returns!$C:$C,$M$2))-SUMIFS(Outbound!$E:$E,Outbound!$D:$D,$B794,Outbound!$F:$F,$M$2)</f>
        <v>0</v>
      </c>
      <c r="N794" s="35">
        <f>(SUMIFS(Returns!$B:$B,Returns!$A:$A,$B794,Returns!$C:$C,$N$2))-SUMIFS(Outbound!$E:$E,Outbound!$D:$D,$B794,Outbound!$F:$F,$N$2)</f>
        <v>0</v>
      </c>
      <c r="O794" s="35">
        <f>(SUMIFS(Returns!$B:$B,Returns!$A:$A,$B794,Returns!$C:$C,$O$2))-SUMIFS(Outbound!$E:$E,Outbound!$D:$D,$B794,Outbound!$F:$F,$O$2)</f>
        <v>0</v>
      </c>
      <c r="P794" s="35">
        <f>(SUMIFS(Returns!$B:$B,Returns!$A:$A,$B794,Returns!$C:$C,$P$2))-SUMIFS(Outbound!$E:$E,Outbound!$D:$D,$B794,Outbound!$F:$F,$P$2)</f>
        <v>0</v>
      </c>
      <c r="Q794" s="35">
        <f>(SUMIFS(Returns!$B:$B,Returns!$A:$A,$B794,Returns!$C:$C,$Q$2))-SUMIFS(Outbound!$E:$E,Outbound!$D:$D,$B794,Outbound!$F:$F,$Q$2)</f>
        <v>0</v>
      </c>
      <c r="R794" s="35">
        <f>(SUMIFS(Returns!$B:$B,Returns!$A:$A,$B794,Returns!$C:$C,$R$2))-SUMIFS(Outbound!$E:$E,Outbound!$D:$D,$B794,Outbound!$F:$F,$R$2)</f>
        <v>0</v>
      </c>
      <c r="S794" s="35">
        <f>(SUMIFS(Returns!$B:$B,Returns!$A:$A,$B794,Returns!$C:$C,$S$2))-SUMIFS(Outbound!$E:$E,Outbound!$D:$D,$B794,Outbound!$F:$F,$S$2)</f>
        <v>0</v>
      </c>
    </row>
    <row r="795" ht="13.2" spans="1:19">
      <c r="A795" s="3" t="s">
        <v>8119</v>
      </c>
      <c r="B795" s="3" t="s">
        <v>8120</v>
      </c>
      <c r="C795" s="35">
        <v>4</v>
      </c>
      <c r="D795" s="35"/>
      <c r="E795" s="35">
        <f>(C795+SUMIFS(Inwards!$C:$C,Inwards!$B:$B,$B795)+SUMIFS(Returns!$B:$B,Returns!$A:$A,$B795,Returns!$C:$C,$E$2))-SUMIFS(Outbound!$E:$E,Outbound!$D:$D,$B795,Outbound!$F:$F,$E$2)-SUMIFS(Outflow!$B:$B,Outflow!$A:$A,$B795)</f>
        <v>4</v>
      </c>
      <c r="F795" s="35">
        <f>(SUMIFS(Returns!$B:$B,Returns!$A:$A,$B795,Returns!$C:$C,$F$2))-SUMIFS(Outbound!$E:$E,Outbound!$D:$D,$B795,Outbound!$F:$F,$F$2)</f>
        <v>0</v>
      </c>
      <c r="G795" s="35">
        <f>(SUMIFS(Returns!$B:$B,Returns!$A:$A,$B795,Returns!$C:$C,$G$2))-SUMIFS(Outbound!$E:$E,Outbound!$D:$D,$B795,Outbound!$F:$F,$G$2)</f>
        <v>0</v>
      </c>
      <c r="H795" s="35">
        <f>(SUMIFS(Returns!$B:$B,Returns!$A:$A,$B795,Returns!$C:$C,$H$2))-SUMIFS(Outbound!$E:$E,Outbound!$D:$D,$B795,Outbound!$F:$F,$H$2)</f>
        <v>0</v>
      </c>
      <c r="I795" s="35">
        <f>(SUMIFS(Returns!$B:$B,Returns!$A:$A,$B795,Returns!$C:$C,$I$2))-SUMIFS(Outbound!$E:$E,Outbound!$D:$D,$B795,Outbound!$F:$F,$I$2)</f>
        <v>0</v>
      </c>
      <c r="J795" s="35">
        <f>(SUMIFS(Returns!$B:$B,Returns!$A:$A,$B795,Returns!$C:$C,$J$2))-SUMIFS(Outbound!$E:$E,Outbound!$D:$D,$B795,Outbound!$F:$F,$J$2)</f>
        <v>0</v>
      </c>
      <c r="K795" s="35">
        <f>(SUMIFS(Returns!$B:$B,Returns!$A:$A,$B795,Returns!$C:$C,$K$2))-SUMIFS(Outbound!$E:$E,Outbound!$D:$D,$B795,Outbound!$F:$F,$K$2)</f>
        <v>0</v>
      </c>
      <c r="L795" s="35">
        <f>(SUMIFS(Returns!$B:$B,Returns!$A:$A,$B795,Returns!$C:$C,$L$2))-SUMIFS(Outbound!$E:$E,Outbound!$D:$D,$B795,Outbound!$F:$F,$L$2)</f>
        <v>0</v>
      </c>
      <c r="M795" s="35">
        <f>(SUMIFS(Returns!$B:$B,Returns!$A:$A,$B795,Returns!$C:$C,$M$2))-SUMIFS(Outbound!$E:$E,Outbound!$D:$D,$B795,Outbound!$F:$F,$M$2)</f>
        <v>0</v>
      </c>
      <c r="N795" s="35">
        <f>(SUMIFS(Returns!$B:$B,Returns!$A:$A,$B795,Returns!$C:$C,$N$2))-SUMIFS(Outbound!$E:$E,Outbound!$D:$D,$B795,Outbound!$F:$F,$N$2)</f>
        <v>0</v>
      </c>
      <c r="O795" s="35">
        <f>(SUMIFS(Returns!$B:$B,Returns!$A:$A,$B795,Returns!$C:$C,$O$2))-SUMIFS(Outbound!$E:$E,Outbound!$D:$D,$B795,Outbound!$F:$F,$O$2)</f>
        <v>0</v>
      </c>
      <c r="P795" s="35">
        <f>(SUMIFS(Returns!$B:$B,Returns!$A:$A,$B795,Returns!$C:$C,$P$2))-SUMIFS(Outbound!$E:$E,Outbound!$D:$D,$B795,Outbound!$F:$F,$P$2)</f>
        <v>0</v>
      </c>
      <c r="Q795" s="35">
        <f>(SUMIFS(Returns!$B:$B,Returns!$A:$A,$B795,Returns!$C:$C,$Q$2))-SUMIFS(Outbound!$E:$E,Outbound!$D:$D,$B795,Outbound!$F:$F,$Q$2)</f>
        <v>0</v>
      </c>
      <c r="R795" s="35">
        <f>(SUMIFS(Returns!$B:$B,Returns!$A:$A,$B795,Returns!$C:$C,$R$2))-SUMIFS(Outbound!$E:$E,Outbound!$D:$D,$B795,Outbound!$F:$F,$R$2)</f>
        <v>0</v>
      </c>
      <c r="S795" s="35">
        <f>(SUMIFS(Returns!$B:$B,Returns!$A:$A,$B795,Returns!$C:$C,$S$2))-SUMIFS(Outbound!$E:$E,Outbound!$D:$D,$B795,Outbound!$F:$F,$S$2)</f>
        <v>0</v>
      </c>
    </row>
    <row r="796" ht="13.2" spans="1:19">
      <c r="A796" s="3" t="s">
        <v>8121</v>
      </c>
      <c r="B796" s="3" t="s">
        <v>8122</v>
      </c>
      <c r="C796" s="35">
        <v>2</v>
      </c>
      <c r="D796" s="35"/>
      <c r="E796" s="35">
        <f>(C796+SUMIFS(Inwards!$C:$C,Inwards!$B:$B,$B796)+SUMIFS(Returns!$B:$B,Returns!$A:$A,$B796,Returns!$C:$C,$E$2))-SUMIFS(Outbound!$E:$E,Outbound!$D:$D,$B796,Outbound!$F:$F,$E$2)-SUMIFS(Outflow!$B:$B,Outflow!$A:$A,$B796)</f>
        <v>2</v>
      </c>
      <c r="F796" s="35">
        <f>(SUMIFS(Returns!$B:$B,Returns!$A:$A,$B796,Returns!$C:$C,$F$2))-SUMIFS(Outbound!$E:$E,Outbound!$D:$D,$B796,Outbound!$F:$F,$F$2)</f>
        <v>0</v>
      </c>
      <c r="G796" s="35">
        <f>(SUMIFS(Returns!$B:$B,Returns!$A:$A,$B796,Returns!$C:$C,$G$2))-SUMIFS(Outbound!$E:$E,Outbound!$D:$D,$B796,Outbound!$F:$F,$G$2)</f>
        <v>0</v>
      </c>
      <c r="H796" s="35">
        <f>(SUMIFS(Returns!$B:$B,Returns!$A:$A,$B796,Returns!$C:$C,$H$2))-SUMIFS(Outbound!$E:$E,Outbound!$D:$D,$B796,Outbound!$F:$F,$H$2)</f>
        <v>0</v>
      </c>
      <c r="I796" s="35">
        <f>(SUMIFS(Returns!$B:$B,Returns!$A:$A,$B796,Returns!$C:$C,$I$2))-SUMIFS(Outbound!$E:$E,Outbound!$D:$D,$B796,Outbound!$F:$F,$I$2)</f>
        <v>0</v>
      </c>
      <c r="J796" s="35">
        <f>(SUMIFS(Returns!$B:$B,Returns!$A:$A,$B796,Returns!$C:$C,$J$2))-SUMIFS(Outbound!$E:$E,Outbound!$D:$D,$B796,Outbound!$F:$F,$J$2)</f>
        <v>0</v>
      </c>
      <c r="K796" s="35">
        <f>(SUMIFS(Returns!$B:$B,Returns!$A:$A,$B796,Returns!$C:$C,$K$2))-SUMIFS(Outbound!$E:$E,Outbound!$D:$D,$B796,Outbound!$F:$F,$K$2)</f>
        <v>0</v>
      </c>
      <c r="L796" s="35">
        <f>(SUMIFS(Returns!$B:$B,Returns!$A:$A,$B796,Returns!$C:$C,$L$2))-SUMIFS(Outbound!$E:$E,Outbound!$D:$D,$B796,Outbound!$F:$F,$L$2)</f>
        <v>0</v>
      </c>
      <c r="M796" s="35">
        <f>(SUMIFS(Returns!$B:$B,Returns!$A:$A,$B796,Returns!$C:$C,$M$2))-SUMIFS(Outbound!$E:$E,Outbound!$D:$D,$B796,Outbound!$F:$F,$M$2)</f>
        <v>0</v>
      </c>
      <c r="N796" s="35">
        <f>(SUMIFS(Returns!$B:$B,Returns!$A:$A,$B796,Returns!$C:$C,$N$2))-SUMIFS(Outbound!$E:$E,Outbound!$D:$D,$B796,Outbound!$F:$F,$N$2)</f>
        <v>0</v>
      </c>
      <c r="O796" s="35">
        <f>(SUMIFS(Returns!$B:$B,Returns!$A:$A,$B796,Returns!$C:$C,$O$2))-SUMIFS(Outbound!$E:$E,Outbound!$D:$D,$B796,Outbound!$F:$F,$O$2)</f>
        <v>0</v>
      </c>
      <c r="P796" s="35">
        <f>(SUMIFS(Returns!$B:$B,Returns!$A:$A,$B796,Returns!$C:$C,$P$2))-SUMIFS(Outbound!$E:$E,Outbound!$D:$D,$B796,Outbound!$F:$F,$P$2)</f>
        <v>0</v>
      </c>
      <c r="Q796" s="35">
        <f>(SUMIFS(Returns!$B:$B,Returns!$A:$A,$B796,Returns!$C:$C,$Q$2))-SUMIFS(Outbound!$E:$E,Outbound!$D:$D,$B796,Outbound!$F:$F,$Q$2)</f>
        <v>0</v>
      </c>
      <c r="R796" s="35">
        <f>(SUMIFS(Returns!$B:$B,Returns!$A:$A,$B796,Returns!$C:$C,$R$2))-SUMIFS(Outbound!$E:$E,Outbound!$D:$D,$B796,Outbound!$F:$F,$R$2)</f>
        <v>0</v>
      </c>
      <c r="S796" s="35">
        <f>(SUMIFS(Returns!$B:$B,Returns!$A:$A,$B796,Returns!$C:$C,$S$2))-SUMIFS(Outbound!$E:$E,Outbound!$D:$D,$B796,Outbound!$F:$F,$S$2)</f>
        <v>0</v>
      </c>
    </row>
    <row r="797" ht="13.2" spans="1:19">
      <c r="A797" s="3" t="s">
        <v>8123</v>
      </c>
      <c r="B797" s="3" t="s">
        <v>5423</v>
      </c>
      <c r="C797" s="35">
        <v>2</v>
      </c>
      <c r="D797" s="35"/>
      <c r="E797" s="35">
        <f>(C797+SUMIFS(Inwards!$C:$C,Inwards!$B:$B,$B797)+SUMIFS(Returns!$B:$B,Returns!$A:$A,$B797,Returns!$C:$C,$E$2))-SUMIFS(Outbound!$E:$E,Outbound!$D:$D,$B797,Outbound!$F:$F,$E$2)-SUMIFS(Outflow!$B:$B,Outflow!$A:$A,$B797)</f>
        <v>2</v>
      </c>
      <c r="F797" s="35">
        <f>(SUMIFS(Returns!$B:$B,Returns!$A:$A,$B797,Returns!$C:$C,$F$2))-SUMIFS(Outbound!$E:$E,Outbound!$D:$D,$B797,Outbound!$F:$F,$F$2)</f>
        <v>0</v>
      </c>
      <c r="G797" s="35">
        <f>(SUMIFS(Returns!$B:$B,Returns!$A:$A,$B797,Returns!$C:$C,$G$2))-SUMIFS(Outbound!$E:$E,Outbound!$D:$D,$B797,Outbound!$F:$F,$G$2)</f>
        <v>0</v>
      </c>
      <c r="H797" s="35">
        <f>(SUMIFS(Returns!$B:$B,Returns!$A:$A,$B797,Returns!$C:$C,$H$2))-SUMIFS(Outbound!$E:$E,Outbound!$D:$D,$B797,Outbound!$F:$F,$H$2)</f>
        <v>0</v>
      </c>
      <c r="I797" s="35">
        <f>(SUMIFS(Returns!$B:$B,Returns!$A:$A,$B797,Returns!$C:$C,$I$2))-SUMIFS(Outbound!$E:$E,Outbound!$D:$D,$B797,Outbound!$F:$F,$I$2)</f>
        <v>0</v>
      </c>
      <c r="J797" s="35">
        <f>(SUMIFS(Returns!$B:$B,Returns!$A:$A,$B797,Returns!$C:$C,$J$2))-SUMIFS(Outbound!$E:$E,Outbound!$D:$D,$B797,Outbound!$F:$F,$J$2)</f>
        <v>0</v>
      </c>
      <c r="K797" s="35">
        <f>(SUMIFS(Returns!$B:$B,Returns!$A:$A,$B797,Returns!$C:$C,$K$2))-SUMIFS(Outbound!$E:$E,Outbound!$D:$D,$B797,Outbound!$F:$F,$K$2)</f>
        <v>0</v>
      </c>
      <c r="L797" s="35">
        <f>(SUMIFS(Returns!$B:$B,Returns!$A:$A,$B797,Returns!$C:$C,$L$2))-SUMIFS(Outbound!$E:$E,Outbound!$D:$D,$B797,Outbound!$F:$F,$L$2)</f>
        <v>0</v>
      </c>
      <c r="M797" s="35">
        <f>(SUMIFS(Returns!$B:$B,Returns!$A:$A,$B797,Returns!$C:$C,$M$2))-SUMIFS(Outbound!$E:$E,Outbound!$D:$D,$B797,Outbound!$F:$F,$M$2)</f>
        <v>0</v>
      </c>
      <c r="N797" s="35">
        <f>(SUMIFS(Returns!$B:$B,Returns!$A:$A,$B797,Returns!$C:$C,$N$2))-SUMIFS(Outbound!$E:$E,Outbound!$D:$D,$B797,Outbound!$F:$F,$N$2)</f>
        <v>0</v>
      </c>
      <c r="O797" s="35">
        <f>(SUMIFS(Returns!$B:$B,Returns!$A:$A,$B797,Returns!$C:$C,$O$2))-SUMIFS(Outbound!$E:$E,Outbound!$D:$D,$B797,Outbound!$F:$F,$O$2)</f>
        <v>0</v>
      </c>
      <c r="P797" s="35">
        <f>(SUMIFS(Returns!$B:$B,Returns!$A:$A,$B797,Returns!$C:$C,$P$2))-SUMIFS(Outbound!$E:$E,Outbound!$D:$D,$B797,Outbound!$F:$F,$P$2)</f>
        <v>0</v>
      </c>
      <c r="Q797" s="35">
        <f>(SUMIFS(Returns!$B:$B,Returns!$A:$A,$B797,Returns!$C:$C,$Q$2))-SUMIFS(Outbound!$E:$E,Outbound!$D:$D,$B797,Outbound!$F:$F,$Q$2)</f>
        <v>0</v>
      </c>
      <c r="R797" s="35">
        <f>(SUMIFS(Returns!$B:$B,Returns!$A:$A,$B797,Returns!$C:$C,$R$2))-SUMIFS(Outbound!$E:$E,Outbound!$D:$D,$B797,Outbound!$F:$F,$R$2)</f>
        <v>0</v>
      </c>
      <c r="S797" s="35">
        <f>(SUMIFS(Returns!$B:$B,Returns!$A:$A,$B797,Returns!$C:$C,$S$2))-SUMIFS(Outbound!$E:$E,Outbound!$D:$D,$B797,Outbound!$F:$F,$S$2)</f>
        <v>0</v>
      </c>
    </row>
    <row r="798" ht="13.2" spans="1:19">
      <c r="A798" s="3" t="s">
        <v>8124</v>
      </c>
      <c r="B798" s="3" t="s">
        <v>5426</v>
      </c>
      <c r="C798" s="35">
        <v>1</v>
      </c>
      <c r="D798" s="35"/>
      <c r="E798" s="35">
        <f>(C798+SUMIFS(Inwards!$C:$C,Inwards!$B:$B,$B798)+SUMIFS(Returns!$B:$B,Returns!$A:$A,$B798,Returns!$C:$C,$E$2))-SUMIFS(Outbound!$E:$E,Outbound!$D:$D,$B798,Outbound!$F:$F,$E$2)-SUMIFS(Outflow!$B:$B,Outflow!$A:$A,$B798)</f>
        <v>1</v>
      </c>
      <c r="F798" s="35">
        <f>(SUMIFS(Returns!$B:$B,Returns!$A:$A,$B798,Returns!$C:$C,$F$2))-SUMIFS(Outbound!$E:$E,Outbound!$D:$D,$B798,Outbound!$F:$F,$F$2)</f>
        <v>0</v>
      </c>
      <c r="G798" s="35">
        <f>(SUMIFS(Returns!$B:$B,Returns!$A:$A,$B798,Returns!$C:$C,$G$2))-SUMIFS(Outbound!$E:$E,Outbound!$D:$D,$B798,Outbound!$F:$F,$G$2)</f>
        <v>0</v>
      </c>
      <c r="H798" s="35">
        <f>(SUMIFS(Returns!$B:$B,Returns!$A:$A,$B798,Returns!$C:$C,$H$2))-SUMIFS(Outbound!$E:$E,Outbound!$D:$D,$B798,Outbound!$F:$F,$H$2)</f>
        <v>0</v>
      </c>
      <c r="I798" s="35">
        <f>(SUMIFS(Returns!$B:$B,Returns!$A:$A,$B798,Returns!$C:$C,$I$2))-SUMIFS(Outbound!$E:$E,Outbound!$D:$D,$B798,Outbound!$F:$F,$I$2)</f>
        <v>0</v>
      </c>
      <c r="J798" s="35">
        <f>(SUMIFS(Returns!$B:$B,Returns!$A:$A,$B798,Returns!$C:$C,$J$2))-SUMIFS(Outbound!$E:$E,Outbound!$D:$D,$B798,Outbound!$F:$F,$J$2)</f>
        <v>0</v>
      </c>
      <c r="K798" s="35">
        <f>(SUMIFS(Returns!$B:$B,Returns!$A:$A,$B798,Returns!$C:$C,$K$2))-SUMIFS(Outbound!$E:$E,Outbound!$D:$D,$B798,Outbound!$F:$F,$K$2)</f>
        <v>0</v>
      </c>
      <c r="L798" s="35">
        <f>(SUMIFS(Returns!$B:$B,Returns!$A:$A,$B798,Returns!$C:$C,$L$2))-SUMIFS(Outbound!$E:$E,Outbound!$D:$D,$B798,Outbound!$F:$F,$L$2)</f>
        <v>0</v>
      </c>
      <c r="M798" s="35">
        <f>(SUMIFS(Returns!$B:$B,Returns!$A:$A,$B798,Returns!$C:$C,$M$2))-SUMIFS(Outbound!$E:$E,Outbound!$D:$D,$B798,Outbound!$F:$F,$M$2)</f>
        <v>0</v>
      </c>
      <c r="N798" s="35">
        <f>(SUMIFS(Returns!$B:$B,Returns!$A:$A,$B798,Returns!$C:$C,$N$2))-SUMIFS(Outbound!$E:$E,Outbound!$D:$D,$B798,Outbound!$F:$F,$N$2)</f>
        <v>0</v>
      </c>
      <c r="O798" s="35">
        <f>(SUMIFS(Returns!$B:$B,Returns!$A:$A,$B798,Returns!$C:$C,$O$2))-SUMIFS(Outbound!$E:$E,Outbound!$D:$D,$B798,Outbound!$F:$F,$O$2)</f>
        <v>0</v>
      </c>
      <c r="P798" s="35">
        <f>(SUMIFS(Returns!$B:$B,Returns!$A:$A,$B798,Returns!$C:$C,$P$2))-SUMIFS(Outbound!$E:$E,Outbound!$D:$D,$B798,Outbound!$F:$F,$P$2)</f>
        <v>0</v>
      </c>
      <c r="Q798" s="35">
        <f>(SUMIFS(Returns!$B:$B,Returns!$A:$A,$B798,Returns!$C:$C,$Q$2))-SUMIFS(Outbound!$E:$E,Outbound!$D:$D,$B798,Outbound!$F:$F,$Q$2)</f>
        <v>0</v>
      </c>
      <c r="R798" s="35">
        <f>(SUMIFS(Returns!$B:$B,Returns!$A:$A,$B798,Returns!$C:$C,$R$2))-SUMIFS(Outbound!$E:$E,Outbound!$D:$D,$B798,Outbound!$F:$F,$R$2)</f>
        <v>0</v>
      </c>
      <c r="S798" s="35">
        <f>(SUMIFS(Returns!$B:$B,Returns!$A:$A,$B798,Returns!$C:$C,$S$2))-SUMIFS(Outbound!$E:$E,Outbound!$D:$D,$B798,Outbound!$F:$F,$S$2)</f>
        <v>0</v>
      </c>
    </row>
    <row r="799" ht="13.2" spans="1:19">
      <c r="A799" s="3" t="s">
        <v>8125</v>
      </c>
      <c r="B799" s="3" t="s">
        <v>5428</v>
      </c>
      <c r="C799" s="35">
        <v>1</v>
      </c>
      <c r="D799" s="35"/>
      <c r="E799" s="35">
        <f>(C799+SUMIFS(Inwards!$C:$C,Inwards!$B:$B,$B799)+SUMIFS(Returns!$B:$B,Returns!$A:$A,$B799,Returns!$C:$C,$E$2))-SUMIFS(Outbound!$E:$E,Outbound!$D:$D,$B799,Outbound!$F:$F,$E$2)-SUMIFS(Outflow!$B:$B,Outflow!$A:$A,$B799)</f>
        <v>1</v>
      </c>
      <c r="F799" s="35">
        <f>(SUMIFS(Returns!$B:$B,Returns!$A:$A,$B799,Returns!$C:$C,$F$2))-SUMIFS(Outbound!$E:$E,Outbound!$D:$D,$B799,Outbound!$F:$F,$F$2)</f>
        <v>0</v>
      </c>
      <c r="G799" s="35">
        <f>(SUMIFS(Returns!$B:$B,Returns!$A:$A,$B799,Returns!$C:$C,$G$2))-SUMIFS(Outbound!$E:$E,Outbound!$D:$D,$B799,Outbound!$F:$F,$G$2)</f>
        <v>0</v>
      </c>
      <c r="H799" s="35">
        <f>(SUMIFS(Returns!$B:$B,Returns!$A:$A,$B799,Returns!$C:$C,$H$2))-SUMIFS(Outbound!$E:$E,Outbound!$D:$D,$B799,Outbound!$F:$F,$H$2)</f>
        <v>0</v>
      </c>
      <c r="I799" s="35">
        <f>(SUMIFS(Returns!$B:$B,Returns!$A:$A,$B799,Returns!$C:$C,$I$2))-SUMIFS(Outbound!$E:$E,Outbound!$D:$D,$B799,Outbound!$F:$F,$I$2)</f>
        <v>0</v>
      </c>
      <c r="J799" s="35">
        <f>(SUMIFS(Returns!$B:$B,Returns!$A:$A,$B799,Returns!$C:$C,$J$2))-SUMIFS(Outbound!$E:$E,Outbound!$D:$D,$B799,Outbound!$F:$F,$J$2)</f>
        <v>0</v>
      </c>
      <c r="K799" s="35">
        <f>(SUMIFS(Returns!$B:$B,Returns!$A:$A,$B799,Returns!$C:$C,$K$2))-SUMIFS(Outbound!$E:$E,Outbound!$D:$D,$B799,Outbound!$F:$F,$K$2)</f>
        <v>0</v>
      </c>
      <c r="L799" s="35">
        <f>(SUMIFS(Returns!$B:$B,Returns!$A:$A,$B799,Returns!$C:$C,$L$2))-SUMIFS(Outbound!$E:$E,Outbound!$D:$D,$B799,Outbound!$F:$F,$L$2)</f>
        <v>0</v>
      </c>
      <c r="M799" s="35">
        <f>(SUMIFS(Returns!$B:$B,Returns!$A:$A,$B799,Returns!$C:$C,$M$2))-SUMIFS(Outbound!$E:$E,Outbound!$D:$D,$B799,Outbound!$F:$F,$M$2)</f>
        <v>0</v>
      </c>
      <c r="N799" s="35">
        <f>(SUMIFS(Returns!$B:$B,Returns!$A:$A,$B799,Returns!$C:$C,$N$2))-SUMIFS(Outbound!$E:$E,Outbound!$D:$D,$B799,Outbound!$F:$F,$N$2)</f>
        <v>0</v>
      </c>
      <c r="O799" s="35">
        <f>(SUMIFS(Returns!$B:$B,Returns!$A:$A,$B799,Returns!$C:$C,$O$2))-SUMIFS(Outbound!$E:$E,Outbound!$D:$D,$B799,Outbound!$F:$F,$O$2)</f>
        <v>0</v>
      </c>
      <c r="P799" s="35">
        <f>(SUMIFS(Returns!$B:$B,Returns!$A:$A,$B799,Returns!$C:$C,$P$2))-SUMIFS(Outbound!$E:$E,Outbound!$D:$D,$B799,Outbound!$F:$F,$P$2)</f>
        <v>0</v>
      </c>
      <c r="Q799" s="35">
        <f>(SUMIFS(Returns!$B:$B,Returns!$A:$A,$B799,Returns!$C:$C,$Q$2))-SUMIFS(Outbound!$E:$E,Outbound!$D:$D,$B799,Outbound!$F:$F,$Q$2)</f>
        <v>0</v>
      </c>
      <c r="R799" s="35">
        <f>(SUMIFS(Returns!$B:$B,Returns!$A:$A,$B799,Returns!$C:$C,$R$2))-SUMIFS(Outbound!$E:$E,Outbound!$D:$D,$B799,Outbound!$F:$F,$R$2)</f>
        <v>0</v>
      </c>
      <c r="S799" s="35">
        <f>(SUMIFS(Returns!$B:$B,Returns!$A:$A,$B799,Returns!$C:$C,$S$2))-SUMIFS(Outbound!$E:$E,Outbound!$D:$D,$B799,Outbound!$F:$F,$S$2)</f>
        <v>0</v>
      </c>
    </row>
    <row r="800" ht="13.2" spans="1:19">
      <c r="A800" s="3" t="s">
        <v>8126</v>
      </c>
      <c r="B800" s="3" t="s">
        <v>8127</v>
      </c>
      <c r="C800" s="35">
        <v>0</v>
      </c>
      <c r="D800" s="35"/>
      <c r="E800" s="35">
        <f>(C800+SUMIFS(Inwards!$C:$C,Inwards!$B:$B,$B800)+SUMIFS(Returns!$B:$B,Returns!$A:$A,$B800,Returns!$C:$C,$E$2))-SUMIFS(Outbound!$E:$E,Outbound!$D:$D,$B800,Outbound!$F:$F,$E$2)-SUMIFS(Outflow!$B:$B,Outflow!$A:$A,$B800)</f>
        <v>0</v>
      </c>
      <c r="F800" s="35">
        <f>(SUMIFS(Returns!$B:$B,Returns!$A:$A,$B800,Returns!$C:$C,$F$2))-SUMIFS(Outbound!$E:$E,Outbound!$D:$D,$B800,Outbound!$F:$F,$F$2)</f>
        <v>0</v>
      </c>
      <c r="G800" s="35">
        <f>(SUMIFS(Returns!$B:$B,Returns!$A:$A,$B800,Returns!$C:$C,$G$2))-SUMIFS(Outbound!$E:$E,Outbound!$D:$D,$B800,Outbound!$F:$F,$G$2)</f>
        <v>0</v>
      </c>
      <c r="H800" s="35">
        <f>(SUMIFS(Returns!$B:$B,Returns!$A:$A,$B800,Returns!$C:$C,$H$2))-SUMIFS(Outbound!$E:$E,Outbound!$D:$D,$B800,Outbound!$F:$F,$H$2)</f>
        <v>0</v>
      </c>
      <c r="I800" s="35">
        <f>(SUMIFS(Returns!$B:$B,Returns!$A:$A,$B800,Returns!$C:$C,$I$2))-SUMIFS(Outbound!$E:$E,Outbound!$D:$D,$B800,Outbound!$F:$F,$I$2)</f>
        <v>0</v>
      </c>
      <c r="J800" s="35">
        <f>(SUMIFS(Returns!$B:$B,Returns!$A:$A,$B800,Returns!$C:$C,$J$2))-SUMIFS(Outbound!$E:$E,Outbound!$D:$D,$B800,Outbound!$F:$F,$J$2)</f>
        <v>0</v>
      </c>
      <c r="K800" s="35">
        <f>(SUMIFS(Returns!$B:$B,Returns!$A:$A,$B800,Returns!$C:$C,$K$2))-SUMIFS(Outbound!$E:$E,Outbound!$D:$D,$B800,Outbound!$F:$F,$K$2)</f>
        <v>0</v>
      </c>
      <c r="L800" s="35">
        <f>(SUMIFS(Returns!$B:$B,Returns!$A:$A,$B800,Returns!$C:$C,$L$2))-SUMIFS(Outbound!$E:$E,Outbound!$D:$D,$B800,Outbound!$F:$F,$L$2)</f>
        <v>0</v>
      </c>
      <c r="M800" s="35">
        <f>(SUMIFS(Returns!$B:$B,Returns!$A:$A,$B800,Returns!$C:$C,$M$2))-SUMIFS(Outbound!$E:$E,Outbound!$D:$D,$B800,Outbound!$F:$F,$M$2)</f>
        <v>0</v>
      </c>
      <c r="N800" s="35">
        <f>(SUMIFS(Returns!$B:$B,Returns!$A:$A,$B800,Returns!$C:$C,$N$2))-SUMIFS(Outbound!$E:$E,Outbound!$D:$D,$B800,Outbound!$F:$F,$N$2)</f>
        <v>0</v>
      </c>
      <c r="O800" s="35">
        <f>(SUMIFS(Returns!$B:$B,Returns!$A:$A,$B800,Returns!$C:$C,$O$2))-SUMIFS(Outbound!$E:$E,Outbound!$D:$D,$B800,Outbound!$F:$F,$O$2)</f>
        <v>0</v>
      </c>
      <c r="P800" s="35">
        <f>(SUMIFS(Returns!$B:$B,Returns!$A:$A,$B800,Returns!$C:$C,$P$2))-SUMIFS(Outbound!$E:$E,Outbound!$D:$D,$B800,Outbound!$F:$F,$P$2)</f>
        <v>0</v>
      </c>
      <c r="Q800" s="35">
        <f>(SUMIFS(Returns!$B:$B,Returns!$A:$A,$B800,Returns!$C:$C,$Q$2))-SUMIFS(Outbound!$E:$E,Outbound!$D:$D,$B800,Outbound!$F:$F,$Q$2)</f>
        <v>0</v>
      </c>
      <c r="R800" s="35">
        <f>(SUMIFS(Returns!$B:$B,Returns!$A:$A,$B800,Returns!$C:$C,$R$2))-SUMIFS(Outbound!$E:$E,Outbound!$D:$D,$B800,Outbound!$F:$F,$R$2)</f>
        <v>0</v>
      </c>
      <c r="S800" s="35">
        <f>(SUMIFS(Returns!$B:$B,Returns!$A:$A,$B800,Returns!$C:$C,$S$2))-SUMIFS(Outbound!$E:$E,Outbound!$D:$D,$B800,Outbound!$F:$F,$S$2)</f>
        <v>0</v>
      </c>
    </row>
    <row r="801" ht="13.2" spans="1:19">
      <c r="A801" s="3" t="s">
        <v>8128</v>
      </c>
      <c r="B801" s="3" t="s">
        <v>8129</v>
      </c>
      <c r="C801" s="35">
        <v>0</v>
      </c>
      <c r="D801" s="35"/>
      <c r="E801" s="35">
        <f>(C801+SUMIFS(Inwards!$C:$C,Inwards!$B:$B,$B801)+SUMIFS(Returns!$B:$B,Returns!$A:$A,$B801,Returns!$C:$C,$E$2))-SUMIFS(Outbound!$E:$E,Outbound!$D:$D,$B801,Outbound!$F:$F,$E$2)-SUMIFS(Outflow!$B:$B,Outflow!$A:$A,$B801)</f>
        <v>0</v>
      </c>
      <c r="F801" s="35">
        <f>(SUMIFS(Returns!$B:$B,Returns!$A:$A,$B801,Returns!$C:$C,$F$2))-SUMIFS(Outbound!$E:$E,Outbound!$D:$D,$B801,Outbound!$F:$F,$F$2)</f>
        <v>0</v>
      </c>
      <c r="G801" s="35">
        <f>(SUMIFS(Returns!$B:$B,Returns!$A:$A,$B801,Returns!$C:$C,$G$2))-SUMIFS(Outbound!$E:$E,Outbound!$D:$D,$B801,Outbound!$F:$F,$G$2)</f>
        <v>0</v>
      </c>
      <c r="H801" s="35">
        <f>(SUMIFS(Returns!$B:$B,Returns!$A:$A,$B801,Returns!$C:$C,$H$2))-SUMIFS(Outbound!$E:$E,Outbound!$D:$D,$B801,Outbound!$F:$F,$H$2)</f>
        <v>0</v>
      </c>
      <c r="I801" s="35">
        <f>(SUMIFS(Returns!$B:$B,Returns!$A:$A,$B801,Returns!$C:$C,$I$2))-SUMIFS(Outbound!$E:$E,Outbound!$D:$D,$B801,Outbound!$F:$F,$I$2)</f>
        <v>0</v>
      </c>
      <c r="J801" s="35">
        <f>(SUMIFS(Returns!$B:$B,Returns!$A:$A,$B801,Returns!$C:$C,$J$2))-SUMIFS(Outbound!$E:$E,Outbound!$D:$D,$B801,Outbound!$F:$F,$J$2)</f>
        <v>0</v>
      </c>
      <c r="K801" s="35">
        <f>(SUMIFS(Returns!$B:$B,Returns!$A:$A,$B801,Returns!$C:$C,$K$2))-SUMIFS(Outbound!$E:$E,Outbound!$D:$D,$B801,Outbound!$F:$F,$K$2)</f>
        <v>0</v>
      </c>
      <c r="L801" s="35">
        <f>(SUMIFS(Returns!$B:$B,Returns!$A:$A,$B801,Returns!$C:$C,$L$2))-SUMIFS(Outbound!$E:$E,Outbound!$D:$D,$B801,Outbound!$F:$F,$L$2)</f>
        <v>0</v>
      </c>
      <c r="M801" s="35">
        <f>(SUMIFS(Returns!$B:$B,Returns!$A:$A,$B801,Returns!$C:$C,$M$2))-SUMIFS(Outbound!$E:$E,Outbound!$D:$D,$B801,Outbound!$F:$F,$M$2)</f>
        <v>0</v>
      </c>
      <c r="N801" s="35">
        <f>(SUMIFS(Returns!$B:$B,Returns!$A:$A,$B801,Returns!$C:$C,$N$2))-SUMIFS(Outbound!$E:$E,Outbound!$D:$D,$B801,Outbound!$F:$F,$N$2)</f>
        <v>0</v>
      </c>
      <c r="O801" s="35">
        <f>(SUMIFS(Returns!$B:$B,Returns!$A:$A,$B801,Returns!$C:$C,$O$2))-SUMIFS(Outbound!$E:$E,Outbound!$D:$D,$B801,Outbound!$F:$F,$O$2)</f>
        <v>0</v>
      </c>
      <c r="P801" s="35">
        <f>(SUMIFS(Returns!$B:$B,Returns!$A:$A,$B801,Returns!$C:$C,$P$2))-SUMIFS(Outbound!$E:$E,Outbound!$D:$D,$B801,Outbound!$F:$F,$P$2)</f>
        <v>0</v>
      </c>
      <c r="Q801" s="35">
        <f>(SUMIFS(Returns!$B:$B,Returns!$A:$A,$B801,Returns!$C:$C,$Q$2))-SUMIFS(Outbound!$E:$E,Outbound!$D:$D,$B801,Outbound!$F:$F,$Q$2)</f>
        <v>0</v>
      </c>
      <c r="R801" s="35">
        <f>(SUMIFS(Returns!$B:$B,Returns!$A:$A,$B801,Returns!$C:$C,$R$2))-SUMIFS(Outbound!$E:$E,Outbound!$D:$D,$B801,Outbound!$F:$F,$R$2)</f>
        <v>0</v>
      </c>
      <c r="S801" s="35">
        <f>(SUMIFS(Returns!$B:$B,Returns!$A:$A,$B801,Returns!$C:$C,$S$2))-SUMIFS(Outbound!$E:$E,Outbound!$D:$D,$B801,Outbound!$F:$F,$S$2)</f>
        <v>0</v>
      </c>
    </row>
    <row r="802" ht="13.2" spans="1:19">
      <c r="A802" s="3" t="s">
        <v>8130</v>
      </c>
      <c r="B802" s="3" t="s">
        <v>5430</v>
      </c>
      <c r="C802" s="35">
        <v>0</v>
      </c>
      <c r="D802" s="35"/>
      <c r="E802" s="35">
        <f>(C802+SUMIFS(Inwards!$C:$C,Inwards!$B:$B,$B802)+SUMIFS(Returns!$B:$B,Returns!$A:$A,$B802,Returns!$C:$C,$E$2))-SUMIFS(Outbound!$E:$E,Outbound!$D:$D,$B802,Outbound!$F:$F,$E$2)-SUMIFS(Outflow!$B:$B,Outflow!$A:$A,$B802)</f>
        <v>0</v>
      </c>
      <c r="F802" s="35">
        <f>(SUMIFS(Returns!$B:$B,Returns!$A:$A,$B802,Returns!$C:$C,$F$2))-SUMIFS(Outbound!$E:$E,Outbound!$D:$D,$B802,Outbound!$F:$F,$F$2)</f>
        <v>0</v>
      </c>
      <c r="G802" s="35">
        <f>(SUMIFS(Returns!$B:$B,Returns!$A:$A,$B802,Returns!$C:$C,$G$2))-SUMIFS(Outbound!$E:$E,Outbound!$D:$D,$B802,Outbound!$F:$F,$G$2)</f>
        <v>0</v>
      </c>
      <c r="H802" s="35">
        <f>(SUMIFS(Returns!$B:$B,Returns!$A:$A,$B802,Returns!$C:$C,$H$2))-SUMIFS(Outbound!$E:$E,Outbound!$D:$D,$B802,Outbound!$F:$F,$H$2)</f>
        <v>0</v>
      </c>
      <c r="I802" s="35">
        <f>(SUMIFS(Returns!$B:$B,Returns!$A:$A,$B802,Returns!$C:$C,$I$2))-SUMIFS(Outbound!$E:$E,Outbound!$D:$D,$B802,Outbound!$F:$F,$I$2)</f>
        <v>0</v>
      </c>
      <c r="J802" s="35">
        <f>(SUMIFS(Returns!$B:$B,Returns!$A:$A,$B802,Returns!$C:$C,$J$2))-SUMIFS(Outbound!$E:$E,Outbound!$D:$D,$B802,Outbound!$F:$F,$J$2)</f>
        <v>0</v>
      </c>
      <c r="K802" s="35">
        <f>(SUMIFS(Returns!$B:$B,Returns!$A:$A,$B802,Returns!$C:$C,$K$2))-SUMIFS(Outbound!$E:$E,Outbound!$D:$D,$B802,Outbound!$F:$F,$K$2)</f>
        <v>0</v>
      </c>
      <c r="L802" s="35">
        <f>(SUMIFS(Returns!$B:$B,Returns!$A:$A,$B802,Returns!$C:$C,$L$2))-SUMIFS(Outbound!$E:$E,Outbound!$D:$D,$B802,Outbound!$F:$F,$L$2)</f>
        <v>0</v>
      </c>
      <c r="M802" s="35">
        <f>(SUMIFS(Returns!$B:$B,Returns!$A:$A,$B802,Returns!$C:$C,$M$2))-SUMIFS(Outbound!$E:$E,Outbound!$D:$D,$B802,Outbound!$F:$F,$M$2)</f>
        <v>0</v>
      </c>
      <c r="N802" s="35">
        <f>(SUMIFS(Returns!$B:$B,Returns!$A:$A,$B802,Returns!$C:$C,$N$2))-SUMIFS(Outbound!$E:$E,Outbound!$D:$D,$B802,Outbound!$F:$F,$N$2)</f>
        <v>0</v>
      </c>
      <c r="O802" s="35">
        <f>(SUMIFS(Returns!$B:$B,Returns!$A:$A,$B802,Returns!$C:$C,$O$2))-SUMIFS(Outbound!$E:$E,Outbound!$D:$D,$B802,Outbound!$F:$F,$O$2)</f>
        <v>0</v>
      </c>
      <c r="P802" s="35">
        <f>(SUMIFS(Returns!$B:$B,Returns!$A:$A,$B802,Returns!$C:$C,$P$2))-SUMIFS(Outbound!$E:$E,Outbound!$D:$D,$B802,Outbound!$F:$F,$P$2)</f>
        <v>0</v>
      </c>
      <c r="Q802" s="35">
        <f>(SUMIFS(Returns!$B:$B,Returns!$A:$A,$B802,Returns!$C:$C,$Q$2))-SUMIFS(Outbound!$E:$E,Outbound!$D:$D,$B802,Outbound!$F:$F,$Q$2)</f>
        <v>0</v>
      </c>
      <c r="R802" s="35">
        <f>(SUMIFS(Returns!$B:$B,Returns!$A:$A,$B802,Returns!$C:$C,$R$2))-SUMIFS(Outbound!$E:$E,Outbound!$D:$D,$B802,Outbound!$F:$F,$R$2)</f>
        <v>0</v>
      </c>
      <c r="S802" s="35">
        <f>(SUMIFS(Returns!$B:$B,Returns!$A:$A,$B802,Returns!$C:$C,$S$2))-SUMIFS(Outbound!$E:$E,Outbound!$D:$D,$B802,Outbound!$F:$F,$S$2)</f>
        <v>0</v>
      </c>
    </row>
    <row r="803" ht="13.2" spans="1:19">
      <c r="A803" s="3" t="s">
        <v>8131</v>
      </c>
      <c r="B803" s="3" t="s">
        <v>5432</v>
      </c>
      <c r="C803" s="35">
        <v>3</v>
      </c>
      <c r="D803" s="35"/>
      <c r="E803" s="35">
        <f>(C803+SUMIFS(Inwards!$C:$C,Inwards!$B:$B,$B803)+SUMIFS(Returns!$B:$B,Returns!$A:$A,$B803,Returns!$C:$C,$E$2))-SUMIFS(Outbound!$E:$E,Outbound!$D:$D,$B803,Outbound!$F:$F,$E$2)-SUMIFS(Outflow!$B:$B,Outflow!$A:$A,$B803)</f>
        <v>3</v>
      </c>
      <c r="F803" s="35">
        <f>(SUMIFS(Returns!$B:$B,Returns!$A:$A,$B803,Returns!$C:$C,$F$2))-SUMIFS(Outbound!$E:$E,Outbound!$D:$D,$B803,Outbound!$F:$F,$F$2)</f>
        <v>0</v>
      </c>
      <c r="G803" s="35">
        <f>(SUMIFS(Returns!$B:$B,Returns!$A:$A,$B803,Returns!$C:$C,$G$2))-SUMIFS(Outbound!$E:$E,Outbound!$D:$D,$B803,Outbound!$F:$F,$G$2)</f>
        <v>0</v>
      </c>
      <c r="H803" s="35">
        <f>(SUMIFS(Returns!$B:$B,Returns!$A:$A,$B803,Returns!$C:$C,$H$2))-SUMIFS(Outbound!$E:$E,Outbound!$D:$D,$B803,Outbound!$F:$F,$H$2)</f>
        <v>0</v>
      </c>
      <c r="I803" s="35">
        <f>(SUMIFS(Returns!$B:$B,Returns!$A:$A,$B803,Returns!$C:$C,$I$2))-SUMIFS(Outbound!$E:$E,Outbound!$D:$D,$B803,Outbound!$F:$F,$I$2)</f>
        <v>0</v>
      </c>
      <c r="J803" s="35">
        <f>(SUMIFS(Returns!$B:$B,Returns!$A:$A,$B803,Returns!$C:$C,$J$2))-SUMIFS(Outbound!$E:$E,Outbound!$D:$D,$B803,Outbound!$F:$F,$J$2)</f>
        <v>0</v>
      </c>
      <c r="K803" s="35">
        <f>(SUMIFS(Returns!$B:$B,Returns!$A:$A,$B803,Returns!$C:$C,$K$2))-SUMIFS(Outbound!$E:$E,Outbound!$D:$D,$B803,Outbound!$F:$F,$K$2)</f>
        <v>0</v>
      </c>
      <c r="L803" s="35">
        <f>(SUMIFS(Returns!$B:$B,Returns!$A:$A,$B803,Returns!$C:$C,$L$2))-SUMIFS(Outbound!$E:$E,Outbound!$D:$D,$B803,Outbound!$F:$F,$L$2)</f>
        <v>0</v>
      </c>
      <c r="M803" s="35">
        <f>(SUMIFS(Returns!$B:$B,Returns!$A:$A,$B803,Returns!$C:$C,$M$2))-SUMIFS(Outbound!$E:$E,Outbound!$D:$D,$B803,Outbound!$F:$F,$M$2)</f>
        <v>0</v>
      </c>
      <c r="N803" s="35">
        <f>(SUMIFS(Returns!$B:$B,Returns!$A:$A,$B803,Returns!$C:$C,$N$2))-SUMIFS(Outbound!$E:$E,Outbound!$D:$D,$B803,Outbound!$F:$F,$N$2)</f>
        <v>0</v>
      </c>
      <c r="O803" s="35">
        <f>(SUMIFS(Returns!$B:$B,Returns!$A:$A,$B803,Returns!$C:$C,$O$2))-SUMIFS(Outbound!$E:$E,Outbound!$D:$D,$B803,Outbound!$F:$F,$O$2)</f>
        <v>0</v>
      </c>
      <c r="P803" s="35">
        <f>(SUMIFS(Returns!$B:$B,Returns!$A:$A,$B803,Returns!$C:$C,$P$2))-SUMIFS(Outbound!$E:$E,Outbound!$D:$D,$B803,Outbound!$F:$F,$P$2)</f>
        <v>0</v>
      </c>
      <c r="Q803" s="35">
        <f>(SUMIFS(Returns!$B:$B,Returns!$A:$A,$B803,Returns!$C:$C,$Q$2))-SUMIFS(Outbound!$E:$E,Outbound!$D:$D,$B803,Outbound!$F:$F,$Q$2)</f>
        <v>0</v>
      </c>
      <c r="R803" s="35">
        <f>(SUMIFS(Returns!$B:$B,Returns!$A:$A,$B803,Returns!$C:$C,$R$2))-SUMIFS(Outbound!$E:$E,Outbound!$D:$D,$B803,Outbound!$F:$F,$R$2)</f>
        <v>0</v>
      </c>
      <c r="S803" s="35">
        <f>(SUMIFS(Returns!$B:$B,Returns!$A:$A,$B803,Returns!$C:$C,$S$2))-SUMIFS(Outbound!$E:$E,Outbound!$D:$D,$B803,Outbound!$F:$F,$S$2)</f>
        <v>0</v>
      </c>
    </row>
    <row r="804" ht="13.2" spans="1:19">
      <c r="A804" s="3" t="s">
        <v>8132</v>
      </c>
      <c r="B804" s="3" t="s">
        <v>8133</v>
      </c>
      <c r="C804" s="35">
        <v>0</v>
      </c>
      <c r="D804" s="35"/>
      <c r="E804" s="35">
        <f>(C804+SUMIFS(Inwards!$C:$C,Inwards!$B:$B,$B804)+SUMIFS(Returns!$B:$B,Returns!$A:$A,$B804,Returns!$C:$C,$E$2))-SUMIFS(Outbound!$E:$E,Outbound!$D:$D,$B804,Outbound!$F:$F,$E$2)-SUMIFS(Outflow!$B:$B,Outflow!$A:$A,$B804)</f>
        <v>0</v>
      </c>
      <c r="F804" s="35">
        <f>(SUMIFS(Returns!$B:$B,Returns!$A:$A,$B804,Returns!$C:$C,$F$2))-SUMIFS(Outbound!$E:$E,Outbound!$D:$D,$B804,Outbound!$F:$F,$F$2)</f>
        <v>0</v>
      </c>
      <c r="G804" s="35">
        <f>(SUMIFS(Returns!$B:$B,Returns!$A:$A,$B804,Returns!$C:$C,$G$2))-SUMIFS(Outbound!$E:$E,Outbound!$D:$D,$B804,Outbound!$F:$F,$G$2)</f>
        <v>0</v>
      </c>
      <c r="H804" s="35">
        <f>(SUMIFS(Returns!$B:$B,Returns!$A:$A,$B804,Returns!$C:$C,$H$2))-SUMIFS(Outbound!$E:$E,Outbound!$D:$D,$B804,Outbound!$F:$F,$H$2)</f>
        <v>0</v>
      </c>
      <c r="I804" s="35">
        <f>(SUMIFS(Returns!$B:$B,Returns!$A:$A,$B804,Returns!$C:$C,$I$2))-SUMIFS(Outbound!$E:$E,Outbound!$D:$D,$B804,Outbound!$F:$F,$I$2)</f>
        <v>0</v>
      </c>
      <c r="J804" s="35">
        <f>(SUMIFS(Returns!$B:$B,Returns!$A:$A,$B804,Returns!$C:$C,$J$2))-SUMIFS(Outbound!$E:$E,Outbound!$D:$D,$B804,Outbound!$F:$F,$J$2)</f>
        <v>0</v>
      </c>
      <c r="K804" s="35">
        <f>(SUMIFS(Returns!$B:$B,Returns!$A:$A,$B804,Returns!$C:$C,$K$2))-SUMIFS(Outbound!$E:$E,Outbound!$D:$D,$B804,Outbound!$F:$F,$K$2)</f>
        <v>0</v>
      </c>
      <c r="L804" s="35">
        <f>(SUMIFS(Returns!$B:$B,Returns!$A:$A,$B804,Returns!$C:$C,$L$2))-SUMIFS(Outbound!$E:$E,Outbound!$D:$D,$B804,Outbound!$F:$F,$L$2)</f>
        <v>0</v>
      </c>
      <c r="M804" s="35">
        <f>(SUMIFS(Returns!$B:$B,Returns!$A:$A,$B804,Returns!$C:$C,$M$2))-SUMIFS(Outbound!$E:$E,Outbound!$D:$D,$B804,Outbound!$F:$F,$M$2)</f>
        <v>0</v>
      </c>
      <c r="N804" s="35">
        <f>(SUMIFS(Returns!$B:$B,Returns!$A:$A,$B804,Returns!$C:$C,$N$2))-SUMIFS(Outbound!$E:$E,Outbound!$D:$D,$B804,Outbound!$F:$F,$N$2)</f>
        <v>0</v>
      </c>
      <c r="O804" s="35">
        <f>(SUMIFS(Returns!$B:$B,Returns!$A:$A,$B804,Returns!$C:$C,$O$2))-SUMIFS(Outbound!$E:$E,Outbound!$D:$D,$B804,Outbound!$F:$F,$O$2)</f>
        <v>0</v>
      </c>
      <c r="P804" s="35">
        <f>(SUMIFS(Returns!$B:$B,Returns!$A:$A,$B804,Returns!$C:$C,$P$2))-SUMIFS(Outbound!$E:$E,Outbound!$D:$D,$B804,Outbound!$F:$F,$P$2)</f>
        <v>0</v>
      </c>
      <c r="Q804" s="35">
        <f>(SUMIFS(Returns!$B:$B,Returns!$A:$A,$B804,Returns!$C:$C,$Q$2))-SUMIFS(Outbound!$E:$E,Outbound!$D:$D,$B804,Outbound!$F:$F,$Q$2)</f>
        <v>0</v>
      </c>
      <c r="R804" s="35">
        <f>(SUMIFS(Returns!$B:$B,Returns!$A:$A,$B804,Returns!$C:$C,$R$2))-SUMIFS(Outbound!$E:$E,Outbound!$D:$D,$B804,Outbound!$F:$F,$R$2)</f>
        <v>0</v>
      </c>
      <c r="S804" s="35">
        <f>(SUMIFS(Returns!$B:$B,Returns!$A:$A,$B804,Returns!$C:$C,$S$2))-SUMIFS(Outbound!$E:$E,Outbound!$D:$D,$B804,Outbound!$F:$F,$S$2)</f>
        <v>0</v>
      </c>
    </row>
    <row r="805" ht="13.2" spans="1:19">
      <c r="A805" s="3" t="s">
        <v>8134</v>
      </c>
      <c r="B805" s="3" t="s">
        <v>8135</v>
      </c>
      <c r="C805" s="35">
        <v>0</v>
      </c>
      <c r="D805" s="35"/>
      <c r="E805" s="35">
        <f>(C805+SUMIFS(Inwards!$C:$C,Inwards!$B:$B,$B805)+SUMIFS(Returns!$B:$B,Returns!$A:$A,$B805,Returns!$C:$C,$E$2))-SUMIFS(Outbound!$E:$E,Outbound!$D:$D,$B805,Outbound!$F:$F,$E$2)-SUMIFS(Outflow!$B:$B,Outflow!$A:$A,$B805)</f>
        <v>0</v>
      </c>
      <c r="F805" s="35">
        <f>(SUMIFS(Returns!$B:$B,Returns!$A:$A,$B805,Returns!$C:$C,$F$2))-SUMIFS(Outbound!$E:$E,Outbound!$D:$D,$B805,Outbound!$F:$F,$F$2)</f>
        <v>0</v>
      </c>
      <c r="G805" s="35">
        <f>(SUMIFS(Returns!$B:$B,Returns!$A:$A,$B805,Returns!$C:$C,$G$2))-SUMIFS(Outbound!$E:$E,Outbound!$D:$D,$B805,Outbound!$F:$F,$G$2)</f>
        <v>0</v>
      </c>
      <c r="H805" s="35">
        <f>(SUMIFS(Returns!$B:$B,Returns!$A:$A,$B805,Returns!$C:$C,$H$2))-SUMIFS(Outbound!$E:$E,Outbound!$D:$D,$B805,Outbound!$F:$F,$H$2)</f>
        <v>0</v>
      </c>
      <c r="I805" s="35">
        <f>(SUMIFS(Returns!$B:$B,Returns!$A:$A,$B805,Returns!$C:$C,$I$2))-SUMIFS(Outbound!$E:$E,Outbound!$D:$D,$B805,Outbound!$F:$F,$I$2)</f>
        <v>0</v>
      </c>
      <c r="J805" s="35">
        <f>(SUMIFS(Returns!$B:$B,Returns!$A:$A,$B805,Returns!$C:$C,$J$2))-SUMIFS(Outbound!$E:$E,Outbound!$D:$D,$B805,Outbound!$F:$F,$J$2)</f>
        <v>0</v>
      </c>
      <c r="K805" s="35">
        <f>(SUMIFS(Returns!$B:$B,Returns!$A:$A,$B805,Returns!$C:$C,$K$2))-SUMIFS(Outbound!$E:$E,Outbound!$D:$D,$B805,Outbound!$F:$F,$K$2)</f>
        <v>0</v>
      </c>
      <c r="L805" s="35">
        <f>(SUMIFS(Returns!$B:$B,Returns!$A:$A,$B805,Returns!$C:$C,$L$2))-SUMIFS(Outbound!$E:$E,Outbound!$D:$D,$B805,Outbound!$F:$F,$L$2)</f>
        <v>0</v>
      </c>
      <c r="M805" s="35">
        <f>(SUMIFS(Returns!$B:$B,Returns!$A:$A,$B805,Returns!$C:$C,$M$2))-SUMIFS(Outbound!$E:$E,Outbound!$D:$D,$B805,Outbound!$F:$F,$M$2)</f>
        <v>0</v>
      </c>
      <c r="N805" s="35">
        <f>(SUMIFS(Returns!$B:$B,Returns!$A:$A,$B805,Returns!$C:$C,$N$2))-SUMIFS(Outbound!$E:$E,Outbound!$D:$D,$B805,Outbound!$F:$F,$N$2)</f>
        <v>0</v>
      </c>
      <c r="O805" s="35">
        <f>(SUMIFS(Returns!$B:$B,Returns!$A:$A,$B805,Returns!$C:$C,$O$2))-SUMIFS(Outbound!$E:$E,Outbound!$D:$D,$B805,Outbound!$F:$F,$O$2)</f>
        <v>0</v>
      </c>
      <c r="P805" s="35">
        <f>(SUMIFS(Returns!$B:$B,Returns!$A:$A,$B805,Returns!$C:$C,$P$2))-SUMIFS(Outbound!$E:$E,Outbound!$D:$D,$B805,Outbound!$F:$F,$P$2)</f>
        <v>0</v>
      </c>
      <c r="Q805" s="35">
        <f>(SUMIFS(Returns!$B:$B,Returns!$A:$A,$B805,Returns!$C:$C,$Q$2))-SUMIFS(Outbound!$E:$E,Outbound!$D:$D,$B805,Outbound!$F:$F,$Q$2)</f>
        <v>0</v>
      </c>
      <c r="R805" s="35">
        <f>(SUMIFS(Returns!$B:$B,Returns!$A:$A,$B805,Returns!$C:$C,$R$2))-SUMIFS(Outbound!$E:$E,Outbound!$D:$D,$B805,Outbound!$F:$F,$R$2)</f>
        <v>0</v>
      </c>
      <c r="S805" s="35">
        <f>(SUMIFS(Returns!$B:$B,Returns!$A:$A,$B805,Returns!$C:$C,$S$2))-SUMIFS(Outbound!$E:$E,Outbound!$D:$D,$B805,Outbound!$F:$F,$S$2)</f>
        <v>0</v>
      </c>
    </row>
    <row r="806" ht="13.2" spans="1:19">
      <c r="A806" s="3" t="s">
        <v>8136</v>
      </c>
      <c r="B806" s="3" t="s">
        <v>5447</v>
      </c>
      <c r="C806" s="35">
        <v>0</v>
      </c>
      <c r="D806" s="35"/>
      <c r="E806" s="35">
        <f>(C806+SUMIFS(Inwards!$C:$C,Inwards!$B:$B,$B806)+SUMIFS(Returns!$B:$B,Returns!$A:$A,$B806,Returns!$C:$C,$E$2))-SUMIFS(Outbound!$E:$E,Outbound!$D:$D,$B806,Outbound!$F:$F,$E$2)-SUMIFS(Outflow!$B:$B,Outflow!$A:$A,$B806)</f>
        <v>0</v>
      </c>
      <c r="F806" s="35">
        <f>(SUMIFS(Returns!$B:$B,Returns!$A:$A,$B806,Returns!$C:$C,$F$2))-SUMIFS(Outbound!$E:$E,Outbound!$D:$D,$B806,Outbound!$F:$F,$F$2)</f>
        <v>0</v>
      </c>
      <c r="G806" s="35">
        <f>(SUMIFS(Returns!$B:$B,Returns!$A:$A,$B806,Returns!$C:$C,$G$2))-SUMIFS(Outbound!$E:$E,Outbound!$D:$D,$B806,Outbound!$F:$F,$G$2)</f>
        <v>0</v>
      </c>
      <c r="H806" s="35">
        <f>(SUMIFS(Returns!$B:$B,Returns!$A:$A,$B806,Returns!$C:$C,$H$2))-SUMIFS(Outbound!$E:$E,Outbound!$D:$D,$B806,Outbound!$F:$F,$H$2)</f>
        <v>0</v>
      </c>
      <c r="I806" s="35">
        <f>(SUMIFS(Returns!$B:$B,Returns!$A:$A,$B806,Returns!$C:$C,$I$2))-SUMIFS(Outbound!$E:$E,Outbound!$D:$D,$B806,Outbound!$F:$F,$I$2)</f>
        <v>0</v>
      </c>
      <c r="J806" s="35">
        <f>(SUMIFS(Returns!$B:$B,Returns!$A:$A,$B806,Returns!$C:$C,$J$2))-SUMIFS(Outbound!$E:$E,Outbound!$D:$D,$B806,Outbound!$F:$F,$J$2)</f>
        <v>0</v>
      </c>
      <c r="K806" s="35">
        <f>(SUMIFS(Returns!$B:$B,Returns!$A:$A,$B806,Returns!$C:$C,$K$2))-SUMIFS(Outbound!$E:$E,Outbound!$D:$D,$B806,Outbound!$F:$F,$K$2)</f>
        <v>0</v>
      </c>
      <c r="L806" s="35">
        <f>(SUMIFS(Returns!$B:$B,Returns!$A:$A,$B806,Returns!$C:$C,$L$2))-SUMIFS(Outbound!$E:$E,Outbound!$D:$D,$B806,Outbound!$F:$F,$L$2)</f>
        <v>0</v>
      </c>
      <c r="M806" s="35">
        <f>(SUMIFS(Returns!$B:$B,Returns!$A:$A,$B806,Returns!$C:$C,$M$2))-SUMIFS(Outbound!$E:$E,Outbound!$D:$D,$B806,Outbound!$F:$F,$M$2)</f>
        <v>0</v>
      </c>
      <c r="N806" s="35">
        <f>(SUMIFS(Returns!$B:$B,Returns!$A:$A,$B806,Returns!$C:$C,$N$2))-SUMIFS(Outbound!$E:$E,Outbound!$D:$D,$B806,Outbound!$F:$F,$N$2)</f>
        <v>0</v>
      </c>
      <c r="O806" s="35">
        <f>(SUMIFS(Returns!$B:$B,Returns!$A:$A,$B806,Returns!$C:$C,$O$2))-SUMIFS(Outbound!$E:$E,Outbound!$D:$D,$B806,Outbound!$F:$F,$O$2)</f>
        <v>0</v>
      </c>
      <c r="P806" s="35">
        <f>(SUMIFS(Returns!$B:$B,Returns!$A:$A,$B806,Returns!$C:$C,$P$2))-SUMIFS(Outbound!$E:$E,Outbound!$D:$D,$B806,Outbound!$F:$F,$P$2)</f>
        <v>0</v>
      </c>
      <c r="Q806" s="35">
        <f>(SUMIFS(Returns!$B:$B,Returns!$A:$A,$B806,Returns!$C:$C,$Q$2))-SUMIFS(Outbound!$E:$E,Outbound!$D:$D,$B806,Outbound!$F:$F,$Q$2)</f>
        <v>0</v>
      </c>
      <c r="R806" s="35">
        <f>(SUMIFS(Returns!$B:$B,Returns!$A:$A,$B806,Returns!$C:$C,$R$2))-SUMIFS(Outbound!$E:$E,Outbound!$D:$D,$B806,Outbound!$F:$F,$R$2)</f>
        <v>0</v>
      </c>
      <c r="S806" s="35">
        <f>(SUMIFS(Returns!$B:$B,Returns!$A:$A,$B806,Returns!$C:$C,$S$2))-SUMIFS(Outbound!$E:$E,Outbound!$D:$D,$B806,Outbound!$F:$F,$S$2)</f>
        <v>0</v>
      </c>
    </row>
    <row r="807" ht="13.2" spans="1:19">
      <c r="A807" s="3" t="s">
        <v>8137</v>
      </c>
      <c r="B807" s="3" t="s">
        <v>5451</v>
      </c>
      <c r="C807" s="35">
        <v>0</v>
      </c>
      <c r="D807" s="35"/>
      <c r="E807" s="35">
        <f>(C807+SUMIFS(Inwards!$C:$C,Inwards!$B:$B,$B807)+SUMIFS(Returns!$B:$B,Returns!$A:$A,$B807,Returns!$C:$C,$E$2))-SUMIFS(Outbound!$E:$E,Outbound!$D:$D,$B807,Outbound!$F:$F,$E$2)-SUMIFS(Outflow!$B:$B,Outflow!$A:$A,$B807)</f>
        <v>0</v>
      </c>
      <c r="F807" s="35">
        <f>(SUMIFS(Returns!$B:$B,Returns!$A:$A,$B807,Returns!$C:$C,$F$2))-SUMIFS(Outbound!$E:$E,Outbound!$D:$D,$B807,Outbound!$F:$F,$F$2)</f>
        <v>0</v>
      </c>
      <c r="G807" s="35">
        <f>(SUMIFS(Returns!$B:$B,Returns!$A:$A,$B807,Returns!$C:$C,$G$2))-SUMIFS(Outbound!$E:$E,Outbound!$D:$D,$B807,Outbound!$F:$F,$G$2)</f>
        <v>0</v>
      </c>
      <c r="H807" s="35">
        <f>(SUMIFS(Returns!$B:$B,Returns!$A:$A,$B807,Returns!$C:$C,$H$2))-SUMIFS(Outbound!$E:$E,Outbound!$D:$D,$B807,Outbound!$F:$F,$H$2)</f>
        <v>0</v>
      </c>
      <c r="I807" s="35">
        <f>(SUMIFS(Returns!$B:$B,Returns!$A:$A,$B807,Returns!$C:$C,$I$2))-SUMIFS(Outbound!$E:$E,Outbound!$D:$D,$B807,Outbound!$F:$F,$I$2)</f>
        <v>0</v>
      </c>
      <c r="J807" s="35">
        <f>(SUMIFS(Returns!$B:$B,Returns!$A:$A,$B807,Returns!$C:$C,$J$2))-SUMIFS(Outbound!$E:$E,Outbound!$D:$D,$B807,Outbound!$F:$F,$J$2)</f>
        <v>0</v>
      </c>
      <c r="K807" s="35">
        <f>(SUMIFS(Returns!$B:$B,Returns!$A:$A,$B807,Returns!$C:$C,$K$2))-SUMIFS(Outbound!$E:$E,Outbound!$D:$D,$B807,Outbound!$F:$F,$K$2)</f>
        <v>0</v>
      </c>
      <c r="L807" s="35">
        <f>(SUMIFS(Returns!$B:$B,Returns!$A:$A,$B807,Returns!$C:$C,$L$2))-SUMIFS(Outbound!$E:$E,Outbound!$D:$D,$B807,Outbound!$F:$F,$L$2)</f>
        <v>0</v>
      </c>
      <c r="M807" s="35">
        <f>(SUMIFS(Returns!$B:$B,Returns!$A:$A,$B807,Returns!$C:$C,$M$2))-SUMIFS(Outbound!$E:$E,Outbound!$D:$D,$B807,Outbound!$F:$F,$M$2)</f>
        <v>0</v>
      </c>
      <c r="N807" s="35">
        <f>(SUMIFS(Returns!$B:$B,Returns!$A:$A,$B807,Returns!$C:$C,$N$2))-SUMIFS(Outbound!$E:$E,Outbound!$D:$D,$B807,Outbound!$F:$F,$N$2)</f>
        <v>0</v>
      </c>
      <c r="O807" s="35">
        <f>(SUMIFS(Returns!$B:$B,Returns!$A:$A,$B807,Returns!$C:$C,$O$2))-SUMIFS(Outbound!$E:$E,Outbound!$D:$D,$B807,Outbound!$F:$F,$O$2)</f>
        <v>0</v>
      </c>
      <c r="P807" s="35">
        <f>(SUMIFS(Returns!$B:$B,Returns!$A:$A,$B807,Returns!$C:$C,$P$2))-SUMIFS(Outbound!$E:$E,Outbound!$D:$D,$B807,Outbound!$F:$F,$P$2)</f>
        <v>0</v>
      </c>
      <c r="Q807" s="35">
        <f>(SUMIFS(Returns!$B:$B,Returns!$A:$A,$B807,Returns!$C:$C,$Q$2))-SUMIFS(Outbound!$E:$E,Outbound!$D:$D,$B807,Outbound!$F:$F,$Q$2)</f>
        <v>0</v>
      </c>
      <c r="R807" s="35">
        <f>(SUMIFS(Returns!$B:$B,Returns!$A:$A,$B807,Returns!$C:$C,$R$2))-SUMIFS(Outbound!$E:$E,Outbound!$D:$D,$B807,Outbound!$F:$F,$R$2)</f>
        <v>0</v>
      </c>
      <c r="S807" s="35">
        <f>(SUMIFS(Returns!$B:$B,Returns!$A:$A,$B807,Returns!$C:$C,$S$2))-SUMIFS(Outbound!$E:$E,Outbound!$D:$D,$B807,Outbound!$F:$F,$S$2)</f>
        <v>0</v>
      </c>
    </row>
    <row r="808" ht="13.2" spans="1:19">
      <c r="A808" s="3" t="s">
        <v>8138</v>
      </c>
      <c r="B808" s="3" t="s">
        <v>5454</v>
      </c>
      <c r="C808" s="35">
        <v>0</v>
      </c>
      <c r="D808" s="35"/>
      <c r="E808" s="35">
        <f>(C808+SUMIFS(Inwards!$C:$C,Inwards!$B:$B,$B808)+SUMIFS(Returns!$B:$B,Returns!$A:$A,$B808,Returns!$C:$C,$E$2))-SUMIFS(Outbound!$E:$E,Outbound!$D:$D,$B808,Outbound!$F:$F,$E$2)-SUMIFS(Outflow!$B:$B,Outflow!$A:$A,$B808)</f>
        <v>0</v>
      </c>
      <c r="F808" s="35">
        <f>(SUMIFS(Returns!$B:$B,Returns!$A:$A,$B808,Returns!$C:$C,$F$2))-SUMIFS(Outbound!$E:$E,Outbound!$D:$D,$B808,Outbound!$F:$F,$F$2)</f>
        <v>0</v>
      </c>
      <c r="G808" s="35">
        <f>(SUMIFS(Returns!$B:$B,Returns!$A:$A,$B808,Returns!$C:$C,$G$2))-SUMIFS(Outbound!$E:$E,Outbound!$D:$D,$B808,Outbound!$F:$F,$G$2)</f>
        <v>0</v>
      </c>
      <c r="H808" s="35">
        <f>(SUMIFS(Returns!$B:$B,Returns!$A:$A,$B808,Returns!$C:$C,$H$2))-SUMIFS(Outbound!$E:$E,Outbound!$D:$D,$B808,Outbound!$F:$F,$H$2)</f>
        <v>0</v>
      </c>
      <c r="I808" s="35">
        <f>(SUMIFS(Returns!$B:$B,Returns!$A:$A,$B808,Returns!$C:$C,$I$2))-SUMIFS(Outbound!$E:$E,Outbound!$D:$D,$B808,Outbound!$F:$F,$I$2)</f>
        <v>0</v>
      </c>
      <c r="J808" s="35">
        <f>(SUMIFS(Returns!$B:$B,Returns!$A:$A,$B808,Returns!$C:$C,$J$2))-SUMIFS(Outbound!$E:$E,Outbound!$D:$D,$B808,Outbound!$F:$F,$J$2)</f>
        <v>0</v>
      </c>
      <c r="K808" s="35">
        <f>(SUMIFS(Returns!$B:$B,Returns!$A:$A,$B808,Returns!$C:$C,$K$2))-SUMIFS(Outbound!$E:$E,Outbound!$D:$D,$B808,Outbound!$F:$F,$K$2)</f>
        <v>0</v>
      </c>
      <c r="L808" s="35">
        <f>(SUMIFS(Returns!$B:$B,Returns!$A:$A,$B808,Returns!$C:$C,$L$2))-SUMIFS(Outbound!$E:$E,Outbound!$D:$D,$B808,Outbound!$F:$F,$L$2)</f>
        <v>0</v>
      </c>
      <c r="M808" s="35">
        <f>(SUMIFS(Returns!$B:$B,Returns!$A:$A,$B808,Returns!$C:$C,$M$2))-SUMIFS(Outbound!$E:$E,Outbound!$D:$D,$B808,Outbound!$F:$F,$M$2)</f>
        <v>0</v>
      </c>
      <c r="N808" s="35">
        <f>(SUMIFS(Returns!$B:$B,Returns!$A:$A,$B808,Returns!$C:$C,$N$2))-SUMIFS(Outbound!$E:$E,Outbound!$D:$D,$B808,Outbound!$F:$F,$N$2)</f>
        <v>0</v>
      </c>
      <c r="O808" s="35">
        <f>(SUMIFS(Returns!$B:$B,Returns!$A:$A,$B808,Returns!$C:$C,$O$2))-SUMIFS(Outbound!$E:$E,Outbound!$D:$D,$B808,Outbound!$F:$F,$O$2)</f>
        <v>0</v>
      </c>
      <c r="P808" s="35">
        <f>(SUMIFS(Returns!$B:$B,Returns!$A:$A,$B808,Returns!$C:$C,$P$2))-SUMIFS(Outbound!$E:$E,Outbound!$D:$D,$B808,Outbound!$F:$F,$P$2)</f>
        <v>0</v>
      </c>
      <c r="Q808" s="35">
        <f>(SUMIFS(Returns!$B:$B,Returns!$A:$A,$B808,Returns!$C:$C,$Q$2))-SUMIFS(Outbound!$E:$E,Outbound!$D:$D,$B808,Outbound!$F:$F,$Q$2)</f>
        <v>0</v>
      </c>
      <c r="R808" s="35">
        <f>(SUMIFS(Returns!$B:$B,Returns!$A:$A,$B808,Returns!$C:$C,$R$2))-SUMIFS(Outbound!$E:$E,Outbound!$D:$D,$B808,Outbound!$F:$F,$R$2)</f>
        <v>0</v>
      </c>
      <c r="S808" s="35">
        <f>(SUMIFS(Returns!$B:$B,Returns!$A:$A,$B808,Returns!$C:$C,$S$2))-SUMIFS(Outbound!$E:$E,Outbound!$D:$D,$B808,Outbound!$F:$F,$S$2)</f>
        <v>0</v>
      </c>
    </row>
    <row r="809" ht="13.2" spans="1:19">
      <c r="A809" s="3" t="s">
        <v>8139</v>
      </c>
      <c r="B809" s="3" t="s">
        <v>8140</v>
      </c>
      <c r="C809" s="35">
        <v>0</v>
      </c>
      <c r="D809" s="35"/>
      <c r="E809" s="35">
        <f>(C809+SUMIFS(Inwards!$C:$C,Inwards!$B:$B,$B809)+SUMIFS(Returns!$B:$B,Returns!$A:$A,$B809,Returns!$C:$C,$E$2))-SUMIFS(Outbound!$E:$E,Outbound!$D:$D,$B809,Outbound!$F:$F,$E$2)-SUMIFS(Outflow!$B:$B,Outflow!$A:$A,$B809)</f>
        <v>0</v>
      </c>
      <c r="F809" s="35">
        <f>(SUMIFS(Returns!$B:$B,Returns!$A:$A,$B809,Returns!$C:$C,$F$2))-SUMIFS(Outbound!$E:$E,Outbound!$D:$D,$B809,Outbound!$F:$F,$F$2)</f>
        <v>0</v>
      </c>
      <c r="G809" s="35">
        <f>(SUMIFS(Returns!$B:$B,Returns!$A:$A,$B809,Returns!$C:$C,$G$2))-SUMIFS(Outbound!$E:$E,Outbound!$D:$D,$B809,Outbound!$F:$F,$G$2)</f>
        <v>0</v>
      </c>
      <c r="H809" s="35">
        <f>(SUMIFS(Returns!$B:$B,Returns!$A:$A,$B809,Returns!$C:$C,$H$2))-SUMIFS(Outbound!$E:$E,Outbound!$D:$D,$B809,Outbound!$F:$F,$H$2)</f>
        <v>0</v>
      </c>
      <c r="I809" s="35">
        <f>(SUMIFS(Returns!$B:$B,Returns!$A:$A,$B809,Returns!$C:$C,$I$2))-SUMIFS(Outbound!$E:$E,Outbound!$D:$D,$B809,Outbound!$F:$F,$I$2)</f>
        <v>0</v>
      </c>
      <c r="J809" s="35">
        <f>(SUMIFS(Returns!$B:$B,Returns!$A:$A,$B809,Returns!$C:$C,$J$2))-SUMIFS(Outbound!$E:$E,Outbound!$D:$D,$B809,Outbound!$F:$F,$J$2)</f>
        <v>0</v>
      </c>
      <c r="K809" s="35">
        <f>(SUMIFS(Returns!$B:$B,Returns!$A:$A,$B809,Returns!$C:$C,$K$2))-SUMIFS(Outbound!$E:$E,Outbound!$D:$D,$B809,Outbound!$F:$F,$K$2)</f>
        <v>0</v>
      </c>
      <c r="L809" s="35">
        <f>(SUMIFS(Returns!$B:$B,Returns!$A:$A,$B809,Returns!$C:$C,$L$2))-SUMIFS(Outbound!$E:$E,Outbound!$D:$D,$B809,Outbound!$F:$F,$L$2)</f>
        <v>0</v>
      </c>
      <c r="M809" s="35">
        <f>(SUMIFS(Returns!$B:$B,Returns!$A:$A,$B809,Returns!$C:$C,$M$2))-SUMIFS(Outbound!$E:$E,Outbound!$D:$D,$B809,Outbound!$F:$F,$M$2)</f>
        <v>0</v>
      </c>
      <c r="N809" s="35">
        <f>(SUMIFS(Returns!$B:$B,Returns!$A:$A,$B809,Returns!$C:$C,$N$2))-SUMIFS(Outbound!$E:$E,Outbound!$D:$D,$B809,Outbound!$F:$F,$N$2)</f>
        <v>0</v>
      </c>
      <c r="O809" s="35">
        <f>(SUMIFS(Returns!$B:$B,Returns!$A:$A,$B809,Returns!$C:$C,$O$2))-SUMIFS(Outbound!$E:$E,Outbound!$D:$D,$B809,Outbound!$F:$F,$O$2)</f>
        <v>0</v>
      </c>
      <c r="P809" s="35">
        <f>(SUMIFS(Returns!$B:$B,Returns!$A:$A,$B809,Returns!$C:$C,$P$2))-SUMIFS(Outbound!$E:$E,Outbound!$D:$D,$B809,Outbound!$F:$F,$P$2)</f>
        <v>0</v>
      </c>
      <c r="Q809" s="35">
        <f>(SUMIFS(Returns!$B:$B,Returns!$A:$A,$B809,Returns!$C:$C,$Q$2))-SUMIFS(Outbound!$E:$E,Outbound!$D:$D,$B809,Outbound!$F:$F,$Q$2)</f>
        <v>0</v>
      </c>
      <c r="R809" s="35">
        <f>(SUMIFS(Returns!$B:$B,Returns!$A:$A,$B809,Returns!$C:$C,$R$2))-SUMIFS(Outbound!$E:$E,Outbound!$D:$D,$B809,Outbound!$F:$F,$R$2)</f>
        <v>0</v>
      </c>
      <c r="S809" s="35">
        <f>(SUMIFS(Returns!$B:$B,Returns!$A:$A,$B809,Returns!$C:$C,$S$2))-SUMIFS(Outbound!$E:$E,Outbound!$D:$D,$B809,Outbound!$F:$F,$S$2)</f>
        <v>0</v>
      </c>
    </row>
    <row r="810" ht="13.2" spans="1:19">
      <c r="A810" s="3" t="s">
        <v>8141</v>
      </c>
      <c r="B810" s="3" t="s">
        <v>8142</v>
      </c>
      <c r="C810" s="35">
        <v>0</v>
      </c>
      <c r="D810" s="35"/>
      <c r="E810" s="35">
        <f>(C810+SUMIFS(Inwards!$C:$C,Inwards!$B:$B,$B810)+SUMIFS(Returns!$B:$B,Returns!$A:$A,$B810,Returns!$C:$C,$E$2))-SUMIFS(Outbound!$E:$E,Outbound!$D:$D,$B810,Outbound!$F:$F,$E$2)-SUMIFS(Outflow!$B:$B,Outflow!$A:$A,$B810)</f>
        <v>0</v>
      </c>
      <c r="F810" s="35">
        <f>(SUMIFS(Returns!$B:$B,Returns!$A:$A,$B810,Returns!$C:$C,$F$2))-SUMIFS(Outbound!$E:$E,Outbound!$D:$D,$B810,Outbound!$F:$F,$F$2)</f>
        <v>0</v>
      </c>
      <c r="G810" s="35">
        <f>(SUMIFS(Returns!$B:$B,Returns!$A:$A,$B810,Returns!$C:$C,$G$2))-SUMIFS(Outbound!$E:$E,Outbound!$D:$D,$B810,Outbound!$F:$F,$G$2)</f>
        <v>0</v>
      </c>
      <c r="H810" s="35">
        <f>(SUMIFS(Returns!$B:$B,Returns!$A:$A,$B810,Returns!$C:$C,$H$2))-SUMIFS(Outbound!$E:$E,Outbound!$D:$D,$B810,Outbound!$F:$F,$H$2)</f>
        <v>0</v>
      </c>
      <c r="I810" s="35">
        <f>(SUMIFS(Returns!$B:$B,Returns!$A:$A,$B810,Returns!$C:$C,$I$2))-SUMIFS(Outbound!$E:$E,Outbound!$D:$D,$B810,Outbound!$F:$F,$I$2)</f>
        <v>0</v>
      </c>
      <c r="J810" s="35">
        <f>(SUMIFS(Returns!$B:$B,Returns!$A:$A,$B810,Returns!$C:$C,$J$2))-SUMIFS(Outbound!$E:$E,Outbound!$D:$D,$B810,Outbound!$F:$F,$J$2)</f>
        <v>0</v>
      </c>
      <c r="K810" s="35">
        <f>(SUMIFS(Returns!$B:$B,Returns!$A:$A,$B810,Returns!$C:$C,$K$2))-SUMIFS(Outbound!$E:$E,Outbound!$D:$D,$B810,Outbound!$F:$F,$K$2)</f>
        <v>0</v>
      </c>
      <c r="L810" s="35">
        <f>(SUMIFS(Returns!$B:$B,Returns!$A:$A,$B810,Returns!$C:$C,$L$2))-SUMIFS(Outbound!$E:$E,Outbound!$D:$D,$B810,Outbound!$F:$F,$L$2)</f>
        <v>0</v>
      </c>
      <c r="M810" s="35">
        <f>(SUMIFS(Returns!$B:$B,Returns!$A:$A,$B810,Returns!$C:$C,$M$2))-SUMIFS(Outbound!$E:$E,Outbound!$D:$D,$B810,Outbound!$F:$F,$M$2)</f>
        <v>0</v>
      </c>
      <c r="N810" s="35">
        <f>(SUMIFS(Returns!$B:$B,Returns!$A:$A,$B810,Returns!$C:$C,$N$2))-SUMIFS(Outbound!$E:$E,Outbound!$D:$D,$B810,Outbound!$F:$F,$N$2)</f>
        <v>0</v>
      </c>
      <c r="O810" s="35">
        <f>(SUMIFS(Returns!$B:$B,Returns!$A:$A,$B810,Returns!$C:$C,$O$2))-SUMIFS(Outbound!$E:$E,Outbound!$D:$D,$B810,Outbound!$F:$F,$O$2)</f>
        <v>0</v>
      </c>
      <c r="P810" s="35">
        <f>(SUMIFS(Returns!$B:$B,Returns!$A:$A,$B810,Returns!$C:$C,$P$2))-SUMIFS(Outbound!$E:$E,Outbound!$D:$D,$B810,Outbound!$F:$F,$P$2)</f>
        <v>0</v>
      </c>
      <c r="Q810" s="35">
        <f>(SUMIFS(Returns!$B:$B,Returns!$A:$A,$B810,Returns!$C:$C,$Q$2))-SUMIFS(Outbound!$E:$E,Outbound!$D:$D,$B810,Outbound!$F:$F,$Q$2)</f>
        <v>0</v>
      </c>
      <c r="R810" s="35">
        <f>(SUMIFS(Returns!$B:$B,Returns!$A:$A,$B810,Returns!$C:$C,$R$2))-SUMIFS(Outbound!$E:$E,Outbound!$D:$D,$B810,Outbound!$F:$F,$R$2)</f>
        <v>0</v>
      </c>
      <c r="S810" s="35">
        <f>(SUMIFS(Returns!$B:$B,Returns!$A:$A,$B810,Returns!$C:$C,$S$2))-SUMIFS(Outbound!$E:$E,Outbound!$D:$D,$B810,Outbound!$F:$F,$S$2)</f>
        <v>0</v>
      </c>
    </row>
    <row r="811" ht="13.2" spans="1:19">
      <c r="A811" s="3" t="s">
        <v>8143</v>
      </c>
      <c r="B811" s="3" t="s">
        <v>8144</v>
      </c>
      <c r="C811" s="35">
        <v>0</v>
      </c>
      <c r="D811" s="35"/>
      <c r="E811" s="35">
        <f>(C811+SUMIFS(Inwards!$C:$C,Inwards!$B:$B,$B811)+SUMIFS(Returns!$B:$B,Returns!$A:$A,$B811,Returns!$C:$C,$E$2))-SUMIFS(Outbound!$E:$E,Outbound!$D:$D,$B811,Outbound!$F:$F,$E$2)-SUMIFS(Outflow!$B:$B,Outflow!$A:$A,$B811)</f>
        <v>0</v>
      </c>
      <c r="F811" s="35">
        <f>(SUMIFS(Returns!$B:$B,Returns!$A:$A,$B811,Returns!$C:$C,$F$2))-SUMIFS(Outbound!$E:$E,Outbound!$D:$D,$B811,Outbound!$F:$F,$F$2)</f>
        <v>0</v>
      </c>
      <c r="G811" s="35">
        <f>(SUMIFS(Returns!$B:$B,Returns!$A:$A,$B811,Returns!$C:$C,$G$2))-SUMIFS(Outbound!$E:$E,Outbound!$D:$D,$B811,Outbound!$F:$F,$G$2)</f>
        <v>0</v>
      </c>
      <c r="H811" s="35">
        <f>(SUMIFS(Returns!$B:$B,Returns!$A:$A,$B811,Returns!$C:$C,$H$2))-SUMIFS(Outbound!$E:$E,Outbound!$D:$D,$B811,Outbound!$F:$F,$H$2)</f>
        <v>0</v>
      </c>
      <c r="I811" s="35">
        <f>(SUMIFS(Returns!$B:$B,Returns!$A:$A,$B811,Returns!$C:$C,$I$2))-SUMIFS(Outbound!$E:$E,Outbound!$D:$D,$B811,Outbound!$F:$F,$I$2)</f>
        <v>0</v>
      </c>
      <c r="J811" s="35">
        <f>(SUMIFS(Returns!$B:$B,Returns!$A:$A,$B811,Returns!$C:$C,$J$2))-SUMIFS(Outbound!$E:$E,Outbound!$D:$D,$B811,Outbound!$F:$F,$J$2)</f>
        <v>0</v>
      </c>
      <c r="K811" s="35">
        <f>(SUMIFS(Returns!$B:$B,Returns!$A:$A,$B811,Returns!$C:$C,$K$2))-SUMIFS(Outbound!$E:$E,Outbound!$D:$D,$B811,Outbound!$F:$F,$K$2)</f>
        <v>0</v>
      </c>
      <c r="L811" s="35">
        <f>(SUMIFS(Returns!$B:$B,Returns!$A:$A,$B811,Returns!$C:$C,$L$2))-SUMIFS(Outbound!$E:$E,Outbound!$D:$D,$B811,Outbound!$F:$F,$L$2)</f>
        <v>0</v>
      </c>
      <c r="M811" s="35">
        <f>(SUMIFS(Returns!$B:$B,Returns!$A:$A,$B811,Returns!$C:$C,$M$2))-SUMIFS(Outbound!$E:$E,Outbound!$D:$D,$B811,Outbound!$F:$F,$M$2)</f>
        <v>0</v>
      </c>
      <c r="N811" s="35">
        <f>(SUMIFS(Returns!$B:$B,Returns!$A:$A,$B811,Returns!$C:$C,$N$2))-SUMIFS(Outbound!$E:$E,Outbound!$D:$D,$B811,Outbound!$F:$F,$N$2)</f>
        <v>0</v>
      </c>
      <c r="O811" s="35">
        <f>(SUMIFS(Returns!$B:$B,Returns!$A:$A,$B811,Returns!$C:$C,$O$2))-SUMIFS(Outbound!$E:$E,Outbound!$D:$D,$B811,Outbound!$F:$F,$O$2)</f>
        <v>0</v>
      </c>
      <c r="P811" s="35">
        <f>(SUMIFS(Returns!$B:$B,Returns!$A:$A,$B811,Returns!$C:$C,$P$2))-SUMIFS(Outbound!$E:$E,Outbound!$D:$D,$B811,Outbound!$F:$F,$P$2)</f>
        <v>0</v>
      </c>
      <c r="Q811" s="35">
        <f>(SUMIFS(Returns!$B:$B,Returns!$A:$A,$B811,Returns!$C:$C,$Q$2))-SUMIFS(Outbound!$E:$E,Outbound!$D:$D,$B811,Outbound!$F:$F,$Q$2)</f>
        <v>0</v>
      </c>
      <c r="R811" s="35">
        <f>(SUMIFS(Returns!$B:$B,Returns!$A:$A,$B811,Returns!$C:$C,$R$2))-SUMIFS(Outbound!$E:$E,Outbound!$D:$D,$B811,Outbound!$F:$F,$R$2)</f>
        <v>0</v>
      </c>
      <c r="S811" s="35">
        <f>(SUMIFS(Returns!$B:$B,Returns!$A:$A,$B811,Returns!$C:$C,$S$2))-SUMIFS(Outbound!$E:$E,Outbound!$D:$D,$B811,Outbound!$F:$F,$S$2)</f>
        <v>0</v>
      </c>
    </row>
    <row r="812" ht="13.2" spans="1:19">
      <c r="A812" s="3" t="s">
        <v>8145</v>
      </c>
      <c r="B812" s="3" t="s">
        <v>8146</v>
      </c>
      <c r="C812" s="35">
        <v>0</v>
      </c>
      <c r="D812" s="35"/>
      <c r="E812" s="35">
        <f>(C812+SUMIFS(Inwards!$C:$C,Inwards!$B:$B,$B812)+SUMIFS(Returns!$B:$B,Returns!$A:$A,$B812,Returns!$C:$C,$E$2))-SUMIFS(Outbound!$E:$E,Outbound!$D:$D,$B812,Outbound!$F:$F,$E$2)-SUMIFS(Outflow!$B:$B,Outflow!$A:$A,$B812)</f>
        <v>0</v>
      </c>
      <c r="F812" s="35">
        <f>(SUMIFS(Returns!$B:$B,Returns!$A:$A,$B812,Returns!$C:$C,$F$2))-SUMIFS(Outbound!$E:$E,Outbound!$D:$D,$B812,Outbound!$F:$F,$F$2)</f>
        <v>0</v>
      </c>
      <c r="G812" s="35">
        <f>(SUMIFS(Returns!$B:$B,Returns!$A:$A,$B812,Returns!$C:$C,$G$2))-SUMIFS(Outbound!$E:$E,Outbound!$D:$D,$B812,Outbound!$F:$F,$G$2)</f>
        <v>0</v>
      </c>
      <c r="H812" s="35">
        <f>(SUMIFS(Returns!$B:$B,Returns!$A:$A,$B812,Returns!$C:$C,$H$2))-SUMIFS(Outbound!$E:$E,Outbound!$D:$D,$B812,Outbound!$F:$F,$H$2)</f>
        <v>0</v>
      </c>
      <c r="I812" s="35">
        <f>(SUMIFS(Returns!$B:$B,Returns!$A:$A,$B812,Returns!$C:$C,$I$2))-SUMIFS(Outbound!$E:$E,Outbound!$D:$D,$B812,Outbound!$F:$F,$I$2)</f>
        <v>0</v>
      </c>
      <c r="J812" s="35">
        <f>(SUMIFS(Returns!$B:$B,Returns!$A:$A,$B812,Returns!$C:$C,$J$2))-SUMIFS(Outbound!$E:$E,Outbound!$D:$D,$B812,Outbound!$F:$F,$J$2)</f>
        <v>0</v>
      </c>
      <c r="K812" s="35">
        <f>(SUMIFS(Returns!$B:$B,Returns!$A:$A,$B812,Returns!$C:$C,$K$2))-SUMIFS(Outbound!$E:$E,Outbound!$D:$D,$B812,Outbound!$F:$F,$K$2)</f>
        <v>0</v>
      </c>
      <c r="L812" s="35">
        <f>(SUMIFS(Returns!$B:$B,Returns!$A:$A,$B812,Returns!$C:$C,$L$2))-SUMIFS(Outbound!$E:$E,Outbound!$D:$D,$B812,Outbound!$F:$F,$L$2)</f>
        <v>0</v>
      </c>
      <c r="M812" s="35">
        <f>(SUMIFS(Returns!$B:$B,Returns!$A:$A,$B812,Returns!$C:$C,$M$2))-SUMIFS(Outbound!$E:$E,Outbound!$D:$D,$B812,Outbound!$F:$F,$M$2)</f>
        <v>0</v>
      </c>
      <c r="N812" s="35">
        <f>(SUMIFS(Returns!$B:$B,Returns!$A:$A,$B812,Returns!$C:$C,$N$2))-SUMIFS(Outbound!$E:$E,Outbound!$D:$D,$B812,Outbound!$F:$F,$N$2)</f>
        <v>0</v>
      </c>
      <c r="O812" s="35">
        <f>(SUMIFS(Returns!$B:$B,Returns!$A:$A,$B812,Returns!$C:$C,$O$2))-SUMIFS(Outbound!$E:$E,Outbound!$D:$D,$B812,Outbound!$F:$F,$O$2)</f>
        <v>0</v>
      </c>
      <c r="P812" s="35">
        <f>(SUMIFS(Returns!$B:$B,Returns!$A:$A,$B812,Returns!$C:$C,$P$2))-SUMIFS(Outbound!$E:$E,Outbound!$D:$D,$B812,Outbound!$F:$F,$P$2)</f>
        <v>0</v>
      </c>
      <c r="Q812" s="35">
        <f>(SUMIFS(Returns!$B:$B,Returns!$A:$A,$B812,Returns!$C:$C,$Q$2))-SUMIFS(Outbound!$E:$E,Outbound!$D:$D,$B812,Outbound!$F:$F,$Q$2)</f>
        <v>0</v>
      </c>
      <c r="R812" s="35">
        <f>(SUMIFS(Returns!$B:$B,Returns!$A:$A,$B812,Returns!$C:$C,$R$2))-SUMIFS(Outbound!$E:$E,Outbound!$D:$D,$B812,Outbound!$F:$F,$R$2)</f>
        <v>0</v>
      </c>
      <c r="S812" s="35">
        <f>(SUMIFS(Returns!$B:$B,Returns!$A:$A,$B812,Returns!$C:$C,$S$2))-SUMIFS(Outbound!$E:$E,Outbound!$D:$D,$B812,Outbound!$F:$F,$S$2)</f>
        <v>0</v>
      </c>
    </row>
    <row r="813" ht="13.2" spans="1:19">
      <c r="A813" s="3" t="s">
        <v>8147</v>
      </c>
      <c r="B813" s="3" t="s">
        <v>5459</v>
      </c>
      <c r="C813" s="35">
        <v>0</v>
      </c>
      <c r="D813" s="35"/>
      <c r="E813" s="35">
        <f>(C813+SUMIFS(Inwards!$C:$C,Inwards!$B:$B,$B813)+SUMIFS(Returns!$B:$B,Returns!$A:$A,$B813,Returns!$C:$C,$E$2))-SUMIFS(Outbound!$E:$E,Outbound!$D:$D,$B813,Outbound!$F:$F,$E$2)-SUMIFS(Outflow!$B:$B,Outflow!$A:$A,$B813)</f>
        <v>0</v>
      </c>
      <c r="F813" s="35">
        <f>(SUMIFS(Returns!$B:$B,Returns!$A:$A,$B813,Returns!$C:$C,$F$2))-SUMIFS(Outbound!$E:$E,Outbound!$D:$D,$B813,Outbound!$F:$F,$F$2)</f>
        <v>0</v>
      </c>
      <c r="G813" s="35">
        <f>(SUMIFS(Returns!$B:$B,Returns!$A:$A,$B813,Returns!$C:$C,$G$2))-SUMIFS(Outbound!$E:$E,Outbound!$D:$D,$B813,Outbound!$F:$F,$G$2)</f>
        <v>0</v>
      </c>
      <c r="H813" s="35">
        <f>(SUMIFS(Returns!$B:$B,Returns!$A:$A,$B813,Returns!$C:$C,$H$2))-SUMIFS(Outbound!$E:$E,Outbound!$D:$D,$B813,Outbound!$F:$F,$H$2)</f>
        <v>0</v>
      </c>
      <c r="I813" s="35">
        <f>(SUMIFS(Returns!$B:$B,Returns!$A:$A,$B813,Returns!$C:$C,$I$2))-SUMIFS(Outbound!$E:$E,Outbound!$D:$D,$B813,Outbound!$F:$F,$I$2)</f>
        <v>0</v>
      </c>
      <c r="J813" s="35">
        <f>(SUMIFS(Returns!$B:$B,Returns!$A:$A,$B813,Returns!$C:$C,$J$2))-SUMIFS(Outbound!$E:$E,Outbound!$D:$D,$B813,Outbound!$F:$F,$J$2)</f>
        <v>0</v>
      </c>
      <c r="K813" s="35">
        <f>(SUMIFS(Returns!$B:$B,Returns!$A:$A,$B813,Returns!$C:$C,$K$2))-SUMIFS(Outbound!$E:$E,Outbound!$D:$D,$B813,Outbound!$F:$F,$K$2)</f>
        <v>0</v>
      </c>
      <c r="L813" s="35">
        <f>(SUMIFS(Returns!$B:$B,Returns!$A:$A,$B813,Returns!$C:$C,$L$2))-SUMIFS(Outbound!$E:$E,Outbound!$D:$D,$B813,Outbound!$F:$F,$L$2)</f>
        <v>0</v>
      </c>
      <c r="M813" s="35">
        <f>(SUMIFS(Returns!$B:$B,Returns!$A:$A,$B813,Returns!$C:$C,$M$2))-SUMIFS(Outbound!$E:$E,Outbound!$D:$D,$B813,Outbound!$F:$F,$M$2)</f>
        <v>0</v>
      </c>
      <c r="N813" s="35">
        <f>(SUMIFS(Returns!$B:$B,Returns!$A:$A,$B813,Returns!$C:$C,$N$2))-SUMIFS(Outbound!$E:$E,Outbound!$D:$D,$B813,Outbound!$F:$F,$N$2)</f>
        <v>0</v>
      </c>
      <c r="O813" s="35">
        <f>(SUMIFS(Returns!$B:$B,Returns!$A:$A,$B813,Returns!$C:$C,$O$2))-SUMIFS(Outbound!$E:$E,Outbound!$D:$D,$B813,Outbound!$F:$F,$O$2)</f>
        <v>0</v>
      </c>
      <c r="P813" s="35">
        <f>(SUMIFS(Returns!$B:$B,Returns!$A:$A,$B813,Returns!$C:$C,$P$2))-SUMIFS(Outbound!$E:$E,Outbound!$D:$D,$B813,Outbound!$F:$F,$P$2)</f>
        <v>0</v>
      </c>
      <c r="Q813" s="35">
        <f>(SUMIFS(Returns!$B:$B,Returns!$A:$A,$B813,Returns!$C:$C,$Q$2))-SUMIFS(Outbound!$E:$E,Outbound!$D:$D,$B813,Outbound!$F:$F,$Q$2)</f>
        <v>0</v>
      </c>
      <c r="R813" s="35">
        <f>(SUMIFS(Returns!$B:$B,Returns!$A:$A,$B813,Returns!$C:$C,$R$2))-SUMIFS(Outbound!$E:$E,Outbound!$D:$D,$B813,Outbound!$F:$F,$R$2)</f>
        <v>0</v>
      </c>
      <c r="S813" s="35">
        <f>(SUMIFS(Returns!$B:$B,Returns!$A:$A,$B813,Returns!$C:$C,$S$2))-SUMIFS(Outbound!$E:$E,Outbound!$D:$D,$B813,Outbound!$F:$F,$S$2)</f>
        <v>0</v>
      </c>
    </row>
    <row r="814" ht="13.2" spans="1:19">
      <c r="A814" s="3" t="s">
        <v>8148</v>
      </c>
      <c r="B814" s="3" t="s">
        <v>8149</v>
      </c>
      <c r="C814" s="35">
        <v>0</v>
      </c>
      <c r="D814" s="35"/>
      <c r="E814" s="35">
        <f>(C814+SUMIFS(Inwards!$C:$C,Inwards!$B:$B,$B814)+SUMIFS(Returns!$B:$B,Returns!$A:$A,$B814,Returns!$C:$C,$E$2))-SUMIFS(Outbound!$E:$E,Outbound!$D:$D,$B814,Outbound!$F:$F,$E$2)-SUMIFS(Outflow!$B:$B,Outflow!$A:$A,$B814)</f>
        <v>0</v>
      </c>
      <c r="F814" s="35">
        <f>(SUMIFS(Returns!$B:$B,Returns!$A:$A,$B814,Returns!$C:$C,$F$2))-SUMIFS(Outbound!$E:$E,Outbound!$D:$D,$B814,Outbound!$F:$F,$F$2)</f>
        <v>0</v>
      </c>
      <c r="G814" s="35">
        <f>(SUMIFS(Returns!$B:$B,Returns!$A:$A,$B814,Returns!$C:$C,$G$2))-SUMIFS(Outbound!$E:$E,Outbound!$D:$D,$B814,Outbound!$F:$F,$G$2)</f>
        <v>0</v>
      </c>
      <c r="H814" s="35">
        <f>(SUMIFS(Returns!$B:$B,Returns!$A:$A,$B814,Returns!$C:$C,$H$2))-SUMIFS(Outbound!$E:$E,Outbound!$D:$D,$B814,Outbound!$F:$F,$H$2)</f>
        <v>0</v>
      </c>
      <c r="I814" s="35">
        <f>(SUMIFS(Returns!$B:$B,Returns!$A:$A,$B814,Returns!$C:$C,$I$2))-SUMIFS(Outbound!$E:$E,Outbound!$D:$D,$B814,Outbound!$F:$F,$I$2)</f>
        <v>0</v>
      </c>
      <c r="J814" s="35">
        <f>(SUMIFS(Returns!$B:$B,Returns!$A:$A,$B814,Returns!$C:$C,$J$2))-SUMIFS(Outbound!$E:$E,Outbound!$D:$D,$B814,Outbound!$F:$F,$J$2)</f>
        <v>0</v>
      </c>
      <c r="K814" s="35">
        <f>(SUMIFS(Returns!$B:$B,Returns!$A:$A,$B814,Returns!$C:$C,$K$2))-SUMIFS(Outbound!$E:$E,Outbound!$D:$D,$B814,Outbound!$F:$F,$K$2)</f>
        <v>0</v>
      </c>
      <c r="L814" s="35">
        <f>(SUMIFS(Returns!$B:$B,Returns!$A:$A,$B814,Returns!$C:$C,$L$2))-SUMIFS(Outbound!$E:$E,Outbound!$D:$D,$B814,Outbound!$F:$F,$L$2)</f>
        <v>0</v>
      </c>
      <c r="M814" s="35">
        <f>(SUMIFS(Returns!$B:$B,Returns!$A:$A,$B814,Returns!$C:$C,$M$2))-SUMIFS(Outbound!$E:$E,Outbound!$D:$D,$B814,Outbound!$F:$F,$M$2)</f>
        <v>0</v>
      </c>
      <c r="N814" s="35">
        <f>(SUMIFS(Returns!$B:$B,Returns!$A:$A,$B814,Returns!$C:$C,$N$2))-SUMIFS(Outbound!$E:$E,Outbound!$D:$D,$B814,Outbound!$F:$F,$N$2)</f>
        <v>0</v>
      </c>
      <c r="O814" s="35">
        <f>(SUMIFS(Returns!$B:$B,Returns!$A:$A,$B814,Returns!$C:$C,$O$2))-SUMIFS(Outbound!$E:$E,Outbound!$D:$D,$B814,Outbound!$F:$F,$O$2)</f>
        <v>0</v>
      </c>
      <c r="P814" s="35">
        <f>(SUMIFS(Returns!$B:$B,Returns!$A:$A,$B814,Returns!$C:$C,$P$2))-SUMIFS(Outbound!$E:$E,Outbound!$D:$D,$B814,Outbound!$F:$F,$P$2)</f>
        <v>0</v>
      </c>
      <c r="Q814" s="35">
        <f>(SUMIFS(Returns!$B:$B,Returns!$A:$A,$B814,Returns!$C:$C,$Q$2))-SUMIFS(Outbound!$E:$E,Outbound!$D:$D,$B814,Outbound!$F:$F,$Q$2)</f>
        <v>0</v>
      </c>
      <c r="R814" s="35">
        <f>(SUMIFS(Returns!$B:$B,Returns!$A:$A,$B814,Returns!$C:$C,$R$2))-SUMIFS(Outbound!$E:$E,Outbound!$D:$D,$B814,Outbound!$F:$F,$R$2)</f>
        <v>0</v>
      </c>
      <c r="S814" s="35">
        <f>(SUMIFS(Returns!$B:$B,Returns!$A:$A,$B814,Returns!$C:$C,$S$2))-SUMIFS(Outbound!$E:$E,Outbound!$D:$D,$B814,Outbound!$F:$F,$S$2)</f>
        <v>0</v>
      </c>
    </row>
    <row r="815" ht="13.2" spans="1:19">
      <c r="A815" s="3" t="s">
        <v>8150</v>
      </c>
      <c r="B815" s="3" t="s">
        <v>5478</v>
      </c>
      <c r="C815" s="35">
        <v>0</v>
      </c>
      <c r="D815" s="35"/>
      <c r="E815" s="35">
        <f>(C815+SUMIFS(Inwards!$C:$C,Inwards!$B:$B,$B815)+SUMIFS(Returns!$B:$B,Returns!$A:$A,$B815,Returns!$C:$C,$E$2))-SUMIFS(Outbound!$E:$E,Outbound!$D:$D,$B815,Outbound!$F:$F,$E$2)-SUMIFS(Outflow!$B:$B,Outflow!$A:$A,$B815)</f>
        <v>0</v>
      </c>
      <c r="F815" s="35">
        <f>(SUMIFS(Returns!$B:$B,Returns!$A:$A,$B815,Returns!$C:$C,$F$2))-SUMIFS(Outbound!$E:$E,Outbound!$D:$D,$B815,Outbound!$F:$F,$F$2)</f>
        <v>0</v>
      </c>
      <c r="G815" s="35">
        <f>(SUMIFS(Returns!$B:$B,Returns!$A:$A,$B815,Returns!$C:$C,$G$2))-SUMIFS(Outbound!$E:$E,Outbound!$D:$D,$B815,Outbound!$F:$F,$G$2)</f>
        <v>0</v>
      </c>
      <c r="H815" s="35">
        <f>(SUMIFS(Returns!$B:$B,Returns!$A:$A,$B815,Returns!$C:$C,$H$2))-SUMIFS(Outbound!$E:$E,Outbound!$D:$D,$B815,Outbound!$F:$F,$H$2)</f>
        <v>0</v>
      </c>
      <c r="I815" s="35">
        <f>(SUMIFS(Returns!$B:$B,Returns!$A:$A,$B815,Returns!$C:$C,$I$2))-SUMIFS(Outbound!$E:$E,Outbound!$D:$D,$B815,Outbound!$F:$F,$I$2)</f>
        <v>0</v>
      </c>
      <c r="J815" s="35">
        <f>(SUMIFS(Returns!$B:$B,Returns!$A:$A,$B815,Returns!$C:$C,$J$2))-SUMIFS(Outbound!$E:$E,Outbound!$D:$D,$B815,Outbound!$F:$F,$J$2)</f>
        <v>0</v>
      </c>
      <c r="K815" s="35">
        <f>(SUMIFS(Returns!$B:$B,Returns!$A:$A,$B815,Returns!$C:$C,$K$2))-SUMIFS(Outbound!$E:$E,Outbound!$D:$D,$B815,Outbound!$F:$F,$K$2)</f>
        <v>0</v>
      </c>
      <c r="L815" s="35">
        <f>(SUMIFS(Returns!$B:$B,Returns!$A:$A,$B815,Returns!$C:$C,$L$2))-SUMIFS(Outbound!$E:$E,Outbound!$D:$D,$B815,Outbound!$F:$F,$L$2)</f>
        <v>0</v>
      </c>
      <c r="M815" s="35">
        <f>(SUMIFS(Returns!$B:$B,Returns!$A:$A,$B815,Returns!$C:$C,$M$2))-SUMIFS(Outbound!$E:$E,Outbound!$D:$D,$B815,Outbound!$F:$F,$M$2)</f>
        <v>0</v>
      </c>
      <c r="N815" s="35">
        <f>(SUMIFS(Returns!$B:$B,Returns!$A:$A,$B815,Returns!$C:$C,$N$2))-SUMIFS(Outbound!$E:$E,Outbound!$D:$D,$B815,Outbound!$F:$F,$N$2)</f>
        <v>0</v>
      </c>
      <c r="O815" s="35">
        <f>(SUMIFS(Returns!$B:$B,Returns!$A:$A,$B815,Returns!$C:$C,$O$2))-SUMIFS(Outbound!$E:$E,Outbound!$D:$D,$B815,Outbound!$F:$F,$O$2)</f>
        <v>0</v>
      </c>
      <c r="P815" s="35">
        <f>(SUMIFS(Returns!$B:$B,Returns!$A:$A,$B815,Returns!$C:$C,$P$2))-SUMIFS(Outbound!$E:$E,Outbound!$D:$D,$B815,Outbound!$F:$F,$P$2)</f>
        <v>0</v>
      </c>
      <c r="Q815" s="35">
        <f>(SUMIFS(Returns!$B:$B,Returns!$A:$A,$B815,Returns!$C:$C,$Q$2))-SUMIFS(Outbound!$E:$E,Outbound!$D:$D,$B815,Outbound!$F:$F,$Q$2)</f>
        <v>0</v>
      </c>
      <c r="R815" s="35">
        <f>(SUMIFS(Returns!$B:$B,Returns!$A:$A,$B815,Returns!$C:$C,$R$2))-SUMIFS(Outbound!$E:$E,Outbound!$D:$D,$B815,Outbound!$F:$F,$R$2)</f>
        <v>0</v>
      </c>
      <c r="S815" s="35">
        <f>(SUMIFS(Returns!$B:$B,Returns!$A:$A,$B815,Returns!$C:$C,$S$2))-SUMIFS(Outbound!$E:$E,Outbound!$D:$D,$B815,Outbound!$F:$F,$S$2)</f>
        <v>0</v>
      </c>
    </row>
    <row r="816" ht="13.2" spans="1:19">
      <c r="A816" s="3" t="s">
        <v>8151</v>
      </c>
      <c r="B816" s="3" t="s">
        <v>5482</v>
      </c>
      <c r="C816" s="35">
        <v>3</v>
      </c>
      <c r="D816" s="35"/>
      <c r="E816" s="35">
        <f>(C816+SUMIFS(Inwards!$C:$C,Inwards!$B:$B,$B816)+SUMIFS(Returns!$B:$B,Returns!$A:$A,$B816,Returns!$C:$C,$E$2))-SUMIFS(Outbound!$E:$E,Outbound!$D:$D,$B816,Outbound!$F:$F,$E$2)-SUMIFS(Outflow!$B:$B,Outflow!$A:$A,$B816)</f>
        <v>3</v>
      </c>
      <c r="F816" s="35">
        <f>(SUMIFS(Returns!$B:$B,Returns!$A:$A,$B816,Returns!$C:$C,$F$2))-SUMIFS(Outbound!$E:$E,Outbound!$D:$D,$B816,Outbound!$F:$F,$F$2)</f>
        <v>0</v>
      </c>
      <c r="G816" s="35">
        <f>(SUMIFS(Returns!$B:$B,Returns!$A:$A,$B816,Returns!$C:$C,$G$2))-SUMIFS(Outbound!$E:$E,Outbound!$D:$D,$B816,Outbound!$F:$F,$G$2)</f>
        <v>0</v>
      </c>
      <c r="H816" s="35">
        <f>(SUMIFS(Returns!$B:$B,Returns!$A:$A,$B816,Returns!$C:$C,$H$2))-SUMIFS(Outbound!$E:$E,Outbound!$D:$D,$B816,Outbound!$F:$F,$H$2)</f>
        <v>0</v>
      </c>
      <c r="I816" s="35">
        <f>(SUMIFS(Returns!$B:$B,Returns!$A:$A,$B816,Returns!$C:$C,$I$2))-SUMIFS(Outbound!$E:$E,Outbound!$D:$D,$B816,Outbound!$F:$F,$I$2)</f>
        <v>0</v>
      </c>
      <c r="J816" s="35">
        <f>(SUMIFS(Returns!$B:$B,Returns!$A:$A,$B816,Returns!$C:$C,$J$2))-SUMIFS(Outbound!$E:$E,Outbound!$D:$D,$B816,Outbound!$F:$F,$J$2)</f>
        <v>0</v>
      </c>
      <c r="K816" s="35">
        <f>(SUMIFS(Returns!$B:$B,Returns!$A:$A,$B816,Returns!$C:$C,$K$2))-SUMIFS(Outbound!$E:$E,Outbound!$D:$D,$B816,Outbound!$F:$F,$K$2)</f>
        <v>0</v>
      </c>
      <c r="L816" s="35">
        <f>(SUMIFS(Returns!$B:$B,Returns!$A:$A,$B816,Returns!$C:$C,$L$2))-SUMIFS(Outbound!$E:$E,Outbound!$D:$D,$B816,Outbound!$F:$F,$L$2)</f>
        <v>0</v>
      </c>
      <c r="M816" s="35">
        <f>(SUMIFS(Returns!$B:$B,Returns!$A:$A,$B816,Returns!$C:$C,$M$2))-SUMIFS(Outbound!$E:$E,Outbound!$D:$D,$B816,Outbound!$F:$F,$M$2)</f>
        <v>0</v>
      </c>
      <c r="N816" s="35">
        <f>(SUMIFS(Returns!$B:$B,Returns!$A:$A,$B816,Returns!$C:$C,$N$2))-SUMIFS(Outbound!$E:$E,Outbound!$D:$D,$B816,Outbound!$F:$F,$N$2)</f>
        <v>0</v>
      </c>
      <c r="O816" s="35">
        <f>(SUMIFS(Returns!$B:$B,Returns!$A:$A,$B816,Returns!$C:$C,$O$2))-SUMIFS(Outbound!$E:$E,Outbound!$D:$D,$B816,Outbound!$F:$F,$O$2)</f>
        <v>0</v>
      </c>
      <c r="P816" s="35">
        <f>(SUMIFS(Returns!$B:$B,Returns!$A:$A,$B816,Returns!$C:$C,$P$2))-SUMIFS(Outbound!$E:$E,Outbound!$D:$D,$B816,Outbound!$F:$F,$P$2)</f>
        <v>0</v>
      </c>
      <c r="Q816" s="35">
        <f>(SUMIFS(Returns!$B:$B,Returns!$A:$A,$B816,Returns!$C:$C,$Q$2))-SUMIFS(Outbound!$E:$E,Outbound!$D:$D,$B816,Outbound!$F:$F,$Q$2)</f>
        <v>0</v>
      </c>
      <c r="R816" s="35">
        <f>(SUMIFS(Returns!$B:$B,Returns!$A:$A,$B816,Returns!$C:$C,$R$2))-SUMIFS(Outbound!$E:$E,Outbound!$D:$D,$B816,Outbound!$F:$F,$R$2)</f>
        <v>0</v>
      </c>
      <c r="S816" s="35">
        <f>(SUMIFS(Returns!$B:$B,Returns!$A:$A,$B816,Returns!$C:$C,$S$2))-SUMIFS(Outbound!$E:$E,Outbound!$D:$D,$B816,Outbound!$F:$F,$S$2)</f>
        <v>0</v>
      </c>
    </row>
    <row r="817" ht="13.2" spans="1:19">
      <c r="A817" s="3" t="s">
        <v>8152</v>
      </c>
      <c r="B817" s="3" t="s">
        <v>8153</v>
      </c>
      <c r="C817" s="35">
        <v>0</v>
      </c>
      <c r="D817" s="35"/>
      <c r="E817" s="35">
        <f>(C817+SUMIFS(Inwards!$C:$C,Inwards!$B:$B,$B817)+SUMIFS(Returns!$B:$B,Returns!$A:$A,$B817,Returns!$C:$C,$E$2))-SUMIFS(Outbound!$E:$E,Outbound!$D:$D,$B817,Outbound!$F:$F,$E$2)-SUMIFS(Outflow!$B:$B,Outflow!$A:$A,$B817)</f>
        <v>0</v>
      </c>
      <c r="F817" s="35">
        <f>(SUMIFS(Returns!$B:$B,Returns!$A:$A,$B817,Returns!$C:$C,$F$2))-SUMIFS(Outbound!$E:$E,Outbound!$D:$D,$B817,Outbound!$F:$F,$F$2)</f>
        <v>0</v>
      </c>
      <c r="G817" s="35">
        <f>(SUMIFS(Returns!$B:$B,Returns!$A:$A,$B817,Returns!$C:$C,$G$2))-SUMIFS(Outbound!$E:$E,Outbound!$D:$D,$B817,Outbound!$F:$F,$G$2)</f>
        <v>0</v>
      </c>
      <c r="H817" s="35">
        <f>(SUMIFS(Returns!$B:$B,Returns!$A:$A,$B817,Returns!$C:$C,$H$2))-SUMIFS(Outbound!$E:$E,Outbound!$D:$D,$B817,Outbound!$F:$F,$H$2)</f>
        <v>0</v>
      </c>
      <c r="I817" s="35">
        <f>(SUMIFS(Returns!$B:$B,Returns!$A:$A,$B817,Returns!$C:$C,$I$2))-SUMIFS(Outbound!$E:$E,Outbound!$D:$D,$B817,Outbound!$F:$F,$I$2)</f>
        <v>0</v>
      </c>
      <c r="J817" s="35">
        <f>(SUMIFS(Returns!$B:$B,Returns!$A:$A,$B817,Returns!$C:$C,$J$2))-SUMIFS(Outbound!$E:$E,Outbound!$D:$D,$B817,Outbound!$F:$F,$J$2)</f>
        <v>0</v>
      </c>
      <c r="K817" s="35">
        <f>(SUMIFS(Returns!$B:$B,Returns!$A:$A,$B817,Returns!$C:$C,$K$2))-SUMIFS(Outbound!$E:$E,Outbound!$D:$D,$B817,Outbound!$F:$F,$K$2)</f>
        <v>0</v>
      </c>
      <c r="L817" s="35">
        <f>(SUMIFS(Returns!$B:$B,Returns!$A:$A,$B817,Returns!$C:$C,$L$2))-SUMIFS(Outbound!$E:$E,Outbound!$D:$D,$B817,Outbound!$F:$F,$L$2)</f>
        <v>0</v>
      </c>
      <c r="M817" s="35">
        <f>(SUMIFS(Returns!$B:$B,Returns!$A:$A,$B817,Returns!$C:$C,$M$2))-SUMIFS(Outbound!$E:$E,Outbound!$D:$D,$B817,Outbound!$F:$F,$M$2)</f>
        <v>0</v>
      </c>
      <c r="N817" s="35">
        <f>(SUMIFS(Returns!$B:$B,Returns!$A:$A,$B817,Returns!$C:$C,$N$2))-SUMIFS(Outbound!$E:$E,Outbound!$D:$D,$B817,Outbound!$F:$F,$N$2)</f>
        <v>0</v>
      </c>
      <c r="O817" s="35">
        <f>(SUMIFS(Returns!$B:$B,Returns!$A:$A,$B817,Returns!$C:$C,$O$2))-SUMIFS(Outbound!$E:$E,Outbound!$D:$D,$B817,Outbound!$F:$F,$O$2)</f>
        <v>0</v>
      </c>
      <c r="P817" s="35">
        <f>(SUMIFS(Returns!$B:$B,Returns!$A:$A,$B817,Returns!$C:$C,$P$2))-SUMIFS(Outbound!$E:$E,Outbound!$D:$D,$B817,Outbound!$F:$F,$P$2)</f>
        <v>0</v>
      </c>
      <c r="Q817" s="35">
        <f>(SUMIFS(Returns!$B:$B,Returns!$A:$A,$B817,Returns!$C:$C,$Q$2))-SUMIFS(Outbound!$E:$E,Outbound!$D:$D,$B817,Outbound!$F:$F,$Q$2)</f>
        <v>0</v>
      </c>
      <c r="R817" s="35">
        <f>(SUMIFS(Returns!$B:$B,Returns!$A:$A,$B817,Returns!$C:$C,$R$2))-SUMIFS(Outbound!$E:$E,Outbound!$D:$D,$B817,Outbound!$F:$F,$R$2)</f>
        <v>0</v>
      </c>
      <c r="S817" s="35">
        <f>(SUMIFS(Returns!$B:$B,Returns!$A:$A,$B817,Returns!$C:$C,$S$2))-SUMIFS(Outbound!$E:$E,Outbound!$D:$D,$B817,Outbound!$F:$F,$S$2)</f>
        <v>0</v>
      </c>
    </row>
    <row r="818" ht="13.2" spans="1:19">
      <c r="A818" s="3" t="s">
        <v>8154</v>
      </c>
      <c r="B818" s="3" t="s">
        <v>5493</v>
      </c>
      <c r="C818" s="35">
        <v>0</v>
      </c>
      <c r="D818" s="35"/>
      <c r="E818" s="35">
        <f>(C818+SUMIFS(Inwards!$C:$C,Inwards!$B:$B,$B818)+SUMIFS(Returns!$B:$B,Returns!$A:$A,$B818,Returns!$C:$C,$E$2))-SUMIFS(Outbound!$E:$E,Outbound!$D:$D,$B818,Outbound!$F:$F,$E$2)-SUMIFS(Outflow!$B:$B,Outflow!$A:$A,$B818)</f>
        <v>0</v>
      </c>
      <c r="F818" s="35">
        <f>(SUMIFS(Returns!$B:$B,Returns!$A:$A,$B818,Returns!$C:$C,$F$2))-SUMIFS(Outbound!$E:$E,Outbound!$D:$D,$B818,Outbound!$F:$F,$F$2)</f>
        <v>0</v>
      </c>
      <c r="G818" s="35">
        <f>(SUMIFS(Returns!$B:$B,Returns!$A:$A,$B818,Returns!$C:$C,$G$2))-SUMIFS(Outbound!$E:$E,Outbound!$D:$D,$B818,Outbound!$F:$F,$G$2)</f>
        <v>0</v>
      </c>
      <c r="H818" s="35">
        <f>(SUMIFS(Returns!$B:$B,Returns!$A:$A,$B818,Returns!$C:$C,$H$2))-SUMIFS(Outbound!$E:$E,Outbound!$D:$D,$B818,Outbound!$F:$F,$H$2)</f>
        <v>0</v>
      </c>
      <c r="I818" s="35">
        <f>(SUMIFS(Returns!$B:$B,Returns!$A:$A,$B818,Returns!$C:$C,$I$2))-SUMIFS(Outbound!$E:$E,Outbound!$D:$D,$B818,Outbound!$F:$F,$I$2)</f>
        <v>0</v>
      </c>
      <c r="J818" s="35">
        <f>(SUMIFS(Returns!$B:$B,Returns!$A:$A,$B818,Returns!$C:$C,$J$2))-SUMIFS(Outbound!$E:$E,Outbound!$D:$D,$B818,Outbound!$F:$F,$J$2)</f>
        <v>0</v>
      </c>
      <c r="K818" s="35">
        <f>(SUMIFS(Returns!$B:$B,Returns!$A:$A,$B818,Returns!$C:$C,$K$2))-SUMIFS(Outbound!$E:$E,Outbound!$D:$D,$B818,Outbound!$F:$F,$K$2)</f>
        <v>0</v>
      </c>
      <c r="L818" s="35">
        <f>(SUMIFS(Returns!$B:$B,Returns!$A:$A,$B818,Returns!$C:$C,$L$2))-SUMIFS(Outbound!$E:$E,Outbound!$D:$D,$B818,Outbound!$F:$F,$L$2)</f>
        <v>0</v>
      </c>
      <c r="M818" s="35">
        <f>(SUMIFS(Returns!$B:$B,Returns!$A:$A,$B818,Returns!$C:$C,$M$2))-SUMIFS(Outbound!$E:$E,Outbound!$D:$D,$B818,Outbound!$F:$F,$M$2)</f>
        <v>0</v>
      </c>
      <c r="N818" s="35">
        <f>(SUMIFS(Returns!$B:$B,Returns!$A:$A,$B818,Returns!$C:$C,$N$2))-SUMIFS(Outbound!$E:$E,Outbound!$D:$D,$B818,Outbound!$F:$F,$N$2)</f>
        <v>0</v>
      </c>
      <c r="O818" s="35">
        <f>(SUMIFS(Returns!$B:$B,Returns!$A:$A,$B818,Returns!$C:$C,$O$2))-SUMIFS(Outbound!$E:$E,Outbound!$D:$D,$B818,Outbound!$F:$F,$O$2)</f>
        <v>0</v>
      </c>
      <c r="P818" s="35">
        <f>(SUMIFS(Returns!$B:$B,Returns!$A:$A,$B818,Returns!$C:$C,$P$2))-SUMIFS(Outbound!$E:$E,Outbound!$D:$D,$B818,Outbound!$F:$F,$P$2)</f>
        <v>0</v>
      </c>
      <c r="Q818" s="35">
        <f>(SUMIFS(Returns!$B:$B,Returns!$A:$A,$B818,Returns!$C:$C,$Q$2))-SUMIFS(Outbound!$E:$E,Outbound!$D:$D,$B818,Outbound!$F:$F,$Q$2)</f>
        <v>0</v>
      </c>
      <c r="R818" s="35">
        <f>(SUMIFS(Returns!$B:$B,Returns!$A:$A,$B818,Returns!$C:$C,$R$2))-SUMIFS(Outbound!$E:$E,Outbound!$D:$D,$B818,Outbound!$F:$F,$R$2)</f>
        <v>0</v>
      </c>
      <c r="S818" s="35">
        <f>(SUMIFS(Returns!$B:$B,Returns!$A:$A,$B818,Returns!$C:$C,$S$2))-SUMIFS(Outbound!$E:$E,Outbound!$D:$D,$B818,Outbound!$F:$F,$S$2)</f>
        <v>0</v>
      </c>
    </row>
    <row r="819" ht="13.2" spans="1:19">
      <c r="A819" s="3" t="s">
        <v>8155</v>
      </c>
      <c r="B819" s="3" t="s">
        <v>8156</v>
      </c>
      <c r="C819" s="35">
        <v>0</v>
      </c>
      <c r="D819" s="35"/>
      <c r="E819" s="35">
        <f>(C819+SUMIFS(Inwards!$C:$C,Inwards!$B:$B,$B819)+SUMIFS(Returns!$B:$B,Returns!$A:$A,$B819,Returns!$C:$C,$E$2))-SUMIFS(Outbound!$E:$E,Outbound!$D:$D,$B819,Outbound!$F:$F,$E$2)-SUMIFS(Outflow!$B:$B,Outflow!$A:$A,$B819)</f>
        <v>0</v>
      </c>
      <c r="F819" s="35">
        <f>(SUMIFS(Returns!$B:$B,Returns!$A:$A,$B819,Returns!$C:$C,$F$2))-SUMIFS(Outbound!$E:$E,Outbound!$D:$D,$B819,Outbound!$F:$F,$F$2)</f>
        <v>0</v>
      </c>
      <c r="G819" s="35">
        <f>(SUMIFS(Returns!$B:$B,Returns!$A:$A,$B819,Returns!$C:$C,$G$2))-SUMIFS(Outbound!$E:$E,Outbound!$D:$D,$B819,Outbound!$F:$F,$G$2)</f>
        <v>0</v>
      </c>
      <c r="H819" s="35">
        <f>(SUMIFS(Returns!$B:$B,Returns!$A:$A,$B819,Returns!$C:$C,$H$2))-SUMIFS(Outbound!$E:$E,Outbound!$D:$D,$B819,Outbound!$F:$F,$H$2)</f>
        <v>0</v>
      </c>
      <c r="I819" s="35">
        <f>(SUMIFS(Returns!$B:$B,Returns!$A:$A,$B819,Returns!$C:$C,$I$2))-SUMIFS(Outbound!$E:$E,Outbound!$D:$D,$B819,Outbound!$F:$F,$I$2)</f>
        <v>0</v>
      </c>
      <c r="J819" s="35">
        <f>(SUMIFS(Returns!$B:$B,Returns!$A:$A,$B819,Returns!$C:$C,$J$2))-SUMIFS(Outbound!$E:$E,Outbound!$D:$D,$B819,Outbound!$F:$F,$J$2)</f>
        <v>0</v>
      </c>
      <c r="K819" s="35">
        <f>(SUMIFS(Returns!$B:$B,Returns!$A:$A,$B819,Returns!$C:$C,$K$2))-SUMIFS(Outbound!$E:$E,Outbound!$D:$D,$B819,Outbound!$F:$F,$K$2)</f>
        <v>0</v>
      </c>
      <c r="L819" s="35">
        <f>(SUMIFS(Returns!$B:$B,Returns!$A:$A,$B819,Returns!$C:$C,$L$2))-SUMIFS(Outbound!$E:$E,Outbound!$D:$D,$B819,Outbound!$F:$F,$L$2)</f>
        <v>0</v>
      </c>
      <c r="M819" s="35">
        <f>(SUMIFS(Returns!$B:$B,Returns!$A:$A,$B819,Returns!$C:$C,$M$2))-SUMIFS(Outbound!$E:$E,Outbound!$D:$D,$B819,Outbound!$F:$F,$M$2)</f>
        <v>0</v>
      </c>
      <c r="N819" s="35">
        <f>(SUMIFS(Returns!$B:$B,Returns!$A:$A,$B819,Returns!$C:$C,$N$2))-SUMIFS(Outbound!$E:$E,Outbound!$D:$D,$B819,Outbound!$F:$F,$N$2)</f>
        <v>0</v>
      </c>
      <c r="O819" s="35">
        <f>(SUMIFS(Returns!$B:$B,Returns!$A:$A,$B819,Returns!$C:$C,$O$2))-SUMIFS(Outbound!$E:$E,Outbound!$D:$D,$B819,Outbound!$F:$F,$O$2)</f>
        <v>0</v>
      </c>
      <c r="P819" s="35">
        <f>(SUMIFS(Returns!$B:$B,Returns!$A:$A,$B819,Returns!$C:$C,$P$2))-SUMIFS(Outbound!$E:$E,Outbound!$D:$D,$B819,Outbound!$F:$F,$P$2)</f>
        <v>0</v>
      </c>
      <c r="Q819" s="35">
        <f>(SUMIFS(Returns!$B:$B,Returns!$A:$A,$B819,Returns!$C:$C,$Q$2))-SUMIFS(Outbound!$E:$E,Outbound!$D:$D,$B819,Outbound!$F:$F,$Q$2)</f>
        <v>0</v>
      </c>
      <c r="R819" s="35">
        <f>(SUMIFS(Returns!$B:$B,Returns!$A:$A,$B819,Returns!$C:$C,$R$2))-SUMIFS(Outbound!$E:$E,Outbound!$D:$D,$B819,Outbound!$F:$F,$R$2)</f>
        <v>0</v>
      </c>
      <c r="S819" s="35">
        <f>(SUMIFS(Returns!$B:$B,Returns!$A:$A,$B819,Returns!$C:$C,$S$2))-SUMIFS(Outbound!$E:$E,Outbound!$D:$D,$B819,Outbound!$F:$F,$S$2)</f>
        <v>0</v>
      </c>
    </row>
    <row r="820" ht="13.2" spans="1:19">
      <c r="A820" s="3" t="s">
        <v>8157</v>
      </c>
      <c r="B820" s="3" t="s">
        <v>5505</v>
      </c>
      <c r="C820" s="35">
        <v>0</v>
      </c>
      <c r="D820" s="35"/>
      <c r="E820" s="35">
        <f>(C820+SUMIFS(Inwards!$C:$C,Inwards!$B:$B,$B820)+SUMIFS(Returns!$B:$B,Returns!$A:$A,$B820,Returns!$C:$C,$E$2))-SUMIFS(Outbound!$E:$E,Outbound!$D:$D,$B820,Outbound!$F:$F,$E$2)-SUMIFS(Outflow!$B:$B,Outflow!$A:$A,$B820)</f>
        <v>0</v>
      </c>
      <c r="F820" s="35">
        <f>(SUMIFS(Returns!$B:$B,Returns!$A:$A,$B820,Returns!$C:$C,$F$2))-SUMIFS(Outbound!$E:$E,Outbound!$D:$D,$B820,Outbound!$F:$F,$F$2)</f>
        <v>0</v>
      </c>
      <c r="G820" s="35">
        <f>(SUMIFS(Returns!$B:$B,Returns!$A:$A,$B820,Returns!$C:$C,$G$2))-SUMIFS(Outbound!$E:$E,Outbound!$D:$D,$B820,Outbound!$F:$F,$G$2)</f>
        <v>0</v>
      </c>
      <c r="H820" s="35">
        <f>(SUMIFS(Returns!$B:$B,Returns!$A:$A,$B820,Returns!$C:$C,$H$2))-SUMIFS(Outbound!$E:$E,Outbound!$D:$D,$B820,Outbound!$F:$F,$H$2)</f>
        <v>0</v>
      </c>
      <c r="I820" s="35">
        <f>(SUMIFS(Returns!$B:$B,Returns!$A:$A,$B820,Returns!$C:$C,$I$2))-SUMIFS(Outbound!$E:$E,Outbound!$D:$D,$B820,Outbound!$F:$F,$I$2)</f>
        <v>0</v>
      </c>
      <c r="J820" s="35">
        <f>(SUMIFS(Returns!$B:$B,Returns!$A:$A,$B820,Returns!$C:$C,$J$2))-SUMIFS(Outbound!$E:$E,Outbound!$D:$D,$B820,Outbound!$F:$F,$J$2)</f>
        <v>0</v>
      </c>
      <c r="K820" s="35">
        <f>(SUMIFS(Returns!$B:$B,Returns!$A:$A,$B820,Returns!$C:$C,$K$2))-SUMIFS(Outbound!$E:$E,Outbound!$D:$D,$B820,Outbound!$F:$F,$K$2)</f>
        <v>0</v>
      </c>
      <c r="L820" s="35">
        <f>(SUMIFS(Returns!$B:$B,Returns!$A:$A,$B820,Returns!$C:$C,$L$2))-SUMIFS(Outbound!$E:$E,Outbound!$D:$D,$B820,Outbound!$F:$F,$L$2)</f>
        <v>0</v>
      </c>
      <c r="M820" s="35">
        <f>(SUMIFS(Returns!$B:$B,Returns!$A:$A,$B820,Returns!$C:$C,$M$2))-SUMIFS(Outbound!$E:$E,Outbound!$D:$D,$B820,Outbound!$F:$F,$M$2)</f>
        <v>0</v>
      </c>
      <c r="N820" s="35">
        <f>(SUMIFS(Returns!$B:$B,Returns!$A:$A,$B820,Returns!$C:$C,$N$2))-SUMIFS(Outbound!$E:$E,Outbound!$D:$D,$B820,Outbound!$F:$F,$N$2)</f>
        <v>0</v>
      </c>
      <c r="O820" s="35">
        <f>(SUMIFS(Returns!$B:$B,Returns!$A:$A,$B820,Returns!$C:$C,$O$2))-SUMIFS(Outbound!$E:$E,Outbound!$D:$D,$B820,Outbound!$F:$F,$O$2)</f>
        <v>0</v>
      </c>
      <c r="P820" s="35">
        <f>(SUMIFS(Returns!$B:$B,Returns!$A:$A,$B820,Returns!$C:$C,$P$2))-SUMIFS(Outbound!$E:$E,Outbound!$D:$D,$B820,Outbound!$F:$F,$P$2)</f>
        <v>0</v>
      </c>
      <c r="Q820" s="35">
        <f>(SUMIFS(Returns!$B:$B,Returns!$A:$A,$B820,Returns!$C:$C,$Q$2))-SUMIFS(Outbound!$E:$E,Outbound!$D:$D,$B820,Outbound!$F:$F,$Q$2)</f>
        <v>0</v>
      </c>
      <c r="R820" s="35">
        <f>(SUMIFS(Returns!$B:$B,Returns!$A:$A,$B820,Returns!$C:$C,$R$2))-SUMIFS(Outbound!$E:$E,Outbound!$D:$D,$B820,Outbound!$F:$F,$R$2)</f>
        <v>0</v>
      </c>
      <c r="S820" s="35">
        <f>(SUMIFS(Returns!$B:$B,Returns!$A:$A,$B820,Returns!$C:$C,$S$2))-SUMIFS(Outbound!$E:$E,Outbound!$D:$D,$B820,Outbound!$F:$F,$S$2)</f>
        <v>0</v>
      </c>
    </row>
    <row r="821" ht="13.2" spans="1:19">
      <c r="A821" s="3" t="s">
        <v>8158</v>
      </c>
      <c r="B821" s="3" t="s">
        <v>5511</v>
      </c>
      <c r="C821" s="35">
        <v>0</v>
      </c>
      <c r="D821" s="35"/>
      <c r="E821" s="35">
        <f>(C821+SUMIFS(Inwards!$C:$C,Inwards!$B:$B,$B821)+SUMIFS(Returns!$B:$B,Returns!$A:$A,$B821,Returns!$C:$C,$E$2))-SUMIFS(Outbound!$E:$E,Outbound!$D:$D,$B821,Outbound!$F:$F,$E$2)-SUMIFS(Outflow!$B:$B,Outflow!$A:$A,$B821)</f>
        <v>0</v>
      </c>
      <c r="F821" s="35">
        <f>(SUMIFS(Returns!$B:$B,Returns!$A:$A,$B821,Returns!$C:$C,$F$2))-SUMIFS(Outbound!$E:$E,Outbound!$D:$D,$B821,Outbound!$F:$F,$F$2)</f>
        <v>0</v>
      </c>
      <c r="G821" s="35">
        <f>(SUMIFS(Returns!$B:$B,Returns!$A:$A,$B821,Returns!$C:$C,$G$2))-SUMIFS(Outbound!$E:$E,Outbound!$D:$D,$B821,Outbound!$F:$F,$G$2)</f>
        <v>0</v>
      </c>
      <c r="H821" s="35">
        <f>(SUMIFS(Returns!$B:$B,Returns!$A:$A,$B821,Returns!$C:$C,$H$2))-SUMIFS(Outbound!$E:$E,Outbound!$D:$D,$B821,Outbound!$F:$F,$H$2)</f>
        <v>0</v>
      </c>
      <c r="I821" s="35">
        <f>(SUMIFS(Returns!$B:$B,Returns!$A:$A,$B821,Returns!$C:$C,$I$2))-SUMIFS(Outbound!$E:$E,Outbound!$D:$D,$B821,Outbound!$F:$F,$I$2)</f>
        <v>0</v>
      </c>
      <c r="J821" s="35">
        <f>(SUMIFS(Returns!$B:$B,Returns!$A:$A,$B821,Returns!$C:$C,$J$2))-SUMIFS(Outbound!$E:$E,Outbound!$D:$D,$B821,Outbound!$F:$F,$J$2)</f>
        <v>0</v>
      </c>
      <c r="K821" s="35">
        <f>(SUMIFS(Returns!$B:$B,Returns!$A:$A,$B821,Returns!$C:$C,$K$2))-SUMIFS(Outbound!$E:$E,Outbound!$D:$D,$B821,Outbound!$F:$F,$K$2)</f>
        <v>0</v>
      </c>
      <c r="L821" s="35">
        <f>(SUMIFS(Returns!$B:$B,Returns!$A:$A,$B821,Returns!$C:$C,$L$2))-SUMIFS(Outbound!$E:$E,Outbound!$D:$D,$B821,Outbound!$F:$F,$L$2)</f>
        <v>0</v>
      </c>
      <c r="M821" s="35">
        <f>(SUMIFS(Returns!$B:$B,Returns!$A:$A,$B821,Returns!$C:$C,$M$2))-SUMIFS(Outbound!$E:$E,Outbound!$D:$D,$B821,Outbound!$F:$F,$M$2)</f>
        <v>0</v>
      </c>
      <c r="N821" s="35">
        <f>(SUMIFS(Returns!$B:$B,Returns!$A:$A,$B821,Returns!$C:$C,$N$2))-SUMIFS(Outbound!$E:$E,Outbound!$D:$D,$B821,Outbound!$F:$F,$N$2)</f>
        <v>0</v>
      </c>
      <c r="O821" s="35">
        <f>(SUMIFS(Returns!$B:$B,Returns!$A:$A,$B821,Returns!$C:$C,$O$2))-SUMIFS(Outbound!$E:$E,Outbound!$D:$D,$B821,Outbound!$F:$F,$O$2)</f>
        <v>0</v>
      </c>
      <c r="P821" s="35">
        <f>(SUMIFS(Returns!$B:$B,Returns!$A:$A,$B821,Returns!$C:$C,$P$2))-SUMIFS(Outbound!$E:$E,Outbound!$D:$D,$B821,Outbound!$F:$F,$P$2)</f>
        <v>0</v>
      </c>
      <c r="Q821" s="35">
        <f>(SUMIFS(Returns!$B:$B,Returns!$A:$A,$B821,Returns!$C:$C,$Q$2))-SUMIFS(Outbound!$E:$E,Outbound!$D:$D,$B821,Outbound!$F:$F,$Q$2)</f>
        <v>0</v>
      </c>
      <c r="R821" s="35">
        <f>(SUMIFS(Returns!$B:$B,Returns!$A:$A,$B821,Returns!$C:$C,$R$2))-SUMIFS(Outbound!$E:$E,Outbound!$D:$D,$B821,Outbound!$F:$F,$R$2)</f>
        <v>0</v>
      </c>
      <c r="S821" s="35">
        <f>(SUMIFS(Returns!$B:$B,Returns!$A:$A,$B821,Returns!$C:$C,$S$2))-SUMIFS(Outbound!$E:$E,Outbound!$D:$D,$B821,Outbound!$F:$F,$S$2)</f>
        <v>0</v>
      </c>
    </row>
    <row r="822" ht="13.2" spans="1:19">
      <c r="A822" s="3" t="s">
        <v>8159</v>
      </c>
      <c r="B822" s="3" t="s">
        <v>5517</v>
      </c>
      <c r="C822" s="35">
        <v>0</v>
      </c>
      <c r="D822" s="35"/>
      <c r="E822" s="35">
        <f>(C822+SUMIFS(Inwards!$C:$C,Inwards!$B:$B,$B822)+SUMIFS(Returns!$B:$B,Returns!$A:$A,$B822,Returns!$C:$C,$E$2))-SUMIFS(Outbound!$E:$E,Outbound!$D:$D,$B822,Outbound!$F:$F,$E$2)-SUMIFS(Outflow!$B:$B,Outflow!$A:$A,$B822)</f>
        <v>0</v>
      </c>
      <c r="F822" s="35">
        <f>(SUMIFS(Returns!$B:$B,Returns!$A:$A,$B822,Returns!$C:$C,$F$2))-SUMIFS(Outbound!$E:$E,Outbound!$D:$D,$B822,Outbound!$F:$F,$F$2)</f>
        <v>0</v>
      </c>
      <c r="G822" s="35">
        <f>(SUMIFS(Returns!$B:$B,Returns!$A:$A,$B822,Returns!$C:$C,$G$2))-SUMIFS(Outbound!$E:$E,Outbound!$D:$D,$B822,Outbound!$F:$F,$G$2)</f>
        <v>0</v>
      </c>
      <c r="H822" s="35">
        <f>(SUMIFS(Returns!$B:$B,Returns!$A:$A,$B822,Returns!$C:$C,$H$2))-SUMIFS(Outbound!$E:$E,Outbound!$D:$D,$B822,Outbound!$F:$F,$H$2)</f>
        <v>0</v>
      </c>
      <c r="I822" s="35">
        <f>(SUMIFS(Returns!$B:$B,Returns!$A:$A,$B822,Returns!$C:$C,$I$2))-SUMIFS(Outbound!$E:$E,Outbound!$D:$D,$B822,Outbound!$F:$F,$I$2)</f>
        <v>0</v>
      </c>
      <c r="J822" s="35">
        <f>(SUMIFS(Returns!$B:$B,Returns!$A:$A,$B822,Returns!$C:$C,$J$2))-SUMIFS(Outbound!$E:$E,Outbound!$D:$D,$B822,Outbound!$F:$F,$J$2)</f>
        <v>0</v>
      </c>
      <c r="K822" s="35">
        <f>(SUMIFS(Returns!$B:$B,Returns!$A:$A,$B822,Returns!$C:$C,$K$2))-SUMIFS(Outbound!$E:$E,Outbound!$D:$D,$B822,Outbound!$F:$F,$K$2)</f>
        <v>0</v>
      </c>
      <c r="L822" s="35">
        <f>(SUMIFS(Returns!$B:$B,Returns!$A:$A,$B822,Returns!$C:$C,$L$2))-SUMIFS(Outbound!$E:$E,Outbound!$D:$D,$B822,Outbound!$F:$F,$L$2)</f>
        <v>0</v>
      </c>
      <c r="M822" s="35">
        <f>(SUMIFS(Returns!$B:$B,Returns!$A:$A,$B822,Returns!$C:$C,$M$2))-SUMIFS(Outbound!$E:$E,Outbound!$D:$D,$B822,Outbound!$F:$F,$M$2)</f>
        <v>0</v>
      </c>
      <c r="N822" s="35">
        <f>(SUMIFS(Returns!$B:$B,Returns!$A:$A,$B822,Returns!$C:$C,$N$2))-SUMIFS(Outbound!$E:$E,Outbound!$D:$D,$B822,Outbound!$F:$F,$N$2)</f>
        <v>0</v>
      </c>
      <c r="O822" s="35">
        <f>(SUMIFS(Returns!$B:$B,Returns!$A:$A,$B822,Returns!$C:$C,$O$2))-SUMIFS(Outbound!$E:$E,Outbound!$D:$D,$B822,Outbound!$F:$F,$O$2)</f>
        <v>0</v>
      </c>
      <c r="P822" s="35">
        <f>(SUMIFS(Returns!$B:$B,Returns!$A:$A,$B822,Returns!$C:$C,$P$2))-SUMIFS(Outbound!$E:$E,Outbound!$D:$D,$B822,Outbound!$F:$F,$P$2)</f>
        <v>0</v>
      </c>
      <c r="Q822" s="35">
        <f>(SUMIFS(Returns!$B:$B,Returns!$A:$A,$B822,Returns!$C:$C,$Q$2))-SUMIFS(Outbound!$E:$E,Outbound!$D:$D,$B822,Outbound!$F:$F,$Q$2)</f>
        <v>0</v>
      </c>
      <c r="R822" s="35">
        <f>(SUMIFS(Returns!$B:$B,Returns!$A:$A,$B822,Returns!$C:$C,$R$2))-SUMIFS(Outbound!$E:$E,Outbound!$D:$D,$B822,Outbound!$F:$F,$R$2)</f>
        <v>0</v>
      </c>
      <c r="S822" s="35">
        <f>(SUMIFS(Returns!$B:$B,Returns!$A:$A,$B822,Returns!$C:$C,$S$2))-SUMIFS(Outbound!$E:$E,Outbound!$D:$D,$B822,Outbound!$F:$F,$S$2)</f>
        <v>0</v>
      </c>
    </row>
    <row r="823" ht="13.2" spans="1:19">
      <c r="A823" s="3" t="s">
        <v>8160</v>
      </c>
      <c r="B823" s="3" t="s">
        <v>5521</v>
      </c>
      <c r="C823" s="35">
        <v>0</v>
      </c>
      <c r="D823" s="35"/>
      <c r="E823" s="35">
        <f>(C823+SUMIFS(Inwards!$C:$C,Inwards!$B:$B,$B823)+SUMIFS(Returns!$B:$B,Returns!$A:$A,$B823,Returns!$C:$C,$E$2))-SUMIFS(Outbound!$E:$E,Outbound!$D:$D,$B823,Outbound!$F:$F,$E$2)-SUMIFS(Outflow!$B:$B,Outflow!$A:$A,$B823)</f>
        <v>0</v>
      </c>
      <c r="F823" s="35">
        <f>(SUMIFS(Returns!$B:$B,Returns!$A:$A,$B823,Returns!$C:$C,$F$2))-SUMIFS(Outbound!$E:$E,Outbound!$D:$D,$B823,Outbound!$F:$F,$F$2)</f>
        <v>0</v>
      </c>
      <c r="G823" s="35">
        <f>(SUMIFS(Returns!$B:$B,Returns!$A:$A,$B823,Returns!$C:$C,$G$2))-SUMIFS(Outbound!$E:$E,Outbound!$D:$D,$B823,Outbound!$F:$F,$G$2)</f>
        <v>0</v>
      </c>
      <c r="H823" s="35">
        <f>(SUMIFS(Returns!$B:$B,Returns!$A:$A,$B823,Returns!$C:$C,$H$2))-SUMIFS(Outbound!$E:$E,Outbound!$D:$D,$B823,Outbound!$F:$F,$H$2)</f>
        <v>0</v>
      </c>
      <c r="I823" s="35">
        <f>(SUMIFS(Returns!$B:$B,Returns!$A:$A,$B823,Returns!$C:$C,$I$2))-SUMIFS(Outbound!$E:$E,Outbound!$D:$D,$B823,Outbound!$F:$F,$I$2)</f>
        <v>0</v>
      </c>
      <c r="J823" s="35">
        <f>(SUMIFS(Returns!$B:$B,Returns!$A:$A,$B823,Returns!$C:$C,$J$2))-SUMIFS(Outbound!$E:$E,Outbound!$D:$D,$B823,Outbound!$F:$F,$J$2)</f>
        <v>0</v>
      </c>
      <c r="K823" s="35">
        <f>(SUMIFS(Returns!$B:$B,Returns!$A:$A,$B823,Returns!$C:$C,$K$2))-SUMIFS(Outbound!$E:$E,Outbound!$D:$D,$B823,Outbound!$F:$F,$K$2)</f>
        <v>0</v>
      </c>
      <c r="L823" s="35">
        <f>(SUMIFS(Returns!$B:$B,Returns!$A:$A,$B823,Returns!$C:$C,$L$2))-SUMIFS(Outbound!$E:$E,Outbound!$D:$D,$B823,Outbound!$F:$F,$L$2)</f>
        <v>0</v>
      </c>
      <c r="M823" s="35">
        <f>(SUMIFS(Returns!$B:$B,Returns!$A:$A,$B823,Returns!$C:$C,$M$2))-SUMIFS(Outbound!$E:$E,Outbound!$D:$D,$B823,Outbound!$F:$F,$M$2)</f>
        <v>0</v>
      </c>
      <c r="N823" s="35">
        <f>(SUMIFS(Returns!$B:$B,Returns!$A:$A,$B823,Returns!$C:$C,$N$2))-SUMIFS(Outbound!$E:$E,Outbound!$D:$D,$B823,Outbound!$F:$F,$N$2)</f>
        <v>0</v>
      </c>
      <c r="O823" s="35">
        <f>(SUMIFS(Returns!$B:$B,Returns!$A:$A,$B823,Returns!$C:$C,$O$2))-SUMIFS(Outbound!$E:$E,Outbound!$D:$D,$B823,Outbound!$F:$F,$O$2)</f>
        <v>0</v>
      </c>
      <c r="P823" s="35">
        <f>(SUMIFS(Returns!$B:$B,Returns!$A:$A,$B823,Returns!$C:$C,$P$2))-SUMIFS(Outbound!$E:$E,Outbound!$D:$D,$B823,Outbound!$F:$F,$P$2)</f>
        <v>0</v>
      </c>
      <c r="Q823" s="35">
        <f>(SUMIFS(Returns!$B:$B,Returns!$A:$A,$B823,Returns!$C:$C,$Q$2))-SUMIFS(Outbound!$E:$E,Outbound!$D:$D,$B823,Outbound!$F:$F,$Q$2)</f>
        <v>0</v>
      </c>
      <c r="R823" s="35">
        <f>(SUMIFS(Returns!$B:$B,Returns!$A:$A,$B823,Returns!$C:$C,$R$2))-SUMIFS(Outbound!$E:$E,Outbound!$D:$D,$B823,Outbound!$F:$F,$R$2)</f>
        <v>0</v>
      </c>
      <c r="S823" s="35">
        <f>(SUMIFS(Returns!$B:$B,Returns!$A:$A,$B823,Returns!$C:$C,$S$2))-SUMIFS(Outbound!$E:$E,Outbound!$D:$D,$B823,Outbound!$F:$F,$S$2)</f>
        <v>0</v>
      </c>
    </row>
    <row r="824" ht="13.2" spans="1:19">
      <c r="A824" s="3" t="s">
        <v>8161</v>
      </c>
      <c r="B824" s="3" t="s">
        <v>8162</v>
      </c>
      <c r="C824" s="35">
        <v>0</v>
      </c>
      <c r="D824" s="35"/>
      <c r="E824" s="35">
        <f>(C824+SUMIFS(Inwards!$C:$C,Inwards!$B:$B,$B824)+SUMIFS(Returns!$B:$B,Returns!$A:$A,$B824,Returns!$C:$C,$E$2))-SUMIFS(Outbound!$E:$E,Outbound!$D:$D,$B824,Outbound!$F:$F,$E$2)-SUMIFS(Outflow!$B:$B,Outflow!$A:$A,$B824)</f>
        <v>0</v>
      </c>
      <c r="F824" s="35">
        <f>(SUMIFS(Returns!$B:$B,Returns!$A:$A,$B824,Returns!$C:$C,$F$2))-SUMIFS(Outbound!$E:$E,Outbound!$D:$D,$B824,Outbound!$F:$F,$F$2)</f>
        <v>0</v>
      </c>
      <c r="G824" s="35">
        <f>(SUMIFS(Returns!$B:$B,Returns!$A:$A,$B824,Returns!$C:$C,$G$2))-SUMIFS(Outbound!$E:$E,Outbound!$D:$D,$B824,Outbound!$F:$F,$G$2)</f>
        <v>0</v>
      </c>
      <c r="H824" s="35">
        <f>(SUMIFS(Returns!$B:$B,Returns!$A:$A,$B824,Returns!$C:$C,$H$2))-SUMIFS(Outbound!$E:$E,Outbound!$D:$D,$B824,Outbound!$F:$F,$H$2)</f>
        <v>0</v>
      </c>
      <c r="I824" s="35">
        <f>(SUMIFS(Returns!$B:$B,Returns!$A:$A,$B824,Returns!$C:$C,$I$2))-SUMIFS(Outbound!$E:$E,Outbound!$D:$D,$B824,Outbound!$F:$F,$I$2)</f>
        <v>0</v>
      </c>
      <c r="J824" s="35">
        <f>(SUMIFS(Returns!$B:$B,Returns!$A:$A,$B824,Returns!$C:$C,$J$2))-SUMIFS(Outbound!$E:$E,Outbound!$D:$D,$B824,Outbound!$F:$F,$J$2)</f>
        <v>0</v>
      </c>
      <c r="K824" s="35">
        <f>(SUMIFS(Returns!$B:$B,Returns!$A:$A,$B824,Returns!$C:$C,$K$2))-SUMIFS(Outbound!$E:$E,Outbound!$D:$D,$B824,Outbound!$F:$F,$K$2)</f>
        <v>0</v>
      </c>
      <c r="L824" s="35">
        <f>(SUMIFS(Returns!$B:$B,Returns!$A:$A,$B824,Returns!$C:$C,$L$2))-SUMIFS(Outbound!$E:$E,Outbound!$D:$D,$B824,Outbound!$F:$F,$L$2)</f>
        <v>0</v>
      </c>
      <c r="M824" s="35">
        <f>(SUMIFS(Returns!$B:$B,Returns!$A:$A,$B824,Returns!$C:$C,$M$2))-SUMIFS(Outbound!$E:$E,Outbound!$D:$D,$B824,Outbound!$F:$F,$M$2)</f>
        <v>0</v>
      </c>
      <c r="N824" s="35">
        <f>(SUMIFS(Returns!$B:$B,Returns!$A:$A,$B824,Returns!$C:$C,$N$2))-SUMIFS(Outbound!$E:$E,Outbound!$D:$D,$B824,Outbound!$F:$F,$N$2)</f>
        <v>0</v>
      </c>
      <c r="O824" s="35">
        <f>(SUMIFS(Returns!$B:$B,Returns!$A:$A,$B824,Returns!$C:$C,$O$2))-SUMIFS(Outbound!$E:$E,Outbound!$D:$D,$B824,Outbound!$F:$F,$O$2)</f>
        <v>0</v>
      </c>
      <c r="P824" s="35">
        <f>(SUMIFS(Returns!$B:$B,Returns!$A:$A,$B824,Returns!$C:$C,$P$2))-SUMIFS(Outbound!$E:$E,Outbound!$D:$D,$B824,Outbound!$F:$F,$P$2)</f>
        <v>0</v>
      </c>
      <c r="Q824" s="35">
        <f>(SUMIFS(Returns!$B:$B,Returns!$A:$A,$B824,Returns!$C:$C,$Q$2))-SUMIFS(Outbound!$E:$E,Outbound!$D:$D,$B824,Outbound!$F:$F,$Q$2)</f>
        <v>0</v>
      </c>
      <c r="R824" s="35">
        <f>(SUMIFS(Returns!$B:$B,Returns!$A:$A,$B824,Returns!$C:$C,$R$2))-SUMIFS(Outbound!$E:$E,Outbound!$D:$D,$B824,Outbound!$F:$F,$R$2)</f>
        <v>0</v>
      </c>
      <c r="S824" s="35">
        <f>(SUMIFS(Returns!$B:$B,Returns!$A:$A,$B824,Returns!$C:$C,$S$2))-SUMIFS(Outbound!$E:$E,Outbound!$D:$D,$B824,Outbound!$F:$F,$S$2)</f>
        <v>0</v>
      </c>
    </row>
    <row r="825" ht="13.2" spans="1:19">
      <c r="A825" s="3" t="s">
        <v>8163</v>
      </c>
      <c r="B825" s="3" t="s">
        <v>5523</v>
      </c>
      <c r="C825" s="35">
        <v>2</v>
      </c>
      <c r="D825" s="35"/>
      <c r="E825" s="35">
        <f>(C825+SUMIFS(Inwards!$C:$C,Inwards!$B:$B,$B825)+SUMIFS(Returns!$B:$B,Returns!$A:$A,$B825,Returns!$C:$C,$E$2))-SUMIFS(Outbound!$E:$E,Outbound!$D:$D,$B825,Outbound!$F:$F,$E$2)-SUMIFS(Outflow!$B:$B,Outflow!$A:$A,$B825)</f>
        <v>2</v>
      </c>
      <c r="F825" s="35">
        <f>(SUMIFS(Returns!$B:$B,Returns!$A:$A,$B825,Returns!$C:$C,$F$2))-SUMIFS(Outbound!$E:$E,Outbound!$D:$D,$B825,Outbound!$F:$F,$F$2)</f>
        <v>0</v>
      </c>
      <c r="G825" s="35">
        <f>(SUMIFS(Returns!$B:$B,Returns!$A:$A,$B825,Returns!$C:$C,$G$2))-SUMIFS(Outbound!$E:$E,Outbound!$D:$D,$B825,Outbound!$F:$F,$G$2)</f>
        <v>0</v>
      </c>
      <c r="H825" s="35">
        <f>(SUMIFS(Returns!$B:$B,Returns!$A:$A,$B825,Returns!$C:$C,$H$2))-SUMIFS(Outbound!$E:$E,Outbound!$D:$D,$B825,Outbound!$F:$F,$H$2)</f>
        <v>0</v>
      </c>
      <c r="I825" s="35">
        <f>(SUMIFS(Returns!$B:$B,Returns!$A:$A,$B825,Returns!$C:$C,$I$2))-SUMIFS(Outbound!$E:$E,Outbound!$D:$D,$B825,Outbound!$F:$F,$I$2)</f>
        <v>0</v>
      </c>
      <c r="J825" s="35">
        <f>(SUMIFS(Returns!$B:$B,Returns!$A:$A,$B825,Returns!$C:$C,$J$2))-SUMIFS(Outbound!$E:$E,Outbound!$D:$D,$B825,Outbound!$F:$F,$J$2)</f>
        <v>0</v>
      </c>
      <c r="K825" s="35">
        <f>(SUMIFS(Returns!$B:$B,Returns!$A:$A,$B825,Returns!$C:$C,$K$2))-SUMIFS(Outbound!$E:$E,Outbound!$D:$D,$B825,Outbound!$F:$F,$K$2)</f>
        <v>0</v>
      </c>
      <c r="L825" s="35">
        <f>(SUMIFS(Returns!$B:$B,Returns!$A:$A,$B825,Returns!$C:$C,$L$2))-SUMIFS(Outbound!$E:$E,Outbound!$D:$D,$B825,Outbound!$F:$F,$L$2)</f>
        <v>0</v>
      </c>
      <c r="M825" s="35">
        <f>(SUMIFS(Returns!$B:$B,Returns!$A:$A,$B825,Returns!$C:$C,$M$2))-SUMIFS(Outbound!$E:$E,Outbound!$D:$D,$B825,Outbound!$F:$F,$M$2)</f>
        <v>0</v>
      </c>
      <c r="N825" s="35">
        <f>(SUMIFS(Returns!$B:$B,Returns!$A:$A,$B825,Returns!$C:$C,$N$2))-SUMIFS(Outbound!$E:$E,Outbound!$D:$D,$B825,Outbound!$F:$F,$N$2)</f>
        <v>0</v>
      </c>
      <c r="O825" s="35">
        <f>(SUMIFS(Returns!$B:$B,Returns!$A:$A,$B825,Returns!$C:$C,$O$2))-SUMIFS(Outbound!$E:$E,Outbound!$D:$D,$B825,Outbound!$F:$F,$O$2)</f>
        <v>0</v>
      </c>
      <c r="P825" s="35">
        <f>(SUMIFS(Returns!$B:$B,Returns!$A:$A,$B825,Returns!$C:$C,$P$2))-SUMIFS(Outbound!$E:$E,Outbound!$D:$D,$B825,Outbound!$F:$F,$P$2)</f>
        <v>0</v>
      </c>
      <c r="Q825" s="35">
        <f>(SUMIFS(Returns!$B:$B,Returns!$A:$A,$B825,Returns!$C:$C,$Q$2))-SUMIFS(Outbound!$E:$E,Outbound!$D:$D,$B825,Outbound!$F:$F,$Q$2)</f>
        <v>0</v>
      </c>
      <c r="R825" s="35">
        <f>(SUMIFS(Returns!$B:$B,Returns!$A:$A,$B825,Returns!$C:$C,$R$2))-SUMIFS(Outbound!$E:$E,Outbound!$D:$D,$B825,Outbound!$F:$F,$R$2)</f>
        <v>0</v>
      </c>
      <c r="S825" s="35">
        <f>(SUMIFS(Returns!$B:$B,Returns!$A:$A,$B825,Returns!$C:$C,$S$2))-SUMIFS(Outbound!$E:$E,Outbound!$D:$D,$B825,Outbound!$F:$F,$S$2)</f>
        <v>0</v>
      </c>
    </row>
    <row r="826" ht="13.2" spans="1:19">
      <c r="A826" s="3" t="s">
        <v>8131</v>
      </c>
      <c r="B826" s="3" t="s">
        <v>5525</v>
      </c>
      <c r="C826" s="35">
        <v>0</v>
      </c>
      <c r="D826" s="35"/>
      <c r="E826" s="35">
        <f>(C826+SUMIFS(Inwards!$C:$C,Inwards!$B:$B,$B826)+SUMIFS(Returns!$B:$B,Returns!$A:$A,$B826,Returns!$C:$C,$E$2))-SUMIFS(Outbound!$E:$E,Outbound!$D:$D,$B826,Outbound!$F:$F,$E$2)-SUMIFS(Outflow!$B:$B,Outflow!$A:$A,$B826)</f>
        <v>0</v>
      </c>
      <c r="F826" s="35">
        <f>(SUMIFS(Returns!$B:$B,Returns!$A:$A,$B826,Returns!$C:$C,$F$2))-SUMIFS(Outbound!$E:$E,Outbound!$D:$D,$B826,Outbound!$F:$F,$F$2)</f>
        <v>0</v>
      </c>
      <c r="G826" s="35">
        <f>(SUMIFS(Returns!$B:$B,Returns!$A:$A,$B826,Returns!$C:$C,$G$2))-SUMIFS(Outbound!$E:$E,Outbound!$D:$D,$B826,Outbound!$F:$F,$G$2)</f>
        <v>0</v>
      </c>
      <c r="H826" s="35">
        <f>(SUMIFS(Returns!$B:$B,Returns!$A:$A,$B826,Returns!$C:$C,$H$2))-SUMIFS(Outbound!$E:$E,Outbound!$D:$D,$B826,Outbound!$F:$F,$H$2)</f>
        <v>0</v>
      </c>
      <c r="I826" s="35">
        <f>(SUMIFS(Returns!$B:$B,Returns!$A:$A,$B826,Returns!$C:$C,$I$2))-SUMIFS(Outbound!$E:$E,Outbound!$D:$D,$B826,Outbound!$F:$F,$I$2)</f>
        <v>0</v>
      </c>
      <c r="J826" s="35">
        <f>(SUMIFS(Returns!$B:$B,Returns!$A:$A,$B826,Returns!$C:$C,$J$2))-SUMIFS(Outbound!$E:$E,Outbound!$D:$D,$B826,Outbound!$F:$F,$J$2)</f>
        <v>0</v>
      </c>
      <c r="K826" s="35">
        <f>(SUMIFS(Returns!$B:$B,Returns!$A:$A,$B826,Returns!$C:$C,$K$2))-SUMIFS(Outbound!$E:$E,Outbound!$D:$D,$B826,Outbound!$F:$F,$K$2)</f>
        <v>0</v>
      </c>
      <c r="L826" s="35">
        <f>(SUMIFS(Returns!$B:$B,Returns!$A:$A,$B826,Returns!$C:$C,$L$2))-SUMIFS(Outbound!$E:$E,Outbound!$D:$D,$B826,Outbound!$F:$F,$L$2)</f>
        <v>0</v>
      </c>
      <c r="M826" s="35">
        <f>(SUMIFS(Returns!$B:$B,Returns!$A:$A,$B826,Returns!$C:$C,$M$2))-SUMIFS(Outbound!$E:$E,Outbound!$D:$D,$B826,Outbound!$F:$F,$M$2)</f>
        <v>0</v>
      </c>
      <c r="N826" s="35">
        <f>(SUMIFS(Returns!$B:$B,Returns!$A:$A,$B826,Returns!$C:$C,$N$2))-SUMIFS(Outbound!$E:$E,Outbound!$D:$D,$B826,Outbound!$F:$F,$N$2)</f>
        <v>0</v>
      </c>
      <c r="O826" s="35">
        <f>(SUMIFS(Returns!$B:$B,Returns!$A:$A,$B826,Returns!$C:$C,$O$2))-SUMIFS(Outbound!$E:$E,Outbound!$D:$D,$B826,Outbound!$F:$F,$O$2)</f>
        <v>0</v>
      </c>
      <c r="P826" s="35">
        <f>(SUMIFS(Returns!$B:$B,Returns!$A:$A,$B826,Returns!$C:$C,$P$2))-SUMIFS(Outbound!$E:$E,Outbound!$D:$D,$B826,Outbound!$F:$F,$P$2)</f>
        <v>0</v>
      </c>
      <c r="Q826" s="35">
        <f>(SUMIFS(Returns!$B:$B,Returns!$A:$A,$B826,Returns!$C:$C,$Q$2))-SUMIFS(Outbound!$E:$E,Outbound!$D:$D,$B826,Outbound!$F:$F,$Q$2)</f>
        <v>0</v>
      </c>
      <c r="R826" s="35">
        <f>(SUMIFS(Returns!$B:$B,Returns!$A:$A,$B826,Returns!$C:$C,$R$2))-SUMIFS(Outbound!$E:$E,Outbound!$D:$D,$B826,Outbound!$F:$F,$R$2)</f>
        <v>0</v>
      </c>
      <c r="S826" s="35">
        <f>(SUMIFS(Returns!$B:$B,Returns!$A:$A,$B826,Returns!$C:$C,$S$2))-SUMIFS(Outbound!$E:$E,Outbound!$D:$D,$B826,Outbound!$F:$F,$S$2)</f>
        <v>0</v>
      </c>
    </row>
    <row r="827" ht="13.2" spans="1:19">
      <c r="A827" s="3" t="s">
        <v>8164</v>
      </c>
      <c r="B827" s="3" t="s">
        <v>5531</v>
      </c>
      <c r="C827" s="35">
        <v>0</v>
      </c>
      <c r="D827" s="35"/>
      <c r="E827" s="35">
        <f>(C827+SUMIFS(Inwards!$C:$C,Inwards!$B:$B,$B827)+SUMIFS(Returns!$B:$B,Returns!$A:$A,$B827,Returns!$C:$C,$E$2))-SUMIFS(Outbound!$E:$E,Outbound!$D:$D,$B827,Outbound!$F:$F,$E$2)-SUMIFS(Outflow!$B:$B,Outflow!$A:$A,$B827)</f>
        <v>0</v>
      </c>
      <c r="F827" s="35">
        <f>(SUMIFS(Returns!$B:$B,Returns!$A:$A,$B827,Returns!$C:$C,$F$2))-SUMIFS(Outbound!$E:$E,Outbound!$D:$D,$B827,Outbound!$F:$F,$F$2)</f>
        <v>0</v>
      </c>
      <c r="G827" s="35">
        <f>(SUMIFS(Returns!$B:$B,Returns!$A:$A,$B827,Returns!$C:$C,$G$2))-SUMIFS(Outbound!$E:$E,Outbound!$D:$D,$B827,Outbound!$F:$F,$G$2)</f>
        <v>0</v>
      </c>
      <c r="H827" s="35">
        <f>(SUMIFS(Returns!$B:$B,Returns!$A:$A,$B827,Returns!$C:$C,$H$2))-SUMIFS(Outbound!$E:$E,Outbound!$D:$D,$B827,Outbound!$F:$F,$H$2)</f>
        <v>0</v>
      </c>
      <c r="I827" s="35">
        <f>(SUMIFS(Returns!$B:$B,Returns!$A:$A,$B827,Returns!$C:$C,$I$2))-SUMIFS(Outbound!$E:$E,Outbound!$D:$D,$B827,Outbound!$F:$F,$I$2)</f>
        <v>0</v>
      </c>
      <c r="J827" s="35">
        <f>(SUMIFS(Returns!$B:$B,Returns!$A:$A,$B827,Returns!$C:$C,$J$2))-SUMIFS(Outbound!$E:$E,Outbound!$D:$D,$B827,Outbound!$F:$F,$J$2)</f>
        <v>0</v>
      </c>
      <c r="K827" s="35">
        <f>(SUMIFS(Returns!$B:$B,Returns!$A:$A,$B827,Returns!$C:$C,$K$2))-SUMIFS(Outbound!$E:$E,Outbound!$D:$D,$B827,Outbound!$F:$F,$K$2)</f>
        <v>0</v>
      </c>
      <c r="L827" s="35">
        <f>(SUMIFS(Returns!$B:$B,Returns!$A:$A,$B827,Returns!$C:$C,$L$2))-SUMIFS(Outbound!$E:$E,Outbound!$D:$D,$B827,Outbound!$F:$F,$L$2)</f>
        <v>0</v>
      </c>
      <c r="M827" s="35">
        <f>(SUMIFS(Returns!$B:$B,Returns!$A:$A,$B827,Returns!$C:$C,$M$2))-SUMIFS(Outbound!$E:$E,Outbound!$D:$D,$B827,Outbound!$F:$F,$M$2)</f>
        <v>0</v>
      </c>
      <c r="N827" s="35">
        <f>(SUMIFS(Returns!$B:$B,Returns!$A:$A,$B827,Returns!$C:$C,$N$2))-SUMIFS(Outbound!$E:$E,Outbound!$D:$D,$B827,Outbound!$F:$F,$N$2)</f>
        <v>0</v>
      </c>
      <c r="O827" s="35">
        <f>(SUMIFS(Returns!$B:$B,Returns!$A:$A,$B827,Returns!$C:$C,$O$2))-SUMIFS(Outbound!$E:$E,Outbound!$D:$D,$B827,Outbound!$F:$F,$O$2)</f>
        <v>0</v>
      </c>
      <c r="P827" s="35">
        <f>(SUMIFS(Returns!$B:$B,Returns!$A:$A,$B827,Returns!$C:$C,$P$2))-SUMIFS(Outbound!$E:$E,Outbound!$D:$D,$B827,Outbound!$F:$F,$P$2)</f>
        <v>0</v>
      </c>
      <c r="Q827" s="35">
        <f>(SUMIFS(Returns!$B:$B,Returns!$A:$A,$B827,Returns!$C:$C,$Q$2))-SUMIFS(Outbound!$E:$E,Outbound!$D:$D,$B827,Outbound!$F:$F,$Q$2)</f>
        <v>0</v>
      </c>
      <c r="R827" s="35">
        <f>(SUMIFS(Returns!$B:$B,Returns!$A:$A,$B827,Returns!$C:$C,$R$2))-SUMIFS(Outbound!$E:$E,Outbound!$D:$D,$B827,Outbound!$F:$F,$R$2)</f>
        <v>0</v>
      </c>
      <c r="S827" s="35">
        <f>(SUMIFS(Returns!$B:$B,Returns!$A:$A,$B827,Returns!$C:$C,$S$2))-SUMIFS(Outbound!$E:$E,Outbound!$D:$D,$B827,Outbound!$F:$F,$S$2)</f>
        <v>0</v>
      </c>
    </row>
    <row r="828" ht="13.2" spans="1:19">
      <c r="A828" s="3" t="s">
        <v>8165</v>
      </c>
      <c r="B828" s="3" t="s">
        <v>5533</v>
      </c>
      <c r="C828" s="35">
        <v>0</v>
      </c>
      <c r="D828" s="35"/>
      <c r="E828" s="35">
        <f>(C828+SUMIFS(Inwards!$C:$C,Inwards!$B:$B,$B828)+SUMIFS(Returns!$B:$B,Returns!$A:$A,$B828,Returns!$C:$C,$E$2))-SUMIFS(Outbound!$E:$E,Outbound!$D:$D,$B828,Outbound!$F:$F,$E$2)-SUMIFS(Outflow!$B:$B,Outflow!$A:$A,$B828)</f>
        <v>0</v>
      </c>
      <c r="F828" s="35">
        <f>(SUMIFS(Returns!$B:$B,Returns!$A:$A,$B828,Returns!$C:$C,$F$2))-SUMIFS(Outbound!$E:$E,Outbound!$D:$D,$B828,Outbound!$F:$F,$F$2)</f>
        <v>0</v>
      </c>
      <c r="G828" s="35">
        <f>(SUMIFS(Returns!$B:$B,Returns!$A:$A,$B828,Returns!$C:$C,$G$2))-SUMIFS(Outbound!$E:$E,Outbound!$D:$D,$B828,Outbound!$F:$F,$G$2)</f>
        <v>0</v>
      </c>
      <c r="H828" s="35">
        <f>(SUMIFS(Returns!$B:$B,Returns!$A:$A,$B828,Returns!$C:$C,$H$2))-SUMIFS(Outbound!$E:$E,Outbound!$D:$D,$B828,Outbound!$F:$F,$H$2)</f>
        <v>0</v>
      </c>
      <c r="I828" s="35">
        <f>(SUMIFS(Returns!$B:$B,Returns!$A:$A,$B828,Returns!$C:$C,$I$2))-SUMIFS(Outbound!$E:$E,Outbound!$D:$D,$B828,Outbound!$F:$F,$I$2)</f>
        <v>0</v>
      </c>
      <c r="J828" s="35">
        <f>(SUMIFS(Returns!$B:$B,Returns!$A:$A,$B828,Returns!$C:$C,$J$2))-SUMIFS(Outbound!$E:$E,Outbound!$D:$D,$B828,Outbound!$F:$F,$J$2)</f>
        <v>0</v>
      </c>
      <c r="K828" s="35">
        <f>(SUMIFS(Returns!$B:$B,Returns!$A:$A,$B828,Returns!$C:$C,$K$2))-SUMIFS(Outbound!$E:$E,Outbound!$D:$D,$B828,Outbound!$F:$F,$K$2)</f>
        <v>0</v>
      </c>
      <c r="L828" s="35">
        <f>(SUMIFS(Returns!$B:$B,Returns!$A:$A,$B828,Returns!$C:$C,$L$2))-SUMIFS(Outbound!$E:$E,Outbound!$D:$D,$B828,Outbound!$F:$F,$L$2)</f>
        <v>0</v>
      </c>
      <c r="M828" s="35">
        <f>(SUMIFS(Returns!$B:$B,Returns!$A:$A,$B828,Returns!$C:$C,$M$2))-SUMIFS(Outbound!$E:$E,Outbound!$D:$D,$B828,Outbound!$F:$F,$M$2)</f>
        <v>0</v>
      </c>
      <c r="N828" s="35">
        <f>(SUMIFS(Returns!$B:$B,Returns!$A:$A,$B828,Returns!$C:$C,$N$2))-SUMIFS(Outbound!$E:$E,Outbound!$D:$D,$B828,Outbound!$F:$F,$N$2)</f>
        <v>0</v>
      </c>
      <c r="O828" s="35">
        <f>(SUMIFS(Returns!$B:$B,Returns!$A:$A,$B828,Returns!$C:$C,$O$2))-SUMIFS(Outbound!$E:$E,Outbound!$D:$D,$B828,Outbound!$F:$F,$O$2)</f>
        <v>0</v>
      </c>
      <c r="P828" s="35">
        <f>(SUMIFS(Returns!$B:$B,Returns!$A:$A,$B828,Returns!$C:$C,$P$2))-SUMIFS(Outbound!$E:$E,Outbound!$D:$D,$B828,Outbound!$F:$F,$P$2)</f>
        <v>0</v>
      </c>
      <c r="Q828" s="35">
        <f>(SUMIFS(Returns!$B:$B,Returns!$A:$A,$B828,Returns!$C:$C,$Q$2))-SUMIFS(Outbound!$E:$E,Outbound!$D:$D,$B828,Outbound!$F:$F,$Q$2)</f>
        <v>0</v>
      </c>
      <c r="R828" s="35">
        <f>(SUMIFS(Returns!$B:$B,Returns!$A:$A,$B828,Returns!$C:$C,$R$2))-SUMIFS(Outbound!$E:$E,Outbound!$D:$D,$B828,Outbound!$F:$F,$R$2)</f>
        <v>0</v>
      </c>
      <c r="S828" s="35">
        <f>(SUMIFS(Returns!$B:$B,Returns!$A:$A,$B828,Returns!$C:$C,$S$2))-SUMIFS(Outbound!$E:$E,Outbound!$D:$D,$B828,Outbound!$F:$F,$S$2)</f>
        <v>0</v>
      </c>
    </row>
    <row r="829" ht="13.2" spans="1:19">
      <c r="A829" s="3" t="s">
        <v>8166</v>
      </c>
      <c r="B829" s="3" t="s">
        <v>5538</v>
      </c>
      <c r="C829" s="35">
        <v>0</v>
      </c>
      <c r="D829" s="35"/>
      <c r="E829" s="35">
        <f>(C829+SUMIFS(Inwards!$C:$C,Inwards!$B:$B,$B829)+SUMIFS(Returns!$B:$B,Returns!$A:$A,$B829,Returns!$C:$C,$E$2))-SUMIFS(Outbound!$E:$E,Outbound!$D:$D,$B829,Outbound!$F:$F,$E$2)-SUMIFS(Outflow!$B:$B,Outflow!$A:$A,$B829)</f>
        <v>0</v>
      </c>
      <c r="F829" s="35">
        <f>(SUMIFS(Returns!$B:$B,Returns!$A:$A,$B829,Returns!$C:$C,$F$2))-SUMIFS(Outbound!$E:$E,Outbound!$D:$D,$B829,Outbound!$F:$F,$F$2)</f>
        <v>0</v>
      </c>
      <c r="G829" s="35">
        <f>(SUMIFS(Returns!$B:$B,Returns!$A:$A,$B829,Returns!$C:$C,$G$2))-SUMIFS(Outbound!$E:$E,Outbound!$D:$D,$B829,Outbound!$F:$F,$G$2)</f>
        <v>0</v>
      </c>
      <c r="H829" s="35">
        <f>(SUMIFS(Returns!$B:$B,Returns!$A:$A,$B829,Returns!$C:$C,$H$2))-SUMIFS(Outbound!$E:$E,Outbound!$D:$D,$B829,Outbound!$F:$F,$H$2)</f>
        <v>0</v>
      </c>
      <c r="I829" s="35">
        <f>(SUMIFS(Returns!$B:$B,Returns!$A:$A,$B829,Returns!$C:$C,$I$2))-SUMIFS(Outbound!$E:$E,Outbound!$D:$D,$B829,Outbound!$F:$F,$I$2)</f>
        <v>0</v>
      </c>
      <c r="J829" s="35">
        <f>(SUMIFS(Returns!$B:$B,Returns!$A:$A,$B829,Returns!$C:$C,$J$2))-SUMIFS(Outbound!$E:$E,Outbound!$D:$D,$B829,Outbound!$F:$F,$J$2)</f>
        <v>0</v>
      </c>
      <c r="K829" s="35">
        <f>(SUMIFS(Returns!$B:$B,Returns!$A:$A,$B829,Returns!$C:$C,$K$2))-SUMIFS(Outbound!$E:$E,Outbound!$D:$D,$B829,Outbound!$F:$F,$K$2)</f>
        <v>0</v>
      </c>
      <c r="L829" s="35">
        <f>(SUMIFS(Returns!$B:$B,Returns!$A:$A,$B829,Returns!$C:$C,$L$2))-SUMIFS(Outbound!$E:$E,Outbound!$D:$D,$B829,Outbound!$F:$F,$L$2)</f>
        <v>0</v>
      </c>
      <c r="M829" s="35">
        <f>(SUMIFS(Returns!$B:$B,Returns!$A:$A,$B829,Returns!$C:$C,$M$2))-SUMIFS(Outbound!$E:$E,Outbound!$D:$D,$B829,Outbound!$F:$F,$M$2)</f>
        <v>0</v>
      </c>
      <c r="N829" s="35">
        <f>(SUMIFS(Returns!$B:$B,Returns!$A:$A,$B829,Returns!$C:$C,$N$2))-SUMIFS(Outbound!$E:$E,Outbound!$D:$D,$B829,Outbound!$F:$F,$N$2)</f>
        <v>0</v>
      </c>
      <c r="O829" s="35">
        <f>(SUMIFS(Returns!$B:$B,Returns!$A:$A,$B829,Returns!$C:$C,$O$2))-SUMIFS(Outbound!$E:$E,Outbound!$D:$D,$B829,Outbound!$F:$F,$O$2)</f>
        <v>0</v>
      </c>
      <c r="P829" s="35">
        <f>(SUMIFS(Returns!$B:$B,Returns!$A:$A,$B829,Returns!$C:$C,$P$2))-SUMIFS(Outbound!$E:$E,Outbound!$D:$D,$B829,Outbound!$F:$F,$P$2)</f>
        <v>0</v>
      </c>
      <c r="Q829" s="35">
        <f>(SUMIFS(Returns!$B:$B,Returns!$A:$A,$B829,Returns!$C:$C,$Q$2))-SUMIFS(Outbound!$E:$E,Outbound!$D:$D,$B829,Outbound!$F:$F,$Q$2)</f>
        <v>0</v>
      </c>
      <c r="R829" s="35">
        <f>(SUMIFS(Returns!$B:$B,Returns!$A:$A,$B829,Returns!$C:$C,$R$2))-SUMIFS(Outbound!$E:$E,Outbound!$D:$D,$B829,Outbound!$F:$F,$R$2)</f>
        <v>0</v>
      </c>
      <c r="S829" s="35">
        <f>(SUMIFS(Returns!$B:$B,Returns!$A:$A,$B829,Returns!$C:$C,$S$2))-SUMIFS(Outbound!$E:$E,Outbound!$D:$D,$B829,Outbound!$F:$F,$S$2)</f>
        <v>0</v>
      </c>
    </row>
    <row r="830" ht="13.2" spans="1:19">
      <c r="A830" s="3" t="s">
        <v>8167</v>
      </c>
      <c r="B830" s="3" t="s">
        <v>8168</v>
      </c>
      <c r="C830" s="35">
        <v>0</v>
      </c>
      <c r="D830" s="35"/>
      <c r="E830" s="35">
        <f>(C830+SUMIFS(Inwards!$C:$C,Inwards!$B:$B,$B830)+SUMIFS(Returns!$B:$B,Returns!$A:$A,$B830,Returns!$C:$C,$E$2))-SUMIFS(Outbound!$E:$E,Outbound!$D:$D,$B830,Outbound!$F:$F,$E$2)-SUMIFS(Outflow!$B:$B,Outflow!$A:$A,$B830)</f>
        <v>0</v>
      </c>
      <c r="F830" s="35">
        <f>(SUMIFS(Returns!$B:$B,Returns!$A:$A,$B830,Returns!$C:$C,$F$2))-SUMIFS(Outbound!$E:$E,Outbound!$D:$D,$B830,Outbound!$F:$F,$F$2)</f>
        <v>0</v>
      </c>
      <c r="G830" s="35">
        <f>(SUMIFS(Returns!$B:$B,Returns!$A:$A,$B830,Returns!$C:$C,$G$2))-SUMIFS(Outbound!$E:$E,Outbound!$D:$D,$B830,Outbound!$F:$F,$G$2)</f>
        <v>0</v>
      </c>
      <c r="H830" s="35">
        <f>(SUMIFS(Returns!$B:$B,Returns!$A:$A,$B830,Returns!$C:$C,$H$2))-SUMIFS(Outbound!$E:$E,Outbound!$D:$D,$B830,Outbound!$F:$F,$H$2)</f>
        <v>0</v>
      </c>
      <c r="I830" s="35">
        <f>(SUMIFS(Returns!$B:$B,Returns!$A:$A,$B830,Returns!$C:$C,$I$2))-SUMIFS(Outbound!$E:$E,Outbound!$D:$D,$B830,Outbound!$F:$F,$I$2)</f>
        <v>0</v>
      </c>
      <c r="J830" s="35">
        <f>(SUMIFS(Returns!$B:$B,Returns!$A:$A,$B830,Returns!$C:$C,$J$2))-SUMIFS(Outbound!$E:$E,Outbound!$D:$D,$B830,Outbound!$F:$F,$J$2)</f>
        <v>0</v>
      </c>
      <c r="K830" s="35">
        <f>(SUMIFS(Returns!$B:$B,Returns!$A:$A,$B830,Returns!$C:$C,$K$2))-SUMIFS(Outbound!$E:$E,Outbound!$D:$D,$B830,Outbound!$F:$F,$K$2)</f>
        <v>0</v>
      </c>
      <c r="L830" s="35">
        <f>(SUMIFS(Returns!$B:$B,Returns!$A:$A,$B830,Returns!$C:$C,$L$2))-SUMIFS(Outbound!$E:$E,Outbound!$D:$D,$B830,Outbound!$F:$F,$L$2)</f>
        <v>0</v>
      </c>
      <c r="M830" s="35">
        <f>(SUMIFS(Returns!$B:$B,Returns!$A:$A,$B830,Returns!$C:$C,$M$2))-SUMIFS(Outbound!$E:$E,Outbound!$D:$D,$B830,Outbound!$F:$F,$M$2)</f>
        <v>0</v>
      </c>
      <c r="N830" s="35">
        <f>(SUMIFS(Returns!$B:$B,Returns!$A:$A,$B830,Returns!$C:$C,$N$2))-SUMIFS(Outbound!$E:$E,Outbound!$D:$D,$B830,Outbound!$F:$F,$N$2)</f>
        <v>0</v>
      </c>
      <c r="O830" s="35">
        <f>(SUMIFS(Returns!$B:$B,Returns!$A:$A,$B830,Returns!$C:$C,$O$2))-SUMIFS(Outbound!$E:$E,Outbound!$D:$D,$B830,Outbound!$F:$F,$O$2)</f>
        <v>0</v>
      </c>
      <c r="P830" s="35">
        <f>(SUMIFS(Returns!$B:$B,Returns!$A:$A,$B830,Returns!$C:$C,$P$2))-SUMIFS(Outbound!$E:$E,Outbound!$D:$D,$B830,Outbound!$F:$F,$P$2)</f>
        <v>0</v>
      </c>
      <c r="Q830" s="35">
        <f>(SUMIFS(Returns!$B:$B,Returns!$A:$A,$B830,Returns!$C:$C,$Q$2))-SUMIFS(Outbound!$E:$E,Outbound!$D:$D,$B830,Outbound!$F:$F,$Q$2)</f>
        <v>0</v>
      </c>
      <c r="R830" s="35">
        <f>(SUMIFS(Returns!$B:$B,Returns!$A:$A,$B830,Returns!$C:$C,$R$2))-SUMIFS(Outbound!$E:$E,Outbound!$D:$D,$B830,Outbound!$F:$F,$R$2)</f>
        <v>0</v>
      </c>
      <c r="S830" s="35">
        <f>(SUMIFS(Returns!$B:$B,Returns!$A:$A,$B830,Returns!$C:$C,$S$2))-SUMIFS(Outbound!$E:$E,Outbound!$D:$D,$B830,Outbound!$F:$F,$S$2)</f>
        <v>0</v>
      </c>
    </row>
    <row r="831" ht="13.2" spans="1:19">
      <c r="A831" s="3" t="s">
        <v>8169</v>
      </c>
      <c r="B831" s="3" t="s">
        <v>8170</v>
      </c>
      <c r="C831" s="35">
        <v>0</v>
      </c>
      <c r="D831" s="35"/>
      <c r="E831" s="35">
        <f>(C831+SUMIFS(Inwards!$C:$C,Inwards!$B:$B,$B831)+SUMIFS(Returns!$B:$B,Returns!$A:$A,$B831,Returns!$C:$C,$E$2))-SUMIFS(Outbound!$E:$E,Outbound!$D:$D,$B831,Outbound!$F:$F,$E$2)-SUMIFS(Outflow!$B:$B,Outflow!$A:$A,$B831)</f>
        <v>0</v>
      </c>
      <c r="F831" s="35">
        <f>(SUMIFS(Returns!$B:$B,Returns!$A:$A,$B831,Returns!$C:$C,$F$2))-SUMIFS(Outbound!$E:$E,Outbound!$D:$D,$B831,Outbound!$F:$F,$F$2)</f>
        <v>0</v>
      </c>
      <c r="G831" s="35">
        <f>(SUMIFS(Returns!$B:$B,Returns!$A:$A,$B831,Returns!$C:$C,$G$2))-SUMIFS(Outbound!$E:$E,Outbound!$D:$D,$B831,Outbound!$F:$F,$G$2)</f>
        <v>0</v>
      </c>
      <c r="H831" s="35">
        <f>(SUMIFS(Returns!$B:$B,Returns!$A:$A,$B831,Returns!$C:$C,$H$2))-SUMIFS(Outbound!$E:$E,Outbound!$D:$D,$B831,Outbound!$F:$F,$H$2)</f>
        <v>0</v>
      </c>
      <c r="I831" s="35">
        <f>(SUMIFS(Returns!$B:$B,Returns!$A:$A,$B831,Returns!$C:$C,$I$2))-SUMIFS(Outbound!$E:$E,Outbound!$D:$D,$B831,Outbound!$F:$F,$I$2)</f>
        <v>0</v>
      </c>
      <c r="J831" s="35">
        <f>(SUMIFS(Returns!$B:$B,Returns!$A:$A,$B831,Returns!$C:$C,$J$2))-SUMIFS(Outbound!$E:$E,Outbound!$D:$D,$B831,Outbound!$F:$F,$J$2)</f>
        <v>0</v>
      </c>
      <c r="K831" s="35">
        <f>(SUMIFS(Returns!$B:$B,Returns!$A:$A,$B831,Returns!$C:$C,$K$2))-SUMIFS(Outbound!$E:$E,Outbound!$D:$D,$B831,Outbound!$F:$F,$K$2)</f>
        <v>0</v>
      </c>
      <c r="L831" s="35">
        <f>(SUMIFS(Returns!$B:$B,Returns!$A:$A,$B831,Returns!$C:$C,$L$2))-SUMIFS(Outbound!$E:$E,Outbound!$D:$D,$B831,Outbound!$F:$F,$L$2)</f>
        <v>0</v>
      </c>
      <c r="M831" s="35">
        <f>(SUMIFS(Returns!$B:$B,Returns!$A:$A,$B831,Returns!$C:$C,$M$2))-SUMIFS(Outbound!$E:$E,Outbound!$D:$D,$B831,Outbound!$F:$F,$M$2)</f>
        <v>0</v>
      </c>
      <c r="N831" s="35">
        <f>(SUMIFS(Returns!$B:$B,Returns!$A:$A,$B831,Returns!$C:$C,$N$2))-SUMIFS(Outbound!$E:$E,Outbound!$D:$D,$B831,Outbound!$F:$F,$N$2)</f>
        <v>0</v>
      </c>
      <c r="O831" s="35">
        <f>(SUMIFS(Returns!$B:$B,Returns!$A:$A,$B831,Returns!$C:$C,$O$2))-SUMIFS(Outbound!$E:$E,Outbound!$D:$D,$B831,Outbound!$F:$F,$O$2)</f>
        <v>0</v>
      </c>
      <c r="P831" s="35">
        <f>(SUMIFS(Returns!$B:$B,Returns!$A:$A,$B831,Returns!$C:$C,$P$2))-SUMIFS(Outbound!$E:$E,Outbound!$D:$D,$B831,Outbound!$F:$F,$P$2)</f>
        <v>0</v>
      </c>
      <c r="Q831" s="35">
        <f>(SUMIFS(Returns!$B:$B,Returns!$A:$A,$B831,Returns!$C:$C,$Q$2))-SUMIFS(Outbound!$E:$E,Outbound!$D:$D,$B831,Outbound!$F:$F,$Q$2)</f>
        <v>0</v>
      </c>
      <c r="R831" s="35">
        <f>(SUMIFS(Returns!$B:$B,Returns!$A:$A,$B831,Returns!$C:$C,$R$2))-SUMIFS(Outbound!$E:$E,Outbound!$D:$D,$B831,Outbound!$F:$F,$R$2)</f>
        <v>0</v>
      </c>
      <c r="S831" s="35">
        <f>(SUMIFS(Returns!$B:$B,Returns!$A:$A,$B831,Returns!$C:$C,$S$2))-SUMIFS(Outbound!$E:$E,Outbound!$D:$D,$B831,Outbound!$F:$F,$S$2)</f>
        <v>0</v>
      </c>
    </row>
    <row r="832" ht="13.2" spans="1:19">
      <c r="A832" s="3" t="s">
        <v>8171</v>
      </c>
      <c r="B832" s="3" t="s">
        <v>8172</v>
      </c>
      <c r="C832" s="35">
        <v>3</v>
      </c>
      <c r="D832" s="35"/>
      <c r="E832" s="35">
        <f>(C832+SUMIFS(Inwards!$C:$C,Inwards!$B:$B,$B832)+SUMIFS(Returns!$B:$B,Returns!$A:$A,$B832,Returns!$C:$C,$E$2))-SUMIFS(Outbound!$E:$E,Outbound!$D:$D,$B832,Outbound!$F:$F,$E$2)-SUMIFS(Outflow!$B:$B,Outflow!$A:$A,$B832)</f>
        <v>3</v>
      </c>
      <c r="F832" s="35">
        <f>(SUMIFS(Returns!$B:$B,Returns!$A:$A,$B832,Returns!$C:$C,$F$2))-SUMIFS(Outbound!$E:$E,Outbound!$D:$D,$B832,Outbound!$F:$F,$F$2)</f>
        <v>0</v>
      </c>
      <c r="G832" s="35">
        <f>(SUMIFS(Returns!$B:$B,Returns!$A:$A,$B832,Returns!$C:$C,$G$2))-SUMIFS(Outbound!$E:$E,Outbound!$D:$D,$B832,Outbound!$F:$F,$G$2)</f>
        <v>0</v>
      </c>
      <c r="H832" s="35">
        <f>(SUMIFS(Returns!$B:$B,Returns!$A:$A,$B832,Returns!$C:$C,$H$2))-SUMIFS(Outbound!$E:$E,Outbound!$D:$D,$B832,Outbound!$F:$F,$H$2)</f>
        <v>0</v>
      </c>
      <c r="I832" s="35">
        <f>(SUMIFS(Returns!$B:$B,Returns!$A:$A,$B832,Returns!$C:$C,$I$2))-SUMIFS(Outbound!$E:$E,Outbound!$D:$D,$B832,Outbound!$F:$F,$I$2)</f>
        <v>0</v>
      </c>
      <c r="J832" s="35">
        <f>(SUMIFS(Returns!$B:$B,Returns!$A:$A,$B832,Returns!$C:$C,$J$2))-SUMIFS(Outbound!$E:$E,Outbound!$D:$D,$B832,Outbound!$F:$F,$J$2)</f>
        <v>0</v>
      </c>
      <c r="K832" s="35">
        <f>(SUMIFS(Returns!$B:$B,Returns!$A:$A,$B832,Returns!$C:$C,$K$2))-SUMIFS(Outbound!$E:$E,Outbound!$D:$D,$B832,Outbound!$F:$F,$K$2)</f>
        <v>0</v>
      </c>
      <c r="L832" s="35">
        <f>(SUMIFS(Returns!$B:$B,Returns!$A:$A,$B832,Returns!$C:$C,$L$2))-SUMIFS(Outbound!$E:$E,Outbound!$D:$D,$B832,Outbound!$F:$F,$L$2)</f>
        <v>0</v>
      </c>
      <c r="M832" s="35">
        <f>(SUMIFS(Returns!$B:$B,Returns!$A:$A,$B832,Returns!$C:$C,$M$2))-SUMIFS(Outbound!$E:$E,Outbound!$D:$D,$B832,Outbound!$F:$F,$M$2)</f>
        <v>0</v>
      </c>
      <c r="N832" s="35">
        <f>(SUMIFS(Returns!$B:$B,Returns!$A:$A,$B832,Returns!$C:$C,$N$2))-SUMIFS(Outbound!$E:$E,Outbound!$D:$D,$B832,Outbound!$F:$F,$N$2)</f>
        <v>0</v>
      </c>
      <c r="O832" s="35">
        <f>(SUMIFS(Returns!$B:$B,Returns!$A:$A,$B832,Returns!$C:$C,$O$2))-SUMIFS(Outbound!$E:$E,Outbound!$D:$D,$B832,Outbound!$F:$F,$O$2)</f>
        <v>0</v>
      </c>
      <c r="P832" s="35">
        <f>(SUMIFS(Returns!$B:$B,Returns!$A:$A,$B832,Returns!$C:$C,$P$2))-SUMIFS(Outbound!$E:$E,Outbound!$D:$D,$B832,Outbound!$F:$F,$P$2)</f>
        <v>0</v>
      </c>
      <c r="Q832" s="35">
        <f>(SUMIFS(Returns!$B:$B,Returns!$A:$A,$B832,Returns!$C:$C,$Q$2))-SUMIFS(Outbound!$E:$E,Outbound!$D:$D,$B832,Outbound!$F:$F,$Q$2)</f>
        <v>0</v>
      </c>
      <c r="R832" s="35">
        <f>(SUMIFS(Returns!$B:$B,Returns!$A:$A,$B832,Returns!$C:$C,$R$2))-SUMIFS(Outbound!$E:$E,Outbound!$D:$D,$B832,Outbound!$F:$F,$R$2)</f>
        <v>0</v>
      </c>
      <c r="S832" s="35">
        <f>(SUMIFS(Returns!$B:$B,Returns!$A:$A,$B832,Returns!$C:$C,$S$2))-SUMIFS(Outbound!$E:$E,Outbound!$D:$D,$B832,Outbound!$F:$F,$S$2)</f>
        <v>0</v>
      </c>
    </row>
    <row r="833" ht="13.2" spans="1:19">
      <c r="A833" s="3" t="s">
        <v>8173</v>
      </c>
      <c r="B833" s="3" t="s">
        <v>8174</v>
      </c>
      <c r="C833" s="35">
        <v>1</v>
      </c>
      <c r="D833" s="35"/>
      <c r="E833" s="35">
        <f>(C833+SUMIFS(Inwards!$C:$C,Inwards!$B:$B,$B833)+SUMIFS(Returns!$B:$B,Returns!$A:$A,$B833,Returns!$C:$C,$E$2))-SUMIFS(Outbound!$E:$E,Outbound!$D:$D,$B833,Outbound!$F:$F,$E$2)-SUMIFS(Outflow!$B:$B,Outflow!$A:$A,$B833)</f>
        <v>1</v>
      </c>
      <c r="F833" s="35">
        <f>(SUMIFS(Returns!$B:$B,Returns!$A:$A,$B833,Returns!$C:$C,$F$2))-SUMIFS(Outbound!$E:$E,Outbound!$D:$D,$B833,Outbound!$F:$F,$F$2)</f>
        <v>0</v>
      </c>
      <c r="G833" s="35">
        <f>(SUMIFS(Returns!$B:$B,Returns!$A:$A,$B833,Returns!$C:$C,$G$2))-SUMIFS(Outbound!$E:$E,Outbound!$D:$D,$B833,Outbound!$F:$F,$G$2)</f>
        <v>0</v>
      </c>
      <c r="H833" s="35">
        <f>(SUMIFS(Returns!$B:$B,Returns!$A:$A,$B833,Returns!$C:$C,$H$2))-SUMIFS(Outbound!$E:$E,Outbound!$D:$D,$B833,Outbound!$F:$F,$H$2)</f>
        <v>0</v>
      </c>
      <c r="I833" s="35">
        <f>(SUMIFS(Returns!$B:$B,Returns!$A:$A,$B833,Returns!$C:$C,$I$2))-SUMIFS(Outbound!$E:$E,Outbound!$D:$D,$B833,Outbound!$F:$F,$I$2)</f>
        <v>0</v>
      </c>
      <c r="J833" s="35">
        <f>(SUMIFS(Returns!$B:$B,Returns!$A:$A,$B833,Returns!$C:$C,$J$2))-SUMIFS(Outbound!$E:$E,Outbound!$D:$D,$B833,Outbound!$F:$F,$J$2)</f>
        <v>0</v>
      </c>
      <c r="K833" s="35">
        <f>(SUMIFS(Returns!$B:$B,Returns!$A:$A,$B833,Returns!$C:$C,$K$2))-SUMIFS(Outbound!$E:$E,Outbound!$D:$D,$B833,Outbound!$F:$F,$K$2)</f>
        <v>0</v>
      </c>
      <c r="L833" s="35">
        <f>(SUMIFS(Returns!$B:$B,Returns!$A:$A,$B833,Returns!$C:$C,$L$2))-SUMIFS(Outbound!$E:$E,Outbound!$D:$D,$B833,Outbound!$F:$F,$L$2)</f>
        <v>0</v>
      </c>
      <c r="M833" s="35">
        <f>(SUMIFS(Returns!$B:$B,Returns!$A:$A,$B833,Returns!$C:$C,$M$2))-SUMIFS(Outbound!$E:$E,Outbound!$D:$D,$B833,Outbound!$F:$F,$M$2)</f>
        <v>0</v>
      </c>
      <c r="N833" s="35">
        <f>(SUMIFS(Returns!$B:$B,Returns!$A:$A,$B833,Returns!$C:$C,$N$2))-SUMIFS(Outbound!$E:$E,Outbound!$D:$D,$B833,Outbound!$F:$F,$N$2)</f>
        <v>0</v>
      </c>
      <c r="O833" s="35">
        <f>(SUMIFS(Returns!$B:$B,Returns!$A:$A,$B833,Returns!$C:$C,$O$2))-SUMIFS(Outbound!$E:$E,Outbound!$D:$D,$B833,Outbound!$F:$F,$O$2)</f>
        <v>0</v>
      </c>
      <c r="P833" s="35">
        <f>(SUMIFS(Returns!$B:$B,Returns!$A:$A,$B833,Returns!$C:$C,$P$2))-SUMIFS(Outbound!$E:$E,Outbound!$D:$D,$B833,Outbound!$F:$F,$P$2)</f>
        <v>0</v>
      </c>
      <c r="Q833" s="35">
        <f>(SUMIFS(Returns!$B:$B,Returns!$A:$A,$B833,Returns!$C:$C,$Q$2))-SUMIFS(Outbound!$E:$E,Outbound!$D:$D,$B833,Outbound!$F:$F,$Q$2)</f>
        <v>0</v>
      </c>
      <c r="R833" s="35">
        <f>(SUMIFS(Returns!$B:$B,Returns!$A:$A,$B833,Returns!$C:$C,$R$2))-SUMIFS(Outbound!$E:$E,Outbound!$D:$D,$B833,Outbound!$F:$F,$R$2)</f>
        <v>0</v>
      </c>
      <c r="S833" s="35">
        <f>(SUMIFS(Returns!$B:$B,Returns!$A:$A,$B833,Returns!$C:$C,$S$2))-SUMIFS(Outbound!$E:$E,Outbound!$D:$D,$B833,Outbound!$F:$F,$S$2)</f>
        <v>0</v>
      </c>
    </row>
    <row r="834" ht="13.2" spans="1:19">
      <c r="A834" s="3" t="s">
        <v>8175</v>
      </c>
      <c r="B834" s="3" t="s">
        <v>5540</v>
      </c>
      <c r="C834" s="35">
        <v>1</v>
      </c>
      <c r="D834" s="35"/>
      <c r="E834" s="35">
        <f>(C834+SUMIFS(Inwards!$C:$C,Inwards!$B:$B,$B834)+SUMIFS(Returns!$B:$B,Returns!$A:$A,$B834,Returns!$C:$C,$E$2))-SUMIFS(Outbound!$E:$E,Outbound!$D:$D,$B834,Outbound!$F:$F,$E$2)-SUMIFS(Outflow!$B:$B,Outflow!$A:$A,$B834)</f>
        <v>1</v>
      </c>
      <c r="F834" s="35">
        <f>(SUMIFS(Returns!$B:$B,Returns!$A:$A,$B834,Returns!$C:$C,$F$2))-SUMIFS(Outbound!$E:$E,Outbound!$D:$D,$B834,Outbound!$F:$F,$F$2)</f>
        <v>0</v>
      </c>
      <c r="G834" s="35">
        <f>(SUMIFS(Returns!$B:$B,Returns!$A:$A,$B834,Returns!$C:$C,$G$2))-SUMIFS(Outbound!$E:$E,Outbound!$D:$D,$B834,Outbound!$F:$F,$G$2)</f>
        <v>0</v>
      </c>
      <c r="H834" s="35">
        <f>(SUMIFS(Returns!$B:$B,Returns!$A:$A,$B834,Returns!$C:$C,$H$2))-SUMIFS(Outbound!$E:$E,Outbound!$D:$D,$B834,Outbound!$F:$F,$H$2)</f>
        <v>0</v>
      </c>
      <c r="I834" s="35">
        <f>(SUMIFS(Returns!$B:$B,Returns!$A:$A,$B834,Returns!$C:$C,$I$2))-SUMIFS(Outbound!$E:$E,Outbound!$D:$D,$B834,Outbound!$F:$F,$I$2)</f>
        <v>0</v>
      </c>
      <c r="J834" s="35">
        <f>(SUMIFS(Returns!$B:$B,Returns!$A:$A,$B834,Returns!$C:$C,$J$2))-SUMIFS(Outbound!$E:$E,Outbound!$D:$D,$B834,Outbound!$F:$F,$J$2)</f>
        <v>0</v>
      </c>
      <c r="K834" s="35">
        <f>(SUMIFS(Returns!$B:$B,Returns!$A:$A,$B834,Returns!$C:$C,$K$2))-SUMIFS(Outbound!$E:$E,Outbound!$D:$D,$B834,Outbound!$F:$F,$K$2)</f>
        <v>0</v>
      </c>
      <c r="L834" s="35">
        <f>(SUMIFS(Returns!$B:$B,Returns!$A:$A,$B834,Returns!$C:$C,$L$2))-SUMIFS(Outbound!$E:$E,Outbound!$D:$D,$B834,Outbound!$F:$F,$L$2)</f>
        <v>0</v>
      </c>
      <c r="M834" s="35">
        <f>(SUMIFS(Returns!$B:$B,Returns!$A:$A,$B834,Returns!$C:$C,$M$2))-SUMIFS(Outbound!$E:$E,Outbound!$D:$D,$B834,Outbound!$F:$F,$M$2)</f>
        <v>0</v>
      </c>
      <c r="N834" s="35">
        <f>(SUMIFS(Returns!$B:$B,Returns!$A:$A,$B834,Returns!$C:$C,$N$2))-SUMIFS(Outbound!$E:$E,Outbound!$D:$D,$B834,Outbound!$F:$F,$N$2)</f>
        <v>0</v>
      </c>
      <c r="O834" s="35">
        <f>(SUMIFS(Returns!$B:$B,Returns!$A:$A,$B834,Returns!$C:$C,$O$2))-SUMIFS(Outbound!$E:$E,Outbound!$D:$D,$B834,Outbound!$F:$F,$O$2)</f>
        <v>0</v>
      </c>
      <c r="P834" s="35">
        <f>(SUMIFS(Returns!$B:$B,Returns!$A:$A,$B834,Returns!$C:$C,$P$2))-SUMIFS(Outbound!$E:$E,Outbound!$D:$D,$B834,Outbound!$F:$F,$P$2)</f>
        <v>0</v>
      </c>
      <c r="Q834" s="35">
        <f>(SUMIFS(Returns!$B:$B,Returns!$A:$A,$B834,Returns!$C:$C,$Q$2))-SUMIFS(Outbound!$E:$E,Outbound!$D:$D,$B834,Outbound!$F:$F,$Q$2)</f>
        <v>0</v>
      </c>
      <c r="R834" s="35">
        <f>(SUMIFS(Returns!$B:$B,Returns!$A:$A,$B834,Returns!$C:$C,$R$2))-SUMIFS(Outbound!$E:$E,Outbound!$D:$D,$B834,Outbound!$F:$F,$R$2)</f>
        <v>0</v>
      </c>
      <c r="S834" s="35">
        <f>(SUMIFS(Returns!$B:$B,Returns!$A:$A,$B834,Returns!$C:$C,$S$2))-SUMIFS(Outbound!$E:$E,Outbound!$D:$D,$B834,Outbound!$F:$F,$S$2)</f>
        <v>0</v>
      </c>
    </row>
    <row r="835" ht="13.2" spans="1:19">
      <c r="A835" s="3" t="s">
        <v>8176</v>
      </c>
      <c r="B835" s="3" t="s">
        <v>8177</v>
      </c>
      <c r="C835" s="35">
        <v>5</v>
      </c>
      <c r="D835" s="35"/>
      <c r="E835" s="35">
        <f>(C835+SUMIFS(Inwards!$C:$C,Inwards!$B:$B,$B835)+SUMIFS(Returns!$B:$B,Returns!$A:$A,$B835,Returns!$C:$C,$E$2))-SUMIFS(Outbound!$E:$E,Outbound!$D:$D,$B835,Outbound!$F:$F,$E$2)-SUMIFS(Outflow!$B:$B,Outflow!$A:$A,$B835)</f>
        <v>5</v>
      </c>
      <c r="F835" s="35">
        <f>(SUMIFS(Returns!$B:$B,Returns!$A:$A,$B835,Returns!$C:$C,$F$2))-SUMIFS(Outbound!$E:$E,Outbound!$D:$D,$B835,Outbound!$F:$F,$F$2)</f>
        <v>0</v>
      </c>
      <c r="G835" s="35">
        <f>(SUMIFS(Returns!$B:$B,Returns!$A:$A,$B835,Returns!$C:$C,$G$2))-SUMIFS(Outbound!$E:$E,Outbound!$D:$D,$B835,Outbound!$F:$F,$G$2)</f>
        <v>0</v>
      </c>
      <c r="H835" s="35">
        <f>(SUMIFS(Returns!$B:$B,Returns!$A:$A,$B835,Returns!$C:$C,$H$2))-SUMIFS(Outbound!$E:$E,Outbound!$D:$D,$B835,Outbound!$F:$F,$H$2)</f>
        <v>0</v>
      </c>
      <c r="I835" s="35">
        <f>(SUMIFS(Returns!$B:$B,Returns!$A:$A,$B835,Returns!$C:$C,$I$2))-SUMIFS(Outbound!$E:$E,Outbound!$D:$D,$B835,Outbound!$F:$F,$I$2)</f>
        <v>0</v>
      </c>
      <c r="J835" s="35">
        <f>(SUMIFS(Returns!$B:$B,Returns!$A:$A,$B835,Returns!$C:$C,$J$2))-SUMIFS(Outbound!$E:$E,Outbound!$D:$D,$B835,Outbound!$F:$F,$J$2)</f>
        <v>0</v>
      </c>
      <c r="K835" s="35">
        <f>(SUMIFS(Returns!$B:$B,Returns!$A:$A,$B835,Returns!$C:$C,$K$2))-SUMIFS(Outbound!$E:$E,Outbound!$D:$D,$B835,Outbound!$F:$F,$K$2)</f>
        <v>0</v>
      </c>
      <c r="L835" s="35">
        <f>(SUMIFS(Returns!$B:$B,Returns!$A:$A,$B835,Returns!$C:$C,$L$2))-SUMIFS(Outbound!$E:$E,Outbound!$D:$D,$B835,Outbound!$F:$F,$L$2)</f>
        <v>0</v>
      </c>
      <c r="M835" s="35">
        <f>(SUMIFS(Returns!$B:$B,Returns!$A:$A,$B835,Returns!$C:$C,$M$2))-SUMIFS(Outbound!$E:$E,Outbound!$D:$D,$B835,Outbound!$F:$F,$M$2)</f>
        <v>0</v>
      </c>
      <c r="N835" s="35">
        <f>(SUMIFS(Returns!$B:$B,Returns!$A:$A,$B835,Returns!$C:$C,$N$2))-SUMIFS(Outbound!$E:$E,Outbound!$D:$D,$B835,Outbound!$F:$F,$N$2)</f>
        <v>0</v>
      </c>
      <c r="O835" s="35">
        <f>(SUMIFS(Returns!$B:$B,Returns!$A:$A,$B835,Returns!$C:$C,$O$2))-SUMIFS(Outbound!$E:$E,Outbound!$D:$D,$B835,Outbound!$F:$F,$O$2)</f>
        <v>0</v>
      </c>
      <c r="P835" s="35">
        <f>(SUMIFS(Returns!$B:$B,Returns!$A:$A,$B835,Returns!$C:$C,$P$2))-SUMIFS(Outbound!$E:$E,Outbound!$D:$D,$B835,Outbound!$F:$F,$P$2)</f>
        <v>0</v>
      </c>
      <c r="Q835" s="35">
        <f>(SUMIFS(Returns!$B:$B,Returns!$A:$A,$B835,Returns!$C:$C,$Q$2))-SUMIFS(Outbound!$E:$E,Outbound!$D:$D,$B835,Outbound!$F:$F,$Q$2)</f>
        <v>0</v>
      </c>
      <c r="R835" s="35">
        <f>(SUMIFS(Returns!$B:$B,Returns!$A:$A,$B835,Returns!$C:$C,$R$2))-SUMIFS(Outbound!$E:$E,Outbound!$D:$D,$B835,Outbound!$F:$F,$R$2)</f>
        <v>0</v>
      </c>
      <c r="S835" s="35">
        <f>(SUMIFS(Returns!$B:$B,Returns!$A:$A,$B835,Returns!$C:$C,$S$2))-SUMIFS(Outbound!$E:$E,Outbound!$D:$D,$B835,Outbound!$F:$F,$S$2)</f>
        <v>0</v>
      </c>
    </row>
    <row r="836" ht="13.2" spans="1:19">
      <c r="A836" s="3" t="s">
        <v>8178</v>
      </c>
      <c r="B836" s="3" t="s">
        <v>8179</v>
      </c>
      <c r="C836" s="35">
        <v>3</v>
      </c>
      <c r="D836" s="35"/>
      <c r="E836" s="35">
        <f>(C836+SUMIFS(Inwards!$C:$C,Inwards!$B:$B,$B836)+SUMIFS(Returns!$B:$B,Returns!$A:$A,$B836,Returns!$C:$C,$E$2))-SUMIFS(Outbound!$E:$E,Outbound!$D:$D,$B836,Outbound!$F:$F,$E$2)-SUMIFS(Outflow!$B:$B,Outflow!$A:$A,$B836)</f>
        <v>3</v>
      </c>
      <c r="F836" s="35">
        <f>(SUMIFS(Returns!$B:$B,Returns!$A:$A,$B836,Returns!$C:$C,$F$2))-SUMIFS(Outbound!$E:$E,Outbound!$D:$D,$B836,Outbound!$F:$F,$F$2)</f>
        <v>0</v>
      </c>
      <c r="G836" s="35">
        <f>(SUMIFS(Returns!$B:$B,Returns!$A:$A,$B836,Returns!$C:$C,$G$2))-SUMIFS(Outbound!$E:$E,Outbound!$D:$D,$B836,Outbound!$F:$F,$G$2)</f>
        <v>0</v>
      </c>
      <c r="H836" s="35">
        <f>(SUMIFS(Returns!$B:$B,Returns!$A:$A,$B836,Returns!$C:$C,$H$2))-SUMIFS(Outbound!$E:$E,Outbound!$D:$D,$B836,Outbound!$F:$F,$H$2)</f>
        <v>0</v>
      </c>
      <c r="I836" s="35">
        <f>(SUMIFS(Returns!$B:$B,Returns!$A:$A,$B836,Returns!$C:$C,$I$2))-SUMIFS(Outbound!$E:$E,Outbound!$D:$D,$B836,Outbound!$F:$F,$I$2)</f>
        <v>0</v>
      </c>
      <c r="J836" s="35">
        <f>(SUMIFS(Returns!$B:$B,Returns!$A:$A,$B836,Returns!$C:$C,$J$2))-SUMIFS(Outbound!$E:$E,Outbound!$D:$D,$B836,Outbound!$F:$F,$J$2)</f>
        <v>0</v>
      </c>
      <c r="K836" s="35">
        <f>(SUMIFS(Returns!$B:$B,Returns!$A:$A,$B836,Returns!$C:$C,$K$2))-SUMIFS(Outbound!$E:$E,Outbound!$D:$D,$B836,Outbound!$F:$F,$K$2)</f>
        <v>0</v>
      </c>
      <c r="L836" s="35">
        <f>(SUMIFS(Returns!$B:$B,Returns!$A:$A,$B836,Returns!$C:$C,$L$2))-SUMIFS(Outbound!$E:$E,Outbound!$D:$D,$B836,Outbound!$F:$F,$L$2)</f>
        <v>0</v>
      </c>
      <c r="M836" s="35">
        <f>(SUMIFS(Returns!$B:$B,Returns!$A:$A,$B836,Returns!$C:$C,$M$2))-SUMIFS(Outbound!$E:$E,Outbound!$D:$D,$B836,Outbound!$F:$F,$M$2)</f>
        <v>0</v>
      </c>
      <c r="N836" s="35">
        <f>(SUMIFS(Returns!$B:$B,Returns!$A:$A,$B836,Returns!$C:$C,$N$2))-SUMIFS(Outbound!$E:$E,Outbound!$D:$D,$B836,Outbound!$F:$F,$N$2)</f>
        <v>0</v>
      </c>
      <c r="O836" s="35">
        <f>(SUMIFS(Returns!$B:$B,Returns!$A:$A,$B836,Returns!$C:$C,$O$2))-SUMIFS(Outbound!$E:$E,Outbound!$D:$D,$B836,Outbound!$F:$F,$O$2)</f>
        <v>0</v>
      </c>
      <c r="P836" s="35">
        <f>(SUMIFS(Returns!$B:$B,Returns!$A:$A,$B836,Returns!$C:$C,$P$2))-SUMIFS(Outbound!$E:$E,Outbound!$D:$D,$B836,Outbound!$F:$F,$P$2)</f>
        <v>0</v>
      </c>
      <c r="Q836" s="35">
        <f>(SUMIFS(Returns!$B:$B,Returns!$A:$A,$B836,Returns!$C:$C,$Q$2))-SUMIFS(Outbound!$E:$E,Outbound!$D:$D,$B836,Outbound!$F:$F,$Q$2)</f>
        <v>0</v>
      </c>
      <c r="R836" s="35">
        <f>(SUMIFS(Returns!$B:$B,Returns!$A:$A,$B836,Returns!$C:$C,$R$2))-SUMIFS(Outbound!$E:$E,Outbound!$D:$D,$B836,Outbound!$F:$F,$R$2)</f>
        <v>0</v>
      </c>
      <c r="S836" s="35">
        <f>(SUMIFS(Returns!$B:$B,Returns!$A:$A,$B836,Returns!$C:$C,$S$2))-SUMIFS(Outbound!$E:$E,Outbound!$D:$D,$B836,Outbound!$F:$F,$S$2)</f>
        <v>0</v>
      </c>
    </row>
    <row r="837" ht="13.2" spans="1:19">
      <c r="A837" s="3" t="s">
        <v>8180</v>
      </c>
      <c r="B837" s="3" t="s">
        <v>5543</v>
      </c>
      <c r="C837" s="35">
        <v>0</v>
      </c>
      <c r="D837" s="35"/>
      <c r="E837" s="35">
        <f>(C837+SUMIFS(Inwards!$C:$C,Inwards!$B:$B,$B837)+SUMIFS(Returns!$B:$B,Returns!$A:$A,$B837,Returns!$C:$C,$E$2))-SUMIFS(Outbound!$E:$E,Outbound!$D:$D,$B837,Outbound!$F:$F,$E$2)-SUMIFS(Outflow!$B:$B,Outflow!$A:$A,$B837)</f>
        <v>0</v>
      </c>
      <c r="F837" s="35">
        <f>(SUMIFS(Returns!$B:$B,Returns!$A:$A,$B837,Returns!$C:$C,$F$2))-SUMIFS(Outbound!$E:$E,Outbound!$D:$D,$B837,Outbound!$F:$F,$F$2)</f>
        <v>0</v>
      </c>
      <c r="G837" s="35">
        <f>(SUMIFS(Returns!$B:$B,Returns!$A:$A,$B837,Returns!$C:$C,$G$2))-SUMIFS(Outbound!$E:$E,Outbound!$D:$D,$B837,Outbound!$F:$F,$G$2)</f>
        <v>0</v>
      </c>
      <c r="H837" s="35">
        <f>(SUMIFS(Returns!$B:$B,Returns!$A:$A,$B837,Returns!$C:$C,$H$2))-SUMIFS(Outbound!$E:$E,Outbound!$D:$D,$B837,Outbound!$F:$F,$H$2)</f>
        <v>0</v>
      </c>
      <c r="I837" s="35">
        <f>(SUMIFS(Returns!$B:$B,Returns!$A:$A,$B837,Returns!$C:$C,$I$2))-SUMIFS(Outbound!$E:$E,Outbound!$D:$D,$B837,Outbound!$F:$F,$I$2)</f>
        <v>0</v>
      </c>
      <c r="J837" s="35">
        <f>(SUMIFS(Returns!$B:$B,Returns!$A:$A,$B837,Returns!$C:$C,$J$2))-SUMIFS(Outbound!$E:$E,Outbound!$D:$D,$B837,Outbound!$F:$F,$J$2)</f>
        <v>0</v>
      </c>
      <c r="K837" s="35">
        <f>(SUMIFS(Returns!$B:$B,Returns!$A:$A,$B837,Returns!$C:$C,$K$2))-SUMIFS(Outbound!$E:$E,Outbound!$D:$D,$B837,Outbound!$F:$F,$K$2)</f>
        <v>0</v>
      </c>
      <c r="L837" s="35">
        <f>(SUMIFS(Returns!$B:$B,Returns!$A:$A,$B837,Returns!$C:$C,$L$2))-SUMIFS(Outbound!$E:$E,Outbound!$D:$D,$B837,Outbound!$F:$F,$L$2)</f>
        <v>0</v>
      </c>
      <c r="M837" s="35">
        <f>(SUMIFS(Returns!$B:$B,Returns!$A:$A,$B837,Returns!$C:$C,$M$2))-SUMIFS(Outbound!$E:$E,Outbound!$D:$D,$B837,Outbound!$F:$F,$M$2)</f>
        <v>0</v>
      </c>
      <c r="N837" s="35">
        <f>(SUMIFS(Returns!$B:$B,Returns!$A:$A,$B837,Returns!$C:$C,$N$2))-SUMIFS(Outbound!$E:$E,Outbound!$D:$D,$B837,Outbound!$F:$F,$N$2)</f>
        <v>0</v>
      </c>
      <c r="O837" s="35">
        <f>(SUMIFS(Returns!$B:$B,Returns!$A:$A,$B837,Returns!$C:$C,$O$2))-SUMIFS(Outbound!$E:$E,Outbound!$D:$D,$B837,Outbound!$F:$F,$O$2)</f>
        <v>0</v>
      </c>
      <c r="P837" s="35">
        <f>(SUMIFS(Returns!$B:$B,Returns!$A:$A,$B837,Returns!$C:$C,$P$2))-SUMIFS(Outbound!$E:$E,Outbound!$D:$D,$B837,Outbound!$F:$F,$P$2)</f>
        <v>0</v>
      </c>
      <c r="Q837" s="35">
        <f>(SUMIFS(Returns!$B:$B,Returns!$A:$A,$B837,Returns!$C:$C,$Q$2))-SUMIFS(Outbound!$E:$E,Outbound!$D:$D,$B837,Outbound!$F:$F,$Q$2)</f>
        <v>0</v>
      </c>
      <c r="R837" s="35">
        <f>(SUMIFS(Returns!$B:$B,Returns!$A:$A,$B837,Returns!$C:$C,$R$2))-SUMIFS(Outbound!$E:$E,Outbound!$D:$D,$B837,Outbound!$F:$F,$R$2)</f>
        <v>0</v>
      </c>
      <c r="S837" s="35">
        <f>(SUMIFS(Returns!$B:$B,Returns!$A:$A,$B837,Returns!$C:$C,$S$2))-SUMIFS(Outbound!$E:$E,Outbound!$D:$D,$B837,Outbound!$F:$F,$S$2)</f>
        <v>0</v>
      </c>
    </row>
    <row r="838" ht="13.2" spans="1:19">
      <c r="A838" s="3" t="s">
        <v>8181</v>
      </c>
      <c r="B838" s="3" t="s">
        <v>8182</v>
      </c>
      <c r="C838" s="35">
        <v>3</v>
      </c>
      <c r="D838" s="35"/>
      <c r="E838" s="35">
        <f>(C838+SUMIFS(Inwards!$C:$C,Inwards!$B:$B,$B838)+SUMIFS(Returns!$B:$B,Returns!$A:$A,$B838,Returns!$C:$C,$E$2))-SUMIFS(Outbound!$E:$E,Outbound!$D:$D,$B838,Outbound!$F:$F,$E$2)-SUMIFS(Outflow!$B:$B,Outflow!$A:$A,$B838)</f>
        <v>3</v>
      </c>
      <c r="F838" s="35">
        <f>(SUMIFS(Returns!$B:$B,Returns!$A:$A,$B838,Returns!$C:$C,$F$2))-SUMIFS(Outbound!$E:$E,Outbound!$D:$D,$B838,Outbound!$F:$F,$F$2)</f>
        <v>0</v>
      </c>
      <c r="G838" s="35">
        <f>(SUMIFS(Returns!$B:$B,Returns!$A:$A,$B838,Returns!$C:$C,$G$2))-SUMIFS(Outbound!$E:$E,Outbound!$D:$D,$B838,Outbound!$F:$F,$G$2)</f>
        <v>0</v>
      </c>
      <c r="H838" s="35">
        <f>(SUMIFS(Returns!$B:$B,Returns!$A:$A,$B838,Returns!$C:$C,$H$2))-SUMIFS(Outbound!$E:$E,Outbound!$D:$D,$B838,Outbound!$F:$F,$H$2)</f>
        <v>0</v>
      </c>
      <c r="I838" s="35">
        <f>(SUMIFS(Returns!$B:$B,Returns!$A:$A,$B838,Returns!$C:$C,$I$2))-SUMIFS(Outbound!$E:$E,Outbound!$D:$D,$B838,Outbound!$F:$F,$I$2)</f>
        <v>0</v>
      </c>
      <c r="J838" s="35">
        <f>(SUMIFS(Returns!$B:$B,Returns!$A:$A,$B838,Returns!$C:$C,$J$2))-SUMIFS(Outbound!$E:$E,Outbound!$D:$D,$B838,Outbound!$F:$F,$J$2)</f>
        <v>0</v>
      </c>
      <c r="K838" s="35">
        <f>(SUMIFS(Returns!$B:$B,Returns!$A:$A,$B838,Returns!$C:$C,$K$2))-SUMIFS(Outbound!$E:$E,Outbound!$D:$D,$B838,Outbound!$F:$F,$K$2)</f>
        <v>0</v>
      </c>
      <c r="L838" s="35">
        <f>(SUMIFS(Returns!$B:$B,Returns!$A:$A,$B838,Returns!$C:$C,$L$2))-SUMIFS(Outbound!$E:$E,Outbound!$D:$D,$B838,Outbound!$F:$F,$L$2)</f>
        <v>0</v>
      </c>
      <c r="M838" s="35">
        <f>(SUMIFS(Returns!$B:$B,Returns!$A:$A,$B838,Returns!$C:$C,$M$2))-SUMIFS(Outbound!$E:$E,Outbound!$D:$D,$B838,Outbound!$F:$F,$M$2)</f>
        <v>0</v>
      </c>
      <c r="N838" s="35">
        <f>(SUMIFS(Returns!$B:$B,Returns!$A:$A,$B838,Returns!$C:$C,$N$2))-SUMIFS(Outbound!$E:$E,Outbound!$D:$D,$B838,Outbound!$F:$F,$N$2)</f>
        <v>0</v>
      </c>
      <c r="O838" s="35">
        <f>(SUMIFS(Returns!$B:$B,Returns!$A:$A,$B838,Returns!$C:$C,$O$2))-SUMIFS(Outbound!$E:$E,Outbound!$D:$D,$B838,Outbound!$F:$F,$O$2)</f>
        <v>0</v>
      </c>
      <c r="P838" s="35">
        <f>(SUMIFS(Returns!$B:$B,Returns!$A:$A,$B838,Returns!$C:$C,$P$2))-SUMIFS(Outbound!$E:$E,Outbound!$D:$D,$B838,Outbound!$F:$F,$P$2)</f>
        <v>0</v>
      </c>
      <c r="Q838" s="35">
        <f>(SUMIFS(Returns!$B:$B,Returns!$A:$A,$B838,Returns!$C:$C,$Q$2))-SUMIFS(Outbound!$E:$E,Outbound!$D:$D,$B838,Outbound!$F:$F,$Q$2)</f>
        <v>0</v>
      </c>
      <c r="R838" s="35">
        <f>(SUMIFS(Returns!$B:$B,Returns!$A:$A,$B838,Returns!$C:$C,$R$2))-SUMIFS(Outbound!$E:$E,Outbound!$D:$D,$B838,Outbound!$F:$F,$R$2)</f>
        <v>0</v>
      </c>
      <c r="S838" s="35">
        <f>(SUMIFS(Returns!$B:$B,Returns!$A:$A,$B838,Returns!$C:$C,$S$2))-SUMIFS(Outbound!$E:$E,Outbound!$D:$D,$B838,Outbound!$F:$F,$S$2)</f>
        <v>0</v>
      </c>
    </row>
    <row r="839" ht="13.2" spans="1:19">
      <c r="A839" s="3" t="s">
        <v>8183</v>
      </c>
      <c r="B839" s="3" t="s">
        <v>8184</v>
      </c>
      <c r="C839" s="35">
        <v>0</v>
      </c>
      <c r="D839" s="35"/>
      <c r="E839" s="35">
        <f>(C839+SUMIFS(Inwards!$C:$C,Inwards!$B:$B,$B839)+SUMIFS(Returns!$B:$B,Returns!$A:$A,$B839,Returns!$C:$C,$E$2))-SUMIFS(Outbound!$E:$E,Outbound!$D:$D,$B839,Outbound!$F:$F,$E$2)-SUMIFS(Outflow!$B:$B,Outflow!$A:$A,$B839)</f>
        <v>0</v>
      </c>
      <c r="F839" s="35">
        <f>(SUMIFS(Returns!$B:$B,Returns!$A:$A,$B839,Returns!$C:$C,$F$2))-SUMIFS(Outbound!$E:$E,Outbound!$D:$D,$B839,Outbound!$F:$F,$F$2)</f>
        <v>0</v>
      </c>
      <c r="G839" s="35">
        <f>(SUMIFS(Returns!$B:$B,Returns!$A:$A,$B839,Returns!$C:$C,$G$2))-SUMIFS(Outbound!$E:$E,Outbound!$D:$D,$B839,Outbound!$F:$F,$G$2)</f>
        <v>0</v>
      </c>
      <c r="H839" s="35">
        <f>(SUMIFS(Returns!$B:$B,Returns!$A:$A,$B839,Returns!$C:$C,$H$2))-SUMIFS(Outbound!$E:$E,Outbound!$D:$D,$B839,Outbound!$F:$F,$H$2)</f>
        <v>0</v>
      </c>
      <c r="I839" s="35">
        <f>(SUMIFS(Returns!$B:$B,Returns!$A:$A,$B839,Returns!$C:$C,$I$2))-SUMIFS(Outbound!$E:$E,Outbound!$D:$D,$B839,Outbound!$F:$F,$I$2)</f>
        <v>0</v>
      </c>
      <c r="J839" s="35">
        <f>(SUMIFS(Returns!$B:$B,Returns!$A:$A,$B839,Returns!$C:$C,$J$2))-SUMIFS(Outbound!$E:$E,Outbound!$D:$D,$B839,Outbound!$F:$F,$J$2)</f>
        <v>0</v>
      </c>
      <c r="K839" s="35">
        <f>(SUMIFS(Returns!$B:$B,Returns!$A:$A,$B839,Returns!$C:$C,$K$2))-SUMIFS(Outbound!$E:$E,Outbound!$D:$D,$B839,Outbound!$F:$F,$K$2)</f>
        <v>0</v>
      </c>
      <c r="L839" s="35">
        <f>(SUMIFS(Returns!$B:$B,Returns!$A:$A,$B839,Returns!$C:$C,$L$2))-SUMIFS(Outbound!$E:$E,Outbound!$D:$D,$B839,Outbound!$F:$F,$L$2)</f>
        <v>0</v>
      </c>
      <c r="M839" s="35">
        <f>(SUMIFS(Returns!$B:$B,Returns!$A:$A,$B839,Returns!$C:$C,$M$2))-SUMIFS(Outbound!$E:$E,Outbound!$D:$D,$B839,Outbound!$F:$F,$M$2)</f>
        <v>0</v>
      </c>
      <c r="N839" s="35">
        <f>(SUMIFS(Returns!$B:$B,Returns!$A:$A,$B839,Returns!$C:$C,$N$2))-SUMIFS(Outbound!$E:$E,Outbound!$D:$D,$B839,Outbound!$F:$F,$N$2)</f>
        <v>0</v>
      </c>
      <c r="O839" s="35">
        <f>(SUMIFS(Returns!$B:$B,Returns!$A:$A,$B839,Returns!$C:$C,$O$2))-SUMIFS(Outbound!$E:$E,Outbound!$D:$D,$B839,Outbound!$F:$F,$O$2)</f>
        <v>0</v>
      </c>
      <c r="P839" s="35">
        <f>(SUMIFS(Returns!$B:$B,Returns!$A:$A,$B839,Returns!$C:$C,$P$2))-SUMIFS(Outbound!$E:$E,Outbound!$D:$D,$B839,Outbound!$F:$F,$P$2)</f>
        <v>0</v>
      </c>
      <c r="Q839" s="35">
        <f>(SUMIFS(Returns!$B:$B,Returns!$A:$A,$B839,Returns!$C:$C,$Q$2))-SUMIFS(Outbound!$E:$E,Outbound!$D:$D,$B839,Outbound!$F:$F,$Q$2)</f>
        <v>0</v>
      </c>
      <c r="R839" s="35">
        <f>(SUMIFS(Returns!$B:$B,Returns!$A:$A,$B839,Returns!$C:$C,$R$2))-SUMIFS(Outbound!$E:$E,Outbound!$D:$D,$B839,Outbound!$F:$F,$R$2)</f>
        <v>0</v>
      </c>
      <c r="S839" s="35">
        <f>(SUMIFS(Returns!$B:$B,Returns!$A:$A,$B839,Returns!$C:$C,$S$2))-SUMIFS(Outbound!$E:$E,Outbound!$D:$D,$B839,Outbound!$F:$F,$S$2)</f>
        <v>0</v>
      </c>
    </row>
    <row r="840" ht="13.2" spans="1:19">
      <c r="A840" s="3" t="s">
        <v>8185</v>
      </c>
      <c r="B840" s="3" t="s">
        <v>5546</v>
      </c>
      <c r="C840" s="35">
        <v>0</v>
      </c>
      <c r="D840" s="35"/>
      <c r="E840" s="35">
        <f>(C840+SUMIFS(Inwards!$C:$C,Inwards!$B:$B,$B840)+SUMIFS(Returns!$B:$B,Returns!$A:$A,$B840,Returns!$C:$C,$E$2))-SUMIFS(Outbound!$E:$E,Outbound!$D:$D,$B840,Outbound!$F:$F,$E$2)-SUMIFS(Outflow!$B:$B,Outflow!$A:$A,$B840)</f>
        <v>0</v>
      </c>
      <c r="F840" s="35">
        <f>(SUMIFS(Returns!$B:$B,Returns!$A:$A,$B840,Returns!$C:$C,$F$2))-SUMIFS(Outbound!$E:$E,Outbound!$D:$D,$B840,Outbound!$F:$F,$F$2)</f>
        <v>0</v>
      </c>
      <c r="G840" s="35">
        <f>(SUMIFS(Returns!$B:$B,Returns!$A:$A,$B840,Returns!$C:$C,$G$2))-SUMIFS(Outbound!$E:$E,Outbound!$D:$D,$B840,Outbound!$F:$F,$G$2)</f>
        <v>0</v>
      </c>
      <c r="H840" s="35">
        <f>(SUMIFS(Returns!$B:$B,Returns!$A:$A,$B840,Returns!$C:$C,$H$2))-SUMIFS(Outbound!$E:$E,Outbound!$D:$D,$B840,Outbound!$F:$F,$H$2)</f>
        <v>0</v>
      </c>
      <c r="I840" s="35">
        <f>(SUMIFS(Returns!$B:$B,Returns!$A:$A,$B840,Returns!$C:$C,$I$2))-SUMIFS(Outbound!$E:$E,Outbound!$D:$D,$B840,Outbound!$F:$F,$I$2)</f>
        <v>0</v>
      </c>
      <c r="J840" s="35">
        <f>(SUMIFS(Returns!$B:$B,Returns!$A:$A,$B840,Returns!$C:$C,$J$2))-SUMIFS(Outbound!$E:$E,Outbound!$D:$D,$B840,Outbound!$F:$F,$J$2)</f>
        <v>0</v>
      </c>
      <c r="K840" s="35">
        <f>(SUMIFS(Returns!$B:$B,Returns!$A:$A,$B840,Returns!$C:$C,$K$2))-SUMIFS(Outbound!$E:$E,Outbound!$D:$D,$B840,Outbound!$F:$F,$K$2)</f>
        <v>0</v>
      </c>
      <c r="L840" s="35">
        <f>(SUMIFS(Returns!$B:$B,Returns!$A:$A,$B840,Returns!$C:$C,$L$2))-SUMIFS(Outbound!$E:$E,Outbound!$D:$D,$B840,Outbound!$F:$F,$L$2)</f>
        <v>0</v>
      </c>
      <c r="M840" s="35">
        <f>(SUMIFS(Returns!$B:$B,Returns!$A:$A,$B840,Returns!$C:$C,$M$2))-SUMIFS(Outbound!$E:$E,Outbound!$D:$D,$B840,Outbound!$F:$F,$M$2)</f>
        <v>0</v>
      </c>
      <c r="N840" s="35">
        <f>(SUMIFS(Returns!$B:$B,Returns!$A:$A,$B840,Returns!$C:$C,$N$2))-SUMIFS(Outbound!$E:$E,Outbound!$D:$D,$B840,Outbound!$F:$F,$N$2)</f>
        <v>0</v>
      </c>
      <c r="O840" s="35">
        <f>(SUMIFS(Returns!$B:$B,Returns!$A:$A,$B840,Returns!$C:$C,$O$2))-SUMIFS(Outbound!$E:$E,Outbound!$D:$D,$B840,Outbound!$F:$F,$O$2)</f>
        <v>0</v>
      </c>
      <c r="P840" s="35">
        <f>(SUMIFS(Returns!$B:$B,Returns!$A:$A,$B840,Returns!$C:$C,$P$2))-SUMIFS(Outbound!$E:$E,Outbound!$D:$D,$B840,Outbound!$F:$F,$P$2)</f>
        <v>0</v>
      </c>
      <c r="Q840" s="35">
        <f>(SUMIFS(Returns!$B:$B,Returns!$A:$A,$B840,Returns!$C:$C,$Q$2))-SUMIFS(Outbound!$E:$E,Outbound!$D:$D,$B840,Outbound!$F:$F,$Q$2)</f>
        <v>0</v>
      </c>
      <c r="R840" s="35">
        <f>(SUMIFS(Returns!$B:$B,Returns!$A:$A,$B840,Returns!$C:$C,$R$2))-SUMIFS(Outbound!$E:$E,Outbound!$D:$D,$B840,Outbound!$F:$F,$R$2)</f>
        <v>0</v>
      </c>
      <c r="S840" s="35">
        <f>(SUMIFS(Returns!$B:$B,Returns!$A:$A,$B840,Returns!$C:$C,$S$2))-SUMIFS(Outbound!$E:$E,Outbound!$D:$D,$B840,Outbound!$F:$F,$S$2)</f>
        <v>0</v>
      </c>
    </row>
    <row r="841" ht="13.2" spans="1:19">
      <c r="A841" s="3" t="s">
        <v>8186</v>
      </c>
      <c r="B841" s="3" t="s">
        <v>5553</v>
      </c>
      <c r="C841" s="35">
        <v>1</v>
      </c>
      <c r="D841" s="35"/>
      <c r="E841" s="35">
        <f>(C841+SUMIFS(Inwards!$C:$C,Inwards!$B:$B,$B841)+SUMIFS(Returns!$B:$B,Returns!$A:$A,$B841,Returns!$C:$C,$E$2))-SUMIFS(Outbound!$E:$E,Outbound!$D:$D,$B841,Outbound!$F:$F,$E$2)-SUMIFS(Outflow!$B:$B,Outflow!$A:$A,$B841)</f>
        <v>1</v>
      </c>
      <c r="F841" s="35">
        <f>(SUMIFS(Returns!$B:$B,Returns!$A:$A,$B841,Returns!$C:$C,$F$2))-SUMIFS(Outbound!$E:$E,Outbound!$D:$D,$B841,Outbound!$F:$F,$F$2)</f>
        <v>0</v>
      </c>
      <c r="G841" s="35">
        <f>(SUMIFS(Returns!$B:$B,Returns!$A:$A,$B841,Returns!$C:$C,$G$2))-SUMIFS(Outbound!$E:$E,Outbound!$D:$D,$B841,Outbound!$F:$F,$G$2)</f>
        <v>0</v>
      </c>
      <c r="H841" s="35">
        <f>(SUMIFS(Returns!$B:$B,Returns!$A:$A,$B841,Returns!$C:$C,$H$2))-SUMIFS(Outbound!$E:$E,Outbound!$D:$D,$B841,Outbound!$F:$F,$H$2)</f>
        <v>0</v>
      </c>
      <c r="I841" s="35">
        <f>(SUMIFS(Returns!$B:$B,Returns!$A:$A,$B841,Returns!$C:$C,$I$2))-SUMIFS(Outbound!$E:$E,Outbound!$D:$D,$B841,Outbound!$F:$F,$I$2)</f>
        <v>0</v>
      </c>
      <c r="J841" s="35">
        <f>(SUMIFS(Returns!$B:$B,Returns!$A:$A,$B841,Returns!$C:$C,$J$2))-SUMIFS(Outbound!$E:$E,Outbound!$D:$D,$B841,Outbound!$F:$F,$J$2)</f>
        <v>0</v>
      </c>
      <c r="K841" s="35">
        <f>(SUMIFS(Returns!$B:$B,Returns!$A:$A,$B841,Returns!$C:$C,$K$2))-SUMIFS(Outbound!$E:$E,Outbound!$D:$D,$B841,Outbound!$F:$F,$K$2)</f>
        <v>0</v>
      </c>
      <c r="L841" s="35">
        <f>(SUMIFS(Returns!$B:$B,Returns!$A:$A,$B841,Returns!$C:$C,$L$2))-SUMIFS(Outbound!$E:$E,Outbound!$D:$D,$B841,Outbound!$F:$F,$L$2)</f>
        <v>0</v>
      </c>
      <c r="M841" s="35">
        <f>(SUMIFS(Returns!$B:$B,Returns!$A:$A,$B841,Returns!$C:$C,$M$2))-SUMIFS(Outbound!$E:$E,Outbound!$D:$D,$B841,Outbound!$F:$F,$M$2)</f>
        <v>0</v>
      </c>
      <c r="N841" s="35">
        <f>(SUMIFS(Returns!$B:$B,Returns!$A:$A,$B841,Returns!$C:$C,$N$2))-SUMIFS(Outbound!$E:$E,Outbound!$D:$D,$B841,Outbound!$F:$F,$N$2)</f>
        <v>0</v>
      </c>
      <c r="O841" s="35">
        <f>(SUMIFS(Returns!$B:$B,Returns!$A:$A,$B841,Returns!$C:$C,$O$2))-SUMIFS(Outbound!$E:$E,Outbound!$D:$D,$B841,Outbound!$F:$F,$O$2)</f>
        <v>0</v>
      </c>
      <c r="P841" s="35">
        <f>(SUMIFS(Returns!$B:$B,Returns!$A:$A,$B841,Returns!$C:$C,$P$2))-SUMIFS(Outbound!$E:$E,Outbound!$D:$D,$B841,Outbound!$F:$F,$P$2)</f>
        <v>0</v>
      </c>
      <c r="Q841" s="35">
        <f>(SUMIFS(Returns!$B:$B,Returns!$A:$A,$B841,Returns!$C:$C,$Q$2))-SUMIFS(Outbound!$E:$E,Outbound!$D:$D,$B841,Outbound!$F:$F,$Q$2)</f>
        <v>0</v>
      </c>
      <c r="R841" s="35">
        <f>(SUMIFS(Returns!$B:$B,Returns!$A:$A,$B841,Returns!$C:$C,$R$2))-SUMIFS(Outbound!$E:$E,Outbound!$D:$D,$B841,Outbound!$F:$F,$R$2)</f>
        <v>0</v>
      </c>
      <c r="S841" s="35">
        <f>(SUMIFS(Returns!$B:$B,Returns!$A:$A,$B841,Returns!$C:$C,$S$2))-SUMIFS(Outbound!$E:$E,Outbound!$D:$D,$B841,Outbound!$F:$F,$S$2)</f>
        <v>0</v>
      </c>
    </row>
    <row r="842" ht="13.2" spans="1:19">
      <c r="A842" s="3" t="s">
        <v>8187</v>
      </c>
      <c r="B842" s="3" t="s">
        <v>8188</v>
      </c>
      <c r="C842" s="35">
        <v>0</v>
      </c>
      <c r="D842" s="35"/>
      <c r="E842" s="35">
        <f>(C842+SUMIFS(Inwards!$C:$C,Inwards!$B:$B,$B842)+SUMIFS(Returns!$B:$B,Returns!$A:$A,$B842,Returns!$C:$C,$E$2))-SUMIFS(Outbound!$E:$E,Outbound!$D:$D,$B842,Outbound!$F:$F,$E$2)-SUMIFS(Outflow!$B:$B,Outflow!$A:$A,$B842)</f>
        <v>0</v>
      </c>
      <c r="F842" s="35">
        <f>(SUMIFS(Returns!$B:$B,Returns!$A:$A,$B842,Returns!$C:$C,$F$2))-SUMIFS(Outbound!$E:$E,Outbound!$D:$D,$B842,Outbound!$F:$F,$F$2)</f>
        <v>0</v>
      </c>
      <c r="G842" s="35">
        <f>(SUMIFS(Returns!$B:$B,Returns!$A:$A,$B842,Returns!$C:$C,$G$2))-SUMIFS(Outbound!$E:$E,Outbound!$D:$D,$B842,Outbound!$F:$F,$G$2)</f>
        <v>0</v>
      </c>
      <c r="H842" s="35">
        <f>(SUMIFS(Returns!$B:$B,Returns!$A:$A,$B842,Returns!$C:$C,$H$2))-SUMIFS(Outbound!$E:$E,Outbound!$D:$D,$B842,Outbound!$F:$F,$H$2)</f>
        <v>0</v>
      </c>
      <c r="I842" s="35">
        <f>(SUMIFS(Returns!$B:$B,Returns!$A:$A,$B842,Returns!$C:$C,$I$2))-SUMIFS(Outbound!$E:$E,Outbound!$D:$D,$B842,Outbound!$F:$F,$I$2)</f>
        <v>0</v>
      </c>
      <c r="J842" s="35">
        <f>(SUMIFS(Returns!$B:$B,Returns!$A:$A,$B842,Returns!$C:$C,$J$2))-SUMIFS(Outbound!$E:$E,Outbound!$D:$D,$B842,Outbound!$F:$F,$J$2)</f>
        <v>0</v>
      </c>
      <c r="K842" s="35">
        <f>(SUMIFS(Returns!$B:$B,Returns!$A:$A,$B842,Returns!$C:$C,$K$2))-SUMIFS(Outbound!$E:$E,Outbound!$D:$D,$B842,Outbound!$F:$F,$K$2)</f>
        <v>0</v>
      </c>
      <c r="L842" s="35">
        <f>(SUMIFS(Returns!$B:$B,Returns!$A:$A,$B842,Returns!$C:$C,$L$2))-SUMIFS(Outbound!$E:$E,Outbound!$D:$D,$B842,Outbound!$F:$F,$L$2)</f>
        <v>0</v>
      </c>
      <c r="M842" s="35">
        <f>(SUMIFS(Returns!$B:$B,Returns!$A:$A,$B842,Returns!$C:$C,$M$2))-SUMIFS(Outbound!$E:$E,Outbound!$D:$D,$B842,Outbound!$F:$F,$M$2)</f>
        <v>0</v>
      </c>
      <c r="N842" s="35">
        <f>(SUMIFS(Returns!$B:$B,Returns!$A:$A,$B842,Returns!$C:$C,$N$2))-SUMIFS(Outbound!$E:$E,Outbound!$D:$D,$B842,Outbound!$F:$F,$N$2)</f>
        <v>0</v>
      </c>
      <c r="O842" s="35">
        <f>(SUMIFS(Returns!$B:$B,Returns!$A:$A,$B842,Returns!$C:$C,$O$2))-SUMIFS(Outbound!$E:$E,Outbound!$D:$D,$B842,Outbound!$F:$F,$O$2)</f>
        <v>0</v>
      </c>
      <c r="P842" s="35">
        <f>(SUMIFS(Returns!$B:$B,Returns!$A:$A,$B842,Returns!$C:$C,$P$2))-SUMIFS(Outbound!$E:$E,Outbound!$D:$D,$B842,Outbound!$F:$F,$P$2)</f>
        <v>0</v>
      </c>
      <c r="Q842" s="35">
        <f>(SUMIFS(Returns!$B:$B,Returns!$A:$A,$B842,Returns!$C:$C,$Q$2))-SUMIFS(Outbound!$E:$E,Outbound!$D:$D,$B842,Outbound!$F:$F,$Q$2)</f>
        <v>0</v>
      </c>
      <c r="R842" s="35">
        <f>(SUMIFS(Returns!$B:$B,Returns!$A:$A,$B842,Returns!$C:$C,$R$2))-SUMIFS(Outbound!$E:$E,Outbound!$D:$D,$B842,Outbound!$F:$F,$R$2)</f>
        <v>0</v>
      </c>
      <c r="S842" s="35">
        <f>(SUMIFS(Returns!$B:$B,Returns!$A:$A,$B842,Returns!$C:$C,$S$2))-SUMIFS(Outbound!$E:$E,Outbound!$D:$D,$B842,Outbound!$F:$F,$S$2)</f>
        <v>0</v>
      </c>
    </row>
    <row r="843" ht="13.2" spans="1:19">
      <c r="A843" s="3" t="s">
        <v>8189</v>
      </c>
      <c r="B843" s="3" t="s">
        <v>5559</v>
      </c>
      <c r="C843" s="35">
        <v>3</v>
      </c>
      <c r="D843" s="35"/>
      <c r="E843" s="35">
        <f>(C843+SUMIFS(Inwards!$C:$C,Inwards!$B:$B,$B843)+SUMIFS(Returns!$B:$B,Returns!$A:$A,$B843,Returns!$C:$C,$E$2))-SUMIFS(Outbound!$E:$E,Outbound!$D:$D,$B843,Outbound!$F:$F,$E$2)-SUMIFS(Outflow!$B:$B,Outflow!$A:$A,$B843)</f>
        <v>3</v>
      </c>
      <c r="F843" s="35">
        <f>(SUMIFS(Returns!$B:$B,Returns!$A:$A,$B843,Returns!$C:$C,$F$2))-SUMIFS(Outbound!$E:$E,Outbound!$D:$D,$B843,Outbound!$F:$F,$F$2)</f>
        <v>0</v>
      </c>
      <c r="G843" s="35">
        <f>(SUMIFS(Returns!$B:$B,Returns!$A:$A,$B843,Returns!$C:$C,$G$2))-SUMIFS(Outbound!$E:$E,Outbound!$D:$D,$B843,Outbound!$F:$F,$G$2)</f>
        <v>0</v>
      </c>
      <c r="H843" s="35">
        <f>(SUMIFS(Returns!$B:$B,Returns!$A:$A,$B843,Returns!$C:$C,$H$2))-SUMIFS(Outbound!$E:$E,Outbound!$D:$D,$B843,Outbound!$F:$F,$H$2)</f>
        <v>0</v>
      </c>
      <c r="I843" s="35">
        <f>(SUMIFS(Returns!$B:$B,Returns!$A:$A,$B843,Returns!$C:$C,$I$2))-SUMIFS(Outbound!$E:$E,Outbound!$D:$D,$B843,Outbound!$F:$F,$I$2)</f>
        <v>0</v>
      </c>
      <c r="J843" s="35">
        <f>(SUMIFS(Returns!$B:$B,Returns!$A:$A,$B843,Returns!$C:$C,$J$2))-SUMIFS(Outbound!$E:$E,Outbound!$D:$D,$B843,Outbound!$F:$F,$J$2)</f>
        <v>0</v>
      </c>
      <c r="K843" s="35">
        <f>(SUMIFS(Returns!$B:$B,Returns!$A:$A,$B843,Returns!$C:$C,$K$2))-SUMIFS(Outbound!$E:$E,Outbound!$D:$D,$B843,Outbound!$F:$F,$K$2)</f>
        <v>0</v>
      </c>
      <c r="L843" s="35">
        <f>(SUMIFS(Returns!$B:$B,Returns!$A:$A,$B843,Returns!$C:$C,$L$2))-SUMIFS(Outbound!$E:$E,Outbound!$D:$D,$B843,Outbound!$F:$F,$L$2)</f>
        <v>0</v>
      </c>
      <c r="M843" s="35">
        <f>(SUMIFS(Returns!$B:$B,Returns!$A:$A,$B843,Returns!$C:$C,$M$2))-SUMIFS(Outbound!$E:$E,Outbound!$D:$D,$B843,Outbound!$F:$F,$M$2)</f>
        <v>0</v>
      </c>
      <c r="N843" s="35">
        <f>(SUMIFS(Returns!$B:$B,Returns!$A:$A,$B843,Returns!$C:$C,$N$2))-SUMIFS(Outbound!$E:$E,Outbound!$D:$D,$B843,Outbound!$F:$F,$N$2)</f>
        <v>0</v>
      </c>
      <c r="O843" s="35">
        <f>(SUMIFS(Returns!$B:$B,Returns!$A:$A,$B843,Returns!$C:$C,$O$2))-SUMIFS(Outbound!$E:$E,Outbound!$D:$D,$B843,Outbound!$F:$F,$O$2)</f>
        <v>0</v>
      </c>
      <c r="P843" s="35">
        <f>(SUMIFS(Returns!$B:$B,Returns!$A:$A,$B843,Returns!$C:$C,$P$2))-SUMIFS(Outbound!$E:$E,Outbound!$D:$D,$B843,Outbound!$F:$F,$P$2)</f>
        <v>0</v>
      </c>
      <c r="Q843" s="35">
        <f>(SUMIFS(Returns!$B:$B,Returns!$A:$A,$B843,Returns!$C:$C,$Q$2))-SUMIFS(Outbound!$E:$E,Outbound!$D:$D,$B843,Outbound!$F:$F,$Q$2)</f>
        <v>0</v>
      </c>
      <c r="R843" s="35">
        <f>(SUMIFS(Returns!$B:$B,Returns!$A:$A,$B843,Returns!$C:$C,$R$2))-SUMIFS(Outbound!$E:$E,Outbound!$D:$D,$B843,Outbound!$F:$F,$R$2)</f>
        <v>0</v>
      </c>
      <c r="S843" s="35">
        <f>(SUMIFS(Returns!$B:$B,Returns!$A:$A,$B843,Returns!$C:$C,$S$2))-SUMIFS(Outbound!$E:$E,Outbound!$D:$D,$B843,Outbound!$F:$F,$S$2)</f>
        <v>0</v>
      </c>
    </row>
    <row r="844" ht="13.2" spans="1:19">
      <c r="A844" s="3" t="s">
        <v>8190</v>
      </c>
      <c r="B844" s="3" t="s">
        <v>5562</v>
      </c>
      <c r="C844" s="35">
        <v>0</v>
      </c>
      <c r="D844" s="35"/>
      <c r="E844" s="35">
        <f>(C844+SUMIFS(Inwards!$C:$C,Inwards!$B:$B,$B844)+SUMIFS(Returns!$B:$B,Returns!$A:$A,$B844,Returns!$C:$C,$E$2))-SUMIFS(Outbound!$E:$E,Outbound!$D:$D,$B844,Outbound!$F:$F,$E$2)-SUMIFS(Outflow!$B:$B,Outflow!$A:$A,$B844)</f>
        <v>0</v>
      </c>
      <c r="F844" s="35">
        <f>(SUMIFS(Returns!$B:$B,Returns!$A:$A,$B844,Returns!$C:$C,$F$2))-SUMIFS(Outbound!$E:$E,Outbound!$D:$D,$B844,Outbound!$F:$F,$F$2)</f>
        <v>0</v>
      </c>
      <c r="G844" s="35">
        <f>(SUMIFS(Returns!$B:$B,Returns!$A:$A,$B844,Returns!$C:$C,$G$2))-SUMIFS(Outbound!$E:$E,Outbound!$D:$D,$B844,Outbound!$F:$F,$G$2)</f>
        <v>0</v>
      </c>
      <c r="H844" s="35">
        <f>(SUMIFS(Returns!$B:$B,Returns!$A:$A,$B844,Returns!$C:$C,$H$2))-SUMIFS(Outbound!$E:$E,Outbound!$D:$D,$B844,Outbound!$F:$F,$H$2)</f>
        <v>0</v>
      </c>
      <c r="I844" s="35">
        <f>(SUMIFS(Returns!$B:$B,Returns!$A:$A,$B844,Returns!$C:$C,$I$2))-SUMIFS(Outbound!$E:$E,Outbound!$D:$D,$B844,Outbound!$F:$F,$I$2)</f>
        <v>0</v>
      </c>
      <c r="J844" s="35">
        <f>(SUMIFS(Returns!$B:$B,Returns!$A:$A,$B844,Returns!$C:$C,$J$2))-SUMIFS(Outbound!$E:$E,Outbound!$D:$D,$B844,Outbound!$F:$F,$J$2)</f>
        <v>0</v>
      </c>
      <c r="K844" s="35">
        <f>(SUMIFS(Returns!$B:$B,Returns!$A:$A,$B844,Returns!$C:$C,$K$2))-SUMIFS(Outbound!$E:$E,Outbound!$D:$D,$B844,Outbound!$F:$F,$K$2)</f>
        <v>0</v>
      </c>
      <c r="L844" s="35">
        <f>(SUMIFS(Returns!$B:$B,Returns!$A:$A,$B844,Returns!$C:$C,$L$2))-SUMIFS(Outbound!$E:$E,Outbound!$D:$D,$B844,Outbound!$F:$F,$L$2)</f>
        <v>0</v>
      </c>
      <c r="M844" s="35">
        <f>(SUMIFS(Returns!$B:$B,Returns!$A:$A,$B844,Returns!$C:$C,$M$2))-SUMIFS(Outbound!$E:$E,Outbound!$D:$D,$B844,Outbound!$F:$F,$M$2)</f>
        <v>0</v>
      </c>
      <c r="N844" s="35">
        <f>(SUMIFS(Returns!$B:$B,Returns!$A:$A,$B844,Returns!$C:$C,$N$2))-SUMIFS(Outbound!$E:$E,Outbound!$D:$D,$B844,Outbound!$F:$F,$N$2)</f>
        <v>0</v>
      </c>
      <c r="O844" s="35">
        <f>(SUMIFS(Returns!$B:$B,Returns!$A:$A,$B844,Returns!$C:$C,$O$2))-SUMIFS(Outbound!$E:$E,Outbound!$D:$D,$B844,Outbound!$F:$F,$O$2)</f>
        <v>0</v>
      </c>
      <c r="P844" s="35">
        <f>(SUMIFS(Returns!$B:$B,Returns!$A:$A,$B844,Returns!$C:$C,$P$2))-SUMIFS(Outbound!$E:$E,Outbound!$D:$D,$B844,Outbound!$F:$F,$P$2)</f>
        <v>0</v>
      </c>
      <c r="Q844" s="35">
        <f>(SUMIFS(Returns!$B:$B,Returns!$A:$A,$B844,Returns!$C:$C,$Q$2))-SUMIFS(Outbound!$E:$E,Outbound!$D:$D,$B844,Outbound!$F:$F,$Q$2)</f>
        <v>0</v>
      </c>
      <c r="R844" s="35">
        <f>(SUMIFS(Returns!$B:$B,Returns!$A:$A,$B844,Returns!$C:$C,$R$2))-SUMIFS(Outbound!$E:$E,Outbound!$D:$D,$B844,Outbound!$F:$F,$R$2)</f>
        <v>0</v>
      </c>
      <c r="S844" s="35">
        <f>(SUMIFS(Returns!$B:$B,Returns!$A:$A,$B844,Returns!$C:$C,$S$2))-SUMIFS(Outbound!$E:$E,Outbound!$D:$D,$B844,Outbound!$F:$F,$S$2)</f>
        <v>0</v>
      </c>
    </row>
    <row r="845" ht="13.2" spans="1:19">
      <c r="A845" s="3" t="s">
        <v>8191</v>
      </c>
      <c r="B845" s="3" t="s">
        <v>5585</v>
      </c>
      <c r="C845" s="35">
        <v>0</v>
      </c>
      <c r="D845" s="35"/>
      <c r="E845" s="35">
        <f>(C845+SUMIFS(Inwards!$C:$C,Inwards!$B:$B,$B845)+SUMIFS(Returns!$B:$B,Returns!$A:$A,$B845,Returns!$C:$C,$E$2))-SUMIFS(Outbound!$E:$E,Outbound!$D:$D,$B845,Outbound!$F:$F,$E$2)-SUMIFS(Outflow!$B:$B,Outflow!$A:$A,$B845)</f>
        <v>0</v>
      </c>
      <c r="F845" s="35">
        <f>(SUMIFS(Returns!$B:$B,Returns!$A:$A,$B845,Returns!$C:$C,$F$2))-SUMIFS(Outbound!$E:$E,Outbound!$D:$D,$B845,Outbound!$F:$F,$F$2)</f>
        <v>0</v>
      </c>
      <c r="G845" s="35">
        <f>(SUMIFS(Returns!$B:$B,Returns!$A:$A,$B845,Returns!$C:$C,$G$2))-SUMIFS(Outbound!$E:$E,Outbound!$D:$D,$B845,Outbound!$F:$F,$G$2)</f>
        <v>0</v>
      </c>
      <c r="H845" s="35">
        <f>(SUMIFS(Returns!$B:$B,Returns!$A:$A,$B845,Returns!$C:$C,$H$2))-SUMIFS(Outbound!$E:$E,Outbound!$D:$D,$B845,Outbound!$F:$F,$H$2)</f>
        <v>0</v>
      </c>
      <c r="I845" s="35">
        <f>(SUMIFS(Returns!$B:$B,Returns!$A:$A,$B845,Returns!$C:$C,$I$2))-SUMIFS(Outbound!$E:$E,Outbound!$D:$D,$B845,Outbound!$F:$F,$I$2)</f>
        <v>0</v>
      </c>
      <c r="J845" s="35">
        <f>(SUMIFS(Returns!$B:$B,Returns!$A:$A,$B845,Returns!$C:$C,$J$2))-SUMIFS(Outbound!$E:$E,Outbound!$D:$D,$B845,Outbound!$F:$F,$J$2)</f>
        <v>0</v>
      </c>
      <c r="K845" s="35">
        <f>(SUMIFS(Returns!$B:$B,Returns!$A:$A,$B845,Returns!$C:$C,$K$2))-SUMIFS(Outbound!$E:$E,Outbound!$D:$D,$B845,Outbound!$F:$F,$K$2)</f>
        <v>0</v>
      </c>
      <c r="L845" s="35">
        <f>(SUMIFS(Returns!$B:$B,Returns!$A:$A,$B845,Returns!$C:$C,$L$2))-SUMIFS(Outbound!$E:$E,Outbound!$D:$D,$B845,Outbound!$F:$F,$L$2)</f>
        <v>0</v>
      </c>
      <c r="M845" s="35">
        <f>(SUMIFS(Returns!$B:$B,Returns!$A:$A,$B845,Returns!$C:$C,$M$2))-SUMIFS(Outbound!$E:$E,Outbound!$D:$D,$B845,Outbound!$F:$F,$M$2)</f>
        <v>0</v>
      </c>
      <c r="N845" s="35">
        <f>(SUMIFS(Returns!$B:$B,Returns!$A:$A,$B845,Returns!$C:$C,$N$2))-SUMIFS(Outbound!$E:$E,Outbound!$D:$D,$B845,Outbound!$F:$F,$N$2)</f>
        <v>0</v>
      </c>
      <c r="O845" s="35">
        <f>(SUMIFS(Returns!$B:$B,Returns!$A:$A,$B845,Returns!$C:$C,$O$2))-SUMIFS(Outbound!$E:$E,Outbound!$D:$D,$B845,Outbound!$F:$F,$O$2)</f>
        <v>0</v>
      </c>
      <c r="P845" s="35">
        <f>(SUMIFS(Returns!$B:$B,Returns!$A:$A,$B845,Returns!$C:$C,$P$2))-SUMIFS(Outbound!$E:$E,Outbound!$D:$D,$B845,Outbound!$F:$F,$P$2)</f>
        <v>0</v>
      </c>
      <c r="Q845" s="35">
        <f>(SUMIFS(Returns!$B:$B,Returns!$A:$A,$B845,Returns!$C:$C,$Q$2))-SUMIFS(Outbound!$E:$E,Outbound!$D:$D,$B845,Outbound!$F:$F,$Q$2)</f>
        <v>0</v>
      </c>
      <c r="R845" s="35">
        <f>(SUMIFS(Returns!$B:$B,Returns!$A:$A,$B845,Returns!$C:$C,$R$2))-SUMIFS(Outbound!$E:$E,Outbound!$D:$D,$B845,Outbound!$F:$F,$R$2)</f>
        <v>0</v>
      </c>
      <c r="S845" s="35">
        <f>(SUMIFS(Returns!$B:$B,Returns!$A:$A,$B845,Returns!$C:$C,$S$2))-SUMIFS(Outbound!$E:$E,Outbound!$D:$D,$B845,Outbound!$F:$F,$S$2)</f>
        <v>0</v>
      </c>
    </row>
    <row r="846" ht="13.2" spans="1:19">
      <c r="A846" s="3" t="s">
        <v>8192</v>
      </c>
      <c r="B846" s="3" t="s">
        <v>5590</v>
      </c>
      <c r="C846" s="35">
        <v>6</v>
      </c>
      <c r="D846" s="35"/>
      <c r="E846" s="35">
        <f>(C846+SUMIFS(Inwards!$C:$C,Inwards!$B:$B,$B846)+SUMIFS(Returns!$B:$B,Returns!$A:$A,$B846,Returns!$C:$C,$E$2))-SUMIFS(Outbound!$E:$E,Outbound!$D:$D,$B846,Outbound!$F:$F,$E$2)-SUMIFS(Outflow!$B:$B,Outflow!$A:$A,$B846)</f>
        <v>6</v>
      </c>
      <c r="F846" s="35">
        <f>(SUMIFS(Returns!$B:$B,Returns!$A:$A,$B846,Returns!$C:$C,$F$2))-SUMIFS(Outbound!$E:$E,Outbound!$D:$D,$B846,Outbound!$F:$F,$F$2)</f>
        <v>0</v>
      </c>
      <c r="G846" s="35">
        <f>(SUMIFS(Returns!$B:$B,Returns!$A:$A,$B846,Returns!$C:$C,$G$2))-SUMIFS(Outbound!$E:$E,Outbound!$D:$D,$B846,Outbound!$F:$F,$G$2)</f>
        <v>0</v>
      </c>
      <c r="H846" s="35">
        <f>(SUMIFS(Returns!$B:$B,Returns!$A:$A,$B846,Returns!$C:$C,$H$2))-SUMIFS(Outbound!$E:$E,Outbound!$D:$D,$B846,Outbound!$F:$F,$H$2)</f>
        <v>0</v>
      </c>
      <c r="I846" s="35">
        <f>(SUMIFS(Returns!$B:$B,Returns!$A:$A,$B846,Returns!$C:$C,$I$2))-SUMIFS(Outbound!$E:$E,Outbound!$D:$D,$B846,Outbound!$F:$F,$I$2)</f>
        <v>0</v>
      </c>
      <c r="J846" s="35">
        <f>(SUMIFS(Returns!$B:$B,Returns!$A:$A,$B846,Returns!$C:$C,$J$2))-SUMIFS(Outbound!$E:$E,Outbound!$D:$D,$B846,Outbound!$F:$F,$J$2)</f>
        <v>0</v>
      </c>
      <c r="K846" s="35">
        <f>(SUMIFS(Returns!$B:$B,Returns!$A:$A,$B846,Returns!$C:$C,$K$2))-SUMIFS(Outbound!$E:$E,Outbound!$D:$D,$B846,Outbound!$F:$F,$K$2)</f>
        <v>0</v>
      </c>
      <c r="L846" s="35">
        <f>(SUMIFS(Returns!$B:$B,Returns!$A:$A,$B846,Returns!$C:$C,$L$2))-SUMIFS(Outbound!$E:$E,Outbound!$D:$D,$B846,Outbound!$F:$F,$L$2)</f>
        <v>0</v>
      </c>
      <c r="M846" s="35">
        <f>(SUMIFS(Returns!$B:$B,Returns!$A:$A,$B846,Returns!$C:$C,$M$2))-SUMIFS(Outbound!$E:$E,Outbound!$D:$D,$B846,Outbound!$F:$F,$M$2)</f>
        <v>0</v>
      </c>
      <c r="N846" s="35">
        <f>(SUMIFS(Returns!$B:$B,Returns!$A:$A,$B846,Returns!$C:$C,$N$2))-SUMIFS(Outbound!$E:$E,Outbound!$D:$D,$B846,Outbound!$F:$F,$N$2)</f>
        <v>0</v>
      </c>
      <c r="O846" s="35">
        <f>(SUMIFS(Returns!$B:$B,Returns!$A:$A,$B846,Returns!$C:$C,$O$2))-SUMIFS(Outbound!$E:$E,Outbound!$D:$D,$B846,Outbound!$F:$F,$O$2)</f>
        <v>0</v>
      </c>
      <c r="P846" s="35">
        <f>(SUMIFS(Returns!$B:$B,Returns!$A:$A,$B846,Returns!$C:$C,$P$2))-SUMIFS(Outbound!$E:$E,Outbound!$D:$D,$B846,Outbound!$F:$F,$P$2)</f>
        <v>0</v>
      </c>
      <c r="Q846" s="35">
        <f>(SUMIFS(Returns!$B:$B,Returns!$A:$A,$B846,Returns!$C:$C,$Q$2))-SUMIFS(Outbound!$E:$E,Outbound!$D:$D,$B846,Outbound!$F:$F,$Q$2)</f>
        <v>0</v>
      </c>
      <c r="R846" s="35">
        <f>(SUMIFS(Returns!$B:$B,Returns!$A:$A,$B846,Returns!$C:$C,$R$2))-SUMIFS(Outbound!$E:$E,Outbound!$D:$D,$B846,Outbound!$F:$F,$R$2)</f>
        <v>0</v>
      </c>
      <c r="S846" s="35">
        <f>(SUMIFS(Returns!$B:$B,Returns!$A:$A,$B846,Returns!$C:$C,$S$2))-SUMIFS(Outbound!$E:$E,Outbound!$D:$D,$B846,Outbound!$F:$F,$S$2)</f>
        <v>0</v>
      </c>
    </row>
    <row r="847" ht="13.2" spans="1:19">
      <c r="A847" s="3" t="s">
        <v>8193</v>
      </c>
      <c r="B847" s="3" t="s">
        <v>5606</v>
      </c>
      <c r="C847" s="35">
        <v>0</v>
      </c>
      <c r="D847" s="35"/>
      <c r="E847" s="35">
        <f>(C847+SUMIFS(Inwards!$C:$C,Inwards!$B:$B,$B847)+SUMIFS(Returns!$B:$B,Returns!$A:$A,$B847,Returns!$C:$C,$E$2))-SUMIFS(Outbound!$E:$E,Outbound!$D:$D,$B847,Outbound!$F:$F,$E$2)-SUMIFS(Outflow!$B:$B,Outflow!$A:$A,$B847)</f>
        <v>0</v>
      </c>
      <c r="F847" s="35">
        <f>(SUMIFS(Returns!$B:$B,Returns!$A:$A,$B847,Returns!$C:$C,$F$2))-SUMIFS(Outbound!$E:$E,Outbound!$D:$D,$B847,Outbound!$F:$F,$F$2)</f>
        <v>0</v>
      </c>
      <c r="G847" s="35">
        <f>(SUMIFS(Returns!$B:$B,Returns!$A:$A,$B847,Returns!$C:$C,$G$2))-SUMIFS(Outbound!$E:$E,Outbound!$D:$D,$B847,Outbound!$F:$F,$G$2)</f>
        <v>0</v>
      </c>
      <c r="H847" s="35">
        <f>(SUMIFS(Returns!$B:$B,Returns!$A:$A,$B847,Returns!$C:$C,$H$2))-SUMIFS(Outbound!$E:$E,Outbound!$D:$D,$B847,Outbound!$F:$F,$H$2)</f>
        <v>0</v>
      </c>
      <c r="I847" s="35">
        <f>(SUMIFS(Returns!$B:$B,Returns!$A:$A,$B847,Returns!$C:$C,$I$2))-SUMIFS(Outbound!$E:$E,Outbound!$D:$D,$B847,Outbound!$F:$F,$I$2)</f>
        <v>0</v>
      </c>
      <c r="J847" s="35">
        <f>(SUMIFS(Returns!$B:$B,Returns!$A:$A,$B847,Returns!$C:$C,$J$2))-SUMIFS(Outbound!$E:$E,Outbound!$D:$D,$B847,Outbound!$F:$F,$J$2)</f>
        <v>0</v>
      </c>
      <c r="K847" s="35">
        <f>(SUMIFS(Returns!$B:$B,Returns!$A:$A,$B847,Returns!$C:$C,$K$2))-SUMIFS(Outbound!$E:$E,Outbound!$D:$D,$B847,Outbound!$F:$F,$K$2)</f>
        <v>0</v>
      </c>
      <c r="L847" s="35">
        <f>(SUMIFS(Returns!$B:$B,Returns!$A:$A,$B847,Returns!$C:$C,$L$2))-SUMIFS(Outbound!$E:$E,Outbound!$D:$D,$B847,Outbound!$F:$F,$L$2)</f>
        <v>0</v>
      </c>
      <c r="M847" s="35">
        <f>(SUMIFS(Returns!$B:$B,Returns!$A:$A,$B847,Returns!$C:$C,$M$2))-SUMIFS(Outbound!$E:$E,Outbound!$D:$D,$B847,Outbound!$F:$F,$M$2)</f>
        <v>0</v>
      </c>
      <c r="N847" s="35">
        <f>(SUMIFS(Returns!$B:$B,Returns!$A:$A,$B847,Returns!$C:$C,$N$2))-SUMIFS(Outbound!$E:$E,Outbound!$D:$D,$B847,Outbound!$F:$F,$N$2)</f>
        <v>0</v>
      </c>
      <c r="O847" s="35">
        <f>(SUMIFS(Returns!$B:$B,Returns!$A:$A,$B847,Returns!$C:$C,$O$2))-SUMIFS(Outbound!$E:$E,Outbound!$D:$D,$B847,Outbound!$F:$F,$O$2)</f>
        <v>0</v>
      </c>
      <c r="P847" s="35">
        <f>(SUMIFS(Returns!$B:$B,Returns!$A:$A,$B847,Returns!$C:$C,$P$2))-SUMIFS(Outbound!$E:$E,Outbound!$D:$D,$B847,Outbound!$F:$F,$P$2)</f>
        <v>0</v>
      </c>
      <c r="Q847" s="35">
        <f>(SUMIFS(Returns!$B:$B,Returns!$A:$A,$B847,Returns!$C:$C,$Q$2))-SUMIFS(Outbound!$E:$E,Outbound!$D:$D,$B847,Outbound!$F:$F,$Q$2)</f>
        <v>0</v>
      </c>
      <c r="R847" s="35">
        <f>(SUMIFS(Returns!$B:$B,Returns!$A:$A,$B847,Returns!$C:$C,$R$2))-SUMIFS(Outbound!$E:$E,Outbound!$D:$D,$B847,Outbound!$F:$F,$R$2)</f>
        <v>0</v>
      </c>
      <c r="S847" s="35">
        <f>(SUMIFS(Returns!$B:$B,Returns!$A:$A,$B847,Returns!$C:$C,$S$2))-SUMIFS(Outbound!$E:$E,Outbound!$D:$D,$B847,Outbound!$F:$F,$S$2)</f>
        <v>0</v>
      </c>
    </row>
    <row r="848" ht="13.2" spans="1:19">
      <c r="A848" s="3" t="s">
        <v>8194</v>
      </c>
      <c r="B848" s="3" t="s">
        <v>5609</v>
      </c>
      <c r="C848" s="35">
        <v>3</v>
      </c>
      <c r="D848" s="35"/>
      <c r="E848" s="35">
        <f>(C848+SUMIFS(Inwards!$C:$C,Inwards!$B:$B,$B848)+SUMIFS(Returns!$B:$B,Returns!$A:$A,$B848,Returns!$C:$C,$E$2))-SUMIFS(Outbound!$E:$E,Outbound!$D:$D,$B848,Outbound!$F:$F,$E$2)-SUMIFS(Outflow!$B:$B,Outflow!$A:$A,$B848)</f>
        <v>3</v>
      </c>
      <c r="F848" s="35">
        <f>(SUMIFS(Returns!$B:$B,Returns!$A:$A,$B848,Returns!$C:$C,$F$2))-SUMIFS(Outbound!$E:$E,Outbound!$D:$D,$B848,Outbound!$F:$F,$F$2)</f>
        <v>0</v>
      </c>
      <c r="G848" s="35">
        <f>(SUMIFS(Returns!$B:$B,Returns!$A:$A,$B848,Returns!$C:$C,$G$2))-SUMIFS(Outbound!$E:$E,Outbound!$D:$D,$B848,Outbound!$F:$F,$G$2)</f>
        <v>0</v>
      </c>
      <c r="H848" s="35">
        <f>(SUMIFS(Returns!$B:$B,Returns!$A:$A,$B848,Returns!$C:$C,$H$2))-SUMIFS(Outbound!$E:$E,Outbound!$D:$D,$B848,Outbound!$F:$F,$H$2)</f>
        <v>0</v>
      </c>
      <c r="I848" s="35">
        <f>(SUMIFS(Returns!$B:$B,Returns!$A:$A,$B848,Returns!$C:$C,$I$2))-SUMIFS(Outbound!$E:$E,Outbound!$D:$D,$B848,Outbound!$F:$F,$I$2)</f>
        <v>0</v>
      </c>
      <c r="J848" s="35">
        <f>(SUMIFS(Returns!$B:$B,Returns!$A:$A,$B848,Returns!$C:$C,$J$2))-SUMIFS(Outbound!$E:$E,Outbound!$D:$D,$B848,Outbound!$F:$F,$J$2)</f>
        <v>0</v>
      </c>
      <c r="K848" s="35">
        <f>(SUMIFS(Returns!$B:$B,Returns!$A:$A,$B848,Returns!$C:$C,$K$2))-SUMIFS(Outbound!$E:$E,Outbound!$D:$D,$B848,Outbound!$F:$F,$K$2)</f>
        <v>0</v>
      </c>
      <c r="L848" s="35">
        <f>(SUMIFS(Returns!$B:$B,Returns!$A:$A,$B848,Returns!$C:$C,$L$2))-SUMIFS(Outbound!$E:$E,Outbound!$D:$D,$B848,Outbound!$F:$F,$L$2)</f>
        <v>0</v>
      </c>
      <c r="M848" s="35">
        <f>(SUMIFS(Returns!$B:$B,Returns!$A:$A,$B848,Returns!$C:$C,$M$2))-SUMIFS(Outbound!$E:$E,Outbound!$D:$D,$B848,Outbound!$F:$F,$M$2)</f>
        <v>0</v>
      </c>
      <c r="N848" s="35">
        <f>(SUMIFS(Returns!$B:$B,Returns!$A:$A,$B848,Returns!$C:$C,$N$2))-SUMIFS(Outbound!$E:$E,Outbound!$D:$D,$B848,Outbound!$F:$F,$N$2)</f>
        <v>0</v>
      </c>
      <c r="O848" s="35">
        <f>(SUMIFS(Returns!$B:$B,Returns!$A:$A,$B848,Returns!$C:$C,$O$2))-SUMIFS(Outbound!$E:$E,Outbound!$D:$D,$B848,Outbound!$F:$F,$O$2)</f>
        <v>0</v>
      </c>
      <c r="P848" s="35">
        <f>(SUMIFS(Returns!$B:$B,Returns!$A:$A,$B848,Returns!$C:$C,$P$2))-SUMIFS(Outbound!$E:$E,Outbound!$D:$D,$B848,Outbound!$F:$F,$P$2)</f>
        <v>0</v>
      </c>
      <c r="Q848" s="35">
        <f>(SUMIFS(Returns!$B:$B,Returns!$A:$A,$B848,Returns!$C:$C,$Q$2))-SUMIFS(Outbound!$E:$E,Outbound!$D:$D,$B848,Outbound!$F:$F,$Q$2)</f>
        <v>0</v>
      </c>
      <c r="R848" s="35">
        <f>(SUMIFS(Returns!$B:$B,Returns!$A:$A,$B848,Returns!$C:$C,$R$2))-SUMIFS(Outbound!$E:$E,Outbound!$D:$D,$B848,Outbound!$F:$F,$R$2)</f>
        <v>0</v>
      </c>
      <c r="S848" s="35">
        <f>(SUMIFS(Returns!$B:$B,Returns!$A:$A,$B848,Returns!$C:$C,$S$2))-SUMIFS(Outbound!$E:$E,Outbound!$D:$D,$B848,Outbound!$F:$F,$S$2)</f>
        <v>0</v>
      </c>
    </row>
    <row r="849" ht="13.2" spans="1:19">
      <c r="A849" s="3" t="s">
        <v>8195</v>
      </c>
      <c r="B849" s="3" t="s">
        <v>5614</v>
      </c>
      <c r="C849" s="35">
        <v>0</v>
      </c>
      <c r="D849" s="35"/>
      <c r="E849" s="35">
        <f>(C849+SUMIFS(Inwards!$C:$C,Inwards!$B:$B,$B849)+SUMIFS(Returns!$B:$B,Returns!$A:$A,$B849,Returns!$C:$C,$E$2))-SUMIFS(Outbound!$E:$E,Outbound!$D:$D,$B849,Outbound!$F:$F,$E$2)-SUMIFS(Outflow!$B:$B,Outflow!$A:$A,$B849)</f>
        <v>0</v>
      </c>
      <c r="F849" s="35">
        <f>(SUMIFS(Returns!$B:$B,Returns!$A:$A,$B849,Returns!$C:$C,$F$2))-SUMIFS(Outbound!$E:$E,Outbound!$D:$D,$B849,Outbound!$F:$F,$F$2)</f>
        <v>0</v>
      </c>
      <c r="G849" s="35">
        <f>(SUMIFS(Returns!$B:$B,Returns!$A:$A,$B849,Returns!$C:$C,$G$2))-SUMIFS(Outbound!$E:$E,Outbound!$D:$D,$B849,Outbound!$F:$F,$G$2)</f>
        <v>0</v>
      </c>
      <c r="H849" s="35">
        <f>(SUMIFS(Returns!$B:$B,Returns!$A:$A,$B849,Returns!$C:$C,$H$2))-SUMIFS(Outbound!$E:$E,Outbound!$D:$D,$B849,Outbound!$F:$F,$H$2)</f>
        <v>0</v>
      </c>
      <c r="I849" s="35">
        <f>(SUMIFS(Returns!$B:$B,Returns!$A:$A,$B849,Returns!$C:$C,$I$2))-SUMIFS(Outbound!$E:$E,Outbound!$D:$D,$B849,Outbound!$F:$F,$I$2)</f>
        <v>0</v>
      </c>
      <c r="J849" s="35">
        <f>(SUMIFS(Returns!$B:$B,Returns!$A:$A,$B849,Returns!$C:$C,$J$2))-SUMIFS(Outbound!$E:$E,Outbound!$D:$D,$B849,Outbound!$F:$F,$J$2)</f>
        <v>0</v>
      </c>
      <c r="K849" s="35">
        <f>(SUMIFS(Returns!$B:$B,Returns!$A:$A,$B849,Returns!$C:$C,$K$2))-SUMIFS(Outbound!$E:$E,Outbound!$D:$D,$B849,Outbound!$F:$F,$K$2)</f>
        <v>0</v>
      </c>
      <c r="L849" s="35">
        <f>(SUMIFS(Returns!$B:$B,Returns!$A:$A,$B849,Returns!$C:$C,$L$2))-SUMIFS(Outbound!$E:$E,Outbound!$D:$D,$B849,Outbound!$F:$F,$L$2)</f>
        <v>0</v>
      </c>
      <c r="M849" s="35">
        <f>(SUMIFS(Returns!$B:$B,Returns!$A:$A,$B849,Returns!$C:$C,$M$2))-SUMIFS(Outbound!$E:$E,Outbound!$D:$D,$B849,Outbound!$F:$F,$M$2)</f>
        <v>0</v>
      </c>
      <c r="N849" s="35">
        <f>(SUMIFS(Returns!$B:$B,Returns!$A:$A,$B849,Returns!$C:$C,$N$2))-SUMIFS(Outbound!$E:$E,Outbound!$D:$D,$B849,Outbound!$F:$F,$N$2)</f>
        <v>0</v>
      </c>
      <c r="O849" s="35">
        <f>(SUMIFS(Returns!$B:$B,Returns!$A:$A,$B849,Returns!$C:$C,$O$2))-SUMIFS(Outbound!$E:$E,Outbound!$D:$D,$B849,Outbound!$F:$F,$O$2)</f>
        <v>0</v>
      </c>
      <c r="P849" s="35">
        <f>(SUMIFS(Returns!$B:$B,Returns!$A:$A,$B849,Returns!$C:$C,$P$2))-SUMIFS(Outbound!$E:$E,Outbound!$D:$D,$B849,Outbound!$F:$F,$P$2)</f>
        <v>0</v>
      </c>
      <c r="Q849" s="35">
        <f>(SUMIFS(Returns!$B:$B,Returns!$A:$A,$B849,Returns!$C:$C,$Q$2))-SUMIFS(Outbound!$E:$E,Outbound!$D:$D,$B849,Outbound!$F:$F,$Q$2)</f>
        <v>0</v>
      </c>
      <c r="R849" s="35">
        <f>(SUMIFS(Returns!$B:$B,Returns!$A:$A,$B849,Returns!$C:$C,$R$2))-SUMIFS(Outbound!$E:$E,Outbound!$D:$D,$B849,Outbound!$F:$F,$R$2)</f>
        <v>0</v>
      </c>
      <c r="S849" s="35">
        <f>(SUMIFS(Returns!$B:$B,Returns!$A:$A,$B849,Returns!$C:$C,$S$2))-SUMIFS(Outbound!$E:$E,Outbound!$D:$D,$B849,Outbound!$F:$F,$S$2)</f>
        <v>0</v>
      </c>
    </row>
    <row r="850" ht="13.2" spans="1:19">
      <c r="A850" s="3" t="s">
        <v>8196</v>
      </c>
      <c r="B850" s="3" t="s">
        <v>5619</v>
      </c>
      <c r="C850" s="35">
        <v>0</v>
      </c>
      <c r="D850" s="35"/>
      <c r="E850" s="35">
        <f>(C850+SUMIFS(Inwards!$C:$C,Inwards!$B:$B,$B850)+SUMIFS(Returns!$B:$B,Returns!$A:$A,$B850,Returns!$C:$C,$E$2))-SUMIFS(Outbound!$E:$E,Outbound!$D:$D,$B850,Outbound!$F:$F,$E$2)-SUMIFS(Outflow!$B:$B,Outflow!$A:$A,$B850)</f>
        <v>0</v>
      </c>
      <c r="F850" s="35">
        <f>(SUMIFS(Returns!$B:$B,Returns!$A:$A,$B850,Returns!$C:$C,$F$2))-SUMIFS(Outbound!$E:$E,Outbound!$D:$D,$B850,Outbound!$F:$F,$F$2)</f>
        <v>0</v>
      </c>
      <c r="G850" s="35">
        <f>(SUMIFS(Returns!$B:$B,Returns!$A:$A,$B850,Returns!$C:$C,$G$2))-SUMIFS(Outbound!$E:$E,Outbound!$D:$D,$B850,Outbound!$F:$F,$G$2)</f>
        <v>0</v>
      </c>
      <c r="H850" s="35">
        <f>(SUMIFS(Returns!$B:$B,Returns!$A:$A,$B850,Returns!$C:$C,$H$2))-SUMIFS(Outbound!$E:$E,Outbound!$D:$D,$B850,Outbound!$F:$F,$H$2)</f>
        <v>0</v>
      </c>
      <c r="I850" s="35">
        <f>(SUMIFS(Returns!$B:$B,Returns!$A:$A,$B850,Returns!$C:$C,$I$2))-SUMIFS(Outbound!$E:$E,Outbound!$D:$D,$B850,Outbound!$F:$F,$I$2)</f>
        <v>0</v>
      </c>
      <c r="J850" s="35">
        <f>(SUMIFS(Returns!$B:$B,Returns!$A:$A,$B850,Returns!$C:$C,$J$2))-SUMIFS(Outbound!$E:$E,Outbound!$D:$D,$B850,Outbound!$F:$F,$J$2)</f>
        <v>0</v>
      </c>
      <c r="K850" s="35">
        <f>(SUMIFS(Returns!$B:$B,Returns!$A:$A,$B850,Returns!$C:$C,$K$2))-SUMIFS(Outbound!$E:$E,Outbound!$D:$D,$B850,Outbound!$F:$F,$K$2)</f>
        <v>0</v>
      </c>
      <c r="L850" s="35">
        <f>(SUMIFS(Returns!$B:$B,Returns!$A:$A,$B850,Returns!$C:$C,$L$2))-SUMIFS(Outbound!$E:$E,Outbound!$D:$D,$B850,Outbound!$F:$F,$L$2)</f>
        <v>0</v>
      </c>
      <c r="M850" s="35">
        <f>(SUMIFS(Returns!$B:$B,Returns!$A:$A,$B850,Returns!$C:$C,$M$2))-SUMIFS(Outbound!$E:$E,Outbound!$D:$D,$B850,Outbound!$F:$F,$M$2)</f>
        <v>0</v>
      </c>
      <c r="N850" s="35">
        <f>(SUMIFS(Returns!$B:$B,Returns!$A:$A,$B850,Returns!$C:$C,$N$2))-SUMIFS(Outbound!$E:$E,Outbound!$D:$D,$B850,Outbound!$F:$F,$N$2)</f>
        <v>0</v>
      </c>
      <c r="O850" s="35">
        <f>(SUMIFS(Returns!$B:$B,Returns!$A:$A,$B850,Returns!$C:$C,$O$2))-SUMIFS(Outbound!$E:$E,Outbound!$D:$D,$B850,Outbound!$F:$F,$O$2)</f>
        <v>0</v>
      </c>
      <c r="P850" s="35">
        <f>(SUMIFS(Returns!$B:$B,Returns!$A:$A,$B850,Returns!$C:$C,$P$2))-SUMIFS(Outbound!$E:$E,Outbound!$D:$D,$B850,Outbound!$F:$F,$P$2)</f>
        <v>0</v>
      </c>
      <c r="Q850" s="35">
        <f>(SUMIFS(Returns!$B:$B,Returns!$A:$A,$B850,Returns!$C:$C,$Q$2))-SUMIFS(Outbound!$E:$E,Outbound!$D:$D,$B850,Outbound!$F:$F,$Q$2)</f>
        <v>0</v>
      </c>
      <c r="R850" s="35">
        <f>(SUMIFS(Returns!$B:$B,Returns!$A:$A,$B850,Returns!$C:$C,$R$2))-SUMIFS(Outbound!$E:$E,Outbound!$D:$D,$B850,Outbound!$F:$F,$R$2)</f>
        <v>0</v>
      </c>
      <c r="S850" s="35">
        <f>(SUMIFS(Returns!$B:$B,Returns!$A:$A,$B850,Returns!$C:$C,$S$2))-SUMIFS(Outbound!$E:$E,Outbound!$D:$D,$B850,Outbound!$F:$F,$S$2)</f>
        <v>0</v>
      </c>
    </row>
    <row r="851" ht="13.2" spans="1:19">
      <c r="A851" s="3" t="s">
        <v>8197</v>
      </c>
      <c r="B851" s="3" t="s">
        <v>5621</v>
      </c>
      <c r="C851" s="35">
        <v>0</v>
      </c>
      <c r="D851" s="35"/>
      <c r="E851" s="35">
        <f>(C851+SUMIFS(Inwards!$C:$C,Inwards!$B:$B,$B851)+SUMIFS(Returns!$B:$B,Returns!$A:$A,$B851,Returns!$C:$C,$E$2))-SUMIFS(Outbound!$E:$E,Outbound!$D:$D,$B851,Outbound!$F:$F,$E$2)-SUMIFS(Outflow!$B:$B,Outflow!$A:$A,$B851)</f>
        <v>0</v>
      </c>
      <c r="F851" s="35">
        <f>(SUMIFS(Returns!$B:$B,Returns!$A:$A,$B851,Returns!$C:$C,$F$2))-SUMIFS(Outbound!$E:$E,Outbound!$D:$D,$B851,Outbound!$F:$F,$F$2)</f>
        <v>0</v>
      </c>
      <c r="G851" s="35">
        <f>(SUMIFS(Returns!$B:$B,Returns!$A:$A,$B851,Returns!$C:$C,$G$2))-SUMIFS(Outbound!$E:$E,Outbound!$D:$D,$B851,Outbound!$F:$F,$G$2)</f>
        <v>0</v>
      </c>
      <c r="H851" s="35">
        <f>(SUMIFS(Returns!$B:$B,Returns!$A:$A,$B851,Returns!$C:$C,$H$2))-SUMIFS(Outbound!$E:$E,Outbound!$D:$D,$B851,Outbound!$F:$F,$H$2)</f>
        <v>0</v>
      </c>
      <c r="I851" s="35">
        <f>(SUMIFS(Returns!$B:$B,Returns!$A:$A,$B851,Returns!$C:$C,$I$2))-SUMIFS(Outbound!$E:$E,Outbound!$D:$D,$B851,Outbound!$F:$F,$I$2)</f>
        <v>0</v>
      </c>
      <c r="J851" s="35">
        <f>(SUMIFS(Returns!$B:$B,Returns!$A:$A,$B851,Returns!$C:$C,$J$2))-SUMIFS(Outbound!$E:$E,Outbound!$D:$D,$B851,Outbound!$F:$F,$J$2)</f>
        <v>0</v>
      </c>
      <c r="K851" s="35">
        <f>(SUMIFS(Returns!$B:$B,Returns!$A:$A,$B851,Returns!$C:$C,$K$2))-SUMIFS(Outbound!$E:$E,Outbound!$D:$D,$B851,Outbound!$F:$F,$K$2)</f>
        <v>0</v>
      </c>
      <c r="L851" s="35">
        <f>(SUMIFS(Returns!$B:$B,Returns!$A:$A,$B851,Returns!$C:$C,$L$2))-SUMIFS(Outbound!$E:$E,Outbound!$D:$D,$B851,Outbound!$F:$F,$L$2)</f>
        <v>0</v>
      </c>
      <c r="M851" s="35">
        <f>(SUMIFS(Returns!$B:$B,Returns!$A:$A,$B851,Returns!$C:$C,$M$2))-SUMIFS(Outbound!$E:$E,Outbound!$D:$D,$B851,Outbound!$F:$F,$M$2)</f>
        <v>0</v>
      </c>
      <c r="N851" s="35">
        <f>(SUMIFS(Returns!$B:$B,Returns!$A:$A,$B851,Returns!$C:$C,$N$2))-SUMIFS(Outbound!$E:$E,Outbound!$D:$D,$B851,Outbound!$F:$F,$N$2)</f>
        <v>0</v>
      </c>
      <c r="O851" s="35">
        <f>(SUMIFS(Returns!$B:$B,Returns!$A:$A,$B851,Returns!$C:$C,$O$2))-SUMIFS(Outbound!$E:$E,Outbound!$D:$D,$B851,Outbound!$F:$F,$O$2)</f>
        <v>0</v>
      </c>
      <c r="P851" s="35">
        <f>(SUMIFS(Returns!$B:$B,Returns!$A:$A,$B851,Returns!$C:$C,$P$2))-SUMIFS(Outbound!$E:$E,Outbound!$D:$D,$B851,Outbound!$F:$F,$P$2)</f>
        <v>0</v>
      </c>
      <c r="Q851" s="35">
        <f>(SUMIFS(Returns!$B:$B,Returns!$A:$A,$B851,Returns!$C:$C,$Q$2))-SUMIFS(Outbound!$E:$E,Outbound!$D:$D,$B851,Outbound!$F:$F,$Q$2)</f>
        <v>0</v>
      </c>
      <c r="R851" s="35">
        <f>(SUMIFS(Returns!$B:$B,Returns!$A:$A,$B851,Returns!$C:$C,$R$2))-SUMIFS(Outbound!$E:$E,Outbound!$D:$D,$B851,Outbound!$F:$F,$R$2)</f>
        <v>0</v>
      </c>
      <c r="S851" s="35">
        <f>(SUMIFS(Returns!$B:$B,Returns!$A:$A,$B851,Returns!$C:$C,$S$2))-SUMIFS(Outbound!$E:$E,Outbound!$D:$D,$B851,Outbound!$F:$F,$S$2)</f>
        <v>0</v>
      </c>
    </row>
    <row r="852" ht="13.2" spans="1:19">
      <c r="A852" s="3" t="s">
        <v>8198</v>
      </c>
      <c r="B852" s="3" t="s">
        <v>8199</v>
      </c>
      <c r="C852" s="35">
        <v>0</v>
      </c>
      <c r="D852" s="35"/>
      <c r="E852" s="35">
        <f>(C852+SUMIFS(Inwards!$C:$C,Inwards!$B:$B,$B852)+SUMIFS(Returns!$B:$B,Returns!$A:$A,$B852,Returns!$C:$C,$E$2))-SUMIFS(Outbound!$E:$E,Outbound!$D:$D,$B852,Outbound!$F:$F,$E$2)-SUMIFS(Outflow!$B:$B,Outflow!$A:$A,$B852)</f>
        <v>0</v>
      </c>
      <c r="F852" s="35">
        <f>(SUMIFS(Returns!$B:$B,Returns!$A:$A,$B852,Returns!$C:$C,$F$2))-SUMIFS(Outbound!$E:$E,Outbound!$D:$D,$B852,Outbound!$F:$F,$F$2)</f>
        <v>0</v>
      </c>
      <c r="G852" s="35">
        <f>(SUMIFS(Returns!$B:$B,Returns!$A:$A,$B852,Returns!$C:$C,$G$2))-SUMIFS(Outbound!$E:$E,Outbound!$D:$D,$B852,Outbound!$F:$F,$G$2)</f>
        <v>0</v>
      </c>
      <c r="H852" s="35">
        <f>(SUMIFS(Returns!$B:$B,Returns!$A:$A,$B852,Returns!$C:$C,$H$2))-SUMIFS(Outbound!$E:$E,Outbound!$D:$D,$B852,Outbound!$F:$F,$H$2)</f>
        <v>0</v>
      </c>
      <c r="I852" s="35">
        <f>(SUMIFS(Returns!$B:$B,Returns!$A:$A,$B852,Returns!$C:$C,$I$2))-SUMIFS(Outbound!$E:$E,Outbound!$D:$D,$B852,Outbound!$F:$F,$I$2)</f>
        <v>0</v>
      </c>
      <c r="J852" s="35">
        <f>(SUMIFS(Returns!$B:$B,Returns!$A:$A,$B852,Returns!$C:$C,$J$2))-SUMIFS(Outbound!$E:$E,Outbound!$D:$D,$B852,Outbound!$F:$F,$J$2)</f>
        <v>0</v>
      </c>
      <c r="K852" s="35">
        <f>(SUMIFS(Returns!$B:$B,Returns!$A:$A,$B852,Returns!$C:$C,$K$2))-SUMIFS(Outbound!$E:$E,Outbound!$D:$D,$B852,Outbound!$F:$F,$K$2)</f>
        <v>0</v>
      </c>
      <c r="L852" s="35">
        <f>(SUMIFS(Returns!$B:$B,Returns!$A:$A,$B852,Returns!$C:$C,$L$2))-SUMIFS(Outbound!$E:$E,Outbound!$D:$D,$B852,Outbound!$F:$F,$L$2)</f>
        <v>0</v>
      </c>
      <c r="M852" s="35">
        <f>(SUMIFS(Returns!$B:$B,Returns!$A:$A,$B852,Returns!$C:$C,$M$2))-SUMIFS(Outbound!$E:$E,Outbound!$D:$D,$B852,Outbound!$F:$F,$M$2)</f>
        <v>0</v>
      </c>
      <c r="N852" s="35">
        <f>(SUMIFS(Returns!$B:$B,Returns!$A:$A,$B852,Returns!$C:$C,$N$2))-SUMIFS(Outbound!$E:$E,Outbound!$D:$D,$B852,Outbound!$F:$F,$N$2)</f>
        <v>0</v>
      </c>
      <c r="O852" s="35">
        <f>(SUMIFS(Returns!$B:$B,Returns!$A:$A,$B852,Returns!$C:$C,$O$2))-SUMIFS(Outbound!$E:$E,Outbound!$D:$D,$B852,Outbound!$F:$F,$O$2)</f>
        <v>0</v>
      </c>
      <c r="P852" s="35">
        <f>(SUMIFS(Returns!$B:$B,Returns!$A:$A,$B852,Returns!$C:$C,$P$2))-SUMIFS(Outbound!$E:$E,Outbound!$D:$D,$B852,Outbound!$F:$F,$P$2)</f>
        <v>0</v>
      </c>
      <c r="Q852" s="35">
        <f>(SUMIFS(Returns!$B:$B,Returns!$A:$A,$B852,Returns!$C:$C,$Q$2))-SUMIFS(Outbound!$E:$E,Outbound!$D:$D,$B852,Outbound!$F:$F,$Q$2)</f>
        <v>0</v>
      </c>
      <c r="R852" s="35">
        <f>(SUMIFS(Returns!$B:$B,Returns!$A:$A,$B852,Returns!$C:$C,$R$2))-SUMIFS(Outbound!$E:$E,Outbound!$D:$D,$B852,Outbound!$F:$F,$R$2)</f>
        <v>0</v>
      </c>
      <c r="S852" s="35">
        <f>(SUMIFS(Returns!$B:$B,Returns!$A:$A,$B852,Returns!$C:$C,$S$2))-SUMIFS(Outbound!$E:$E,Outbound!$D:$D,$B852,Outbound!$F:$F,$S$2)</f>
        <v>0</v>
      </c>
    </row>
    <row r="853" ht="13.2" spans="1:19">
      <c r="A853" s="3" t="s">
        <v>8200</v>
      </c>
      <c r="B853" s="3" t="s">
        <v>5644</v>
      </c>
      <c r="C853" s="35">
        <v>0</v>
      </c>
      <c r="D853" s="35"/>
      <c r="E853" s="35">
        <f>(C853+SUMIFS(Inwards!$C:$C,Inwards!$B:$B,$B853)+SUMIFS(Returns!$B:$B,Returns!$A:$A,$B853,Returns!$C:$C,$E$2))-SUMIFS(Outbound!$E:$E,Outbound!$D:$D,$B853,Outbound!$F:$F,$E$2)-SUMIFS(Outflow!$B:$B,Outflow!$A:$A,$B853)</f>
        <v>0</v>
      </c>
      <c r="F853" s="35">
        <f>(SUMIFS(Returns!$B:$B,Returns!$A:$A,$B853,Returns!$C:$C,$F$2))-SUMIFS(Outbound!$E:$E,Outbound!$D:$D,$B853,Outbound!$F:$F,$F$2)</f>
        <v>0</v>
      </c>
      <c r="G853" s="35">
        <f>(SUMIFS(Returns!$B:$B,Returns!$A:$A,$B853,Returns!$C:$C,$G$2))-SUMIFS(Outbound!$E:$E,Outbound!$D:$D,$B853,Outbound!$F:$F,$G$2)</f>
        <v>0</v>
      </c>
      <c r="H853" s="35">
        <f>(SUMIFS(Returns!$B:$B,Returns!$A:$A,$B853,Returns!$C:$C,$H$2))-SUMIFS(Outbound!$E:$E,Outbound!$D:$D,$B853,Outbound!$F:$F,$H$2)</f>
        <v>0</v>
      </c>
      <c r="I853" s="35">
        <f>(SUMIFS(Returns!$B:$B,Returns!$A:$A,$B853,Returns!$C:$C,$I$2))-SUMIFS(Outbound!$E:$E,Outbound!$D:$D,$B853,Outbound!$F:$F,$I$2)</f>
        <v>0</v>
      </c>
      <c r="J853" s="35">
        <f>(SUMIFS(Returns!$B:$B,Returns!$A:$A,$B853,Returns!$C:$C,$J$2))-SUMIFS(Outbound!$E:$E,Outbound!$D:$D,$B853,Outbound!$F:$F,$J$2)</f>
        <v>0</v>
      </c>
      <c r="K853" s="35">
        <f>(SUMIFS(Returns!$B:$B,Returns!$A:$A,$B853,Returns!$C:$C,$K$2))-SUMIFS(Outbound!$E:$E,Outbound!$D:$D,$B853,Outbound!$F:$F,$K$2)</f>
        <v>0</v>
      </c>
      <c r="L853" s="35">
        <f>(SUMIFS(Returns!$B:$B,Returns!$A:$A,$B853,Returns!$C:$C,$L$2))-SUMIFS(Outbound!$E:$E,Outbound!$D:$D,$B853,Outbound!$F:$F,$L$2)</f>
        <v>0</v>
      </c>
      <c r="M853" s="35">
        <f>(SUMIFS(Returns!$B:$B,Returns!$A:$A,$B853,Returns!$C:$C,$M$2))-SUMIFS(Outbound!$E:$E,Outbound!$D:$D,$B853,Outbound!$F:$F,$M$2)</f>
        <v>0</v>
      </c>
      <c r="N853" s="35">
        <f>(SUMIFS(Returns!$B:$B,Returns!$A:$A,$B853,Returns!$C:$C,$N$2))-SUMIFS(Outbound!$E:$E,Outbound!$D:$D,$B853,Outbound!$F:$F,$N$2)</f>
        <v>0</v>
      </c>
      <c r="O853" s="35">
        <f>(SUMIFS(Returns!$B:$B,Returns!$A:$A,$B853,Returns!$C:$C,$O$2))-SUMIFS(Outbound!$E:$E,Outbound!$D:$D,$B853,Outbound!$F:$F,$O$2)</f>
        <v>0</v>
      </c>
      <c r="P853" s="35">
        <f>(SUMIFS(Returns!$B:$B,Returns!$A:$A,$B853,Returns!$C:$C,$P$2))-SUMIFS(Outbound!$E:$E,Outbound!$D:$D,$B853,Outbound!$F:$F,$P$2)</f>
        <v>0</v>
      </c>
      <c r="Q853" s="35">
        <f>(SUMIFS(Returns!$B:$B,Returns!$A:$A,$B853,Returns!$C:$C,$Q$2))-SUMIFS(Outbound!$E:$E,Outbound!$D:$D,$B853,Outbound!$F:$F,$Q$2)</f>
        <v>0</v>
      </c>
      <c r="R853" s="35">
        <f>(SUMIFS(Returns!$B:$B,Returns!$A:$A,$B853,Returns!$C:$C,$R$2))-SUMIFS(Outbound!$E:$E,Outbound!$D:$D,$B853,Outbound!$F:$F,$R$2)</f>
        <v>0</v>
      </c>
      <c r="S853" s="35">
        <f>(SUMIFS(Returns!$B:$B,Returns!$A:$A,$B853,Returns!$C:$C,$S$2))-SUMIFS(Outbound!$E:$E,Outbound!$D:$D,$B853,Outbound!$F:$F,$S$2)</f>
        <v>0</v>
      </c>
    </row>
    <row r="854" ht="13.2" spans="1:19">
      <c r="A854" s="3" t="s">
        <v>8201</v>
      </c>
      <c r="B854" s="3" t="s">
        <v>5646</v>
      </c>
      <c r="C854" s="35">
        <v>3</v>
      </c>
      <c r="D854" s="35"/>
      <c r="E854" s="35">
        <f>(C854+SUMIFS(Inwards!$C:$C,Inwards!$B:$B,$B854)+SUMIFS(Returns!$B:$B,Returns!$A:$A,$B854,Returns!$C:$C,$E$2))-SUMIFS(Outbound!$E:$E,Outbound!$D:$D,$B854,Outbound!$F:$F,$E$2)-SUMIFS(Outflow!$B:$B,Outflow!$A:$A,$B854)</f>
        <v>3</v>
      </c>
      <c r="F854" s="35">
        <f>(SUMIFS(Returns!$B:$B,Returns!$A:$A,$B854,Returns!$C:$C,$F$2))-SUMIFS(Outbound!$E:$E,Outbound!$D:$D,$B854,Outbound!$F:$F,$F$2)</f>
        <v>0</v>
      </c>
      <c r="G854" s="35">
        <f>(SUMIFS(Returns!$B:$B,Returns!$A:$A,$B854,Returns!$C:$C,$G$2))-SUMIFS(Outbound!$E:$E,Outbound!$D:$D,$B854,Outbound!$F:$F,$G$2)</f>
        <v>0</v>
      </c>
      <c r="H854" s="35">
        <f>(SUMIFS(Returns!$B:$B,Returns!$A:$A,$B854,Returns!$C:$C,$H$2))-SUMIFS(Outbound!$E:$E,Outbound!$D:$D,$B854,Outbound!$F:$F,$H$2)</f>
        <v>0</v>
      </c>
      <c r="I854" s="35">
        <f>(SUMIFS(Returns!$B:$B,Returns!$A:$A,$B854,Returns!$C:$C,$I$2))-SUMIFS(Outbound!$E:$E,Outbound!$D:$D,$B854,Outbound!$F:$F,$I$2)</f>
        <v>0</v>
      </c>
      <c r="J854" s="35">
        <f>(SUMIFS(Returns!$B:$B,Returns!$A:$A,$B854,Returns!$C:$C,$J$2))-SUMIFS(Outbound!$E:$E,Outbound!$D:$D,$B854,Outbound!$F:$F,$J$2)</f>
        <v>0</v>
      </c>
      <c r="K854" s="35">
        <f>(SUMIFS(Returns!$B:$B,Returns!$A:$A,$B854,Returns!$C:$C,$K$2))-SUMIFS(Outbound!$E:$E,Outbound!$D:$D,$B854,Outbound!$F:$F,$K$2)</f>
        <v>0</v>
      </c>
      <c r="L854" s="35">
        <f>(SUMIFS(Returns!$B:$B,Returns!$A:$A,$B854,Returns!$C:$C,$L$2))-SUMIFS(Outbound!$E:$E,Outbound!$D:$D,$B854,Outbound!$F:$F,$L$2)</f>
        <v>0</v>
      </c>
      <c r="M854" s="35">
        <f>(SUMIFS(Returns!$B:$B,Returns!$A:$A,$B854,Returns!$C:$C,$M$2))-SUMIFS(Outbound!$E:$E,Outbound!$D:$D,$B854,Outbound!$F:$F,$M$2)</f>
        <v>0</v>
      </c>
      <c r="N854" s="35">
        <f>(SUMIFS(Returns!$B:$B,Returns!$A:$A,$B854,Returns!$C:$C,$N$2))-SUMIFS(Outbound!$E:$E,Outbound!$D:$D,$B854,Outbound!$F:$F,$N$2)</f>
        <v>0</v>
      </c>
      <c r="O854" s="35">
        <f>(SUMIFS(Returns!$B:$B,Returns!$A:$A,$B854,Returns!$C:$C,$O$2))-SUMIFS(Outbound!$E:$E,Outbound!$D:$D,$B854,Outbound!$F:$F,$O$2)</f>
        <v>0</v>
      </c>
      <c r="P854" s="35">
        <f>(SUMIFS(Returns!$B:$B,Returns!$A:$A,$B854,Returns!$C:$C,$P$2))-SUMIFS(Outbound!$E:$E,Outbound!$D:$D,$B854,Outbound!$F:$F,$P$2)</f>
        <v>0</v>
      </c>
      <c r="Q854" s="35">
        <f>(SUMIFS(Returns!$B:$B,Returns!$A:$A,$B854,Returns!$C:$C,$Q$2))-SUMIFS(Outbound!$E:$E,Outbound!$D:$D,$B854,Outbound!$F:$F,$Q$2)</f>
        <v>0</v>
      </c>
      <c r="R854" s="35">
        <f>(SUMIFS(Returns!$B:$B,Returns!$A:$A,$B854,Returns!$C:$C,$R$2))-SUMIFS(Outbound!$E:$E,Outbound!$D:$D,$B854,Outbound!$F:$F,$R$2)</f>
        <v>0</v>
      </c>
      <c r="S854" s="35">
        <f>(SUMIFS(Returns!$B:$B,Returns!$A:$A,$B854,Returns!$C:$C,$S$2))-SUMIFS(Outbound!$E:$E,Outbound!$D:$D,$B854,Outbound!$F:$F,$S$2)</f>
        <v>0</v>
      </c>
    </row>
    <row r="855" ht="13.2" spans="1:19">
      <c r="A855" s="3" t="s">
        <v>8202</v>
      </c>
      <c r="B855" s="3" t="s">
        <v>5649</v>
      </c>
      <c r="C855" s="35">
        <v>0</v>
      </c>
      <c r="D855" s="35"/>
      <c r="E855" s="35">
        <f>(C855+SUMIFS(Inwards!$C:$C,Inwards!$B:$B,$B855)+SUMIFS(Returns!$B:$B,Returns!$A:$A,$B855,Returns!$C:$C,$E$2))-SUMIFS(Outbound!$E:$E,Outbound!$D:$D,$B855,Outbound!$F:$F,$E$2)-SUMIFS(Outflow!$B:$B,Outflow!$A:$A,$B855)</f>
        <v>0</v>
      </c>
      <c r="F855" s="35">
        <f>(SUMIFS(Returns!$B:$B,Returns!$A:$A,$B855,Returns!$C:$C,$F$2))-SUMIFS(Outbound!$E:$E,Outbound!$D:$D,$B855,Outbound!$F:$F,$F$2)</f>
        <v>0</v>
      </c>
      <c r="G855" s="35">
        <f>(SUMIFS(Returns!$B:$B,Returns!$A:$A,$B855,Returns!$C:$C,$G$2))-SUMIFS(Outbound!$E:$E,Outbound!$D:$D,$B855,Outbound!$F:$F,$G$2)</f>
        <v>0</v>
      </c>
      <c r="H855" s="35">
        <f>(SUMIFS(Returns!$B:$B,Returns!$A:$A,$B855,Returns!$C:$C,$H$2))-SUMIFS(Outbound!$E:$E,Outbound!$D:$D,$B855,Outbound!$F:$F,$H$2)</f>
        <v>0</v>
      </c>
      <c r="I855" s="35">
        <f>(SUMIFS(Returns!$B:$B,Returns!$A:$A,$B855,Returns!$C:$C,$I$2))-SUMIFS(Outbound!$E:$E,Outbound!$D:$D,$B855,Outbound!$F:$F,$I$2)</f>
        <v>0</v>
      </c>
      <c r="J855" s="35">
        <f>(SUMIFS(Returns!$B:$B,Returns!$A:$A,$B855,Returns!$C:$C,$J$2))-SUMIFS(Outbound!$E:$E,Outbound!$D:$D,$B855,Outbound!$F:$F,$J$2)</f>
        <v>0</v>
      </c>
      <c r="K855" s="35">
        <f>(SUMIFS(Returns!$B:$B,Returns!$A:$A,$B855,Returns!$C:$C,$K$2))-SUMIFS(Outbound!$E:$E,Outbound!$D:$D,$B855,Outbound!$F:$F,$K$2)</f>
        <v>0</v>
      </c>
      <c r="L855" s="35">
        <f>(SUMIFS(Returns!$B:$B,Returns!$A:$A,$B855,Returns!$C:$C,$L$2))-SUMIFS(Outbound!$E:$E,Outbound!$D:$D,$B855,Outbound!$F:$F,$L$2)</f>
        <v>0</v>
      </c>
      <c r="M855" s="35">
        <f>(SUMIFS(Returns!$B:$B,Returns!$A:$A,$B855,Returns!$C:$C,$M$2))-SUMIFS(Outbound!$E:$E,Outbound!$D:$D,$B855,Outbound!$F:$F,$M$2)</f>
        <v>0</v>
      </c>
      <c r="N855" s="35">
        <f>(SUMIFS(Returns!$B:$B,Returns!$A:$A,$B855,Returns!$C:$C,$N$2))-SUMIFS(Outbound!$E:$E,Outbound!$D:$D,$B855,Outbound!$F:$F,$N$2)</f>
        <v>0</v>
      </c>
      <c r="O855" s="35">
        <f>(SUMIFS(Returns!$B:$B,Returns!$A:$A,$B855,Returns!$C:$C,$O$2))-SUMIFS(Outbound!$E:$E,Outbound!$D:$D,$B855,Outbound!$F:$F,$O$2)</f>
        <v>0</v>
      </c>
      <c r="P855" s="35">
        <f>(SUMIFS(Returns!$B:$B,Returns!$A:$A,$B855,Returns!$C:$C,$P$2))-SUMIFS(Outbound!$E:$E,Outbound!$D:$D,$B855,Outbound!$F:$F,$P$2)</f>
        <v>0</v>
      </c>
      <c r="Q855" s="35">
        <f>(SUMIFS(Returns!$B:$B,Returns!$A:$A,$B855,Returns!$C:$C,$Q$2))-SUMIFS(Outbound!$E:$E,Outbound!$D:$D,$B855,Outbound!$F:$F,$Q$2)</f>
        <v>0</v>
      </c>
      <c r="R855" s="35">
        <f>(SUMIFS(Returns!$B:$B,Returns!$A:$A,$B855,Returns!$C:$C,$R$2))-SUMIFS(Outbound!$E:$E,Outbound!$D:$D,$B855,Outbound!$F:$F,$R$2)</f>
        <v>0</v>
      </c>
      <c r="S855" s="35">
        <f>(SUMIFS(Returns!$B:$B,Returns!$A:$A,$B855,Returns!$C:$C,$S$2))-SUMIFS(Outbound!$E:$E,Outbound!$D:$D,$B855,Outbound!$F:$F,$S$2)</f>
        <v>0</v>
      </c>
    </row>
    <row r="856" ht="13.2" spans="1:19">
      <c r="A856" s="3" t="s">
        <v>8203</v>
      </c>
      <c r="B856" s="3" t="s">
        <v>5659</v>
      </c>
      <c r="C856" s="35">
        <v>88</v>
      </c>
      <c r="D856" s="35"/>
      <c r="E856" s="35">
        <f>(C856+SUMIFS(Inwards!$C:$C,Inwards!$B:$B,$B856)+SUMIFS(Returns!$B:$B,Returns!$A:$A,$B856,Returns!$C:$C,$E$2))-SUMIFS(Outbound!$E:$E,Outbound!$D:$D,$B856,Outbound!$F:$F,$E$2)-SUMIFS(Outflow!$B:$B,Outflow!$A:$A,$B856)</f>
        <v>88</v>
      </c>
      <c r="F856" s="35">
        <f>(SUMIFS(Returns!$B:$B,Returns!$A:$A,$B856,Returns!$C:$C,$F$2))-SUMIFS(Outbound!$E:$E,Outbound!$D:$D,$B856,Outbound!$F:$F,$F$2)</f>
        <v>0</v>
      </c>
      <c r="G856" s="35">
        <f>(SUMIFS(Returns!$B:$B,Returns!$A:$A,$B856,Returns!$C:$C,$G$2))-SUMIFS(Outbound!$E:$E,Outbound!$D:$D,$B856,Outbound!$F:$F,$G$2)</f>
        <v>0</v>
      </c>
      <c r="H856" s="35">
        <f>(SUMIFS(Returns!$B:$B,Returns!$A:$A,$B856,Returns!$C:$C,$H$2))-SUMIFS(Outbound!$E:$E,Outbound!$D:$D,$B856,Outbound!$F:$F,$H$2)</f>
        <v>0</v>
      </c>
      <c r="I856" s="35">
        <f>(SUMIFS(Returns!$B:$B,Returns!$A:$A,$B856,Returns!$C:$C,$I$2))-SUMIFS(Outbound!$E:$E,Outbound!$D:$D,$B856,Outbound!$F:$F,$I$2)</f>
        <v>0</v>
      </c>
      <c r="J856" s="35">
        <f>(SUMIFS(Returns!$B:$B,Returns!$A:$A,$B856,Returns!$C:$C,$J$2))-SUMIFS(Outbound!$E:$E,Outbound!$D:$D,$B856,Outbound!$F:$F,$J$2)</f>
        <v>0</v>
      </c>
      <c r="K856" s="35">
        <f>(SUMIFS(Returns!$B:$B,Returns!$A:$A,$B856,Returns!$C:$C,$K$2))-SUMIFS(Outbound!$E:$E,Outbound!$D:$D,$B856,Outbound!$F:$F,$K$2)</f>
        <v>0</v>
      </c>
      <c r="L856" s="35">
        <f>(SUMIFS(Returns!$B:$B,Returns!$A:$A,$B856,Returns!$C:$C,$L$2))-SUMIFS(Outbound!$E:$E,Outbound!$D:$D,$B856,Outbound!$F:$F,$L$2)</f>
        <v>0</v>
      </c>
      <c r="M856" s="35">
        <f>(SUMIFS(Returns!$B:$B,Returns!$A:$A,$B856,Returns!$C:$C,$M$2))-SUMIFS(Outbound!$E:$E,Outbound!$D:$D,$B856,Outbound!$F:$F,$M$2)</f>
        <v>0</v>
      </c>
      <c r="N856" s="35">
        <f>(SUMIFS(Returns!$B:$B,Returns!$A:$A,$B856,Returns!$C:$C,$N$2))-SUMIFS(Outbound!$E:$E,Outbound!$D:$D,$B856,Outbound!$F:$F,$N$2)</f>
        <v>0</v>
      </c>
      <c r="O856" s="35">
        <f>(SUMIFS(Returns!$B:$B,Returns!$A:$A,$B856,Returns!$C:$C,$O$2))-SUMIFS(Outbound!$E:$E,Outbound!$D:$D,$B856,Outbound!$F:$F,$O$2)</f>
        <v>0</v>
      </c>
      <c r="P856" s="35">
        <f>(SUMIFS(Returns!$B:$B,Returns!$A:$A,$B856,Returns!$C:$C,$P$2))-SUMIFS(Outbound!$E:$E,Outbound!$D:$D,$B856,Outbound!$F:$F,$P$2)</f>
        <v>0</v>
      </c>
      <c r="Q856" s="35">
        <f>(SUMIFS(Returns!$B:$B,Returns!$A:$A,$B856,Returns!$C:$C,$Q$2))-SUMIFS(Outbound!$E:$E,Outbound!$D:$D,$B856,Outbound!$F:$F,$Q$2)</f>
        <v>0</v>
      </c>
      <c r="R856" s="35">
        <f>(SUMIFS(Returns!$B:$B,Returns!$A:$A,$B856,Returns!$C:$C,$R$2))-SUMIFS(Outbound!$E:$E,Outbound!$D:$D,$B856,Outbound!$F:$F,$R$2)</f>
        <v>0</v>
      </c>
      <c r="S856" s="35">
        <f>(SUMIFS(Returns!$B:$B,Returns!$A:$A,$B856,Returns!$C:$C,$S$2))-SUMIFS(Outbound!$E:$E,Outbound!$D:$D,$B856,Outbound!$F:$F,$S$2)</f>
        <v>0</v>
      </c>
    </row>
    <row r="857" ht="13.2" spans="1:19">
      <c r="A857" s="3" t="s">
        <v>8204</v>
      </c>
      <c r="B857" s="3" t="s">
        <v>5670</v>
      </c>
      <c r="C857" s="35">
        <v>113</v>
      </c>
      <c r="D857" s="35"/>
      <c r="E857" s="35">
        <f>(C857+SUMIFS(Inwards!$C:$C,Inwards!$B:$B,$B857)+SUMIFS(Returns!$B:$B,Returns!$A:$A,$B857,Returns!$C:$C,$E$2))-SUMIFS(Outbound!$E:$E,Outbound!$D:$D,$B857,Outbound!$F:$F,$E$2)-SUMIFS(Outflow!$B:$B,Outflow!$A:$A,$B857)</f>
        <v>113</v>
      </c>
      <c r="F857" s="35">
        <f>(SUMIFS(Returns!$B:$B,Returns!$A:$A,$B857,Returns!$C:$C,$F$2))-SUMIFS(Outbound!$E:$E,Outbound!$D:$D,$B857,Outbound!$F:$F,$F$2)</f>
        <v>0</v>
      </c>
      <c r="G857" s="35">
        <f>(SUMIFS(Returns!$B:$B,Returns!$A:$A,$B857,Returns!$C:$C,$G$2))-SUMIFS(Outbound!$E:$E,Outbound!$D:$D,$B857,Outbound!$F:$F,$G$2)</f>
        <v>0</v>
      </c>
      <c r="H857" s="35">
        <f>(SUMIFS(Returns!$B:$B,Returns!$A:$A,$B857,Returns!$C:$C,$H$2))-SUMIFS(Outbound!$E:$E,Outbound!$D:$D,$B857,Outbound!$F:$F,$H$2)</f>
        <v>0</v>
      </c>
      <c r="I857" s="35">
        <f>(SUMIFS(Returns!$B:$B,Returns!$A:$A,$B857,Returns!$C:$C,$I$2))-SUMIFS(Outbound!$E:$E,Outbound!$D:$D,$B857,Outbound!$F:$F,$I$2)</f>
        <v>0</v>
      </c>
      <c r="J857" s="35">
        <f>(SUMIFS(Returns!$B:$B,Returns!$A:$A,$B857,Returns!$C:$C,$J$2))-SUMIFS(Outbound!$E:$E,Outbound!$D:$D,$B857,Outbound!$F:$F,$J$2)</f>
        <v>0</v>
      </c>
      <c r="K857" s="35">
        <f>(SUMIFS(Returns!$B:$B,Returns!$A:$A,$B857,Returns!$C:$C,$K$2))-SUMIFS(Outbound!$E:$E,Outbound!$D:$D,$B857,Outbound!$F:$F,$K$2)</f>
        <v>0</v>
      </c>
      <c r="L857" s="35">
        <f>(SUMIFS(Returns!$B:$B,Returns!$A:$A,$B857,Returns!$C:$C,$L$2))-SUMIFS(Outbound!$E:$E,Outbound!$D:$D,$B857,Outbound!$F:$F,$L$2)</f>
        <v>0</v>
      </c>
      <c r="M857" s="35">
        <f>(SUMIFS(Returns!$B:$B,Returns!$A:$A,$B857,Returns!$C:$C,$M$2))-SUMIFS(Outbound!$E:$E,Outbound!$D:$D,$B857,Outbound!$F:$F,$M$2)</f>
        <v>0</v>
      </c>
      <c r="N857" s="35">
        <f>(SUMIFS(Returns!$B:$B,Returns!$A:$A,$B857,Returns!$C:$C,$N$2))-SUMIFS(Outbound!$E:$E,Outbound!$D:$D,$B857,Outbound!$F:$F,$N$2)</f>
        <v>0</v>
      </c>
      <c r="O857" s="35">
        <f>(SUMIFS(Returns!$B:$B,Returns!$A:$A,$B857,Returns!$C:$C,$O$2))-SUMIFS(Outbound!$E:$E,Outbound!$D:$D,$B857,Outbound!$F:$F,$O$2)</f>
        <v>0</v>
      </c>
      <c r="P857" s="35">
        <f>(SUMIFS(Returns!$B:$B,Returns!$A:$A,$B857,Returns!$C:$C,$P$2))-SUMIFS(Outbound!$E:$E,Outbound!$D:$D,$B857,Outbound!$F:$F,$P$2)</f>
        <v>0</v>
      </c>
      <c r="Q857" s="35">
        <f>(SUMIFS(Returns!$B:$B,Returns!$A:$A,$B857,Returns!$C:$C,$Q$2))-SUMIFS(Outbound!$E:$E,Outbound!$D:$D,$B857,Outbound!$F:$F,$Q$2)</f>
        <v>0</v>
      </c>
      <c r="R857" s="35">
        <f>(SUMIFS(Returns!$B:$B,Returns!$A:$A,$B857,Returns!$C:$C,$R$2))-SUMIFS(Outbound!$E:$E,Outbound!$D:$D,$B857,Outbound!$F:$F,$R$2)</f>
        <v>0</v>
      </c>
      <c r="S857" s="35">
        <f>(SUMIFS(Returns!$B:$B,Returns!$A:$A,$B857,Returns!$C:$C,$S$2))-SUMIFS(Outbound!$E:$E,Outbound!$D:$D,$B857,Outbound!$F:$F,$S$2)</f>
        <v>0</v>
      </c>
    </row>
    <row r="858" ht="13.2" spans="1:19">
      <c r="A858" s="3" t="s">
        <v>8205</v>
      </c>
      <c r="B858" s="3" t="s">
        <v>5686</v>
      </c>
      <c r="C858" s="35">
        <v>0</v>
      </c>
      <c r="D858" s="35"/>
      <c r="E858" s="35">
        <f>(C858+SUMIFS(Inwards!$C:$C,Inwards!$B:$B,$B858)+SUMIFS(Returns!$B:$B,Returns!$A:$A,$B858,Returns!$C:$C,$E$2))-SUMIFS(Outbound!$E:$E,Outbound!$D:$D,$B858,Outbound!$F:$F,$E$2)-SUMIFS(Outflow!$B:$B,Outflow!$A:$A,$B858)</f>
        <v>0</v>
      </c>
      <c r="F858" s="35">
        <f>(SUMIFS(Returns!$B:$B,Returns!$A:$A,$B858,Returns!$C:$C,$F$2))-SUMIFS(Outbound!$E:$E,Outbound!$D:$D,$B858,Outbound!$F:$F,$F$2)</f>
        <v>0</v>
      </c>
      <c r="G858" s="35">
        <f>(SUMIFS(Returns!$B:$B,Returns!$A:$A,$B858,Returns!$C:$C,$G$2))-SUMIFS(Outbound!$E:$E,Outbound!$D:$D,$B858,Outbound!$F:$F,$G$2)</f>
        <v>0</v>
      </c>
      <c r="H858" s="35">
        <f>(SUMIFS(Returns!$B:$B,Returns!$A:$A,$B858,Returns!$C:$C,$H$2))-SUMIFS(Outbound!$E:$E,Outbound!$D:$D,$B858,Outbound!$F:$F,$H$2)</f>
        <v>0</v>
      </c>
      <c r="I858" s="35">
        <f>(SUMIFS(Returns!$B:$B,Returns!$A:$A,$B858,Returns!$C:$C,$I$2))-SUMIFS(Outbound!$E:$E,Outbound!$D:$D,$B858,Outbound!$F:$F,$I$2)</f>
        <v>0</v>
      </c>
      <c r="J858" s="35">
        <f>(SUMIFS(Returns!$B:$B,Returns!$A:$A,$B858,Returns!$C:$C,$J$2))-SUMIFS(Outbound!$E:$E,Outbound!$D:$D,$B858,Outbound!$F:$F,$J$2)</f>
        <v>0</v>
      </c>
      <c r="K858" s="35">
        <f>(SUMIFS(Returns!$B:$B,Returns!$A:$A,$B858,Returns!$C:$C,$K$2))-SUMIFS(Outbound!$E:$E,Outbound!$D:$D,$B858,Outbound!$F:$F,$K$2)</f>
        <v>0</v>
      </c>
      <c r="L858" s="35">
        <f>(SUMIFS(Returns!$B:$B,Returns!$A:$A,$B858,Returns!$C:$C,$L$2))-SUMIFS(Outbound!$E:$E,Outbound!$D:$D,$B858,Outbound!$F:$F,$L$2)</f>
        <v>0</v>
      </c>
      <c r="M858" s="35">
        <f>(SUMIFS(Returns!$B:$B,Returns!$A:$A,$B858,Returns!$C:$C,$M$2))-SUMIFS(Outbound!$E:$E,Outbound!$D:$D,$B858,Outbound!$F:$F,$M$2)</f>
        <v>0</v>
      </c>
      <c r="N858" s="35">
        <f>(SUMIFS(Returns!$B:$B,Returns!$A:$A,$B858,Returns!$C:$C,$N$2))-SUMIFS(Outbound!$E:$E,Outbound!$D:$D,$B858,Outbound!$F:$F,$N$2)</f>
        <v>0</v>
      </c>
      <c r="O858" s="35">
        <f>(SUMIFS(Returns!$B:$B,Returns!$A:$A,$B858,Returns!$C:$C,$O$2))-SUMIFS(Outbound!$E:$E,Outbound!$D:$D,$B858,Outbound!$F:$F,$O$2)</f>
        <v>0</v>
      </c>
      <c r="P858" s="35">
        <f>(SUMIFS(Returns!$B:$B,Returns!$A:$A,$B858,Returns!$C:$C,$P$2))-SUMIFS(Outbound!$E:$E,Outbound!$D:$D,$B858,Outbound!$F:$F,$P$2)</f>
        <v>0</v>
      </c>
      <c r="Q858" s="35">
        <f>(SUMIFS(Returns!$B:$B,Returns!$A:$A,$B858,Returns!$C:$C,$Q$2))-SUMIFS(Outbound!$E:$E,Outbound!$D:$D,$B858,Outbound!$F:$F,$Q$2)</f>
        <v>0</v>
      </c>
      <c r="R858" s="35">
        <f>(SUMIFS(Returns!$B:$B,Returns!$A:$A,$B858,Returns!$C:$C,$R$2))-SUMIFS(Outbound!$E:$E,Outbound!$D:$D,$B858,Outbound!$F:$F,$R$2)</f>
        <v>0</v>
      </c>
      <c r="S858" s="35">
        <f>(SUMIFS(Returns!$B:$B,Returns!$A:$A,$B858,Returns!$C:$C,$S$2))-SUMIFS(Outbound!$E:$E,Outbound!$D:$D,$B858,Outbound!$F:$F,$S$2)</f>
        <v>0</v>
      </c>
    </row>
    <row r="859" ht="13.2" spans="1:19">
      <c r="A859" s="3" t="s">
        <v>8206</v>
      </c>
      <c r="B859" s="3" t="s">
        <v>8207</v>
      </c>
      <c r="C859" s="35">
        <v>8</v>
      </c>
      <c r="D859" s="35"/>
      <c r="E859" s="35">
        <f>(C859+SUMIFS(Inwards!$C:$C,Inwards!$B:$B,$B859)+SUMIFS(Returns!$B:$B,Returns!$A:$A,$B859,Returns!$C:$C,$E$2))-SUMIFS(Outbound!$E:$E,Outbound!$D:$D,$B859,Outbound!$F:$F,$E$2)-SUMIFS(Outflow!$B:$B,Outflow!$A:$A,$B859)</f>
        <v>8</v>
      </c>
      <c r="F859" s="35">
        <f>(SUMIFS(Returns!$B:$B,Returns!$A:$A,$B859,Returns!$C:$C,$F$2))-SUMIFS(Outbound!$E:$E,Outbound!$D:$D,$B859,Outbound!$F:$F,$F$2)</f>
        <v>0</v>
      </c>
      <c r="G859" s="35">
        <f>(SUMIFS(Returns!$B:$B,Returns!$A:$A,$B859,Returns!$C:$C,$G$2))-SUMIFS(Outbound!$E:$E,Outbound!$D:$D,$B859,Outbound!$F:$F,$G$2)</f>
        <v>0</v>
      </c>
      <c r="H859" s="35">
        <f>(SUMIFS(Returns!$B:$B,Returns!$A:$A,$B859,Returns!$C:$C,$H$2))-SUMIFS(Outbound!$E:$E,Outbound!$D:$D,$B859,Outbound!$F:$F,$H$2)</f>
        <v>0</v>
      </c>
      <c r="I859" s="35">
        <f>(SUMIFS(Returns!$B:$B,Returns!$A:$A,$B859,Returns!$C:$C,$I$2))-SUMIFS(Outbound!$E:$E,Outbound!$D:$D,$B859,Outbound!$F:$F,$I$2)</f>
        <v>0</v>
      </c>
      <c r="J859" s="35">
        <f>(SUMIFS(Returns!$B:$B,Returns!$A:$A,$B859,Returns!$C:$C,$J$2))-SUMIFS(Outbound!$E:$E,Outbound!$D:$D,$B859,Outbound!$F:$F,$J$2)</f>
        <v>0</v>
      </c>
      <c r="K859" s="35">
        <f>(SUMIFS(Returns!$B:$B,Returns!$A:$A,$B859,Returns!$C:$C,$K$2))-SUMIFS(Outbound!$E:$E,Outbound!$D:$D,$B859,Outbound!$F:$F,$K$2)</f>
        <v>0</v>
      </c>
      <c r="L859" s="35">
        <f>(SUMIFS(Returns!$B:$B,Returns!$A:$A,$B859,Returns!$C:$C,$L$2))-SUMIFS(Outbound!$E:$E,Outbound!$D:$D,$B859,Outbound!$F:$F,$L$2)</f>
        <v>0</v>
      </c>
      <c r="M859" s="35">
        <f>(SUMIFS(Returns!$B:$B,Returns!$A:$A,$B859,Returns!$C:$C,$M$2))-SUMIFS(Outbound!$E:$E,Outbound!$D:$D,$B859,Outbound!$F:$F,$M$2)</f>
        <v>0</v>
      </c>
      <c r="N859" s="35">
        <f>(SUMIFS(Returns!$B:$B,Returns!$A:$A,$B859,Returns!$C:$C,$N$2))-SUMIFS(Outbound!$E:$E,Outbound!$D:$D,$B859,Outbound!$F:$F,$N$2)</f>
        <v>0</v>
      </c>
      <c r="O859" s="35">
        <f>(SUMIFS(Returns!$B:$B,Returns!$A:$A,$B859,Returns!$C:$C,$O$2))-SUMIFS(Outbound!$E:$E,Outbound!$D:$D,$B859,Outbound!$F:$F,$O$2)</f>
        <v>0</v>
      </c>
      <c r="P859" s="35">
        <f>(SUMIFS(Returns!$B:$B,Returns!$A:$A,$B859,Returns!$C:$C,$P$2))-SUMIFS(Outbound!$E:$E,Outbound!$D:$D,$B859,Outbound!$F:$F,$P$2)</f>
        <v>0</v>
      </c>
      <c r="Q859" s="35">
        <f>(SUMIFS(Returns!$B:$B,Returns!$A:$A,$B859,Returns!$C:$C,$Q$2))-SUMIFS(Outbound!$E:$E,Outbound!$D:$D,$B859,Outbound!$F:$F,$Q$2)</f>
        <v>0</v>
      </c>
      <c r="R859" s="35">
        <f>(SUMIFS(Returns!$B:$B,Returns!$A:$A,$B859,Returns!$C:$C,$R$2))-SUMIFS(Outbound!$E:$E,Outbound!$D:$D,$B859,Outbound!$F:$F,$R$2)</f>
        <v>0</v>
      </c>
      <c r="S859" s="35">
        <f>(SUMIFS(Returns!$B:$B,Returns!$A:$A,$B859,Returns!$C:$C,$S$2))-SUMIFS(Outbound!$E:$E,Outbound!$D:$D,$B859,Outbound!$F:$F,$S$2)</f>
        <v>0</v>
      </c>
    </row>
    <row r="860" ht="13.2" spans="1:19">
      <c r="A860" s="3" t="s">
        <v>8208</v>
      </c>
      <c r="B860" s="3" t="s">
        <v>5689</v>
      </c>
      <c r="C860" s="35">
        <v>0</v>
      </c>
      <c r="D860" s="35"/>
      <c r="E860" s="35">
        <f>(C860+SUMIFS(Inwards!$C:$C,Inwards!$B:$B,$B860)+SUMIFS(Returns!$B:$B,Returns!$A:$A,$B860,Returns!$C:$C,$E$2))-SUMIFS(Outbound!$E:$E,Outbound!$D:$D,$B860,Outbound!$F:$F,$E$2)-SUMIFS(Outflow!$B:$B,Outflow!$A:$A,$B860)</f>
        <v>0</v>
      </c>
      <c r="F860" s="35">
        <f>(SUMIFS(Returns!$B:$B,Returns!$A:$A,$B860,Returns!$C:$C,$F$2))-SUMIFS(Outbound!$E:$E,Outbound!$D:$D,$B860,Outbound!$F:$F,$F$2)</f>
        <v>0</v>
      </c>
      <c r="G860" s="35">
        <f>(SUMIFS(Returns!$B:$B,Returns!$A:$A,$B860,Returns!$C:$C,$G$2))-SUMIFS(Outbound!$E:$E,Outbound!$D:$D,$B860,Outbound!$F:$F,$G$2)</f>
        <v>0</v>
      </c>
      <c r="H860" s="35">
        <f>(SUMIFS(Returns!$B:$B,Returns!$A:$A,$B860,Returns!$C:$C,$H$2))-SUMIFS(Outbound!$E:$E,Outbound!$D:$D,$B860,Outbound!$F:$F,$H$2)</f>
        <v>0</v>
      </c>
      <c r="I860" s="35">
        <f>(SUMIFS(Returns!$B:$B,Returns!$A:$A,$B860,Returns!$C:$C,$I$2))-SUMIFS(Outbound!$E:$E,Outbound!$D:$D,$B860,Outbound!$F:$F,$I$2)</f>
        <v>0</v>
      </c>
      <c r="J860" s="35">
        <f>(SUMIFS(Returns!$B:$B,Returns!$A:$A,$B860,Returns!$C:$C,$J$2))-SUMIFS(Outbound!$E:$E,Outbound!$D:$D,$B860,Outbound!$F:$F,$J$2)</f>
        <v>0</v>
      </c>
      <c r="K860" s="35">
        <f>(SUMIFS(Returns!$B:$B,Returns!$A:$A,$B860,Returns!$C:$C,$K$2))-SUMIFS(Outbound!$E:$E,Outbound!$D:$D,$B860,Outbound!$F:$F,$K$2)</f>
        <v>0</v>
      </c>
      <c r="L860" s="35">
        <f>(SUMIFS(Returns!$B:$B,Returns!$A:$A,$B860,Returns!$C:$C,$L$2))-SUMIFS(Outbound!$E:$E,Outbound!$D:$D,$B860,Outbound!$F:$F,$L$2)</f>
        <v>0</v>
      </c>
      <c r="M860" s="35">
        <f>(SUMIFS(Returns!$B:$B,Returns!$A:$A,$B860,Returns!$C:$C,$M$2))-SUMIFS(Outbound!$E:$E,Outbound!$D:$D,$B860,Outbound!$F:$F,$M$2)</f>
        <v>0</v>
      </c>
      <c r="N860" s="35">
        <f>(SUMIFS(Returns!$B:$B,Returns!$A:$A,$B860,Returns!$C:$C,$N$2))-SUMIFS(Outbound!$E:$E,Outbound!$D:$D,$B860,Outbound!$F:$F,$N$2)</f>
        <v>0</v>
      </c>
      <c r="O860" s="35">
        <f>(SUMIFS(Returns!$B:$B,Returns!$A:$A,$B860,Returns!$C:$C,$O$2))-SUMIFS(Outbound!$E:$E,Outbound!$D:$D,$B860,Outbound!$F:$F,$O$2)</f>
        <v>0</v>
      </c>
      <c r="P860" s="35">
        <f>(SUMIFS(Returns!$B:$B,Returns!$A:$A,$B860,Returns!$C:$C,$P$2))-SUMIFS(Outbound!$E:$E,Outbound!$D:$D,$B860,Outbound!$F:$F,$P$2)</f>
        <v>0</v>
      </c>
      <c r="Q860" s="35">
        <f>(SUMIFS(Returns!$B:$B,Returns!$A:$A,$B860,Returns!$C:$C,$Q$2))-SUMIFS(Outbound!$E:$E,Outbound!$D:$D,$B860,Outbound!$F:$F,$Q$2)</f>
        <v>0</v>
      </c>
      <c r="R860" s="35">
        <f>(SUMIFS(Returns!$B:$B,Returns!$A:$A,$B860,Returns!$C:$C,$R$2))-SUMIFS(Outbound!$E:$E,Outbound!$D:$D,$B860,Outbound!$F:$F,$R$2)</f>
        <v>0</v>
      </c>
      <c r="S860" s="35">
        <f>(SUMIFS(Returns!$B:$B,Returns!$A:$A,$B860,Returns!$C:$C,$S$2))-SUMIFS(Outbound!$E:$E,Outbound!$D:$D,$B860,Outbound!$F:$F,$S$2)</f>
        <v>0</v>
      </c>
    </row>
    <row r="861" ht="13.2" spans="1:19">
      <c r="A861" s="3" t="s">
        <v>8209</v>
      </c>
      <c r="B861" s="3" t="s">
        <v>5706</v>
      </c>
      <c r="C861" s="35">
        <v>0</v>
      </c>
      <c r="D861" s="35"/>
      <c r="E861" s="35">
        <f>(C861+SUMIFS(Inwards!$C:$C,Inwards!$B:$B,$B861)+SUMIFS(Returns!$B:$B,Returns!$A:$A,$B861,Returns!$C:$C,$E$2))-SUMIFS(Outbound!$E:$E,Outbound!$D:$D,$B861,Outbound!$F:$F,$E$2)-SUMIFS(Outflow!$B:$B,Outflow!$A:$A,$B861)</f>
        <v>0</v>
      </c>
      <c r="F861" s="35">
        <f>(SUMIFS(Returns!$B:$B,Returns!$A:$A,$B861,Returns!$C:$C,$F$2))-SUMIFS(Outbound!$E:$E,Outbound!$D:$D,$B861,Outbound!$F:$F,$F$2)</f>
        <v>0</v>
      </c>
      <c r="G861" s="35">
        <f>(SUMIFS(Returns!$B:$B,Returns!$A:$A,$B861,Returns!$C:$C,$G$2))-SUMIFS(Outbound!$E:$E,Outbound!$D:$D,$B861,Outbound!$F:$F,$G$2)</f>
        <v>0</v>
      </c>
      <c r="H861" s="35">
        <f>(SUMIFS(Returns!$B:$B,Returns!$A:$A,$B861,Returns!$C:$C,$H$2))-SUMIFS(Outbound!$E:$E,Outbound!$D:$D,$B861,Outbound!$F:$F,$H$2)</f>
        <v>0</v>
      </c>
      <c r="I861" s="35">
        <f>(SUMIFS(Returns!$B:$B,Returns!$A:$A,$B861,Returns!$C:$C,$I$2))-SUMIFS(Outbound!$E:$E,Outbound!$D:$D,$B861,Outbound!$F:$F,$I$2)</f>
        <v>0</v>
      </c>
      <c r="J861" s="35">
        <f>(SUMIFS(Returns!$B:$B,Returns!$A:$A,$B861,Returns!$C:$C,$J$2))-SUMIFS(Outbound!$E:$E,Outbound!$D:$D,$B861,Outbound!$F:$F,$J$2)</f>
        <v>0</v>
      </c>
      <c r="K861" s="35">
        <f>(SUMIFS(Returns!$B:$B,Returns!$A:$A,$B861,Returns!$C:$C,$K$2))-SUMIFS(Outbound!$E:$E,Outbound!$D:$D,$B861,Outbound!$F:$F,$K$2)</f>
        <v>0</v>
      </c>
      <c r="L861" s="35">
        <f>(SUMIFS(Returns!$B:$B,Returns!$A:$A,$B861,Returns!$C:$C,$L$2))-SUMIFS(Outbound!$E:$E,Outbound!$D:$D,$B861,Outbound!$F:$F,$L$2)</f>
        <v>0</v>
      </c>
      <c r="M861" s="35">
        <f>(SUMIFS(Returns!$B:$B,Returns!$A:$A,$B861,Returns!$C:$C,$M$2))-SUMIFS(Outbound!$E:$E,Outbound!$D:$D,$B861,Outbound!$F:$F,$M$2)</f>
        <v>0</v>
      </c>
      <c r="N861" s="35">
        <f>(SUMIFS(Returns!$B:$B,Returns!$A:$A,$B861,Returns!$C:$C,$N$2))-SUMIFS(Outbound!$E:$E,Outbound!$D:$D,$B861,Outbound!$F:$F,$N$2)</f>
        <v>0</v>
      </c>
      <c r="O861" s="35">
        <f>(SUMIFS(Returns!$B:$B,Returns!$A:$A,$B861,Returns!$C:$C,$O$2))-SUMIFS(Outbound!$E:$E,Outbound!$D:$D,$B861,Outbound!$F:$F,$O$2)</f>
        <v>0</v>
      </c>
      <c r="P861" s="35">
        <f>(SUMIFS(Returns!$B:$B,Returns!$A:$A,$B861,Returns!$C:$C,$P$2))-SUMIFS(Outbound!$E:$E,Outbound!$D:$D,$B861,Outbound!$F:$F,$P$2)</f>
        <v>0</v>
      </c>
      <c r="Q861" s="35">
        <f>(SUMIFS(Returns!$B:$B,Returns!$A:$A,$B861,Returns!$C:$C,$Q$2))-SUMIFS(Outbound!$E:$E,Outbound!$D:$D,$B861,Outbound!$F:$F,$Q$2)</f>
        <v>0</v>
      </c>
      <c r="R861" s="35">
        <f>(SUMIFS(Returns!$B:$B,Returns!$A:$A,$B861,Returns!$C:$C,$R$2))-SUMIFS(Outbound!$E:$E,Outbound!$D:$D,$B861,Outbound!$F:$F,$R$2)</f>
        <v>0</v>
      </c>
      <c r="S861" s="35">
        <f>(SUMIFS(Returns!$B:$B,Returns!$A:$A,$B861,Returns!$C:$C,$S$2))-SUMIFS(Outbound!$E:$E,Outbound!$D:$D,$B861,Outbound!$F:$F,$S$2)</f>
        <v>0</v>
      </c>
    </row>
    <row r="862" ht="13.2" spans="1:19">
      <c r="A862" s="3" t="s">
        <v>8210</v>
      </c>
      <c r="B862" s="3" t="s">
        <v>5723</v>
      </c>
      <c r="C862" s="35">
        <v>0</v>
      </c>
      <c r="D862" s="35"/>
      <c r="E862" s="35">
        <f>(C862+SUMIFS(Inwards!$C:$C,Inwards!$B:$B,$B862)+SUMIFS(Returns!$B:$B,Returns!$A:$A,$B862,Returns!$C:$C,$E$2))-SUMIFS(Outbound!$E:$E,Outbound!$D:$D,$B862,Outbound!$F:$F,$E$2)-SUMIFS(Outflow!$B:$B,Outflow!$A:$A,$B862)</f>
        <v>1</v>
      </c>
      <c r="F862" s="35">
        <f>(SUMIFS(Returns!$B:$B,Returns!$A:$A,$B862,Returns!$C:$C,$F$2))-SUMIFS(Outbound!$E:$E,Outbound!$D:$D,$B862,Outbound!$F:$F,$F$2)</f>
        <v>0</v>
      </c>
      <c r="G862" s="35">
        <f>(SUMIFS(Returns!$B:$B,Returns!$A:$A,$B862,Returns!$C:$C,$G$2))-SUMIFS(Outbound!$E:$E,Outbound!$D:$D,$B862,Outbound!$F:$F,$G$2)</f>
        <v>0</v>
      </c>
      <c r="H862" s="35">
        <f>(SUMIFS(Returns!$B:$B,Returns!$A:$A,$B862,Returns!$C:$C,$H$2))-SUMIFS(Outbound!$E:$E,Outbound!$D:$D,$B862,Outbound!$F:$F,$H$2)</f>
        <v>0</v>
      </c>
      <c r="I862" s="35">
        <f>(SUMIFS(Returns!$B:$B,Returns!$A:$A,$B862,Returns!$C:$C,$I$2))-SUMIFS(Outbound!$E:$E,Outbound!$D:$D,$B862,Outbound!$F:$F,$I$2)</f>
        <v>0</v>
      </c>
      <c r="J862" s="35">
        <f>(SUMIFS(Returns!$B:$B,Returns!$A:$A,$B862,Returns!$C:$C,$J$2))-SUMIFS(Outbound!$E:$E,Outbound!$D:$D,$B862,Outbound!$F:$F,$J$2)</f>
        <v>0</v>
      </c>
      <c r="K862" s="35">
        <f>(SUMIFS(Returns!$B:$B,Returns!$A:$A,$B862,Returns!$C:$C,$K$2))-SUMIFS(Outbound!$E:$E,Outbound!$D:$D,$B862,Outbound!$F:$F,$K$2)</f>
        <v>0</v>
      </c>
      <c r="L862" s="35">
        <f>(SUMIFS(Returns!$B:$B,Returns!$A:$A,$B862,Returns!$C:$C,$L$2))-SUMIFS(Outbound!$E:$E,Outbound!$D:$D,$B862,Outbound!$F:$F,$L$2)</f>
        <v>0</v>
      </c>
      <c r="M862" s="35">
        <f>(SUMIFS(Returns!$B:$B,Returns!$A:$A,$B862,Returns!$C:$C,$M$2))-SUMIFS(Outbound!$E:$E,Outbound!$D:$D,$B862,Outbound!$F:$F,$M$2)</f>
        <v>0</v>
      </c>
      <c r="N862" s="35">
        <f>(SUMIFS(Returns!$B:$B,Returns!$A:$A,$B862,Returns!$C:$C,$N$2))-SUMIFS(Outbound!$E:$E,Outbound!$D:$D,$B862,Outbound!$F:$F,$N$2)</f>
        <v>0</v>
      </c>
      <c r="O862" s="35">
        <f>(SUMIFS(Returns!$B:$B,Returns!$A:$A,$B862,Returns!$C:$C,$O$2))-SUMIFS(Outbound!$E:$E,Outbound!$D:$D,$B862,Outbound!$F:$F,$O$2)</f>
        <v>0</v>
      </c>
      <c r="P862" s="35">
        <f>(SUMIFS(Returns!$B:$B,Returns!$A:$A,$B862,Returns!$C:$C,$P$2))-SUMIFS(Outbound!$E:$E,Outbound!$D:$D,$B862,Outbound!$F:$F,$P$2)</f>
        <v>0</v>
      </c>
      <c r="Q862" s="35">
        <f>(SUMIFS(Returns!$B:$B,Returns!$A:$A,$B862,Returns!$C:$C,$Q$2))-SUMIFS(Outbound!$E:$E,Outbound!$D:$D,$B862,Outbound!$F:$F,$Q$2)</f>
        <v>0</v>
      </c>
      <c r="R862" s="35">
        <f>(SUMIFS(Returns!$B:$B,Returns!$A:$A,$B862,Returns!$C:$C,$R$2))-SUMIFS(Outbound!$E:$E,Outbound!$D:$D,$B862,Outbound!$F:$F,$R$2)</f>
        <v>0</v>
      </c>
      <c r="S862" s="35">
        <f>(SUMIFS(Returns!$B:$B,Returns!$A:$A,$B862,Returns!$C:$C,$S$2))-SUMIFS(Outbound!$E:$E,Outbound!$D:$D,$B862,Outbound!$F:$F,$S$2)</f>
        <v>0</v>
      </c>
    </row>
    <row r="863" ht="13.2" spans="1:19">
      <c r="A863" s="3" t="s">
        <v>8211</v>
      </c>
      <c r="B863" s="3" t="s">
        <v>5753</v>
      </c>
      <c r="C863" s="35">
        <v>0</v>
      </c>
      <c r="D863" s="35"/>
      <c r="E863" s="35">
        <f>(C863+SUMIFS(Inwards!$C:$C,Inwards!$B:$B,$B863)+SUMIFS(Returns!$B:$B,Returns!$A:$A,$B863,Returns!$C:$C,$E$2))-SUMIFS(Outbound!$E:$E,Outbound!$D:$D,$B863,Outbound!$F:$F,$E$2)-SUMIFS(Outflow!$B:$B,Outflow!$A:$A,$B863)</f>
        <v>0</v>
      </c>
      <c r="F863" s="35">
        <f>(SUMIFS(Returns!$B:$B,Returns!$A:$A,$B863,Returns!$C:$C,$F$2))-SUMIFS(Outbound!$E:$E,Outbound!$D:$D,$B863,Outbound!$F:$F,$F$2)</f>
        <v>0</v>
      </c>
      <c r="G863" s="35">
        <f>(SUMIFS(Returns!$B:$B,Returns!$A:$A,$B863,Returns!$C:$C,$G$2))-SUMIFS(Outbound!$E:$E,Outbound!$D:$D,$B863,Outbound!$F:$F,$G$2)</f>
        <v>0</v>
      </c>
      <c r="H863" s="35">
        <f>(SUMIFS(Returns!$B:$B,Returns!$A:$A,$B863,Returns!$C:$C,$H$2))-SUMIFS(Outbound!$E:$E,Outbound!$D:$D,$B863,Outbound!$F:$F,$H$2)</f>
        <v>0</v>
      </c>
      <c r="I863" s="35">
        <f>(SUMIFS(Returns!$B:$B,Returns!$A:$A,$B863,Returns!$C:$C,$I$2))-SUMIFS(Outbound!$E:$E,Outbound!$D:$D,$B863,Outbound!$F:$F,$I$2)</f>
        <v>0</v>
      </c>
      <c r="J863" s="35">
        <f>(SUMIFS(Returns!$B:$B,Returns!$A:$A,$B863,Returns!$C:$C,$J$2))-SUMIFS(Outbound!$E:$E,Outbound!$D:$D,$B863,Outbound!$F:$F,$J$2)</f>
        <v>0</v>
      </c>
      <c r="K863" s="35">
        <f>(SUMIFS(Returns!$B:$B,Returns!$A:$A,$B863,Returns!$C:$C,$K$2))-SUMIFS(Outbound!$E:$E,Outbound!$D:$D,$B863,Outbound!$F:$F,$K$2)</f>
        <v>0</v>
      </c>
      <c r="L863" s="35">
        <f>(SUMIFS(Returns!$B:$B,Returns!$A:$A,$B863,Returns!$C:$C,$L$2))-SUMIFS(Outbound!$E:$E,Outbound!$D:$D,$B863,Outbound!$F:$F,$L$2)</f>
        <v>0</v>
      </c>
      <c r="M863" s="35">
        <f>(SUMIFS(Returns!$B:$B,Returns!$A:$A,$B863,Returns!$C:$C,$M$2))-SUMIFS(Outbound!$E:$E,Outbound!$D:$D,$B863,Outbound!$F:$F,$M$2)</f>
        <v>0</v>
      </c>
      <c r="N863" s="35">
        <f>(SUMIFS(Returns!$B:$B,Returns!$A:$A,$B863,Returns!$C:$C,$N$2))-SUMIFS(Outbound!$E:$E,Outbound!$D:$D,$B863,Outbound!$F:$F,$N$2)</f>
        <v>0</v>
      </c>
      <c r="O863" s="35">
        <f>(SUMIFS(Returns!$B:$B,Returns!$A:$A,$B863,Returns!$C:$C,$O$2))-SUMIFS(Outbound!$E:$E,Outbound!$D:$D,$B863,Outbound!$F:$F,$O$2)</f>
        <v>0</v>
      </c>
      <c r="P863" s="35">
        <f>(SUMIFS(Returns!$B:$B,Returns!$A:$A,$B863,Returns!$C:$C,$P$2))-SUMIFS(Outbound!$E:$E,Outbound!$D:$D,$B863,Outbound!$F:$F,$P$2)</f>
        <v>0</v>
      </c>
      <c r="Q863" s="35">
        <f>(SUMIFS(Returns!$B:$B,Returns!$A:$A,$B863,Returns!$C:$C,$Q$2))-SUMIFS(Outbound!$E:$E,Outbound!$D:$D,$B863,Outbound!$F:$F,$Q$2)</f>
        <v>0</v>
      </c>
      <c r="R863" s="35">
        <f>(SUMIFS(Returns!$B:$B,Returns!$A:$A,$B863,Returns!$C:$C,$R$2))-SUMIFS(Outbound!$E:$E,Outbound!$D:$D,$B863,Outbound!$F:$F,$R$2)</f>
        <v>0</v>
      </c>
      <c r="S863" s="35">
        <f>(SUMIFS(Returns!$B:$B,Returns!$A:$A,$B863,Returns!$C:$C,$S$2))-SUMIFS(Outbound!$E:$E,Outbound!$D:$D,$B863,Outbound!$F:$F,$S$2)</f>
        <v>0</v>
      </c>
    </row>
    <row r="864" ht="13.2" spans="1:19">
      <c r="A864" s="3" t="s">
        <v>8212</v>
      </c>
      <c r="B864" s="3" t="s">
        <v>5758</v>
      </c>
      <c r="C864" s="35">
        <v>0</v>
      </c>
      <c r="D864" s="35"/>
      <c r="E864" s="35">
        <f>(C864+SUMIFS(Inwards!$C:$C,Inwards!$B:$B,$B864)+SUMIFS(Returns!$B:$B,Returns!$A:$A,$B864,Returns!$C:$C,$E$2))-SUMIFS(Outbound!$E:$E,Outbound!$D:$D,$B864,Outbound!$F:$F,$E$2)-SUMIFS(Outflow!$B:$B,Outflow!$A:$A,$B864)</f>
        <v>0</v>
      </c>
      <c r="F864" s="35">
        <f>(SUMIFS(Returns!$B:$B,Returns!$A:$A,$B864,Returns!$C:$C,$F$2))-SUMIFS(Outbound!$E:$E,Outbound!$D:$D,$B864,Outbound!$F:$F,$F$2)</f>
        <v>0</v>
      </c>
      <c r="G864" s="35">
        <f>(SUMIFS(Returns!$B:$B,Returns!$A:$A,$B864,Returns!$C:$C,$G$2))-SUMIFS(Outbound!$E:$E,Outbound!$D:$D,$B864,Outbound!$F:$F,$G$2)</f>
        <v>0</v>
      </c>
      <c r="H864" s="35">
        <f>(SUMIFS(Returns!$B:$B,Returns!$A:$A,$B864,Returns!$C:$C,$H$2))-SUMIFS(Outbound!$E:$E,Outbound!$D:$D,$B864,Outbound!$F:$F,$H$2)</f>
        <v>0</v>
      </c>
      <c r="I864" s="35">
        <f>(SUMIFS(Returns!$B:$B,Returns!$A:$A,$B864,Returns!$C:$C,$I$2))-SUMIFS(Outbound!$E:$E,Outbound!$D:$D,$B864,Outbound!$F:$F,$I$2)</f>
        <v>0</v>
      </c>
      <c r="J864" s="35">
        <f>(SUMIFS(Returns!$B:$B,Returns!$A:$A,$B864,Returns!$C:$C,$J$2))-SUMIFS(Outbound!$E:$E,Outbound!$D:$D,$B864,Outbound!$F:$F,$J$2)</f>
        <v>0</v>
      </c>
      <c r="K864" s="35">
        <f>(SUMIFS(Returns!$B:$B,Returns!$A:$A,$B864,Returns!$C:$C,$K$2))-SUMIFS(Outbound!$E:$E,Outbound!$D:$D,$B864,Outbound!$F:$F,$K$2)</f>
        <v>0</v>
      </c>
      <c r="L864" s="35">
        <f>(SUMIFS(Returns!$B:$B,Returns!$A:$A,$B864,Returns!$C:$C,$L$2))-SUMIFS(Outbound!$E:$E,Outbound!$D:$D,$B864,Outbound!$F:$F,$L$2)</f>
        <v>0</v>
      </c>
      <c r="M864" s="35">
        <f>(SUMIFS(Returns!$B:$B,Returns!$A:$A,$B864,Returns!$C:$C,$M$2))-SUMIFS(Outbound!$E:$E,Outbound!$D:$D,$B864,Outbound!$F:$F,$M$2)</f>
        <v>0</v>
      </c>
      <c r="N864" s="35">
        <f>(SUMIFS(Returns!$B:$B,Returns!$A:$A,$B864,Returns!$C:$C,$N$2))-SUMIFS(Outbound!$E:$E,Outbound!$D:$D,$B864,Outbound!$F:$F,$N$2)</f>
        <v>0</v>
      </c>
      <c r="O864" s="35">
        <f>(SUMIFS(Returns!$B:$B,Returns!$A:$A,$B864,Returns!$C:$C,$O$2))-SUMIFS(Outbound!$E:$E,Outbound!$D:$D,$B864,Outbound!$F:$F,$O$2)</f>
        <v>0</v>
      </c>
      <c r="P864" s="35">
        <f>(SUMIFS(Returns!$B:$B,Returns!$A:$A,$B864,Returns!$C:$C,$P$2))-SUMIFS(Outbound!$E:$E,Outbound!$D:$D,$B864,Outbound!$F:$F,$P$2)</f>
        <v>0</v>
      </c>
      <c r="Q864" s="35">
        <f>(SUMIFS(Returns!$B:$B,Returns!$A:$A,$B864,Returns!$C:$C,$Q$2))-SUMIFS(Outbound!$E:$E,Outbound!$D:$D,$B864,Outbound!$F:$F,$Q$2)</f>
        <v>0</v>
      </c>
      <c r="R864" s="35">
        <f>(SUMIFS(Returns!$B:$B,Returns!$A:$A,$B864,Returns!$C:$C,$R$2))-SUMIFS(Outbound!$E:$E,Outbound!$D:$D,$B864,Outbound!$F:$F,$R$2)</f>
        <v>0</v>
      </c>
      <c r="S864" s="35">
        <f>(SUMIFS(Returns!$B:$B,Returns!$A:$A,$B864,Returns!$C:$C,$S$2))-SUMIFS(Outbound!$E:$E,Outbound!$D:$D,$B864,Outbound!$F:$F,$S$2)</f>
        <v>0</v>
      </c>
    </row>
    <row r="865" ht="13.2" spans="1:19">
      <c r="A865" s="3" t="s">
        <v>8213</v>
      </c>
      <c r="B865" s="3" t="s">
        <v>5768</v>
      </c>
      <c r="C865" s="35">
        <v>2</v>
      </c>
      <c r="D865" s="35"/>
      <c r="E865" s="35">
        <f>(C865+SUMIFS(Inwards!$C:$C,Inwards!$B:$B,$B865)+SUMIFS(Returns!$B:$B,Returns!$A:$A,$B865,Returns!$C:$C,$E$2))-SUMIFS(Outbound!$E:$E,Outbound!$D:$D,$B865,Outbound!$F:$F,$E$2)-SUMIFS(Outflow!$B:$B,Outflow!$A:$A,$B865)</f>
        <v>2</v>
      </c>
      <c r="F865" s="35">
        <f>(SUMIFS(Returns!$B:$B,Returns!$A:$A,$B865,Returns!$C:$C,$F$2))-SUMIFS(Outbound!$E:$E,Outbound!$D:$D,$B865,Outbound!$F:$F,$F$2)</f>
        <v>0</v>
      </c>
      <c r="G865" s="35">
        <f>(SUMIFS(Returns!$B:$B,Returns!$A:$A,$B865,Returns!$C:$C,$G$2))-SUMIFS(Outbound!$E:$E,Outbound!$D:$D,$B865,Outbound!$F:$F,$G$2)</f>
        <v>0</v>
      </c>
      <c r="H865" s="35">
        <f>(SUMIFS(Returns!$B:$B,Returns!$A:$A,$B865,Returns!$C:$C,$H$2))-SUMIFS(Outbound!$E:$E,Outbound!$D:$D,$B865,Outbound!$F:$F,$H$2)</f>
        <v>0</v>
      </c>
      <c r="I865" s="35">
        <f>(SUMIFS(Returns!$B:$B,Returns!$A:$A,$B865,Returns!$C:$C,$I$2))-SUMIFS(Outbound!$E:$E,Outbound!$D:$D,$B865,Outbound!$F:$F,$I$2)</f>
        <v>0</v>
      </c>
      <c r="J865" s="35">
        <f>(SUMIFS(Returns!$B:$B,Returns!$A:$A,$B865,Returns!$C:$C,$J$2))-SUMIFS(Outbound!$E:$E,Outbound!$D:$D,$B865,Outbound!$F:$F,$J$2)</f>
        <v>0</v>
      </c>
      <c r="K865" s="35">
        <f>(SUMIFS(Returns!$B:$B,Returns!$A:$A,$B865,Returns!$C:$C,$K$2))-SUMIFS(Outbound!$E:$E,Outbound!$D:$D,$B865,Outbound!$F:$F,$K$2)</f>
        <v>0</v>
      </c>
      <c r="L865" s="35">
        <f>(SUMIFS(Returns!$B:$B,Returns!$A:$A,$B865,Returns!$C:$C,$L$2))-SUMIFS(Outbound!$E:$E,Outbound!$D:$D,$B865,Outbound!$F:$F,$L$2)</f>
        <v>0</v>
      </c>
      <c r="M865" s="35">
        <f>(SUMIFS(Returns!$B:$B,Returns!$A:$A,$B865,Returns!$C:$C,$M$2))-SUMIFS(Outbound!$E:$E,Outbound!$D:$D,$B865,Outbound!$F:$F,$M$2)</f>
        <v>0</v>
      </c>
      <c r="N865" s="35">
        <f>(SUMIFS(Returns!$B:$B,Returns!$A:$A,$B865,Returns!$C:$C,$N$2))-SUMIFS(Outbound!$E:$E,Outbound!$D:$D,$B865,Outbound!$F:$F,$N$2)</f>
        <v>0</v>
      </c>
      <c r="O865" s="35">
        <f>(SUMIFS(Returns!$B:$B,Returns!$A:$A,$B865,Returns!$C:$C,$O$2))-SUMIFS(Outbound!$E:$E,Outbound!$D:$D,$B865,Outbound!$F:$F,$O$2)</f>
        <v>0</v>
      </c>
      <c r="P865" s="35">
        <f>(SUMIFS(Returns!$B:$B,Returns!$A:$A,$B865,Returns!$C:$C,$P$2))-SUMIFS(Outbound!$E:$E,Outbound!$D:$D,$B865,Outbound!$F:$F,$P$2)</f>
        <v>0</v>
      </c>
      <c r="Q865" s="35">
        <f>(SUMIFS(Returns!$B:$B,Returns!$A:$A,$B865,Returns!$C:$C,$Q$2))-SUMIFS(Outbound!$E:$E,Outbound!$D:$D,$B865,Outbound!$F:$F,$Q$2)</f>
        <v>0</v>
      </c>
      <c r="R865" s="35">
        <f>(SUMIFS(Returns!$B:$B,Returns!$A:$A,$B865,Returns!$C:$C,$R$2))-SUMIFS(Outbound!$E:$E,Outbound!$D:$D,$B865,Outbound!$F:$F,$R$2)</f>
        <v>0</v>
      </c>
      <c r="S865" s="35">
        <f>(SUMIFS(Returns!$B:$B,Returns!$A:$A,$B865,Returns!$C:$C,$S$2))-SUMIFS(Outbound!$E:$E,Outbound!$D:$D,$B865,Outbound!$F:$F,$S$2)</f>
        <v>0</v>
      </c>
    </row>
    <row r="866" ht="13.2" spans="1:19">
      <c r="A866" s="3" t="s">
        <v>8214</v>
      </c>
      <c r="B866" s="3" t="s">
        <v>5775</v>
      </c>
      <c r="C866" s="35">
        <v>0</v>
      </c>
      <c r="D866" s="35"/>
      <c r="E866" s="35">
        <f>(C866+SUMIFS(Inwards!$C:$C,Inwards!$B:$B,$B866)+SUMIFS(Returns!$B:$B,Returns!$A:$A,$B866,Returns!$C:$C,$E$2))-SUMIFS(Outbound!$E:$E,Outbound!$D:$D,$B866,Outbound!$F:$F,$E$2)-SUMIFS(Outflow!$B:$B,Outflow!$A:$A,$B866)</f>
        <v>0</v>
      </c>
      <c r="F866" s="35">
        <f>(SUMIFS(Returns!$B:$B,Returns!$A:$A,$B866,Returns!$C:$C,$F$2))-SUMIFS(Outbound!$E:$E,Outbound!$D:$D,$B866,Outbound!$F:$F,$F$2)</f>
        <v>0</v>
      </c>
      <c r="G866" s="35">
        <f>(SUMIFS(Returns!$B:$B,Returns!$A:$A,$B866,Returns!$C:$C,$G$2))-SUMIFS(Outbound!$E:$E,Outbound!$D:$D,$B866,Outbound!$F:$F,$G$2)</f>
        <v>0</v>
      </c>
      <c r="H866" s="35">
        <f>(SUMIFS(Returns!$B:$B,Returns!$A:$A,$B866,Returns!$C:$C,$H$2))-SUMIFS(Outbound!$E:$E,Outbound!$D:$D,$B866,Outbound!$F:$F,$H$2)</f>
        <v>0</v>
      </c>
      <c r="I866" s="35">
        <f>(SUMIFS(Returns!$B:$B,Returns!$A:$A,$B866,Returns!$C:$C,$I$2))-SUMIFS(Outbound!$E:$E,Outbound!$D:$D,$B866,Outbound!$F:$F,$I$2)</f>
        <v>0</v>
      </c>
      <c r="J866" s="35">
        <f>(SUMIFS(Returns!$B:$B,Returns!$A:$A,$B866,Returns!$C:$C,$J$2))-SUMIFS(Outbound!$E:$E,Outbound!$D:$D,$B866,Outbound!$F:$F,$J$2)</f>
        <v>0</v>
      </c>
      <c r="K866" s="35">
        <f>(SUMIFS(Returns!$B:$B,Returns!$A:$A,$B866,Returns!$C:$C,$K$2))-SUMIFS(Outbound!$E:$E,Outbound!$D:$D,$B866,Outbound!$F:$F,$K$2)</f>
        <v>0</v>
      </c>
      <c r="L866" s="35">
        <f>(SUMIFS(Returns!$B:$B,Returns!$A:$A,$B866,Returns!$C:$C,$L$2))-SUMIFS(Outbound!$E:$E,Outbound!$D:$D,$B866,Outbound!$F:$F,$L$2)</f>
        <v>0</v>
      </c>
      <c r="M866" s="35">
        <f>(SUMIFS(Returns!$B:$B,Returns!$A:$A,$B866,Returns!$C:$C,$M$2))-SUMIFS(Outbound!$E:$E,Outbound!$D:$D,$B866,Outbound!$F:$F,$M$2)</f>
        <v>0</v>
      </c>
      <c r="N866" s="35">
        <f>(SUMIFS(Returns!$B:$B,Returns!$A:$A,$B866,Returns!$C:$C,$N$2))-SUMIFS(Outbound!$E:$E,Outbound!$D:$D,$B866,Outbound!$F:$F,$N$2)</f>
        <v>0</v>
      </c>
      <c r="O866" s="35">
        <f>(SUMIFS(Returns!$B:$B,Returns!$A:$A,$B866,Returns!$C:$C,$O$2))-SUMIFS(Outbound!$E:$E,Outbound!$D:$D,$B866,Outbound!$F:$F,$O$2)</f>
        <v>0</v>
      </c>
      <c r="P866" s="35">
        <f>(SUMIFS(Returns!$B:$B,Returns!$A:$A,$B866,Returns!$C:$C,$P$2))-SUMIFS(Outbound!$E:$E,Outbound!$D:$D,$B866,Outbound!$F:$F,$P$2)</f>
        <v>0</v>
      </c>
      <c r="Q866" s="35">
        <f>(SUMIFS(Returns!$B:$B,Returns!$A:$A,$B866,Returns!$C:$C,$Q$2))-SUMIFS(Outbound!$E:$E,Outbound!$D:$D,$B866,Outbound!$F:$F,$Q$2)</f>
        <v>0</v>
      </c>
      <c r="R866" s="35">
        <f>(SUMIFS(Returns!$B:$B,Returns!$A:$A,$B866,Returns!$C:$C,$R$2))-SUMIFS(Outbound!$E:$E,Outbound!$D:$D,$B866,Outbound!$F:$F,$R$2)</f>
        <v>0</v>
      </c>
      <c r="S866" s="35">
        <f>(SUMIFS(Returns!$B:$B,Returns!$A:$A,$B866,Returns!$C:$C,$S$2))-SUMIFS(Outbound!$E:$E,Outbound!$D:$D,$B866,Outbound!$F:$F,$S$2)</f>
        <v>0</v>
      </c>
    </row>
    <row r="867" ht="13.2" spans="1:19">
      <c r="A867" s="3" t="s">
        <v>8215</v>
      </c>
      <c r="B867" s="3" t="s">
        <v>5779</v>
      </c>
      <c r="C867" s="35">
        <v>0</v>
      </c>
      <c r="D867" s="35"/>
      <c r="E867" s="35">
        <f>(C867+SUMIFS(Inwards!$C:$C,Inwards!$B:$B,$B867)+SUMIFS(Returns!$B:$B,Returns!$A:$A,$B867,Returns!$C:$C,$E$2))-SUMIFS(Outbound!$E:$E,Outbound!$D:$D,$B867,Outbound!$F:$F,$E$2)-SUMIFS(Outflow!$B:$B,Outflow!$A:$A,$B867)</f>
        <v>0</v>
      </c>
      <c r="F867" s="35">
        <f>(SUMIFS(Returns!$B:$B,Returns!$A:$A,$B867,Returns!$C:$C,$F$2))-SUMIFS(Outbound!$E:$E,Outbound!$D:$D,$B867,Outbound!$F:$F,$F$2)</f>
        <v>0</v>
      </c>
      <c r="G867" s="35">
        <f>(SUMIFS(Returns!$B:$B,Returns!$A:$A,$B867,Returns!$C:$C,$G$2))-SUMIFS(Outbound!$E:$E,Outbound!$D:$D,$B867,Outbound!$F:$F,$G$2)</f>
        <v>0</v>
      </c>
      <c r="H867" s="35">
        <f>(SUMIFS(Returns!$B:$B,Returns!$A:$A,$B867,Returns!$C:$C,$H$2))-SUMIFS(Outbound!$E:$E,Outbound!$D:$D,$B867,Outbound!$F:$F,$H$2)</f>
        <v>0</v>
      </c>
      <c r="I867" s="35">
        <f>(SUMIFS(Returns!$B:$B,Returns!$A:$A,$B867,Returns!$C:$C,$I$2))-SUMIFS(Outbound!$E:$E,Outbound!$D:$D,$B867,Outbound!$F:$F,$I$2)</f>
        <v>0</v>
      </c>
      <c r="J867" s="35">
        <f>(SUMIFS(Returns!$B:$B,Returns!$A:$A,$B867,Returns!$C:$C,$J$2))-SUMIFS(Outbound!$E:$E,Outbound!$D:$D,$B867,Outbound!$F:$F,$J$2)</f>
        <v>0</v>
      </c>
      <c r="K867" s="35">
        <f>(SUMIFS(Returns!$B:$B,Returns!$A:$A,$B867,Returns!$C:$C,$K$2))-SUMIFS(Outbound!$E:$E,Outbound!$D:$D,$B867,Outbound!$F:$F,$K$2)</f>
        <v>0</v>
      </c>
      <c r="L867" s="35">
        <f>(SUMIFS(Returns!$B:$B,Returns!$A:$A,$B867,Returns!$C:$C,$L$2))-SUMIFS(Outbound!$E:$E,Outbound!$D:$D,$B867,Outbound!$F:$F,$L$2)</f>
        <v>0</v>
      </c>
      <c r="M867" s="35">
        <f>(SUMIFS(Returns!$B:$B,Returns!$A:$A,$B867,Returns!$C:$C,$M$2))-SUMIFS(Outbound!$E:$E,Outbound!$D:$D,$B867,Outbound!$F:$F,$M$2)</f>
        <v>0</v>
      </c>
      <c r="N867" s="35">
        <f>(SUMIFS(Returns!$B:$B,Returns!$A:$A,$B867,Returns!$C:$C,$N$2))-SUMIFS(Outbound!$E:$E,Outbound!$D:$D,$B867,Outbound!$F:$F,$N$2)</f>
        <v>0</v>
      </c>
      <c r="O867" s="35">
        <f>(SUMIFS(Returns!$B:$B,Returns!$A:$A,$B867,Returns!$C:$C,$O$2))-SUMIFS(Outbound!$E:$E,Outbound!$D:$D,$B867,Outbound!$F:$F,$O$2)</f>
        <v>0</v>
      </c>
      <c r="P867" s="35">
        <f>(SUMIFS(Returns!$B:$B,Returns!$A:$A,$B867,Returns!$C:$C,$P$2))-SUMIFS(Outbound!$E:$E,Outbound!$D:$D,$B867,Outbound!$F:$F,$P$2)</f>
        <v>0</v>
      </c>
      <c r="Q867" s="35">
        <f>(SUMIFS(Returns!$B:$B,Returns!$A:$A,$B867,Returns!$C:$C,$Q$2))-SUMIFS(Outbound!$E:$E,Outbound!$D:$D,$B867,Outbound!$F:$F,$Q$2)</f>
        <v>0</v>
      </c>
      <c r="R867" s="35">
        <f>(SUMIFS(Returns!$B:$B,Returns!$A:$A,$B867,Returns!$C:$C,$R$2))-SUMIFS(Outbound!$E:$E,Outbound!$D:$D,$B867,Outbound!$F:$F,$R$2)</f>
        <v>0</v>
      </c>
      <c r="S867" s="35">
        <f>(SUMIFS(Returns!$B:$B,Returns!$A:$A,$B867,Returns!$C:$C,$S$2))-SUMIFS(Outbound!$E:$E,Outbound!$D:$D,$B867,Outbound!$F:$F,$S$2)</f>
        <v>0</v>
      </c>
    </row>
    <row r="868" ht="13.2" spans="1:19">
      <c r="A868" s="3" t="s">
        <v>8216</v>
      </c>
      <c r="B868" s="3" t="s">
        <v>5786</v>
      </c>
      <c r="C868" s="35">
        <v>0</v>
      </c>
      <c r="D868" s="35"/>
      <c r="E868" s="35">
        <f>(C868+SUMIFS(Inwards!$C:$C,Inwards!$B:$B,$B868)+SUMIFS(Returns!$B:$B,Returns!$A:$A,$B868,Returns!$C:$C,$E$2))-SUMIFS(Outbound!$E:$E,Outbound!$D:$D,$B868,Outbound!$F:$F,$E$2)-SUMIFS(Outflow!$B:$B,Outflow!$A:$A,$B868)</f>
        <v>0</v>
      </c>
      <c r="F868" s="35">
        <f>(SUMIFS(Returns!$B:$B,Returns!$A:$A,$B868,Returns!$C:$C,$F$2))-SUMIFS(Outbound!$E:$E,Outbound!$D:$D,$B868,Outbound!$F:$F,$F$2)</f>
        <v>0</v>
      </c>
      <c r="G868" s="35">
        <f>(SUMIFS(Returns!$B:$B,Returns!$A:$A,$B868,Returns!$C:$C,$G$2))-SUMIFS(Outbound!$E:$E,Outbound!$D:$D,$B868,Outbound!$F:$F,$G$2)</f>
        <v>0</v>
      </c>
      <c r="H868" s="35">
        <f>(SUMIFS(Returns!$B:$B,Returns!$A:$A,$B868,Returns!$C:$C,$H$2))-SUMIFS(Outbound!$E:$E,Outbound!$D:$D,$B868,Outbound!$F:$F,$H$2)</f>
        <v>0</v>
      </c>
      <c r="I868" s="35">
        <f>(SUMIFS(Returns!$B:$B,Returns!$A:$A,$B868,Returns!$C:$C,$I$2))-SUMIFS(Outbound!$E:$E,Outbound!$D:$D,$B868,Outbound!$F:$F,$I$2)</f>
        <v>0</v>
      </c>
      <c r="J868" s="35">
        <f>(SUMIFS(Returns!$B:$B,Returns!$A:$A,$B868,Returns!$C:$C,$J$2))-SUMIFS(Outbound!$E:$E,Outbound!$D:$D,$B868,Outbound!$F:$F,$J$2)</f>
        <v>0</v>
      </c>
      <c r="K868" s="35">
        <f>(SUMIFS(Returns!$B:$B,Returns!$A:$A,$B868,Returns!$C:$C,$K$2))-SUMIFS(Outbound!$E:$E,Outbound!$D:$D,$B868,Outbound!$F:$F,$K$2)</f>
        <v>0</v>
      </c>
      <c r="L868" s="35">
        <f>(SUMIFS(Returns!$B:$B,Returns!$A:$A,$B868,Returns!$C:$C,$L$2))-SUMIFS(Outbound!$E:$E,Outbound!$D:$D,$B868,Outbound!$F:$F,$L$2)</f>
        <v>0</v>
      </c>
      <c r="M868" s="35">
        <f>(SUMIFS(Returns!$B:$B,Returns!$A:$A,$B868,Returns!$C:$C,$M$2))-SUMIFS(Outbound!$E:$E,Outbound!$D:$D,$B868,Outbound!$F:$F,$M$2)</f>
        <v>0</v>
      </c>
      <c r="N868" s="35">
        <f>(SUMIFS(Returns!$B:$B,Returns!$A:$A,$B868,Returns!$C:$C,$N$2))-SUMIFS(Outbound!$E:$E,Outbound!$D:$D,$B868,Outbound!$F:$F,$N$2)</f>
        <v>0</v>
      </c>
      <c r="O868" s="35">
        <f>(SUMIFS(Returns!$B:$B,Returns!$A:$A,$B868,Returns!$C:$C,$O$2))-SUMIFS(Outbound!$E:$E,Outbound!$D:$D,$B868,Outbound!$F:$F,$O$2)</f>
        <v>0</v>
      </c>
      <c r="P868" s="35">
        <f>(SUMIFS(Returns!$B:$B,Returns!$A:$A,$B868,Returns!$C:$C,$P$2))-SUMIFS(Outbound!$E:$E,Outbound!$D:$D,$B868,Outbound!$F:$F,$P$2)</f>
        <v>0</v>
      </c>
      <c r="Q868" s="35">
        <f>(SUMIFS(Returns!$B:$B,Returns!$A:$A,$B868,Returns!$C:$C,$Q$2))-SUMIFS(Outbound!$E:$E,Outbound!$D:$D,$B868,Outbound!$F:$F,$Q$2)</f>
        <v>0</v>
      </c>
      <c r="R868" s="35">
        <f>(SUMIFS(Returns!$B:$B,Returns!$A:$A,$B868,Returns!$C:$C,$R$2))-SUMIFS(Outbound!$E:$E,Outbound!$D:$D,$B868,Outbound!$F:$F,$R$2)</f>
        <v>0</v>
      </c>
      <c r="S868" s="35">
        <f>(SUMIFS(Returns!$B:$B,Returns!$A:$A,$B868,Returns!$C:$C,$S$2))-SUMIFS(Outbound!$E:$E,Outbound!$D:$D,$B868,Outbound!$F:$F,$S$2)</f>
        <v>0</v>
      </c>
    </row>
    <row r="869" ht="13.2" spans="1:19">
      <c r="A869" s="3" t="s">
        <v>8217</v>
      </c>
      <c r="B869" s="3" t="s">
        <v>5794</v>
      </c>
      <c r="C869" s="35">
        <v>0</v>
      </c>
      <c r="D869" s="35"/>
      <c r="E869" s="35">
        <f>(C869+SUMIFS(Inwards!$C:$C,Inwards!$B:$B,$B869)+SUMIFS(Returns!$B:$B,Returns!$A:$A,$B869,Returns!$C:$C,$E$2))-SUMIFS(Outbound!$E:$E,Outbound!$D:$D,$B869,Outbound!$F:$F,$E$2)-SUMIFS(Outflow!$B:$B,Outflow!$A:$A,$B869)</f>
        <v>0</v>
      </c>
      <c r="F869" s="35">
        <f>(SUMIFS(Returns!$B:$B,Returns!$A:$A,$B869,Returns!$C:$C,$F$2))-SUMIFS(Outbound!$E:$E,Outbound!$D:$D,$B869,Outbound!$F:$F,$F$2)</f>
        <v>0</v>
      </c>
      <c r="G869" s="35">
        <f>(SUMIFS(Returns!$B:$B,Returns!$A:$A,$B869,Returns!$C:$C,$G$2))-SUMIFS(Outbound!$E:$E,Outbound!$D:$D,$B869,Outbound!$F:$F,$G$2)</f>
        <v>0</v>
      </c>
      <c r="H869" s="35">
        <f>(SUMIFS(Returns!$B:$B,Returns!$A:$A,$B869,Returns!$C:$C,$H$2))-SUMIFS(Outbound!$E:$E,Outbound!$D:$D,$B869,Outbound!$F:$F,$H$2)</f>
        <v>0</v>
      </c>
      <c r="I869" s="35">
        <f>(SUMIFS(Returns!$B:$B,Returns!$A:$A,$B869,Returns!$C:$C,$I$2))-SUMIFS(Outbound!$E:$E,Outbound!$D:$D,$B869,Outbound!$F:$F,$I$2)</f>
        <v>0</v>
      </c>
      <c r="J869" s="35">
        <f>(SUMIFS(Returns!$B:$B,Returns!$A:$A,$B869,Returns!$C:$C,$J$2))-SUMIFS(Outbound!$E:$E,Outbound!$D:$D,$B869,Outbound!$F:$F,$J$2)</f>
        <v>0</v>
      </c>
      <c r="K869" s="35">
        <f>(SUMIFS(Returns!$B:$B,Returns!$A:$A,$B869,Returns!$C:$C,$K$2))-SUMIFS(Outbound!$E:$E,Outbound!$D:$D,$B869,Outbound!$F:$F,$K$2)</f>
        <v>0</v>
      </c>
      <c r="L869" s="35">
        <f>(SUMIFS(Returns!$B:$B,Returns!$A:$A,$B869,Returns!$C:$C,$L$2))-SUMIFS(Outbound!$E:$E,Outbound!$D:$D,$B869,Outbound!$F:$F,$L$2)</f>
        <v>0</v>
      </c>
      <c r="M869" s="35">
        <f>(SUMIFS(Returns!$B:$B,Returns!$A:$A,$B869,Returns!$C:$C,$M$2))-SUMIFS(Outbound!$E:$E,Outbound!$D:$D,$B869,Outbound!$F:$F,$M$2)</f>
        <v>0</v>
      </c>
      <c r="N869" s="35">
        <f>(SUMIFS(Returns!$B:$B,Returns!$A:$A,$B869,Returns!$C:$C,$N$2))-SUMIFS(Outbound!$E:$E,Outbound!$D:$D,$B869,Outbound!$F:$F,$N$2)</f>
        <v>0</v>
      </c>
      <c r="O869" s="35">
        <f>(SUMIFS(Returns!$B:$B,Returns!$A:$A,$B869,Returns!$C:$C,$O$2))-SUMIFS(Outbound!$E:$E,Outbound!$D:$D,$B869,Outbound!$F:$F,$O$2)</f>
        <v>0</v>
      </c>
      <c r="P869" s="35">
        <f>(SUMIFS(Returns!$B:$B,Returns!$A:$A,$B869,Returns!$C:$C,$P$2))-SUMIFS(Outbound!$E:$E,Outbound!$D:$D,$B869,Outbound!$F:$F,$P$2)</f>
        <v>0</v>
      </c>
      <c r="Q869" s="35">
        <f>(SUMIFS(Returns!$B:$B,Returns!$A:$A,$B869,Returns!$C:$C,$Q$2))-SUMIFS(Outbound!$E:$E,Outbound!$D:$D,$B869,Outbound!$F:$F,$Q$2)</f>
        <v>0</v>
      </c>
      <c r="R869" s="35">
        <f>(SUMIFS(Returns!$B:$B,Returns!$A:$A,$B869,Returns!$C:$C,$R$2))-SUMIFS(Outbound!$E:$E,Outbound!$D:$D,$B869,Outbound!$F:$F,$R$2)</f>
        <v>0</v>
      </c>
      <c r="S869" s="35">
        <f>(SUMIFS(Returns!$B:$B,Returns!$A:$A,$B869,Returns!$C:$C,$S$2))-SUMIFS(Outbound!$E:$E,Outbound!$D:$D,$B869,Outbound!$F:$F,$S$2)</f>
        <v>0</v>
      </c>
    </row>
    <row r="870" ht="13.2" spans="1:19">
      <c r="A870" s="3" t="s">
        <v>8218</v>
      </c>
      <c r="B870" s="3" t="s">
        <v>5800</v>
      </c>
      <c r="C870" s="35">
        <v>5</v>
      </c>
      <c r="D870" s="35"/>
      <c r="E870" s="35">
        <f>(C870+SUMIFS(Inwards!$C:$C,Inwards!$B:$B,$B870)+SUMIFS(Returns!$B:$B,Returns!$A:$A,$B870,Returns!$C:$C,$E$2))-SUMIFS(Outbound!$E:$E,Outbound!$D:$D,$B870,Outbound!$F:$F,$E$2)-SUMIFS(Outflow!$B:$B,Outflow!$A:$A,$B870)</f>
        <v>5</v>
      </c>
      <c r="F870" s="35">
        <f>(SUMIFS(Returns!$B:$B,Returns!$A:$A,$B870,Returns!$C:$C,$F$2))-SUMIFS(Outbound!$E:$E,Outbound!$D:$D,$B870,Outbound!$F:$F,$F$2)</f>
        <v>0</v>
      </c>
      <c r="G870" s="35">
        <f>(SUMIFS(Returns!$B:$B,Returns!$A:$A,$B870,Returns!$C:$C,$G$2))-SUMIFS(Outbound!$E:$E,Outbound!$D:$D,$B870,Outbound!$F:$F,$G$2)</f>
        <v>0</v>
      </c>
      <c r="H870" s="35">
        <f>(SUMIFS(Returns!$B:$B,Returns!$A:$A,$B870,Returns!$C:$C,$H$2))-SUMIFS(Outbound!$E:$E,Outbound!$D:$D,$B870,Outbound!$F:$F,$H$2)</f>
        <v>0</v>
      </c>
      <c r="I870" s="35">
        <f>(SUMIFS(Returns!$B:$B,Returns!$A:$A,$B870,Returns!$C:$C,$I$2))-SUMIFS(Outbound!$E:$E,Outbound!$D:$D,$B870,Outbound!$F:$F,$I$2)</f>
        <v>0</v>
      </c>
      <c r="J870" s="35">
        <f>(SUMIFS(Returns!$B:$B,Returns!$A:$A,$B870,Returns!$C:$C,$J$2))-SUMIFS(Outbound!$E:$E,Outbound!$D:$D,$B870,Outbound!$F:$F,$J$2)</f>
        <v>0</v>
      </c>
      <c r="K870" s="35">
        <f>(SUMIFS(Returns!$B:$B,Returns!$A:$A,$B870,Returns!$C:$C,$K$2))-SUMIFS(Outbound!$E:$E,Outbound!$D:$D,$B870,Outbound!$F:$F,$K$2)</f>
        <v>0</v>
      </c>
      <c r="L870" s="35">
        <f>(SUMIFS(Returns!$B:$B,Returns!$A:$A,$B870,Returns!$C:$C,$L$2))-SUMIFS(Outbound!$E:$E,Outbound!$D:$D,$B870,Outbound!$F:$F,$L$2)</f>
        <v>0</v>
      </c>
      <c r="M870" s="35">
        <f>(SUMIFS(Returns!$B:$B,Returns!$A:$A,$B870,Returns!$C:$C,$M$2))-SUMIFS(Outbound!$E:$E,Outbound!$D:$D,$B870,Outbound!$F:$F,$M$2)</f>
        <v>0</v>
      </c>
      <c r="N870" s="35">
        <f>(SUMIFS(Returns!$B:$B,Returns!$A:$A,$B870,Returns!$C:$C,$N$2))-SUMIFS(Outbound!$E:$E,Outbound!$D:$D,$B870,Outbound!$F:$F,$N$2)</f>
        <v>0</v>
      </c>
      <c r="O870" s="35">
        <f>(SUMIFS(Returns!$B:$B,Returns!$A:$A,$B870,Returns!$C:$C,$O$2))-SUMIFS(Outbound!$E:$E,Outbound!$D:$D,$B870,Outbound!$F:$F,$O$2)</f>
        <v>0</v>
      </c>
      <c r="P870" s="35">
        <f>(SUMIFS(Returns!$B:$B,Returns!$A:$A,$B870,Returns!$C:$C,$P$2))-SUMIFS(Outbound!$E:$E,Outbound!$D:$D,$B870,Outbound!$F:$F,$P$2)</f>
        <v>0</v>
      </c>
      <c r="Q870" s="35">
        <f>(SUMIFS(Returns!$B:$B,Returns!$A:$A,$B870,Returns!$C:$C,$Q$2))-SUMIFS(Outbound!$E:$E,Outbound!$D:$D,$B870,Outbound!$F:$F,$Q$2)</f>
        <v>0</v>
      </c>
      <c r="R870" s="35">
        <f>(SUMIFS(Returns!$B:$B,Returns!$A:$A,$B870,Returns!$C:$C,$R$2))-SUMIFS(Outbound!$E:$E,Outbound!$D:$D,$B870,Outbound!$F:$F,$R$2)</f>
        <v>0</v>
      </c>
      <c r="S870" s="35">
        <f>(SUMIFS(Returns!$B:$B,Returns!$A:$A,$B870,Returns!$C:$C,$S$2))-SUMIFS(Outbound!$E:$E,Outbound!$D:$D,$B870,Outbound!$F:$F,$S$2)</f>
        <v>0</v>
      </c>
    </row>
    <row r="871" ht="13.2" spans="1:19">
      <c r="A871" s="3" t="s">
        <v>8219</v>
      </c>
      <c r="B871" s="3" t="s">
        <v>5807</v>
      </c>
      <c r="C871" s="35">
        <v>0</v>
      </c>
      <c r="D871" s="35"/>
      <c r="E871" s="35">
        <f>(C871+SUMIFS(Inwards!$C:$C,Inwards!$B:$B,$B871)+SUMIFS(Returns!$B:$B,Returns!$A:$A,$B871,Returns!$C:$C,$E$2))-SUMIFS(Outbound!$E:$E,Outbound!$D:$D,$B871,Outbound!$F:$F,$E$2)-SUMIFS(Outflow!$B:$B,Outflow!$A:$A,$B871)</f>
        <v>0</v>
      </c>
      <c r="F871" s="35">
        <f>(SUMIFS(Returns!$B:$B,Returns!$A:$A,$B871,Returns!$C:$C,$F$2))-SUMIFS(Outbound!$E:$E,Outbound!$D:$D,$B871,Outbound!$F:$F,$F$2)</f>
        <v>0</v>
      </c>
      <c r="G871" s="35">
        <f>(SUMIFS(Returns!$B:$B,Returns!$A:$A,$B871,Returns!$C:$C,$G$2))-SUMIFS(Outbound!$E:$E,Outbound!$D:$D,$B871,Outbound!$F:$F,$G$2)</f>
        <v>0</v>
      </c>
      <c r="H871" s="35">
        <f>(SUMIFS(Returns!$B:$B,Returns!$A:$A,$B871,Returns!$C:$C,$H$2))-SUMIFS(Outbound!$E:$E,Outbound!$D:$D,$B871,Outbound!$F:$F,$H$2)</f>
        <v>0</v>
      </c>
      <c r="I871" s="35">
        <f>(SUMIFS(Returns!$B:$B,Returns!$A:$A,$B871,Returns!$C:$C,$I$2))-SUMIFS(Outbound!$E:$E,Outbound!$D:$D,$B871,Outbound!$F:$F,$I$2)</f>
        <v>0</v>
      </c>
      <c r="J871" s="35">
        <f>(SUMIFS(Returns!$B:$B,Returns!$A:$A,$B871,Returns!$C:$C,$J$2))-SUMIFS(Outbound!$E:$E,Outbound!$D:$D,$B871,Outbound!$F:$F,$J$2)</f>
        <v>0</v>
      </c>
      <c r="K871" s="35">
        <f>(SUMIFS(Returns!$B:$B,Returns!$A:$A,$B871,Returns!$C:$C,$K$2))-SUMIFS(Outbound!$E:$E,Outbound!$D:$D,$B871,Outbound!$F:$F,$K$2)</f>
        <v>0</v>
      </c>
      <c r="L871" s="35">
        <f>(SUMIFS(Returns!$B:$B,Returns!$A:$A,$B871,Returns!$C:$C,$L$2))-SUMIFS(Outbound!$E:$E,Outbound!$D:$D,$B871,Outbound!$F:$F,$L$2)</f>
        <v>0</v>
      </c>
      <c r="M871" s="35">
        <f>(SUMIFS(Returns!$B:$B,Returns!$A:$A,$B871,Returns!$C:$C,$M$2))-SUMIFS(Outbound!$E:$E,Outbound!$D:$D,$B871,Outbound!$F:$F,$M$2)</f>
        <v>0</v>
      </c>
      <c r="N871" s="35">
        <f>(SUMIFS(Returns!$B:$B,Returns!$A:$A,$B871,Returns!$C:$C,$N$2))-SUMIFS(Outbound!$E:$E,Outbound!$D:$D,$B871,Outbound!$F:$F,$N$2)</f>
        <v>0</v>
      </c>
      <c r="O871" s="35">
        <f>(SUMIFS(Returns!$B:$B,Returns!$A:$A,$B871,Returns!$C:$C,$O$2))-SUMIFS(Outbound!$E:$E,Outbound!$D:$D,$B871,Outbound!$F:$F,$O$2)</f>
        <v>0</v>
      </c>
      <c r="P871" s="35">
        <f>(SUMIFS(Returns!$B:$B,Returns!$A:$A,$B871,Returns!$C:$C,$P$2))-SUMIFS(Outbound!$E:$E,Outbound!$D:$D,$B871,Outbound!$F:$F,$P$2)</f>
        <v>0</v>
      </c>
      <c r="Q871" s="35">
        <f>(SUMIFS(Returns!$B:$B,Returns!$A:$A,$B871,Returns!$C:$C,$Q$2))-SUMIFS(Outbound!$E:$E,Outbound!$D:$D,$B871,Outbound!$F:$F,$Q$2)</f>
        <v>0</v>
      </c>
      <c r="R871" s="35">
        <f>(SUMIFS(Returns!$B:$B,Returns!$A:$A,$B871,Returns!$C:$C,$R$2))-SUMIFS(Outbound!$E:$E,Outbound!$D:$D,$B871,Outbound!$F:$F,$R$2)</f>
        <v>0</v>
      </c>
      <c r="S871" s="35">
        <f>(SUMIFS(Returns!$B:$B,Returns!$A:$A,$B871,Returns!$C:$C,$S$2))-SUMIFS(Outbound!$E:$E,Outbound!$D:$D,$B871,Outbound!$F:$F,$S$2)</f>
        <v>0</v>
      </c>
    </row>
    <row r="872" ht="13.2" spans="1:19">
      <c r="A872" s="3" t="s">
        <v>8220</v>
      </c>
      <c r="B872" s="3" t="s">
        <v>8221</v>
      </c>
      <c r="C872" s="35">
        <v>0</v>
      </c>
      <c r="D872" s="35"/>
      <c r="E872" s="35">
        <f>(C872+SUMIFS(Inwards!$C:$C,Inwards!$B:$B,$B872)+SUMIFS(Returns!$B:$B,Returns!$A:$A,$B872,Returns!$C:$C,$E$2))-SUMIFS(Outbound!$E:$E,Outbound!$D:$D,$B872,Outbound!$F:$F,$E$2)-SUMIFS(Outflow!$B:$B,Outflow!$A:$A,$B872)</f>
        <v>0</v>
      </c>
      <c r="F872" s="35">
        <f>(SUMIFS(Returns!$B:$B,Returns!$A:$A,$B872,Returns!$C:$C,$F$2))-SUMIFS(Outbound!$E:$E,Outbound!$D:$D,$B872,Outbound!$F:$F,$F$2)</f>
        <v>0</v>
      </c>
      <c r="G872" s="35">
        <f>(SUMIFS(Returns!$B:$B,Returns!$A:$A,$B872,Returns!$C:$C,$G$2))-SUMIFS(Outbound!$E:$E,Outbound!$D:$D,$B872,Outbound!$F:$F,$G$2)</f>
        <v>0</v>
      </c>
      <c r="H872" s="35">
        <f>(SUMIFS(Returns!$B:$B,Returns!$A:$A,$B872,Returns!$C:$C,$H$2))-SUMIFS(Outbound!$E:$E,Outbound!$D:$D,$B872,Outbound!$F:$F,$H$2)</f>
        <v>0</v>
      </c>
      <c r="I872" s="35">
        <f>(SUMIFS(Returns!$B:$B,Returns!$A:$A,$B872,Returns!$C:$C,$I$2))-SUMIFS(Outbound!$E:$E,Outbound!$D:$D,$B872,Outbound!$F:$F,$I$2)</f>
        <v>0</v>
      </c>
      <c r="J872" s="35">
        <f>(SUMIFS(Returns!$B:$B,Returns!$A:$A,$B872,Returns!$C:$C,$J$2))-SUMIFS(Outbound!$E:$E,Outbound!$D:$D,$B872,Outbound!$F:$F,$J$2)</f>
        <v>0</v>
      </c>
      <c r="K872" s="35">
        <f>(SUMIFS(Returns!$B:$B,Returns!$A:$A,$B872,Returns!$C:$C,$K$2))-SUMIFS(Outbound!$E:$E,Outbound!$D:$D,$B872,Outbound!$F:$F,$K$2)</f>
        <v>0</v>
      </c>
      <c r="L872" s="35">
        <f>(SUMIFS(Returns!$B:$B,Returns!$A:$A,$B872,Returns!$C:$C,$L$2))-SUMIFS(Outbound!$E:$E,Outbound!$D:$D,$B872,Outbound!$F:$F,$L$2)</f>
        <v>0</v>
      </c>
      <c r="M872" s="35">
        <f>(SUMIFS(Returns!$B:$B,Returns!$A:$A,$B872,Returns!$C:$C,$M$2))-SUMIFS(Outbound!$E:$E,Outbound!$D:$D,$B872,Outbound!$F:$F,$M$2)</f>
        <v>0</v>
      </c>
      <c r="N872" s="35">
        <f>(SUMIFS(Returns!$B:$B,Returns!$A:$A,$B872,Returns!$C:$C,$N$2))-SUMIFS(Outbound!$E:$E,Outbound!$D:$D,$B872,Outbound!$F:$F,$N$2)</f>
        <v>0</v>
      </c>
      <c r="O872" s="35">
        <f>(SUMIFS(Returns!$B:$B,Returns!$A:$A,$B872,Returns!$C:$C,$O$2))-SUMIFS(Outbound!$E:$E,Outbound!$D:$D,$B872,Outbound!$F:$F,$O$2)</f>
        <v>0</v>
      </c>
      <c r="P872" s="35">
        <f>(SUMIFS(Returns!$B:$B,Returns!$A:$A,$B872,Returns!$C:$C,$P$2))-SUMIFS(Outbound!$E:$E,Outbound!$D:$D,$B872,Outbound!$F:$F,$P$2)</f>
        <v>0</v>
      </c>
      <c r="Q872" s="35">
        <f>(SUMIFS(Returns!$B:$B,Returns!$A:$A,$B872,Returns!$C:$C,$Q$2))-SUMIFS(Outbound!$E:$E,Outbound!$D:$D,$B872,Outbound!$F:$F,$Q$2)</f>
        <v>0</v>
      </c>
      <c r="R872" s="35">
        <f>(SUMIFS(Returns!$B:$B,Returns!$A:$A,$B872,Returns!$C:$C,$R$2))-SUMIFS(Outbound!$E:$E,Outbound!$D:$D,$B872,Outbound!$F:$F,$R$2)</f>
        <v>0</v>
      </c>
      <c r="S872" s="35">
        <f>(SUMIFS(Returns!$B:$B,Returns!$A:$A,$B872,Returns!$C:$C,$S$2))-SUMIFS(Outbound!$E:$E,Outbound!$D:$D,$B872,Outbound!$F:$F,$S$2)</f>
        <v>0</v>
      </c>
    </row>
    <row r="873" ht="13.2" spans="1:19">
      <c r="A873" s="3" t="s">
        <v>8222</v>
      </c>
      <c r="B873" s="3" t="s">
        <v>8223</v>
      </c>
      <c r="C873" s="35">
        <v>0</v>
      </c>
      <c r="D873" s="35"/>
      <c r="E873" s="35">
        <f>(C873+SUMIFS(Inwards!$C:$C,Inwards!$B:$B,$B873)+SUMIFS(Returns!$B:$B,Returns!$A:$A,$B873,Returns!$C:$C,$E$2))-SUMIFS(Outbound!$E:$E,Outbound!$D:$D,$B873,Outbound!$F:$F,$E$2)-SUMIFS(Outflow!$B:$B,Outflow!$A:$A,$B873)</f>
        <v>0</v>
      </c>
      <c r="F873" s="35">
        <f>(SUMIFS(Returns!$B:$B,Returns!$A:$A,$B873,Returns!$C:$C,$F$2))-SUMIFS(Outbound!$E:$E,Outbound!$D:$D,$B873,Outbound!$F:$F,$F$2)</f>
        <v>0</v>
      </c>
      <c r="G873" s="35">
        <f>(SUMIFS(Returns!$B:$B,Returns!$A:$A,$B873,Returns!$C:$C,$G$2))-SUMIFS(Outbound!$E:$E,Outbound!$D:$D,$B873,Outbound!$F:$F,$G$2)</f>
        <v>0</v>
      </c>
      <c r="H873" s="35">
        <f>(SUMIFS(Returns!$B:$B,Returns!$A:$A,$B873,Returns!$C:$C,$H$2))-SUMIFS(Outbound!$E:$E,Outbound!$D:$D,$B873,Outbound!$F:$F,$H$2)</f>
        <v>0</v>
      </c>
      <c r="I873" s="35">
        <f>(SUMIFS(Returns!$B:$B,Returns!$A:$A,$B873,Returns!$C:$C,$I$2))-SUMIFS(Outbound!$E:$E,Outbound!$D:$D,$B873,Outbound!$F:$F,$I$2)</f>
        <v>0</v>
      </c>
      <c r="J873" s="35">
        <f>(SUMIFS(Returns!$B:$B,Returns!$A:$A,$B873,Returns!$C:$C,$J$2))-SUMIFS(Outbound!$E:$E,Outbound!$D:$D,$B873,Outbound!$F:$F,$J$2)</f>
        <v>0</v>
      </c>
      <c r="K873" s="35">
        <f>(SUMIFS(Returns!$B:$B,Returns!$A:$A,$B873,Returns!$C:$C,$K$2))-SUMIFS(Outbound!$E:$E,Outbound!$D:$D,$B873,Outbound!$F:$F,$K$2)</f>
        <v>0</v>
      </c>
      <c r="L873" s="35">
        <f>(SUMIFS(Returns!$B:$B,Returns!$A:$A,$B873,Returns!$C:$C,$L$2))-SUMIFS(Outbound!$E:$E,Outbound!$D:$D,$B873,Outbound!$F:$F,$L$2)</f>
        <v>0</v>
      </c>
      <c r="M873" s="35">
        <f>(SUMIFS(Returns!$B:$B,Returns!$A:$A,$B873,Returns!$C:$C,$M$2))-SUMIFS(Outbound!$E:$E,Outbound!$D:$D,$B873,Outbound!$F:$F,$M$2)</f>
        <v>0</v>
      </c>
      <c r="N873" s="35">
        <f>(SUMIFS(Returns!$B:$B,Returns!$A:$A,$B873,Returns!$C:$C,$N$2))-SUMIFS(Outbound!$E:$E,Outbound!$D:$D,$B873,Outbound!$F:$F,$N$2)</f>
        <v>0</v>
      </c>
      <c r="O873" s="35">
        <f>(SUMIFS(Returns!$B:$B,Returns!$A:$A,$B873,Returns!$C:$C,$O$2))-SUMIFS(Outbound!$E:$E,Outbound!$D:$D,$B873,Outbound!$F:$F,$O$2)</f>
        <v>0</v>
      </c>
      <c r="P873" s="35">
        <f>(SUMIFS(Returns!$B:$B,Returns!$A:$A,$B873,Returns!$C:$C,$P$2))-SUMIFS(Outbound!$E:$E,Outbound!$D:$D,$B873,Outbound!$F:$F,$P$2)</f>
        <v>0</v>
      </c>
      <c r="Q873" s="35">
        <f>(SUMIFS(Returns!$B:$B,Returns!$A:$A,$B873,Returns!$C:$C,$Q$2))-SUMIFS(Outbound!$E:$E,Outbound!$D:$D,$B873,Outbound!$F:$F,$Q$2)</f>
        <v>0</v>
      </c>
      <c r="R873" s="35">
        <f>(SUMIFS(Returns!$B:$B,Returns!$A:$A,$B873,Returns!$C:$C,$R$2))-SUMIFS(Outbound!$E:$E,Outbound!$D:$D,$B873,Outbound!$F:$F,$R$2)</f>
        <v>0</v>
      </c>
      <c r="S873" s="35">
        <f>(SUMIFS(Returns!$B:$B,Returns!$A:$A,$B873,Returns!$C:$C,$S$2))-SUMIFS(Outbound!$E:$E,Outbound!$D:$D,$B873,Outbound!$F:$F,$S$2)</f>
        <v>0</v>
      </c>
    </row>
    <row r="874" ht="13.2" spans="1:19">
      <c r="A874" s="3" t="s">
        <v>8224</v>
      </c>
      <c r="B874" s="3" t="s">
        <v>5815</v>
      </c>
      <c r="C874" s="35">
        <v>3</v>
      </c>
      <c r="D874" s="35"/>
      <c r="E874" s="35">
        <f>(C874+SUMIFS(Inwards!$C:$C,Inwards!$B:$B,$B874)+SUMIFS(Returns!$B:$B,Returns!$A:$A,$B874,Returns!$C:$C,$E$2))-SUMIFS(Outbound!$E:$E,Outbound!$D:$D,$B874,Outbound!$F:$F,$E$2)-SUMIFS(Outflow!$B:$B,Outflow!$A:$A,$B874)</f>
        <v>2</v>
      </c>
      <c r="F874" s="35">
        <f>(SUMIFS(Returns!$B:$B,Returns!$A:$A,$B874,Returns!$C:$C,$F$2))-SUMIFS(Outbound!$E:$E,Outbound!$D:$D,$B874,Outbound!$F:$F,$F$2)</f>
        <v>0</v>
      </c>
      <c r="G874" s="35">
        <f>(SUMIFS(Returns!$B:$B,Returns!$A:$A,$B874,Returns!$C:$C,$G$2))-SUMIFS(Outbound!$E:$E,Outbound!$D:$D,$B874,Outbound!$F:$F,$G$2)</f>
        <v>0</v>
      </c>
      <c r="H874" s="35">
        <f>(SUMIFS(Returns!$B:$B,Returns!$A:$A,$B874,Returns!$C:$C,$H$2))-SUMIFS(Outbound!$E:$E,Outbound!$D:$D,$B874,Outbound!$F:$F,$H$2)</f>
        <v>0</v>
      </c>
      <c r="I874" s="35">
        <f>(SUMIFS(Returns!$B:$B,Returns!$A:$A,$B874,Returns!$C:$C,$I$2))-SUMIFS(Outbound!$E:$E,Outbound!$D:$D,$B874,Outbound!$F:$F,$I$2)</f>
        <v>0</v>
      </c>
      <c r="J874" s="35">
        <f>(SUMIFS(Returns!$B:$B,Returns!$A:$A,$B874,Returns!$C:$C,$J$2))-SUMIFS(Outbound!$E:$E,Outbound!$D:$D,$B874,Outbound!$F:$F,$J$2)</f>
        <v>0</v>
      </c>
      <c r="K874" s="35">
        <f>(SUMIFS(Returns!$B:$B,Returns!$A:$A,$B874,Returns!$C:$C,$K$2))-SUMIFS(Outbound!$E:$E,Outbound!$D:$D,$B874,Outbound!$F:$F,$K$2)</f>
        <v>0</v>
      </c>
      <c r="L874" s="35">
        <f>(SUMIFS(Returns!$B:$B,Returns!$A:$A,$B874,Returns!$C:$C,$L$2))-SUMIFS(Outbound!$E:$E,Outbound!$D:$D,$B874,Outbound!$F:$F,$L$2)</f>
        <v>0</v>
      </c>
      <c r="M874" s="35">
        <f>(SUMIFS(Returns!$B:$B,Returns!$A:$A,$B874,Returns!$C:$C,$M$2))-SUMIFS(Outbound!$E:$E,Outbound!$D:$D,$B874,Outbound!$F:$F,$M$2)</f>
        <v>0</v>
      </c>
      <c r="N874" s="35">
        <f>(SUMIFS(Returns!$B:$B,Returns!$A:$A,$B874,Returns!$C:$C,$N$2))-SUMIFS(Outbound!$E:$E,Outbound!$D:$D,$B874,Outbound!$F:$F,$N$2)</f>
        <v>0</v>
      </c>
      <c r="O874" s="35">
        <f>(SUMIFS(Returns!$B:$B,Returns!$A:$A,$B874,Returns!$C:$C,$O$2))-SUMIFS(Outbound!$E:$E,Outbound!$D:$D,$B874,Outbound!$F:$F,$O$2)</f>
        <v>0</v>
      </c>
      <c r="P874" s="35">
        <f>(SUMIFS(Returns!$B:$B,Returns!$A:$A,$B874,Returns!$C:$C,$P$2))-SUMIFS(Outbound!$E:$E,Outbound!$D:$D,$B874,Outbound!$F:$F,$P$2)</f>
        <v>0</v>
      </c>
      <c r="Q874" s="35">
        <f>(SUMIFS(Returns!$B:$B,Returns!$A:$A,$B874,Returns!$C:$C,$Q$2))-SUMIFS(Outbound!$E:$E,Outbound!$D:$D,$B874,Outbound!$F:$F,$Q$2)</f>
        <v>0</v>
      </c>
      <c r="R874" s="35">
        <f>(SUMIFS(Returns!$B:$B,Returns!$A:$A,$B874,Returns!$C:$C,$R$2))-SUMIFS(Outbound!$E:$E,Outbound!$D:$D,$B874,Outbound!$F:$F,$R$2)</f>
        <v>0</v>
      </c>
      <c r="S874" s="35">
        <f>(SUMIFS(Returns!$B:$B,Returns!$A:$A,$B874,Returns!$C:$C,$S$2))-SUMIFS(Outbound!$E:$E,Outbound!$D:$D,$B874,Outbound!$F:$F,$S$2)</f>
        <v>0</v>
      </c>
    </row>
    <row r="875" ht="13.2" spans="1:19">
      <c r="A875" s="3" t="s">
        <v>8225</v>
      </c>
      <c r="B875" s="3" t="s">
        <v>5822</v>
      </c>
      <c r="C875" s="35">
        <v>2</v>
      </c>
      <c r="D875" s="35"/>
      <c r="E875" s="35">
        <f>(C875+SUMIFS(Inwards!$C:$C,Inwards!$B:$B,$B875)+SUMIFS(Returns!$B:$B,Returns!$A:$A,$B875,Returns!$C:$C,$E$2))-SUMIFS(Outbound!$E:$E,Outbound!$D:$D,$B875,Outbound!$F:$F,$E$2)-SUMIFS(Outflow!$B:$B,Outflow!$A:$A,$B875)</f>
        <v>2</v>
      </c>
      <c r="F875" s="35">
        <f>(SUMIFS(Returns!$B:$B,Returns!$A:$A,$B875,Returns!$C:$C,$F$2))-SUMIFS(Outbound!$E:$E,Outbound!$D:$D,$B875,Outbound!$F:$F,$F$2)</f>
        <v>0</v>
      </c>
      <c r="G875" s="35">
        <f>(SUMIFS(Returns!$B:$B,Returns!$A:$A,$B875,Returns!$C:$C,$G$2))-SUMIFS(Outbound!$E:$E,Outbound!$D:$D,$B875,Outbound!$F:$F,$G$2)</f>
        <v>0</v>
      </c>
      <c r="H875" s="35">
        <f>(SUMIFS(Returns!$B:$B,Returns!$A:$A,$B875,Returns!$C:$C,$H$2))-SUMIFS(Outbound!$E:$E,Outbound!$D:$D,$B875,Outbound!$F:$F,$H$2)</f>
        <v>0</v>
      </c>
      <c r="I875" s="35">
        <f>(SUMIFS(Returns!$B:$B,Returns!$A:$A,$B875,Returns!$C:$C,$I$2))-SUMIFS(Outbound!$E:$E,Outbound!$D:$D,$B875,Outbound!$F:$F,$I$2)</f>
        <v>0</v>
      </c>
      <c r="J875" s="35">
        <f>(SUMIFS(Returns!$B:$B,Returns!$A:$A,$B875,Returns!$C:$C,$J$2))-SUMIFS(Outbound!$E:$E,Outbound!$D:$D,$B875,Outbound!$F:$F,$J$2)</f>
        <v>0</v>
      </c>
      <c r="K875" s="35">
        <f>(SUMIFS(Returns!$B:$B,Returns!$A:$A,$B875,Returns!$C:$C,$K$2))-SUMIFS(Outbound!$E:$E,Outbound!$D:$D,$B875,Outbound!$F:$F,$K$2)</f>
        <v>0</v>
      </c>
      <c r="L875" s="35">
        <f>(SUMIFS(Returns!$B:$B,Returns!$A:$A,$B875,Returns!$C:$C,$L$2))-SUMIFS(Outbound!$E:$E,Outbound!$D:$D,$B875,Outbound!$F:$F,$L$2)</f>
        <v>0</v>
      </c>
      <c r="M875" s="35">
        <f>(SUMIFS(Returns!$B:$B,Returns!$A:$A,$B875,Returns!$C:$C,$M$2))-SUMIFS(Outbound!$E:$E,Outbound!$D:$D,$B875,Outbound!$F:$F,$M$2)</f>
        <v>0</v>
      </c>
      <c r="N875" s="35">
        <f>(SUMIFS(Returns!$B:$B,Returns!$A:$A,$B875,Returns!$C:$C,$N$2))-SUMIFS(Outbound!$E:$E,Outbound!$D:$D,$B875,Outbound!$F:$F,$N$2)</f>
        <v>0</v>
      </c>
      <c r="O875" s="35">
        <f>(SUMIFS(Returns!$B:$B,Returns!$A:$A,$B875,Returns!$C:$C,$O$2))-SUMIFS(Outbound!$E:$E,Outbound!$D:$D,$B875,Outbound!$F:$F,$O$2)</f>
        <v>0</v>
      </c>
      <c r="P875" s="35">
        <f>(SUMIFS(Returns!$B:$B,Returns!$A:$A,$B875,Returns!$C:$C,$P$2))-SUMIFS(Outbound!$E:$E,Outbound!$D:$D,$B875,Outbound!$F:$F,$P$2)</f>
        <v>0</v>
      </c>
      <c r="Q875" s="35">
        <f>(SUMIFS(Returns!$B:$B,Returns!$A:$A,$B875,Returns!$C:$C,$Q$2))-SUMIFS(Outbound!$E:$E,Outbound!$D:$D,$B875,Outbound!$F:$F,$Q$2)</f>
        <v>0</v>
      </c>
      <c r="R875" s="35">
        <f>(SUMIFS(Returns!$B:$B,Returns!$A:$A,$B875,Returns!$C:$C,$R$2))-SUMIFS(Outbound!$E:$E,Outbound!$D:$D,$B875,Outbound!$F:$F,$R$2)</f>
        <v>0</v>
      </c>
      <c r="S875" s="35">
        <f>(SUMIFS(Returns!$B:$B,Returns!$A:$A,$B875,Returns!$C:$C,$S$2))-SUMIFS(Outbound!$E:$E,Outbound!$D:$D,$B875,Outbound!$F:$F,$S$2)</f>
        <v>0</v>
      </c>
    </row>
    <row r="876" ht="13.2" spans="1:19">
      <c r="A876" s="3" t="s">
        <v>8226</v>
      </c>
      <c r="B876" s="3" t="s">
        <v>8227</v>
      </c>
      <c r="C876" s="35">
        <v>0</v>
      </c>
      <c r="D876" s="35"/>
      <c r="E876" s="35">
        <f>(C876+SUMIFS(Inwards!$C:$C,Inwards!$B:$B,$B876)+SUMIFS(Returns!$B:$B,Returns!$A:$A,$B876,Returns!$C:$C,$E$2))-SUMIFS(Outbound!$E:$E,Outbound!$D:$D,$B876,Outbound!$F:$F,$E$2)-SUMIFS(Outflow!$B:$B,Outflow!$A:$A,$B876)</f>
        <v>0</v>
      </c>
      <c r="F876" s="35">
        <f>(SUMIFS(Returns!$B:$B,Returns!$A:$A,$B876,Returns!$C:$C,$F$2))-SUMIFS(Outbound!$E:$E,Outbound!$D:$D,$B876,Outbound!$F:$F,$F$2)</f>
        <v>0</v>
      </c>
      <c r="G876" s="35">
        <f>(SUMIFS(Returns!$B:$B,Returns!$A:$A,$B876,Returns!$C:$C,$G$2))-SUMIFS(Outbound!$E:$E,Outbound!$D:$D,$B876,Outbound!$F:$F,$G$2)</f>
        <v>0</v>
      </c>
      <c r="H876" s="35">
        <f>(SUMIFS(Returns!$B:$B,Returns!$A:$A,$B876,Returns!$C:$C,$H$2))-SUMIFS(Outbound!$E:$E,Outbound!$D:$D,$B876,Outbound!$F:$F,$H$2)</f>
        <v>0</v>
      </c>
      <c r="I876" s="35">
        <f>(SUMIFS(Returns!$B:$B,Returns!$A:$A,$B876,Returns!$C:$C,$I$2))-SUMIFS(Outbound!$E:$E,Outbound!$D:$D,$B876,Outbound!$F:$F,$I$2)</f>
        <v>0</v>
      </c>
      <c r="J876" s="35">
        <f>(SUMIFS(Returns!$B:$B,Returns!$A:$A,$B876,Returns!$C:$C,$J$2))-SUMIFS(Outbound!$E:$E,Outbound!$D:$D,$B876,Outbound!$F:$F,$J$2)</f>
        <v>0</v>
      </c>
      <c r="K876" s="35">
        <f>(SUMIFS(Returns!$B:$B,Returns!$A:$A,$B876,Returns!$C:$C,$K$2))-SUMIFS(Outbound!$E:$E,Outbound!$D:$D,$B876,Outbound!$F:$F,$K$2)</f>
        <v>0</v>
      </c>
      <c r="L876" s="35">
        <f>(SUMIFS(Returns!$B:$B,Returns!$A:$A,$B876,Returns!$C:$C,$L$2))-SUMIFS(Outbound!$E:$E,Outbound!$D:$D,$B876,Outbound!$F:$F,$L$2)</f>
        <v>0</v>
      </c>
      <c r="M876" s="35">
        <f>(SUMIFS(Returns!$B:$B,Returns!$A:$A,$B876,Returns!$C:$C,$M$2))-SUMIFS(Outbound!$E:$E,Outbound!$D:$D,$B876,Outbound!$F:$F,$M$2)</f>
        <v>0</v>
      </c>
      <c r="N876" s="35">
        <f>(SUMIFS(Returns!$B:$B,Returns!$A:$A,$B876,Returns!$C:$C,$N$2))-SUMIFS(Outbound!$E:$E,Outbound!$D:$D,$B876,Outbound!$F:$F,$N$2)</f>
        <v>0</v>
      </c>
      <c r="O876" s="35">
        <f>(SUMIFS(Returns!$B:$B,Returns!$A:$A,$B876,Returns!$C:$C,$O$2))-SUMIFS(Outbound!$E:$E,Outbound!$D:$D,$B876,Outbound!$F:$F,$O$2)</f>
        <v>0</v>
      </c>
      <c r="P876" s="35">
        <f>(SUMIFS(Returns!$B:$B,Returns!$A:$A,$B876,Returns!$C:$C,$P$2))-SUMIFS(Outbound!$E:$E,Outbound!$D:$D,$B876,Outbound!$F:$F,$P$2)</f>
        <v>0</v>
      </c>
      <c r="Q876" s="35">
        <f>(SUMIFS(Returns!$B:$B,Returns!$A:$A,$B876,Returns!$C:$C,$Q$2))-SUMIFS(Outbound!$E:$E,Outbound!$D:$D,$B876,Outbound!$F:$F,$Q$2)</f>
        <v>0</v>
      </c>
      <c r="R876" s="35">
        <f>(SUMIFS(Returns!$B:$B,Returns!$A:$A,$B876,Returns!$C:$C,$R$2))-SUMIFS(Outbound!$E:$E,Outbound!$D:$D,$B876,Outbound!$F:$F,$R$2)</f>
        <v>0</v>
      </c>
      <c r="S876" s="35">
        <f>(SUMIFS(Returns!$B:$B,Returns!$A:$A,$B876,Returns!$C:$C,$S$2))-SUMIFS(Outbound!$E:$E,Outbound!$D:$D,$B876,Outbound!$F:$F,$S$2)</f>
        <v>0</v>
      </c>
    </row>
    <row r="877" ht="13.2" spans="1:19">
      <c r="A877" s="3" t="s">
        <v>8228</v>
      </c>
      <c r="B877" s="3" t="s">
        <v>8229</v>
      </c>
      <c r="C877" s="35">
        <v>0</v>
      </c>
      <c r="D877" s="35"/>
      <c r="E877" s="35">
        <f>(C877+SUMIFS(Inwards!$C:$C,Inwards!$B:$B,$B877)+SUMIFS(Returns!$B:$B,Returns!$A:$A,$B877,Returns!$C:$C,$E$2))-SUMIFS(Outbound!$E:$E,Outbound!$D:$D,$B877,Outbound!$F:$F,$E$2)-SUMIFS(Outflow!$B:$B,Outflow!$A:$A,$B877)</f>
        <v>0</v>
      </c>
      <c r="F877" s="35">
        <f>(SUMIFS(Returns!$B:$B,Returns!$A:$A,$B877,Returns!$C:$C,$F$2))-SUMIFS(Outbound!$E:$E,Outbound!$D:$D,$B877,Outbound!$F:$F,$F$2)</f>
        <v>0</v>
      </c>
      <c r="G877" s="35">
        <f>(SUMIFS(Returns!$B:$B,Returns!$A:$A,$B877,Returns!$C:$C,$G$2))-SUMIFS(Outbound!$E:$E,Outbound!$D:$D,$B877,Outbound!$F:$F,$G$2)</f>
        <v>0</v>
      </c>
      <c r="H877" s="35">
        <f>(SUMIFS(Returns!$B:$B,Returns!$A:$A,$B877,Returns!$C:$C,$H$2))-SUMIFS(Outbound!$E:$E,Outbound!$D:$D,$B877,Outbound!$F:$F,$H$2)</f>
        <v>0</v>
      </c>
      <c r="I877" s="35">
        <f>(SUMIFS(Returns!$B:$B,Returns!$A:$A,$B877,Returns!$C:$C,$I$2))-SUMIFS(Outbound!$E:$E,Outbound!$D:$D,$B877,Outbound!$F:$F,$I$2)</f>
        <v>0</v>
      </c>
      <c r="J877" s="35">
        <f>(SUMIFS(Returns!$B:$B,Returns!$A:$A,$B877,Returns!$C:$C,$J$2))-SUMIFS(Outbound!$E:$E,Outbound!$D:$D,$B877,Outbound!$F:$F,$J$2)</f>
        <v>0</v>
      </c>
      <c r="K877" s="35">
        <f>(SUMIFS(Returns!$B:$B,Returns!$A:$A,$B877,Returns!$C:$C,$K$2))-SUMIFS(Outbound!$E:$E,Outbound!$D:$D,$B877,Outbound!$F:$F,$K$2)</f>
        <v>0</v>
      </c>
      <c r="L877" s="35">
        <f>(SUMIFS(Returns!$B:$B,Returns!$A:$A,$B877,Returns!$C:$C,$L$2))-SUMIFS(Outbound!$E:$E,Outbound!$D:$D,$B877,Outbound!$F:$F,$L$2)</f>
        <v>0</v>
      </c>
      <c r="M877" s="35">
        <f>(SUMIFS(Returns!$B:$B,Returns!$A:$A,$B877,Returns!$C:$C,$M$2))-SUMIFS(Outbound!$E:$E,Outbound!$D:$D,$B877,Outbound!$F:$F,$M$2)</f>
        <v>0</v>
      </c>
      <c r="N877" s="35">
        <f>(SUMIFS(Returns!$B:$B,Returns!$A:$A,$B877,Returns!$C:$C,$N$2))-SUMIFS(Outbound!$E:$E,Outbound!$D:$D,$B877,Outbound!$F:$F,$N$2)</f>
        <v>0</v>
      </c>
      <c r="O877" s="35">
        <f>(SUMIFS(Returns!$B:$B,Returns!$A:$A,$B877,Returns!$C:$C,$O$2))-SUMIFS(Outbound!$E:$E,Outbound!$D:$D,$B877,Outbound!$F:$F,$O$2)</f>
        <v>0</v>
      </c>
      <c r="P877" s="35">
        <f>(SUMIFS(Returns!$B:$B,Returns!$A:$A,$B877,Returns!$C:$C,$P$2))-SUMIFS(Outbound!$E:$E,Outbound!$D:$D,$B877,Outbound!$F:$F,$P$2)</f>
        <v>0</v>
      </c>
      <c r="Q877" s="35">
        <f>(SUMIFS(Returns!$B:$B,Returns!$A:$A,$B877,Returns!$C:$C,$Q$2))-SUMIFS(Outbound!$E:$E,Outbound!$D:$D,$B877,Outbound!$F:$F,$Q$2)</f>
        <v>0</v>
      </c>
      <c r="R877" s="35">
        <f>(SUMIFS(Returns!$B:$B,Returns!$A:$A,$B877,Returns!$C:$C,$R$2))-SUMIFS(Outbound!$E:$E,Outbound!$D:$D,$B877,Outbound!$F:$F,$R$2)</f>
        <v>0</v>
      </c>
      <c r="S877" s="35">
        <f>(SUMIFS(Returns!$B:$B,Returns!$A:$A,$B877,Returns!$C:$C,$S$2))-SUMIFS(Outbound!$E:$E,Outbound!$D:$D,$B877,Outbound!$F:$F,$S$2)</f>
        <v>0</v>
      </c>
    </row>
    <row r="878" ht="13.2" spans="1:19">
      <c r="A878" s="3" t="s">
        <v>8230</v>
      </c>
      <c r="B878" s="3" t="s">
        <v>8231</v>
      </c>
      <c r="C878" s="35">
        <v>0</v>
      </c>
      <c r="D878" s="35"/>
      <c r="E878" s="35">
        <f>(C878+SUMIFS(Inwards!$C:$C,Inwards!$B:$B,$B878)+SUMIFS(Returns!$B:$B,Returns!$A:$A,$B878,Returns!$C:$C,$E$2))-SUMIFS(Outbound!$E:$E,Outbound!$D:$D,$B878,Outbound!$F:$F,$E$2)-SUMIFS(Outflow!$B:$B,Outflow!$A:$A,$B878)</f>
        <v>0</v>
      </c>
      <c r="F878" s="35">
        <f>(SUMIFS(Returns!$B:$B,Returns!$A:$A,$B878,Returns!$C:$C,$F$2))-SUMIFS(Outbound!$E:$E,Outbound!$D:$D,$B878,Outbound!$F:$F,$F$2)</f>
        <v>0</v>
      </c>
      <c r="G878" s="35">
        <f>(SUMIFS(Returns!$B:$B,Returns!$A:$A,$B878,Returns!$C:$C,$G$2))-SUMIFS(Outbound!$E:$E,Outbound!$D:$D,$B878,Outbound!$F:$F,$G$2)</f>
        <v>0</v>
      </c>
      <c r="H878" s="35">
        <f>(SUMIFS(Returns!$B:$B,Returns!$A:$A,$B878,Returns!$C:$C,$H$2))-SUMIFS(Outbound!$E:$E,Outbound!$D:$D,$B878,Outbound!$F:$F,$H$2)</f>
        <v>0</v>
      </c>
      <c r="I878" s="35">
        <f>(SUMIFS(Returns!$B:$B,Returns!$A:$A,$B878,Returns!$C:$C,$I$2))-SUMIFS(Outbound!$E:$E,Outbound!$D:$D,$B878,Outbound!$F:$F,$I$2)</f>
        <v>0</v>
      </c>
      <c r="J878" s="35">
        <f>(SUMIFS(Returns!$B:$B,Returns!$A:$A,$B878,Returns!$C:$C,$J$2))-SUMIFS(Outbound!$E:$E,Outbound!$D:$D,$B878,Outbound!$F:$F,$J$2)</f>
        <v>0</v>
      </c>
      <c r="K878" s="35">
        <f>(SUMIFS(Returns!$B:$B,Returns!$A:$A,$B878,Returns!$C:$C,$K$2))-SUMIFS(Outbound!$E:$E,Outbound!$D:$D,$B878,Outbound!$F:$F,$K$2)</f>
        <v>0</v>
      </c>
      <c r="L878" s="35">
        <f>(SUMIFS(Returns!$B:$B,Returns!$A:$A,$B878,Returns!$C:$C,$L$2))-SUMIFS(Outbound!$E:$E,Outbound!$D:$D,$B878,Outbound!$F:$F,$L$2)</f>
        <v>0</v>
      </c>
      <c r="M878" s="35">
        <f>(SUMIFS(Returns!$B:$B,Returns!$A:$A,$B878,Returns!$C:$C,$M$2))-SUMIFS(Outbound!$E:$E,Outbound!$D:$D,$B878,Outbound!$F:$F,$M$2)</f>
        <v>0</v>
      </c>
      <c r="N878" s="35">
        <f>(SUMIFS(Returns!$B:$B,Returns!$A:$A,$B878,Returns!$C:$C,$N$2))-SUMIFS(Outbound!$E:$E,Outbound!$D:$D,$B878,Outbound!$F:$F,$N$2)</f>
        <v>0</v>
      </c>
      <c r="O878" s="35">
        <f>(SUMIFS(Returns!$B:$B,Returns!$A:$A,$B878,Returns!$C:$C,$O$2))-SUMIFS(Outbound!$E:$E,Outbound!$D:$D,$B878,Outbound!$F:$F,$O$2)</f>
        <v>0</v>
      </c>
      <c r="P878" s="35">
        <f>(SUMIFS(Returns!$B:$B,Returns!$A:$A,$B878,Returns!$C:$C,$P$2))-SUMIFS(Outbound!$E:$E,Outbound!$D:$D,$B878,Outbound!$F:$F,$P$2)</f>
        <v>0</v>
      </c>
      <c r="Q878" s="35">
        <f>(SUMIFS(Returns!$B:$B,Returns!$A:$A,$B878,Returns!$C:$C,$Q$2))-SUMIFS(Outbound!$E:$E,Outbound!$D:$D,$B878,Outbound!$F:$F,$Q$2)</f>
        <v>0</v>
      </c>
      <c r="R878" s="35">
        <f>(SUMIFS(Returns!$B:$B,Returns!$A:$A,$B878,Returns!$C:$C,$R$2))-SUMIFS(Outbound!$E:$E,Outbound!$D:$D,$B878,Outbound!$F:$F,$R$2)</f>
        <v>0</v>
      </c>
      <c r="S878" s="35">
        <f>(SUMIFS(Returns!$B:$B,Returns!$A:$A,$B878,Returns!$C:$C,$S$2))-SUMIFS(Outbound!$E:$E,Outbound!$D:$D,$B878,Outbound!$F:$F,$S$2)</f>
        <v>0</v>
      </c>
    </row>
    <row r="879" ht="13.2" spans="1:19">
      <c r="A879" s="3" t="s">
        <v>8232</v>
      </c>
      <c r="B879" s="3" t="s">
        <v>8233</v>
      </c>
      <c r="C879" s="35">
        <v>0</v>
      </c>
      <c r="D879" s="35"/>
      <c r="E879" s="35">
        <f>(C879+SUMIFS(Inwards!$C:$C,Inwards!$B:$B,$B879)+SUMIFS(Returns!$B:$B,Returns!$A:$A,$B879,Returns!$C:$C,$E$2))-SUMIFS(Outbound!$E:$E,Outbound!$D:$D,$B879,Outbound!$F:$F,$E$2)-SUMIFS(Outflow!$B:$B,Outflow!$A:$A,$B879)</f>
        <v>0</v>
      </c>
      <c r="F879" s="35">
        <f>(SUMIFS(Returns!$B:$B,Returns!$A:$A,$B879,Returns!$C:$C,$F$2))-SUMIFS(Outbound!$E:$E,Outbound!$D:$D,$B879,Outbound!$F:$F,$F$2)</f>
        <v>0</v>
      </c>
      <c r="G879" s="35">
        <f>(SUMIFS(Returns!$B:$B,Returns!$A:$A,$B879,Returns!$C:$C,$G$2))-SUMIFS(Outbound!$E:$E,Outbound!$D:$D,$B879,Outbound!$F:$F,$G$2)</f>
        <v>0</v>
      </c>
      <c r="H879" s="35">
        <f>(SUMIFS(Returns!$B:$B,Returns!$A:$A,$B879,Returns!$C:$C,$H$2))-SUMIFS(Outbound!$E:$E,Outbound!$D:$D,$B879,Outbound!$F:$F,$H$2)</f>
        <v>0</v>
      </c>
      <c r="I879" s="35">
        <f>(SUMIFS(Returns!$B:$B,Returns!$A:$A,$B879,Returns!$C:$C,$I$2))-SUMIFS(Outbound!$E:$E,Outbound!$D:$D,$B879,Outbound!$F:$F,$I$2)</f>
        <v>0</v>
      </c>
      <c r="J879" s="35">
        <f>(SUMIFS(Returns!$B:$B,Returns!$A:$A,$B879,Returns!$C:$C,$J$2))-SUMIFS(Outbound!$E:$E,Outbound!$D:$D,$B879,Outbound!$F:$F,$J$2)</f>
        <v>0</v>
      </c>
      <c r="K879" s="35">
        <f>(SUMIFS(Returns!$B:$B,Returns!$A:$A,$B879,Returns!$C:$C,$K$2))-SUMIFS(Outbound!$E:$E,Outbound!$D:$D,$B879,Outbound!$F:$F,$K$2)</f>
        <v>0</v>
      </c>
      <c r="L879" s="35">
        <f>(SUMIFS(Returns!$B:$B,Returns!$A:$A,$B879,Returns!$C:$C,$L$2))-SUMIFS(Outbound!$E:$E,Outbound!$D:$D,$B879,Outbound!$F:$F,$L$2)</f>
        <v>0</v>
      </c>
      <c r="M879" s="35">
        <f>(SUMIFS(Returns!$B:$B,Returns!$A:$A,$B879,Returns!$C:$C,$M$2))-SUMIFS(Outbound!$E:$E,Outbound!$D:$D,$B879,Outbound!$F:$F,$M$2)</f>
        <v>0</v>
      </c>
      <c r="N879" s="35">
        <f>(SUMIFS(Returns!$B:$B,Returns!$A:$A,$B879,Returns!$C:$C,$N$2))-SUMIFS(Outbound!$E:$E,Outbound!$D:$D,$B879,Outbound!$F:$F,$N$2)</f>
        <v>0</v>
      </c>
      <c r="O879" s="35">
        <f>(SUMIFS(Returns!$B:$B,Returns!$A:$A,$B879,Returns!$C:$C,$O$2))-SUMIFS(Outbound!$E:$E,Outbound!$D:$D,$B879,Outbound!$F:$F,$O$2)</f>
        <v>0</v>
      </c>
      <c r="P879" s="35">
        <f>(SUMIFS(Returns!$B:$B,Returns!$A:$A,$B879,Returns!$C:$C,$P$2))-SUMIFS(Outbound!$E:$E,Outbound!$D:$D,$B879,Outbound!$F:$F,$P$2)</f>
        <v>0</v>
      </c>
      <c r="Q879" s="35">
        <f>(SUMIFS(Returns!$B:$B,Returns!$A:$A,$B879,Returns!$C:$C,$Q$2))-SUMIFS(Outbound!$E:$E,Outbound!$D:$D,$B879,Outbound!$F:$F,$Q$2)</f>
        <v>0</v>
      </c>
      <c r="R879" s="35">
        <f>(SUMIFS(Returns!$B:$B,Returns!$A:$A,$B879,Returns!$C:$C,$R$2))-SUMIFS(Outbound!$E:$E,Outbound!$D:$D,$B879,Outbound!$F:$F,$R$2)</f>
        <v>0</v>
      </c>
      <c r="S879" s="35">
        <f>(SUMIFS(Returns!$B:$B,Returns!$A:$A,$B879,Returns!$C:$C,$S$2))-SUMIFS(Outbound!$E:$E,Outbound!$D:$D,$B879,Outbound!$F:$F,$S$2)</f>
        <v>0</v>
      </c>
    </row>
    <row r="880" ht="13.2" spans="1:19">
      <c r="A880" s="3" t="s">
        <v>8234</v>
      </c>
      <c r="B880" s="3" t="s">
        <v>8235</v>
      </c>
      <c r="C880" s="35">
        <v>0</v>
      </c>
      <c r="D880" s="35"/>
      <c r="E880" s="35">
        <f>(C880+SUMIFS(Inwards!$C:$C,Inwards!$B:$B,$B880)+SUMIFS(Returns!$B:$B,Returns!$A:$A,$B880,Returns!$C:$C,$E$2))-SUMIFS(Outbound!$E:$E,Outbound!$D:$D,$B880,Outbound!$F:$F,$E$2)-SUMIFS(Outflow!$B:$B,Outflow!$A:$A,$B880)</f>
        <v>0</v>
      </c>
      <c r="F880" s="35">
        <f>(SUMIFS(Returns!$B:$B,Returns!$A:$A,$B880,Returns!$C:$C,$F$2))-SUMIFS(Outbound!$E:$E,Outbound!$D:$D,$B880,Outbound!$F:$F,$F$2)</f>
        <v>0</v>
      </c>
      <c r="G880" s="35">
        <f>(SUMIFS(Returns!$B:$B,Returns!$A:$A,$B880,Returns!$C:$C,$G$2))-SUMIFS(Outbound!$E:$E,Outbound!$D:$D,$B880,Outbound!$F:$F,$G$2)</f>
        <v>0</v>
      </c>
      <c r="H880" s="35">
        <f>(SUMIFS(Returns!$B:$B,Returns!$A:$A,$B880,Returns!$C:$C,$H$2))-SUMIFS(Outbound!$E:$E,Outbound!$D:$D,$B880,Outbound!$F:$F,$H$2)</f>
        <v>0</v>
      </c>
      <c r="I880" s="35">
        <f>(SUMIFS(Returns!$B:$B,Returns!$A:$A,$B880,Returns!$C:$C,$I$2))-SUMIFS(Outbound!$E:$E,Outbound!$D:$D,$B880,Outbound!$F:$F,$I$2)</f>
        <v>0</v>
      </c>
      <c r="J880" s="35">
        <f>(SUMIFS(Returns!$B:$B,Returns!$A:$A,$B880,Returns!$C:$C,$J$2))-SUMIFS(Outbound!$E:$E,Outbound!$D:$D,$B880,Outbound!$F:$F,$J$2)</f>
        <v>0</v>
      </c>
      <c r="K880" s="35">
        <f>(SUMIFS(Returns!$B:$B,Returns!$A:$A,$B880,Returns!$C:$C,$K$2))-SUMIFS(Outbound!$E:$E,Outbound!$D:$D,$B880,Outbound!$F:$F,$K$2)</f>
        <v>0</v>
      </c>
      <c r="L880" s="35">
        <f>(SUMIFS(Returns!$B:$B,Returns!$A:$A,$B880,Returns!$C:$C,$L$2))-SUMIFS(Outbound!$E:$E,Outbound!$D:$D,$B880,Outbound!$F:$F,$L$2)</f>
        <v>0</v>
      </c>
      <c r="M880" s="35">
        <f>(SUMIFS(Returns!$B:$B,Returns!$A:$A,$B880,Returns!$C:$C,$M$2))-SUMIFS(Outbound!$E:$E,Outbound!$D:$D,$B880,Outbound!$F:$F,$M$2)</f>
        <v>0</v>
      </c>
      <c r="N880" s="35">
        <f>(SUMIFS(Returns!$B:$B,Returns!$A:$A,$B880,Returns!$C:$C,$N$2))-SUMIFS(Outbound!$E:$E,Outbound!$D:$D,$B880,Outbound!$F:$F,$N$2)</f>
        <v>0</v>
      </c>
      <c r="O880" s="35">
        <f>(SUMIFS(Returns!$B:$B,Returns!$A:$A,$B880,Returns!$C:$C,$O$2))-SUMIFS(Outbound!$E:$E,Outbound!$D:$D,$B880,Outbound!$F:$F,$O$2)</f>
        <v>0</v>
      </c>
      <c r="P880" s="35">
        <f>(SUMIFS(Returns!$B:$B,Returns!$A:$A,$B880,Returns!$C:$C,$P$2))-SUMIFS(Outbound!$E:$E,Outbound!$D:$D,$B880,Outbound!$F:$F,$P$2)</f>
        <v>0</v>
      </c>
      <c r="Q880" s="35">
        <f>(SUMIFS(Returns!$B:$B,Returns!$A:$A,$B880,Returns!$C:$C,$Q$2))-SUMIFS(Outbound!$E:$E,Outbound!$D:$D,$B880,Outbound!$F:$F,$Q$2)</f>
        <v>0</v>
      </c>
      <c r="R880" s="35">
        <f>(SUMIFS(Returns!$B:$B,Returns!$A:$A,$B880,Returns!$C:$C,$R$2))-SUMIFS(Outbound!$E:$E,Outbound!$D:$D,$B880,Outbound!$F:$F,$R$2)</f>
        <v>0</v>
      </c>
      <c r="S880" s="35">
        <f>(SUMIFS(Returns!$B:$B,Returns!$A:$A,$B880,Returns!$C:$C,$S$2))-SUMIFS(Outbound!$E:$E,Outbound!$D:$D,$B880,Outbound!$F:$F,$S$2)</f>
        <v>0</v>
      </c>
    </row>
    <row r="881" ht="13.2" spans="1:19">
      <c r="A881" s="3" t="s">
        <v>8236</v>
      </c>
      <c r="B881" s="3" t="s">
        <v>8237</v>
      </c>
      <c r="C881" s="35">
        <v>0</v>
      </c>
      <c r="D881" s="35"/>
      <c r="E881" s="35">
        <f>(C881+SUMIFS(Inwards!$C:$C,Inwards!$B:$B,$B881)+SUMIFS(Returns!$B:$B,Returns!$A:$A,$B881,Returns!$C:$C,$E$2))-SUMIFS(Outbound!$E:$E,Outbound!$D:$D,$B881,Outbound!$F:$F,$E$2)-SUMIFS(Outflow!$B:$B,Outflow!$A:$A,$B881)</f>
        <v>0</v>
      </c>
      <c r="F881" s="35">
        <f>(SUMIFS(Returns!$B:$B,Returns!$A:$A,$B881,Returns!$C:$C,$F$2))-SUMIFS(Outbound!$E:$E,Outbound!$D:$D,$B881,Outbound!$F:$F,$F$2)</f>
        <v>0</v>
      </c>
      <c r="G881" s="35">
        <f>(SUMIFS(Returns!$B:$B,Returns!$A:$A,$B881,Returns!$C:$C,$G$2))-SUMIFS(Outbound!$E:$E,Outbound!$D:$D,$B881,Outbound!$F:$F,$G$2)</f>
        <v>0</v>
      </c>
      <c r="H881" s="35">
        <f>(SUMIFS(Returns!$B:$B,Returns!$A:$A,$B881,Returns!$C:$C,$H$2))-SUMIFS(Outbound!$E:$E,Outbound!$D:$D,$B881,Outbound!$F:$F,$H$2)</f>
        <v>0</v>
      </c>
      <c r="I881" s="35">
        <f>(SUMIFS(Returns!$B:$B,Returns!$A:$A,$B881,Returns!$C:$C,$I$2))-SUMIFS(Outbound!$E:$E,Outbound!$D:$D,$B881,Outbound!$F:$F,$I$2)</f>
        <v>0</v>
      </c>
      <c r="J881" s="35">
        <f>(SUMIFS(Returns!$B:$B,Returns!$A:$A,$B881,Returns!$C:$C,$J$2))-SUMIFS(Outbound!$E:$E,Outbound!$D:$D,$B881,Outbound!$F:$F,$J$2)</f>
        <v>0</v>
      </c>
      <c r="K881" s="35">
        <f>(SUMIFS(Returns!$B:$B,Returns!$A:$A,$B881,Returns!$C:$C,$K$2))-SUMIFS(Outbound!$E:$E,Outbound!$D:$D,$B881,Outbound!$F:$F,$K$2)</f>
        <v>0</v>
      </c>
      <c r="L881" s="35">
        <f>(SUMIFS(Returns!$B:$B,Returns!$A:$A,$B881,Returns!$C:$C,$L$2))-SUMIFS(Outbound!$E:$E,Outbound!$D:$D,$B881,Outbound!$F:$F,$L$2)</f>
        <v>0</v>
      </c>
      <c r="M881" s="35">
        <f>(SUMIFS(Returns!$B:$B,Returns!$A:$A,$B881,Returns!$C:$C,$M$2))-SUMIFS(Outbound!$E:$E,Outbound!$D:$D,$B881,Outbound!$F:$F,$M$2)</f>
        <v>0</v>
      </c>
      <c r="N881" s="35">
        <f>(SUMIFS(Returns!$B:$B,Returns!$A:$A,$B881,Returns!$C:$C,$N$2))-SUMIFS(Outbound!$E:$E,Outbound!$D:$D,$B881,Outbound!$F:$F,$N$2)</f>
        <v>0</v>
      </c>
      <c r="O881" s="35">
        <f>(SUMIFS(Returns!$B:$B,Returns!$A:$A,$B881,Returns!$C:$C,$O$2))-SUMIFS(Outbound!$E:$E,Outbound!$D:$D,$B881,Outbound!$F:$F,$O$2)</f>
        <v>0</v>
      </c>
      <c r="P881" s="35">
        <f>(SUMIFS(Returns!$B:$B,Returns!$A:$A,$B881,Returns!$C:$C,$P$2))-SUMIFS(Outbound!$E:$E,Outbound!$D:$D,$B881,Outbound!$F:$F,$P$2)</f>
        <v>0</v>
      </c>
      <c r="Q881" s="35">
        <f>(SUMIFS(Returns!$B:$B,Returns!$A:$A,$B881,Returns!$C:$C,$Q$2))-SUMIFS(Outbound!$E:$E,Outbound!$D:$D,$B881,Outbound!$F:$F,$Q$2)</f>
        <v>0</v>
      </c>
      <c r="R881" s="35">
        <f>(SUMIFS(Returns!$B:$B,Returns!$A:$A,$B881,Returns!$C:$C,$R$2))-SUMIFS(Outbound!$E:$E,Outbound!$D:$D,$B881,Outbound!$F:$F,$R$2)</f>
        <v>0</v>
      </c>
      <c r="S881" s="35">
        <f>(SUMIFS(Returns!$B:$B,Returns!$A:$A,$B881,Returns!$C:$C,$S$2))-SUMIFS(Outbound!$E:$E,Outbound!$D:$D,$B881,Outbound!$F:$F,$S$2)</f>
        <v>0</v>
      </c>
    </row>
    <row r="882" ht="13.2" spans="1:19">
      <c r="A882" s="3" t="s">
        <v>8238</v>
      </c>
      <c r="B882" s="3" t="s">
        <v>8239</v>
      </c>
      <c r="C882" s="35">
        <v>0</v>
      </c>
      <c r="D882" s="35"/>
      <c r="E882" s="35">
        <f>(C882+SUMIFS(Inwards!$C:$C,Inwards!$B:$B,$B882)+SUMIFS(Returns!$B:$B,Returns!$A:$A,$B882,Returns!$C:$C,$E$2))-SUMIFS(Outbound!$E:$E,Outbound!$D:$D,$B882,Outbound!$F:$F,$E$2)-SUMIFS(Outflow!$B:$B,Outflow!$A:$A,$B882)</f>
        <v>0</v>
      </c>
      <c r="F882" s="35">
        <f>(SUMIFS(Returns!$B:$B,Returns!$A:$A,$B882,Returns!$C:$C,$F$2))-SUMIFS(Outbound!$E:$E,Outbound!$D:$D,$B882,Outbound!$F:$F,$F$2)</f>
        <v>0</v>
      </c>
      <c r="G882" s="35">
        <f>(SUMIFS(Returns!$B:$B,Returns!$A:$A,$B882,Returns!$C:$C,$G$2))-SUMIFS(Outbound!$E:$E,Outbound!$D:$D,$B882,Outbound!$F:$F,$G$2)</f>
        <v>0</v>
      </c>
      <c r="H882" s="35">
        <f>(SUMIFS(Returns!$B:$B,Returns!$A:$A,$B882,Returns!$C:$C,$H$2))-SUMIFS(Outbound!$E:$E,Outbound!$D:$D,$B882,Outbound!$F:$F,$H$2)</f>
        <v>0</v>
      </c>
      <c r="I882" s="35">
        <f>(SUMIFS(Returns!$B:$B,Returns!$A:$A,$B882,Returns!$C:$C,$I$2))-SUMIFS(Outbound!$E:$E,Outbound!$D:$D,$B882,Outbound!$F:$F,$I$2)</f>
        <v>0</v>
      </c>
      <c r="J882" s="35">
        <f>(SUMIFS(Returns!$B:$B,Returns!$A:$A,$B882,Returns!$C:$C,$J$2))-SUMIFS(Outbound!$E:$E,Outbound!$D:$D,$B882,Outbound!$F:$F,$J$2)</f>
        <v>0</v>
      </c>
      <c r="K882" s="35">
        <f>(SUMIFS(Returns!$B:$B,Returns!$A:$A,$B882,Returns!$C:$C,$K$2))-SUMIFS(Outbound!$E:$E,Outbound!$D:$D,$B882,Outbound!$F:$F,$K$2)</f>
        <v>0</v>
      </c>
      <c r="L882" s="35">
        <f>(SUMIFS(Returns!$B:$B,Returns!$A:$A,$B882,Returns!$C:$C,$L$2))-SUMIFS(Outbound!$E:$E,Outbound!$D:$D,$B882,Outbound!$F:$F,$L$2)</f>
        <v>0</v>
      </c>
      <c r="M882" s="35">
        <f>(SUMIFS(Returns!$B:$B,Returns!$A:$A,$B882,Returns!$C:$C,$M$2))-SUMIFS(Outbound!$E:$E,Outbound!$D:$D,$B882,Outbound!$F:$F,$M$2)</f>
        <v>0</v>
      </c>
      <c r="N882" s="35">
        <f>(SUMIFS(Returns!$B:$B,Returns!$A:$A,$B882,Returns!$C:$C,$N$2))-SUMIFS(Outbound!$E:$E,Outbound!$D:$D,$B882,Outbound!$F:$F,$N$2)</f>
        <v>0</v>
      </c>
      <c r="O882" s="35">
        <f>(SUMIFS(Returns!$B:$B,Returns!$A:$A,$B882,Returns!$C:$C,$O$2))-SUMIFS(Outbound!$E:$E,Outbound!$D:$D,$B882,Outbound!$F:$F,$O$2)</f>
        <v>0</v>
      </c>
      <c r="P882" s="35">
        <f>(SUMIFS(Returns!$B:$B,Returns!$A:$A,$B882,Returns!$C:$C,$P$2))-SUMIFS(Outbound!$E:$E,Outbound!$D:$D,$B882,Outbound!$F:$F,$P$2)</f>
        <v>0</v>
      </c>
      <c r="Q882" s="35">
        <f>(SUMIFS(Returns!$B:$B,Returns!$A:$A,$B882,Returns!$C:$C,$Q$2))-SUMIFS(Outbound!$E:$E,Outbound!$D:$D,$B882,Outbound!$F:$F,$Q$2)</f>
        <v>0</v>
      </c>
      <c r="R882" s="35">
        <f>(SUMIFS(Returns!$B:$B,Returns!$A:$A,$B882,Returns!$C:$C,$R$2))-SUMIFS(Outbound!$E:$E,Outbound!$D:$D,$B882,Outbound!$F:$F,$R$2)</f>
        <v>0</v>
      </c>
      <c r="S882" s="35">
        <f>(SUMIFS(Returns!$B:$B,Returns!$A:$A,$B882,Returns!$C:$C,$S$2))-SUMIFS(Outbound!$E:$E,Outbound!$D:$D,$B882,Outbound!$F:$F,$S$2)</f>
        <v>0</v>
      </c>
    </row>
    <row r="883" ht="13.2" spans="1:19">
      <c r="A883" s="3" t="s">
        <v>8240</v>
      </c>
      <c r="B883" s="3" t="s">
        <v>8241</v>
      </c>
      <c r="C883" s="35">
        <v>0</v>
      </c>
      <c r="D883" s="35"/>
      <c r="E883" s="35">
        <f>(C883+SUMIFS(Inwards!$C:$C,Inwards!$B:$B,$B883)+SUMIFS(Returns!$B:$B,Returns!$A:$A,$B883,Returns!$C:$C,$E$2))-SUMIFS(Outbound!$E:$E,Outbound!$D:$D,$B883,Outbound!$F:$F,$E$2)-SUMIFS(Outflow!$B:$B,Outflow!$A:$A,$B883)</f>
        <v>0</v>
      </c>
      <c r="F883" s="35">
        <f>(SUMIFS(Returns!$B:$B,Returns!$A:$A,$B883,Returns!$C:$C,$F$2))-SUMIFS(Outbound!$E:$E,Outbound!$D:$D,$B883,Outbound!$F:$F,$F$2)</f>
        <v>0</v>
      </c>
      <c r="G883" s="35">
        <f>(SUMIFS(Returns!$B:$B,Returns!$A:$A,$B883,Returns!$C:$C,$G$2))-SUMIFS(Outbound!$E:$E,Outbound!$D:$D,$B883,Outbound!$F:$F,$G$2)</f>
        <v>0</v>
      </c>
      <c r="H883" s="35">
        <f>(SUMIFS(Returns!$B:$B,Returns!$A:$A,$B883,Returns!$C:$C,$H$2))-SUMIFS(Outbound!$E:$E,Outbound!$D:$D,$B883,Outbound!$F:$F,$H$2)</f>
        <v>0</v>
      </c>
      <c r="I883" s="35">
        <f>(SUMIFS(Returns!$B:$B,Returns!$A:$A,$B883,Returns!$C:$C,$I$2))-SUMIFS(Outbound!$E:$E,Outbound!$D:$D,$B883,Outbound!$F:$F,$I$2)</f>
        <v>0</v>
      </c>
      <c r="J883" s="35">
        <f>(SUMIFS(Returns!$B:$B,Returns!$A:$A,$B883,Returns!$C:$C,$J$2))-SUMIFS(Outbound!$E:$E,Outbound!$D:$D,$B883,Outbound!$F:$F,$J$2)</f>
        <v>0</v>
      </c>
      <c r="K883" s="35">
        <f>(SUMIFS(Returns!$B:$B,Returns!$A:$A,$B883,Returns!$C:$C,$K$2))-SUMIFS(Outbound!$E:$E,Outbound!$D:$D,$B883,Outbound!$F:$F,$K$2)</f>
        <v>0</v>
      </c>
      <c r="L883" s="35">
        <f>(SUMIFS(Returns!$B:$B,Returns!$A:$A,$B883,Returns!$C:$C,$L$2))-SUMIFS(Outbound!$E:$E,Outbound!$D:$D,$B883,Outbound!$F:$F,$L$2)</f>
        <v>0</v>
      </c>
      <c r="M883" s="35">
        <f>(SUMIFS(Returns!$B:$B,Returns!$A:$A,$B883,Returns!$C:$C,$M$2))-SUMIFS(Outbound!$E:$E,Outbound!$D:$D,$B883,Outbound!$F:$F,$M$2)</f>
        <v>0</v>
      </c>
      <c r="N883" s="35">
        <f>(SUMIFS(Returns!$B:$B,Returns!$A:$A,$B883,Returns!$C:$C,$N$2))-SUMIFS(Outbound!$E:$E,Outbound!$D:$D,$B883,Outbound!$F:$F,$N$2)</f>
        <v>0</v>
      </c>
      <c r="O883" s="35">
        <f>(SUMIFS(Returns!$B:$B,Returns!$A:$A,$B883,Returns!$C:$C,$O$2))-SUMIFS(Outbound!$E:$E,Outbound!$D:$D,$B883,Outbound!$F:$F,$O$2)</f>
        <v>0</v>
      </c>
      <c r="P883" s="35">
        <f>(SUMIFS(Returns!$B:$B,Returns!$A:$A,$B883,Returns!$C:$C,$P$2))-SUMIFS(Outbound!$E:$E,Outbound!$D:$D,$B883,Outbound!$F:$F,$P$2)</f>
        <v>0</v>
      </c>
      <c r="Q883" s="35">
        <f>(SUMIFS(Returns!$B:$B,Returns!$A:$A,$B883,Returns!$C:$C,$Q$2))-SUMIFS(Outbound!$E:$E,Outbound!$D:$D,$B883,Outbound!$F:$F,$Q$2)</f>
        <v>0</v>
      </c>
      <c r="R883" s="35">
        <f>(SUMIFS(Returns!$B:$B,Returns!$A:$A,$B883,Returns!$C:$C,$R$2))-SUMIFS(Outbound!$E:$E,Outbound!$D:$D,$B883,Outbound!$F:$F,$R$2)</f>
        <v>0</v>
      </c>
      <c r="S883" s="35">
        <f>(SUMIFS(Returns!$B:$B,Returns!$A:$A,$B883,Returns!$C:$C,$S$2))-SUMIFS(Outbound!$E:$E,Outbound!$D:$D,$B883,Outbound!$F:$F,$S$2)</f>
        <v>0</v>
      </c>
    </row>
    <row r="884" ht="13.2" spans="1:19">
      <c r="A884" s="3" t="s">
        <v>8242</v>
      </c>
      <c r="B884" s="3" t="s">
        <v>5829</v>
      </c>
      <c r="C884" s="35">
        <v>0</v>
      </c>
      <c r="D884" s="35"/>
      <c r="E884" s="35">
        <f>(C884+SUMIFS(Inwards!$C:$C,Inwards!$B:$B,$B884)+SUMIFS(Returns!$B:$B,Returns!$A:$A,$B884,Returns!$C:$C,$E$2))-SUMIFS(Outbound!$E:$E,Outbound!$D:$D,$B884,Outbound!$F:$F,$E$2)-SUMIFS(Outflow!$B:$B,Outflow!$A:$A,$B884)</f>
        <v>0</v>
      </c>
      <c r="F884" s="35">
        <f>(SUMIFS(Returns!$B:$B,Returns!$A:$A,$B884,Returns!$C:$C,$F$2))-SUMIFS(Outbound!$E:$E,Outbound!$D:$D,$B884,Outbound!$F:$F,$F$2)</f>
        <v>0</v>
      </c>
      <c r="G884" s="35">
        <f>(SUMIFS(Returns!$B:$B,Returns!$A:$A,$B884,Returns!$C:$C,$G$2))-SUMIFS(Outbound!$E:$E,Outbound!$D:$D,$B884,Outbound!$F:$F,$G$2)</f>
        <v>0</v>
      </c>
      <c r="H884" s="35">
        <f>(SUMIFS(Returns!$B:$B,Returns!$A:$A,$B884,Returns!$C:$C,$H$2))-SUMIFS(Outbound!$E:$E,Outbound!$D:$D,$B884,Outbound!$F:$F,$H$2)</f>
        <v>0</v>
      </c>
      <c r="I884" s="35">
        <f>(SUMIFS(Returns!$B:$B,Returns!$A:$A,$B884,Returns!$C:$C,$I$2))-SUMIFS(Outbound!$E:$E,Outbound!$D:$D,$B884,Outbound!$F:$F,$I$2)</f>
        <v>0</v>
      </c>
      <c r="J884" s="35">
        <f>(SUMIFS(Returns!$B:$B,Returns!$A:$A,$B884,Returns!$C:$C,$J$2))-SUMIFS(Outbound!$E:$E,Outbound!$D:$D,$B884,Outbound!$F:$F,$J$2)</f>
        <v>0</v>
      </c>
      <c r="K884" s="35">
        <f>(SUMIFS(Returns!$B:$B,Returns!$A:$A,$B884,Returns!$C:$C,$K$2))-SUMIFS(Outbound!$E:$E,Outbound!$D:$D,$B884,Outbound!$F:$F,$K$2)</f>
        <v>0</v>
      </c>
      <c r="L884" s="35">
        <f>(SUMIFS(Returns!$B:$B,Returns!$A:$A,$B884,Returns!$C:$C,$L$2))-SUMIFS(Outbound!$E:$E,Outbound!$D:$D,$B884,Outbound!$F:$F,$L$2)</f>
        <v>0</v>
      </c>
      <c r="M884" s="35">
        <f>(SUMIFS(Returns!$B:$B,Returns!$A:$A,$B884,Returns!$C:$C,$M$2))-SUMIFS(Outbound!$E:$E,Outbound!$D:$D,$B884,Outbound!$F:$F,$M$2)</f>
        <v>0</v>
      </c>
      <c r="N884" s="35">
        <f>(SUMIFS(Returns!$B:$B,Returns!$A:$A,$B884,Returns!$C:$C,$N$2))-SUMIFS(Outbound!$E:$E,Outbound!$D:$D,$B884,Outbound!$F:$F,$N$2)</f>
        <v>0</v>
      </c>
      <c r="O884" s="35">
        <f>(SUMIFS(Returns!$B:$B,Returns!$A:$A,$B884,Returns!$C:$C,$O$2))-SUMIFS(Outbound!$E:$E,Outbound!$D:$D,$B884,Outbound!$F:$F,$O$2)</f>
        <v>0</v>
      </c>
      <c r="P884" s="35">
        <f>(SUMIFS(Returns!$B:$B,Returns!$A:$A,$B884,Returns!$C:$C,$P$2))-SUMIFS(Outbound!$E:$E,Outbound!$D:$D,$B884,Outbound!$F:$F,$P$2)</f>
        <v>0</v>
      </c>
      <c r="Q884" s="35">
        <f>(SUMIFS(Returns!$B:$B,Returns!$A:$A,$B884,Returns!$C:$C,$Q$2))-SUMIFS(Outbound!$E:$E,Outbound!$D:$D,$B884,Outbound!$F:$F,$Q$2)</f>
        <v>0</v>
      </c>
      <c r="R884" s="35">
        <f>(SUMIFS(Returns!$B:$B,Returns!$A:$A,$B884,Returns!$C:$C,$R$2))-SUMIFS(Outbound!$E:$E,Outbound!$D:$D,$B884,Outbound!$F:$F,$R$2)</f>
        <v>0</v>
      </c>
      <c r="S884" s="35">
        <f>(SUMIFS(Returns!$B:$B,Returns!$A:$A,$B884,Returns!$C:$C,$S$2))-SUMIFS(Outbound!$E:$E,Outbound!$D:$D,$B884,Outbound!$F:$F,$S$2)</f>
        <v>0</v>
      </c>
    </row>
    <row r="885" ht="13.2" spans="1:19">
      <c r="A885" s="3" t="s">
        <v>8243</v>
      </c>
      <c r="B885" s="3" t="s">
        <v>5836</v>
      </c>
      <c r="C885" s="35">
        <v>2</v>
      </c>
      <c r="D885" s="35"/>
      <c r="E885" s="35">
        <f>(C885+SUMIFS(Inwards!$C:$C,Inwards!$B:$B,$B885)+SUMIFS(Returns!$B:$B,Returns!$A:$A,$B885,Returns!$C:$C,$E$2))-SUMIFS(Outbound!$E:$E,Outbound!$D:$D,$B885,Outbound!$F:$F,$E$2)-SUMIFS(Outflow!$B:$B,Outflow!$A:$A,$B885)</f>
        <v>2</v>
      </c>
      <c r="F885" s="35">
        <f>(SUMIFS(Returns!$B:$B,Returns!$A:$A,$B885,Returns!$C:$C,$F$2))-SUMIFS(Outbound!$E:$E,Outbound!$D:$D,$B885,Outbound!$F:$F,$F$2)</f>
        <v>0</v>
      </c>
      <c r="G885" s="35">
        <f>(SUMIFS(Returns!$B:$B,Returns!$A:$A,$B885,Returns!$C:$C,$G$2))-SUMIFS(Outbound!$E:$E,Outbound!$D:$D,$B885,Outbound!$F:$F,$G$2)</f>
        <v>0</v>
      </c>
      <c r="H885" s="35">
        <f>(SUMIFS(Returns!$B:$B,Returns!$A:$A,$B885,Returns!$C:$C,$H$2))-SUMIFS(Outbound!$E:$E,Outbound!$D:$D,$B885,Outbound!$F:$F,$H$2)</f>
        <v>0</v>
      </c>
      <c r="I885" s="35">
        <f>(SUMIFS(Returns!$B:$B,Returns!$A:$A,$B885,Returns!$C:$C,$I$2))-SUMIFS(Outbound!$E:$E,Outbound!$D:$D,$B885,Outbound!$F:$F,$I$2)</f>
        <v>0</v>
      </c>
      <c r="J885" s="35">
        <f>(SUMIFS(Returns!$B:$B,Returns!$A:$A,$B885,Returns!$C:$C,$J$2))-SUMIFS(Outbound!$E:$E,Outbound!$D:$D,$B885,Outbound!$F:$F,$J$2)</f>
        <v>0</v>
      </c>
      <c r="K885" s="35">
        <f>(SUMIFS(Returns!$B:$B,Returns!$A:$A,$B885,Returns!$C:$C,$K$2))-SUMIFS(Outbound!$E:$E,Outbound!$D:$D,$B885,Outbound!$F:$F,$K$2)</f>
        <v>0</v>
      </c>
      <c r="L885" s="35">
        <f>(SUMIFS(Returns!$B:$B,Returns!$A:$A,$B885,Returns!$C:$C,$L$2))-SUMIFS(Outbound!$E:$E,Outbound!$D:$D,$B885,Outbound!$F:$F,$L$2)</f>
        <v>0</v>
      </c>
      <c r="M885" s="35">
        <f>(SUMIFS(Returns!$B:$B,Returns!$A:$A,$B885,Returns!$C:$C,$M$2))-SUMIFS(Outbound!$E:$E,Outbound!$D:$D,$B885,Outbound!$F:$F,$M$2)</f>
        <v>0</v>
      </c>
      <c r="N885" s="35">
        <f>(SUMIFS(Returns!$B:$B,Returns!$A:$A,$B885,Returns!$C:$C,$N$2))-SUMIFS(Outbound!$E:$E,Outbound!$D:$D,$B885,Outbound!$F:$F,$N$2)</f>
        <v>0</v>
      </c>
      <c r="O885" s="35">
        <f>(SUMIFS(Returns!$B:$B,Returns!$A:$A,$B885,Returns!$C:$C,$O$2))-SUMIFS(Outbound!$E:$E,Outbound!$D:$D,$B885,Outbound!$F:$F,$O$2)</f>
        <v>0</v>
      </c>
      <c r="P885" s="35">
        <f>(SUMIFS(Returns!$B:$B,Returns!$A:$A,$B885,Returns!$C:$C,$P$2))-SUMIFS(Outbound!$E:$E,Outbound!$D:$D,$B885,Outbound!$F:$F,$P$2)</f>
        <v>0</v>
      </c>
      <c r="Q885" s="35">
        <f>(SUMIFS(Returns!$B:$B,Returns!$A:$A,$B885,Returns!$C:$C,$Q$2))-SUMIFS(Outbound!$E:$E,Outbound!$D:$D,$B885,Outbound!$F:$F,$Q$2)</f>
        <v>0</v>
      </c>
      <c r="R885" s="35">
        <f>(SUMIFS(Returns!$B:$B,Returns!$A:$A,$B885,Returns!$C:$C,$R$2))-SUMIFS(Outbound!$E:$E,Outbound!$D:$D,$B885,Outbound!$F:$F,$R$2)</f>
        <v>0</v>
      </c>
      <c r="S885" s="35">
        <f>(SUMIFS(Returns!$B:$B,Returns!$A:$A,$B885,Returns!$C:$C,$S$2))-SUMIFS(Outbound!$E:$E,Outbound!$D:$D,$B885,Outbound!$F:$F,$S$2)</f>
        <v>0</v>
      </c>
    </row>
    <row r="886" ht="13.2" spans="1:19">
      <c r="A886" s="3" t="s">
        <v>8244</v>
      </c>
      <c r="B886" s="3" t="s">
        <v>8245</v>
      </c>
      <c r="C886" s="35">
        <v>0</v>
      </c>
      <c r="D886" s="35"/>
      <c r="E886" s="35">
        <f>(C886+SUMIFS(Inwards!$C:$C,Inwards!$B:$B,$B886)+SUMIFS(Returns!$B:$B,Returns!$A:$A,$B886,Returns!$C:$C,$E$2))-SUMIFS(Outbound!$E:$E,Outbound!$D:$D,$B886,Outbound!$F:$F,$E$2)-SUMIFS(Outflow!$B:$B,Outflow!$A:$A,$B886)</f>
        <v>0</v>
      </c>
      <c r="F886" s="35">
        <f>(SUMIFS(Returns!$B:$B,Returns!$A:$A,$B886,Returns!$C:$C,$F$2))-SUMIFS(Outbound!$E:$E,Outbound!$D:$D,$B886,Outbound!$F:$F,$F$2)</f>
        <v>0</v>
      </c>
      <c r="G886" s="35">
        <f>(SUMIFS(Returns!$B:$B,Returns!$A:$A,$B886,Returns!$C:$C,$G$2))-SUMIFS(Outbound!$E:$E,Outbound!$D:$D,$B886,Outbound!$F:$F,$G$2)</f>
        <v>0</v>
      </c>
      <c r="H886" s="35">
        <f>(SUMIFS(Returns!$B:$B,Returns!$A:$A,$B886,Returns!$C:$C,$H$2))-SUMIFS(Outbound!$E:$E,Outbound!$D:$D,$B886,Outbound!$F:$F,$H$2)</f>
        <v>0</v>
      </c>
      <c r="I886" s="35">
        <f>(SUMIFS(Returns!$B:$B,Returns!$A:$A,$B886,Returns!$C:$C,$I$2))-SUMIFS(Outbound!$E:$E,Outbound!$D:$D,$B886,Outbound!$F:$F,$I$2)</f>
        <v>0</v>
      </c>
      <c r="J886" s="35">
        <f>(SUMIFS(Returns!$B:$B,Returns!$A:$A,$B886,Returns!$C:$C,$J$2))-SUMIFS(Outbound!$E:$E,Outbound!$D:$D,$B886,Outbound!$F:$F,$J$2)</f>
        <v>0</v>
      </c>
      <c r="K886" s="35">
        <f>(SUMIFS(Returns!$B:$B,Returns!$A:$A,$B886,Returns!$C:$C,$K$2))-SUMIFS(Outbound!$E:$E,Outbound!$D:$D,$B886,Outbound!$F:$F,$K$2)</f>
        <v>0</v>
      </c>
      <c r="L886" s="35">
        <f>(SUMIFS(Returns!$B:$B,Returns!$A:$A,$B886,Returns!$C:$C,$L$2))-SUMIFS(Outbound!$E:$E,Outbound!$D:$D,$B886,Outbound!$F:$F,$L$2)</f>
        <v>0</v>
      </c>
      <c r="M886" s="35">
        <f>(SUMIFS(Returns!$B:$B,Returns!$A:$A,$B886,Returns!$C:$C,$M$2))-SUMIFS(Outbound!$E:$E,Outbound!$D:$D,$B886,Outbound!$F:$F,$M$2)</f>
        <v>0</v>
      </c>
      <c r="N886" s="35">
        <f>(SUMIFS(Returns!$B:$B,Returns!$A:$A,$B886,Returns!$C:$C,$N$2))-SUMIFS(Outbound!$E:$E,Outbound!$D:$D,$B886,Outbound!$F:$F,$N$2)</f>
        <v>0</v>
      </c>
      <c r="O886" s="35">
        <f>(SUMIFS(Returns!$B:$B,Returns!$A:$A,$B886,Returns!$C:$C,$O$2))-SUMIFS(Outbound!$E:$E,Outbound!$D:$D,$B886,Outbound!$F:$F,$O$2)</f>
        <v>0</v>
      </c>
      <c r="P886" s="35">
        <f>(SUMIFS(Returns!$B:$B,Returns!$A:$A,$B886,Returns!$C:$C,$P$2))-SUMIFS(Outbound!$E:$E,Outbound!$D:$D,$B886,Outbound!$F:$F,$P$2)</f>
        <v>0</v>
      </c>
      <c r="Q886" s="35">
        <f>(SUMIFS(Returns!$B:$B,Returns!$A:$A,$B886,Returns!$C:$C,$Q$2))-SUMIFS(Outbound!$E:$E,Outbound!$D:$D,$B886,Outbound!$F:$F,$Q$2)</f>
        <v>0</v>
      </c>
      <c r="R886" s="35">
        <f>(SUMIFS(Returns!$B:$B,Returns!$A:$A,$B886,Returns!$C:$C,$R$2))-SUMIFS(Outbound!$E:$E,Outbound!$D:$D,$B886,Outbound!$F:$F,$R$2)</f>
        <v>0</v>
      </c>
      <c r="S886" s="35">
        <f>(SUMIFS(Returns!$B:$B,Returns!$A:$A,$B886,Returns!$C:$C,$S$2))-SUMIFS(Outbound!$E:$E,Outbound!$D:$D,$B886,Outbound!$F:$F,$S$2)</f>
        <v>0</v>
      </c>
    </row>
    <row r="887" ht="13.2" spans="1:19">
      <c r="A887" s="3" t="s">
        <v>8246</v>
      </c>
      <c r="B887" s="3" t="s">
        <v>5844</v>
      </c>
      <c r="C887" s="35">
        <v>0</v>
      </c>
      <c r="D887" s="35"/>
      <c r="E887" s="35">
        <f>(C887+SUMIFS(Inwards!$C:$C,Inwards!$B:$B,$B887)+SUMIFS(Returns!$B:$B,Returns!$A:$A,$B887,Returns!$C:$C,$E$2))-SUMIFS(Outbound!$E:$E,Outbound!$D:$D,$B887,Outbound!$F:$F,$E$2)-SUMIFS(Outflow!$B:$B,Outflow!$A:$A,$B887)</f>
        <v>0</v>
      </c>
      <c r="F887" s="35">
        <f>(SUMIFS(Returns!$B:$B,Returns!$A:$A,$B887,Returns!$C:$C,$F$2))-SUMIFS(Outbound!$E:$E,Outbound!$D:$D,$B887,Outbound!$F:$F,$F$2)</f>
        <v>0</v>
      </c>
      <c r="G887" s="35">
        <f>(SUMIFS(Returns!$B:$B,Returns!$A:$A,$B887,Returns!$C:$C,$G$2))-SUMIFS(Outbound!$E:$E,Outbound!$D:$D,$B887,Outbound!$F:$F,$G$2)</f>
        <v>0</v>
      </c>
      <c r="H887" s="35">
        <f>(SUMIFS(Returns!$B:$B,Returns!$A:$A,$B887,Returns!$C:$C,$H$2))-SUMIFS(Outbound!$E:$E,Outbound!$D:$D,$B887,Outbound!$F:$F,$H$2)</f>
        <v>0</v>
      </c>
      <c r="I887" s="35">
        <f>(SUMIFS(Returns!$B:$B,Returns!$A:$A,$B887,Returns!$C:$C,$I$2))-SUMIFS(Outbound!$E:$E,Outbound!$D:$D,$B887,Outbound!$F:$F,$I$2)</f>
        <v>0</v>
      </c>
      <c r="J887" s="35">
        <f>(SUMIFS(Returns!$B:$B,Returns!$A:$A,$B887,Returns!$C:$C,$J$2))-SUMIFS(Outbound!$E:$E,Outbound!$D:$D,$B887,Outbound!$F:$F,$J$2)</f>
        <v>0</v>
      </c>
      <c r="K887" s="35">
        <f>(SUMIFS(Returns!$B:$B,Returns!$A:$A,$B887,Returns!$C:$C,$K$2))-SUMIFS(Outbound!$E:$E,Outbound!$D:$D,$B887,Outbound!$F:$F,$K$2)</f>
        <v>0</v>
      </c>
      <c r="L887" s="35">
        <f>(SUMIFS(Returns!$B:$B,Returns!$A:$A,$B887,Returns!$C:$C,$L$2))-SUMIFS(Outbound!$E:$E,Outbound!$D:$D,$B887,Outbound!$F:$F,$L$2)</f>
        <v>0</v>
      </c>
      <c r="M887" s="35">
        <f>(SUMIFS(Returns!$B:$B,Returns!$A:$A,$B887,Returns!$C:$C,$M$2))-SUMIFS(Outbound!$E:$E,Outbound!$D:$D,$B887,Outbound!$F:$F,$M$2)</f>
        <v>0</v>
      </c>
      <c r="N887" s="35">
        <f>(SUMIFS(Returns!$B:$B,Returns!$A:$A,$B887,Returns!$C:$C,$N$2))-SUMIFS(Outbound!$E:$E,Outbound!$D:$D,$B887,Outbound!$F:$F,$N$2)</f>
        <v>0</v>
      </c>
      <c r="O887" s="35">
        <f>(SUMIFS(Returns!$B:$B,Returns!$A:$A,$B887,Returns!$C:$C,$O$2))-SUMIFS(Outbound!$E:$E,Outbound!$D:$D,$B887,Outbound!$F:$F,$O$2)</f>
        <v>0</v>
      </c>
      <c r="P887" s="35">
        <f>(SUMIFS(Returns!$B:$B,Returns!$A:$A,$B887,Returns!$C:$C,$P$2))-SUMIFS(Outbound!$E:$E,Outbound!$D:$D,$B887,Outbound!$F:$F,$P$2)</f>
        <v>0</v>
      </c>
      <c r="Q887" s="35">
        <f>(SUMIFS(Returns!$B:$B,Returns!$A:$A,$B887,Returns!$C:$C,$Q$2))-SUMIFS(Outbound!$E:$E,Outbound!$D:$D,$B887,Outbound!$F:$F,$Q$2)</f>
        <v>0</v>
      </c>
      <c r="R887" s="35">
        <f>(SUMIFS(Returns!$B:$B,Returns!$A:$A,$B887,Returns!$C:$C,$R$2))-SUMIFS(Outbound!$E:$E,Outbound!$D:$D,$B887,Outbound!$F:$F,$R$2)</f>
        <v>0</v>
      </c>
      <c r="S887" s="35">
        <f>(SUMIFS(Returns!$B:$B,Returns!$A:$A,$B887,Returns!$C:$C,$S$2))-SUMIFS(Outbound!$E:$E,Outbound!$D:$D,$B887,Outbound!$F:$F,$S$2)</f>
        <v>0</v>
      </c>
    </row>
    <row r="888" ht="13.2" spans="1:19">
      <c r="A888" s="3" t="s">
        <v>8247</v>
      </c>
      <c r="B888" s="3" t="s">
        <v>8248</v>
      </c>
      <c r="C888" s="35">
        <v>0</v>
      </c>
      <c r="D888" s="35"/>
      <c r="E888" s="35">
        <f>(C888+SUMIFS(Inwards!$C:$C,Inwards!$B:$B,$B888)+SUMIFS(Returns!$B:$B,Returns!$A:$A,$B888,Returns!$C:$C,$E$2))-SUMIFS(Outbound!$E:$E,Outbound!$D:$D,$B888,Outbound!$F:$F,$E$2)-SUMIFS(Outflow!$B:$B,Outflow!$A:$A,$B888)</f>
        <v>0</v>
      </c>
      <c r="F888" s="35">
        <f>(SUMIFS(Returns!$B:$B,Returns!$A:$A,$B888,Returns!$C:$C,$F$2))-SUMIFS(Outbound!$E:$E,Outbound!$D:$D,$B888,Outbound!$F:$F,$F$2)</f>
        <v>0</v>
      </c>
      <c r="G888" s="35">
        <f>(SUMIFS(Returns!$B:$B,Returns!$A:$A,$B888,Returns!$C:$C,$G$2))-SUMIFS(Outbound!$E:$E,Outbound!$D:$D,$B888,Outbound!$F:$F,$G$2)</f>
        <v>0</v>
      </c>
      <c r="H888" s="35">
        <f>(SUMIFS(Returns!$B:$B,Returns!$A:$A,$B888,Returns!$C:$C,$H$2))-SUMIFS(Outbound!$E:$E,Outbound!$D:$D,$B888,Outbound!$F:$F,$H$2)</f>
        <v>0</v>
      </c>
      <c r="I888" s="35">
        <f>(SUMIFS(Returns!$B:$B,Returns!$A:$A,$B888,Returns!$C:$C,$I$2))-SUMIFS(Outbound!$E:$E,Outbound!$D:$D,$B888,Outbound!$F:$F,$I$2)</f>
        <v>0</v>
      </c>
      <c r="J888" s="35">
        <f>(SUMIFS(Returns!$B:$B,Returns!$A:$A,$B888,Returns!$C:$C,$J$2))-SUMIFS(Outbound!$E:$E,Outbound!$D:$D,$B888,Outbound!$F:$F,$J$2)</f>
        <v>0</v>
      </c>
      <c r="K888" s="35">
        <f>(SUMIFS(Returns!$B:$B,Returns!$A:$A,$B888,Returns!$C:$C,$K$2))-SUMIFS(Outbound!$E:$E,Outbound!$D:$D,$B888,Outbound!$F:$F,$K$2)</f>
        <v>0</v>
      </c>
      <c r="L888" s="35">
        <f>(SUMIFS(Returns!$B:$B,Returns!$A:$A,$B888,Returns!$C:$C,$L$2))-SUMIFS(Outbound!$E:$E,Outbound!$D:$D,$B888,Outbound!$F:$F,$L$2)</f>
        <v>0</v>
      </c>
      <c r="M888" s="35">
        <f>(SUMIFS(Returns!$B:$B,Returns!$A:$A,$B888,Returns!$C:$C,$M$2))-SUMIFS(Outbound!$E:$E,Outbound!$D:$D,$B888,Outbound!$F:$F,$M$2)</f>
        <v>0</v>
      </c>
      <c r="N888" s="35">
        <f>(SUMIFS(Returns!$B:$B,Returns!$A:$A,$B888,Returns!$C:$C,$N$2))-SUMIFS(Outbound!$E:$E,Outbound!$D:$D,$B888,Outbound!$F:$F,$N$2)</f>
        <v>0</v>
      </c>
      <c r="O888" s="35">
        <f>(SUMIFS(Returns!$B:$B,Returns!$A:$A,$B888,Returns!$C:$C,$O$2))-SUMIFS(Outbound!$E:$E,Outbound!$D:$D,$B888,Outbound!$F:$F,$O$2)</f>
        <v>0</v>
      </c>
      <c r="P888" s="35">
        <f>(SUMIFS(Returns!$B:$B,Returns!$A:$A,$B888,Returns!$C:$C,$P$2))-SUMIFS(Outbound!$E:$E,Outbound!$D:$D,$B888,Outbound!$F:$F,$P$2)</f>
        <v>0</v>
      </c>
      <c r="Q888" s="35">
        <f>(SUMIFS(Returns!$B:$B,Returns!$A:$A,$B888,Returns!$C:$C,$Q$2))-SUMIFS(Outbound!$E:$E,Outbound!$D:$D,$B888,Outbound!$F:$F,$Q$2)</f>
        <v>0</v>
      </c>
      <c r="R888" s="35">
        <f>(SUMIFS(Returns!$B:$B,Returns!$A:$A,$B888,Returns!$C:$C,$R$2))-SUMIFS(Outbound!$E:$E,Outbound!$D:$D,$B888,Outbound!$F:$F,$R$2)</f>
        <v>0</v>
      </c>
      <c r="S888" s="35">
        <f>(SUMIFS(Returns!$B:$B,Returns!$A:$A,$B888,Returns!$C:$C,$S$2))-SUMIFS(Outbound!$E:$E,Outbound!$D:$D,$B888,Outbound!$F:$F,$S$2)</f>
        <v>0</v>
      </c>
    </row>
    <row r="889" ht="13.2" spans="1:19">
      <c r="A889" s="3" t="s">
        <v>8249</v>
      </c>
      <c r="B889" s="3" t="s">
        <v>8250</v>
      </c>
      <c r="C889" s="35">
        <v>0</v>
      </c>
      <c r="D889" s="35"/>
      <c r="E889" s="35">
        <f>(C889+SUMIFS(Inwards!$C:$C,Inwards!$B:$B,$B889)+SUMIFS(Returns!$B:$B,Returns!$A:$A,$B889,Returns!$C:$C,$E$2))-SUMIFS(Outbound!$E:$E,Outbound!$D:$D,$B889,Outbound!$F:$F,$E$2)-SUMIFS(Outflow!$B:$B,Outflow!$A:$A,$B889)</f>
        <v>0</v>
      </c>
      <c r="F889" s="35">
        <f>(SUMIFS(Returns!$B:$B,Returns!$A:$A,$B889,Returns!$C:$C,$F$2))-SUMIFS(Outbound!$E:$E,Outbound!$D:$D,$B889,Outbound!$F:$F,$F$2)</f>
        <v>0</v>
      </c>
      <c r="G889" s="35">
        <f>(SUMIFS(Returns!$B:$B,Returns!$A:$A,$B889,Returns!$C:$C,$G$2))-SUMIFS(Outbound!$E:$E,Outbound!$D:$D,$B889,Outbound!$F:$F,$G$2)</f>
        <v>0</v>
      </c>
      <c r="H889" s="35">
        <f>(SUMIFS(Returns!$B:$B,Returns!$A:$A,$B889,Returns!$C:$C,$H$2))-SUMIFS(Outbound!$E:$E,Outbound!$D:$D,$B889,Outbound!$F:$F,$H$2)</f>
        <v>0</v>
      </c>
      <c r="I889" s="35">
        <f>(SUMIFS(Returns!$B:$B,Returns!$A:$A,$B889,Returns!$C:$C,$I$2))-SUMIFS(Outbound!$E:$E,Outbound!$D:$D,$B889,Outbound!$F:$F,$I$2)</f>
        <v>0</v>
      </c>
      <c r="J889" s="35">
        <f>(SUMIFS(Returns!$B:$B,Returns!$A:$A,$B889,Returns!$C:$C,$J$2))-SUMIFS(Outbound!$E:$E,Outbound!$D:$D,$B889,Outbound!$F:$F,$J$2)</f>
        <v>0</v>
      </c>
      <c r="K889" s="35">
        <f>(SUMIFS(Returns!$B:$B,Returns!$A:$A,$B889,Returns!$C:$C,$K$2))-SUMIFS(Outbound!$E:$E,Outbound!$D:$D,$B889,Outbound!$F:$F,$K$2)</f>
        <v>0</v>
      </c>
      <c r="L889" s="35">
        <f>(SUMIFS(Returns!$B:$B,Returns!$A:$A,$B889,Returns!$C:$C,$L$2))-SUMIFS(Outbound!$E:$E,Outbound!$D:$D,$B889,Outbound!$F:$F,$L$2)</f>
        <v>0</v>
      </c>
      <c r="M889" s="35">
        <f>(SUMIFS(Returns!$B:$B,Returns!$A:$A,$B889,Returns!$C:$C,$M$2))-SUMIFS(Outbound!$E:$E,Outbound!$D:$D,$B889,Outbound!$F:$F,$M$2)</f>
        <v>0</v>
      </c>
      <c r="N889" s="35">
        <f>(SUMIFS(Returns!$B:$B,Returns!$A:$A,$B889,Returns!$C:$C,$N$2))-SUMIFS(Outbound!$E:$E,Outbound!$D:$D,$B889,Outbound!$F:$F,$N$2)</f>
        <v>0</v>
      </c>
      <c r="O889" s="35">
        <f>(SUMIFS(Returns!$B:$B,Returns!$A:$A,$B889,Returns!$C:$C,$O$2))-SUMIFS(Outbound!$E:$E,Outbound!$D:$D,$B889,Outbound!$F:$F,$O$2)</f>
        <v>0</v>
      </c>
      <c r="P889" s="35">
        <f>(SUMIFS(Returns!$B:$B,Returns!$A:$A,$B889,Returns!$C:$C,$P$2))-SUMIFS(Outbound!$E:$E,Outbound!$D:$D,$B889,Outbound!$F:$F,$P$2)</f>
        <v>0</v>
      </c>
      <c r="Q889" s="35">
        <f>(SUMIFS(Returns!$B:$B,Returns!$A:$A,$B889,Returns!$C:$C,$Q$2))-SUMIFS(Outbound!$E:$E,Outbound!$D:$D,$B889,Outbound!$F:$F,$Q$2)</f>
        <v>0</v>
      </c>
      <c r="R889" s="35">
        <f>(SUMIFS(Returns!$B:$B,Returns!$A:$A,$B889,Returns!$C:$C,$R$2))-SUMIFS(Outbound!$E:$E,Outbound!$D:$D,$B889,Outbound!$F:$F,$R$2)</f>
        <v>0</v>
      </c>
      <c r="S889" s="35">
        <f>(SUMIFS(Returns!$B:$B,Returns!$A:$A,$B889,Returns!$C:$C,$S$2))-SUMIFS(Outbound!$E:$E,Outbound!$D:$D,$B889,Outbound!$F:$F,$S$2)</f>
        <v>0</v>
      </c>
    </row>
    <row r="890" ht="13.2" spans="1:19">
      <c r="A890" s="3" t="s">
        <v>8251</v>
      </c>
      <c r="B890" s="3" t="s">
        <v>8252</v>
      </c>
      <c r="C890" s="35">
        <v>0</v>
      </c>
      <c r="D890" s="35"/>
      <c r="E890" s="35">
        <f>(C890+SUMIFS(Inwards!$C:$C,Inwards!$B:$B,$B890)+SUMIFS(Returns!$B:$B,Returns!$A:$A,$B890,Returns!$C:$C,$E$2))-SUMIFS(Outbound!$E:$E,Outbound!$D:$D,$B890,Outbound!$F:$F,$E$2)-SUMIFS(Outflow!$B:$B,Outflow!$A:$A,$B890)</f>
        <v>0</v>
      </c>
      <c r="F890" s="35">
        <f>(SUMIFS(Returns!$B:$B,Returns!$A:$A,$B890,Returns!$C:$C,$F$2))-SUMIFS(Outbound!$E:$E,Outbound!$D:$D,$B890,Outbound!$F:$F,$F$2)</f>
        <v>0</v>
      </c>
      <c r="G890" s="35">
        <f>(SUMIFS(Returns!$B:$B,Returns!$A:$A,$B890,Returns!$C:$C,$G$2))-SUMIFS(Outbound!$E:$E,Outbound!$D:$D,$B890,Outbound!$F:$F,$G$2)</f>
        <v>0</v>
      </c>
      <c r="H890" s="35">
        <f>(SUMIFS(Returns!$B:$B,Returns!$A:$A,$B890,Returns!$C:$C,$H$2))-SUMIFS(Outbound!$E:$E,Outbound!$D:$D,$B890,Outbound!$F:$F,$H$2)</f>
        <v>0</v>
      </c>
      <c r="I890" s="35">
        <f>(SUMIFS(Returns!$B:$B,Returns!$A:$A,$B890,Returns!$C:$C,$I$2))-SUMIFS(Outbound!$E:$E,Outbound!$D:$D,$B890,Outbound!$F:$F,$I$2)</f>
        <v>0</v>
      </c>
      <c r="J890" s="35">
        <f>(SUMIFS(Returns!$B:$B,Returns!$A:$A,$B890,Returns!$C:$C,$J$2))-SUMIFS(Outbound!$E:$E,Outbound!$D:$D,$B890,Outbound!$F:$F,$J$2)</f>
        <v>0</v>
      </c>
      <c r="K890" s="35">
        <f>(SUMIFS(Returns!$B:$B,Returns!$A:$A,$B890,Returns!$C:$C,$K$2))-SUMIFS(Outbound!$E:$E,Outbound!$D:$D,$B890,Outbound!$F:$F,$K$2)</f>
        <v>0</v>
      </c>
      <c r="L890" s="35">
        <f>(SUMIFS(Returns!$B:$B,Returns!$A:$A,$B890,Returns!$C:$C,$L$2))-SUMIFS(Outbound!$E:$E,Outbound!$D:$D,$B890,Outbound!$F:$F,$L$2)</f>
        <v>0</v>
      </c>
      <c r="M890" s="35">
        <f>(SUMIFS(Returns!$B:$B,Returns!$A:$A,$B890,Returns!$C:$C,$M$2))-SUMIFS(Outbound!$E:$E,Outbound!$D:$D,$B890,Outbound!$F:$F,$M$2)</f>
        <v>0</v>
      </c>
      <c r="N890" s="35">
        <f>(SUMIFS(Returns!$B:$B,Returns!$A:$A,$B890,Returns!$C:$C,$N$2))-SUMIFS(Outbound!$E:$E,Outbound!$D:$D,$B890,Outbound!$F:$F,$N$2)</f>
        <v>0</v>
      </c>
      <c r="O890" s="35">
        <f>(SUMIFS(Returns!$B:$B,Returns!$A:$A,$B890,Returns!$C:$C,$O$2))-SUMIFS(Outbound!$E:$E,Outbound!$D:$D,$B890,Outbound!$F:$F,$O$2)</f>
        <v>0</v>
      </c>
      <c r="P890" s="35">
        <f>(SUMIFS(Returns!$B:$B,Returns!$A:$A,$B890,Returns!$C:$C,$P$2))-SUMIFS(Outbound!$E:$E,Outbound!$D:$D,$B890,Outbound!$F:$F,$P$2)</f>
        <v>0</v>
      </c>
      <c r="Q890" s="35">
        <f>(SUMIFS(Returns!$B:$B,Returns!$A:$A,$B890,Returns!$C:$C,$Q$2))-SUMIFS(Outbound!$E:$E,Outbound!$D:$D,$B890,Outbound!$F:$F,$Q$2)</f>
        <v>0</v>
      </c>
      <c r="R890" s="35">
        <f>(SUMIFS(Returns!$B:$B,Returns!$A:$A,$B890,Returns!$C:$C,$R$2))-SUMIFS(Outbound!$E:$E,Outbound!$D:$D,$B890,Outbound!$F:$F,$R$2)</f>
        <v>0</v>
      </c>
      <c r="S890" s="35">
        <f>(SUMIFS(Returns!$B:$B,Returns!$A:$A,$B890,Returns!$C:$C,$S$2))-SUMIFS(Outbound!$E:$E,Outbound!$D:$D,$B890,Outbound!$F:$F,$S$2)</f>
        <v>0</v>
      </c>
    </row>
    <row r="891" ht="13.2" spans="1:19">
      <c r="A891" s="3" t="s">
        <v>8253</v>
      </c>
      <c r="B891" s="3" t="s">
        <v>8254</v>
      </c>
      <c r="C891" s="35">
        <v>0</v>
      </c>
      <c r="D891" s="35"/>
      <c r="E891" s="35">
        <f>(C891+SUMIFS(Inwards!$C:$C,Inwards!$B:$B,$B891)+SUMIFS(Returns!$B:$B,Returns!$A:$A,$B891,Returns!$C:$C,$E$2))-SUMIFS(Outbound!$E:$E,Outbound!$D:$D,$B891,Outbound!$F:$F,$E$2)-SUMIFS(Outflow!$B:$B,Outflow!$A:$A,$B891)</f>
        <v>0</v>
      </c>
      <c r="F891" s="35">
        <f>(SUMIFS(Returns!$B:$B,Returns!$A:$A,$B891,Returns!$C:$C,$F$2))-SUMIFS(Outbound!$E:$E,Outbound!$D:$D,$B891,Outbound!$F:$F,$F$2)</f>
        <v>0</v>
      </c>
      <c r="G891" s="35">
        <f>(SUMIFS(Returns!$B:$B,Returns!$A:$A,$B891,Returns!$C:$C,$G$2))-SUMIFS(Outbound!$E:$E,Outbound!$D:$D,$B891,Outbound!$F:$F,$G$2)</f>
        <v>0</v>
      </c>
      <c r="H891" s="35">
        <f>(SUMIFS(Returns!$B:$B,Returns!$A:$A,$B891,Returns!$C:$C,$H$2))-SUMIFS(Outbound!$E:$E,Outbound!$D:$D,$B891,Outbound!$F:$F,$H$2)</f>
        <v>0</v>
      </c>
      <c r="I891" s="35">
        <f>(SUMIFS(Returns!$B:$B,Returns!$A:$A,$B891,Returns!$C:$C,$I$2))-SUMIFS(Outbound!$E:$E,Outbound!$D:$D,$B891,Outbound!$F:$F,$I$2)</f>
        <v>0</v>
      </c>
      <c r="J891" s="35">
        <f>(SUMIFS(Returns!$B:$B,Returns!$A:$A,$B891,Returns!$C:$C,$J$2))-SUMIFS(Outbound!$E:$E,Outbound!$D:$D,$B891,Outbound!$F:$F,$J$2)</f>
        <v>0</v>
      </c>
      <c r="K891" s="35">
        <f>(SUMIFS(Returns!$B:$B,Returns!$A:$A,$B891,Returns!$C:$C,$K$2))-SUMIFS(Outbound!$E:$E,Outbound!$D:$D,$B891,Outbound!$F:$F,$K$2)</f>
        <v>0</v>
      </c>
      <c r="L891" s="35">
        <f>(SUMIFS(Returns!$B:$B,Returns!$A:$A,$B891,Returns!$C:$C,$L$2))-SUMIFS(Outbound!$E:$E,Outbound!$D:$D,$B891,Outbound!$F:$F,$L$2)</f>
        <v>0</v>
      </c>
      <c r="M891" s="35">
        <f>(SUMIFS(Returns!$B:$B,Returns!$A:$A,$B891,Returns!$C:$C,$M$2))-SUMIFS(Outbound!$E:$E,Outbound!$D:$D,$B891,Outbound!$F:$F,$M$2)</f>
        <v>0</v>
      </c>
      <c r="N891" s="35">
        <f>(SUMIFS(Returns!$B:$B,Returns!$A:$A,$B891,Returns!$C:$C,$N$2))-SUMIFS(Outbound!$E:$E,Outbound!$D:$D,$B891,Outbound!$F:$F,$N$2)</f>
        <v>0</v>
      </c>
      <c r="O891" s="35">
        <f>(SUMIFS(Returns!$B:$B,Returns!$A:$A,$B891,Returns!$C:$C,$O$2))-SUMIFS(Outbound!$E:$E,Outbound!$D:$D,$B891,Outbound!$F:$F,$O$2)</f>
        <v>0</v>
      </c>
      <c r="P891" s="35">
        <f>(SUMIFS(Returns!$B:$B,Returns!$A:$A,$B891,Returns!$C:$C,$P$2))-SUMIFS(Outbound!$E:$E,Outbound!$D:$D,$B891,Outbound!$F:$F,$P$2)</f>
        <v>0</v>
      </c>
      <c r="Q891" s="35">
        <f>(SUMIFS(Returns!$B:$B,Returns!$A:$A,$B891,Returns!$C:$C,$Q$2))-SUMIFS(Outbound!$E:$E,Outbound!$D:$D,$B891,Outbound!$F:$F,$Q$2)</f>
        <v>0</v>
      </c>
      <c r="R891" s="35">
        <f>(SUMIFS(Returns!$B:$B,Returns!$A:$A,$B891,Returns!$C:$C,$R$2))-SUMIFS(Outbound!$E:$E,Outbound!$D:$D,$B891,Outbound!$F:$F,$R$2)</f>
        <v>0</v>
      </c>
      <c r="S891" s="35">
        <f>(SUMIFS(Returns!$B:$B,Returns!$A:$A,$B891,Returns!$C:$C,$S$2))-SUMIFS(Outbound!$E:$E,Outbound!$D:$D,$B891,Outbound!$F:$F,$S$2)</f>
        <v>0</v>
      </c>
    </row>
    <row r="892" ht="13.2" spans="1:19">
      <c r="A892" s="3" t="s">
        <v>8255</v>
      </c>
      <c r="B892" s="3" t="s">
        <v>8256</v>
      </c>
      <c r="C892" s="35">
        <v>0</v>
      </c>
      <c r="D892" s="35"/>
      <c r="E892" s="35">
        <f>(C892+SUMIFS(Inwards!$C:$C,Inwards!$B:$B,$B892)+SUMIFS(Returns!$B:$B,Returns!$A:$A,$B892,Returns!$C:$C,$E$2))-SUMIFS(Outbound!$E:$E,Outbound!$D:$D,$B892,Outbound!$F:$F,$E$2)-SUMIFS(Outflow!$B:$B,Outflow!$A:$A,$B892)</f>
        <v>0</v>
      </c>
      <c r="F892" s="35">
        <f>(SUMIFS(Returns!$B:$B,Returns!$A:$A,$B892,Returns!$C:$C,$F$2))-SUMIFS(Outbound!$E:$E,Outbound!$D:$D,$B892,Outbound!$F:$F,$F$2)</f>
        <v>0</v>
      </c>
      <c r="G892" s="35">
        <f>(SUMIFS(Returns!$B:$B,Returns!$A:$A,$B892,Returns!$C:$C,$G$2))-SUMIFS(Outbound!$E:$E,Outbound!$D:$D,$B892,Outbound!$F:$F,$G$2)</f>
        <v>0</v>
      </c>
      <c r="H892" s="35">
        <f>(SUMIFS(Returns!$B:$B,Returns!$A:$A,$B892,Returns!$C:$C,$H$2))-SUMIFS(Outbound!$E:$E,Outbound!$D:$D,$B892,Outbound!$F:$F,$H$2)</f>
        <v>0</v>
      </c>
      <c r="I892" s="35">
        <f>(SUMIFS(Returns!$B:$B,Returns!$A:$A,$B892,Returns!$C:$C,$I$2))-SUMIFS(Outbound!$E:$E,Outbound!$D:$D,$B892,Outbound!$F:$F,$I$2)</f>
        <v>0</v>
      </c>
      <c r="J892" s="35">
        <f>(SUMIFS(Returns!$B:$B,Returns!$A:$A,$B892,Returns!$C:$C,$J$2))-SUMIFS(Outbound!$E:$E,Outbound!$D:$D,$B892,Outbound!$F:$F,$J$2)</f>
        <v>0</v>
      </c>
      <c r="K892" s="35">
        <f>(SUMIFS(Returns!$B:$B,Returns!$A:$A,$B892,Returns!$C:$C,$K$2))-SUMIFS(Outbound!$E:$E,Outbound!$D:$D,$B892,Outbound!$F:$F,$K$2)</f>
        <v>0</v>
      </c>
      <c r="L892" s="35">
        <f>(SUMIFS(Returns!$B:$B,Returns!$A:$A,$B892,Returns!$C:$C,$L$2))-SUMIFS(Outbound!$E:$E,Outbound!$D:$D,$B892,Outbound!$F:$F,$L$2)</f>
        <v>0</v>
      </c>
      <c r="M892" s="35">
        <f>(SUMIFS(Returns!$B:$B,Returns!$A:$A,$B892,Returns!$C:$C,$M$2))-SUMIFS(Outbound!$E:$E,Outbound!$D:$D,$B892,Outbound!$F:$F,$M$2)</f>
        <v>0</v>
      </c>
      <c r="N892" s="35">
        <f>(SUMIFS(Returns!$B:$B,Returns!$A:$A,$B892,Returns!$C:$C,$N$2))-SUMIFS(Outbound!$E:$E,Outbound!$D:$D,$B892,Outbound!$F:$F,$N$2)</f>
        <v>0</v>
      </c>
      <c r="O892" s="35">
        <f>(SUMIFS(Returns!$B:$B,Returns!$A:$A,$B892,Returns!$C:$C,$O$2))-SUMIFS(Outbound!$E:$E,Outbound!$D:$D,$B892,Outbound!$F:$F,$O$2)</f>
        <v>0</v>
      </c>
      <c r="P892" s="35">
        <f>(SUMIFS(Returns!$B:$B,Returns!$A:$A,$B892,Returns!$C:$C,$P$2))-SUMIFS(Outbound!$E:$E,Outbound!$D:$D,$B892,Outbound!$F:$F,$P$2)</f>
        <v>0</v>
      </c>
      <c r="Q892" s="35">
        <f>(SUMIFS(Returns!$B:$B,Returns!$A:$A,$B892,Returns!$C:$C,$Q$2))-SUMIFS(Outbound!$E:$E,Outbound!$D:$D,$B892,Outbound!$F:$F,$Q$2)</f>
        <v>0</v>
      </c>
      <c r="R892" s="35">
        <f>(SUMIFS(Returns!$B:$B,Returns!$A:$A,$B892,Returns!$C:$C,$R$2))-SUMIFS(Outbound!$E:$E,Outbound!$D:$D,$B892,Outbound!$F:$F,$R$2)</f>
        <v>0</v>
      </c>
      <c r="S892" s="35">
        <f>(SUMIFS(Returns!$B:$B,Returns!$A:$A,$B892,Returns!$C:$C,$S$2))-SUMIFS(Outbound!$E:$E,Outbound!$D:$D,$B892,Outbound!$F:$F,$S$2)</f>
        <v>0</v>
      </c>
    </row>
    <row r="893" ht="13.2" spans="1:19">
      <c r="A893" s="3" t="s">
        <v>8257</v>
      </c>
      <c r="B893" s="3" t="s">
        <v>8258</v>
      </c>
      <c r="C893" s="35">
        <v>0</v>
      </c>
      <c r="D893" s="35"/>
      <c r="E893" s="35">
        <f>(C893+SUMIFS(Inwards!$C:$C,Inwards!$B:$B,$B893)+SUMIFS(Returns!$B:$B,Returns!$A:$A,$B893,Returns!$C:$C,$E$2))-SUMIFS(Outbound!$E:$E,Outbound!$D:$D,$B893,Outbound!$F:$F,$E$2)-SUMIFS(Outflow!$B:$B,Outflow!$A:$A,$B893)</f>
        <v>0</v>
      </c>
      <c r="F893" s="35">
        <f>(SUMIFS(Returns!$B:$B,Returns!$A:$A,$B893,Returns!$C:$C,$F$2))-SUMIFS(Outbound!$E:$E,Outbound!$D:$D,$B893,Outbound!$F:$F,$F$2)</f>
        <v>0</v>
      </c>
      <c r="G893" s="35">
        <f>(SUMIFS(Returns!$B:$B,Returns!$A:$A,$B893,Returns!$C:$C,$G$2))-SUMIFS(Outbound!$E:$E,Outbound!$D:$D,$B893,Outbound!$F:$F,$G$2)</f>
        <v>0</v>
      </c>
      <c r="H893" s="35">
        <f>(SUMIFS(Returns!$B:$B,Returns!$A:$A,$B893,Returns!$C:$C,$H$2))-SUMIFS(Outbound!$E:$E,Outbound!$D:$D,$B893,Outbound!$F:$F,$H$2)</f>
        <v>0</v>
      </c>
      <c r="I893" s="35">
        <f>(SUMIFS(Returns!$B:$B,Returns!$A:$A,$B893,Returns!$C:$C,$I$2))-SUMIFS(Outbound!$E:$E,Outbound!$D:$D,$B893,Outbound!$F:$F,$I$2)</f>
        <v>0</v>
      </c>
      <c r="J893" s="35">
        <f>(SUMIFS(Returns!$B:$B,Returns!$A:$A,$B893,Returns!$C:$C,$J$2))-SUMIFS(Outbound!$E:$E,Outbound!$D:$D,$B893,Outbound!$F:$F,$J$2)</f>
        <v>0</v>
      </c>
      <c r="K893" s="35">
        <f>(SUMIFS(Returns!$B:$B,Returns!$A:$A,$B893,Returns!$C:$C,$K$2))-SUMIFS(Outbound!$E:$E,Outbound!$D:$D,$B893,Outbound!$F:$F,$K$2)</f>
        <v>0</v>
      </c>
      <c r="L893" s="35">
        <f>(SUMIFS(Returns!$B:$B,Returns!$A:$A,$B893,Returns!$C:$C,$L$2))-SUMIFS(Outbound!$E:$E,Outbound!$D:$D,$B893,Outbound!$F:$F,$L$2)</f>
        <v>0</v>
      </c>
      <c r="M893" s="35">
        <f>(SUMIFS(Returns!$B:$B,Returns!$A:$A,$B893,Returns!$C:$C,$M$2))-SUMIFS(Outbound!$E:$E,Outbound!$D:$D,$B893,Outbound!$F:$F,$M$2)</f>
        <v>0</v>
      </c>
      <c r="N893" s="35">
        <f>(SUMIFS(Returns!$B:$B,Returns!$A:$A,$B893,Returns!$C:$C,$N$2))-SUMIFS(Outbound!$E:$E,Outbound!$D:$D,$B893,Outbound!$F:$F,$N$2)</f>
        <v>0</v>
      </c>
      <c r="O893" s="35">
        <f>(SUMIFS(Returns!$B:$B,Returns!$A:$A,$B893,Returns!$C:$C,$O$2))-SUMIFS(Outbound!$E:$E,Outbound!$D:$D,$B893,Outbound!$F:$F,$O$2)</f>
        <v>0</v>
      </c>
      <c r="P893" s="35">
        <f>(SUMIFS(Returns!$B:$B,Returns!$A:$A,$B893,Returns!$C:$C,$P$2))-SUMIFS(Outbound!$E:$E,Outbound!$D:$D,$B893,Outbound!$F:$F,$P$2)</f>
        <v>0</v>
      </c>
      <c r="Q893" s="35">
        <f>(SUMIFS(Returns!$B:$B,Returns!$A:$A,$B893,Returns!$C:$C,$Q$2))-SUMIFS(Outbound!$E:$E,Outbound!$D:$D,$B893,Outbound!$F:$F,$Q$2)</f>
        <v>0</v>
      </c>
      <c r="R893" s="35">
        <f>(SUMIFS(Returns!$B:$B,Returns!$A:$A,$B893,Returns!$C:$C,$R$2))-SUMIFS(Outbound!$E:$E,Outbound!$D:$D,$B893,Outbound!$F:$F,$R$2)</f>
        <v>0</v>
      </c>
      <c r="S893" s="35">
        <f>(SUMIFS(Returns!$B:$B,Returns!$A:$A,$B893,Returns!$C:$C,$S$2))-SUMIFS(Outbound!$E:$E,Outbound!$D:$D,$B893,Outbound!$F:$F,$S$2)</f>
        <v>0</v>
      </c>
    </row>
    <row r="894" ht="13.2" spans="1:19">
      <c r="A894" s="3" t="s">
        <v>8259</v>
      </c>
      <c r="B894" s="3" t="s">
        <v>5867</v>
      </c>
      <c r="C894" s="35">
        <v>0</v>
      </c>
      <c r="D894" s="35"/>
      <c r="E894" s="35">
        <f>(C894+SUMIFS(Inwards!$C:$C,Inwards!$B:$B,$B894)+SUMIFS(Returns!$B:$B,Returns!$A:$A,$B894,Returns!$C:$C,$E$2))-SUMIFS(Outbound!$E:$E,Outbound!$D:$D,$B894,Outbound!$F:$F,$E$2)-SUMIFS(Outflow!$B:$B,Outflow!$A:$A,$B894)</f>
        <v>0</v>
      </c>
      <c r="F894" s="35">
        <f>(SUMIFS(Returns!$B:$B,Returns!$A:$A,$B894,Returns!$C:$C,$F$2))-SUMIFS(Outbound!$E:$E,Outbound!$D:$D,$B894,Outbound!$F:$F,$F$2)</f>
        <v>0</v>
      </c>
      <c r="G894" s="35">
        <f>(SUMIFS(Returns!$B:$B,Returns!$A:$A,$B894,Returns!$C:$C,$G$2))-SUMIFS(Outbound!$E:$E,Outbound!$D:$D,$B894,Outbound!$F:$F,$G$2)</f>
        <v>0</v>
      </c>
      <c r="H894" s="35">
        <f>(SUMIFS(Returns!$B:$B,Returns!$A:$A,$B894,Returns!$C:$C,$H$2))-SUMIFS(Outbound!$E:$E,Outbound!$D:$D,$B894,Outbound!$F:$F,$H$2)</f>
        <v>0</v>
      </c>
      <c r="I894" s="35">
        <f>(SUMIFS(Returns!$B:$B,Returns!$A:$A,$B894,Returns!$C:$C,$I$2))-SUMIFS(Outbound!$E:$E,Outbound!$D:$D,$B894,Outbound!$F:$F,$I$2)</f>
        <v>0</v>
      </c>
      <c r="J894" s="35">
        <f>(SUMIFS(Returns!$B:$B,Returns!$A:$A,$B894,Returns!$C:$C,$J$2))-SUMIFS(Outbound!$E:$E,Outbound!$D:$D,$B894,Outbound!$F:$F,$J$2)</f>
        <v>0</v>
      </c>
      <c r="K894" s="35">
        <f>(SUMIFS(Returns!$B:$B,Returns!$A:$A,$B894,Returns!$C:$C,$K$2))-SUMIFS(Outbound!$E:$E,Outbound!$D:$D,$B894,Outbound!$F:$F,$K$2)</f>
        <v>0</v>
      </c>
      <c r="L894" s="35">
        <f>(SUMIFS(Returns!$B:$B,Returns!$A:$A,$B894,Returns!$C:$C,$L$2))-SUMIFS(Outbound!$E:$E,Outbound!$D:$D,$B894,Outbound!$F:$F,$L$2)</f>
        <v>0</v>
      </c>
      <c r="M894" s="35">
        <f>(SUMIFS(Returns!$B:$B,Returns!$A:$A,$B894,Returns!$C:$C,$M$2))-SUMIFS(Outbound!$E:$E,Outbound!$D:$D,$B894,Outbound!$F:$F,$M$2)</f>
        <v>0</v>
      </c>
      <c r="N894" s="35">
        <f>(SUMIFS(Returns!$B:$B,Returns!$A:$A,$B894,Returns!$C:$C,$N$2))-SUMIFS(Outbound!$E:$E,Outbound!$D:$D,$B894,Outbound!$F:$F,$N$2)</f>
        <v>0</v>
      </c>
      <c r="O894" s="35">
        <f>(SUMIFS(Returns!$B:$B,Returns!$A:$A,$B894,Returns!$C:$C,$O$2))-SUMIFS(Outbound!$E:$E,Outbound!$D:$D,$B894,Outbound!$F:$F,$O$2)</f>
        <v>0</v>
      </c>
      <c r="P894" s="35">
        <f>(SUMIFS(Returns!$B:$B,Returns!$A:$A,$B894,Returns!$C:$C,$P$2))-SUMIFS(Outbound!$E:$E,Outbound!$D:$D,$B894,Outbound!$F:$F,$P$2)</f>
        <v>0</v>
      </c>
      <c r="Q894" s="35">
        <f>(SUMIFS(Returns!$B:$B,Returns!$A:$A,$B894,Returns!$C:$C,$Q$2))-SUMIFS(Outbound!$E:$E,Outbound!$D:$D,$B894,Outbound!$F:$F,$Q$2)</f>
        <v>0</v>
      </c>
      <c r="R894" s="35">
        <f>(SUMIFS(Returns!$B:$B,Returns!$A:$A,$B894,Returns!$C:$C,$R$2))-SUMIFS(Outbound!$E:$E,Outbound!$D:$D,$B894,Outbound!$F:$F,$R$2)</f>
        <v>0</v>
      </c>
      <c r="S894" s="35">
        <f>(SUMIFS(Returns!$B:$B,Returns!$A:$A,$B894,Returns!$C:$C,$S$2))-SUMIFS(Outbound!$E:$E,Outbound!$D:$D,$B894,Outbound!$F:$F,$S$2)</f>
        <v>0</v>
      </c>
    </row>
    <row r="895" ht="13.2" spans="1:19">
      <c r="A895" s="3" t="s">
        <v>8260</v>
      </c>
      <c r="B895" s="3" t="s">
        <v>5874</v>
      </c>
      <c r="C895" s="35">
        <v>0</v>
      </c>
      <c r="D895" s="35"/>
      <c r="E895" s="35">
        <f>(C895+SUMIFS(Inwards!$C:$C,Inwards!$B:$B,$B895)+SUMIFS(Returns!$B:$B,Returns!$A:$A,$B895,Returns!$C:$C,$E$2))-SUMIFS(Outbound!$E:$E,Outbound!$D:$D,$B895,Outbound!$F:$F,$E$2)-SUMIFS(Outflow!$B:$B,Outflow!$A:$A,$B895)</f>
        <v>0</v>
      </c>
      <c r="F895" s="35">
        <f>(SUMIFS(Returns!$B:$B,Returns!$A:$A,$B895,Returns!$C:$C,$F$2))-SUMIFS(Outbound!$E:$E,Outbound!$D:$D,$B895,Outbound!$F:$F,$F$2)</f>
        <v>0</v>
      </c>
      <c r="G895" s="35">
        <f>(SUMIFS(Returns!$B:$B,Returns!$A:$A,$B895,Returns!$C:$C,$G$2))-SUMIFS(Outbound!$E:$E,Outbound!$D:$D,$B895,Outbound!$F:$F,$G$2)</f>
        <v>0</v>
      </c>
      <c r="H895" s="35">
        <f>(SUMIFS(Returns!$B:$B,Returns!$A:$A,$B895,Returns!$C:$C,$H$2))-SUMIFS(Outbound!$E:$E,Outbound!$D:$D,$B895,Outbound!$F:$F,$H$2)</f>
        <v>0</v>
      </c>
      <c r="I895" s="35">
        <f>(SUMIFS(Returns!$B:$B,Returns!$A:$A,$B895,Returns!$C:$C,$I$2))-SUMIFS(Outbound!$E:$E,Outbound!$D:$D,$B895,Outbound!$F:$F,$I$2)</f>
        <v>0</v>
      </c>
      <c r="J895" s="35">
        <f>(SUMIFS(Returns!$B:$B,Returns!$A:$A,$B895,Returns!$C:$C,$J$2))-SUMIFS(Outbound!$E:$E,Outbound!$D:$D,$B895,Outbound!$F:$F,$J$2)</f>
        <v>0</v>
      </c>
      <c r="K895" s="35">
        <f>(SUMIFS(Returns!$B:$B,Returns!$A:$A,$B895,Returns!$C:$C,$K$2))-SUMIFS(Outbound!$E:$E,Outbound!$D:$D,$B895,Outbound!$F:$F,$K$2)</f>
        <v>0</v>
      </c>
      <c r="L895" s="35">
        <f>(SUMIFS(Returns!$B:$B,Returns!$A:$A,$B895,Returns!$C:$C,$L$2))-SUMIFS(Outbound!$E:$E,Outbound!$D:$D,$B895,Outbound!$F:$F,$L$2)</f>
        <v>0</v>
      </c>
      <c r="M895" s="35">
        <f>(SUMIFS(Returns!$B:$B,Returns!$A:$A,$B895,Returns!$C:$C,$M$2))-SUMIFS(Outbound!$E:$E,Outbound!$D:$D,$B895,Outbound!$F:$F,$M$2)</f>
        <v>0</v>
      </c>
      <c r="N895" s="35">
        <f>(SUMIFS(Returns!$B:$B,Returns!$A:$A,$B895,Returns!$C:$C,$N$2))-SUMIFS(Outbound!$E:$E,Outbound!$D:$D,$B895,Outbound!$F:$F,$N$2)</f>
        <v>0</v>
      </c>
      <c r="O895" s="35">
        <f>(SUMIFS(Returns!$B:$B,Returns!$A:$A,$B895,Returns!$C:$C,$O$2))-SUMIFS(Outbound!$E:$E,Outbound!$D:$D,$B895,Outbound!$F:$F,$O$2)</f>
        <v>0</v>
      </c>
      <c r="P895" s="35">
        <f>(SUMIFS(Returns!$B:$B,Returns!$A:$A,$B895,Returns!$C:$C,$P$2))-SUMIFS(Outbound!$E:$E,Outbound!$D:$D,$B895,Outbound!$F:$F,$P$2)</f>
        <v>0</v>
      </c>
      <c r="Q895" s="35">
        <f>(SUMIFS(Returns!$B:$B,Returns!$A:$A,$B895,Returns!$C:$C,$Q$2))-SUMIFS(Outbound!$E:$E,Outbound!$D:$D,$B895,Outbound!$F:$F,$Q$2)</f>
        <v>0</v>
      </c>
      <c r="R895" s="35">
        <f>(SUMIFS(Returns!$B:$B,Returns!$A:$A,$B895,Returns!$C:$C,$R$2))-SUMIFS(Outbound!$E:$E,Outbound!$D:$D,$B895,Outbound!$F:$F,$R$2)</f>
        <v>0</v>
      </c>
      <c r="S895" s="35">
        <f>(SUMIFS(Returns!$B:$B,Returns!$A:$A,$B895,Returns!$C:$C,$S$2))-SUMIFS(Outbound!$E:$E,Outbound!$D:$D,$B895,Outbound!$F:$F,$S$2)</f>
        <v>0</v>
      </c>
    </row>
    <row r="896" ht="13.2" spans="1:19">
      <c r="A896" s="3" t="s">
        <v>8261</v>
      </c>
      <c r="B896" s="3" t="s">
        <v>8262</v>
      </c>
      <c r="C896" s="35">
        <v>0</v>
      </c>
      <c r="D896" s="35"/>
      <c r="E896" s="35">
        <f>(C896+SUMIFS(Inwards!$C:$C,Inwards!$B:$B,$B896)+SUMIFS(Returns!$B:$B,Returns!$A:$A,$B896,Returns!$C:$C,$E$2))-SUMIFS(Outbound!$E:$E,Outbound!$D:$D,$B896,Outbound!$F:$F,$E$2)-SUMIFS(Outflow!$B:$B,Outflow!$A:$A,$B896)</f>
        <v>0</v>
      </c>
      <c r="F896" s="35">
        <f>(SUMIFS(Returns!$B:$B,Returns!$A:$A,$B896,Returns!$C:$C,$F$2))-SUMIFS(Outbound!$E:$E,Outbound!$D:$D,$B896,Outbound!$F:$F,$F$2)</f>
        <v>0</v>
      </c>
      <c r="G896" s="35">
        <f>(SUMIFS(Returns!$B:$B,Returns!$A:$A,$B896,Returns!$C:$C,$G$2))-SUMIFS(Outbound!$E:$E,Outbound!$D:$D,$B896,Outbound!$F:$F,$G$2)</f>
        <v>0</v>
      </c>
      <c r="H896" s="35">
        <f>(SUMIFS(Returns!$B:$B,Returns!$A:$A,$B896,Returns!$C:$C,$H$2))-SUMIFS(Outbound!$E:$E,Outbound!$D:$D,$B896,Outbound!$F:$F,$H$2)</f>
        <v>0</v>
      </c>
      <c r="I896" s="35">
        <f>(SUMIFS(Returns!$B:$B,Returns!$A:$A,$B896,Returns!$C:$C,$I$2))-SUMIFS(Outbound!$E:$E,Outbound!$D:$D,$B896,Outbound!$F:$F,$I$2)</f>
        <v>0</v>
      </c>
      <c r="J896" s="35">
        <f>(SUMIFS(Returns!$B:$B,Returns!$A:$A,$B896,Returns!$C:$C,$J$2))-SUMIFS(Outbound!$E:$E,Outbound!$D:$D,$B896,Outbound!$F:$F,$J$2)</f>
        <v>0</v>
      </c>
      <c r="K896" s="35">
        <f>(SUMIFS(Returns!$B:$B,Returns!$A:$A,$B896,Returns!$C:$C,$K$2))-SUMIFS(Outbound!$E:$E,Outbound!$D:$D,$B896,Outbound!$F:$F,$K$2)</f>
        <v>0</v>
      </c>
      <c r="L896" s="35">
        <f>(SUMIFS(Returns!$B:$B,Returns!$A:$A,$B896,Returns!$C:$C,$L$2))-SUMIFS(Outbound!$E:$E,Outbound!$D:$D,$B896,Outbound!$F:$F,$L$2)</f>
        <v>0</v>
      </c>
      <c r="M896" s="35">
        <f>(SUMIFS(Returns!$B:$B,Returns!$A:$A,$B896,Returns!$C:$C,$M$2))-SUMIFS(Outbound!$E:$E,Outbound!$D:$D,$B896,Outbound!$F:$F,$M$2)</f>
        <v>0</v>
      </c>
      <c r="N896" s="35">
        <f>(SUMIFS(Returns!$B:$B,Returns!$A:$A,$B896,Returns!$C:$C,$N$2))-SUMIFS(Outbound!$E:$E,Outbound!$D:$D,$B896,Outbound!$F:$F,$N$2)</f>
        <v>0</v>
      </c>
      <c r="O896" s="35">
        <f>(SUMIFS(Returns!$B:$B,Returns!$A:$A,$B896,Returns!$C:$C,$O$2))-SUMIFS(Outbound!$E:$E,Outbound!$D:$D,$B896,Outbound!$F:$F,$O$2)</f>
        <v>0</v>
      </c>
      <c r="P896" s="35">
        <f>(SUMIFS(Returns!$B:$B,Returns!$A:$A,$B896,Returns!$C:$C,$P$2))-SUMIFS(Outbound!$E:$E,Outbound!$D:$D,$B896,Outbound!$F:$F,$P$2)</f>
        <v>0</v>
      </c>
      <c r="Q896" s="35">
        <f>(SUMIFS(Returns!$B:$B,Returns!$A:$A,$B896,Returns!$C:$C,$Q$2))-SUMIFS(Outbound!$E:$E,Outbound!$D:$D,$B896,Outbound!$F:$F,$Q$2)</f>
        <v>0</v>
      </c>
      <c r="R896" s="35">
        <f>(SUMIFS(Returns!$B:$B,Returns!$A:$A,$B896,Returns!$C:$C,$R$2))-SUMIFS(Outbound!$E:$E,Outbound!$D:$D,$B896,Outbound!$F:$F,$R$2)</f>
        <v>0</v>
      </c>
      <c r="S896" s="35">
        <f>(SUMIFS(Returns!$B:$B,Returns!$A:$A,$B896,Returns!$C:$C,$S$2))-SUMIFS(Outbound!$E:$E,Outbound!$D:$D,$B896,Outbound!$F:$F,$S$2)</f>
        <v>0</v>
      </c>
    </row>
    <row r="897" ht="13.2" spans="1:19">
      <c r="A897" s="3" t="s">
        <v>8263</v>
      </c>
      <c r="B897" s="3" t="s">
        <v>8264</v>
      </c>
      <c r="C897" s="35">
        <v>0</v>
      </c>
      <c r="D897" s="35"/>
      <c r="E897" s="35">
        <f>(C897+SUMIFS(Inwards!$C:$C,Inwards!$B:$B,$B897)+SUMIFS(Returns!$B:$B,Returns!$A:$A,$B897,Returns!$C:$C,$E$2))-SUMIFS(Outbound!$E:$E,Outbound!$D:$D,$B897,Outbound!$F:$F,$E$2)-SUMIFS(Outflow!$B:$B,Outflow!$A:$A,$B897)</f>
        <v>0</v>
      </c>
      <c r="F897" s="35">
        <f>(SUMIFS(Returns!$B:$B,Returns!$A:$A,$B897,Returns!$C:$C,$F$2))-SUMIFS(Outbound!$E:$E,Outbound!$D:$D,$B897,Outbound!$F:$F,$F$2)</f>
        <v>0</v>
      </c>
      <c r="G897" s="35">
        <f>(SUMIFS(Returns!$B:$B,Returns!$A:$A,$B897,Returns!$C:$C,$G$2))-SUMIFS(Outbound!$E:$E,Outbound!$D:$D,$B897,Outbound!$F:$F,$G$2)</f>
        <v>0</v>
      </c>
      <c r="H897" s="35">
        <f>(SUMIFS(Returns!$B:$B,Returns!$A:$A,$B897,Returns!$C:$C,$H$2))-SUMIFS(Outbound!$E:$E,Outbound!$D:$D,$B897,Outbound!$F:$F,$H$2)</f>
        <v>0</v>
      </c>
      <c r="I897" s="35">
        <f>(SUMIFS(Returns!$B:$B,Returns!$A:$A,$B897,Returns!$C:$C,$I$2))-SUMIFS(Outbound!$E:$E,Outbound!$D:$D,$B897,Outbound!$F:$F,$I$2)</f>
        <v>0</v>
      </c>
      <c r="J897" s="35">
        <f>(SUMIFS(Returns!$B:$B,Returns!$A:$A,$B897,Returns!$C:$C,$J$2))-SUMIFS(Outbound!$E:$E,Outbound!$D:$D,$B897,Outbound!$F:$F,$J$2)</f>
        <v>0</v>
      </c>
      <c r="K897" s="35">
        <f>(SUMIFS(Returns!$B:$B,Returns!$A:$A,$B897,Returns!$C:$C,$K$2))-SUMIFS(Outbound!$E:$E,Outbound!$D:$D,$B897,Outbound!$F:$F,$K$2)</f>
        <v>0</v>
      </c>
      <c r="L897" s="35">
        <f>(SUMIFS(Returns!$B:$B,Returns!$A:$A,$B897,Returns!$C:$C,$L$2))-SUMIFS(Outbound!$E:$E,Outbound!$D:$D,$B897,Outbound!$F:$F,$L$2)</f>
        <v>0</v>
      </c>
      <c r="M897" s="35">
        <f>(SUMIFS(Returns!$B:$B,Returns!$A:$A,$B897,Returns!$C:$C,$M$2))-SUMIFS(Outbound!$E:$E,Outbound!$D:$D,$B897,Outbound!$F:$F,$M$2)</f>
        <v>0</v>
      </c>
      <c r="N897" s="35">
        <f>(SUMIFS(Returns!$B:$B,Returns!$A:$A,$B897,Returns!$C:$C,$N$2))-SUMIFS(Outbound!$E:$E,Outbound!$D:$D,$B897,Outbound!$F:$F,$N$2)</f>
        <v>0</v>
      </c>
      <c r="O897" s="35">
        <f>(SUMIFS(Returns!$B:$B,Returns!$A:$A,$B897,Returns!$C:$C,$O$2))-SUMIFS(Outbound!$E:$E,Outbound!$D:$D,$B897,Outbound!$F:$F,$O$2)</f>
        <v>0</v>
      </c>
      <c r="P897" s="35">
        <f>(SUMIFS(Returns!$B:$B,Returns!$A:$A,$B897,Returns!$C:$C,$P$2))-SUMIFS(Outbound!$E:$E,Outbound!$D:$D,$B897,Outbound!$F:$F,$P$2)</f>
        <v>0</v>
      </c>
      <c r="Q897" s="35">
        <f>(SUMIFS(Returns!$B:$B,Returns!$A:$A,$B897,Returns!$C:$C,$Q$2))-SUMIFS(Outbound!$E:$E,Outbound!$D:$D,$B897,Outbound!$F:$F,$Q$2)</f>
        <v>0</v>
      </c>
      <c r="R897" s="35">
        <f>(SUMIFS(Returns!$B:$B,Returns!$A:$A,$B897,Returns!$C:$C,$R$2))-SUMIFS(Outbound!$E:$E,Outbound!$D:$D,$B897,Outbound!$F:$F,$R$2)</f>
        <v>0</v>
      </c>
      <c r="S897" s="35">
        <f>(SUMIFS(Returns!$B:$B,Returns!$A:$A,$B897,Returns!$C:$C,$S$2))-SUMIFS(Outbound!$E:$E,Outbound!$D:$D,$B897,Outbound!$F:$F,$S$2)</f>
        <v>0</v>
      </c>
    </row>
    <row r="898" ht="13.2" spans="1:19">
      <c r="A898" s="3" t="s">
        <v>8265</v>
      </c>
      <c r="B898" s="3" t="s">
        <v>8266</v>
      </c>
      <c r="C898" s="35">
        <v>0</v>
      </c>
      <c r="D898" s="35"/>
      <c r="E898" s="35">
        <f>(C898+SUMIFS(Inwards!$C:$C,Inwards!$B:$B,$B898)+SUMIFS(Returns!$B:$B,Returns!$A:$A,$B898,Returns!$C:$C,$E$2))-SUMIFS(Outbound!$E:$E,Outbound!$D:$D,$B898,Outbound!$F:$F,$E$2)-SUMIFS(Outflow!$B:$B,Outflow!$A:$A,$B898)</f>
        <v>0</v>
      </c>
      <c r="F898" s="35">
        <f>(SUMIFS(Returns!$B:$B,Returns!$A:$A,$B898,Returns!$C:$C,$F$2))-SUMIFS(Outbound!$E:$E,Outbound!$D:$D,$B898,Outbound!$F:$F,$F$2)</f>
        <v>0</v>
      </c>
      <c r="G898" s="35">
        <f>(SUMIFS(Returns!$B:$B,Returns!$A:$A,$B898,Returns!$C:$C,$G$2))-SUMIFS(Outbound!$E:$E,Outbound!$D:$D,$B898,Outbound!$F:$F,$G$2)</f>
        <v>0</v>
      </c>
      <c r="H898" s="35">
        <f>(SUMIFS(Returns!$B:$B,Returns!$A:$A,$B898,Returns!$C:$C,$H$2))-SUMIFS(Outbound!$E:$E,Outbound!$D:$D,$B898,Outbound!$F:$F,$H$2)</f>
        <v>0</v>
      </c>
      <c r="I898" s="35">
        <f>(SUMIFS(Returns!$B:$B,Returns!$A:$A,$B898,Returns!$C:$C,$I$2))-SUMIFS(Outbound!$E:$E,Outbound!$D:$D,$B898,Outbound!$F:$F,$I$2)</f>
        <v>0</v>
      </c>
      <c r="J898" s="35">
        <f>(SUMIFS(Returns!$B:$B,Returns!$A:$A,$B898,Returns!$C:$C,$J$2))-SUMIFS(Outbound!$E:$E,Outbound!$D:$D,$B898,Outbound!$F:$F,$J$2)</f>
        <v>0</v>
      </c>
      <c r="K898" s="35">
        <f>(SUMIFS(Returns!$B:$B,Returns!$A:$A,$B898,Returns!$C:$C,$K$2))-SUMIFS(Outbound!$E:$E,Outbound!$D:$D,$B898,Outbound!$F:$F,$K$2)</f>
        <v>0</v>
      </c>
      <c r="L898" s="35">
        <f>(SUMIFS(Returns!$B:$B,Returns!$A:$A,$B898,Returns!$C:$C,$L$2))-SUMIFS(Outbound!$E:$E,Outbound!$D:$D,$B898,Outbound!$F:$F,$L$2)</f>
        <v>0</v>
      </c>
      <c r="M898" s="35">
        <f>(SUMIFS(Returns!$B:$B,Returns!$A:$A,$B898,Returns!$C:$C,$M$2))-SUMIFS(Outbound!$E:$E,Outbound!$D:$D,$B898,Outbound!$F:$F,$M$2)</f>
        <v>0</v>
      </c>
      <c r="N898" s="35">
        <f>(SUMIFS(Returns!$B:$B,Returns!$A:$A,$B898,Returns!$C:$C,$N$2))-SUMIFS(Outbound!$E:$E,Outbound!$D:$D,$B898,Outbound!$F:$F,$N$2)</f>
        <v>0</v>
      </c>
      <c r="O898" s="35">
        <f>(SUMIFS(Returns!$B:$B,Returns!$A:$A,$B898,Returns!$C:$C,$O$2))-SUMIFS(Outbound!$E:$E,Outbound!$D:$D,$B898,Outbound!$F:$F,$O$2)</f>
        <v>0</v>
      </c>
      <c r="P898" s="35">
        <f>(SUMIFS(Returns!$B:$B,Returns!$A:$A,$B898,Returns!$C:$C,$P$2))-SUMIFS(Outbound!$E:$E,Outbound!$D:$D,$B898,Outbound!$F:$F,$P$2)</f>
        <v>0</v>
      </c>
      <c r="Q898" s="35">
        <f>(SUMIFS(Returns!$B:$B,Returns!$A:$A,$B898,Returns!$C:$C,$Q$2))-SUMIFS(Outbound!$E:$E,Outbound!$D:$D,$B898,Outbound!$F:$F,$Q$2)</f>
        <v>0</v>
      </c>
      <c r="R898" s="35">
        <f>(SUMIFS(Returns!$B:$B,Returns!$A:$A,$B898,Returns!$C:$C,$R$2))-SUMIFS(Outbound!$E:$E,Outbound!$D:$D,$B898,Outbound!$F:$F,$R$2)</f>
        <v>0</v>
      </c>
      <c r="S898" s="35">
        <f>(SUMIFS(Returns!$B:$B,Returns!$A:$A,$B898,Returns!$C:$C,$S$2))-SUMIFS(Outbound!$E:$E,Outbound!$D:$D,$B898,Outbound!$F:$F,$S$2)</f>
        <v>0</v>
      </c>
    </row>
    <row r="899" ht="13.2" spans="1:19">
      <c r="A899" s="3" t="s">
        <v>8267</v>
      </c>
      <c r="B899" s="3" t="s">
        <v>8268</v>
      </c>
      <c r="C899" s="35">
        <v>0</v>
      </c>
      <c r="D899" s="35"/>
      <c r="E899" s="35">
        <f>(C899+SUMIFS(Inwards!$C:$C,Inwards!$B:$B,$B899)+SUMIFS(Returns!$B:$B,Returns!$A:$A,$B899,Returns!$C:$C,$E$2))-SUMIFS(Outbound!$E:$E,Outbound!$D:$D,$B899,Outbound!$F:$F,$E$2)-SUMIFS(Outflow!$B:$B,Outflow!$A:$A,$B899)</f>
        <v>0</v>
      </c>
      <c r="F899" s="35">
        <f>(SUMIFS(Returns!$B:$B,Returns!$A:$A,$B899,Returns!$C:$C,$F$2))-SUMIFS(Outbound!$E:$E,Outbound!$D:$D,$B899,Outbound!$F:$F,$F$2)</f>
        <v>0</v>
      </c>
      <c r="G899" s="35">
        <f>(SUMIFS(Returns!$B:$B,Returns!$A:$A,$B899,Returns!$C:$C,$G$2))-SUMIFS(Outbound!$E:$E,Outbound!$D:$D,$B899,Outbound!$F:$F,$G$2)</f>
        <v>0</v>
      </c>
      <c r="H899" s="35">
        <f>(SUMIFS(Returns!$B:$B,Returns!$A:$A,$B899,Returns!$C:$C,$H$2))-SUMIFS(Outbound!$E:$E,Outbound!$D:$D,$B899,Outbound!$F:$F,$H$2)</f>
        <v>0</v>
      </c>
      <c r="I899" s="35">
        <f>(SUMIFS(Returns!$B:$B,Returns!$A:$A,$B899,Returns!$C:$C,$I$2))-SUMIFS(Outbound!$E:$E,Outbound!$D:$D,$B899,Outbound!$F:$F,$I$2)</f>
        <v>0</v>
      </c>
      <c r="J899" s="35">
        <f>(SUMIFS(Returns!$B:$B,Returns!$A:$A,$B899,Returns!$C:$C,$J$2))-SUMIFS(Outbound!$E:$E,Outbound!$D:$D,$B899,Outbound!$F:$F,$J$2)</f>
        <v>0</v>
      </c>
      <c r="K899" s="35">
        <f>(SUMIFS(Returns!$B:$B,Returns!$A:$A,$B899,Returns!$C:$C,$K$2))-SUMIFS(Outbound!$E:$E,Outbound!$D:$D,$B899,Outbound!$F:$F,$K$2)</f>
        <v>0</v>
      </c>
      <c r="L899" s="35">
        <f>(SUMIFS(Returns!$B:$B,Returns!$A:$A,$B899,Returns!$C:$C,$L$2))-SUMIFS(Outbound!$E:$E,Outbound!$D:$D,$B899,Outbound!$F:$F,$L$2)</f>
        <v>0</v>
      </c>
      <c r="M899" s="35">
        <f>(SUMIFS(Returns!$B:$B,Returns!$A:$A,$B899,Returns!$C:$C,$M$2))-SUMIFS(Outbound!$E:$E,Outbound!$D:$D,$B899,Outbound!$F:$F,$M$2)</f>
        <v>0</v>
      </c>
      <c r="N899" s="35">
        <f>(SUMIFS(Returns!$B:$B,Returns!$A:$A,$B899,Returns!$C:$C,$N$2))-SUMIFS(Outbound!$E:$E,Outbound!$D:$D,$B899,Outbound!$F:$F,$N$2)</f>
        <v>0</v>
      </c>
      <c r="O899" s="35">
        <f>(SUMIFS(Returns!$B:$B,Returns!$A:$A,$B899,Returns!$C:$C,$O$2))-SUMIFS(Outbound!$E:$E,Outbound!$D:$D,$B899,Outbound!$F:$F,$O$2)</f>
        <v>0</v>
      </c>
      <c r="P899" s="35">
        <f>(SUMIFS(Returns!$B:$B,Returns!$A:$A,$B899,Returns!$C:$C,$P$2))-SUMIFS(Outbound!$E:$E,Outbound!$D:$D,$B899,Outbound!$F:$F,$P$2)</f>
        <v>0</v>
      </c>
      <c r="Q899" s="35">
        <f>(SUMIFS(Returns!$B:$B,Returns!$A:$A,$B899,Returns!$C:$C,$Q$2))-SUMIFS(Outbound!$E:$E,Outbound!$D:$D,$B899,Outbound!$F:$F,$Q$2)</f>
        <v>0</v>
      </c>
      <c r="R899" s="35">
        <f>(SUMIFS(Returns!$B:$B,Returns!$A:$A,$B899,Returns!$C:$C,$R$2))-SUMIFS(Outbound!$E:$E,Outbound!$D:$D,$B899,Outbound!$F:$F,$R$2)</f>
        <v>0</v>
      </c>
      <c r="S899" s="35">
        <f>(SUMIFS(Returns!$B:$B,Returns!$A:$A,$B899,Returns!$C:$C,$S$2))-SUMIFS(Outbound!$E:$E,Outbound!$D:$D,$B899,Outbound!$F:$F,$S$2)</f>
        <v>0</v>
      </c>
    </row>
    <row r="900" ht="13.2" spans="1:19">
      <c r="A900" s="3" t="s">
        <v>8269</v>
      </c>
      <c r="B900" s="3" t="s">
        <v>8270</v>
      </c>
      <c r="C900" s="35">
        <v>0</v>
      </c>
      <c r="D900" s="35"/>
      <c r="E900" s="35">
        <f>(C900+SUMIFS(Inwards!$C:$C,Inwards!$B:$B,$B900)+SUMIFS(Returns!$B:$B,Returns!$A:$A,$B900,Returns!$C:$C,$E$2))-SUMIFS(Outbound!$E:$E,Outbound!$D:$D,$B900,Outbound!$F:$F,$E$2)-SUMIFS(Outflow!$B:$B,Outflow!$A:$A,$B900)</f>
        <v>0</v>
      </c>
      <c r="F900" s="35">
        <f>(SUMIFS(Returns!$B:$B,Returns!$A:$A,$B900,Returns!$C:$C,$F$2))-SUMIFS(Outbound!$E:$E,Outbound!$D:$D,$B900,Outbound!$F:$F,$F$2)</f>
        <v>0</v>
      </c>
      <c r="G900" s="35">
        <f>(SUMIFS(Returns!$B:$B,Returns!$A:$A,$B900,Returns!$C:$C,$G$2))-SUMIFS(Outbound!$E:$E,Outbound!$D:$D,$B900,Outbound!$F:$F,$G$2)</f>
        <v>0</v>
      </c>
      <c r="H900" s="35">
        <f>(SUMIFS(Returns!$B:$B,Returns!$A:$A,$B900,Returns!$C:$C,$H$2))-SUMIFS(Outbound!$E:$E,Outbound!$D:$D,$B900,Outbound!$F:$F,$H$2)</f>
        <v>0</v>
      </c>
      <c r="I900" s="35">
        <f>(SUMIFS(Returns!$B:$B,Returns!$A:$A,$B900,Returns!$C:$C,$I$2))-SUMIFS(Outbound!$E:$E,Outbound!$D:$D,$B900,Outbound!$F:$F,$I$2)</f>
        <v>0</v>
      </c>
      <c r="J900" s="35">
        <f>(SUMIFS(Returns!$B:$B,Returns!$A:$A,$B900,Returns!$C:$C,$J$2))-SUMIFS(Outbound!$E:$E,Outbound!$D:$D,$B900,Outbound!$F:$F,$J$2)</f>
        <v>0</v>
      </c>
      <c r="K900" s="35">
        <f>(SUMIFS(Returns!$B:$B,Returns!$A:$A,$B900,Returns!$C:$C,$K$2))-SUMIFS(Outbound!$E:$E,Outbound!$D:$D,$B900,Outbound!$F:$F,$K$2)</f>
        <v>0</v>
      </c>
      <c r="L900" s="35">
        <f>(SUMIFS(Returns!$B:$B,Returns!$A:$A,$B900,Returns!$C:$C,$L$2))-SUMIFS(Outbound!$E:$E,Outbound!$D:$D,$B900,Outbound!$F:$F,$L$2)</f>
        <v>0</v>
      </c>
      <c r="M900" s="35">
        <f>(SUMIFS(Returns!$B:$B,Returns!$A:$A,$B900,Returns!$C:$C,$M$2))-SUMIFS(Outbound!$E:$E,Outbound!$D:$D,$B900,Outbound!$F:$F,$M$2)</f>
        <v>0</v>
      </c>
      <c r="N900" s="35">
        <f>(SUMIFS(Returns!$B:$B,Returns!$A:$A,$B900,Returns!$C:$C,$N$2))-SUMIFS(Outbound!$E:$E,Outbound!$D:$D,$B900,Outbound!$F:$F,$N$2)</f>
        <v>0</v>
      </c>
      <c r="O900" s="35">
        <f>(SUMIFS(Returns!$B:$B,Returns!$A:$A,$B900,Returns!$C:$C,$O$2))-SUMIFS(Outbound!$E:$E,Outbound!$D:$D,$B900,Outbound!$F:$F,$O$2)</f>
        <v>0</v>
      </c>
      <c r="P900" s="35">
        <f>(SUMIFS(Returns!$B:$B,Returns!$A:$A,$B900,Returns!$C:$C,$P$2))-SUMIFS(Outbound!$E:$E,Outbound!$D:$D,$B900,Outbound!$F:$F,$P$2)</f>
        <v>0</v>
      </c>
      <c r="Q900" s="35">
        <f>(SUMIFS(Returns!$B:$B,Returns!$A:$A,$B900,Returns!$C:$C,$Q$2))-SUMIFS(Outbound!$E:$E,Outbound!$D:$D,$B900,Outbound!$F:$F,$Q$2)</f>
        <v>0</v>
      </c>
      <c r="R900" s="35">
        <f>(SUMIFS(Returns!$B:$B,Returns!$A:$A,$B900,Returns!$C:$C,$R$2))-SUMIFS(Outbound!$E:$E,Outbound!$D:$D,$B900,Outbound!$F:$F,$R$2)</f>
        <v>0</v>
      </c>
      <c r="S900" s="35">
        <f>(SUMIFS(Returns!$B:$B,Returns!$A:$A,$B900,Returns!$C:$C,$S$2))-SUMIFS(Outbound!$E:$E,Outbound!$D:$D,$B900,Outbound!$F:$F,$S$2)</f>
        <v>0</v>
      </c>
    </row>
    <row r="901" ht="13.2" spans="1:19">
      <c r="A901" s="3" t="s">
        <v>8271</v>
      </c>
      <c r="B901" s="3" t="s">
        <v>5922</v>
      </c>
      <c r="C901" s="35">
        <v>0</v>
      </c>
      <c r="D901" s="35"/>
      <c r="E901" s="35">
        <f>(C901+SUMIFS(Inwards!$C:$C,Inwards!$B:$B,$B901)+SUMIFS(Returns!$B:$B,Returns!$A:$A,$B901,Returns!$C:$C,$E$2))-SUMIFS(Outbound!$E:$E,Outbound!$D:$D,$B901,Outbound!$F:$F,$E$2)-SUMIFS(Outflow!$B:$B,Outflow!$A:$A,$B901)</f>
        <v>0</v>
      </c>
      <c r="F901" s="35">
        <f>(SUMIFS(Returns!$B:$B,Returns!$A:$A,$B901,Returns!$C:$C,$F$2))-SUMIFS(Outbound!$E:$E,Outbound!$D:$D,$B901,Outbound!$F:$F,$F$2)</f>
        <v>0</v>
      </c>
      <c r="G901" s="35">
        <f>(SUMIFS(Returns!$B:$B,Returns!$A:$A,$B901,Returns!$C:$C,$G$2))-SUMIFS(Outbound!$E:$E,Outbound!$D:$D,$B901,Outbound!$F:$F,$G$2)</f>
        <v>0</v>
      </c>
      <c r="H901" s="35">
        <f>(SUMIFS(Returns!$B:$B,Returns!$A:$A,$B901,Returns!$C:$C,$H$2))-SUMIFS(Outbound!$E:$E,Outbound!$D:$D,$B901,Outbound!$F:$F,$H$2)</f>
        <v>0</v>
      </c>
      <c r="I901" s="35">
        <f>(SUMIFS(Returns!$B:$B,Returns!$A:$A,$B901,Returns!$C:$C,$I$2))-SUMIFS(Outbound!$E:$E,Outbound!$D:$D,$B901,Outbound!$F:$F,$I$2)</f>
        <v>0</v>
      </c>
      <c r="J901" s="35">
        <f>(SUMIFS(Returns!$B:$B,Returns!$A:$A,$B901,Returns!$C:$C,$J$2))-SUMIFS(Outbound!$E:$E,Outbound!$D:$D,$B901,Outbound!$F:$F,$J$2)</f>
        <v>0</v>
      </c>
      <c r="K901" s="35">
        <f>(SUMIFS(Returns!$B:$B,Returns!$A:$A,$B901,Returns!$C:$C,$K$2))-SUMIFS(Outbound!$E:$E,Outbound!$D:$D,$B901,Outbound!$F:$F,$K$2)</f>
        <v>0</v>
      </c>
      <c r="L901" s="35">
        <f>(SUMIFS(Returns!$B:$B,Returns!$A:$A,$B901,Returns!$C:$C,$L$2))-SUMIFS(Outbound!$E:$E,Outbound!$D:$D,$B901,Outbound!$F:$F,$L$2)</f>
        <v>0</v>
      </c>
      <c r="M901" s="35">
        <f>(SUMIFS(Returns!$B:$B,Returns!$A:$A,$B901,Returns!$C:$C,$M$2))-SUMIFS(Outbound!$E:$E,Outbound!$D:$D,$B901,Outbound!$F:$F,$M$2)</f>
        <v>0</v>
      </c>
      <c r="N901" s="35">
        <f>(SUMIFS(Returns!$B:$B,Returns!$A:$A,$B901,Returns!$C:$C,$N$2))-SUMIFS(Outbound!$E:$E,Outbound!$D:$D,$B901,Outbound!$F:$F,$N$2)</f>
        <v>0</v>
      </c>
      <c r="O901" s="35">
        <f>(SUMIFS(Returns!$B:$B,Returns!$A:$A,$B901,Returns!$C:$C,$O$2))-SUMIFS(Outbound!$E:$E,Outbound!$D:$D,$B901,Outbound!$F:$F,$O$2)</f>
        <v>0</v>
      </c>
      <c r="P901" s="35">
        <f>(SUMIFS(Returns!$B:$B,Returns!$A:$A,$B901,Returns!$C:$C,$P$2))-SUMIFS(Outbound!$E:$E,Outbound!$D:$D,$B901,Outbound!$F:$F,$P$2)</f>
        <v>0</v>
      </c>
      <c r="Q901" s="35">
        <f>(SUMIFS(Returns!$B:$B,Returns!$A:$A,$B901,Returns!$C:$C,$Q$2))-SUMIFS(Outbound!$E:$E,Outbound!$D:$D,$B901,Outbound!$F:$F,$Q$2)</f>
        <v>0</v>
      </c>
      <c r="R901" s="35">
        <f>(SUMIFS(Returns!$B:$B,Returns!$A:$A,$B901,Returns!$C:$C,$R$2))-SUMIFS(Outbound!$E:$E,Outbound!$D:$D,$B901,Outbound!$F:$F,$R$2)</f>
        <v>0</v>
      </c>
      <c r="S901" s="35">
        <f>(SUMIFS(Returns!$B:$B,Returns!$A:$A,$B901,Returns!$C:$C,$S$2))-SUMIFS(Outbound!$E:$E,Outbound!$D:$D,$B901,Outbound!$F:$F,$S$2)</f>
        <v>0</v>
      </c>
    </row>
    <row r="902" ht="13.2" spans="1:19">
      <c r="A902" s="3" t="s">
        <v>8272</v>
      </c>
      <c r="B902" s="3" t="s">
        <v>8273</v>
      </c>
      <c r="C902" s="35">
        <v>0</v>
      </c>
      <c r="D902" s="35"/>
      <c r="E902" s="35">
        <f>(C902+SUMIFS(Inwards!$C:$C,Inwards!$B:$B,$B902)+SUMIFS(Returns!$B:$B,Returns!$A:$A,$B902,Returns!$C:$C,$E$2))-SUMIFS(Outbound!$E:$E,Outbound!$D:$D,$B902,Outbound!$F:$F,$E$2)-SUMIFS(Outflow!$B:$B,Outflow!$A:$A,$B902)</f>
        <v>0</v>
      </c>
      <c r="F902" s="35">
        <f>(SUMIFS(Returns!$B:$B,Returns!$A:$A,$B902,Returns!$C:$C,$F$2))-SUMIFS(Outbound!$E:$E,Outbound!$D:$D,$B902,Outbound!$F:$F,$F$2)</f>
        <v>0</v>
      </c>
      <c r="G902" s="35">
        <f>(SUMIFS(Returns!$B:$B,Returns!$A:$A,$B902,Returns!$C:$C,$G$2))-SUMIFS(Outbound!$E:$E,Outbound!$D:$D,$B902,Outbound!$F:$F,$G$2)</f>
        <v>0</v>
      </c>
      <c r="H902" s="35">
        <f>(SUMIFS(Returns!$B:$B,Returns!$A:$A,$B902,Returns!$C:$C,$H$2))-SUMIFS(Outbound!$E:$E,Outbound!$D:$D,$B902,Outbound!$F:$F,$H$2)</f>
        <v>0</v>
      </c>
      <c r="I902" s="35">
        <f>(SUMIFS(Returns!$B:$B,Returns!$A:$A,$B902,Returns!$C:$C,$I$2))-SUMIFS(Outbound!$E:$E,Outbound!$D:$D,$B902,Outbound!$F:$F,$I$2)</f>
        <v>0</v>
      </c>
      <c r="J902" s="35">
        <f>(SUMIFS(Returns!$B:$B,Returns!$A:$A,$B902,Returns!$C:$C,$J$2))-SUMIFS(Outbound!$E:$E,Outbound!$D:$D,$B902,Outbound!$F:$F,$J$2)</f>
        <v>0</v>
      </c>
      <c r="K902" s="35">
        <f>(SUMIFS(Returns!$B:$B,Returns!$A:$A,$B902,Returns!$C:$C,$K$2))-SUMIFS(Outbound!$E:$E,Outbound!$D:$D,$B902,Outbound!$F:$F,$K$2)</f>
        <v>0</v>
      </c>
      <c r="L902" s="35">
        <f>(SUMIFS(Returns!$B:$B,Returns!$A:$A,$B902,Returns!$C:$C,$L$2))-SUMIFS(Outbound!$E:$E,Outbound!$D:$D,$B902,Outbound!$F:$F,$L$2)</f>
        <v>0</v>
      </c>
      <c r="M902" s="35">
        <f>(SUMIFS(Returns!$B:$B,Returns!$A:$A,$B902,Returns!$C:$C,$M$2))-SUMIFS(Outbound!$E:$E,Outbound!$D:$D,$B902,Outbound!$F:$F,$M$2)</f>
        <v>0</v>
      </c>
      <c r="N902" s="35">
        <f>(SUMIFS(Returns!$B:$B,Returns!$A:$A,$B902,Returns!$C:$C,$N$2))-SUMIFS(Outbound!$E:$E,Outbound!$D:$D,$B902,Outbound!$F:$F,$N$2)</f>
        <v>0</v>
      </c>
      <c r="O902" s="35">
        <f>(SUMIFS(Returns!$B:$B,Returns!$A:$A,$B902,Returns!$C:$C,$O$2))-SUMIFS(Outbound!$E:$E,Outbound!$D:$D,$B902,Outbound!$F:$F,$O$2)</f>
        <v>0</v>
      </c>
      <c r="P902" s="35">
        <f>(SUMIFS(Returns!$B:$B,Returns!$A:$A,$B902,Returns!$C:$C,$P$2))-SUMIFS(Outbound!$E:$E,Outbound!$D:$D,$B902,Outbound!$F:$F,$P$2)</f>
        <v>0</v>
      </c>
      <c r="Q902" s="35">
        <f>(SUMIFS(Returns!$B:$B,Returns!$A:$A,$B902,Returns!$C:$C,$Q$2))-SUMIFS(Outbound!$E:$E,Outbound!$D:$D,$B902,Outbound!$F:$F,$Q$2)</f>
        <v>0</v>
      </c>
      <c r="R902" s="35">
        <f>(SUMIFS(Returns!$B:$B,Returns!$A:$A,$B902,Returns!$C:$C,$R$2))-SUMIFS(Outbound!$E:$E,Outbound!$D:$D,$B902,Outbound!$F:$F,$R$2)</f>
        <v>0</v>
      </c>
      <c r="S902" s="35">
        <f>(SUMIFS(Returns!$B:$B,Returns!$A:$A,$B902,Returns!$C:$C,$S$2))-SUMIFS(Outbound!$E:$E,Outbound!$D:$D,$B902,Outbound!$F:$F,$S$2)</f>
        <v>0</v>
      </c>
    </row>
    <row r="903" ht="13.2" spans="1:19">
      <c r="A903" s="3" t="s">
        <v>8274</v>
      </c>
      <c r="B903" s="3" t="s">
        <v>8275</v>
      </c>
      <c r="C903" s="35">
        <v>0</v>
      </c>
      <c r="D903" s="35"/>
      <c r="E903" s="35">
        <f>(C903+SUMIFS(Inwards!$C:$C,Inwards!$B:$B,$B903)+SUMIFS(Returns!$B:$B,Returns!$A:$A,$B903,Returns!$C:$C,$E$2))-SUMIFS(Outbound!$E:$E,Outbound!$D:$D,$B903,Outbound!$F:$F,$E$2)-SUMIFS(Outflow!$B:$B,Outflow!$A:$A,$B903)</f>
        <v>0</v>
      </c>
      <c r="F903" s="35">
        <f>(SUMIFS(Returns!$B:$B,Returns!$A:$A,$B903,Returns!$C:$C,$F$2))-SUMIFS(Outbound!$E:$E,Outbound!$D:$D,$B903,Outbound!$F:$F,$F$2)</f>
        <v>0</v>
      </c>
      <c r="G903" s="35">
        <f>(SUMIFS(Returns!$B:$B,Returns!$A:$A,$B903,Returns!$C:$C,$G$2))-SUMIFS(Outbound!$E:$E,Outbound!$D:$D,$B903,Outbound!$F:$F,$G$2)</f>
        <v>0</v>
      </c>
      <c r="H903" s="35">
        <f>(SUMIFS(Returns!$B:$B,Returns!$A:$A,$B903,Returns!$C:$C,$H$2))-SUMIFS(Outbound!$E:$E,Outbound!$D:$D,$B903,Outbound!$F:$F,$H$2)</f>
        <v>0</v>
      </c>
      <c r="I903" s="35">
        <f>(SUMIFS(Returns!$B:$B,Returns!$A:$A,$B903,Returns!$C:$C,$I$2))-SUMIFS(Outbound!$E:$E,Outbound!$D:$D,$B903,Outbound!$F:$F,$I$2)</f>
        <v>0</v>
      </c>
      <c r="J903" s="35">
        <f>(SUMIFS(Returns!$B:$B,Returns!$A:$A,$B903,Returns!$C:$C,$J$2))-SUMIFS(Outbound!$E:$E,Outbound!$D:$D,$B903,Outbound!$F:$F,$J$2)</f>
        <v>0</v>
      </c>
      <c r="K903" s="35">
        <f>(SUMIFS(Returns!$B:$B,Returns!$A:$A,$B903,Returns!$C:$C,$K$2))-SUMIFS(Outbound!$E:$E,Outbound!$D:$D,$B903,Outbound!$F:$F,$K$2)</f>
        <v>0</v>
      </c>
      <c r="L903" s="35">
        <f>(SUMIFS(Returns!$B:$B,Returns!$A:$A,$B903,Returns!$C:$C,$L$2))-SUMIFS(Outbound!$E:$E,Outbound!$D:$D,$B903,Outbound!$F:$F,$L$2)</f>
        <v>0</v>
      </c>
      <c r="M903" s="35">
        <f>(SUMIFS(Returns!$B:$B,Returns!$A:$A,$B903,Returns!$C:$C,$M$2))-SUMIFS(Outbound!$E:$E,Outbound!$D:$D,$B903,Outbound!$F:$F,$M$2)</f>
        <v>0</v>
      </c>
      <c r="N903" s="35">
        <f>(SUMIFS(Returns!$B:$B,Returns!$A:$A,$B903,Returns!$C:$C,$N$2))-SUMIFS(Outbound!$E:$E,Outbound!$D:$D,$B903,Outbound!$F:$F,$N$2)</f>
        <v>0</v>
      </c>
      <c r="O903" s="35">
        <f>(SUMIFS(Returns!$B:$B,Returns!$A:$A,$B903,Returns!$C:$C,$O$2))-SUMIFS(Outbound!$E:$E,Outbound!$D:$D,$B903,Outbound!$F:$F,$O$2)</f>
        <v>0</v>
      </c>
      <c r="P903" s="35">
        <f>(SUMIFS(Returns!$B:$B,Returns!$A:$A,$B903,Returns!$C:$C,$P$2))-SUMIFS(Outbound!$E:$E,Outbound!$D:$D,$B903,Outbound!$F:$F,$P$2)</f>
        <v>0</v>
      </c>
      <c r="Q903" s="35">
        <f>(SUMIFS(Returns!$B:$B,Returns!$A:$A,$B903,Returns!$C:$C,$Q$2))-SUMIFS(Outbound!$E:$E,Outbound!$D:$D,$B903,Outbound!$F:$F,$Q$2)</f>
        <v>0</v>
      </c>
      <c r="R903" s="35">
        <f>(SUMIFS(Returns!$B:$B,Returns!$A:$A,$B903,Returns!$C:$C,$R$2))-SUMIFS(Outbound!$E:$E,Outbound!$D:$D,$B903,Outbound!$F:$F,$R$2)</f>
        <v>0</v>
      </c>
      <c r="S903" s="35">
        <f>(SUMIFS(Returns!$B:$B,Returns!$A:$A,$B903,Returns!$C:$C,$S$2))-SUMIFS(Outbound!$E:$E,Outbound!$D:$D,$B903,Outbound!$F:$F,$S$2)</f>
        <v>0</v>
      </c>
    </row>
    <row r="904" ht="13.2" spans="1:19">
      <c r="A904" s="3" t="s">
        <v>8276</v>
      </c>
      <c r="B904" s="3" t="s">
        <v>8277</v>
      </c>
      <c r="C904" s="35">
        <v>0</v>
      </c>
      <c r="D904" s="35"/>
      <c r="E904" s="35">
        <f>(C904+SUMIFS(Inwards!$C:$C,Inwards!$B:$B,$B904)+SUMIFS(Returns!$B:$B,Returns!$A:$A,$B904,Returns!$C:$C,$E$2))-SUMIFS(Outbound!$E:$E,Outbound!$D:$D,$B904,Outbound!$F:$F,$E$2)-SUMIFS(Outflow!$B:$B,Outflow!$A:$A,$B904)</f>
        <v>0</v>
      </c>
      <c r="F904" s="35">
        <f>(SUMIFS(Returns!$B:$B,Returns!$A:$A,$B904,Returns!$C:$C,$F$2))-SUMIFS(Outbound!$E:$E,Outbound!$D:$D,$B904,Outbound!$F:$F,$F$2)</f>
        <v>0</v>
      </c>
      <c r="G904" s="35">
        <f>(SUMIFS(Returns!$B:$B,Returns!$A:$A,$B904,Returns!$C:$C,$G$2))-SUMIFS(Outbound!$E:$E,Outbound!$D:$D,$B904,Outbound!$F:$F,$G$2)</f>
        <v>0</v>
      </c>
      <c r="H904" s="35">
        <f>(SUMIFS(Returns!$B:$B,Returns!$A:$A,$B904,Returns!$C:$C,$H$2))-SUMIFS(Outbound!$E:$E,Outbound!$D:$D,$B904,Outbound!$F:$F,$H$2)</f>
        <v>0</v>
      </c>
      <c r="I904" s="35">
        <f>(SUMIFS(Returns!$B:$B,Returns!$A:$A,$B904,Returns!$C:$C,$I$2))-SUMIFS(Outbound!$E:$E,Outbound!$D:$D,$B904,Outbound!$F:$F,$I$2)</f>
        <v>0</v>
      </c>
      <c r="J904" s="35">
        <f>(SUMIFS(Returns!$B:$B,Returns!$A:$A,$B904,Returns!$C:$C,$J$2))-SUMIFS(Outbound!$E:$E,Outbound!$D:$D,$B904,Outbound!$F:$F,$J$2)</f>
        <v>0</v>
      </c>
      <c r="K904" s="35">
        <f>(SUMIFS(Returns!$B:$B,Returns!$A:$A,$B904,Returns!$C:$C,$K$2))-SUMIFS(Outbound!$E:$E,Outbound!$D:$D,$B904,Outbound!$F:$F,$K$2)</f>
        <v>0</v>
      </c>
      <c r="L904" s="35">
        <f>(SUMIFS(Returns!$B:$B,Returns!$A:$A,$B904,Returns!$C:$C,$L$2))-SUMIFS(Outbound!$E:$E,Outbound!$D:$D,$B904,Outbound!$F:$F,$L$2)</f>
        <v>0</v>
      </c>
      <c r="M904" s="35">
        <f>(SUMIFS(Returns!$B:$B,Returns!$A:$A,$B904,Returns!$C:$C,$M$2))-SUMIFS(Outbound!$E:$E,Outbound!$D:$D,$B904,Outbound!$F:$F,$M$2)</f>
        <v>0</v>
      </c>
      <c r="N904" s="35">
        <f>(SUMIFS(Returns!$B:$B,Returns!$A:$A,$B904,Returns!$C:$C,$N$2))-SUMIFS(Outbound!$E:$E,Outbound!$D:$D,$B904,Outbound!$F:$F,$N$2)</f>
        <v>0</v>
      </c>
      <c r="O904" s="35">
        <f>(SUMIFS(Returns!$B:$B,Returns!$A:$A,$B904,Returns!$C:$C,$O$2))-SUMIFS(Outbound!$E:$E,Outbound!$D:$D,$B904,Outbound!$F:$F,$O$2)</f>
        <v>0</v>
      </c>
      <c r="P904" s="35">
        <f>(SUMIFS(Returns!$B:$B,Returns!$A:$A,$B904,Returns!$C:$C,$P$2))-SUMIFS(Outbound!$E:$E,Outbound!$D:$D,$B904,Outbound!$F:$F,$P$2)</f>
        <v>0</v>
      </c>
      <c r="Q904" s="35">
        <f>(SUMIFS(Returns!$B:$B,Returns!$A:$A,$B904,Returns!$C:$C,$Q$2))-SUMIFS(Outbound!$E:$E,Outbound!$D:$D,$B904,Outbound!$F:$F,$Q$2)</f>
        <v>0</v>
      </c>
      <c r="R904" s="35">
        <f>(SUMIFS(Returns!$B:$B,Returns!$A:$A,$B904,Returns!$C:$C,$R$2))-SUMIFS(Outbound!$E:$E,Outbound!$D:$D,$B904,Outbound!$F:$F,$R$2)</f>
        <v>0</v>
      </c>
      <c r="S904" s="35">
        <f>(SUMIFS(Returns!$B:$B,Returns!$A:$A,$B904,Returns!$C:$C,$S$2))-SUMIFS(Outbound!$E:$E,Outbound!$D:$D,$B904,Outbound!$F:$F,$S$2)</f>
        <v>0</v>
      </c>
    </row>
    <row r="905" ht="13.2" spans="1:19">
      <c r="A905" s="7" t="s">
        <v>8278</v>
      </c>
      <c r="B905" s="3" t="s">
        <v>5944</v>
      </c>
      <c r="C905" s="35">
        <v>0</v>
      </c>
      <c r="D905" s="35"/>
      <c r="E905" s="35">
        <f>(C905+SUMIFS(Inwards!$C:$C,Inwards!$B:$B,$B905)+SUMIFS(Returns!$B:$B,Returns!$A:$A,$B905,Returns!$C:$C,$E$2))-SUMIFS(Outbound!$E:$E,Outbound!$D:$D,$B905,Outbound!$F:$F,$E$2)-SUMIFS(Outflow!$B:$B,Outflow!$A:$A,$B905)</f>
        <v>0</v>
      </c>
      <c r="F905" s="35">
        <f>(SUMIFS(Returns!$B:$B,Returns!$A:$A,$B905,Returns!$C:$C,$F$2))-SUMIFS(Outbound!$E:$E,Outbound!$D:$D,$B905,Outbound!$F:$F,$F$2)</f>
        <v>0</v>
      </c>
      <c r="G905" s="35">
        <f>(SUMIFS(Returns!$B:$B,Returns!$A:$A,$B905,Returns!$C:$C,$G$2))-SUMIFS(Outbound!$E:$E,Outbound!$D:$D,$B905,Outbound!$F:$F,$G$2)</f>
        <v>0</v>
      </c>
      <c r="H905" s="35">
        <f>(SUMIFS(Returns!$B:$B,Returns!$A:$A,$B905,Returns!$C:$C,$H$2))-SUMIFS(Outbound!$E:$E,Outbound!$D:$D,$B905,Outbound!$F:$F,$H$2)</f>
        <v>0</v>
      </c>
      <c r="I905" s="35">
        <f>(SUMIFS(Returns!$B:$B,Returns!$A:$A,$B905,Returns!$C:$C,$I$2))-SUMIFS(Outbound!$E:$E,Outbound!$D:$D,$B905,Outbound!$F:$F,$I$2)</f>
        <v>0</v>
      </c>
      <c r="J905" s="35">
        <f>(SUMIFS(Returns!$B:$B,Returns!$A:$A,$B905,Returns!$C:$C,$J$2))-SUMIFS(Outbound!$E:$E,Outbound!$D:$D,$B905,Outbound!$F:$F,$J$2)</f>
        <v>0</v>
      </c>
      <c r="K905" s="35">
        <f>(SUMIFS(Returns!$B:$B,Returns!$A:$A,$B905,Returns!$C:$C,$K$2))-SUMIFS(Outbound!$E:$E,Outbound!$D:$D,$B905,Outbound!$F:$F,$K$2)</f>
        <v>0</v>
      </c>
      <c r="L905" s="35">
        <f>(SUMIFS(Returns!$B:$B,Returns!$A:$A,$B905,Returns!$C:$C,$L$2))-SUMIFS(Outbound!$E:$E,Outbound!$D:$D,$B905,Outbound!$F:$F,$L$2)</f>
        <v>0</v>
      </c>
      <c r="M905" s="35">
        <f>(SUMIFS(Returns!$B:$B,Returns!$A:$A,$B905,Returns!$C:$C,$M$2))-SUMIFS(Outbound!$E:$E,Outbound!$D:$D,$B905,Outbound!$F:$F,$M$2)</f>
        <v>0</v>
      </c>
      <c r="N905" s="35">
        <f>(SUMIFS(Returns!$B:$B,Returns!$A:$A,$B905,Returns!$C:$C,$N$2))-SUMIFS(Outbound!$E:$E,Outbound!$D:$D,$B905,Outbound!$F:$F,$N$2)</f>
        <v>0</v>
      </c>
      <c r="O905" s="35">
        <f>(SUMIFS(Returns!$B:$B,Returns!$A:$A,$B905,Returns!$C:$C,$O$2))-SUMIFS(Outbound!$E:$E,Outbound!$D:$D,$B905,Outbound!$F:$F,$O$2)</f>
        <v>0</v>
      </c>
      <c r="P905" s="35">
        <f>(SUMIFS(Returns!$B:$B,Returns!$A:$A,$B905,Returns!$C:$C,$P$2))-SUMIFS(Outbound!$E:$E,Outbound!$D:$D,$B905,Outbound!$F:$F,$P$2)</f>
        <v>0</v>
      </c>
      <c r="Q905" s="35">
        <f>(SUMIFS(Returns!$B:$B,Returns!$A:$A,$B905,Returns!$C:$C,$Q$2))-SUMIFS(Outbound!$E:$E,Outbound!$D:$D,$B905,Outbound!$F:$F,$Q$2)</f>
        <v>0</v>
      </c>
      <c r="R905" s="35">
        <f>(SUMIFS(Returns!$B:$B,Returns!$A:$A,$B905,Returns!$C:$C,$R$2))-SUMIFS(Outbound!$E:$E,Outbound!$D:$D,$B905,Outbound!$F:$F,$R$2)</f>
        <v>0</v>
      </c>
      <c r="S905" s="35">
        <f>(SUMIFS(Returns!$B:$B,Returns!$A:$A,$B905,Returns!$C:$C,$S$2))-SUMIFS(Outbound!$E:$E,Outbound!$D:$D,$B905,Outbound!$F:$F,$S$2)</f>
        <v>0</v>
      </c>
    </row>
    <row r="906" ht="13.2" spans="1:19">
      <c r="A906" s="3" t="s">
        <v>8279</v>
      </c>
      <c r="B906" s="3" t="s">
        <v>5951</v>
      </c>
      <c r="C906" s="35">
        <v>0</v>
      </c>
      <c r="D906" s="35"/>
      <c r="E906" s="35">
        <f>(C906+SUMIFS(Inwards!$C:$C,Inwards!$B:$B,$B906)+SUMIFS(Returns!$B:$B,Returns!$A:$A,$B906,Returns!$C:$C,$E$2))-SUMIFS(Outbound!$E:$E,Outbound!$D:$D,$B906,Outbound!$F:$F,$E$2)-SUMIFS(Outflow!$B:$B,Outflow!$A:$A,$B906)</f>
        <v>0</v>
      </c>
      <c r="F906" s="35">
        <f>(SUMIFS(Returns!$B:$B,Returns!$A:$A,$B906,Returns!$C:$C,$F$2))-SUMIFS(Outbound!$E:$E,Outbound!$D:$D,$B906,Outbound!$F:$F,$F$2)</f>
        <v>0</v>
      </c>
      <c r="G906" s="35">
        <f>(SUMIFS(Returns!$B:$B,Returns!$A:$A,$B906,Returns!$C:$C,$G$2))-SUMIFS(Outbound!$E:$E,Outbound!$D:$D,$B906,Outbound!$F:$F,$G$2)</f>
        <v>0</v>
      </c>
      <c r="H906" s="35">
        <f>(SUMIFS(Returns!$B:$B,Returns!$A:$A,$B906,Returns!$C:$C,$H$2))-SUMIFS(Outbound!$E:$E,Outbound!$D:$D,$B906,Outbound!$F:$F,$H$2)</f>
        <v>0</v>
      </c>
      <c r="I906" s="35">
        <f>(SUMIFS(Returns!$B:$B,Returns!$A:$A,$B906,Returns!$C:$C,$I$2))-SUMIFS(Outbound!$E:$E,Outbound!$D:$D,$B906,Outbound!$F:$F,$I$2)</f>
        <v>0</v>
      </c>
      <c r="J906" s="35">
        <f>(SUMIFS(Returns!$B:$B,Returns!$A:$A,$B906,Returns!$C:$C,$J$2))-SUMIFS(Outbound!$E:$E,Outbound!$D:$D,$B906,Outbound!$F:$F,$J$2)</f>
        <v>0</v>
      </c>
      <c r="K906" s="35">
        <f>(SUMIFS(Returns!$B:$B,Returns!$A:$A,$B906,Returns!$C:$C,$K$2))-SUMIFS(Outbound!$E:$E,Outbound!$D:$D,$B906,Outbound!$F:$F,$K$2)</f>
        <v>0</v>
      </c>
      <c r="L906" s="35">
        <f>(SUMIFS(Returns!$B:$B,Returns!$A:$A,$B906,Returns!$C:$C,$L$2))-SUMIFS(Outbound!$E:$E,Outbound!$D:$D,$B906,Outbound!$F:$F,$L$2)</f>
        <v>0</v>
      </c>
      <c r="M906" s="35">
        <f>(SUMIFS(Returns!$B:$B,Returns!$A:$A,$B906,Returns!$C:$C,$M$2))-SUMIFS(Outbound!$E:$E,Outbound!$D:$D,$B906,Outbound!$F:$F,$M$2)</f>
        <v>0</v>
      </c>
      <c r="N906" s="35">
        <f>(SUMIFS(Returns!$B:$B,Returns!$A:$A,$B906,Returns!$C:$C,$N$2))-SUMIFS(Outbound!$E:$E,Outbound!$D:$D,$B906,Outbound!$F:$F,$N$2)</f>
        <v>0</v>
      </c>
      <c r="O906" s="35">
        <f>(SUMIFS(Returns!$B:$B,Returns!$A:$A,$B906,Returns!$C:$C,$O$2))-SUMIFS(Outbound!$E:$E,Outbound!$D:$D,$B906,Outbound!$F:$F,$O$2)</f>
        <v>0</v>
      </c>
      <c r="P906" s="35">
        <f>(SUMIFS(Returns!$B:$B,Returns!$A:$A,$B906,Returns!$C:$C,$P$2))-SUMIFS(Outbound!$E:$E,Outbound!$D:$D,$B906,Outbound!$F:$F,$P$2)</f>
        <v>0</v>
      </c>
      <c r="Q906" s="35">
        <f>(SUMIFS(Returns!$B:$B,Returns!$A:$A,$B906,Returns!$C:$C,$Q$2))-SUMIFS(Outbound!$E:$E,Outbound!$D:$D,$B906,Outbound!$F:$F,$Q$2)</f>
        <v>0</v>
      </c>
      <c r="R906" s="35">
        <f>(SUMIFS(Returns!$B:$B,Returns!$A:$A,$B906,Returns!$C:$C,$R$2))-SUMIFS(Outbound!$E:$E,Outbound!$D:$D,$B906,Outbound!$F:$F,$R$2)</f>
        <v>0</v>
      </c>
      <c r="S906" s="35">
        <f>(SUMIFS(Returns!$B:$B,Returns!$A:$A,$B906,Returns!$C:$C,$S$2))-SUMIFS(Outbound!$E:$E,Outbound!$D:$D,$B906,Outbound!$F:$F,$S$2)</f>
        <v>0</v>
      </c>
    </row>
    <row r="907" ht="13.2" spans="1:19">
      <c r="A907" s="3" t="s">
        <v>8280</v>
      </c>
      <c r="B907" s="3" t="s">
        <v>5957</v>
      </c>
      <c r="C907" s="35">
        <v>34</v>
      </c>
      <c r="D907" s="35"/>
      <c r="E907" s="35">
        <f>(C907+SUMIFS(Inwards!$C:$C,Inwards!$B:$B,$B907)+SUMIFS(Returns!$B:$B,Returns!$A:$A,$B907,Returns!$C:$C,$E$2))-SUMIFS(Outbound!$E:$E,Outbound!$D:$D,$B907,Outbound!$F:$F,$E$2)-SUMIFS(Outflow!$B:$B,Outflow!$A:$A,$B907)</f>
        <v>34</v>
      </c>
      <c r="F907" s="35">
        <f>(SUMIFS(Returns!$B:$B,Returns!$A:$A,$B907,Returns!$C:$C,$F$2))-SUMIFS(Outbound!$E:$E,Outbound!$D:$D,$B907,Outbound!$F:$F,$F$2)</f>
        <v>0</v>
      </c>
      <c r="G907" s="35">
        <f>(SUMIFS(Returns!$B:$B,Returns!$A:$A,$B907,Returns!$C:$C,$G$2))-SUMIFS(Outbound!$E:$E,Outbound!$D:$D,$B907,Outbound!$F:$F,$G$2)</f>
        <v>0</v>
      </c>
      <c r="H907" s="35">
        <f>(SUMIFS(Returns!$B:$B,Returns!$A:$A,$B907,Returns!$C:$C,$H$2))-SUMIFS(Outbound!$E:$E,Outbound!$D:$D,$B907,Outbound!$F:$F,$H$2)</f>
        <v>0</v>
      </c>
      <c r="I907" s="35">
        <f>(SUMIFS(Returns!$B:$B,Returns!$A:$A,$B907,Returns!$C:$C,$I$2))-SUMIFS(Outbound!$E:$E,Outbound!$D:$D,$B907,Outbound!$F:$F,$I$2)</f>
        <v>0</v>
      </c>
      <c r="J907" s="35">
        <f>(SUMIFS(Returns!$B:$B,Returns!$A:$A,$B907,Returns!$C:$C,$J$2))-SUMIFS(Outbound!$E:$E,Outbound!$D:$D,$B907,Outbound!$F:$F,$J$2)</f>
        <v>0</v>
      </c>
      <c r="K907" s="35">
        <f>(SUMIFS(Returns!$B:$B,Returns!$A:$A,$B907,Returns!$C:$C,$K$2))-SUMIFS(Outbound!$E:$E,Outbound!$D:$D,$B907,Outbound!$F:$F,$K$2)</f>
        <v>0</v>
      </c>
      <c r="L907" s="35">
        <f>(SUMIFS(Returns!$B:$B,Returns!$A:$A,$B907,Returns!$C:$C,$L$2))-SUMIFS(Outbound!$E:$E,Outbound!$D:$D,$B907,Outbound!$F:$F,$L$2)</f>
        <v>0</v>
      </c>
      <c r="M907" s="35">
        <f>(SUMIFS(Returns!$B:$B,Returns!$A:$A,$B907,Returns!$C:$C,$M$2))-SUMIFS(Outbound!$E:$E,Outbound!$D:$D,$B907,Outbound!$F:$F,$M$2)</f>
        <v>0</v>
      </c>
      <c r="N907" s="35">
        <f>(SUMIFS(Returns!$B:$B,Returns!$A:$A,$B907,Returns!$C:$C,$N$2))-SUMIFS(Outbound!$E:$E,Outbound!$D:$D,$B907,Outbound!$F:$F,$N$2)</f>
        <v>0</v>
      </c>
      <c r="O907" s="35">
        <f>(SUMIFS(Returns!$B:$B,Returns!$A:$A,$B907,Returns!$C:$C,$O$2))-SUMIFS(Outbound!$E:$E,Outbound!$D:$D,$B907,Outbound!$F:$F,$O$2)</f>
        <v>0</v>
      </c>
      <c r="P907" s="35">
        <f>(SUMIFS(Returns!$B:$B,Returns!$A:$A,$B907,Returns!$C:$C,$P$2))-SUMIFS(Outbound!$E:$E,Outbound!$D:$D,$B907,Outbound!$F:$F,$P$2)</f>
        <v>0</v>
      </c>
      <c r="Q907" s="35">
        <f>(SUMIFS(Returns!$B:$B,Returns!$A:$A,$B907,Returns!$C:$C,$Q$2))-SUMIFS(Outbound!$E:$E,Outbound!$D:$D,$B907,Outbound!$F:$F,$Q$2)</f>
        <v>0</v>
      </c>
      <c r="R907" s="35">
        <f>(SUMIFS(Returns!$B:$B,Returns!$A:$A,$B907,Returns!$C:$C,$R$2))-SUMIFS(Outbound!$E:$E,Outbound!$D:$D,$B907,Outbound!$F:$F,$R$2)</f>
        <v>0</v>
      </c>
      <c r="S907" s="35">
        <f>(SUMIFS(Returns!$B:$B,Returns!$A:$A,$B907,Returns!$C:$C,$S$2))-SUMIFS(Outbound!$E:$E,Outbound!$D:$D,$B907,Outbound!$F:$F,$S$2)</f>
        <v>0</v>
      </c>
    </row>
    <row r="908" ht="13.2" spans="1:19">
      <c r="A908" s="3" t="s">
        <v>8281</v>
      </c>
      <c r="B908" s="3" t="s">
        <v>5976</v>
      </c>
      <c r="C908" s="35">
        <v>0</v>
      </c>
      <c r="D908" s="35"/>
      <c r="E908" s="35">
        <f>(C908+SUMIFS(Inwards!$C:$C,Inwards!$B:$B,$B908)+SUMIFS(Returns!$B:$B,Returns!$A:$A,$B908,Returns!$C:$C,$E$2))-SUMIFS(Outbound!$E:$E,Outbound!$D:$D,$B908,Outbound!$F:$F,$E$2)-SUMIFS(Outflow!$B:$B,Outflow!$A:$A,$B908)</f>
        <v>0</v>
      </c>
      <c r="F908" s="35">
        <f>(SUMIFS(Returns!$B:$B,Returns!$A:$A,$B908,Returns!$C:$C,$F$2))-SUMIFS(Outbound!$E:$E,Outbound!$D:$D,$B908,Outbound!$F:$F,$F$2)</f>
        <v>0</v>
      </c>
      <c r="G908" s="35">
        <f>(SUMIFS(Returns!$B:$B,Returns!$A:$A,$B908,Returns!$C:$C,$G$2))-SUMIFS(Outbound!$E:$E,Outbound!$D:$D,$B908,Outbound!$F:$F,$G$2)</f>
        <v>0</v>
      </c>
      <c r="H908" s="35">
        <f>(SUMIFS(Returns!$B:$B,Returns!$A:$A,$B908,Returns!$C:$C,$H$2))-SUMIFS(Outbound!$E:$E,Outbound!$D:$D,$B908,Outbound!$F:$F,$H$2)</f>
        <v>0</v>
      </c>
      <c r="I908" s="35">
        <f>(SUMIFS(Returns!$B:$B,Returns!$A:$A,$B908,Returns!$C:$C,$I$2))-SUMIFS(Outbound!$E:$E,Outbound!$D:$D,$B908,Outbound!$F:$F,$I$2)</f>
        <v>0</v>
      </c>
      <c r="J908" s="35">
        <f>(SUMIFS(Returns!$B:$B,Returns!$A:$A,$B908,Returns!$C:$C,$J$2))-SUMIFS(Outbound!$E:$E,Outbound!$D:$D,$B908,Outbound!$F:$F,$J$2)</f>
        <v>0</v>
      </c>
      <c r="K908" s="35">
        <f>(SUMIFS(Returns!$B:$B,Returns!$A:$A,$B908,Returns!$C:$C,$K$2))-SUMIFS(Outbound!$E:$E,Outbound!$D:$D,$B908,Outbound!$F:$F,$K$2)</f>
        <v>0</v>
      </c>
      <c r="L908" s="35">
        <f>(SUMIFS(Returns!$B:$B,Returns!$A:$A,$B908,Returns!$C:$C,$L$2))-SUMIFS(Outbound!$E:$E,Outbound!$D:$D,$B908,Outbound!$F:$F,$L$2)</f>
        <v>0</v>
      </c>
      <c r="M908" s="35">
        <f>(SUMIFS(Returns!$B:$B,Returns!$A:$A,$B908,Returns!$C:$C,$M$2))-SUMIFS(Outbound!$E:$E,Outbound!$D:$D,$B908,Outbound!$F:$F,$M$2)</f>
        <v>0</v>
      </c>
      <c r="N908" s="35">
        <f>(SUMIFS(Returns!$B:$B,Returns!$A:$A,$B908,Returns!$C:$C,$N$2))-SUMIFS(Outbound!$E:$E,Outbound!$D:$D,$B908,Outbound!$F:$F,$N$2)</f>
        <v>0</v>
      </c>
      <c r="O908" s="35">
        <f>(SUMIFS(Returns!$B:$B,Returns!$A:$A,$B908,Returns!$C:$C,$O$2))-SUMIFS(Outbound!$E:$E,Outbound!$D:$D,$B908,Outbound!$F:$F,$O$2)</f>
        <v>0</v>
      </c>
      <c r="P908" s="35">
        <f>(SUMIFS(Returns!$B:$B,Returns!$A:$A,$B908,Returns!$C:$C,$P$2))-SUMIFS(Outbound!$E:$E,Outbound!$D:$D,$B908,Outbound!$F:$F,$P$2)</f>
        <v>0</v>
      </c>
      <c r="Q908" s="35">
        <f>(SUMIFS(Returns!$B:$B,Returns!$A:$A,$B908,Returns!$C:$C,$Q$2))-SUMIFS(Outbound!$E:$E,Outbound!$D:$D,$B908,Outbound!$F:$F,$Q$2)</f>
        <v>0</v>
      </c>
      <c r="R908" s="35">
        <f>(SUMIFS(Returns!$B:$B,Returns!$A:$A,$B908,Returns!$C:$C,$R$2))-SUMIFS(Outbound!$E:$E,Outbound!$D:$D,$B908,Outbound!$F:$F,$R$2)</f>
        <v>0</v>
      </c>
      <c r="S908" s="35">
        <f>(SUMIFS(Returns!$B:$B,Returns!$A:$A,$B908,Returns!$C:$C,$S$2))-SUMIFS(Outbound!$E:$E,Outbound!$D:$D,$B908,Outbound!$F:$F,$S$2)</f>
        <v>0</v>
      </c>
    </row>
    <row r="909" ht="13.2" spans="1:19">
      <c r="A909" s="3" t="s">
        <v>8282</v>
      </c>
      <c r="B909" s="3" t="s">
        <v>8283</v>
      </c>
      <c r="C909" s="35">
        <v>0</v>
      </c>
      <c r="D909" s="35"/>
      <c r="E909" s="35">
        <f>(C909+SUMIFS(Inwards!$C:$C,Inwards!$B:$B,$B909)+SUMIFS(Returns!$B:$B,Returns!$A:$A,$B909,Returns!$C:$C,$E$2))-SUMIFS(Outbound!$E:$E,Outbound!$D:$D,$B909,Outbound!$F:$F,$E$2)-SUMIFS(Outflow!$B:$B,Outflow!$A:$A,$B909)</f>
        <v>0</v>
      </c>
      <c r="F909" s="35">
        <f>(SUMIFS(Returns!$B:$B,Returns!$A:$A,$B909,Returns!$C:$C,$F$2))-SUMIFS(Outbound!$E:$E,Outbound!$D:$D,$B909,Outbound!$F:$F,$F$2)</f>
        <v>0</v>
      </c>
      <c r="G909" s="35">
        <f>(SUMIFS(Returns!$B:$B,Returns!$A:$A,$B909,Returns!$C:$C,$G$2))-SUMIFS(Outbound!$E:$E,Outbound!$D:$D,$B909,Outbound!$F:$F,$G$2)</f>
        <v>0</v>
      </c>
      <c r="H909" s="35">
        <f>(SUMIFS(Returns!$B:$B,Returns!$A:$A,$B909,Returns!$C:$C,$H$2))-SUMIFS(Outbound!$E:$E,Outbound!$D:$D,$B909,Outbound!$F:$F,$H$2)</f>
        <v>0</v>
      </c>
      <c r="I909" s="35">
        <f>(SUMIFS(Returns!$B:$B,Returns!$A:$A,$B909,Returns!$C:$C,$I$2))-SUMIFS(Outbound!$E:$E,Outbound!$D:$D,$B909,Outbound!$F:$F,$I$2)</f>
        <v>0</v>
      </c>
      <c r="J909" s="35">
        <f>(SUMIFS(Returns!$B:$B,Returns!$A:$A,$B909,Returns!$C:$C,$J$2))-SUMIFS(Outbound!$E:$E,Outbound!$D:$D,$B909,Outbound!$F:$F,$J$2)</f>
        <v>0</v>
      </c>
      <c r="K909" s="35">
        <f>(SUMIFS(Returns!$B:$B,Returns!$A:$A,$B909,Returns!$C:$C,$K$2))-SUMIFS(Outbound!$E:$E,Outbound!$D:$D,$B909,Outbound!$F:$F,$K$2)</f>
        <v>0</v>
      </c>
      <c r="L909" s="35">
        <f>(SUMIFS(Returns!$B:$B,Returns!$A:$A,$B909,Returns!$C:$C,$L$2))-SUMIFS(Outbound!$E:$E,Outbound!$D:$D,$B909,Outbound!$F:$F,$L$2)</f>
        <v>0</v>
      </c>
      <c r="M909" s="35">
        <f>(SUMIFS(Returns!$B:$B,Returns!$A:$A,$B909,Returns!$C:$C,$M$2))-SUMIFS(Outbound!$E:$E,Outbound!$D:$D,$B909,Outbound!$F:$F,$M$2)</f>
        <v>0</v>
      </c>
      <c r="N909" s="35">
        <f>(SUMIFS(Returns!$B:$B,Returns!$A:$A,$B909,Returns!$C:$C,$N$2))-SUMIFS(Outbound!$E:$E,Outbound!$D:$D,$B909,Outbound!$F:$F,$N$2)</f>
        <v>0</v>
      </c>
      <c r="O909" s="35">
        <f>(SUMIFS(Returns!$B:$B,Returns!$A:$A,$B909,Returns!$C:$C,$O$2))-SUMIFS(Outbound!$E:$E,Outbound!$D:$D,$B909,Outbound!$F:$F,$O$2)</f>
        <v>0</v>
      </c>
      <c r="P909" s="35">
        <f>(SUMIFS(Returns!$B:$B,Returns!$A:$A,$B909,Returns!$C:$C,$P$2))-SUMIFS(Outbound!$E:$E,Outbound!$D:$D,$B909,Outbound!$F:$F,$P$2)</f>
        <v>0</v>
      </c>
      <c r="Q909" s="35">
        <f>(SUMIFS(Returns!$B:$B,Returns!$A:$A,$B909,Returns!$C:$C,$Q$2))-SUMIFS(Outbound!$E:$E,Outbound!$D:$D,$B909,Outbound!$F:$F,$Q$2)</f>
        <v>0</v>
      </c>
      <c r="R909" s="35">
        <f>(SUMIFS(Returns!$B:$B,Returns!$A:$A,$B909,Returns!$C:$C,$R$2))-SUMIFS(Outbound!$E:$E,Outbound!$D:$D,$B909,Outbound!$F:$F,$R$2)</f>
        <v>0</v>
      </c>
      <c r="S909" s="35">
        <f>(SUMIFS(Returns!$B:$B,Returns!$A:$A,$B909,Returns!$C:$C,$S$2))-SUMIFS(Outbound!$E:$E,Outbound!$D:$D,$B909,Outbound!$F:$F,$S$2)</f>
        <v>0</v>
      </c>
    </row>
    <row r="910" ht="13.2" spans="1:19">
      <c r="A910" s="3" t="s">
        <v>8284</v>
      </c>
      <c r="B910" s="3" t="s">
        <v>8285</v>
      </c>
      <c r="C910" s="35">
        <v>0</v>
      </c>
      <c r="D910" s="35"/>
      <c r="E910" s="35">
        <f>(C910+SUMIFS(Inwards!$C:$C,Inwards!$B:$B,$B910)+SUMIFS(Returns!$B:$B,Returns!$A:$A,$B910,Returns!$C:$C,$E$2))-SUMIFS(Outbound!$E:$E,Outbound!$D:$D,$B910,Outbound!$F:$F,$E$2)-SUMIFS(Outflow!$B:$B,Outflow!$A:$A,$B910)</f>
        <v>0</v>
      </c>
      <c r="F910" s="35">
        <f>(SUMIFS(Returns!$B:$B,Returns!$A:$A,$B910,Returns!$C:$C,$F$2))-SUMIFS(Outbound!$E:$E,Outbound!$D:$D,$B910,Outbound!$F:$F,$F$2)</f>
        <v>0</v>
      </c>
      <c r="G910" s="35">
        <f>(SUMIFS(Returns!$B:$B,Returns!$A:$A,$B910,Returns!$C:$C,$G$2))-SUMIFS(Outbound!$E:$E,Outbound!$D:$D,$B910,Outbound!$F:$F,$G$2)</f>
        <v>0</v>
      </c>
      <c r="H910" s="35">
        <f>(SUMIFS(Returns!$B:$B,Returns!$A:$A,$B910,Returns!$C:$C,$H$2))-SUMIFS(Outbound!$E:$E,Outbound!$D:$D,$B910,Outbound!$F:$F,$H$2)</f>
        <v>0</v>
      </c>
      <c r="I910" s="35">
        <f>(SUMIFS(Returns!$B:$B,Returns!$A:$A,$B910,Returns!$C:$C,$I$2))-SUMIFS(Outbound!$E:$E,Outbound!$D:$D,$B910,Outbound!$F:$F,$I$2)</f>
        <v>0</v>
      </c>
      <c r="J910" s="35">
        <f>(SUMIFS(Returns!$B:$B,Returns!$A:$A,$B910,Returns!$C:$C,$J$2))-SUMIFS(Outbound!$E:$E,Outbound!$D:$D,$B910,Outbound!$F:$F,$J$2)</f>
        <v>0</v>
      </c>
      <c r="K910" s="35">
        <f>(SUMIFS(Returns!$B:$B,Returns!$A:$A,$B910,Returns!$C:$C,$K$2))-SUMIFS(Outbound!$E:$E,Outbound!$D:$D,$B910,Outbound!$F:$F,$K$2)</f>
        <v>0</v>
      </c>
      <c r="L910" s="35">
        <f>(SUMIFS(Returns!$B:$B,Returns!$A:$A,$B910,Returns!$C:$C,$L$2))-SUMIFS(Outbound!$E:$E,Outbound!$D:$D,$B910,Outbound!$F:$F,$L$2)</f>
        <v>0</v>
      </c>
      <c r="M910" s="35">
        <f>(SUMIFS(Returns!$B:$B,Returns!$A:$A,$B910,Returns!$C:$C,$M$2))-SUMIFS(Outbound!$E:$E,Outbound!$D:$D,$B910,Outbound!$F:$F,$M$2)</f>
        <v>0</v>
      </c>
      <c r="N910" s="35">
        <f>(SUMIFS(Returns!$B:$B,Returns!$A:$A,$B910,Returns!$C:$C,$N$2))-SUMIFS(Outbound!$E:$E,Outbound!$D:$D,$B910,Outbound!$F:$F,$N$2)</f>
        <v>0</v>
      </c>
      <c r="O910" s="35">
        <f>(SUMIFS(Returns!$B:$B,Returns!$A:$A,$B910,Returns!$C:$C,$O$2))-SUMIFS(Outbound!$E:$E,Outbound!$D:$D,$B910,Outbound!$F:$F,$O$2)</f>
        <v>0</v>
      </c>
      <c r="P910" s="35">
        <f>(SUMIFS(Returns!$B:$B,Returns!$A:$A,$B910,Returns!$C:$C,$P$2))-SUMIFS(Outbound!$E:$E,Outbound!$D:$D,$B910,Outbound!$F:$F,$P$2)</f>
        <v>0</v>
      </c>
      <c r="Q910" s="35">
        <f>(SUMIFS(Returns!$B:$B,Returns!$A:$A,$B910,Returns!$C:$C,$Q$2))-SUMIFS(Outbound!$E:$E,Outbound!$D:$D,$B910,Outbound!$F:$F,$Q$2)</f>
        <v>0</v>
      </c>
      <c r="R910" s="35">
        <f>(SUMIFS(Returns!$B:$B,Returns!$A:$A,$B910,Returns!$C:$C,$R$2))-SUMIFS(Outbound!$E:$E,Outbound!$D:$D,$B910,Outbound!$F:$F,$R$2)</f>
        <v>0</v>
      </c>
      <c r="S910" s="35">
        <f>(SUMIFS(Returns!$B:$B,Returns!$A:$A,$B910,Returns!$C:$C,$S$2))-SUMIFS(Outbound!$E:$E,Outbound!$D:$D,$B910,Outbound!$F:$F,$S$2)</f>
        <v>0</v>
      </c>
    </row>
    <row r="911" ht="13.2" spans="1:19">
      <c r="A911" s="3" t="s">
        <v>8286</v>
      </c>
      <c r="B911" s="3" t="s">
        <v>8287</v>
      </c>
      <c r="C911" s="35">
        <v>6</v>
      </c>
      <c r="D911" s="35"/>
      <c r="E911" s="35">
        <f>(C911+SUMIFS(Inwards!$C:$C,Inwards!$B:$B,$B911)+SUMIFS(Returns!$B:$B,Returns!$A:$A,$B911,Returns!$C:$C,$E$2))-SUMIFS(Outbound!$E:$E,Outbound!$D:$D,$B911,Outbound!$F:$F,$E$2)-SUMIFS(Outflow!$B:$B,Outflow!$A:$A,$B911)</f>
        <v>6</v>
      </c>
      <c r="F911" s="35">
        <f>(SUMIFS(Returns!$B:$B,Returns!$A:$A,$B911,Returns!$C:$C,$F$2))-SUMIFS(Outbound!$E:$E,Outbound!$D:$D,$B911,Outbound!$F:$F,$F$2)</f>
        <v>0</v>
      </c>
      <c r="G911" s="35">
        <f>(SUMIFS(Returns!$B:$B,Returns!$A:$A,$B911,Returns!$C:$C,$G$2))-SUMIFS(Outbound!$E:$E,Outbound!$D:$D,$B911,Outbound!$F:$F,$G$2)</f>
        <v>0</v>
      </c>
      <c r="H911" s="35">
        <f>(SUMIFS(Returns!$B:$B,Returns!$A:$A,$B911,Returns!$C:$C,$H$2))-SUMIFS(Outbound!$E:$E,Outbound!$D:$D,$B911,Outbound!$F:$F,$H$2)</f>
        <v>0</v>
      </c>
      <c r="I911" s="35">
        <f>(SUMIFS(Returns!$B:$B,Returns!$A:$A,$B911,Returns!$C:$C,$I$2))-SUMIFS(Outbound!$E:$E,Outbound!$D:$D,$B911,Outbound!$F:$F,$I$2)</f>
        <v>0</v>
      </c>
      <c r="J911" s="35">
        <f>(SUMIFS(Returns!$B:$B,Returns!$A:$A,$B911,Returns!$C:$C,$J$2))-SUMIFS(Outbound!$E:$E,Outbound!$D:$D,$B911,Outbound!$F:$F,$J$2)</f>
        <v>0</v>
      </c>
      <c r="K911" s="35">
        <f>(SUMIFS(Returns!$B:$B,Returns!$A:$A,$B911,Returns!$C:$C,$K$2))-SUMIFS(Outbound!$E:$E,Outbound!$D:$D,$B911,Outbound!$F:$F,$K$2)</f>
        <v>0</v>
      </c>
      <c r="L911" s="35">
        <f>(SUMIFS(Returns!$B:$B,Returns!$A:$A,$B911,Returns!$C:$C,$L$2))-SUMIFS(Outbound!$E:$E,Outbound!$D:$D,$B911,Outbound!$F:$F,$L$2)</f>
        <v>0</v>
      </c>
      <c r="M911" s="35">
        <f>(SUMIFS(Returns!$B:$B,Returns!$A:$A,$B911,Returns!$C:$C,$M$2))-SUMIFS(Outbound!$E:$E,Outbound!$D:$D,$B911,Outbound!$F:$F,$M$2)</f>
        <v>0</v>
      </c>
      <c r="N911" s="35">
        <f>(SUMIFS(Returns!$B:$B,Returns!$A:$A,$B911,Returns!$C:$C,$N$2))-SUMIFS(Outbound!$E:$E,Outbound!$D:$D,$B911,Outbound!$F:$F,$N$2)</f>
        <v>0</v>
      </c>
      <c r="O911" s="35">
        <f>(SUMIFS(Returns!$B:$B,Returns!$A:$A,$B911,Returns!$C:$C,$O$2))-SUMIFS(Outbound!$E:$E,Outbound!$D:$D,$B911,Outbound!$F:$F,$O$2)</f>
        <v>0</v>
      </c>
      <c r="P911" s="35">
        <f>(SUMIFS(Returns!$B:$B,Returns!$A:$A,$B911,Returns!$C:$C,$P$2))-SUMIFS(Outbound!$E:$E,Outbound!$D:$D,$B911,Outbound!$F:$F,$P$2)</f>
        <v>0</v>
      </c>
      <c r="Q911" s="35">
        <f>(SUMIFS(Returns!$B:$B,Returns!$A:$A,$B911,Returns!$C:$C,$Q$2))-SUMIFS(Outbound!$E:$E,Outbound!$D:$D,$B911,Outbound!$F:$F,$Q$2)</f>
        <v>0</v>
      </c>
      <c r="R911" s="35">
        <f>(SUMIFS(Returns!$B:$B,Returns!$A:$A,$B911,Returns!$C:$C,$R$2))-SUMIFS(Outbound!$E:$E,Outbound!$D:$D,$B911,Outbound!$F:$F,$R$2)</f>
        <v>0</v>
      </c>
      <c r="S911" s="35">
        <f>(SUMIFS(Returns!$B:$B,Returns!$A:$A,$B911,Returns!$C:$C,$S$2))-SUMIFS(Outbound!$E:$E,Outbound!$D:$D,$B911,Outbound!$F:$F,$S$2)</f>
        <v>0</v>
      </c>
    </row>
    <row r="912" ht="13.2" spans="1:19">
      <c r="A912" s="3" t="s">
        <v>8288</v>
      </c>
      <c r="B912" s="3" t="s">
        <v>5997</v>
      </c>
      <c r="C912" s="35">
        <v>0</v>
      </c>
      <c r="D912" s="35"/>
      <c r="E912" s="35">
        <f>(C912+SUMIFS(Inwards!$C:$C,Inwards!$B:$B,$B912)+SUMIFS(Returns!$B:$B,Returns!$A:$A,$B912,Returns!$C:$C,$E$2))-SUMIFS(Outbound!$E:$E,Outbound!$D:$D,$B912,Outbound!$F:$F,$E$2)-SUMIFS(Outflow!$B:$B,Outflow!$A:$A,$B912)</f>
        <v>0</v>
      </c>
      <c r="F912" s="35">
        <f>(SUMIFS(Returns!$B:$B,Returns!$A:$A,$B912,Returns!$C:$C,$F$2))-SUMIFS(Outbound!$E:$E,Outbound!$D:$D,$B912,Outbound!$F:$F,$F$2)</f>
        <v>0</v>
      </c>
      <c r="G912" s="35">
        <f>(SUMIFS(Returns!$B:$B,Returns!$A:$A,$B912,Returns!$C:$C,$G$2))-SUMIFS(Outbound!$E:$E,Outbound!$D:$D,$B912,Outbound!$F:$F,$G$2)</f>
        <v>0</v>
      </c>
      <c r="H912" s="35">
        <f>(SUMIFS(Returns!$B:$B,Returns!$A:$A,$B912,Returns!$C:$C,$H$2))-SUMIFS(Outbound!$E:$E,Outbound!$D:$D,$B912,Outbound!$F:$F,$H$2)</f>
        <v>0</v>
      </c>
      <c r="I912" s="35">
        <f>(SUMIFS(Returns!$B:$B,Returns!$A:$A,$B912,Returns!$C:$C,$I$2))-SUMIFS(Outbound!$E:$E,Outbound!$D:$D,$B912,Outbound!$F:$F,$I$2)</f>
        <v>0</v>
      </c>
      <c r="J912" s="35">
        <f>(SUMIFS(Returns!$B:$B,Returns!$A:$A,$B912,Returns!$C:$C,$J$2))-SUMIFS(Outbound!$E:$E,Outbound!$D:$D,$B912,Outbound!$F:$F,$J$2)</f>
        <v>0</v>
      </c>
      <c r="K912" s="35">
        <f>(SUMIFS(Returns!$B:$B,Returns!$A:$A,$B912,Returns!$C:$C,$K$2))-SUMIFS(Outbound!$E:$E,Outbound!$D:$D,$B912,Outbound!$F:$F,$K$2)</f>
        <v>0</v>
      </c>
      <c r="L912" s="35">
        <f>(SUMIFS(Returns!$B:$B,Returns!$A:$A,$B912,Returns!$C:$C,$L$2))-SUMIFS(Outbound!$E:$E,Outbound!$D:$D,$B912,Outbound!$F:$F,$L$2)</f>
        <v>0</v>
      </c>
      <c r="M912" s="35">
        <f>(SUMIFS(Returns!$B:$B,Returns!$A:$A,$B912,Returns!$C:$C,$M$2))-SUMIFS(Outbound!$E:$E,Outbound!$D:$D,$B912,Outbound!$F:$F,$M$2)</f>
        <v>0</v>
      </c>
      <c r="N912" s="35">
        <f>(SUMIFS(Returns!$B:$B,Returns!$A:$A,$B912,Returns!$C:$C,$N$2))-SUMIFS(Outbound!$E:$E,Outbound!$D:$D,$B912,Outbound!$F:$F,$N$2)</f>
        <v>0</v>
      </c>
      <c r="O912" s="35">
        <f>(SUMIFS(Returns!$B:$B,Returns!$A:$A,$B912,Returns!$C:$C,$O$2))-SUMIFS(Outbound!$E:$E,Outbound!$D:$D,$B912,Outbound!$F:$F,$O$2)</f>
        <v>0</v>
      </c>
      <c r="P912" s="35">
        <f>(SUMIFS(Returns!$B:$B,Returns!$A:$A,$B912,Returns!$C:$C,$P$2))-SUMIFS(Outbound!$E:$E,Outbound!$D:$D,$B912,Outbound!$F:$F,$P$2)</f>
        <v>0</v>
      </c>
      <c r="Q912" s="35">
        <f>(SUMIFS(Returns!$B:$B,Returns!$A:$A,$B912,Returns!$C:$C,$Q$2))-SUMIFS(Outbound!$E:$E,Outbound!$D:$D,$B912,Outbound!$F:$F,$Q$2)</f>
        <v>0</v>
      </c>
      <c r="R912" s="35">
        <f>(SUMIFS(Returns!$B:$B,Returns!$A:$A,$B912,Returns!$C:$C,$R$2))-SUMIFS(Outbound!$E:$E,Outbound!$D:$D,$B912,Outbound!$F:$F,$R$2)</f>
        <v>0</v>
      </c>
      <c r="S912" s="35">
        <f>(SUMIFS(Returns!$B:$B,Returns!$A:$A,$B912,Returns!$C:$C,$S$2))-SUMIFS(Outbound!$E:$E,Outbound!$D:$D,$B912,Outbound!$F:$F,$S$2)</f>
        <v>0</v>
      </c>
    </row>
    <row r="913" ht="13.2" spans="1:19">
      <c r="A913" s="3" t="s">
        <v>8289</v>
      </c>
      <c r="B913" s="3" t="s">
        <v>8290</v>
      </c>
      <c r="C913" s="35">
        <v>0</v>
      </c>
      <c r="D913" s="35"/>
      <c r="E913" s="35">
        <f>(C913+SUMIFS(Inwards!$C:$C,Inwards!$B:$B,$B913)+SUMIFS(Returns!$B:$B,Returns!$A:$A,$B913,Returns!$C:$C,$E$2))-SUMIFS(Outbound!$E:$E,Outbound!$D:$D,$B913,Outbound!$F:$F,$E$2)-SUMIFS(Outflow!$B:$B,Outflow!$A:$A,$B913)</f>
        <v>0</v>
      </c>
      <c r="F913" s="35">
        <f>(SUMIFS(Returns!$B:$B,Returns!$A:$A,$B913,Returns!$C:$C,$F$2))-SUMIFS(Outbound!$E:$E,Outbound!$D:$D,$B913,Outbound!$F:$F,$F$2)</f>
        <v>0</v>
      </c>
      <c r="G913" s="35">
        <f>(SUMIFS(Returns!$B:$B,Returns!$A:$A,$B913,Returns!$C:$C,$G$2))-SUMIFS(Outbound!$E:$E,Outbound!$D:$D,$B913,Outbound!$F:$F,$G$2)</f>
        <v>0</v>
      </c>
      <c r="H913" s="35">
        <f>(SUMIFS(Returns!$B:$B,Returns!$A:$A,$B913,Returns!$C:$C,$H$2))-SUMIFS(Outbound!$E:$E,Outbound!$D:$D,$B913,Outbound!$F:$F,$H$2)</f>
        <v>0</v>
      </c>
      <c r="I913" s="35">
        <f>(SUMIFS(Returns!$B:$B,Returns!$A:$A,$B913,Returns!$C:$C,$I$2))-SUMIFS(Outbound!$E:$E,Outbound!$D:$D,$B913,Outbound!$F:$F,$I$2)</f>
        <v>0</v>
      </c>
      <c r="J913" s="35">
        <f>(SUMIFS(Returns!$B:$B,Returns!$A:$A,$B913,Returns!$C:$C,$J$2))-SUMIFS(Outbound!$E:$E,Outbound!$D:$D,$B913,Outbound!$F:$F,$J$2)</f>
        <v>0</v>
      </c>
      <c r="K913" s="35">
        <f>(SUMIFS(Returns!$B:$B,Returns!$A:$A,$B913,Returns!$C:$C,$K$2))-SUMIFS(Outbound!$E:$E,Outbound!$D:$D,$B913,Outbound!$F:$F,$K$2)</f>
        <v>0</v>
      </c>
      <c r="L913" s="35">
        <f>(SUMIFS(Returns!$B:$B,Returns!$A:$A,$B913,Returns!$C:$C,$L$2))-SUMIFS(Outbound!$E:$E,Outbound!$D:$D,$B913,Outbound!$F:$F,$L$2)</f>
        <v>0</v>
      </c>
      <c r="M913" s="35">
        <f>(SUMIFS(Returns!$B:$B,Returns!$A:$A,$B913,Returns!$C:$C,$M$2))-SUMIFS(Outbound!$E:$E,Outbound!$D:$D,$B913,Outbound!$F:$F,$M$2)</f>
        <v>0</v>
      </c>
      <c r="N913" s="35">
        <f>(SUMIFS(Returns!$B:$B,Returns!$A:$A,$B913,Returns!$C:$C,$N$2))-SUMIFS(Outbound!$E:$E,Outbound!$D:$D,$B913,Outbound!$F:$F,$N$2)</f>
        <v>0</v>
      </c>
      <c r="O913" s="35">
        <f>(SUMIFS(Returns!$B:$B,Returns!$A:$A,$B913,Returns!$C:$C,$O$2))-SUMIFS(Outbound!$E:$E,Outbound!$D:$D,$B913,Outbound!$F:$F,$O$2)</f>
        <v>0</v>
      </c>
      <c r="P913" s="35">
        <f>(SUMIFS(Returns!$B:$B,Returns!$A:$A,$B913,Returns!$C:$C,$P$2))-SUMIFS(Outbound!$E:$E,Outbound!$D:$D,$B913,Outbound!$F:$F,$P$2)</f>
        <v>0</v>
      </c>
      <c r="Q913" s="35">
        <f>(SUMIFS(Returns!$B:$B,Returns!$A:$A,$B913,Returns!$C:$C,$Q$2))-SUMIFS(Outbound!$E:$E,Outbound!$D:$D,$B913,Outbound!$F:$F,$Q$2)</f>
        <v>0</v>
      </c>
      <c r="R913" s="35">
        <f>(SUMIFS(Returns!$B:$B,Returns!$A:$A,$B913,Returns!$C:$C,$R$2))-SUMIFS(Outbound!$E:$E,Outbound!$D:$D,$B913,Outbound!$F:$F,$R$2)</f>
        <v>0</v>
      </c>
      <c r="S913" s="35">
        <f>(SUMIFS(Returns!$B:$B,Returns!$A:$A,$B913,Returns!$C:$C,$S$2))-SUMIFS(Outbound!$E:$E,Outbound!$D:$D,$B913,Outbound!$F:$F,$S$2)</f>
        <v>0</v>
      </c>
    </row>
    <row r="914" ht="13.2" spans="1:19">
      <c r="A914" s="3" t="s">
        <v>8291</v>
      </c>
      <c r="B914" s="3" t="s">
        <v>8292</v>
      </c>
      <c r="C914" s="35">
        <v>0</v>
      </c>
      <c r="D914" s="35"/>
      <c r="E914" s="35">
        <f>(C914+SUMIFS(Inwards!$C:$C,Inwards!$B:$B,$B914)+SUMIFS(Returns!$B:$B,Returns!$A:$A,$B914,Returns!$C:$C,$E$2))-SUMIFS(Outbound!$E:$E,Outbound!$D:$D,$B914,Outbound!$F:$F,$E$2)-SUMIFS(Outflow!$B:$B,Outflow!$A:$A,$B914)</f>
        <v>0</v>
      </c>
      <c r="F914" s="35">
        <f>(SUMIFS(Returns!$B:$B,Returns!$A:$A,$B914,Returns!$C:$C,$F$2))-SUMIFS(Outbound!$E:$E,Outbound!$D:$D,$B914,Outbound!$F:$F,$F$2)</f>
        <v>0</v>
      </c>
      <c r="G914" s="35">
        <f>(SUMIFS(Returns!$B:$B,Returns!$A:$A,$B914,Returns!$C:$C,$G$2))-SUMIFS(Outbound!$E:$E,Outbound!$D:$D,$B914,Outbound!$F:$F,$G$2)</f>
        <v>0</v>
      </c>
      <c r="H914" s="35">
        <f>(SUMIFS(Returns!$B:$B,Returns!$A:$A,$B914,Returns!$C:$C,$H$2))-SUMIFS(Outbound!$E:$E,Outbound!$D:$D,$B914,Outbound!$F:$F,$H$2)</f>
        <v>0</v>
      </c>
      <c r="I914" s="35">
        <f>(SUMIFS(Returns!$B:$B,Returns!$A:$A,$B914,Returns!$C:$C,$I$2))-SUMIFS(Outbound!$E:$E,Outbound!$D:$D,$B914,Outbound!$F:$F,$I$2)</f>
        <v>0</v>
      </c>
      <c r="J914" s="35">
        <f>(SUMIFS(Returns!$B:$B,Returns!$A:$A,$B914,Returns!$C:$C,$J$2))-SUMIFS(Outbound!$E:$E,Outbound!$D:$D,$B914,Outbound!$F:$F,$J$2)</f>
        <v>0</v>
      </c>
      <c r="K914" s="35">
        <f>(SUMIFS(Returns!$B:$B,Returns!$A:$A,$B914,Returns!$C:$C,$K$2))-SUMIFS(Outbound!$E:$E,Outbound!$D:$D,$B914,Outbound!$F:$F,$K$2)</f>
        <v>0</v>
      </c>
      <c r="L914" s="35">
        <f>(SUMIFS(Returns!$B:$B,Returns!$A:$A,$B914,Returns!$C:$C,$L$2))-SUMIFS(Outbound!$E:$E,Outbound!$D:$D,$B914,Outbound!$F:$F,$L$2)</f>
        <v>0</v>
      </c>
      <c r="M914" s="35">
        <f>(SUMIFS(Returns!$B:$B,Returns!$A:$A,$B914,Returns!$C:$C,$M$2))-SUMIFS(Outbound!$E:$E,Outbound!$D:$D,$B914,Outbound!$F:$F,$M$2)</f>
        <v>0</v>
      </c>
      <c r="N914" s="35">
        <f>(SUMIFS(Returns!$B:$B,Returns!$A:$A,$B914,Returns!$C:$C,$N$2))-SUMIFS(Outbound!$E:$E,Outbound!$D:$D,$B914,Outbound!$F:$F,$N$2)</f>
        <v>0</v>
      </c>
      <c r="O914" s="35">
        <f>(SUMIFS(Returns!$B:$B,Returns!$A:$A,$B914,Returns!$C:$C,$O$2))-SUMIFS(Outbound!$E:$E,Outbound!$D:$D,$B914,Outbound!$F:$F,$O$2)</f>
        <v>0</v>
      </c>
      <c r="P914" s="35">
        <f>(SUMIFS(Returns!$B:$B,Returns!$A:$A,$B914,Returns!$C:$C,$P$2))-SUMIFS(Outbound!$E:$E,Outbound!$D:$D,$B914,Outbound!$F:$F,$P$2)</f>
        <v>0</v>
      </c>
      <c r="Q914" s="35">
        <f>(SUMIFS(Returns!$B:$B,Returns!$A:$A,$B914,Returns!$C:$C,$Q$2))-SUMIFS(Outbound!$E:$E,Outbound!$D:$D,$B914,Outbound!$F:$F,$Q$2)</f>
        <v>0</v>
      </c>
      <c r="R914" s="35">
        <f>(SUMIFS(Returns!$B:$B,Returns!$A:$A,$B914,Returns!$C:$C,$R$2))-SUMIFS(Outbound!$E:$E,Outbound!$D:$D,$B914,Outbound!$F:$F,$R$2)</f>
        <v>0</v>
      </c>
      <c r="S914" s="35">
        <f>(SUMIFS(Returns!$B:$B,Returns!$A:$A,$B914,Returns!$C:$C,$S$2))-SUMIFS(Outbound!$E:$E,Outbound!$D:$D,$B914,Outbound!$F:$F,$S$2)</f>
        <v>0</v>
      </c>
    </row>
    <row r="915" ht="13.2" spans="1:19">
      <c r="A915" s="3" t="s">
        <v>8293</v>
      </c>
      <c r="B915" s="3" t="s">
        <v>8294</v>
      </c>
      <c r="C915" s="35">
        <v>0</v>
      </c>
      <c r="D915" s="35"/>
      <c r="E915" s="35">
        <f>(C915+SUMIFS(Inwards!$C:$C,Inwards!$B:$B,$B915)+SUMIFS(Returns!$B:$B,Returns!$A:$A,$B915,Returns!$C:$C,$E$2))-SUMIFS(Outbound!$E:$E,Outbound!$D:$D,$B915,Outbound!$F:$F,$E$2)-SUMIFS(Outflow!$B:$B,Outflow!$A:$A,$B915)</f>
        <v>0</v>
      </c>
      <c r="F915" s="35">
        <f>(SUMIFS(Returns!$B:$B,Returns!$A:$A,$B915,Returns!$C:$C,$F$2))-SUMIFS(Outbound!$E:$E,Outbound!$D:$D,$B915,Outbound!$F:$F,$F$2)</f>
        <v>0</v>
      </c>
      <c r="G915" s="35">
        <f>(SUMIFS(Returns!$B:$B,Returns!$A:$A,$B915,Returns!$C:$C,$G$2))-SUMIFS(Outbound!$E:$E,Outbound!$D:$D,$B915,Outbound!$F:$F,$G$2)</f>
        <v>0</v>
      </c>
      <c r="H915" s="35">
        <f>(SUMIFS(Returns!$B:$B,Returns!$A:$A,$B915,Returns!$C:$C,$H$2))-SUMIFS(Outbound!$E:$E,Outbound!$D:$D,$B915,Outbound!$F:$F,$H$2)</f>
        <v>0</v>
      </c>
      <c r="I915" s="35">
        <f>(SUMIFS(Returns!$B:$B,Returns!$A:$A,$B915,Returns!$C:$C,$I$2))-SUMIFS(Outbound!$E:$E,Outbound!$D:$D,$B915,Outbound!$F:$F,$I$2)</f>
        <v>0</v>
      </c>
      <c r="J915" s="35">
        <f>(SUMIFS(Returns!$B:$B,Returns!$A:$A,$B915,Returns!$C:$C,$J$2))-SUMIFS(Outbound!$E:$E,Outbound!$D:$D,$B915,Outbound!$F:$F,$J$2)</f>
        <v>0</v>
      </c>
      <c r="K915" s="35">
        <f>(SUMIFS(Returns!$B:$B,Returns!$A:$A,$B915,Returns!$C:$C,$K$2))-SUMIFS(Outbound!$E:$E,Outbound!$D:$D,$B915,Outbound!$F:$F,$K$2)</f>
        <v>0</v>
      </c>
      <c r="L915" s="35">
        <f>(SUMIFS(Returns!$B:$B,Returns!$A:$A,$B915,Returns!$C:$C,$L$2))-SUMIFS(Outbound!$E:$E,Outbound!$D:$D,$B915,Outbound!$F:$F,$L$2)</f>
        <v>0</v>
      </c>
      <c r="M915" s="35">
        <f>(SUMIFS(Returns!$B:$B,Returns!$A:$A,$B915,Returns!$C:$C,$M$2))-SUMIFS(Outbound!$E:$E,Outbound!$D:$D,$B915,Outbound!$F:$F,$M$2)</f>
        <v>0</v>
      </c>
      <c r="N915" s="35">
        <f>(SUMIFS(Returns!$B:$B,Returns!$A:$A,$B915,Returns!$C:$C,$N$2))-SUMIFS(Outbound!$E:$E,Outbound!$D:$D,$B915,Outbound!$F:$F,$N$2)</f>
        <v>0</v>
      </c>
      <c r="O915" s="35">
        <f>(SUMIFS(Returns!$B:$B,Returns!$A:$A,$B915,Returns!$C:$C,$O$2))-SUMIFS(Outbound!$E:$E,Outbound!$D:$D,$B915,Outbound!$F:$F,$O$2)</f>
        <v>0</v>
      </c>
      <c r="P915" s="35">
        <f>(SUMIFS(Returns!$B:$B,Returns!$A:$A,$B915,Returns!$C:$C,$P$2))-SUMIFS(Outbound!$E:$E,Outbound!$D:$D,$B915,Outbound!$F:$F,$P$2)</f>
        <v>0</v>
      </c>
      <c r="Q915" s="35">
        <f>(SUMIFS(Returns!$B:$B,Returns!$A:$A,$B915,Returns!$C:$C,$Q$2))-SUMIFS(Outbound!$E:$E,Outbound!$D:$D,$B915,Outbound!$F:$F,$Q$2)</f>
        <v>0</v>
      </c>
      <c r="R915" s="35">
        <f>(SUMIFS(Returns!$B:$B,Returns!$A:$A,$B915,Returns!$C:$C,$R$2))-SUMIFS(Outbound!$E:$E,Outbound!$D:$D,$B915,Outbound!$F:$F,$R$2)</f>
        <v>0</v>
      </c>
      <c r="S915" s="35">
        <f>(SUMIFS(Returns!$B:$B,Returns!$A:$A,$B915,Returns!$C:$C,$S$2))-SUMIFS(Outbound!$E:$E,Outbound!$D:$D,$B915,Outbound!$F:$F,$S$2)</f>
        <v>0</v>
      </c>
    </row>
    <row r="916" ht="13.2" spans="1:19">
      <c r="A916" s="3" t="s">
        <v>8295</v>
      </c>
      <c r="B916" s="3" t="s">
        <v>6015</v>
      </c>
      <c r="C916" s="35">
        <v>2</v>
      </c>
      <c r="D916" s="35"/>
      <c r="E916" s="35">
        <f>(C916+SUMIFS(Inwards!$C:$C,Inwards!$B:$B,$B916)+SUMIFS(Returns!$B:$B,Returns!$A:$A,$B916,Returns!$C:$C,$E$2))-SUMIFS(Outbound!$E:$E,Outbound!$D:$D,$B916,Outbound!$F:$F,$E$2)-SUMIFS(Outflow!$B:$B,Outflow!$A:$A,$B916)</f>
        <v>2</v>
      </c>
      <c r="F916" s="35">
        <f>(SUMIFS(Returns!$B:$B,Returns!$A:$A,$B916,Returns!$C:$C,$F$2))-SUMIFS(Outbound!$E:$E,Outbound!$D:$D,$B916,Outbound!$F:$F,$F$2)</f>
        <v>0</v>
      </c>
      <c r="G916" s="35">
        <f>(SUMIFS(Returns!$B:$B,Returns!$A:$A,$B916,Returns!$C:$C,$G$2))-SUMIFS(Outbound!$E:$E,Outbound!$D:$D,$B916,Outbound!$F:$F,$G$2)</f>
        <v>0</v>
      </c>
      <c r="H916" s="35">
        <f>(SUMIFS(Returns!$B:$B,Returns!$A:$A,$B916,Returns!$C:$C,$H$2))-SUMIFS(Outbound!$E:$E,Outbound!$D:$D,$B916,Outbound!$F:$F,$H$2)</f>
        <v>0</v>
      </c>
      <c r="I916" s="35">
        <f>(SUMIFS(Returns!$B:$B,Returns!$A:$A,$B916,Returns!$C:$C,$I$2))-SUMIFS(Outbound!$E:$E,Outbound!$D:$D,$B916,Outbound!$F:$F,$I$2)</f>
        <v>0</v>
      </c>
      <c r="J916" s="35">
        <f>(SUMIFS(Returns!$B:$B,Returns!$A:$A,$B916,Returns!$C:$C,$J$2))-SUMIFS(Outbound!$E:$E,Outbound!$D:$D,$B916,Outbound!$F:$F,$J$2)</f>
        <v>0</v>
      </c>
      <c r="K916" s="35">
        <f>(SUMIFS(Returns!$B:$B,Returns!$A:$A,$B916,Returns!$C:$C,$K$2))-SUMIFS(Outbound!$E:$E,Outbound!$D:$D,$B916,Outbound!$F:$F,$K$2)</f>
        <v>0</v>
      </c>
      <c r="L916" s="35">
        <f>(SUMIFS(Returns!$B:$B,Returns!$A:$A,$B916,Returns!$C:$C,$L$2))-SUMIFS(Outbound!$E:$E,Outbound!$D:$D,$B916,Outbound!$F:$F,$L$2)</f>
        <v>0</v>
      </c>
      <c r="M916" s="35">
        <f>(SUMIFS(Returns!$B:$B,Returns!$A:$A,$B916,Returns!$C:$C,$M$2))-SUMIFS(Outbound!$E:$E,Outbound!$D:$D,$B916,Outbound!$F:$F,$M$2)</f>
        <v>0</v>
      </c>
      <c r="N916" s="35">
        <f>(SUMIFS(Returns!$B:$B,Returns!$A:$A,$B916,Returns!$C:$C,$N$2))-SUMIFS(Outbound!$E:$E,Outbound!$D:$D,$B916,Outbound!$F:$F,$N$2)</f>
        <v>0</v>
      </c>
      <c r="O916" s="35">
        <f>(SUMIFS(Returns!$B:$B,Returns!$A:$A,$B916,Returns!$C:$C,$O$2))-SUMIFS(Outbound!$E:$E,Outbound!$D:$D,$B916,Outbound!$F:$F,$O$2)</f>
        <v>0</v>
      </c>
      <c r="P916" s="35">
        <f>(SUMIFS(Returns!$B:$B,Returns!$A:$A,$B916,Returns!$C:$C,$P$2))-SUMIFS(Outbound!$E:$E,Outbound!$D:$D,$B916,Outbound!$F:$F,$P$2)</f>
        <v>0</v>
      </c>
      <c r="Q916" s="35">
        <f>(SUMIFS(Returns!$B:$B,Returns!$A:$A,$B916,Returns!$C:$C,$Q$2))-SUMIFS(Outbound!$E:$E,Outbound!$D:$D,$B916,Outbound!$F:$F,$Q$2)</f>
        <v>0</v>
      </c>
      <c r="R916" s="35">
        <f>(SUMIFS(Returns!$B:$B,Returns!$A:$A,$B916,Returns!$C:$C,$R$2))-SUMIFS(Outbound!$E:$E,Outbound!$D:$D,$B916,Outbound!$F:$F,$R$2)</f>
        <v>0</v>
      </c>
      <c r="S916" s="35">
        <f>(SUMIFS(Returns!$B:$B,Returns!$A:$A,$B916,Returns!$C:$C,$S$2))-SUMIFS(Outbound!$E:$E,Outbound!$D:$D,$B916,Outbound!$F:$F,$S$2)</f>
        <v>0</v>
      </c>
    </row>
    <row r="917" ht="13.2" spans="1:19">
      <c r="A917" s="3" t="s">
        <v>8296</v>
      </c>
      <c r="B917" s="3" t="s">
        <v>6019</v>
      </c>
      <c r="C917" s="35">
        <v>0</v>
      </c>
      <c r="D917" s="35"/>
      <c r="E917" s="35">
        <f>(C917+SUMIFS(Inwards!$C:$C,Inwards!$B:$B,$B917)+SUMIFS(Returns!$B:$B,Returns!$A:$A,$B917,Returns!$C:$C,$E$2))-SUMIFS(Outbound!$E:$E,Outbound!$D:$D,$B917,Outbound!$F:$F,$E$2)-SUMIFS(Outflow!$B:$B,Outflow!$A:$A,$B917)</f>
        <v>0</v>
      </c>
      <c r="F917" s="35">
        <f>(SUMIFS(Returns!$B:$B,Returns!$A:$A,$B917,Returns!$C:$C,$F$2))-SUMIFS(Outbound!$E:$E,Outbound!$D:$D,$B917,Outbound!$F:$F,$F$2)</f>
        <v>0</v>
      </c>
      <c r="G917" s="35">
        <f>(SUMIFS(Returns!$B:$B,Returns!$A:$A,$B917,Returns!$C:$C,$G$2))-SUMIFS(Outbound!$E:$E,Outbound!$D:$D,$B917,Outbound!$F:$F,$G$2)</f>
        <v>0</v>
      </c>
      <c r="H917" s="35">
        <f>(SUMIFS(Returns!$B:$B,Returns!$A:$A,$B917,Returns!$C:$C,$H$2))-SUMIFS(Outbound!$E:$E,Outbound!$D:$D,$B917,Outbound!$F:$F,$H$2)</f>
        <v>0</v>
      </c>
      <c r="I917" s="35">
        <f>(SUMIFS(Returns!$B:$B,Returns!$A:$A,$B917,Returns!$C:$C,$I$2))-SUMIFS(Outbound!$E:$E,Outbound!$D:$D,$B917,Outbound!$F:$F,$I$2)</f>
        <v>0</v>
      </c>
      <c r="J917" s="35">
        <f>(SUMIFS(Returns!$B:$B,Returns!$A:$A,$B917,Returns!$C:$C,$J$2))-SUMIFS(Outbound!$E:$E,Outbound!$D:$D,$B917,Outbound!$F:$F,$J$2)</f>
        <v>0</v>
      </c>
      <c r="K917" s="35">
        <f>(SUMIFS(Returns!$B:$B,Returns!$A:$A,$B917,Returns!$C:$C,$K$2))-SUMIFS(Outbound!$E:$E,Outbound!$D:$D,$B917,Outbound!$F:$F,$K$2)</f>
        <v>0</v>
      </c>
      <c r="L917" s="35">
        <f>(SUMIFS(Returns!$B:$B,Returns!$A:$A,$B917,Returns!$C:$C,$L$2))-SUMIFS(Outbound!$E:$E,Outbound!$D:$D,$B917,Outbound!$F:$F,$L$2)</f>
        <v>0</v>
      </c>
      <c r="M917" s="35">
        <f>(SUMIFS(Returns!$B:$B,Returns!$A:$A,$B917,Returns!$C:$C,$M$2))-SUMIFS(Outbound!$E:$E,Outbound!$D:$D,$B917,Outbound!$F:$F,$M$2)</f>
        <v>0</v>
      </c>
      <c r="N917" s="35">
        <f>(SUMIFS(Returns!$B:$B,Returns!$A:$A,$B917,Returns!$C:$C,$N$2))-SUMIFS(Outbound!$E:$E,Outbound!$D:$D,$B917,Outbound!$F:$F,$N$2)</f>
        <v>0</v>
      </c>
      <c r="O917" s="35">
        <f>(SUMIFS(Returns!$B:$B,Returns!$A:$A,$B917,Returns!$C:$C,$O$2))-SUMIFS(Outbound!$E:$E,Outbound!$D:$D,$B917,Outbound!$F:$F,$O$2)</f>
        <v>0</v>
      </c>
      <c r="P917" s="35">
        <f>(SUMIFS(Returns!$B:$B,Returns!$A:$A,$B917,Returns!$C:$C,$P$2))-SUMIFS(Outbound!$E:$E,Outbound!$D:$D,$B917,Outbound!$F:$F,$P$2)</f>
        <v>0</v>
      </c>
      <c r="Q917" s="35">
        <f>(SUMIFS(Returns!$B:$B,Returns!$A:$A,$B917,Returns!$C:$C,$Q$2))-SUMIFS(Outbound!$E:$E,Outbound!$D:$D,$B917,Outbound!$F:$F,$Q$2)</f>
        <v>0</v>
      </c>
      <c r="R917" s="35">
        <f>(SUMIFS(Returns!$B:$B,Returns!$A:$A,$B917,Returns!$C:$C,$R$2))-SUMIFS(Outbound!$E:$E,Outbound!$D:$D,$B917,Outbound!$F:$F,$R$2)</f>
        <v>0</v>
      </c>
      <c r="S917" s="35">
        <f>(SUMIFS(Returns!$B:$B,Returns!$A:$A,$B917,Returns!$C:$C,$S$2))-SUMIFS(Outbound!$E:$E,Outbound!$D:$D,$B917,Outbound!$F:$F,$S$2)</f>
        <v>0</v>
      </c>
    </row>
    <row r="918" ht="13.2" spans="1:19">
      <c r="A918" s="3" t="s">
        <v>8297</v>
      </c>
      <c r="B918" s="3" t="s">
        <v>8298</v>
      </c>
      <c r="C918" s="35">
        <v>0</v>
      </c>
      <c r="D918" s="35"/>
      <c r="E918" s="35">
        <f>(C918+SUMIFS(Inwards!$C:$C,Inwards!$B:$B,$B918)+SUMIFS(Returns!$B:$B,Returns!$A:$A,$B918,Returns!$C:$C,$E$2))-SUMIFS(Outbound!$E:$E,Outbound!$D:$D,$B918,Outbound!$F:$F,$E$2)-SUMIFS(Outflow!$B:$B,Outflow!$A:$A,$B918)</f>
        <v>0</v>
      </c>
      <c r="F918" s="35">
        <f>(SUMIFS(Returns!$B:$B,Returns!$A:$A,$B918,Returns!$C:$C,$F$2))-SUMIFS(Outbound!$E:$E,Outbound!$D:$D,$B918,Outbound!$F:$F,$F$2)</f>
        <v>0</v>
      </c>
      <c r="G918" s="35">
        <f>(SUMIFS(Returns!$B:$B,Returns!$A:$A,$B918,Returns!$C:$C,$G$2))-SUMIFS(Outbound!$E:$E,Outbound!$D:$D,$B918,Outbound!$F:$F,$G$2)</f>
        <v>0</v>
      </c>
      <c r="H918" s="35">
        <f>(SUMIFS(Returns!$B:$B,Returns!$A:$A,$B918,Returns!$C:$C,$H$2))-SUMIFS(Outbound!$E:$E,Outbound!$D:$D,$B918,Outbound!$F:$F,$H$2)</f>
        <v>0</v>
      </c>
      <c r="I918" s="35">
        <f>(SUMIFS(Returns!$B:$B,Returns!$A:$A,$B918,Returns!$C:$C,$I$2))-SUMIFS(Outbound!$E:$E,Outbound!$D:$D,$B918,Outbound!$F:$F,$I$2)</f>
        <v>0</v>
      </c>
      <c r="J918" s="35">
        <f>(SUMIFS(Returns!$B:$B,Returns!$A:$A,$B918,Returns!$C:$C,$J$2))-SUMIFS(Outbound!$E:$E,Outbound!$D:$D,$B918,Outbound!$F:$F,$J$2)</f>
        <v>0</v>
      </c>
      <c r="K918" s="35">
        <f>(SUMIFS(Returns!$B:$B,Returns!$A:$A,$B918,Returns!$C:$C,$K$2))-SUMIFS(Outbound!$E:$E,Outbound!$D:$D,$B918,Outbound!$F:$F,$K$2)</f>
        <v>0</v>
      </c>
      <c r="L918" s="35">
        <f>(SUMIFS(Returns!$B:$B,Returns!$A:$A,$B918,Returns!$C:$C,$L$2))-SUMIFS(Outbound!$E:$E,Outbound!$D:$D,$B918,Outbound!$F:$F,$L$2)</f>
        <v>0</v>
      </c>
      <c r="M918" s="35">
        <f>(SUMIFS(Returns!$B:$B,Returns!$A:$A,$B918,Returns!$C:$C,$M$2))-SUMIFS(Outbound!$E:$E,Outbound!$D:$D,$B918,Outbound!$F:$F,$M$2)</f>
        <v>0</v>
      </c>
      <c r="N918" s="35">
        <f>(SUMIFS(Returns!$B:$B,Returns!$A:$A,$B918,Returns!$C:$C,$N$2))-SUMIFS(Outbound!$E:$E,Outbound!$D:$D,$B918,Outbound!$F:$F,$N$2)</f>
        <v>0</v>
      </c>
      <c r="O918" s="35">
        <f>(SUMIFS(Returns!$B:$B,Returns!$A:$A,$B918,Returns!$C:$C,$O$2))-SUMIFS(Outbound!$E:$E,Outbound!$D:$D,$B918,Outbound!$F:$F,$O$2)</f>
        <v>0</v>
      </c>
      <c r="P918" s="35">
        <f>(SUMIFS(Returns!$B:$B,Returns!$A:$A,$B918,Returns!$C:$C,$P$2))-SUMIFS(Outbound!$E:$E,Outbound!$D:$D,$B918,Outbound!$F:$F,$P$2)</f>
        <v>0</v>
      </c>
      <c r="Q918" s="35">
        <f>(SUMIFS(Returns!$B:$B,Returns!$A:$A,$B918,Returns!$C:$C,$Q$2))-SUMIFS(Outbound!$E:$E,Outbound!$D:$D,$B918,Outbound!$F:$F,$Q$2)</f>
        <v>0</v>
      </c>
      <c r="R918" s="35">
        <f>(SUMIFS(Returns!$B:$B,Returns!$A:$A,$B918,Returns!$C:$C,$R$2))-SUMIFS(Outbound!$E:$E,Outbound!$D:$D,$B918,Outbound!$F:$F,$R$2)</f>
        <v>0</v>
      </c>
      <c r="S918" s="35">
        <f>(SUMIFS(Returns!$B:$B,Returns!$A:$A,$B918,Returns!$C:$C,$S$2))-SUMIFS(Outbound!$E:$E,Outbound!$D:$D,$B918,Outbound!$F:$F,$S$2)</f>
        <v>0</v>
      </c>
    </row>
    <row r="919" ht="13.2" spans="1:19">
      <c r="A919" s="3" t="s">
        <v>8299</v>
      </c>
      <c r="B919" s="3" t="s">
        <v>6023</v>
      </c>
      <c r="C919" s="35">
        <v>0</v>
      </c>
      <c r="D919" s="35"/>
      <c r="E919" s="35">
        <f>(C919+SUMIFS(Inwards!$C:$C,Inwards!$B:$B,$B919)+SUMIFS(Returns!$B:$B,Returns!$A:$A,$B919,Returns!$C:$C,$E$2))-SUMIFS(Outbound!$E:$E,Outbound!$D:$D,$B919,Outbound!$F:$F,$E$2)-SUMIFS(Outflow!$B:$B,Outflow!$A:$A,$B919)</f>
        <v>0</v>
      </c>
      <c r="F919" s="35">
        <f>(SUMIFS(Returns!$B:$B,Returns!$A:$A,$B919,Returns!$C:$C,$F$2))-SUMIFS(Outbound!$E:$E,Outbound!$D:$D,$B919,Outbound!$F:$F,$F$2)</f>
        <v>0</v>
      </c>
      <c r="G919" s="35">
        <f>(SUMIFS(Returns!$B:$B,Returns!$A:$A,$B919,Returns!$C:$C,$G$2))-SUMIFS(Outbound!$E:$E,Outbound!$D:$D,$B919,Outbound!$F:$F,$G$2)</f>
        <v>0</v>
      </c>
      <c r="H919" s="35">
        <f>(SUMIFS(Returns!$B:$B,Returns!$A:$A,$B919,Returns!$C:$C,$H$2))-SUMIFS(Outbound!$E:$E,Outbound!$D:$D,$B919,Outbound!$F:$F,$H$2)</f>
        <v>0</v>
      </c>
      <c r="I919" s="35">
        <f>(SUMIFS(Returns!$B:$B,Returns!$A:$A,$B919,Returns!$C:$C,$I$2))-SUMIFS(Outbound!$E:$E,Outbound!$D:$D,$B919,Outbound!$F:$F,$I$2)</f>
        <v>0</v>
      </c>
      <c r="J919" s="35">
        <f>(SUMIFS(Returns!$B:$B,Returns!$A:$A,$B919,Returns!$C:$C,$J$2))-SUMIFS(Outbound!$E:$E,Outbound!$D:$D,$B919,Outbound!$F:$F,$J$2)</f>
        <v>0</v>
      </c>
      <c r="K919" s="35">
        <f>(SUMIFS(Returns!$B:$B,Returns!$A:$A,$B919,Returns!$C:$C,$K$2))-SUMIFS(Outbound!$E:$E,Outbound!$D:$D,$B919,Outbound!$F:$F,$K$2)</f>
        <v>0</v>
      </c>
      <c r="L919" s="35">
        <f>(SUMIFS(Returns!$B:$B,Returns!$A:$A,$B919,Returns!$C:$C,$L$2))-SUMIFS(Outbound!$E:$E,Outbound!$D:$D,$B919,Outbound!$F:$F,$L$2)</f>
        <v>0</v>
      </c>
      <c r="M919" s="35">
        <f>(SUMIFS(Returns!$B:$B,Returns!$A:$A,$B919,Returns!$C:$C,$M$2))-SUMIFS(Outbound!$E:$E,Outbound!$D:$D,$B919,Outbound!$F:$F,$M$2)</f>
        <v>0</v>
      </c>
      <c r="N919" s="35">
        <f>(SUMIFS(Returns!$B:$B,Returns!$A:$A,$B919,Returns!$C:$C,$N$2))-SUMIFS(Outbound!$E:$E,Outbound!$D:$D,$B919,Outbound!$F:$F,$N$2)</f>
        <v>0</v>
      </c>
      <c r="O919" s="35">
        <f>(SUMIFS(Returns!$B:$B,Returns!$A:$A,$B919,Returns!$C:$C,$O$2))-SUMIFS(Outbound!$E:$E,Outbound!$D:$D,$B919,Outbound!$F:$F,$O$2)</f>
        <v>0</v>
      </c>
      <c r="P919" s="35">
        <f>(SUMIFS(Returns!$B:$B,Returns!$A:$A,$B919,Returns!$C:$C,$P$2))-SUMIFS(Outbound!$E:$E,Outbound!$D:$D,$B919,Outbound!$F:$F,$P$2)</f>
        <v>0</v>
      </c>
      <c r="Q919" s="35">
        <f>(SUMIFS(Returns!$B:$B,Returns!$A:$A,$B919,Returns!$C:$C,$Q$2))-SUMIFS(Outbound!$E:$E,Outbound!$D:$D,$B919,Outbound!$F:$F,$Q$2)</f>
        <v>0</v>
      </c>
      <c r="R919" s="35">
        <f>(SUMIFS(Returns!$B:$B,Returns!$A:$A,$B919,Returns!$C:$C,$R$2))-SUMIFS(Outbound!$E:$E,Outbound!$D:$D,$B919,Outbound!$F:$F,$R$2)</f>
        <v>0</v>
      </c>
      <c r="S919" s="35">
        <f>(SUMIFS(Returns!$B:$B,Returns!$A:$A,$B919,Returns!$C:$C,$S$2))-SUMIFS(Outbound!$E:$E,Outbound!$D:$D,$B919,Outbound!$F:$F,$S$2)</f>
        <v>0</v>
      </c>
    </row>
    <row r="920" ht="13.2" spans="1:19">
      <c r="A920" s="3" t="s">
        <v>8300</v>
      </c>
      <c r="B920" s="3" t="s">
        <v>8301</v>
      </c>
      <c r="C920" s="35">
        <v>0</v>
      </c>
      <c r="D920" s="35"/>
      <c r="E920" s="35">
        <f>(C920+SUMIFS(Inwards!$C:$C,Inwards!$B:$B,$B920)+SUMIFS(Returns!$B:$B,Returns!$A:$A,$B920,Returns!$C:$C,$E$2))-SUMIFS(Outbound!$E:$E,Outbound!$D:$D,$B920,Outbound!$F:$F,$E$2)-SUMIFS(Outflow!$B:$B,Outflow!$A:$A,$B920)</f>
        <v>0</v>
      </c>
      <c r="F920" s="35">
        <f>(SUMIFS(Returns!$B:$B,Returns!$A:$A,$B920,Returns!$C:$C,$F$2))-SUMIFS(Outbound!$E:$E,Outbound!$D:$D,$B920,Outbound!$F:$F,$F$2)</f>
        <v>0</v>
      </c>
      <c r="G920" s="35">
        <f>(SUMIFS(Returns!$B:$B,Returns!$A:$A,$B920,Returns!$C:$C,$G$2))-SUMIFS(Outbound!$E:$E,Outbound!$D:$D,$B920,Outbound!$F:$F,$G$2)</f>
        <v>0</v>
      </c>
      <c r="H920" s="35">
        <f>(SUMIFS(Returns!$B:$B,Returns!$A:$A,$B920,Returns!$C:$C,$H$2))-SUMIFS(Outbound!$E:$E,Outbound!$D:$D,$B920,Outbound!$F:$F,$H$2)</f>
        <v>0</v>
      </c>
      <c r="I920" s="35">
        <f>(SUMIFS(Returns!$B:$B,Returns!$A:$A,$B920,Returns!$C:$C,$I$2))-SUMIFS(Outbound!$E:$E,Outbound!$D:$D,$B920,Outbound!$F:$F,$I$2)</f>
        <v>0</v>
      </c>
      <c r="J920" s="35">
        <f>(SUMIFS(Returns!$B:$B,Returns!$A:$A,$B920,Returns!$C:$C,$J$2))-SUMIFS(Outbound!$E:$E,Outbound!$D:$D,$B920,Outbound!$F:$F,$J$2)</f>
        <v>0</v>
      </c>
      <c r="K920" s="35">
        <f>(SUMIFS(Returns!$B:$B,Returns!$A:$A,$B920,Returns!$C:$C,$K$2))-SUMIFS(Outbound!$E:$E,Outbound!$D:$D,$B920,Outbound!$F:$F,$K$2)</f>
        <v>0</v>
      </c>
      <c r="L920" s="35">
        <f>(SUMIFS(Returns!$B:$B,Returns!$A:$A,$B920,Returns!$C:$C,$L$2))-SUMIFS(Outbound!$E:$E,Outbound!$D:$D,$B920,Outbound!$F:$F,$L$2)</f>
        <v>0</v>
      </c>
      <c r="M920" s="35">
        <f>(SUMIFS(Returns!$B:$B,Returns!$A:$A,$B920,Returns!$C:$C,$M$2))-SUMIFS(Outbound!$E:$E,Outbound!$D:$D,$B920,Outbound!$F:$F,$M$2)</f>
        <v>0</v>
      </c>
      <c r="N920" s="35">
        <f>(SUMIFS(Returns!$B:$B,Returns!$A:$A,$B920,Returns!$C:$C,$N$2))-SUMIFS(Outbound!$E:$E,Outbound!$D:$D,$B920,Outbound!$F:$F,$N$2)</f>
        <v>0</v>
      </c>
      <c r="O920" s="35">
        <f>(SUMIFS(Returns!$B:$B,Returns!$A:$A,$B920,Returns!$C:$C,$O$2))-SUMIFS(Outbound!$E:$E,Outbound!$D:$D,$B920,Outbound!$F:$F,$O$2)</f>
        <v>0</v>
      </c>
      <c r="P920" s="35">
        <f>(SUMIFS(Returns!$B:$B,Returns!$A:$A,$B920,Returns!$C:$C,$P$2))-SUMIFS(Outbound!$E:$E,Outbound!$D:$D,$B920,Outbound!$F:$F,$P$2)</f>
        <v>0</v>
      </c>
      <c r="Q920" s="35">
        <f>(SUMIFS(Returns!$B:$B,Returns!$A:$A,$B920,Returns!$C:$C,$Q$2))-SUMIFS(Outbound!$E:$E,Outbound!$D:$D,$B920,Outbound!$F:$F,$Q$2)</f>
        <v>0</v>
      </c>
      <c r="R920" s="35">
        <f>(SUMIFS(Returns!$B:$B,Returns!$A:$A,$B920,Returns!$C:$C,$R$2))-SUMIFS(Outbound!$E:$E,Outbound!$D:$D,$B920,Outbound!$F:$F,$R$2)</f>
        <v>0</v>
      </c>
      <c r="S920" s="35">
        <f>(SUMIFS(Returns!$B:$B,Returns!$A:$A,$B920,Returns!$C:$C,$S$2))-SUMIFS(Outbound!$E:$E,Outbound!$D:$D,$B920,Outbound!$F:$F,$S$2)</f>
        <v>0</v>
      </c>
    </row>
    <row r="921" ht="13.2" spans="1:19">
      <c r="A921" s="3" t="s">
        <v>8302</v>
      </c>
      <c r="B921" s="3" t="s">
        <v>6049</v>
      </c>
      <c r="C921" s="35">
        <v>0</v>
      </c>
      <c r="D921" s="35"/>
      <c r="E921" s="35">
        <f>(C921+SUMIFS(Inwards!$C:$C,Inwards!$B:$B,$B921)+SUMIFS(Returns!$B:$B,Returns!$A:$A,$B921,Returns!$C:$C,$E$2))-SUMIFS(Outbound!$E:$E,Outbound!$D:$D,$B921,Outbound!$F:$F,$E$2)-SUMIFS(Outflow!$B:$B,Outflow!$A:$A,$B921)</f>
        <v>0</v>
      </c>
      <c r="F921" s="35">
        <f>(SUMIFS(Returns!$B:$B,Returns!$A:$A,$B921,Returns!$C:$C,$F$2))-SUMIFS(Outbound!$E:$E,Outbound!$D:$D,$B921,Outbound!$F:$F,$F$2)</f>
        <v>0</v>
      </c>
      <c r="G921" s="35">
        <f>(SUMIFS(Returns!$B:$B,Returns!$A:$A,$B921,Returns!$C:$C,$G$2))-SUMIFS(Outbound!$E:$E,Outbound!$D:$D,$B921,Outbound!$F:$F,$G$2)</f>
        <v>0</v>
      </c>
      <c r="H921" s="35">
        <f>(SUMIFS(Returns!$B:$B,Returns!$A:$A,$B921,Returns!$C:$C,$H$2))-SUMIFS(Outbound!$E:$E,Outbound!$D:$D,$B921,Outbound!$F:$F,$H$2)</f>
        <v>0</v>
      </c>
      <c r="I921" s="35">
        <f>(SUMIFS(Returns!$B:$B,Returns!$A:$A,$B921,Returns!$C:$C,$I$2))-SUMIFS(Outbound!$E:$E,Outbound!$D:$D,$B921,Outbound!$F:$F,$I$2)</f>
        <v>0</v>
      </c>
      <c r="J921" s="35">
        <f>(SUMIFS(Returns!$B:$B,Returns!$A:$A,$B921,Returns!$C:$C,$J$2))-SUMIFS(Outbound!$E:$E,Outbound!$D:$D,$B921,Outbound!$F:$F,$J$2)</f>
        <v>0</v>
      </c>
      <c r="K921" s="35">
        <f>(SUMIFS(Returns!$B:$B,Returns!$A:$A,$B921,Returns!$C:$C,$K$2))-SUMIFS(Outbound!$E:$E,Outbound!$D:$D,$B921,Outbound!$F:$F,$K$2)</f>
        <v>0</v>
      </c>
      <c r="L921" s="35">
        <f>(SUMIFS(Returns!$B:$B,Returns!$A:$A,$B921,Returns!$C:$C,$L$2))-SUMIFS(Outbound!$E:$E,Outbound!$D:$D,$B921,Outbound!$F:$F,$L$2)</f>
        <v>0</v>
      </c>
      <c r="M921" s="35">
        <f>(SUMIFS(Returns!$B:$B,Returns!$A:$A,$B921,Returns!$C:$C,$M$2))-SUMIFS(Outbound!$E:$E,Outbound!$D:$D,$B921,Outbound!$F:$F,$M$2)</f>
        <v>0</v>
      </c>
      <c r="N921" s="35">
        <f>(SUMIFS(Returns!$B:$B,Returns!$A:$A,$B921,Returns!$C:$C,$N$2))-SUMIFS(Outbound!$E:$E,Outbound!$D:$D,$B921,Outbound!$F:$F,$N$2)</f>
        <v>0</v>
      </c>
      <c r="O921" s="35">
        <f>(SUMIFS(Returns!$B:$B,Returns!$A:$A,$B921,Returns!$C:$C,$O$2))-SUMIFS(Outbound!$E:$E,Outbound!$D:$D,$B921,Outbound!$F:$F,$O$2)</f>
        <v>0</v>
      </c>
      <c r="P921" s="35">
        <f>(SUMIFS(Returns!$B:$B,Returns!$A:$A,$B921,Returns!$C:$C,$P$2))-SUMIFS(Outbound!$E:$E,Outbound!$D:$D,$B921,Outbound!$F:$F,$P$2)</f>
        <v>0</v>
      </c>
      <c r="Q921" s="35">
        <f>(SUMIFS(Returns!$B:$B,Returns!$A:$A,$B921,Returns!$C:$C,$Q$2))-SUMIFS(Outbound!$E:$E,Outbound!$D:$D,$B921,Outbound!$F:$F,$Q$2)</f>
        <v>0</v>
      </c>
      <c r="R921" s="35">
        <f>(SUMIFS(Returns!$B:$B,Returns!$A:$A,$B921,Returns!$C:$C,$R$2))-SUMIFS(Outbound!$E:$E,Outbound!$D:$D,$B921,Outbound!$F:$F,$R$2)</f>
        <v>0</v>
      </c>
      <c r="S921" s="35">
        <f>(SUMIFS(Returns!$B:$B,Returns!$A:$A,$B921,Returns!$C:$C,$S$2))-SUMIFS(Outbound!$E:$E,Outbound!$D:$D,$B921,Outbound!$F:$F,$S$2)</f>
        <v>0</v>
      </c>
    </row>
    <row r="922" ht="13.2" spans="1:19">
      <c r="A922" s="3" t="s">
        <v>8303</v>
      </c>
      <c r="B922" s="3" t="s">
        <v>8304</v>
      </c>
      <c r="C922" s="35">
        <v>0</v>
      </c>
      <c r="D922" s="35"/>
      <c r="E922" s="35">
        <f>(C922+SUMIFS(Inwards!$C:$C,Inwards!$B:$B,$B922)+SUMIFS(Returns!$B:$B,Returns!$A:$A,$B922,Returns!$C:$C,$E$2))-SUMIFS(Outbound!$E:$E,Outbound!$D:$D,$B922,Outbound!$F:$F,$E$2)-SUMIFS(Outflow!$B:$B,Outflow!$A:$A,$B922)</f>
        <v>0</v>
      </c>
      <c r="F922" s="35">
        <f>(SUMIFS(Returns!$B:$B,Returns!$A:$A,$B922,Returns!$C:$C,$F$2))-SUMIFS(Outbound!$E:$E,Outbound!$D:$D,$B922,Outbound!$F:$F,$F$2)</f>
        <v>0</v>
      </c>
      <c r="G922" s="35">
        <f>(SUMIFS(Returns!$B:$B,Returns!$A:$A,$B922,Returns!$C:$C,$G$2))-SUMIFS(Outbound!$E:$E,Outbound!$D:$D,$B922,Outbound!$F:$F,$G$2)</f>
        <v>0</v>
      </c>
      <c r="H922" s="35">
        <f>(SUMIFS(Returns!$B:$B,Returns!$A:$A,$B922,Returns!$C:$C,$H$2))-SUMIFS(Outbound!$E:$E,Outbound!$D:$D,$B922,Outbound!$F:$F,$H$2)</f>
        <v>0</v>
      </c>
      <c r="I922" s="35">
        <f>(SUMIFS(Returns!$B:$B,Returns!$A:$A,$B922,Returns!$C:$C,$I$2))-SUMIFS(Outbound!$E:$E,Outbound!$D:$D,$B922,Outbound!$F:$F,$I$2)</f>
        <v>0</v>
      </c>
      <c r="J922" s="35">
        <f>(SUMIFS(Returns!$B:$B,Returns!$A:$A,$B922,Returns!$C:$C,$J$2))-SUMIFS(Outbound!$E:$E,Outbound!$D:$D,$B922,Outbound!$F:$F,$J$2)</f>
        <v>0</v>
      </c>
      <c r="K922" s="35">
        <f>(SUMIFS(Returns!$B:$B,Returns!$A:$A,$B922,Returns!$C:$C,$K$2))-SUMIFS(Outbound!$E:$E,Outbound!$D:$D,$B922,Outbound!$F:$F,$K$2)</f>
        <v>0</v>
      </c>
      <c r="L922" s="35">
        <f>(SUMIFS(Returns!$B:$B,Returns!$A:$A,$B922,Returns!$C:$C,$L$2))-SUMIFS(Outbound!$E:$E,Outbound!$D:$D,$B922,Outbound!$F:$F,$L$2)</f>
        <v>0</v>
      </c>
      <c r="M922" s="35">
        <f>(SUMIFS(Returns!$B:$B,Returns!$A:$A,$B922,Returns!$C:$C,$M$2))-SUMIFS(Outbound!$E:$E,Outbound!$D:$D,$B922,Outbound!$F:$F,$M$2)</f>
        <v>0</v>
      </c>
      <c r="N922" s="35">
        <f>(SUMIFS(Returns!$B:$B,Returns!$A:$A,$B922,Returns!$C:$C,$N$2))-SUMIFS(Outbound!$E:$E,Outbound!$D:$D,$B922,Outbound!$F:$F,$N$2)</f>
        <v>0</v>
      </c>
      <c r="O922" s="35">
        <f>(SUMIFS(Returns!$B:$B,Returns!$A:$A,$B922,Returns!$C:$C,$O$2))-SUMIFS(Outbound!$E:$E,Outbound!$D:$D,$B922,Outbound!$F:$F,$O$2)</f>
        <v>0</v>
      </c>
      <c r="P922" s="35">
        <f>(SUMIFS(Returns!$B:$B,Returns!$A:$A,$B922,Returns!$C:$C,$P$2))-SUMIFS(Outbound!$E:$E,Outbound!$D:$D,$B922,Outbound!$F:$F,$P$2)</f>
        <v>0</v>
      </c>
      <c r="Q922" s="35">
        <f>(SUMIFS(Returns!$B:$B,Returns!$A:$A,$B922,Returns!$C:$C,$Q$2))-SUMIFS(Outbound!$E:$E,Outbound!$D:$D,$B922,Outbound!$F:$F,$Q$2)</f>
        <v>0</v>
      </c>
      <c r="R922" s="35">
        <f>(SUMIFS(Returns!$B:$B,Returns!$A:$A,$B922,Returns!$C:$C,$R$2))-SUMIFS(Outbound!$E:$E,Outbound!$D:$D,$B922,Outbound!$F:$F,$R$2)</f>
        <v>0</v>
      </c>
      <c r="S922" s="35">
        <f>(SUMIFS(Returns!$B:$B,Returns!$A:$A,$B922,Returns!$C:$C,$S$2))-SUMIFS(Outbound!$E:$E,Outbound!$D:$D,$B922,Outbound!$F:$F,$S$2)</f>
        <v>0</v>
      </c>
    </row>
    <row r="923" ht="13.2" spans="1:19">
      <c r="A923" s="3" t="s">
        <v>8305</v>
      </c>
      <c r="B923" s="3" t="s">
        <v>8306</v>
      </c>
      <c r="C923" s="35">
        <v>0</v>
      </c>
      <c r="D923" s="35"/>
      <c r="E923" s="35">
        <f>(C923+SUMIFS(Inwards!$C:$C,Inwards!$B:$B,$B923)+SUMIFS(Returns!$B:$B,Returns!$A:$A,$B923,Returns!$C:$C,$E$2))-SUMIFS(Outbound!$E:$E,Outbound!$D:$D,$B923,Outbound!$F:$F,$E$2)-SUMIFS(Outflow!$B:$B,Outflow!$A:$A,$B923)</f>
        <v>0</v>
      </c>
      <c r="F923" s="35">
        <f>(SUMIFS(Returns!$B:$B,Returns!$A:$A,$B923,Returns!$C:$C,$F$2))-SUMIFS(Outbound!$E:$E,Outbound!$D:$D,$B923,Outbound!$F:$F,$F$2)</f>
        <v>0</v>
      </c>
      <c r="G923" s="35">
        <f>(SUMIFS(Returns!$B:$B,Returns!$A:$A,$B923,Returns!$C:$C,$G$2))-SUMIFS(Outbound!$E:$E,Outbound!$D:$D,$B923,Outbound!$F:$F,$G$2)</f>
        <v>0</v>
      </c>
      <c r="H923" s="35">
        <f>(SUMIFS(Returns!$B:$B,Returns!$A:$A,$B923,Returns!$C:$C,$H$2))-SUMIFS(Outbound!$E:$E,Outbound!$D:$D,$B923,Outbound!$F:$F,$H$2)</f>
        <v>0</v>
      </c>
      <c r="I923" s="35">
        <f>(SUMIFS(Returns!$B:$B,Returns!$A:$A,$B923,Returns!$C:$C,$I$2))-SUMIFS(Outbound!$E:$E,Outbound!$D:$D,$B923,Outbound!$F:$F,$I$2)</f>
        <v>0</v>
      </c>
      <c r="J923" s="35">
        <f>(SUMIFS(Returns!$B:$B,Returns!$A:$A,$B923,Returns!$C:$C,$J$2))-SUMIFS(Outbound!$E:$E,Outbound!$D:$D,$B923,Outbound!$F:$F,$J$2)</f>
        <v>0</v>
      </c>
      <c r="K923" s="35">
        <f>(SUMIFS(Returns!$B:$B,Returns!$A:$A,$B923,Returns!$C:$C,$K$2))-SUMIFS(Outbound!$E:$E,Outbound!$D:$D,$B923,Outbound!$F:$F,$K$2)</f>
        <v>0</v>
      </c>
      <c r="L923" s="35">
        <f>(SUMIFS(Returns!$B:$B,Returns!$A:$A,$B923,Returns!$C:$C,$L$2))-SUMIFS(Outbound!$E:$E,Outbound!$D:$D,$B923,Outbound!$F:$F,$L$2)</f>
        <v>0</v>
      </c>
      <c r="M923" s="35">
        <f>(SUMIFS(Returns!$B:$B,Returns!$A:$A,$B923,Returns!$C:$C,$M$2))-SUMIFS(Outbound!$E:$E,Outbound!$D:$D,$B923,Outbound!$F:$F,$M$2)</f>
        <v>0</v>
      </c>
      <c r="N923" s="35">
        <f>(SUMIFS(Returns!$B:$B,Returns!$A:$A,$B923,Returns!$C:$C,$N$2))-SUMIFS(Outbound!$E:$E,Outbound!$D:$D,$B923,Outbound!$F:$F,$N$2)</f>
        <v>0</v>
      </c>
      <c r="O923" s="35">
        <f>(SUMIFS(Returns!$B:$B,Returns!$A:$A,$B923,Returns!$C:$C,$O$2))-SUMIFS(Outbound!$E:$E,Outbound!$D:$D,$B923,Outbound!$F:$F,$O$2)</f>
        <v>0</v>
      </c>
      <c r="P923" s="35">
        <f>(SUMIFS(Returns!$B:$B,Returns!$A:$A,$B923,Returns!$C:$C,$P$2))-SUMIFS(Outbound!$E:$E,Outbound!$D:$D,$B923,Outbound!$F:$F,$P$2)</f>
        <v>0</v>
      </c>
      <c r="Q923" s="35">
        <f>(SUMIFS(Returns!$B:$B,Returns!$A:$A,$B923,Returns!$C:$C,$Q$2))-SUMIFS(Outbound!$E:$E,Outbound!$D:$D,$B923,Outbound!$F:$F,$Q$2)</f>
        <v>0</v>
      </c>
      <c r="R923" s="35">
        <f>(SUMIFS(Returns!$B:$B,Returns!$A:$A,$B923,Returns!$C:$C,$R$2))-SUMIFS(Outbound!$E:$E,Outbound!$D:$D,$B923,Outbound!$F:$F,$R$2)</f>
        <v>0</v>
      </c>
      <c r="S923" s="35">
        <f>(SUMIFS(Returns!$B:$B,Returns!$A:$A,$B923,Returns!$C:$C,$S$2))-SUMIFS(Outbound!$E:$E,Outbound!$D:$D,$B923,Outbound!$F:$F,$S$2)</f>
        <v>0</v>
      </c>
    </row>
    <row r="924" ht="13.2" spans="1:19">
      <c r="A924" s="3" t="s">
        <v>8307</v>
      </c>
      <c r="B924" s="3" t="s">
        <v>8308</v>
      </c>
      <c r="C924" s="35">
        <v>0</v>
      </c>
      <c r="D924" s="35"/>
      <c r="E924" s="35">
        <f>(C924+SUMIFS(Inwards!$C:$C,Inwards!$B:$B,$B924)+SUMIFS(Returns!$B:$B,Returns!$A:$A,$B924,Returns!$C:$C,$E$2))-SUMIFS(Outbound!$E:$E,Outbound!$D:$D,$B924,Outbound!$F:$F,$E$2)-SUMIFS(Outflow!$B:$B,Outflow!$A:$A,$B924)</f>
        <v>0</v>
      </c>
      <c r="F924" s="35">
        <f>(SUMIFS(Returns!$B:$B,Returns!$A:$A,$B924,Returns!$C:$C,$F$2))-SUMIFS(Outbound!$E:$E,Outbound!$D:$D,$B924,Outbound!$F:$F,$F$2)</f>
        <v>0</v>
      </c>
      <c r="G924" s="35">
        <f>(SUMIFS(Returns!$B:$B,Returns!$A:$A,$B924,Returns!$C:$C,$G$2))-SUMIFS(Outbound!$E:$E,Outbound!$D:$D,$B924,Outbound!$F:$F,$G$2)</f>
        <v>0</v>
      </c>
      <c r="H924" s="35">
        <f>(SUMIFS(Returns!$B:$B,Returns!$A:$A,$B924,Returns!$C:$C,$H$2))-SUMIFS(Outbound!$E:$E,Outbound!$D:$D,$B924,Outbound!$F:$F,$H$2)</f>
        <v>0</v>
      </c>
      <c r="I924" s="35">
        <f>(SUMIFS(Returns!$B:$B,Returns!$A:$A,$B924,Returns!$C:$C,$I$2))-SUMIFS(Outbound!$E:$E,Outbound!$D:$D,$B924,Outbound!$F:$F,$I$2)</f>
        <v>0</v>
      </c>
      <c r="J924" s="35">
        <f>(SUMIFS(Returns!$B:$B,Returns!$A:$A,$B924,Returns!$C:$C,$J$2))-SUMIFS(Outbound!$E:$E,Outbound!$D:$D,$B924,Outbound!$F:$F,$J$2)</f>
        <v>0</v>
      </c>
      <c r="K924" s="35">
        <f>(SUMIFS(Returns!$B:$B,Returns!$A:$A,$B924,Returns!$C:$C,$K$2))-SUMIFS(Outbound!$E:$E,Outbound!$D:$D,$B924,Outbound!$F:$F,$K$2)</f>
        <v>0</v>
      </c>
      <c r="L924" s="35">
        <f>(SUMIFS(Returns!$B:$B,Returns!$A:$A,$B924,Returns!$C:$C,$L$2))-SUMIFS(Outbound!$E:$E,Outbound!$D:$D,$B924,Outbound!$F:$F,$L$2)</f>
        <v>0</v>
      </c>
      <c r="M924" s="35">
        <f>(SUMIFS(Returns!$B:$B,Returns!$A:$A,$B924,Returns!$C:$C,$M$2))-SUMIFS(Outbound!$E:$E,Outbound!$D:$D,$B924,Outbound!$F:$F,$M$2)</f>
        <v>0</v>
      </c>
      <c r="N924" s="35">
        <f>(SUMIFS(Returns!$B:$B,Returns!$A:$A,$B924,Returns!$C:$C,$N$2))-SUMIFS(Outbound!$E:$E,Outbound!$D:$D,$B924,Outbound!$F:$F,$N$2)</f>
        <v>0</v>
      </c>
      <c r="O924" s="35">
        <f>(SUMIFS(Returns!$B:$B,Returns!$A:$A,$B924,Returns!$C:$C,$O$2))-SUMIFS(Outbound!$E:$E,Outbound!$D:$D,$B924,Outbound!$F:$F,$O$2)</f>
        <v>0</v>
      </c>
      <c r="P924" s="35">
        <f>(SUMIFS(Returns!$B:$B,Returns!$A:$A,$B924,Returns!$C:$C,$P$2))-SUMIFS(Outbound!$E:$E,Outbound!$D:$D,$B924,Outbound!$F:$F,$P$2)</f>
        <v>0</v>
      </c>
      <c r="Q924" s="35">
        <f>(SUMIFS(Returns!$B:$B,Returns!$A:$A,$B924,Returns!$C:$C,$Q$2))-SUMIFS(Outbound!$E:$E,Outbound!$D:$D,$B924,Outbound!$F:$F,$Q$2)</f>
        <v>0</v>
      </c>
      <c r="R924" s="35">
        <f>(SUMIFS(Returns!$B:$B,Returns!$A:$A,$B924,Returns!$C:$C,$R$2))-SUMIFS(Outbound!$E:$E,Outbound!$D:$D,$B924,Outbound!$F:$F,$R$2)</f>
        <v>0</v>
      </c>
      <c r="S924" s="35">
        <f>(SUMIFS(Returns!$B:$B,Returns!$A:$A,$B924,Returns!$C:$C,$S$2))-SUMIFS(Outbound!$E:$E,Outbound!$D:$D,$B924,Outbound!$F:$F,$S$2)</f>
        <v>0</v>
      </c>
    </row>
    <row r="925" ht="13.2" spans="1:19">
      <c r="A925" s="3" t="s">
        <v>8309</v>
      </c>
      <c r="B925" s="3" t="s">
        <v>8310</v>
      </c>
      <c r="C925" s="35">
        <v>0</v>
      </c>
      <c r="D925" s="35"/>
      <c r="E925" s="35">
        <f>(C925+SUMIFS(Inwards!$C:$C,Inwards!$B:$B,$B925)+SUMIFS(Returns!$B:$B,Returns!$A:$A,$B925,Returns!$C:$C,$E$2))-SUMIFS(Outbound!$E:$E,Outbound!$D:$D,$B925,Outbound!$F:$F,$E$2)-SUMIFS(Outflow!$B:$B,Outflow!$A:$A,$B925)</f>
        <v>0</v>
      </c>
      <c r="F925" s="35">
        <f>(SUMIFS(Returns!$B:$B,Returns!$A:$A,$B925,Returns!$C:$C,$F$2))-SUMIFS(Outbound!$E:$E,Outbound!$D:$D,$B925,Outbound!$F:$F,$F$2)</f>
        <v>0</v>
      </c>
      <c r="G925" s="35">
        <f>(SUMIFS(Returns!$B:$B,Returns!$A:$A,$B925,Returns!$C:$C,$G$2))-SUMIFS(Outbound!$E:$E,Outbound!$D:$D,$B925,Outbound!$F:$F,$G$2)</f>
        <v>0</v>
      </c>
      <c r="H925" s="35">
        <f>(SUMIFS(Returns!$B:$B,Returns!$A:$A,$B925,Returns!$C:$C,$H$2))-SUMIFS(Outbound!$E:$E,Outbound!$D:$D,$B925,Outbound!$F:$F,$H$2)</f>
        <v>0</v>
      </c>
      <c r="I925" s="35">
        <f>(SUMIFS(Returns!$B:$B,Returns!$A:$A,$B925,Returns!$C:$C,$I$2))-SUMIFS(Outbound!$E:$E,Outbound!$D:$D,$B925,Outbound!$F:$F,$I$2)</f>
        <v>0</v>
      </c>
      <c r="J925" s="35">
        <f>(SUMIFS(Returns!$B:$B,Returns!$A:$A,$B925,Returns!$C:$C,$J$2))-SUMIFS(Outbound!$E:$E,Outbound!$D:$D,$B925,Outbound!$F:$F,$J$2)</f>
        <v>0</v>
      </c>
      <c r="K925" s="35">
        <f>(SUMIFS(Returns!$B:$B,Returns!$A:$A,$B925,Returns!$C:$C,$K$2))-SUMIFS(Outbound!$E:$E,Outbound!$D:$D,$B925,Outbound!$F:$F,$K$2)</f>
        <v>0</v>
      </c>
      <c r="L925" s="35">
        <f>(SUMIFS(Returns!$B:$B,Returns!$A:$A,$B925,Returns!$C:$C,$L$2))-SUMIFS(Outbound!$E:$E,Outbound!$D:$D,$B925,Outbound!$F:$F,$L$2)</f>
        <v>0</v>
      </c>
      <c r="M925" s="35">
        <f>(SUMIFS(Returns!$B:$B,Returns!$A:$A,$B925,Returns!$C:$C,$M$2))-SUMIFS(Outbound!$E:$E,Outbound!$D:$D,$B925,Outbound!$F:$F,$M$2)</f>
        <v>0</v>
      </c>
      <c r="N925" s="35">
        <f>(SUMIFS(Returns!$B:$B,Returns!$A:$A,$B925,Returns!$C:$C,$N$2))-SUMIFS(Outbound!$E:$E,Outbound!$D:$D,$B925,Outbound!$F:$F,$N$2)</f>
        <v>0</v>
      </c>
      <c r="O925" s="35">
        <f>(SUMIFS(Returns!$B:$B,Returns!$A:$A,$B925,Returns!$C:$C,$O$2))-SUMIFS(Outbound!$E:$E,Outbound!$D:$D,$B925,Outbound!$F:$F,$O$2)</f>
        <v>0</v>
      </c>
      <c r="P925" s="35">
        <f>(SUMIFS(Returns!$B:$B,Returns!$A:$A,$B925,Returns!$C:$C,$P$2))-SUMIFS(Outbound!$E:$E,Outbound!$D:$D,$B925,Outbound!$F:$F,$P$2)</f>
        <v>0</v>
      </c>
      <c r="Q925" s="35">
        <f>(SUMIFS(Returns!$B:$B,Returns!$A:$A,$B925,Returns!$C:$C,$Q$2))-SUMIFS(Outbound!$E:$E,Outbound!$D:$D,$B925,Outbound!$F:$F,$Q$2)</f>
        <v>0</v>
      </c>
      <c r="R925" s="35">
        <f>(SUMIFS(Returns!$B:$B,Returns!$A:$A,$B925,Returns!$C:$C,$R$2))-SUMIFS(Outbound!$E:$E,Outbound!$D:$D,$B925,Outbound!$F:$F,$R$2)</f>
        <v>0</v>
      </c>
      <c r="S925" s="35">
        <f>(SUMIFS(Returns!$B:$B,Returns!$A:$A,$B925,Returns!$C:$C,$S$2))-SUMIFS(Outbound!$E:$E,Outbound!$D:$D,$B925,Outbound!$F:$F,$S$2)</f>
        <v>0</v>
      </c>
    </row>
    <row r="926" ht="13.2" spans="1:19">
      <c r="A926" s="3" t="s">
        <v>8311</v>
      </c>
      <c r="B926" s="3" t="s">
        <v>6079</v>
      </c>
      <c r="C926" s="35">
        <v>4</v>
      </c>
      <c r="D926" s="35"/>
      <c r="E926" s="35">
        <f>(C926+SUMIFS(Inwards!$C:$C,Inwards!$B:$B,$B926)+SUMIFS(Returns!$B:$B,Returns!$A:$A,$B926,Returns!$C:$C,$E$2))-SUMIFS(Outbound!$E:$E,Outbound!$D:$D,$B926,Outbound!$F:$F,$E$2)-SUMIFS(Outflow!$B:$B,Outflow!$A:$A,$B926)</f>
        <v>4</v>
      </c>
      <c r="F926" s="35">
        <f>(SUMIFS(Returns!$B:$B,Returns!$A:$A,$B926,Returns!$C:$C,$F$2))-SUMIFS(Outbound!$E:$E,Outbound!$D:$D,$B926,Outbound!$F:$F,$F$2)</f>
        <v>0</v>
      </c>
      <c r="G926" s="35">
        <f>(SUMIFS(Returns!$B:$B,Returns!$A:$A,$B926,Returns!$C:$C,$G$2))-SUMIFS(Outbound!$E:$E,Outbound!$D:$D,$B926,Outbound!$F:$F,$G$2)</f>
        <v>0</v>
      </c>
      <c r="H926" s="35">
        <f>(SUMIFS(Returns!$B:$B,Returns!$A:$A,$B926,Returns!$C:$C,$H$2))-SUMIFS(Outbound!$E:$E,Outbound!$D:$D,$B926,Outbound!$F:$F,$H$2)</f>
        <v>0</v>
      </c>
      <c r="I926" s="35">
        <f>(SUMIFS(Returns!$B:$B,Returns!$A:$A,$B926,Returns!$C:$C,$I$2))-SUMIFS(Outbound!$E:$E,Outbound!$D:$D,$B926,Outbound!$F:$F,$I$2)</f>
        <v>0</v>
      </c>
      <c r="J926" s="35">
        <f>(SUMIFS(Returns!$B:$B,Returns!$A:$A,$B926,Returns!$C:$C,$J$2))-SUMIFS(Outbound!$E:$E,Outbound!$D:$D,$B926,Outbound!$F:$F,$J$2)</f>
        <v>0</v>
      </c>
      <c r="K926" s="35">
        <f>(SUMIFS(Returns!$B:$B,Returns!$A:$A,$B926,Returns!$C:$C,$K$2))-SUMIFS(Outbound!$E:$E,Outbound!$D:$D,$B926,Outbound!$F:$F,$K$2)</f>
        <v>0</v>
      </c>
      <c r="L926" s="35">
        <f>(SUMIFS(Returns!$B:$B,Returns!$A:$A,$B926,Returns!$C:$C,$L$2))-SUMIFS(Outbound!$E:$E,Outbound!$D:$D,$B926,Outbound!$F:$F,$L$2)</f>
        <v>0</v>
      </c>
      <c r="M926" s="35">
        <f>(SUMIFS(Returns!$B:$B,Returns!$A:$A,$B926,Returns!$C:$C,$M$2))-SUMIFS(Outbound!$E:$E,Outbound!$D:$D,$B926,Outbound!$F:$F,$M$2)</f>
        <v>0</v>
      </c>
      <c r="N926" s="35">
        <f>(SUMIFS(Returns!$B:$B,Returns!$A:$A,$B926,Returns!$C:$C,$N$2))-SUMIFS(Outbound!$E:$E,Outbound!$D:$D,$B926,Outbound!$F:$F,$N$2)</f>
        <v>0</v>
      </c>
      <c r="O926" s="35">
        <f>(SUMIFS(Returns!$B:$B,Returns!$A:$A,$B926,Returns!$C:$C,$O$2))-SUMIFS(Outbound!$E:$E,Outbound!$D:$D,$B926,Outbound!$F:$F,$O$2)</f>
        <v>0</v>
      </c>
      <c r="P926" s="35">
        <f>(SUMIFS(Returns!$B:$B,Returns!$A:$A,$B926,Returns!$C:$C,$P$2))-SUMIFS(Outbound!$E:$E,Outbound!$D:$D,$B926,Outbound!$F:$F,$P$2)</f>
        <v>0</v>
      </c>
      <c r="Q926" s="35">
        <f>(SUMIFS(Returns!$B:$B,Returns!$A:$A,$B926,Returns!$C:$C,$Q$2))-SUMIFS(Outbound!$E:$E,Outbound!$D:$D,$B926,Outbound!$F:$F,$Q$2)</f>
        <v>0</v>
      </c>
      <c r="R926" s="35">
        <f>(SUMIFS(Returns!$B:$B,Returns!$A:$A,$B926,Returns!$C:$C,$R$2))-SUMIFS(Outbound!$E:$E,Outbound!$D:$D,$B926,Outbound!$F:$F,$R$2)</f>
        <v>0</v>
      </c>
      <c r="S926" s="35">
        <f>(SUMIFS(Returns!$B:$B,Returns!$A:$A,$B926,Returns!$C:$C,$S$2))-SUMIFS(Outbound!$E:$E,Outbound!$D:$D,$B926,Outbound!$F:$F,$S$2)</f>
        <v>0</v>
      </c>
    </row>
    <row r="927" ht="13.2" spans="1:19">
      <c r="A927" s="3" t="s">
        <v>8312</v>
      </c>
      <c r="B927" s="3" t="s">
        <v>8313</v>
      </c>
      <c r="C927" s="35">
        <v>0</v>
      </c>
      <c r="D927" s="35"/>
      <c r="E927" s="35">
        <f>(C927+SUMIFS(Inwards!$C:$C,Inwards!$B:$B,$B927)+SUMIFS(Returns!$B:$B,Returns!$A:$A,$B927,Returns!$C:$C,$E$2))-SUMIFS(Outbound!$E:$E,Outbound!$D:$D,$B927,Outbound!$F:$F,$E$2)-SUMIFS(Outflow!$B:$B,Outflow!$A:$A,$B927)</f>
        <v>0</v>
      </c>
      <c r="F927" s="35">
        <f>(SUMIFS(Returns!$B:$B,Returns!$A:$A,$B927,Returns!$C:$C,$F$2))-SUMIFS(Outbound!$E:$E,Outbound!$D:$D,$B927,Outbound!$F:$F,$F$2)</f>
        <v>0</v>
      </c>
      <c r="G927" s="35">
        <f>(SUMIFS(Returns!$B:$B,Returns!$A:$A,$B927,Returns!$C:$C,$G$2))-SUMIFS(Outbound!$E:$E,Outbound!$D:$D,$B927,Outbound!$F:$F,$G$2)</f>
        <v>0</v>
      </c>
      <c r="H927" s="35">
        <f>(SUMIFS(Returns!$B:$B,Returns!$A:$A,$B927,Returns!$C:$C,$H$2))-SUMIFS(Outbound!$E:$E,Outbound!$D:$D,$B927,Outbound!$F:$F,$H$2)</f>
        <v>0</v>
      </c>
      <c r="I927" s="35">
        <f>(SUMIFS(Returns!$B:$B,Returns!$A:$A,$B927,Returns!$C:$C,$I$2))-SUMIFS(Outbound!$E:$E,Outbound!$D:$D,$B927,Outbound!$F:$F,$I$2)</f>
        <v>0</v>
      </c>
      <c r="J927" s="35">
        <f>(SUMIFS(Returns!$B:$B,Returns!$A:$A,$B927,Returns!$C:$C,$J$2))-SUMIFS(Outbound!$E:$E,Outbound!$D:$D,$B927,Outbound!$F:$F,$J$2)</f>
        <v>0</v>
      </c>
      <c r="K927" s="35">
        <f>(SUMIFS(Returns!$B:$B,Returns!$A:$A,$B927,Returns!$C:$C,$K$2))-SUMIFS(Outbound!$E:$E,Outbound!$D:$D,$B927,Outbound!$F:$F,$K$2)</f>
        <v>0</v>
      </c>
      <c r="L927" s="35">
        <f>(SUMIFS(Returns!$B:$B,Returns!$A:$A,$B927,Returns!$C:$C,$L$2))-SUMIFS(Outbound!$E:$E,Outbound!$D:$D,$B927,Outbound!$F:$F,$L$2)</f>
        <v>0</v>
      </c>
      <c r="M927" s="35">
        <f>(SUMIFS(Returns!$B:$B,Returns!$A:$A,$B927,Returns!$C:$C,$M$2))-SUMIFS(Outbound!$E:$E,Outbound!$D:$D,$B927,Outbound!$F:$F,$M$2)</f>
        <v>0</v>
      </c>
      <c r="N927" s="35">
        <f>(SUMIFS(Returns!$B:$B,Returns!$A:$A,$B927,Returns!$C:$C,$N$2))-SUMIFS(Outbound!$E:$E,Outbound!$D:$D,$B927,Outbound!$F:$F,$N$2)</f>
        <v>0</v>
      </c>
      <c r="O927" s="35">
        <f>(SUMIFS(Returns!$B:$B,Returns!$A:$A,$B927,Returns!$C:$C,$O$2))-SUMIFS(Outbound!$E:$E,Outbound!$D:$D,$B927,Outbound!$F:$F,$O$2)</f>
        <v>0</v>
      </c>
      <c r="P927" s="35">
        <f>(SUMIFS(Returns!$B:$B,Returns!$A:$A,$B927,Returns!$C:$C,$P$2))-SUMIFS(Outbound!$E:$E,Outbound!$D:$D,$B927,Outbound!$F:$F,$P$2)</f>
        <v>0</v>
      </c>
      <c r="Q927" s="35">
        <f>(SUMIFS(Returns!$B:$B,Returns!$A:$A,$B927,Returns!$C:$C,$Q$2))-SUMIFS(Outbound!$E:$E,Outbound!$D:$D,$B927,Outbound!$F:$F,$Q$2)</f>
        <v>0</v>
      </c>
      <c r="R927" s="35">
        <f>(SUMIFS(Returns!$B:$B,Returns!$A:$A,$B927,Returns!$C:$C,$R$2))-SUMIFS(Outbound!$E:$E,Outbound!$D:$D,$B927,Outbound!$F:$F,$R$2)</f>
        <v>0</v>
      </c>
      <c r="S927" s="35">
        <f>(SUMIFS(Returns!$B:$B,Returns!$A:$A,$B927,Returns!$C:$C,$S$2))-SUMIFS(Outbound!$E:$E,Outbound!$D:$D,$B927,Outbound!$F:$F,$S$2)</f>
        <v>0</v>
      </c>
    </row>
    <row r="928" ht="13.2" spans="1:19">
      <c r="A928" s="3" t="s">
        <v>8314</v>
      </c>
      <c r="B928" s="3" t="s">
        <v>8315</v>
      </c>
      <c r="C928" s="35">
        <v>0</v>
      </c>
      <c r="D928" s="35"/>
      <c r="E928" s="35">
        <f>(C928+SUMIFS(Inwards!$C:$C,Inwards!$B:$B,$B928)+SUMIFS(Returns!$B:$B,Returns!$A:$A,$B928,Returns!$C:$C,$E$2))-SUMIFS(Outbound!$E:$E,Outbound!$D:$D,$B928,Outbound!$F:$F,$E$2)-SUMIFS(Outflow!$B:$B,Outflow!$A:$A,$B928)</f>
        <v>0</v>
      </c>
      <c r="F928" s="35">
        <f>(SUMIFS(Returns!$B:$B,Returns!$A:$A,$B928,Returns!$C:$C,$F$2))-SUMIFS(Outbound!$E:$E,Outbound!$D:$D,$B928,Outbound!$F:$F,$F$2)</f>
        <v>0</v>
      </c>
      <c r="G928" s="35">
        <f>(SUMIFS(Returns!$B:$B,Returns!$A:$A,$B928,Returns!$C:$C,$G$2))-SUMIFS(Outbound!$E:$E,Outbound!$D:$D,$B928,Outbound!$F:$F,$G$2)</f>
        <v>0</v>
      </c>
      <c r="H928" s="35">
        <f>(SUMIFS(Returns!$B:$B,Returns!$A:$A,$B928,Returns!$C:$C,$H$2))-SUMIFS(Outbound!$E:$E,Outbound!$D:$D,$B928,Outbound!$F:$F,$H$2)</f>
        <v>0</v>
      </c>
      <c r="I928" s="35">
        <f>(SUMIFS(Returns!$B:$B,Returns!$A:$A,$B928,Returns!$C:$C,$I$2))-SUMIFS(Outbound!$E:$E,Outbound!$D:$D,$B928,Outbound!$F:$F,$I$2)</f>
        <v>0</v>
      </c>
      <c r="J928" s="35">
        <f>(SUMIFS(Returns!$B:$B,Returns!$A:$A,$B928,Returns!$C:$C,$J$2))-SUMIFS(Outbound!$E:$E,Outbound!$D:$D,$B928,Outbound!$F:$F,$J$2)</f>
        <v>0</v>
      </c>
      <c r="K928" s="35">
        <f>(SUMIFS(Returns!$B:$B,Returns!$A:$A,$B928,Returns!$C:$C,$K$2))-SUMIFS(Outbound!$E:$E,Outbound!$D:$D,$B928,Outbound!$F:$F,$K$2)</f>
        <v>0</v>
      </c>
      <c r="L928" s="35">
        <f>(SUMIFS(Returns!$B:$B,Returns!$A:$A,$B928,Returns!$C:$C,$L$2))-SUMIFS(Outbound!$E:$E,Outbound!$D:$D,$B928,Outbound!$F:$F,$L$2)</f>
        <v>0</v>
      </c>
      <c r="M928" s="35">
        <f>(SUMIFS(Returns!$B:$B,Returns!$A:$A,$B928,Returns!$C:$C,$M$2))-SUMIFS(Outbound!$E:$E,Outbound!$D:$D,$B928,Outbound!$F:$F,$M$2)</f>
        <v>0</v>
      </c>
      <c r="N928" s="35">
        <f>(SUMIFS(Returns!$B:$B,Returns!$A:$A,$B928,Returns!$C:$C,$N$2))-SUMIFS(Outbound!$E:$E,Outbound!$D:$D,$B928,Outbound!$F:$F,$N$2)</f>
        <v>0</v>
      </c>
      <c r="O928" s="35">
        <f>(SUMIFS(Returns!$B:$B,Returns!$A:$A,$B928,Returns!$C:$C,$O$2))-SUMIFS(Outbound!$E:$E,Outbound!$D:$D,$B928,Outbound!$F:$F,$O$2)</f>
        <v>0</v>
      </c>
      <c r="P928" s="35">
        <f>(SUMIFS(Returns!$B:$B,Returns!$A:$A,$B928,Returns!$C:$C,$P$2))-SUMIFS(Outbound!$E:$E,Outbound!$D:$D,$B928,Outbound!$F:$F,$P$2)</f>
        <v>0</v>
      </c>
      <c r="Q928" s="35">
        <f>(SUMIFS(Returns!$B:$B,Returns!$A:$A,$B928,Returns!$C:$C,$Q$2))-SUMIFS(Outbound!$E:$E,Outbound!$D:$D,$B928,Outbound!$F:$F,$Q$2)</f>
        <v>0</v>
      </c>
      <c r="R928" s="35">
        <f>(SUMIFS(Returns!$B:$B,Returns!$A:$A,$B928,Returns!$C:$C,$R$2))-SUMIFS(Outbound!$E:$E,Outbound!$D:$D,$B928,Outbound!$F:$F,$R$2)</f>
        <v>0</v>
      </c>
      <c r="S928" s="35">
        <f>(SUMIFS(Returns!$B:$B,Returns!$A:$A,$B928,Returns!$C:$C,$S$2))-SUMIFS(Outbound!$E:$E,Outbound!$D:$D,$B928,Outbound!$F:$F,$S$2)</f>
        <v>0</v>
      </c>
    </row>
    <row r="929" ht="13.2" spans="1:19">
      <c r="A929" s="7" t="s">
        <v>8316</v>
      </c>
      <c r="B929" s="3" t="s">
        <v>6114</v>
      </c>
      <c r="C929" s="35">
        <v>0</v>
      </c>
      <c r="D929" s="35"/>
      <c r="E929" s="35">
        <f>(C929+SUMIFS(Inwards!$C:$C,Inwards!$B:$B,$B929)+SUMIFS(Returns!$B:$B,Returns!$A:$A,$B929,Returns!$C:$C,$E$2))-SUMIFS(Outbound!$E:$E,Outbound!$D:$D,$B929,Outbound!$F:$F,$E$2)-SUMIFS(Outflow!$B:$B,Outflow!$A:$A,$B929)</f>
        <v>0</v>
      </c>
      <c r="F929" s="35">
        <f>(SUMIFS(Returns!$B:$B,Returns!$A:$A,$B929,Returns!$C:$C,$F$2))-SUMIFS(Outbound!$E:$E,Outbound!$D:$D,$B929,Outbound!$F:$F,$F$2)</f>
        <v>0</v>
      </c>
      <c r="G929" s="35">
        <f>(SUMIFS(Returns!$B:$B,Returns!$A:$A,$B929,Returns!$C:$C,$G$2))-SUMIFS(Outbound!$E:$E,Outbound!$D:$D,$B929,Outbound!$F:$F,$G$2)</f>
        <v>0</v>
      </c>
      <c r="H929" s="35">
        <f>(SUMIFS(Returns!$B:$B,Returns!$A:$A,$B929,Returns!$C:$C,$H$2))-SUMIFS(Outbound!$E:$E,Outbound!$D:$D,$B929,Outbound!$F:$F,$H$2)</f>
        <v>0</v>
      </c>
      <c r="I929" s="35">
        <f>(SUMIFS(Returns!$B:$B,Returns!$A:$A,$B929,Returns!$C:$C,$I$2))-SUMIFS(Outbound!$E:$E,Outbound!$D:$D,$B929,Outbound!$F:$F,$I$2)</f>
        <v>0</v>
      </c>
      <c r="J929" s="35">
        <f>(SUMIFS(Returns!$B:$B,Returns!$A:$A,$B929,Returns!$C:$C,$J$2))-SUMIFS(Outbound!$E:$E,Outbound!$D:$D,$B929,Outbound!$F:$F,$J$2)</f>
        <v>0</v>
      </c>
      <c r="K929" s="35">
        <f>(SUMIFS(Returns!$B:$B,Returns!$A:$A,$B929,Returns!$C:$C,$K$2))-SUMIFS(Outbound!$E:$E,Outbound!$D:$D,$B929,Outbound!$F:$F,$K$2)</f>
        <v>0</v>
      </c>
      <c r="L929" s="35">
        <f>(SUMIFS(Returns!$B:$B,Returns!$A:$A,$B929,Returns!$C:$C,$L$2))-SUMIFS(Outbound!$E:$E,Outbound!$D:$D,$B929,Outbound!$F:$F,$L$2)</f>
        <v>0</v>
      </c>
      <c r="M929" s="35">
        <f>(SUMIFS(Returns!$B:$B,Returns!$A:$A,$B929,Returns!$C:$C,$M$2))-SUMIFS(Outbound!$E:$E,Outbound!$D:$D,$B929,Outbound!$F:$F,$M$2)</f>
        <v>0</v>
      </c>
      <c r="N929" s="35">
        <f>(SUMIFS(Returns!$B:$B,Returns!$A:$A,$B929,Returns!$C:$C,$N$2))-SUMIFS(Outbound!$E:$E,Outbound!$D:$D,$B929,Outbound!$F:$F,$N$2)</f>
        <v>0</v>
      </c>
      <c r="O929" s="35">
        <f>(SUMIFS(Returns!$B:$B,Returns!$A:$A,$B929,Returns!$C:$C,$O$2))-SUMIFS(Outbound!$E:$E,Outbound!$D:$D,$B929,Outbound!$F:$F,$O$2)</f>
        <v>0</v>
      </c>
      <c r="P929" s="35">
        <f>(SUMIFS(Returns!$B:$B,Returns!$A:$A,$B929,Returns!$C:$C,$P$2))-SUMIFS(Outbound!$E:$E,Outbound!$D:$D,$B929,Outbound!$F:$F,$P$2)</f>
        <v>0</v>
      </c>
      <c r="Q929" s="35">
        <f>(SUMIFS(Returns!$B:$B,Returns!$A:$A,$B929,Returns!$C:$C,$Q$2))-SUMIFS(Outbound!$E:$E,Outbound!$D:$D,$B929,Outbound!$F:$F,$Q$2)</f>
        <v>0</v>
      </c>
      <c r="R929" s="35">
        <f>(SUMIFS(Returns!$B:$B,Returns!$A:$A,$B929,Returns!$C:$C,$R$2))-SUMIFS(Outbound!$E:$E,Outbound!$D:$D,$B929,Outbound!$F:$F,$R$2)</f>
        <v>0</v>
      </c>
      <c r="S929" s="35">
        <f>(SUMIFS(Returns!$B:$B,Returns!$A:$A,$B929,Returns!$C:$C,$S$2))-SUMIFS(Outbound!$E:$E,Outbound!$D:$D,$B929,Outbound!$F:$F,$S$2)</f>
        <v>0</v>
      </c>
    </row>
    <row r="930" ht="13.2" spans="1:19">
      <c r="A930" s="3" t="s">
        <v>8317</v>
      </c>
      <c r="B930" s="3" t="s">
        <v>8318</v>
      </c>
      <c r="C930" s="35">
        <v>1</v>
      </c>
      <c r="D930" s="35"/>
      <c r="E930" s="35">
        <f>(C930+SUMIFS(Inwards!$C:$C,Inwards!$B:$B,$B930)+SUMIFS(Returns!$B:$B,Returns!$A:$A,$B930,Returns!$C:$C,$E$2))-SUMIFS(Outbound!$E:$E,Outbound!$D:$D,$B930,Outbound!$F:$F,$E$2)-SUMIFS(Outflow!$B:$B,Outflow!$A:$A,$B930)</f>
        <v>1</v>
      </c>
      <c r="F930" s="35">
        <f>(SUMIFS(Returns!$B:$B,Returns!$A:$A,$B930,Returns!$C:$C,$F$2))-SUMIFS(Outbound!$E:$E,Outbound!$D:$D,$B930,Outbound!$F:$F,$F$2)</f>
        <v>0</v>
      </c>
      <c r="G930" s="35">
        <f>(SUMIFS(Returns!$B:$B,Returns!$A:$A,$B930,Returns!$C:$C,$G$2))-SUMIFS(Outbound!$E:$E,Outbound!$D:$D,$B930,Outbound!$F:$F,$G$2)</f>
        <v>0</v>
      </c>
      <c r="H930" s="35">
        <f>(SUMIFS(Returns!$B:$B,Returns!$A:$A,$B930,Returns!$C:$C,$H$2))-SUMIFS(Outbound!$E:$E,Outbound!$D:$D,$B930,Outbound!$F:$F,$H$2)</f>
        <v>0</v>
      </c>
      <c r="I930" s="35">
        <f>(SUMIFS(Returns!$B:$B,Returns!$A:$A,$B930,Returns!$C:$C,$I$2))-SUMIFS(Outbound!$E:$E,Outbound!$D:$D,$B930,Outbound!$F:$F,$I$2)</f>
        <v>0</v>
      </c>
      <c r="J930" s="35">
        <f>(SUMIFS(Returns!$B:$B,Returns!$A:$A,$B930,Returns!$C:$C,$J$2))-SUMIFS(Outbound!$E:$E,Outbound!$D:$D,$B930,Outbound!$F:$F,$J$2)</f>
        <v>0</v>
      </c>
      <c r="K930" s="35">
        <f>(SUMIFS(Returns!$B:$B,Returns!$A:$A,$B930,Returns!$C:$C,$K$2))-SUMIFS(Outbound!$E:$E,Outbound!$D:$D,$B930,Outbound!$F:$F,$K$2)</f>
        <v>0</v>
      </c>
      <c r="L930" s="35">
        <f>(SUMIFS(Returns!$B:$B,Returns!$A:$A,$B930,Returns!$C:$C,$L$2))-SUMIFS(Outbound!$E:$E,Outbound!$D:$D,$B930,Outbound!$F:$F,$L$2)</f>
        <v>0</v>
      </c>
      <c r="M930" s="35">
        <f>(SUMIFS(Returns!$B:$B,Returns!$A:$A,$B930,Returns!$C:$C,$M$2))-SUMIFS(Outbound!$E:$E,Outbound!$D:$D,$B930,Outbound!$F:$F,$M$2)</f>
        <v>0</v>
      </c>
      <c r="N930" s="35">
        <f>(SUMIFS(Returns!$B:$B,Returns!$A:$A,$B930,Returns!$C:$C,$N$2))-SUMIFS(Outbound!$E:$E,Outbound!$D:$D,$B930,Outbound!$F:$F,$N$2)</f>
        <v>0</v>
      </c>
      <c r="O930" s="35">
        <f>(SUMIFS(Returns!$B:$B,Returns!$A:$A,$B930,Returns!$C:$C,$O$2))-SUMIFS(Outbound!$E:$E,Outbound!$D:$D,$B930,Outbound!$F:$F,$O$2)</f>
        <v>0</v>
      </c>
      <c r="P930" s="35">
        <f>(SUMIFS(Returns!$B:$B,Returns!$A:$A,$B930,Returns!$C:$C,$P$2))-SUMIFS(Outbound!$E:$E,Outbound!$D:$D,$B930,Outbound!$F:$F,$P$2)</f>
        <v>0</v>
      </c>
      <c r="Q930" s="35">
        <f>(SUMIFS(Returns!$B:$B,Returns!$A:$A,$B930,Returns!$C:$C,$Q$2))-SUMIFS(Outbound!$E:$E,Outbound!$D:$D,$B930,Outbound!$F:$F,$Q$2)</f>
        <v>0</v>
      </c>
      <c r="R930" s="35">
        <f>(SUMIFS(Returns!$B:$B,Returns!$A:$A,$B930,Returns!$C:$C,$R$2))-SUMIFS(Outbound!$E:$E,Outbound!$D:$D,$B930,Outbound!$F:$F,$R$2)</f>
        <v>0</v>
      </c>
      <c r="S930" s="35">
        <f>(SUMIFS(Returns!$B:$B,Returns!$A:$A,$B930,Returns!$C:$C,$S$2))-SUMIFS(Outbound!$E:$E,Outbound!$D:$D,$B930,Outbound!$F:$F,$S$2)</f>
        <v>0</v>
      </c>
    </row>
    <row r="931" ht="13.2" spans="1:19">
      <c r="A931" s="3" t="s">
        <v>8319</v>
      </c>
      <c r="B931" s="3" t="s">
        <v>8320</v>
      </c>
      <c r="C931" s="35">
        <v>0</v>
      </c>
      <c r="D931" s="35"/>
      <c r="E931" s="35">
        <f>(C931+SUMIFS(Inwards!$C:$C,Inwards!$B:$B,$B931)+SUMIFS(Returns!$B:$B,Returns!$A:$A,$B931,Returns!$C:$C,$E$2))-SUMIFS(Outbound!$E:$E,Outbound!$D:$D,$B931,Outbound!$F:$F,$E$2)-SUMIFS(Outflow!$B:$B,Outflow!$A:$A,$B931)</f>
        <v>0</v>
      </c>
      <c r="F931" s="35">
        <f>(SUMIFS(Returns!$B:$B,Returns!$A:$A,$B931,Returns!$C:$C,$F$2))-SUMIFS(Outbound!$E:$E,Outbound!$D:$D,$B931,Outbound!$F:$F,$F$2)</f>
        <v>0</v>
      </c>
      <c r="G931" s="35">
        <f>(SUMIFS(Returns!$B:$B,Returns!$A:$A,$B931,Returns!$C:$C,$G$2))-SUMIFS(Outbound!$E:$E,Outbound!$D:$D,$B931,Outbound!$F:$F,$G$2)</f>
        <v>0</v>
      </c>
      <c r="H931" s="35">
        <f>(SUMIFS(Returns!$B:$B,Returns!$A:$A,$B931,Returns!$C:$C,$H$2))-SUMIFS(Outbound!$E:$E,Outbound!$D:$D,$B931,Outbound!$F:$F,$H$2)</f>
        <v>0</v>
      </c>
      <c r="I931" s="35">
        <f>(SUMIFS(Returns!$B:$B,Returns!$A:$A,$B931,Returns!$C:$C,$I$2))-SUMIFS(Outbound!$E:$E,Outbound!$D:$D,$B931,Outbound!$F:$F,$I$2)</f>
        <v>0</v>
      </c>
      <c r="J931" s="35">
        <f>(SUMIFS(Returns!$B:$B,Returns!$A:$A,$B931,Returns!$C:$C,$J$2))-SUMIFS(Outbound!$E:$E,Outbound!$D:$D,$B931,Outbound!$F:$F,$J$2)</f>
        <v>0</v>
      </c>
      <c r="K931" s="35">
        <f>(SUMIFS(Returns!$B:$B,Returns!$A:$A,$B931,Returns!$C:$C,$K$2))-SUMIFS(Outbound!$E:$E,Outbound!$D:$D,$B931,Outbound!$F:$F,$K$2)</f>
        <v>0</v>
      </c>
      <c r="L931" s="35">
        <f>(SUMIFS(Returns!$B:$B,Returns!$A:$A,$B931,Returns!$C:$C,$L$2))-SUMIFS(Outbound!$E:$E,Outbound!$D:$D,$B931,Outbound!$F:$F,$L$2)</f>
        <v>0</v>
      </c>
      <c r="M931" s="35">
        <f>(SUMIFS(Returns!$B:$B,Returns!$A:$A,$B931,Returns!$C:$C,$M$2))-SUMIFS(Outbound!$E:$E,Outbound!$D:$D,$B931,Outbound!$F:$F,$M$2)</f>
        <v>0</v>
      </c>
      <c r="N931" s="35">
        <f>(SUMIFS(Returns!$B:$B,Returns!$A:$A,$B931,Returns!$C:$C,$N$2))-SUMIFS(Outbound!$E:$E,Outbound!$D:$D,$B931,Outbound!$F:$F,$N$2)</f>
        <v>0</v>
      </c>
      <c r="O931" s="35">
        <f>(SUMIFS(Returns!$B:$B,Returns!$A:$A,$B931,Returns!$C:$C,$O$2))-SUMIFS(Outbound!$E:$E,Outbound!$D:$D,$B931,Outbound!$F:$F,$O$2)</f>
        <v>0</v>
      </c>
      <c r="P931" s="35">
        <f>(SUMIFS(Returns!$B:$B,Returns!$A:$A,$B931,Returns!$C:$C,$P$2))-SUMIFS(Outbound!$E:$E,Outbound!$D:$D,$B931,Outbound!$F:$F,$P$2)</f>
        <v>0</v>
      </c>
      <c r="Q931" s="35">
        <f>(SUMIFS(Returns!$B:$B,Returns!$A:$A,$B931,Returns!$C:$C,$Q$2))-SUMIFS(Outbound!$E:$E,Outbound!$D:$D,$B931,Outbound!$F:$F,$Q$2)</f>
        <v>0</v>
      </c>
      <c r="R931" s="35">
        <f>(SUMIFS(Returns!$B:$B,Returns!$A:$A,$B931,Returns!$C:$C,$R$2))-SUMIFS(Outbound!$E:$E,Outbound!$D:$D,$B931,Outbound!$F:$F,$R$2)</f>
        <v>0</v>
      </c>
      <c r="S931" s="35">
        <f>(SUMIFS(Returns!$B:$B,Returns!$A:$A,$B931,Returns!$C:$C,$S$2))-SUMIFS(Outbound!$E:$E,Outbound!$D:$D,$B931,Outbound!$F:$F,$S$2)</f>
        <v>0</v>
      </c>
    </row>
    <row r="932" ht="13.2" spans="1:19">
      <c r="A932" s="3" t="s">
        <v>8321</v>
      </c>
      <c r="B932" s="3" t="s">
        <v>6133</v>
      </c>
      <c r="C932" s="35">
        <v>1</v>
      </c>
      <c r="D932" s="35"/>
      <c r="E932" s="35">
        <f>(C932+SUMIFS(Inwards!$C:$C,Inwards!$B:$B,$B932)+SUMIFS(Returns!$B:$B,Returns!$A:$A,$B932,Returns!$C:$C,$E$2))-SUMIFS(Outbound!$E:$E,Outbound!$D:$D,$B932,Outbound!$F:$F,$E$2)-SUMIFS(Outflow!$B:$B,Outflow!$A:$A,$B932)</f>
        <v>1</v>
      </c>
      <c r="F932" s="35">
        <f>(SUMIFS(Returns!$B:$B,Returns!$A:$A,$B932,Returns!$C:$C,$F$2))-SUMIFS(Outbound!$E:$E,Outbound!$D:$D,$B932,Outbound!$F:$F,$F$2)</f>
        <v>0</v>
      </c>
      <c r="G932" s="35">
        <f>(SUMIFS(Returns!$B:$B,Returns!$A:$A,$B932,Returns!$C:$C,$G$2))-SUMIFS(Outbound!$E:$E,Outbound!$D:$D,$B932,Outbound!$F:$F,$G$2)</f>
        <v>0</v>
      </c>
      <c r="H932" s="35">
        <f>(SUMIFS(Returns!$B:$B,Returns!$A:$A,$B932,Returns!$C:$C,$H$2))-SUMIFS(Outbound!$E:$E,Outbound!$D:$D,$B932,Outbound!$F:$F,$H$2)</f>
        <v>0</v>
      </c>
      <c r="I932" s="35">
        <f>(SUMIFS(Returns!$B:$B,Returns!$A:$A,$B932,Returns!$C:$C,$I$2))-SUMIFS(Outbound!$E:$E,Outbound!$D:$D,$B932,Outbound!$F:$F,$I$2)</f>
        <v>0</v>
      </c>
      <c r="J932" s="35">
        <f>(SUMIFS(Returns!$B:$B,Returns!$A:$A,$B932,Returns!$C:$C,$J$2))-SUMIFS(Outbound!$E:$E,Outbound!$D:$D,$B932,Outbound!$F:$F,$J$2)</f>
        <v>0</v>
      </c>
      <c r="K932" s="35">
        <f>(SUMIFS(Returns!$B:$B,Returns!$A:$A,$B932,Returns!$C:$C,$K$2))-SUMIFS(Outbound!$E:$E,Outbound!$D:$D,$B932,Outbound!$F:$F,$K$2)</f>
        <v>0</v>
      </c>
      <c r="L932" s="35">
        <f>(SUMIFS(Returns!$B:$B,Returns!$A:$A,$B932,Returns!$C:$C,$L$2))-SUMIFS(Outbound!$E:$E,Outbound!$D:$D,$B932,Outbound!$F:$F,$L$2)</f>
        <v>0</v>
      </c>
      <c r="M932" s="35">
        <f>(SUMIFS(Returns!$B:$B,Returns!$A:$A,$B932,Returns!$C:$C,$M$2))-SUMIFS(Outbound!$E:$E,Outbound!$D:$D,$B932,Outbound!$F:$F,$M$2)</f>
        <v>0</v>
      </c>
      <c r="N932" s="35">
        <f>(SUMIFS(Returns!$B:$B,Returns!$A:$A,$B932,Returns!$C:$C,$N$2))-SUMIFS(Outbound!$E:$E,Outbound!$D:$D,$B932,Outbound!$F:$F,$N$2)</f>
        <v>0</v>
      </c>
      <c r="O932" s="35">
        <f>(SUMIFS(Returns!$B:$B,Returns!$A:$A,$B932,Returns!$C:$C,$O$2))-SUMIFS(Outbound!$E:$E,Outbound!$D:$D,$B932,Outbound!$F:$F,$O$2)</f>
        <v>0</v>
      </c>
      <c r="P932" s="35">
        <f>(SUMIFS(Returns!$B:$B,Returns!$A:$A,$B932,Returns!$C:$C,$P$2))-SUMIFS(Outbound!$E:$E,Outbound!$D:$D,$B932,Outbound!$F:$F,$P$2)</f>
        <v>0</v>
      </c>
      <c r="Q932" s="35">
        <f>(SUMIFS(Returns!$B:$B,Returns!$A:$A,$B932,Returns!$C:$C,$Q$2))-SUMIFS(Outbound!$E:$E,Outbound!$D:$D,$B932,Outbound!$F:$F,$Q$2)</f>
        <v>0</v>
      </c>
      <c r="R932" s="35">
        <f>(SUMIFS(Returns!$B:$B,Returns!$A:$A,$B932,Returns!$C:$C,$R$2))-SUMIFS(Outbound!$E:$E,Outbound!$D:$D,$B932,Outbound!$F:$F,$R$2)</f>
        <v>0</v>
      </c>
      <c r="S932" s="35">
        <f>(SUMIFS(Returns!$B:$B,Returns!$A:$A,$B932,Returns!$C:$C,$S$2))-SUMIFS(Outbound!$E:$E,Outbound!$D:$D,$B932,Outbound!$F:$F,$S$2)</f>
        <v>0</v>
      </c>
    </row>
    <row r="933" ht="13.2" spans="1:19">
      <c r="A933" s="3" t="s">
        <v>8322</v>
      </c>
      <c r="B933" s="3" t="s">
        <v>8323</v>
      </c>
      <c r="C933" s="35">
        <v>0</v>
      </c>
      <c r="D933" s="35"/>
      <c r="E933" s="35">
        <f>(C933+SUMIFS(Inwards!$C:$C,Inwards!$B:$B,$B933)+SUMIFS(Returns!$B:$B,Returns!$A:$A,$B933,Returns!$C:$C,$E$2))-SUMIFS(Outbound!$E:$E,Outbound!$D:$D,$B933,Outbound!$F:$F,$E$2)-SUMIFS(Outflow!$B:$B,Outflow!$A:$A,$B933)</f>
        <v>0</v>
      </c>
      <c r="F933" s="35">
        <f>(SUMIFS(Returns!$B:$B,Returns!$A:$A,$B933,Returns!$C:$C,$F$2))-SUMIFS(Outbound!$E:$E,Outbound!$D:$D,$B933,Outbound!$F:$F,$F$2)</f>
        <v>0</v>
      </c>
      <c r="G933" s="35">
        <f>(SUMIFS(Returns!$B:$B,Returns!$A:$A,$B933,Returns!$C:$C,$G$2))-SUMIFS(Outbound!$E:$E,Outbound!$D:$D,$B933,Outbound!$F:$F,$G$2)</f>
        <v>0</v>
      </c>
      <c r="H933" s="35">
        <f>(SUMIFS(Returns!$B:$B,Returns!$A:$A,$B933,Returns!$C:$C,$H$2))-SUMIFS(Outbound!$E:$E,Outbound!$D:$D,$B933,Outbound!$F:$F,$H$2)</f>
        <v>0</v>
      </c>
      <c r="I933" s="35">
        <f>(SUMIFS(Returns!$B:$B,Returns!$A:$A,$B933,Returns!$C:$C,$I$2))-SUMIFS(Outbound!$E:$E,Outbound!$D:$D,$B933,Outbound!$F:$F,$I$2)</f>
        <v>0</v>
      </c>
      <c r="J933" s="35">
        <f>(SUMIFS(Returns!$B:$B,Returns!$A:$A,$B933,Returns!$C:$C,$J$2))-SUMIFS(Outbound!$E:$E,Outbound!$D:$D,$B933,Outbound!$F:$F,$J$2)</f>
        <v>0</v>
      </c>
      <c r="K933" s="35">
        <f>(SUMIFS(Returns!$B:$B,Returns!$A:$A,$B933,Returns!$C:$C,$K$2))-SUMIFS(Outbound!$E:$E,Outbound!$D:$D,$B933,Outbound!$F:$F,$K$2)</f>
        <v>0</v>
      </c>
      <c r="L933" s="35">
        <f>(SUMIFS(Returns!$B:$B,Returns!$A:$A,$B933,Returns!$C:$C,$L$2))-SUMIFS(Outbound!$E:$E,Outbound!$D:$D,$B933,Outbound!$F:$F,$L$2)</f>
        <v>0</v>
      </c>
      <c r="M933" s="35">
        <f>(SUMIFS(Returns!$B:$B,Returns!$A:$A,$B933,Returns!$C:$C,$M$2))-SUMIFS(Outbound!$E:$E,Outbound!$D:$D,$B933,Outbound!$F:$F,$M$2)</f>
        <v>0</v>
      </c>
      <c r="N933" s="35">
        <f>(SUMIFS(Returns!$B:$B,Returns!$A:$A,$B933,Returns!$C:$C,$N$2))-SUMIFS(Outbound!$E:$E,Outbound!$D:$D,$B933,Outbound!$F:$F,$N$2)</f>
        <v>0</v>
      </c>
      <c r="O933" s="35">
        <f>(SUMIFS(Returns!$B:$B,Returns!$A:$A,$B933,Returns!$C:$C,$O$2))-SUMIFS(Outbound!$E:$E,Outbound!$D:$D,$B933,Outbound!$F:$F,$O$2)</f>
        <v>0</v>
      </c>
      <c r="P933" s="35">
        <f>(SUMIFS(Returns!$B:$B,Returns!$A:$A,$B933,Returns!$C:$C,$P$2))-SUMIFS(Outbound!$E:$E,Outbound!$D:$D,$B933,Outbound!$F:$F,$P$2)</f>
        <v>0</v>
      </c>
      <c r="Q933" s="35">
        <f>(SUMIFS(Returns!$B:$B,Returns!$A:$A,$B933,Returns!$C:$C,$Q$2))-SUMIFS(Outbound!$E:$E,Outbound!$D:$D,$B933,Outbound!$F:$F,$Q$2)</f>
        <v>0</v>
      </c>
      <c r="R933" s="35">
        <f>(SUMIFS(Returns!$B:$B,Returns!$A:$A,$B933,Returns!$C:$C,$R$2))-SUMIFS(Outbound!$E:$E,Outbound!$D:$D,$B933,Outbound!$F:$F,$R$2)</f>
        <v>0</v>
      </c>
      <c r="S933" s="35">
        <f>(SUMIFS(Returns!$B:$B,Returns!$A:$A,$B933,Returns!$C:$C,$S$2))-SUMIFS(Outbound!$E:$E,Outbound!$D:$D,$B933,Outbound!$F:$F,$S$2)</f>
        <v>0</v>
      </c>
    </row>
    <row r="934" ht="13.2" spans="1:19">
      <c r="A934" s="3" t="s">
        <v>8324</v>
      </c>
      <c r="B934" s="3" t="s">
        <v>8325</v>
      </c>
      <c r="C934" s="35">
        <v>0</v>
      </c>
      <c r="D934" s="35"/>
      <c r="E934" s="35">
        <f>(C934+SUMIFS(Inwards!$C:$C,Inwards!$B:$B,$B934)+SUMIFS(Returns!$B:$B,Returns!$A:$A,$B934,Returns!$C:$C,$E$2))-SUMIFS(Outbound!$E:$E,Outbound!$D:$D,$B934,Outbound!$F:$F,$E$2)-SUMIFS(Outflow!$B:$B,Outflow!$A:$A,$B934)</f>
        <v>0</v>
      </c>
      <c r="F934" s="35">
        <f>(SUMIFS(Returns!$B:$B,Returns!$A:$A,$B934,Returns!$C:$C,$F$2))-SUMIFS(Outbound!$E:$E,Outbound!$D:$D,$B934,Outbound!$F:$F,$F$2)</f>
        <v>0</v>
      </c>
      <c r="G934" s="35">
        <f>(SUMIFS(Returns!$B:$B,Returns!$A:$A,$B934,Returns!$C:$C,$G$2))-SUMIFS(Outbound!$E:$E,Outbound!$D:$D,$B934,Outbound!$F:$F,$G$2)</f>
        <v>0</v>
      </c>
      <c r="H934" s="35">
        <f>(SUMIFS(Returns!$B:$B,Returns!$A:$A,$B934,Returns!$C:$C,$H$2))-SUMIFS(Outbound!$E:$E,Outbound!$D:$D,$B934,Outbound!$F:$F,$H$2)</f>
        <v>0</v>
      </c>
      <c r="I934" s="35">
        <f>(SUMIFS(Returns!$B:$B,Returns!$A:$A,$B934,Returns!$C:$C,$I$2))-SUMIFS(Outbound!$E:$E,Outbound!$D:$D,$B934,Outbound!$F:$F,$I$2)</f>
        <v>0</v>
      </c>
      <c r="J934" s="35">
        <f>(SUMIFS(Returns!$B:$B,Returns!$A:$A,$B934,Returns!$C:$C,$J$2))-SUMIFS(Outbound!$E:$E,Outbound!$D:$D,$B934,Outbound!$F:$F,$J$2)</f>
        <v>0</v>
      </c>
      <c r="K934" s="35">
        <f>(SUMIFS(Returns!$B:$B,Returns!$A:$A,$B934,Returns!$C:$C,$K$2))-SUMIFS(Outbound!$E:$E,Outbound!$D:$D,$B934,Outbound!$F:$F,$K$2)</f>
        <v>0</v>
      </c>
      <c r="L934" s="35">
        <f>(SUMIFS(Returns!$B:$B,Returns!$A:$A,$B934,Returns!$C:$C,$L$2))-SUMIFS(Outbound!$E:$E,Outbound!$D:$D,$B934,Outbound!$F:$F,$L$2)</f>
        <v>0</v>
      </c>
      <c r="M934" s="35">
        <f>(SUMIFS(Returns!$B:$B,Returns!$A:$A,$B934,Returns!$C:$C,$M$2))-SUMIFS(Outbound!$E:$E,Outbound!$D:$D,$B934,Outbound!$F:$F,$M$2)</f>
        <v>0</v>
      </c>
      <c r="N934" s="35">
        <f>(SUMIFS(Returns!$B:$B,Returns!$A:$A,$B934,Returns!$C:$C,$N$2))-SUMIFS(Outbound!$E:$E,Outbound!$D:$D,$B934,Outbound!$F:$F,$N$2)</f>
        <v>0</v>
      </c>
      <c r="O934" s="35">
        <f>(SUMIFS(Returns!$B:$B,Returns!$A:$A,$B934,Returns!$C:$C,$O$2))-SUMIFS(Outbound!$E:$E,Outbound!$D:$D,$B934,Outbound!$F:$F,$O$2)</f>
        <v>0</v>
      </c>
      <c r="P934" s="35">
        <f>(SUMIFS(Returns!$B:$B,Returns!$A:$A,$B934,Returns!$C:$C,$P$2))-SUMIFS(Outbound!$E:$E,Outbound!$D:$D,$B934,Outbound!$F:$F,$P$2)</f>
        <v>0</v>
      </c>
      <c r="Q934" s="35">
        <f>(SUMIFS(Returns!$B:$B,Returns!$A:$A,$B934,Returns!$C:$C,$Q$2))-SUMIFS(Outbound!$E:$E,Outbound!$D:$D,$B934,Outbound!$F:$F,$Q$2)</f>
        <v>0</v>
      </c>
      <c r="R934" s="35">
        <f>(SUMIFS(Returns!$B:$B,Returns!$A:$A,$B934,Returns!$C:$C,$R$2))-SUMIFS(Outbound!$E:$E,Outbound!$D:$D,$B934,Outbound!$F:$F,$R$2)</f>
        <v>0</v>
      </c>
      <c r="S934" s="35">
        <f>(SUMIFS(Returns!$B:$B,Returns!$A:$A,$B934,Returns!$C:$C,$S$2))-SUMIFS(Outbound!$E:$E,Outbound!$D:$D,$B934,Outbound!$F:$F,$S$2)</f>
        <v>0</v>
      </c>
    </row>
    <row r="935" ht="13.2" spans="1:19">
      <c r="A935" s="3" t="s">
        <v>8326</v>
      </c>
      <c r="B935" s="3" t="s">
        <v>8327</v>
      </c>
      <c r="C935" s="35">
        <v>0</v>
      </c>
      <c r="D935" s="35"/>
      <c r="E935" s="35">
        <f>(C935+SUMIFS(Inwards!$C:$C,Inwards!$B:$B,$B935)+SUMIFS(Returns!$B:$B,Returns!$A:$A,$B935,Returns!$C:$C,$E$2))-SUMIFS(Outbound!$E:$E,Outbound!$D:$D,$B935,Outbound!$F:$F,$E$2)-SUMIFS(Outflow!$B:$B,Outflow!$A:$A,$B935)</f>
        <v>0</v>
      </c>
      <c r="F935" s="35">
        <f>(SUMIFS(Returns!$B:$B,Returns!$A:$A,$B935,Returns!$C:$C,$F$2))-SUMIFS(Outbound!$E:$E,Outbound!$D:$D,$B935,Outbound!$F:$F,$F$2)</f>
        <v>0</v>
      </c>
      <c r="G935" s="35">
        <f>(SUMIFS(Returns!$B:$B,Returns!$A:$A,$B935,Returns!$C:$C,$G$2))-SUMIFS(Outbound!$E:$E,Outbound!$D:$D,$B935,Outbound!$F:$F,$G$2)</f>
        <v>0</v>
      </c>
      <c r="H935" s="35">
        <f>(SUMIFS(Returns!$B:$B,Returns!$A:$A,$B935,Returns!$C:$C,$H$2))-SUMIFS(Outbound!$E:$E,Outbound!$D:$D,$B935,Outbound!$F:$F,$H$2)</f>
        <v>0</v>
      </c>
      <c r="I935" s="35">
        <f>(SUMIFS(Returns!$B:$B,Returns!$A:$A,$B935,Returns!$C:$C,$I$2))-SUMIFS(Outbound!$E:$E,Outbound!$D:$D,$B935,Outbound!$F:$F,$I$2)</f>
        <v>0</v>
      </c>
      <c r="J935" s="35">
        <f>(SUMIFS(Returns!$B:$B,Returns!$A:$A,$B935,Returns!$C:$C,$J$2))-SUMIFS(Outbound!$E:$E,Outbound!$D:$D,$B935,Outbound!$F:$F,$J$2)</f>
        <v>0</v>
      </c>
      <c r="K935" s="35">
        <f>(SUMIFS(Returns!$B:$B,Returns!$A:$A,$B935,Returns!$C:$C,$K$2))-SUMIFS(Outbound!$E:$E,Outbound!$D:$D,$B935,Outbound!$F:$F,$K$2)</f>
        <v>0</v>
      </c>
      <c r="L935" s="35">
        <f>(SUMIFS(Returns!$B:$B,Returns!$A:$A,$B935,Returns!$C:$C,$L$2))-SUMIFS(Outbound!$E:$E,Outbound!$D:$D,$B935,Outbound!$F:$F,$L$2)</f>
        <v>0</v>
      </c>
      <c r="M935" s="35">
        <f>(SUMIFS(Returns!$B:$B,Returns!$A:$A,$B935,Returns!$C:$C,$M$2))-SUMIFS(Outbound!$E:$E,Outbound!$D:$D,$B935,Outbound!$F:$F,$M$2)</f>
        <v>0</v>
      </c>
      <c r="N935" s="35">
        <f>(SUMIFS(Returns!$B:$B,Returns!$A:$A,$B935,Returns!$C:$C,$N$2))-SUMIFS(Outbound!$E:$E,Outbound!$D:$D,$B935,Outbound!$F:$F,$N$2)</f>
        <v>0</v>
      </c>
      <c r="O935" s="35">
        <f>(SUMIFS(Returns!$B:$B,Returns!$A:$A,$B935,Returns!$C:$C,$O$2))-SUMIFS(Outbound!$E:$E,Outbound!$D:$D,$B935,Outbound!$F:$F,$O$2)</f>
        <v>0</v>
      </c>
      <c r="P935" s="35">
        <f>(SUMIFS(Returns!$B:$B,Returns!$A:$A,$B935,Returns!$C:$C,$P$2))-SUMIFS(Outbound!$E:$E,Outbound!$D:$D,$B935,Outbound!$F:$F,$P$2)</f>
        <v>0</v>
      </c>
      <c r="Q935" s="35">
        <f>(SUMIFS(Returns!$B:$B,Returns!$A:$A,$B935,Returns!$C:$C,$Q$2))-SUMIFS(Outbound!$E:$E,Outbound!$D:$D,$B935,Outbound!$F:$F,$Q$2)</f>
        <v>0</v>
      </c>
      <c r="R935" s="35">
        <f>(SUMIFS(Returns!$B:$B,Returns!$A:$A,$B935,Returns!$C:$C,$R$2))-SUMIFS(Outbound!$E:$E,Outbound!$D:$D,$B935,Outbound!$F:$F,$R$2)</f>
        <v>0</v>
      </c>
      <c r="S935" s="35">
        <f>(SUMIFS(Returns!$B:$B,Returns!$A:$A,$B935,Returns!$C:$C,$S$2))-SUMIFS(Outbound!$E:$E,Outbound!$D:$D,$B935,Outbound!$F:$F,$S$2)</f>
        <v>0</v>
      </c>
    </row>
    <row r="936" ht="13.2" spans="1:19">
      <c r="A936" s="3" t="s">
        <v>8328</v>
      </c>
      <c r="B936" s="3" t="s">
        <v>8329</v>
      </c>
      <c r="C936" s="35">
        <v>0</v>
      </c>
      <c r="D936" s="35"/>
      <c r="E936" s="35">
        <f>(C936+SUMIFS(Inwards!$C:$C,Inwards!$B:$B,$B936)+SUMIFS(Returns!$B:$B,Returns!$A:$A,$B936,Returns!$C:$C,$E$2))-SUMIFS(Outbound!$E:$E,Outbound!$D:$D,$B936,Outbound!$F:$F,$E$2)-SUMIFS(Outflow!$B:$B,Outflow!$A:$A,$B936)</f>
        <v>0</v>
      </c>
      <c r="F936" s="35">
        <f>(SUMIFS(Returns!$B:$B,Returns!$A:$A,$B936,Returns!$C:$C,$F$2))-SUMIFS(Outbound!$E:$E,Outbound!$D:$D,$B936,Outbound!$F:$F,$F$2)</f>
        <v>0</v>
      </c>
      <c r="G936" s="35">
        <f>(SUMIFS(Returns!$B:$B,Returns!$A:$A,$B936,Returns!$C:$C,$G$2))-SUMIFS(Outbound!$E:$E,Outbound!$D:$D,$B936,Outbound!$F:$F,$G$2)</f>
        <v>0</v>
      </c>
      <c r="H936" s="35">
        <f>(SUMIFS(Returns!$B:$B,Returns!$A:$A,$B936,Returns!$C:$C,$H$2))-SUMIFS(Outbound!$E:$E,Outbound!$D:$D,$B936,Outbound!$F:$F,$H$2)</f>
        <v>0</v>
      </c>
      <c r="I936" s="35">
        <f>(SUMIFS(Returns!$B:$B,Returns!$A:$A,$B936,Returns!$C:$C,$I$2))-SUMIFS(Outbound!$E:$E,Outbound!$D:$D,$B936,Outbound!$F:$F,$I$2)</f>
        <v>0</v>
      </c>
      <c r="J936" s="35">
        <f>(SUMIFS(Returns!$B:$B,Returns!$A:$A,$B936,Returns!$C:$C,$J$2))-SUMIFS(Outbound!$E:$E,Outbound!$D:$D,$B936,Outbound!$F:$F,$J$2)</f>
        <v>0</v>
      </c>
      <c r="K936" s="35">
        <f>(SUMIFS(Returns!$B:$B,Returns!$A:$A,$B936,Returns!$C:$C,$K$2))-SUMIFS(Outbound!$E:$E,Outbound!$D:$D,$B936,Outbound!$F:$F,$K$2)</f>
        <v>0</v>
      </c>
      <c r="L936" s="35">
        <f>(SUMIFS(Returns!$B:$B,Returns!$A:$A,$B936,Returns!$C:$C,$L$2))-SUMIFS(Outbound!$E:$E,Outbound!$D:$D,$B936,Outbound!$F:$F,$L$2)</f>
        <v>0</v>
      </c>
      <c r="M936" s="35">
        <f>(SUMIFS(Returns!$B:$B,Returns!$A:$A,$B936,Returns!$C:$C,$M$2))-SUMIFS(Outbound!$E:$E,Outbound!$D:$D,$B936,Outbound!$F:$F,$M$2)</f>
        <v>0</v>
      </c>
      <c r="N936" s="35">
        <f>(SUMIFS(Returns!$B:$B,Returns!$A:$A,$B936,Returns!$C:$C,$N$2))-SUMIFS(Outbound!$E:$E,Outbound!$D:$D,$B936,Outbound!$F:$F,$N$2)</f>
        <v>0</v>
      </c>
      <c r="O936" s="35">
        <f>(SUMIFS(Returns!$B:$B,Returns!$A:$A,$B936,Returns!$C:$C,$O$2))-SUMIFS(Outbound!$E:$E,Outbound!$D:$D,$B936,Outbound!$F:$F,$O$2)</f>
        <v>0</v>
      </c>
      <c r="P936" s="35">
        <f>(SUMIFS(Returns!$B:$B,Returns!$A:$A,$B936,Returns!$C:$C,$P$2))-SUMIFS(Outbound!$E:$E,Outbound!$D:$D,$B936,Outbound!$F:$F,$P$2)</f>
        <v>0</v>
      </c>
      <c r="Q936" s="35">
        <f>(SUMIFS(Returns!$B:$B,Returns!$A:$A,$B936,Returns!$C:$C,$Q$2))-SUMIFS(Outbound!$E:$E,Outbound!$D:$D,$B936,Outbound!$F:$F,$Q$2)</f>
        <v>0</v>
      </c>
      <c r="R936" s="35">
        <f>(SUMIFS(Returns!$B:$B,Returns!$A:$A,$B936,Returns!$C:$C,$R$2))-SUMIFS(Outbound!$E:$E,Outbound!$D:$D,$B936,Outbound!$F:$F,$R$2)</f>
        <v>0</v>
      </c>
      <c r="S936" s="35">
        <f>(SUMIFS(Returns!$B:$B,Returns!$A:$A,$B936,Returns!$C:$C,$S$2))-SUMIFS(Outbound!$E:$E,Outbound!$D:$D,$B936,Outbound!$F:$F,$S$2)</f>
        <v>0</v>
      </c>
    </row>
    <row r="937" ht="13.2" spans="1:19">
      <c r="A937" s="3" t="s">
        <v>8330</v>
      </c>
      <c r="B937" s="3" t="s">
        <v>6147</v>
      </c>
      <c r="C937" s="35">
        <v>0</v>
      </c>
      <c r="D937" s="35"/>
      <c r="E937" s="35">
        <f>(C937+SUMIFS(Inwards!$C:$C,Inwards!$B:$B,$B937)+SUMIFS(Returns!$B:$B,Returns!$A:$A,$B937,Returns!$C:$C,$E$2))-SUMIFS(Outbound!$E:$E,Outbound!$D:$D,$B937,Outbound!$F:$F,$E$2)-SUMIFS(Outflow!$B:$B,Outflow!$A:$A,$B937)</f>
        <v>0</v>
      </c>
      <c r="F937" s="35">
        <f>(SUMIFS(Returns!$B:$B,Returns!$A:$A,$B937,Returns!$C:$C,$F$2))-SUMIFS(Outbound!$E:$E,Outbound!$D:$D,$B937,Outbound!$F:$F,$F$2)</f>
        <v>0</v>
      </c>
      <c r="G937" s="35">
        <f>(SUMIFS(Returns!$B:$B,Returns!$A:$A,$B937,Returns!$C:$C,$G$2))-SUMIFS(Outbound!$E:$E,Outbound!$D:$D,$B937,Outbound!$F:$F,$G$2)</f>
        <v>0</v>
      </c>
      <c r="H937" s="35">
        <f>(SUMIFS(Returns!$B:$B,Returns!$A:$A,$B937,Returns!$C:$C,$H$2))-SUMIFS(Outbound!$E:$E,Outbound!$D:$D,$B937,Outbound!$F:$F,$H$2)</f>
        <v>0</v>
      </c>
      <c r="I937" s="35">
        <f>(SUMIFS(Returns!$B:$B,Returns!$A:$A,$B937,Returns!$C:$C,$I$2))-SUMIFS(Outbound!$E:$E,Outbound!$D:$D,$B937,Outbound!$F:$F,$I$2)</f>
        <v>0</v>
      </c>
      <c r="J937" s="35">
        <f>(SUMIFS(Returns!$B:$B,Returns!$A:$A,$B937,Returns!$C:$C,$J$2))-SUMIFS(Outbound!$E:$E,Outbound!$D:$D,$B937,Outbound!$F:$F,$J$2)</f>
        <v>0</v>
      </c>
      <c r="K937" s="35">
        <f>(SUMIFS(Returns!$B:$B,Returns!$A:$A,$B937,Returns!$C:$C,$K$2))-SUMIFS(Outbound!$E:$E,Outbound!$D:$D,$B937,Outbound!$F:$F,$K$2)</f>
        <v>0</v>
      </c>
      <c r="L937" s="35">
        <f>(SUMIFS(Returns!$B:$B,Returns!$A:$A,$B937,Returns!$C:$C,$L$2))-SUMIFS(Outbound!$E:$E,Outbound!$D:$D,$B937,Outbound!$F:$F,$L$2)</f>
        <v>0</v>
      </c>
      <c r="M937" s="35">
        <f>(SUMIFS(Returns!$B:$B,Returns!$A:$A,$B937,Returns!$C:$C,$M$2))-SUMIFS(Outbound!$E:$E,Outbound!$D:$D,$B937,Outbound!$F:$F,$M$2)</f>
        <v>0</v>
      </c>
      <c r="N937" s="35">
        <f>(SUMIFS(Returns!$B:$B,Returns!$A:$A,$B937,Returns!$C:$C,$N$2))-SUMIFS(Outbound!$E:$E,Outbound!$D:$D,$B937,Outbound!$F:$F,$N$2)</f>
        <v>0</v>
      </c>
      <c r="O937" s="35">
        <f>(SUMIFS(Returns!$B:$B,Returns!$A:$A,$B937,Returns!$C:$C,$O$2))-SUMIFS(Outbound!$E:$E,Outbound!$D:$D,$B937,Outbound!$F:$F,$O$2)</f>
        <v>0</v>
      </c>
      <c r="P937" s="35">
        <f>(SUMIFS(Returns!$B:$B,Returns!$A:$A,$B937,Returns!$C:$C,$P$2))-SUMIFS(Outbound!$E:$E,Outbound!$D:$D,$B937,Outbound!$F:$F,$P$2)</f>
        <v>0</v>
      </c>
      <c r="Q937" s="35">
        <f>(SUMIFS(Returns!$B:$B,Returns!$A:$A,$B937,Returns!$C:$C,$Q$2))-SUMIFS(Outbound!$E:$E,Outbound!$D:$D,$B937,Outbound!$F:$F,$Q$2)</f>
        <v>0</v>
      </c>
      <c r="R937" s="35">
        <f>(SUMIFS(Returns!$B:$B,Returns!$A:$A,$B937,Returns!$C:$C,$R$2))-SUMIFS(Outbound!$E:$E,Outbound!$D:$D,$B937,Outbound!$F:$F,$R$2)</f>
        <v>0</v>
      </c>
      <c r="S937" s="35">
        <f>(SUMIFS(Returns!$B:$B,Returns!$A:$A,$B937,Returns!$C:$C,$S$2))-SUMIFS(Outbound!$E:$E,Outbound!$D:$D,$B937,Outbound!$F:$F,$S$2)</f>
        <v>0</v>
      </c>
    </row>
    <row r="938" ht="13.2" spans="1:19">
      <c r="A938" s="3" t="s">
        <v>8331</v>
      </c>
      <c r="B938" s="3" t="s">
        <v>6148</v>
      </c>
      <c r="C938" s="35">
        <v>0</v>
      </c>
      <c r="D938" s="35"/>
      <c r="E938" s="35">
        <f>(C938+SUMIFS(Inwards!$C:$C,Inwards!$B:$B,$B938)+SUMIFS(Returns!$B:$B,Returns!$A:$A,$B938,Returns!$C:$C,$E$2))-SUMIFS(Outbound!$E:$E,Outbound!$D:$D,$B938,Outbound!$F:$F,$E$2)-SUMIFS(Outflow!$B:$B,Outflow!$A:$A,$B938)</f>
        <v>0</v>
      </c>
      <c r="F938" s="35">
        <f>(SUMIFS(Returns!$B:$B,Returns!$A:$A,$B938,Returns!$C:$C,$F$2))-SUMIFS(Outbound!$E:$E,Outbound!$D:$D,$B938,Outbound!$F:$F,$F$2)</f>
        <v>0</v>
      </c>
      <c r="G938" s="35">
        <f>(SUMIFS(Returns!$B:$B,Returns!$A:$A,$B938,Returns!$C:$C,$G$2))-SUMIFS(Outbound!$E:$E,Outbound!$D:$D,$B938,Outbound!$F:$F,$G$2)</f>
        <v>0</v>
      </c>
      <c r="H938" s="35">
        <f>(SUMIFS(Returns!$B:$B,Returns!$A:$A,$B938,Returns!$C:$C,$H$2))-SUMIFS(Outbound!$E:$E,Outbound!$D:$D,$B938,Outbound!$F:$F,$H$2)</f>
        <v>0</v>
      </c>
      <c r="I938" s="35">
        <f>(SUMIFS(Returns!$B:$B,Returns!$A:$A,$B938,Returns!$C:$C,$I$2))-SUMIFS(Outbound!$E:$E,Outbound!$D:$D,$B938,Outbound!$F:$F,$I$2)</f>
        <v>0</v>
      </c>
      <c r="J938" s="35">
        <f>(SUMIFS(Returns!$B:$B,Returns!$A:$A,$B938,Returns!$C:$C,$J$2))-SUMIFS(Outbound!$E:$E,Outbound!$D:$D,$B938,Outbound!$F:$F,$J$2)</f>
        <v>0</v>
      </c>
      <c r="K938" s="35">
        <f>(SUMIFS(Returns!$B:$B,Returns!$A:$A,$B938,Returns!$C:$C,$K$2))-SUMIFS(Outbound!$E:$E,Outbound!$D:$D,$B938,Outbound!$F:$F,$K$2)</f>
        <v>0</v>
      </c>
      <c r="L938" s="35">
        <f>(SUMIFS(Returns!$B:$B,Returns!$A:$A,$B938,Returns!$C:$C,$L$2))-SUMIFS(Outbound!$E:$E,Outbound!$D:$D,$B938,Outbound!$F:$F,$L$2)</f>
        <v>0</v>
      </c>
      <c r="M938" s="35">
        <f>(SUMIFS(Returns!$B:$B,Returns!$A:$A,$B938,Returns!$C:$C,$M$2))-SUMIFS(Outbound!$E:$E,Outbound!$D:$D,$B938,Outbound!$F:$F,$M$2)</f>
        <v>0</v>
      </c>
      <c r="N938" s="35">
        <f>(SUMIFS(Returns!$B:$B,Returns!$A:$A,$B938,Returns!$C:$C,$N$2))-SUMIFS(Outbound!$E:$E,Outbound!$D:$D,$B938,Outbound!$F:$F,$N$2)</f>
        <v>0</v>
      </c>
      <c r="O938" s="35">
        <f>(SUMIFS(Returns!$B:$B,Returns!$A:$A,$B938,Returns!$C:$C,$O$2))-SUMIFS(Outbound!$E:$E,Outbound!$D:$D,$B938,Outbound!$F:$F,$O$2)</f>
        <v>0</v>
      </c>
      <c r="P938" s="35">
        <f>(SUMIFS(Returns!$B:$B,Returns!$A:$A,$B938,Returns!$C:$C,$P$2))-SUMIFS(Outbound!$E:$E,Outbound!$D:$D,$B938,Outbound!$F:$F,$P$2)</f>
        <v>0</v>
      </c>
      <c r="Q938" s="35">
        <f>(SUMIFS(Returns!$B:$B,Returns!$A:$A,$B938,Returns!$C:$C,$Q$2))-SUMIFS(Outbound!$E:$E,Outbound!$D:$D,$B938,Outbound!$F:$F,$Q$2)</f>
        <v>0</v>
      </c>
      <c r="R938" s="35">
        <f>(SUMIFS(Returns!$B:$B,Returns!$A:$A,$B938,Returns!$C:$C,$R$2))-SUMIFS(Outbound!$E:$E,Outbound!$D:$D,$B938,Outbound!$F:$F,$R$2)</f>
        <v>0</v>
      </c>
      <c r="S938" s="35">
        <f>(SUMIFS(Returns!$B:$B,Returns!$A:$A,$B938,Returns!$C:$C,$S$2))-SUMIFS(Outbound!$E:$E,Outbound!$D:$D,$B938,Outbound!$F:$F,$S$2)</f>
        <v>0</v>
      </c>
    </row>
    <row r="939" ht="13.2" spans="1:19">
      <c r="A939" s="3" t="s">
        <v>8332</v>
      </c>
      <c r="B939" s="3" t="s">
        <v>8333</v>
      </c>
      <c r="C939" s="35">
        <v>0</v>
      </c>
      <c r="D939" s="35"/>
      <c r="E939" s="35">
        <f>(C939+SUMIFS(Inwards!$C:$C,Inwards!$B:$B,$B939)+SUMIFS(Returns!$B:$B,Returns!$A:$A,$B939,Returns!$C:$C,$E$2))-SUMIFS(Outbound!$E:$E,Outbound!$D:$D,$B939,Outbound!$F:$F,$E$2)-SUMIFS(Outflow!$B:$B,Outflow!$A:$A,$B939)</f>
        <v>0</v>
      </c>
      <c r="F939" s="35">
        <f>(SUMIFS(Returns!$B:$B,Returns!$A:$A,$B939,Returns!$C:$C,$F$2))-SUMIFS(Outbound!$E:$E,Outbound!$D:$D,$B939,Outbound!$F:$F,$F$2)</f>
        <v>0</v>
      </c>
      <c r="G939" s="35">
        <f>(SUMIFS(Returns!$B:$B,Returns!$A:$A,$B939,Returns!$C:$C,$G$2))-SUMIFS(Outbound!$E:$E,Outbound!$D:$D,$B939,Outbound!$F:$F,$G$2)</f>
        <v>0</v>
      </c>
      <c r="H939" s="35">
        <f>(SUMIFS(Returns!$B:$B,Returns!$A:$A,$B939,Returns!$C:$C,$H$2))-SUMIFS(Outbound!$E:$E,Outbound!$D:$D,$B939,Outbound!$F:$F,$H$2)</f>
        <v>0</v>
      </c>
      <c r="I939" s="35">
        <f>(SUMIFS(Returns!$B:$B,Returns!$A:$A,$B939,Returns!$C:$C,$I$2))-SUMIFS(Outbound!$E:$E,Outbound!$D:$D,$B939,Outbound!$F:$F,$I$2)</f>
        <v>0</v>
      </c>
      <c r="J939" s="35">
        <f>(SUMIFS(Returns!$B:$B,Returns!$A:$A,$B939,Returns!$C:$C,$J$2))-SUMIFS(Outbound!$E:$E,Outbound!$D:$D,$B939,Outbound!$F:$F,$J$2)</f>
        <v>0</v>
      </c>
      <c r="K939" s="35">
        <f>(SUMIFS(Returns!$B:$B,Returns!$A:$A,$B939,Returns!$C:$C,$K$2))-SUMIFS(Outbound!$E:$E,Outbound!$D:$D,$B939,Outbound!$F:$F,$K$2)</f>
        <v>0</v>
      </c>
      <c r="L939" s="35">
        <f>(SUMIFS(Returns!$B:$B,Returns!$A:$A,$B939,Returns!$C:$C,$L$2))-SUMIFS(Outbound!$E:$E,Outbound!$D:$D,$B939,Outbound!$F:$F,$L$2)</f>
        <v>0</v>
      </c>
      <c r="M939" s="35">
        <f>(SUMIFS(Returns!$B:$B,Returns!$A:$A,$B939,Returns!$C:$C,$M$2))-SUMIFS(Outbound!$E:$E,Outbound!$D:$D,$B939,Outbound!$F:$F,$M$2)</f>
        <v>0</v>
      </c>
      <c r="N939" s="35">
        <f>(SUMIFS(Returns!$B:$B,Returns!$A:$A,$B939,Returns!$C:$C,$N$2))-SUMIFS(Outbound!$E:$E,Outbound!$D:$D,$B939,Outbound!$F:$F,$N$2)</f>
        <v>0</v>
      </c>
      <c r="O939" s="35">
        <f>(SUMIFS(Returns!$B:$B,Returns!$A:$A,$B939,Returns!$C:$C,$O$2))-SUMIFS(Outbound!$E:$E,Outbound!$D:$D,$B939,Outbound!$F:$F,$O$2)</f>
        <v>0</v>
      </c>
      <c r="P939" s="35">
        <f>(SUMIFS(Returns!$B:$B,Returns!$A:$A,$B939,Returns!$C:$C,$P$2))-SUMIFS(Outbound!$E:$E,Outbound!$D:$D,$B939,Outbound!$F:$F,$P$2)</f>
        <v>0</v>
      </c>
      <c r="Q939" s="35">
        <f>(SUMIFS(Returns!$B:$B,Returns!$A:$A,$B939,Returns!$C:$C,$Q$2))-SUMIFS(Outbound!$E:$E,Outbound!$D:$D,$B939,Outbound!$F:$F,$Q$2)</f>
        <v>0</v>
      </c>
      <c r="R939" s="35">
        <f>(SUMIFS(Returns!$B:$B,Returns!$A:$A,$B939,Returns!$C:$C,$R$2))-SUMIFS(Outbound!$E:$E,Outbound!$D:$D,$B939,Outbound!$F:$F,$R$2)</f>
        <v>0</v>
      </c>
      <c r="S939" s="35">
        <f>(SUMIFS(Returns!$B:$B,Returns!$A:$A,$B939,Returns!$C:$C,$S$2))-SUMIFS(Outbound!$E:$E,Outbound!$D:$D,$B939,Outbound!$F:$F,$S$2)</f>
        <v>0</v>
      </c>
    </row>
    <row r="940" ht="13.2" spans="1:19">
      <c r="A940" s="3" t="s">
        <v>8334</v>
      </c>
      <c r="B940" s="3" t="s">
        <v>8335</v>
      </c>
      <c r="C940" s="35">
        <v>0</v>
      </c>
      <c r="D940" s="35"/>
      <c r="E940" s="35">
        <f>(C940+SUMIFS(Inwards!$C:$C,Inwards!$B:$B,$B940)+SUMIFS(Returns!$B:$B,Returns!$A:$A,$B940,Returns!$C:$C,$E$2))-SUMIFS(Outbound!$E:$E,Outbound!$D:$D,$B940,Outbound!$F:$F,$E$2)-SUMIFS(Outflow!$B:$B,Outflow!$A:$A,$B940)</f>
        <v>0</v>
      </c>
      <c r="F940" s="35">
        <f>(SUMIFS(Returns!$B:$B,Returns!$A:$A,$B940,Returns!$C:$C,$F$2))-SUMIFS(Outbound!$E:$E,Outbound!$D:$D,$B940,Outbound!$F:$F,$F$2)</f>
        <v>0</v>
      </c>
      <c r="G940" s="35">
        <f>(SUMIFS(Returns!$B:$B,Returns!$A:$A,$B940,Returns!$C:$C,$G$2))-SUMIFS(Outbound!$E:$E,Outbound!$D:$D,$B940,Outbound!$F:$F,$G$2)</f>
        <v>0</v>
      </c>
      <c r="H940" s="35">
        <f>(SUMIFS(Returns!$B:$B,Returns!$A:$A,$B940,Returns!$C:$C,$H$2))-SUMIFS(Outbound!$E:$E,Outbound!$D:$D,$B940,Outbound!$F:$F,$H$2)</f>
        <v>0</v>
      </c>
      <c r="I940" s="35">
        <f>(SUMIFS(Returns!$B:$B,Returns!$A:$A,$B940,Returns!$C:$C,$I$2))-SUMIFS(Outbound!$E:$E,Outbound!$D:$D,$B940,Outbound!$F:$F,$I$2)</f>
        <v>0</v>
      </c>
      <c r="J940" s="35">
        <f>(SUMIFS(Returns!$B:$B,Returns!$A:$A,$B940,Returns!$C:$C,$J$2))-SUMIFS(Outbound!$E:$E,Outbound!$D:$D,$B940,Outbound!$F:$F,$J$2)</f>
        <v>0</v>
      </c>
      <c r="K940" s="35">
        <f>(SUMIFS(Returns!$B:$B,Returns!$A:$A,$B940,Returns!$C:$C,$K$2))-SUMIFS(Outbound!$E:$E,Outbound!$D:$D,$B940,Outbound!$F:$F,$K$2)</f>
        <v>0</v>
      </c>
      <c r="L940" s="35">
        <f>(SUMIFS(Returns!$B:$B,Returns!$A:$A,$B940,Returns!$C:$C,$L$2))-SUMIFS(Outbound!$E:$E,Outbound!$D:$D,$B940,Outbound!$F:$F,$L$2)</f>
        <v>0</v>
      </c>
      <c r="M940" s="35">
        <f>(SUMIFS(Returns!$B:$B,Returns!$A:$A,$B940,Returns!$C:$C,$M$2))-SUMIFS(Outbound!$E:$E,Outbound!$D:$D,$B940,Outbound!$F:$F,$M$2)</f>
        <v>0</v>
      </c>
      <c r="N940" s="35">
        <f>(SUMIFS(Returns!$B:$B,Returns!$A:$A,$B940,Returns!$C:$C,$N$2))-SUMIFS(Outbound!$E:$E,Outbound!$D:$D,$B940,Outbound!$F:$F,$N$2)</f>
        <v>0</v>
      </c>
      <c r="O940" s="35">
        <f>(SUMIFS(Returns!$B:$B,Returns!$A:$A,$B940,Returns!$C:$C,$O$2))-SUMIFS(Outbound!$E:$E,Outbound!$D:$D,$B940,Outbound!$F:$F,$O$2)</f>
        <v>0</v>
      </c>
      <c r="P940" s="35">
        <f>(SUMIFS(Returns!$B:$B,Returns!$A:$A,$B940,Returns!$C:$C,$P$2))-SUMIFS(Outbound!$E:$E,Outbound!$D:$D,$B940,Outbound!$F:$F,$P$2)</f>
        <v>0</v>
      </c>
      <c r="Q940" s="35">
        <f>(SUMIFS(Returns!$B:$B,Returns!$A:$A,$B940,Returns!$C:$C,$Q$2))-SUMIFS(Outbound!$E:$E,Outbound!$D:$D,$B940,Outbound!$F:$F,$Q$2)</f>
        <v>0</v>
      </c>
      <c r="R940" s="35">
        <f>(SUMIFS(Returns!$B:$B,Returns!$A:$A,$B940,Returns!$C:$C,$R$2))-SUMIFS(Outbound!$E:$E,Outbound!$D:$D,$B940,Outbound!$F:$F,$R$2)</f>
        <v>0</v>
      </c>
      <c r="S940" s="35">
        <f>(SUMIFS(Returns!$B:$B,Returns!$A:$A,$B940,Returns!$C:$C,$S$2))-SUMIFS(Outbound!$E:$E,Outbound!$D:$D,$B940,Outbound!$F:$F,$S$2)</f>
        <v>0</v>
      </c>
    </row>
    <row r="941" ht="13.2" spans="1:19">
      <c r="A941" s="3" t="s">
        <v>8336</v>
      </c>
      <c r="B941" s="3" t="s">
        <v>6151</v>
      </c>
      <c r="C941" s="35">
        <v>35</v>
      </c>
      <c r="D941" s="35"/>
      <c r="E941" s="35">
        <f>(C941+SUMIFS(Inwards!$C:$C,Inwards!$B:$B,$B941)+SUMIFS(Returns!$B:$B,Returns!$A:$A,$B941,Returns!$C:$C,$E$2))-SUMIFS(Outbound!$E:$E,Outbound!$D:$D,$B941,Outbound!$F:$F,$E$2)-SUMIFS(Outflow!$B:$B,Outflow!$A:$A,$B941)</f>
        <v>27</v>
      </c>
      <c r="F941" s="35">
        <f>(SUMIFS(Returns!$B:$B,Returns!$A:$A,$B941,Returns!$C:$C,$F$2))-SUMIFS(Outbound!$E:$E,Outbound!$D:$D,$B941,Outbound!$F:$F,$F$2)</f>
        <v>0</v>
      </c>
      <c r="G941" s="35">
        <f>(SUMIFS(Returns!$B:$B,Returns!$A:$A,$B941,Returns!$C:$C,$G$2))-SUMIFS(Outbound!$E:$E,Outbound!$D:$D,$B941,Outbound!$F:$F,$G$2)</f>
        <v>0</v>
      </c>
      <c r="H941" s="35">
        <f>(SUMIFS(Returns!$B:$B,Returns!$A:$A,$B941,Returns!$C:$C,$H$2))-SUMIFS(Outbound!$E:$E,Outbound!$D:$D,$B941,Outbound!$F:$F,$H$2)</f>
        <v>0</v>
      </c>
      <c r="I941" s="35">
        <f>(SUMIFS(Returns!$B:$B,Returns!$A:$A,$B941,Returns!$C:$C,$I$2))-SUMIFS(Outbound!$E:$E,Outbound!$D:$D,$B941,Outbound!$F:$F,$I$2)</f>
        <v>0</v>
      </c>
      <c r="J941" s="35">
        <f>(SUMIFS(Returns!$B:$B,Returns!$A:$A,$B941,Returns!$C:$C,$J$2))-SUMIFS(Outbound!$E:$E,Outbound!$D:$D,$B941,Outbound!$F:$F,$J$2)</f>
        <v>0</v>
      </c>
      <c r="K941" s="35">
        <f>(SUMIFS(Returns!$B:$B,Returns!$A:$A,$B941,Returns!$C:$C,$K$2))-SUMIFS(Outbound!$E:$E,Outbound!$D:$D,$B941,Outbound!$F:$F,$K$2)</f>
        <v>0</v>
      </c>
      <c r="L941" s="35">
        <f>(SUMIFS(Returns!$B:$B,Returns!$A:$A,$B941,Returns!$C:$C,$L$2))-SUMIFS(Outbound!$E:$E,Outbound!$D:$D,$B941,Outbound!$F:$F,$L$2)</f>
        <v>0</v>
      </c>
      <c r="M941" s="35">
        <f>(SUMIFS(Returns!$B:$B,Returns!$A:$A,$B941,Returns!$C:$C,$M$2))-SUMIFS(Outbound!$E:$E,Outbound!$D:$D,$B941,Outbound!$F:$F,$M$2)</f>
        <v>0</v>
      </c>
      <c r="N941" s="35">
        <f>(SUMIFS(Returns!$B:$B,Returns!$A:$A,$B941,Returns!$C:$C,$N$2))-SUMIFS(Outbound!$E:$E,Outbound!$D:$D,$B941,Outbound!$F:$F,$N$2)</f>
        <v>0</v>
      </c>
      <c r="O941" s="35">
        <f>(SUMIFS(Returns!$B:$B,Returns!$A:$A,$B941,Returns!$C:$C,$O$2))-SUMIFS(Outbound!$E:$E,Outbound!$D:$D,$B941,Outbound!$F:$F,$O$2)</f>
        <v>0</v>
      </c>
      <c r="P941" s="35">
        <f>(SUMIFS(Returns!$B:$B,Returns!$A:$A,$B941,Returns!$C:$C,$P$2))-SUMIFS(Outbound!$E:$E,Outbound!$D:$D,$B941,Outbound!$F:$F,$P$2)</f>
        <v>0</v>
      </c>
      <c r="Q941" s="35">
        <f>(SUMIFS(Returns!$B:$B,Returns!$A:$A,$B941,Returns!$C:$C,$Q$2))-SUMIFS(Outbound!$E:$E,Outbound!$D:$D,$B941,Outbound!$F:$F,$Q$2)</f>
        <v>0</v>
      </c>
      <c r="R941" s="35">
        <f>(SUMIFS(Returns!$B:$B,Returns!$A:$A,$B941,Returns!$C:$C,$R$2))-SUMIFS(Outbound!$E:$E,Outbound!$D:$D,$B941,Outbound!$F:$F,$R$2)</f>
        <v>0</v>
      </c>
      <c r="S941" s="35">
        <f>(SUMIFS(Returns!$B:$B,Returns!$A:$A,$B941,Returns!$C:$C,$S$2))-SUMIFS(Outbound!$E:$E,Outbound!$D:$D,$B941,Outbound!$F:$F,$S$2)</f>
        <v>0</v>
      </c>
    </row>
    <row r="942" ht="13.2" spans="1:19">
      <c r="A942" s="3" t="s">
        <v>8337</v>
      </c>
      <c r="B942" s="3" t="s">
        <v>6163</v>
      </c>
      <c r="C942" s="35">
        <v>0</v>
      </c>
      <c r="D942" s="35"/>
      <c r="E942" s="35">
        <f>(C942+SUMIFS(Inwards!$C:$C,Inwards!$B:$B,$B942)+SUMIFS(Returns!$B:$B,Returns!$A:$A,$B942,Returns!$C:$C,$E$2))-SUMIFS(Outbound!$E:$E,Outbound!$D:$D,$B942,Outbound!$F:$F,$E$2)-SUMIFS(Outflow!$B:$B,Outflow!$A:$A,$B942)</f>
        <v>0</v>
      </c>
      <c r="F942" s="35">
        <f>(SUMIFS(Returns!$B:$B,Returns!$A:$A,$B942,Returns!$C:$C,$F$2))-SUMIFS(Outbound!$E:$E,Outbound!$D:$D,$B942,Outbound!$F:$F,$F$2)</f>
        <v>0</v>
      </c>
      <c r="G942" s="35">
        <f>(SUMIFS(Returns!$B:$B,Returns!$A:$A,$B942,Returns!$C:$C,$G$2))-SUMIFS(Outbound!$E:$E,Outbound!$D:$D,$B942,Outbound!$F:$F,$G$2)</f>
        <v>0</v>
      </c>
      <c r="H942" s="35">
        <f>(SUMIFS(Returns!$B:$B,Returns!$A:$A,$B942,Returns!$C:$C,$H$2))-SUMIFS(Outbound!$E:$E,Outbound!$D:$D,$B942,Outbound!$F:$F,$H$2)</f>
        <v>0</v>
      </c>
      <c r="I942" s="35">
        <f>(SUMIFS(Returns!$B:$B,Returns!$A:$A,$B942,Returns!$C:$C,$I$2))-SUMIFS(Outbound!$E:$E,Outbound!$D:$D,$B942,Outbound!$F:$F,$I$2)</f>
        <v>0</v>
      </c>
      <c r="J942" s="35">
        <f>(SUMIFS(Returns!$B:$B,Returns!$A:$A,$B942,Returns!$C:$C,$J$2))-SUMIFS(Outbound!$E:$E,Outbound!$D:$D,$B942,Outbound!$F:$F,$J$2)</f>
        <v>0</v>
      </c>
      <c r="K942" s="35">
        <f>(SUMIFS(Returns!$B:$B,Returns!$A:$A,$B942,Returns!$C:$C,$K$2))-SUMIFS(Outbound!$E:$E,Outbound!$D:$D,$B942,Outbound!$F:$F,$K$2)</f>
        <v>0</v>
      </c>
      <c r="L942" s="35">
        <f>(SUMIFS(Returns!$B:$B,Returns!$A:$A,$B942,Returns!$C:$C,$L$2))-SUMIFS(Outbound!$E:$E,Outbound!$D:$D,$B942,Outbound!$F:$F,$L$2)</f>
        <v>0</v>
      </c>
      <c r="M942" s="35">
        <f>(SUMIFS(Returns!$B:$B,Returns!$A:$A,$B942,Returns!$C:$C,$M$2))-SUMIFS(Outbound!$E:$E,Outbound!$D:$D,$B942,Outbound!$F:$F,$M$2)</f>
        <v>0</v>
      </c>
      <c r="N942" s="35">
        <f>(SUMIFS(Returns!$B:$B,Returns!$A:$A,$B942,Returns!$C:$C,$N$2))-SUMIFS(Outbound!$E:$E,Outbound!$D:$D,$B942,Outbound!$F:$F,$N$2)</f>
        <v>0</v>
      </c>
      <c r="O942" s="35">
        <f>(SUMIFS(Returns!$B:$B,Returns!$A:$A,$B942,Returns!$C:$C,$O$2))-SUMIFS(Outbound!$E:$E,Outbound!$D:$D,$B942,Outbound!$F:$F,$O$2)</f>
        <v>0</v>
      </c>
      <c r="P942" s="35">
        <f>(SUMIFS(Returns!$B:$B,Returns!$A:$A,$B942,Returns!$C:$C,$P$2))-SUMIFS(Outbound!$E:$E,Outbound!$D:$D,$B942,Outbound!$F:$F,$P$2)</f>
        <v>0</v>
      </c>
      <c r="Q942" s="35">
        <f>(SUMIFS(Returns!$B:$B,Returns!$A:$A,$B942,Returns!$C:$C,$Q$2))-SUMIFS(Outbound!$E:$E,Outbound!$D:$D,$B942,Outbound!$F:$F,$Q$2)</f>
        <v>0</v>
      </c>
      <c r="R942" s="35">
        <f>(SUMIFS(Returns!$B:$B,Returns!$A:$A,$B942,Returns!$C:$C,$R$2))-SUMIFS(Outbound!$E:$E,Outbound!$D:$D,$B942,Outbound!$F:$F,$R$2)</f>
        <v>0</v>
      </c>
      <c r="S942" s="35">
        <f>(SUMIFS(Returns!$B:$B,Returns!$A:$A,$B942,Returns!$C:$C,$S$2))-SUMIFS(Outbound!$E:$E,Outbound!$D:$D,$B942,Outbound!$F:$F,$S$2)</f>
        <v>0</v>
      </c>
    </row>
    <row r="943" ht="13.2" spans="1:19">
      <c r="A943" s="3" t="s">
        <v>8338</v>
      </c>
      <c r="B943" s="3" t="s">
        <v>6166</v>
      </c>
      <c r="C943" s="35">
        <v>0</v>
      </c>
      <c r="D943" s="35"/>
      <c r="E943" s="35">
        <f>(C943+SUMIFS(Inwards!$C:$C,Inwards!$B:$B,$B943)+SUMIFS(Returns!$B:$B,Returns!$A:$A,$B943,Returns!$C:$C,$E$2))-SUMIFS(Outbound!$E:$E,Outbound!$D:$D,$B943,Outbound!$F:$F,$E$2)-SUMIFS(Outflow!$B:$B,Outflow!$A:$A,$B943)</f>
        <v>0</v>
      </c>
      <c r="F943" s="35">
        <f>(SUMIFS(Returns!$B:$B,Returns!$A:$A,$B943,Returns!$C:$C,$F$2))-SUMIFS(Outbound!$E:$E,Outbound!$D:$D,$B943,Outbound!$F:$F,$F$2)</f>
        <v>0</v>
      </c>
      <c r="G943" s="35">
        <f>(SUMIFS(Returns!$B:$B,Returns!$A:$A,$B943,Returns!$C:$C,$G$2))-SUMIFS(Outbound!$E:$E,Outbound!$D:$D,$B943,Outbound!$F:$F,$G$2)</f>
        <v>0</v>
      </c>
      <c r="H943" s="35">
        <f>(SUMIFS(Returns!$B:$B,Returns!$A:$A,$B943,Returns!$C:$C,$H$2))-SUMIFS(Outbound!$E:$E,Outbound!$D:$D,$B943,Outbound!$F:$F,$H$2)</f>
        <v>0</v>
      </c>
      <c r="I943" s="35">
        <f>(SUMIFS(Returns!$B:$B,Returns!$A:$A,$B943,Returns!$C:$C,$I$2))-SUMIFS(Outbound!$E:$E,Outbound!$D:$D,$B943,Outbound!$F:$F,$I$2)</f>
        <v>0</v>
      </c>
      <c r="J943" s="35">
        <f>(SUMIFS(Returns!$B:$B,Returns!$A:$A,$B943,Returns!$C:$C,$J$2))-SUMIFS(Outbound!$E:$E,Outbound!$D:$D,$B943,Outbound!$F:$F,$J$2)</f>
        <v>0</v>
      </c>
      <c r="K943" s="35">
        <f>(SUMIFS(Returns!$B:$B,Returns!$A:$A,$B943,Returns!$C:$C,$K$2))-SUMIFS(Outbound!$E:$E,Outbound!$D:$D,$B943,Outbound!$F:$F,$K$2)</f>
        <v>0</v>
      </c>
      <c r="L943" s="35">
        <f>(SUMIFS(Returns!$B:$B,Returns!$A:$A,$B943,Returns!$C:$C,$L$2))-SUMIFS(Outbound!$E:$E,Outbound!$D:$D,$B943,Outbound!$F:$F,$L$2)</f>
        <v>0</v>
      </c>
      <c r="M943" s="35">
        <f>(SUMIFS(Returns!$B:$B,Returns!$A:$A,$B943,Returns!$C:$C,$M$2))-SUMIFS(Outbound!$E:$E,Outbound!$D:$D,$B943,Outbound!$F:$F,$M$2)</f>
        <v>0</v>
      </c>
      <c r="N943" s="35">
        <f>(SUMIFS(Returns!$B:$B,Returns!$A:$A,$B943,Returns!$C:$C,$N$2))-SUMIFS(Outbound!$E:$E,Outbound!$D:$D,$B943,Outbound!$F:$F,$N$2)</f>
        <v>0</v>
      </c>
      <c r="O943" s="35">
        <f>(SUMIFS(Returns!$B:$B,Returns!$A:$A,$B943,Returns!$C:$C,$O$2))-SUMIFS(Outbound!$E:$E,Outbound!$D:$D,$B943,Outbound!$F:$F,$O$2)</f>
        <v>0</v>
      </c>
      <c r="P943" s="35">
        <f>(SUMIFS(Returns!$B:$B,Returns!$A:$A,$B943,Returns!$C:$C,$P$2))-SUMIFS(Outbound!$E:$E,Outbound!$D:$D,$B943,Outbound!$F:$F,$P$2)</f>
        <v>0</v>
      </c>
      <c r="Q943" s="35">
        <f>(SUMIFS(Returns!$B:$B,Returns!$A:$A,$B943,Returns!$C:$C,$Q$2))-SUMIFS(Outbound!$E:$E,Outbound!$D:$D,$B943,Outbound!$F:$F,$Q$2)</f>
        <v>0</v>
      </c>
      <c r="R943" s="35">
        <f>(SUMIFS(Returns!$B:$B,Returns!$A:$A,$B943,Returns!$C:$C,$R$2))-SUMIFS(Outbound!$E:$E,Outbound!$D:$D,$B943,Outbound!$F:$F,$R$2)</f>
        <v>0</v>
      </c>
      <c r="S943" s="35">
        <f>(SUMIFS(Returns!$B:$B,Returns!$A:$A,$B943,Returns!$C:$C,$S$2))-SUMIFS(Outbound!$E:$E,Outbound!$D:$D,$B943,Outbound!$F:$F,$S$2)</f>
        <v>0</v>
      </c>
    </row>
    <row r="944" ht="13.2" spans="1:19">
      <c r="A944" s="3" t="s">
        <v>8339</v>
      </c>
      <c r="B944" s="3" t="s">
        <v>6169</v>
      </c>
      <c r="C944" s="35">
        <v>10</v>
      </c>
      <c r="D944" s="35"/>
      <c r="E944" s="35">
        <f>(C944+SUMIFS(Inwards!$C:$C,Inwards!$B:$B,$B944)+SUMIFS(Returns!$B:$B,Returns!$A:$A,$B944,Returns!$C:$C,$E$2))-SUMIFS(Outbound!$E:$E,Outbound!$D:$D,$B944,Outbound!$F:$F,$E$2)-SUMIFS(Outflow!$B:$B,Outflow!$A:$A,$B944)</f>
        <v>10</v>
      </c>
      <c r="F944" s="35">
        <f>(SUMIFS(Returns!$B:$B,Returns!$A:$A,$B944,Returns!$C:$C,$F$2))-SUMIFS(Outbound!$E:$E,Outbound!$D:$D,$B944,Outbound!$F:$F,$F$2)</f>
        <v>0</v>
      </c>
      <c r="G944" s="35">
        <f>(SUMIFS(Returns!$B:$B,Returns!$A:$A,$B944,Returns!$C:$C,$G$2))-SUMIFS(Outbound!$E:$E,Outbound!$D:$D,$B944,Outbound!$F:$F,$G$2)</f>
        <v>0</v>
      </c>
      <c r="H944" s="35">
        <f>(SUMIFS(Returns!$B:$B,Returns!$A:$A,$B944,Returns!$C:$C,$H$2))-SUMIFS(Outbound!$E:$E,Outbound!$D:$D,$B944,Outbound!$F:$F,$H$2)</f>
        <v>0</v>
      </c>
      <c r="I944" s="35">
        <f>(SUMIFS(Returns!$B:$B,Returns!$A:$A,$B944,Returns!$C:$C,$I$2))-SUMIFS(Outbound!$E:$E,Outbound!$D:$D,$B944,Outbound!$F:$F,$I$2)</f>
        <v>0</v>
      </c>
      <c r="J944" s="35">
        <f>(SUMIFS(Returns!$B:$B,Returns!$A:$A,$B944,Returns!$C:$C,$J$2))-SUMIFS(Outbound!$E:$E,Outbound!$D:$D,$B944,Outbound!$F:$F,$J$2)</f>
        <v>0</v>
      </c>
      <c r="K944" s="35">
        <f>(SUMIFS(Returns!$B:$B,Returns!$A:$A,$B944,Returns!$C:$C,$K$2))-SUMIFS(Outbound!$E:$E,Outbound!$D:$D,$B944,Outbound!$F:$F,$K$2)</f>
        <v>0</v>
      </c>
      <c r="L944" s="35">
        <f>(SUMIFS(Returns!$B:$B,Returns!$A:$A,$B944,Returns!$C:$C,$L$2))-SUMIFS(Outbound!$E:$E,Outbound!$D:$D,$B944,Outbound!$F:$F,$L$2)</f>
        <v>0</v>
      </c>
      <c r="M944" s="35">
        <f>(SUMIFS(Returns!$B:$B,Returns!$A:$A,$B944,Returns!$C:$C,$M$2))-SUMIFS(Outbound!$E:$E,Outbound!$D:$D,$B944,Outbound!$F:$F,$M$2)</f>
        <v>0</v>
      </c>
      <c r="N944" s="35">
        <f>(SUMIFS(Returns!$B:$B,Returns!$A:$A,$B944,Returns!$C:$C,$N$2))-SUMIFS(Outbound!$E:$E,Outbound!$D:$D,$B944,Outbound!$F:$F,$N$2)</f>
        <v>0</v>
      </c>
      <c r="O944" s="35">
        <f>(SUMIFS(Returns!$B:$B,Returns!$A:$A,$B944,Returns!$C:$C,$O$2))-SUMIFS(Outbound!$E:$E,Outbound!$D:$D,$B944,Outbound!$F:$F,$O$2)</f>
        <v>0</v>
      </c>
      <c r="P944" s="35">
        <f>(SUMIFS(Returns!$B:$B,Returns!$A:$A,$B944,Returns!$C:$C,$P$2))-SUMIFS(Outbound!$E:$E,Outbound!$D:$D,$B944,Outbound!$F:$F,$P$2)</f>
        <v>0</v>
      </c>
      <c r="Q944" s="35">
        <f>(SUMIFS(Returns!$B:$B,Returns!$A:$A,$B944,Returns!$C:$C,$Q$2))-SUMIFS(Outbound!$E:$E,Outbound!$D:$D,$B944,Outbound!$F:$F,$Q$2)</f>
        <v>0</v>
      </c>
      <c r="R944" s="35">
        <f>(SUMIFS(Returns!$B:$B,Returns!$A:$A,$B944,Returns!$C:$C,$R$2))-SUMIFS(Outbound!$E:$E,Outbound!$D:$D,$B944,Outbound!$F:$F,$R$2)</f>
        <v>0</v>
      </c>
      <c r="S944" s="35">
        <f>(SUMIFS(Returns!$B:$B,Returns!$A:$A,$B944,Returns!$C:$C,$S$2))-SUMIFS(Outbound!$E:$E,Outbound!$D:$D,$B944,Outbound!$F:$F,$S$2)</f>
        <v>0</v>
      </c>
    </row>
    <row r="945" ht="13.2" spans="1:19">
      <c r="A945" s="3" t="s">
        <v>8340</v>
      </c>
      <c r="B945" s="3" t="s">
        <v>6174</v>
      </c>
      <c r="C945" s="35">
        <v>4</v>
      </c>
      <c r="D945" s="35"/>
      <c r="E945" s="35">
        <f>(C945+SUMIFS(Inwards!$C:$C,Inwards!$B:$B,$B945)+SUMIFS(Returns!$B:$B,Returns!$A:$A,$B945,Returns!$C:$C,$E$2))-SUMIFS(Outbound!$E:$E,Outbound!$D:$D,$B945,Outbound!$F:$F,$E$2)-SUMIFS(Outflow!$B:$B,Outflow!$A:$A,$B945)</f>
        <v>5</v>
      </c>
      <c r="F945" s="35">
        <f>(SUMIFS(Returns!$B:$B,Returns!$A:$A,$B945,Returns!$C:$C,$F$2))-SUMIFS(Outbound!$E:$E,Outbound!$D:$D,$B945,Outbound!$F:$F,$F$2)</f>
        <v>0</v>
      </c>
      <c r="G945" s="35">
        <f>(SUMIFS(Returns!$B:$B,Returns!$A:$A,$B945,Returns!$C:$C,$G$2))-SUMIFS(Outbound!$E:$E,Outbound!$D:$D,$B945,Outbound!$F:$F,$G$2)</f>
        <v>0</v>
      </c>
      <c r="H945" s="35">
        <f>(SUMIFS(Returns!$B:$B,Returns!$A:$A,$B945,Returns!$C:$C,$H$2))-SUMIFS(Outbound!$E:$E,Outbound!$D:$D,$B945,Outbound!$F:$F,$H$2)</f>
        <v>0</v>
      </c>
      <c r="I945" s="35">
        <f>(SUMIFS(Returns!$B:$B,Returns!$A:$A,$B945,Returns!$C:$C,$I$2))-SUMIFS(Outbound!$E:$E,Outbound!$D:$D,$B945,Outbound!$F:$F,$I$2)</f>
        <v>0</v>
      </c>
      <c r="J945" s="35">
        <f>(SUMIFS(Returns!$B:$B,Returns!$A:$A,$B945,Returns!$C:$C,$J$2))-SUMIFS(Outbound!$E:$E,Outbound!$D:$D,$B945,Outbound!$F:$F,$J$2)</f>
        <v>0</v>
      </c>
      <c r="K945" s="35">
        <f>(SUMIFS(Returns!$B:$B,Returns!$A:$A,$B945,Returns!$C:$C,$K$2))-SUMIFS(Outbound!$E:$E,Outbound!$D:$D,$B945,Outbound!$F:$F,$K$2)</f>
        <v>0</v>
      </c>
      <c r="L945" s="35">
        <f>(SUMIFS(Returns!$B:$B,Returns!$A:$A,$B945,Returns!$C:$C,$L$2))-SUMIFS(Outbound!$E:$E,Outbound!$D:$D,$B945,Outbound!$F:$F,$L$2)</f>
        <v>0</v>
      </c>
      <c r="M945" s="35">
        <f>(SUMIFS(Returns!$B:$B,Returns!$A:$A,$B945,Returns!$C:$C,$M$2))-SUMIFS(Outbound!$E:$E,Outbound!$D:$D,$B945,Outbound!$F:$F,$M$2)</f>
        <v>0</v>
      </c>
      <c r="N945" s="35">
        <f>(SUMIFS(Returns!$B:$B,Returns!$A:$A,$B945,Returns!$C:$C,$N$2))-SUMIFS(Outbound!$E:$E,Outbound!$D:$D,$B945,Outbound!$F:$F,$N$2)</f>
        <v>0</v>
      </c>
      <c r="O945" s="35">
        <f>(SUMIFS(Returns!$B:$B,Returns!$A:$A,$B945,Returns!$C:$C,$O$2))-SUMIFS(Outbound!$E:$E,Outbound!$D:$D,$B945,Outbound!$F:$F,$O$2)</f>
        <v>0</v>
      </c>
      <c r="P945" s="35">
        <f>(SUMIFS(Returns!$B:$B,Returns!$A:$A,$B945,Returns!$C:$C,$P$2))-SUMIFS(Outbound!$E:$E,Outbound!$D:$D,$B945,Outbound!$F:$F,$P$2)</f>
        <v>0</v>
      </c>
      <c r="Q945" s="35">
        <f>(SUMIFS(Returns!$B:$B,Returns!$A:$A,$B945,Returns!$C:$C,$Q$2))-SUMIFS(Outbound!$E:$E,Outbound!$D:$D,$B945,Outbound!$F:$F,$Q$2)</f>
        <v>0</v>
      </c>
      <c r="R945" s="35">
        <f>(SUMIFS(Returns!$B:$B,Returns!$A:$A,$B945,Returns!$C:$C,$R$2))-SUMIFS(Outbound!$E:$E,Outbound!$D:$D,$B945,Outbound!$F:$F,$R$2)</f>
        <v>0</v>
      </c>
      <c r="S945" s="35">
        <f>(SUMIFS(Returns!$B:$B,Returns!$A:$A,$B945,Returns!$C:$C,$S$2))-SUMIFS(Outbound!$E:$E,Outbound!$D:$D,$B945,Outbound!$F:$F,$S$2)</f>
        <v>0</v>
      </c>
    </row>
    <row r="946" ht="13.2" spans="1:19">
      <c r="A946" s="3" t="s">
        <v>8341</v>
      </c>
      <c r="B946" s="3" t="s">
        <v>6179</v>
      </c>
      <c r="C946" s="35">
        <v>1</v>
      </c>
      <c r="D946" s="35"/>
      <c r="E946" s="35">
        <f>(C946+SUMIFS(Inwards!$C:$C,Inwards!$B:$B,$B946)+SUMIFS(Returns!$B:$B,Returns!$A:$A,$B946,Returns!$C:$C,$E$2))-SUMIFS(Outbound!$E:$E,Outbound!$D:$D,$B946,Outbound!$F:$F,$E$2)-SUMIFS(Outflow!$B:$B,Outflow!$A:$A,$B946)</f>
        <v>-1</v>
      </c>
      <c r="F946" s="35">
        <f>(SUMIFS(Returns!$B:$B,Returns!$A:$A,$B946,Returns!$C:$C,$F$2))-SUMIFS(Outbound!$E:$E,Outbound!$D:$D,$B946,Outbound!$F:$F,$F$2)</f>
        <v>0</v>
      </c>
      <c r="G946" s="35">
        <f>(SUMIFS(Returns!$B:$B,Returns!$A:$A,$B946,Returns!$C:$C,$G$2))-SUMIFS(Outbound!$E:$E,Outbound!$D:$D,$B946,Outbound!$F:$F,$G$2)</f>
        <v>0</v>
      </c>
      <c r="H946" s="35">
        <f>(SUMIFS(Returns!$B:$B,Returns!$A:$A,$B946,Returns!$C:$C,$H$2))-SUMIFS(Outbound!$E:$E,Outbound!$D:$D,$B946,Outbound!$F:$F,$H$2)</f>
        <v>0</v>
      </c>
      <c r="I946" s="35">
        <f>(SUMIFS(Returns!$B:$B,Returns!$A:$A,$B946,Returns!$C:$C,$I$2))-SUMIFS(Outbound!$E:$E,Outbound!$D:$D,$B946,Outbound!$F:$F,$I$2)</f>
        <v>0</v>
      </c>
      <c r="J946" s="35">
        <f>(SUMIFS(Returns!$B:$B,Returns!$A:$A,$B946,Returns!$C:$C,$J$2))-SUMIFS(Outbound!$E:$E,Outbound!$D:$D,$B946,Outbound!$F:$F,$J$2)</f>
        <v>0</v>
      </c>
      <c r="K946" s="35">
        <f>(SUMIFS(Returns!$B:$B,Returns!$A:$A,$B946,Returns!$C:$C,$K$2))-SUMIFS(Outbound!$E:$E,Outbound!$D:$D,$B946,Outbound!$F:$F,$K$2)</f>
        <v>0</v>
      </c>
      <c r="L946" s="35">
        <f>(SUMIFS(Returns!$B:$B,Returns!$A:$A,$B946,Returns!$C:$C,$L$2))-SUMIFS(Outbound!$E:$E,Outbound!$D:$D,$B946,Outbound!$F:$F,$L$2)</f>
        <v>0</v>
      </c>
      <c r="M946" s="35">
        <f>(SUMIFS(Returns!$B:$B,Returns!$A:$A,$B946,Returns!$C:$C,$M$2))-SUMIFS(Outbound!$E:$E,Outbound!$D:$D,$B946,Outbound!$F:$F,$M$2)</f>
        <v>0</v>
      </c>
      <c r="N946" s="35">
        <f>(SUMIFS(Returns!$B:$B,Returns!$A:$A,$B946,Returns!$C:$C,$N$2))-SUMIFS(Outbound!$E:$E,Outbound!$D:$D,$B946,Outbound!$F:$F,$N$2)</f>
        <v>0</v>
      </c>
      <c r="O946" s="35">
        <f>(SUMIFS(Returns!$B:$B,Returns!$A:$A,$B946,Returns!$C:$C,$O$2))-SUMIFS(Outbound!$E:$E,Outbound!$D:$D,$B946,Outbound!$F:$F,$O$2)</f>
        <v>0</v>
      </c>
      <c r="P946" s="35">
        <f>(SUMIFS(Returns!$B:$B,Returns!$A:$A,$B946,Returns!$C:$C,$P$2))-SUMIFS(Outbound!$E:$E,Outbound!$D:$D,$B946,Outbound!$F:$F,$P$2)</f>
        <v>0</v>
      </c>
      <c r="Q946" s="35">
        <f>(SUMIFS(Returns!$B:$B,Returns!$A:$A,$B946,Returns!$C:$C,$Q$2))-SUMIFS(Outbound!$E:$E,Outbound!$D:$D,$B946,Outbound!$F:$F,$Q$2)</f>
        <v>0</v>
      </c>
      <c r="R946" s="35">
        <f>(SUMIFS(Returns!$B:$B,Returns!$A:$A,$B946,Returns!$C:$C,$R$2))-SUMIFS(Outbound!$E:$E,Outbound!$D:$D,$B946,Outbound!$F:$F,$R$2)</f>
        <v>0</v>
      </c>
      <c r="S946" s="35">
        <f>(SUMIFS(Returns!$B:$B,Returns!$A:$A,$B946,Returns!$C:$C,$S$2))-SUMIFS(Outbound!$E:$E,Outbound!$D:$D,$B946,Outbound!$F:$F,$S$2)</f>
        <v>0</v>
      </c>
    </row>
    <row r="947" ht="13.2" spans="1:19">
      <c r="A947" s="3" t="s">
        <v>8342</v>
      </c>
      <c r="B947" s="3" t="s">
        <v>6183</v>
      </c>
      <c r="C947" s="35">
        <v>0</v>
      </c>
      <c r="D947" s="35"/>
      <c r="E947" s="35">
        <f>(C947+SUMIFS(Inwards!$C:$C,Inwards!$B:$B,$B947)+SUMIFS(Returns!$B:$B,Returns!$A:$A,$B947,Returns!$C:$C,$E$2))-SUMIFS(Outbound!$E:$E,Outbound!$D:$D,$B947,Outbound!$F:$F,$E$2)-SUMIFS(Outflow!$B:$B,Outflow!$A:$A,$B947)</f>
        <v>0</v>
      </c>
      <c r="F947" s="35">
        <f>(SUMIFS(Returns!$B:$B,Returns!$A:$A,$B947,Returns!$C:$C,$F$2))-SUMIFS(Outbound!$E:$E,Outbound!$D:$D,$B947,Outbound!$F:$F,$F$2)</f>
        <v>0</v>
      </c>
      <c r="G947" s="35">
        <f>(SUMIFS(Returns!$B:$B,Returns!$A:$A,$B947,Returns!$C:$C,$G$2))-SUMIFS(Outbound!$E:$E,Outbound!$D:$D,$B947,Outbound!$F:$F,$G$2)</f>
        <v>0</v>
      </c>
      <c r="H947" s="35">
        <f>(SUMIFS(Returns!$B:$B,Returns!$A:$A,$B947,Returns!$C:$C,$H$2))-SUMIFS(Outbound!$E:$E,Outbound!$D:$D,$B947,Outbound!$F:$F,$H$2)</f>
        <v>0</v>
      </c>
      <c r="I947" s="35">
        <f>(SUMIFS(Returns!$B:$B,Returns!$A:$A,$B947,Returns!$C:$C,$I$2))-SUMIFS(Outbound!$E:$E,Outbound!$D:$D,$B947,Outbound!$F:$F,$I$2)</f>
        <v>0</v>
      </c>
      <c r="J947" s="35">
        <f>(SUMIFS(Returns!$B:$B,Returns!$A:$A,$B947,Returns!$C:$C,$J$2))-SUMIFS(Outbound!$E:$E,Outbound!$D:$D,$B947,Outbound!$F:$F,$J$2)</f>
        <v>0</v>
      </c>
      <c r="K947" s="35">
        <f>(SUMIFS(Returns!$B:$B,Returns!$A:$A,$B947,Returns!$C:$C,$K$2))-SUMIFS(Outbound!$E:$E,Outbound!$D:$D,$B947,Outbound!$F:$F,$K$2)</f>
        <v>0</v>
      </c>
      <c r="L947" s="35">
        <f>(SUMIFS(Returns!$B:$B,Returns!$A:$A,$B947,Returns!$C:$C,$L$2))-SUMIFS(Outbound!$E:$E,Outbound!$D:$D,$B947,Outbound!$F:$F,$L$2)</f>
        <v>0</v>
      </c>
      <c r="M947" s="35">
        <f>(SUMIFS(Returns!$B:$B,Returns!$A:$A,$B947,Returns!$C:$C,$M$2))-SUMIFS(Outbound!$E:$E,Outbound!$D:$D,$B947,Outbound!$F:$F,$M$2)</f>
        <v>0</v>
      </c>
      <c r="N947" s="35">
        <f>(SUMIFS(Returns!$B:$B,Returns!$A:$A,$B947,Returns!$C:$C,$N$2))-SUMIFS(Outbound!$E:$E,Outbound!$D:$D,$B947,Outbound!$F:$F,$N$2)</f>
        <v>0</v>
      </c>
      <c r="O947" s="35">
        <f>(SUMIFS(Returns!$B:$B,Returns!$A:$A,$B947,Returns!$C:$C,$O$2))-SUMIFS(Outbound!$E:$E,Outbound!$D:$D,$B947,Outbound!$F:$F,$O$2)</f>
        <v>0</v>
      </c>
      <c r="P947" s="35">
        <f>(SUMIFS(Returns!$B:$B,Returns!$A:$A,$B947,Returns!$C:$C,$P$2))-SUMIFS(Outbound!$E:$E,Outbound!$D:$D,$B947,Outbound!$F:$F,$P$2)</f>
        <v>0</v>
      </c>
      <c r="Q947" s="35">
        <f>(SUMIFS(Returns!$B:$B,Returns!$A:$A,$B947,Returns!$C:$C,$Q$2))-SUMIFS(Outbound!$E:$E,Outbound!$D:$D,$B947,Outbound!$F:$F,$Q$2)</f>
        <v>0</v>
      </c>
      <c r="R947" s="35">
        <f>(SUMIFS(Returns!$B:$B,Returns!$A:$A,$B947,Returns!$C:$C,$R$2))-SUMIFS(Outbound!$E:$E,Outbound!$D:$D,$B947,Outbound!$F:$F,$R$2)</f>
        <v>0</v>
      </c>
      <c r="S947" s="35">
        <f>(SUMIFS(Returns!$B:$B,Returns!$A:$A,$B947,Returns!$C:$C,$S$2))-SUMIFS(Outbound!$E:$E,Outbound!$D:$D,$B947,Outbound!$F:$F,$S$2)</f>
        <v>0</v>
      </c>
    </row>
    <row r="948" ht="13.2" spans="1:19">
      <c r="A948" s="3" t="s">
        <v>8343</v>
      </c>
      <c r="B948" s="3" t="s">
        <v>6186</v>
      </c>
      <c r="C948" s="35">
        <v>1</v>
      </c>
      <c r="D948" s="35"/>
      <c r="E948" s="35">
        <f>(C948+SUMIFS(Inwards!$C:$C,Inwards!$B:$B,$B948)+SUMIFS(Returns!$B:$B,Returns!$A:$A,$B948,Returns!$C:$C,$E$2))-SUMIFS(Outbound!$E:$E,Outbound!$D:$D,$B948,Outbound!$F:$F,$E$2)-SUMIFS(Outflow!$B:$B,Outflow!$A:$A,$B948)</f>
        <v>1</v>
      </c>
      <c r="F948" s="35">
        <f>(SUMIFS(Returns!$B:$B,Returns!$A:$A,$B948,Returns!$C:$C,$F$2))-SUMIFS(Outbound!$E:$E,Outbound!$D:$D,$B948,Outbound!$F:$F,$F$2)</f>
        <v>0</v>
      </c>
      <c r="G948" s="35">
        <f>(SUMIFS(Returns!$B:$B,Returns!$A:$A,$B948,Returns!$C:$C,$G$2))-SUMIFS(Outbound!$E:$E,Outbound!$D:$D,$B948,Outbound!$F:$F,$G$2)</f>
        <v>0</v>
      </c>
      <c r="H948" s="35">
        <f>(SUMIFS(Returns!$B:$B,Returns!$A:$A,$B948,Returns!$C:$C,$H$2))-SUMIFS(Outbound!$E:$E,Outbound!$D:$D,$B948,Outbound!$F:$F,$H$2)</f>
        <v>0</v>
      </c>
      <c r="I948" s="35">
        <f>(SUMIFS(Returns!$B:$B,Returns!$A:$A,$B948,Returns!$C:$C,$I$2))-SUMIFS(Outbound!$E:$E,Outbound!$D:$D,$B948,Outbound!$F:$F,$I$2)</f>
        <v>0</v>
      </c>
      <c r="J948" s="35">
        <f>(SUMIFS(Returns!$B:$B,Returns!$A:$A,$B948,Returns!$C:$C,$J$2))-SUMIFS(Outbound!$E:$E,Outbound!$D:$D,$B948,Outbound!$F:$F,$J$2)</f>
        <v>0</v>
      </c>
      <c r="K948" s="35">
        <f>(SUMIFS(Returns!$B:$B,Returns!$A:$A,$B948,Returns!$C:$C,$K$2))-SUMIFS(Outbound!$E:$E,Outbound!$D:$D,$B948,Outbound!$F:$F,$K$2)</f>
        <v>0</v>
      </c>
      <c r="L948" s="35">
        <f>(SUMIFS(Returns!$B:$B,Returns!$A:$A,$B948,Returns!$C:$C,$L$2))-SUMIFS(Outbound!$E:$E,Outbound!$D:$D,$B948,Outbound!$F:$F,$L$2)</f>
        <v>0</v>
      </c>
      <c r="M948" s="35">
        <f>(SUMIFS(Returns!$B:$B,Returns!$A:$A,$B948,Returns!$C:$C,$M$2))-SUMIFS(Outbound!$E:$E,Outbound!$D:$D,$B948,Outbound!$F:$F,$M$2)</f>
        <v>0</v>
      </c>
      <c r="N948" s="35">
        <f>(SUMIFS(Returns!$B:$B,Returns!$A:$A,$B948,Returns!$C:$C,$N$2))-SUMIFS(Outbound!$E:$E,Outbound!$D:$D,$B948,Outbound!$F:$F,$N$2)</f>
        <v>0</v>
      </c>
      <c r="O948" s="35">
        <f>(SUMIFS(Returns!$B:$B,Returns!$A:$A,$B948,Returns!$C:$C,$O$2))-SUMIFS(Outbound!$E:$E,Outbound!$D:$D,$B948,Outbound!$F:$F,$O$2)</f>
        <v>0</v>
      </c>
      <c r="P948" s="35">
        <f>(SUMIFS(Returns!$B:$B,Returns!$A:$A,$B948,Returns!$C:$C,$P$2))-SUMIFS(Outbound!$E:$E,Outbound!$D:$D,$B948,Outbound!$F:$F,$P$2)</f>
        <v>0</v>
      </c>
      <c r="Q948" s="35">
        <f>(SUMIFS(Returns!$B:$B,Returns!$A:$A,$B948,Returns!$C:$C,$Q$2))-SUMIFS(Outbound!$E:$E,Outbound!$D:$D,$B948,Outbound!$F:$F,$Q$2)</f>
        <v>0</v>
      </c>
      <c r="R948" s="35">
        <f>(SUMIFS(Returns!$B:$B,Returns!$A:$A,$B948,Returns!$C:$C,$R$2))-SUMIFS(Outbound!$E:$E,Outbound!$D:$D,$B948,Outbound!$F:$F,$R$2)</f>
        <v>0</v>
      </c>
      <c r="S948" s="35">
        <f>(SUMIFS(Returns!$B:$B,Returns!$A:$A,$B948,Returns!$C:$C,$S$2))-SUMIFS(Outbound!$E:$E,Outbound!$D:$D,$B948,Outbound!$F:$F,$S$2)</f>
        <v>0</v>
      </c>
    </row>
    <row r="949" ht="13.2" spans="1:19">
      <c r="A949" s="3" t="s">
        <v>8344</v>
      </c>
      <c r="B949" s="3" t="s">
        <v>6191</v>
      </c>
      <c r="C949" s="35">
        <v>2</v>
      </c>
      <c r="D949" s="35"/>
      <c r="E949" s="35">
        <f>(C949+SUMIFS(Inwards!$C:$C,Inwards!$B:$B,$B949)+SUMIFS(Returns!$B:$B,Returns!$A:$A,$B949,Returns!$C:$C,$E$2))-SUMIFS(Outbound!$E:$E,Outbound!$D:$D,$B949,Outbound!$F:$F,$E$2)-SUMIFS(Outflow!$B:$B,Outflow!$A:$A,$B949)</f>
        <v>2</v>
      </c>
      <c r="F949" s="35">
        <f>(SUMIFS(Returns!$B:$B,Returns!$A:$A,$B949,Returns!$C:$C,$F$2))-SUMIFS(Outbound!$E:$E,Outbound!$D:$D,$B949,Outbound!$F:$F,$F$2)</f>
        <v>0</v>
      </c>
      <c r="G949" s="35">
        <f>(SUMIFS(Returns!$B:$B,Returns!$A:$A,$B949,Returns!$C:$C,$G$2))-SUMIFS(Outbound!$E:$E,Outbound!$D:$D,$B949,Outbound!$F:$F,$G$2)</f>
        <v>0</v>
      </c>
      <c r="H949" s="35">
        <f>(SUMIFS(Returns!$B:$B,Returns!$A:$A,$B949,Returns!$C:$C,$H$2))-SUMIFS(Outbound!$E:$E,Outbound!$D:$D,$B949,Outbound!$F:$F,$H$2)</f>
        <v>0</v>
      </c>
      <c r="I949" s="35">
        <f>(SUMIFS(Returns!$B:$B,Returns!$A:$A,$B949,Returns!$C:$C,$I$2))-SUMIFS(Outbound!$E:$E,Outbound!$D:$D,$B949,Outbound!$F:$F,$I$2)</f>
        <v>0</v>
      </c>
      <c r="J949" s="35">
        <f>(SUMIFS(Returns!$B:$B,Returns!$A:$A,$B949,Returns!$C:$C,$J$2))-SUMIFS(Outbound!$E:$E,Outbound!$D:$D,$B949,Outbound!$F:$F,$J$2)</f>
        <v>0</v>
      </c>
      <c r="K949" s="35">
        <f>(SUMIFS(Returns!$B:$B,Returns!$A:$A,$B949,Returns!$C:$C,$K$2))-SUMIFS(Outbound!$E:$E,Outbound!$D:$D,$B949,Outbound!$F:$F,$K$2)</f>
        <v>0</v>
      </c>
      <c r="L949" s="35">
        <f>(SUMIFS(Returns!$B:$B,Returns!$A:$A,$B949,Returns!$C:$C,$L$2))-SUMIFS(Outbound!$E:$E,Outbound!$D:$D,$B949,Outbound!$F:$F,$L$2)</f>
        <v>0</v>
      </c>
      <c r="M949" s="35">
        <f>(SUMIFS(Returns!$B:$B,Returns!$A:$A,$B949,Returns!$C:$C,$M$2))-SUMIFS(Outbound!$E:$E,Outbound!$D:$D,$B949,Outbound!$F:$F,$M$2)</f>
        <v>0</v>
      </c>
      <c r="N949" s="35">
        <f>(SUMIFS(Returns!$B:$B,Returns!$A:$A,$B949,Returns!$C:$C,$N$2))-SUMIFS(Outbound!$E:$E,Outbound!$D:$D,$B949,Outbound!$F:$F,$N$2)</f>
        <v>0</v>
      </c>
      <c r="O949" s="35">
        <f>(SUMIFS(Returns!$B:$B,Returns!$A:$A,$B949,Returns!$C:$C,$O$2))-SUMIFS(Outbound!$E:$E,Outbound!$D:$D,$B949,Outbound!$F:$F,$O$2)</f>
        <v>0</v>
      </c>
      <c r="P949" s="35">
        <f>(SUMIFS(Returns!$B:$B,Returns!$A:$A,$B949,Returns!$C:$C,$P$2))-SUMIFS(Outbound!$E:$E,Outbound!$D:$D,$B949,Outbound!$F:$F,$P$2)</f>
        <v>0</v>
      </c>
      <c r="Q949" s="35">
        <f>(SUMIFS(Returns!$B:$B,Returns!$A:$A,$B949,Returns!$C:$C,$Q$2))-SUMIFS(Outbound!$E:$E,Outbound!$D:$D,$B949,Outbound!$F:$F,$Q$2)</f>
        <v>0</v>
      </c>
      <c r="R949" s="35">
        <f>(SUMIFS(Returns!$B:$B,Returns!$A:$A,$B949,Returns!$C:$C,$R$2))-SUMIFS(Outbound!$E:$E,Outbound!$D:$D,$B949,Outbound!$F:$F,$R$2)</f>
        <v>0</v>
      </c>
      <c r="S949" s="35">
        <f>(SUMIFS(Returns!$B:$B,Returns!$A:$A,$B949,Returns!$C:$C,$S$2))-SUMIFS(Outbound!$E:$E,Outbound!$D:$D,$B949,Outbound!$F:$F,$S$2)</f>
        <v>0</v>
      </c>
    </row>
    <row r="950" ht="13.2" spans="1:19">
      <c r="A950" s="3" t="s">
        <v>8345</v>
      </c>
      <c r="B950" s="3" t="s">
        <v>6197</v>
      </c>
      <c r="C950" s="35">
        <v>0</v>
      </c>
      <c r="D950" s="35"/>
      <c r="E950" s="35">
        <f>(C950+SUMIFS(Inwards!$C:$C,Inwards!$B:$B,$B950)+SUMIFS(Returns!$B:$B,Returns!$A:$A,$B950,Returns!$C:$C,$E$2))-SUMIFS(Outbound!$E:$E,Outbound!$D:$D,$B950,Outbound!$F:$F,$E$2)-SUMIFS(Outflow!$B:$B,Outflow!$A:$A,$B950)</f>
        <v>0</v>
      </c>
      <c r="F950" s="35">
        <f>(SUMIFS(Returns!$B:$B,Returns!$A:$A,$B950,Returns!$C:$C,$F$2))-SUMIFS(Outbound!$E:$E,Outbound!$D:$D,$B950,Outbound!$F:$F,$F$2)</f>
        <v>0</v>
      </c>
      <c r="G950" s="35">
        <f>(SUMIFS(Returns!$B:$B,Returns!$A:$A,$B950,Returns!$C:$C,$G$2))-SUMIFS(Outbound!$E:$E,Outbound!$D:$D,$B950,Outbound!$F:$F,$G$2)</f>
        <v>0</v>
      </c>
      <c r="H950" s="35">
        <f>(SUMIFS(Returns!$B:$B,Returns!$A:$A,$B950,Returns!$C:$C,$H$2))-SUMIFS(Outbound!$E:$E,Outbound!$D:$D,$B950,Outbound!$F:$F,$H$2)</f>
        <v>0</v>
      </c>
      <c r="I950" s="35">
        <f>(SUMIFS(Returns!$B:$B,Returns!$A:$A,$B950,Returns!$C:$C,$I$2))-SUMIFS(Outbound!$E:$E,Outbound!$D:$D,$B950,Outbound!$F:$F,$I$2)</f>
        <v>0</v>
      </c>
      <c r="J950" s="35">
        <f>(SUMIFS(Returns!$B:$B,Returns!$A:$A,$B950,Returns!$C:$C,$J$2))-SUMIFS(Outbound!$E:$E,Outbound!$D:$D,$B950,Outbound!$F:$F,$J$2)</f>
        <v>0</v>
      </c>
      <c r="K950" s="35">
        <f>(SUMIFS(Returns!$B:$B,Returns!$A:$A,$B950,Returns!$C:$C,$K$2))-SUMIFS(Outbound!$E:$E,Outbound!$D:$D,$B950,Outbound!$F:$F,$K$2)</f>
        <v>0</v>
      </c>
      <c r="L950" s="35">
        <f>(SUMIFS(Returns!$B:$B,Returns!$A:$A,$B950,Returns!$C:$C,$L$2))-SUMIFS(Outbound!$E:$E,Outbound!$D:$D,$B950,Outbound!$F:$F,$L$2)</f>
        <v>0</v>
      </c>
      <c r="M950" s="35">
        <f>(SUMIFS(Returns!$B:$B,Returns!$A:$A,$B950,Returns!$C:$C,$M$2))-SUMIFS(Outbound!$E:$E,Outbound!$D:$D,$B950,Outbound!$F:$F,$M$2)</f>
        <v>0</v>
      </c>
      <c r="N950" s="35">
        <f>(SUMIFS(Returns!$B:$B,Returns!$A:$A,$B950,Returns!$C:$C,$N$2))-SUMIFS(Outbound!$E:$E,Outbound!$D:$D,$B950,Outbound!$F:$F,$N$2)</f>
        <v>0</v>
      </c>
      <c r="O950" s="35">
        <f>(SUMIFS(Returns!$B:$B,Returns!$A:$A,$B950,Returns!$C:$C,$O$2))-SUMIFS(Outbound!$E:$E,Outbound!$D:$D,$B950,Outbound!$F:$F,$O$2)</f>
        <v>0</v>
      </c>
      <c r="P950" s="35">
        <f>(SUMIFS(Returns!$B:$B,Returns!$A:$A,$B950,Returns!$C:$C,$P$2))-SUMIFS(Outbound!$E:$E,Outbound!$D:$D,$B950,Outbound!$F:$F,$P$2)</f>
        <v>0</v>
      </c>
      <c r="Q950" s="35">
        <f>(SUMIFS(Returns!$B:$B,Returns!$A:$A,$B950,Returns!$C:$C,$Q$2))-SUMIFS(Outbound!$E:$E,Outbound!$D:$D,$B950,Outbound!$F:$F,$Q$2)</f>
        <v>0</v>
      </c>
      <c r="R950" s="35">
        <f>(SUMIFS(Returns!$B:$B,Returns!$A:$A,$B950,Returns!$C:$C,$R$2))-SUMIFS(Outbound!$E:$E,Outbound!$D:$D,$B950,Outbound!$F:$F,$R$2)</f>
        <v>0</v>
      </c>
      <c r="S950" s="35">
        <f>(SUMIFS(Returns!$B:$B,Returns!$A:$A,$B950,Returns!$C:$C,$S$2))-SUMIFS(Outbound!$E:$E,Outbound!$D:$D,$B950,Outbound!$F:$F,$S$2)</f>
        <v>0</v>
      </c>
    </row>
    <row r="951" ht="13.2" spans="1:19">
      <c r="A951" s="3" t="s">
        <v>8346</v>
      </c>
      <c r="B951" s="3" t="s">
        <v>6202</v>
      </c>
      <c r="C951" s="35">
        <v>0</v>
      </c>
      <c r="D951" s="35"/>
      <c r="E951" s="35">
        <f>(C951+SUMIFS(Inwards!$C:$C,Inwards!$B:$B,$B951)+SUMIFS(Returns!$B:$B,Returns!$A:$A,$B951,Returns!$C:$C,$E$2))-SUMIFS(Outbound!$E:$E,Outbound!$D:$D,$B951,Outbound!$F:$F,$E$2)-SUMIFS(Outflow!$B:$B,Outflow!$A:$A,$B951)</f>
        <v>0</v>
      </c>
      <c r="F951" s="35">
        <f>(SUMIFS(Returns!$B:$B,Returns!$A:$A,$B951,Returns!$C:$C,$F$2))-SUMIFS(Outbound!$E:$E,Outbound!$D:$D,$B951,Outbound!$F:$F,$F$2)</f>
        <v>0</v>
      </c>
      <c r="G951" s="35">
        <f>(SUMIFS(Returns!$B:$B,Returns!$A:$A,$B951,Returns!$C:$C,$G$2))-SUMIFS(Outbound!$E:$E,Outbound!$D:$D,$B951,Outbound!$F:$F,$G$2)</f>
        <v>0</v>
      </c>
      <c r="H951" s="35">
        <f>(SUMIFS(Returns!$B:$B,Returns!$A:$A,$B951,Returns!$C:$C,$H$2))-SUMIFS(Outbound!$E:$E,Outbound!$D:$D,$B951,Outbound!$F:$F,$H$2)</f>
        <v>0</v>
      </c>
      <c r="I951" s="35">
        <f>(SUMIFS(Returns!$B:$B,Returns!$A:$A,$B951,Returns!$C:$C,$I$2))-SUMIFS(Outbound!$E:$E,Outbound!$D:$D,$B951,Outbound!$F:$F,$I$2)</f>
        <v>0</v>
      </c>
      <c r="J951" s="35">
        <f>(SUMIFS(Returns!$B:$B,Returns!$A:$A,$B951,Returns!$C:$C,$J$2))-SUMIFS(Outbound!$E:$E,Outbound!$D:$D,$B951,Outbound!$F:$F,$J$2)</f>
        <v>0</v>
      </c>
      <c r="K951" s="35">
        <f>(SUMIFS(Returns!$B:$B,Returns!$A:$A,$B951,Returns!$C:$C,$K$2))-SUMIFS(Outbound!$E:$E,Outbound!$D:$D,$B951,Outbound!$F:$F,$K$2)</f>
        <v>0</v>
      </c>
      <c r="L951" s="35">
        <f>(SUMIFS(Returns!$B:$B,Returns!$A:$A,$B951,Returns!$C:$C,$L$2))-SUMIFS(Outbound!$E:$E,Outbound!$D:$D,$B951,Outbound!$F:$F,$L$2)</f>
        <v>0</v>
      </c>
      <c r="M951" s="35">
        <f>(SUMIFS(Returns!$B:$B,Returns!$A:$A,$B951,Returns!$C:$C,$M$2))-SUMIFS(Outbound!$E:$E,Outbound!$D:$D,$B951,Outbound!$F:$F,$M$2)</f>
        <v>0</v>
      </c>
      <c r="N951" s="35">
        <f>(SUMIFS(Returns!$B:$B,Returns!$A:$A,$B951,Returns!$C:$C,$N$2))-SUMIFS(Outbound!$E:$E,Outbound!$D:$D,$B951,Outbound!$F:$F,$N$2)</f>
        <v>0</v>
      </c>
      <c r="O951" s="35">
        <f>(SUMIFS(Returns!$B:$B,Returns!$A:$A,$B951,Returns!$C:$C,$O$2))-SUMIFS(Outbound!$E:$E,Outbound!$D:$D,$B951,Outbound!$F:$F,$O$2)</f>
        <v>0</v>
      </c>
      <c r="P951" s="35">
        <f>(SUMIFS(Returns!$B:$B,Returns!$A:$A,$B951,Returns!$C:$C,$P$2))-SUMIFS(Outbound!$E:$E,Outbound!$D:$D,$B951,Outbound!$F:$F,$P$2)</f>
        <v>0</v>
      </c>
      <c r="Q951" s="35">
        <f>(SUMIFS(Returns!$B:$B,Returns!$A:$A,$B951,Returns!$C:$C,$Q$2))-SUMIFS(Outbound!$E:$E,Outbound!$D:$D,$B951,Outbound!$F:$F,$Q$2)</f>
        <v>0</v>
      </c>
      <c r="R951" s="35">
        <f>(SUMIFS(Returns!$B:$B,Returns!$A:$A,$B951,Returns!$C:$C,$R$2))-SUMIFS(Outbound!$E:$E,Outbound!$D:$D,$B951,Outbound!$F:$F,$R$2)</f>
        <v>0</v>
      </c>
      <c r="S951" s="35">
        <f>(SUMIFS(Returns!$B:$B,Returns!$A:$A,$B951,Returns!$C:$C,$S$2))-SUMIFS(Outbound!$E:$E,Outbound!$D:$D,$B951,Outbound!$F:$F,$S$2)</f>
        <v>0</v>
      </c>
    </row>
    <row r="952" ht="13.2" spans="1:19">
      <c r="A952" s="3" t="s">
        <v>8347</v>
      </c>
      <c r="B952" s="3" t="s">
        <v>6210</v>
      </c>
      <c r="C952" s="35">
        <v>0</v>
      </c>
      <c r="D952" s="35"/>
      <c r="E952" s="35">
        <f>(C952+SUMIFS(Inwards!$C:$C,Inwards!$B:$B,$B952)+SUMIFS(Returns!$B:$B,Returns!$A:$A,$B952,Returns!$C:$C,$E$2))-SUMIFS(Outbound!$E:$E,Outbound!$D:$D,$B952,Outbound!$F:$F,$E$2)-SUMIFS(Outflow!$B:$B,Outflow!$A:$A,$B952)</f>
        <v>0</v>
      </c>
      <c r="F952" s="35">
        <f>(SUMIFS(Returns!$B:$B,Returns!$A:$A,$B952,Returns!$C:$C,$F$2))-SUMIFS(Outbound!$E:$E,Outbound!$D:$D,$B952,Outbound!$F:$F,$F$2)</f>
        <v>0</v>
      </c>
      <c r="G952" s="35">
        <f>(SUMIFS(Returns!$B:$B,Returns!$A:$A,$B952,Returns!$C:$C,$G$2))-SUMIFS(Outbound!$E:$E,Outbound!$D:$D,$B952,Outbound!$F:$F,$G$2)</f>
        <v>0</v>
      </c>
      <c r="H952" s="35">
        <f>(SUMIFS(Returns!$B:$B,Returns!$A:$A,$B952,Returns!$C:$C,$H$2))-SUMIFS(Outbound!$E:$E,Outbound!$D:$D,$B952,Outbound!$F:$F,$H$2)</f>
        <v>0</v>
      </c>
      <c r="I952" s="35">
        <f>(SUMIFS(Returns!$B:$B,Returns!$A:$A,$B952,Returns!$C:$C,$I$2))-SUMIFS(Outbound!$E:$E,Outbound!$D:$D,$B952,Outbound!$F:$F,$I$2)</f>
        <v>0</v>
      </c>
      <c r="J952" s="35">
        <f>(SUMIFS(Returns!$B:$B,Returns!$A:$A,$B952,Returns!$C:$C,$J$2))-SUMIFS(Outbound!$E:$E,Outbound!$D:$D,$B952,Outbound!$F:$F,$J$2)</f>
        <v>0</v>
      </c>
      <c r="K952" s="35">
        <f>(SUMIFS(Returns!$B:$B,Returns!$A:$A,$B952,Returns!$C:$C,$K$2))-SUMIFS(Outbound!$E:$E,Outbound!$D:$D,$B952,Outbound!$F:$F,$K$2)</f>
        <v>0</v>
      </c>
      <c r="L952" s="35">
        <f>(SUMIFS(Returns!$B:$B,Returns!$A:$A,$B952,Returns!$C:$C,$L$2))-SUMIFS(Outbound!$E:$E,Outbound!$D:$D,$B952,Outbound!$F:$F,$L$2)</f>
        <v>0</v>
      </c>
      <c r="M952" s="35">
        <f>(SUMIFS(Returns!$B:$B,Returns!$A:$A,$B952,Returns!$C:$C,$M$2))-SUMIFS(Outbound!$E:$E,Outbound!$D:$D,$B952,Outbound!$F:$F,$M$2)</f>
        <v>0</v>
      </c>
      <c r="N952" s="35">
        <f>(SUMIFS(Returns!$B:$B,Returns!$A:$A,$B952,Returns!$C:$C,$N$2))-SUMIFS(Outbound!$E:$E,Outbound!$D:$D,$B952,Outbound!$F:$F,$N$2)</f>
        <v>0</v>
      </c>
      <c r="O952" s="35">
        <f>(SUMIFS(Returns!$B:$B,Returns!$A:$A,$B952,Returns!$C:$C,$O$2))-SUMIFS(Outbound!$E:$E,Outbound!$D:$D,$B952,Outbound!$F:$F,$O$2)</f>
        <v>0</v>
      </c>
      <c r="P952" s="35">
        <f>(SUMIFS(Returns!$B:$B,Returns!$A:$A,$B952,Returns!$C:$C,$P$2))-SUMIFS(Outbound!$E:$E,Outbound!$D:$D,$B952,Outbound!$F:$F,$P$2)</f>
        <v>0</v>
      </c>
      <c r="Q952" s="35">
        <f>(SUMIFS(Returns!$B:$B,Returns!$A:$A,$B952,Returns!$C:$C,$Q$2))-SUMIFS(Outbound!$E:$E,Outbound!$D:$D,$B952,Outbound!$F:$F,$Q$2)</f>
        <v>0</v>
      </c>
      <c r="R952" s="35">
        <f>(SUMIFS(Returns!$B:$B,Returns!$A:$A,$B952,Returns!$C:$C,$R$2))-SUMIFS(Outbound!$E:$E,Outbound!$D:$D,$B952,Outbound!$F:$F,$R$2)</f>
        <v>0</v>
      </c>
      <c r="S952" s="35">
        <f>(SUMIFS(Returns!$B:$B,Returns!$A:$A,$B952,Returns!$C:$C,$S$2))-SUMIFS(Outbound!$E:$E,Outbound!$D:$D,$B952,Outbound!$F:$F,$S$2)</f>
        <v>0</v>
      </c>
    </row>
    <row r="953" ht="13.2" spans="1:19">
      <c r="A953" s="3" t="s">
        <v>8348</v>
      </c>
      <c r="B953" s="3" t="s">
        <v>6217</v>
      </c>
      <c r="C953" s="35">
        <v>0</v>
      </c>
      <c r="D953" s="35"/>
      <c r="E953" s="35">
        <f>(C953+SUMIFS(Inwards!$C:$C,Inwards!$B:$B,$B953)+SUMIFS(Returns!$B:$B,Returns!$A:$A,$B953,Returns!$C:$C,$E$2))-SUMIFS(Outbound!$E:$E,Outbound!$D:$D,$B953,Outbound!$F:$F,$E$2)-SUMIFS(Outflow!$B:$B,Outflow!$A:$A,$B953)</f>
        <v>0</v>
      </c>
      <c r="F953" s="35">
        <f>(SUMIFS(Returns!$B:$B,Returns!$A:$A,$B953,Returns!$C:$C,$F$2))-SUMIFS(Outbound!$E:$E,Outbound!$D:$D,$B953,Outbound!$F:$F,$F$2)</f>
        <v>0</v>
      </c>
      <c r="G953" s="35">
        <f>(SUMIFS(Returns!$B:$B,Returns!$A:$A,$B953,Returns!$C:$C,$G$2))-SUMIFS(Outbound!$E:$E,Outbound!$D:$D,$B953,Outbound!$F:$F,$G$2)</f>
        <v>0</v>
      </c>
      <c r="H953" s="35">
        <f>(SUMIFS(Returns!$B:$B,Returns!$A:$A,$B953,Returns!$C:$C,$H$2))-SUMIFS(Outbound!$E:$E,Outbound!$D:$D,$B953,Outbound!$F:$F,$H$2)</f>
        <v>0</v>
      </c>
      <c r="I953" s="35">
        <f>(SUMIFS(Returns!$B:$B,Returns!$A:$A,$B953,Returns!$C:$C,$I$2))-SUMIFS(Outbound!$E:$E,Outbound!$D:$D,$B953,Outbound!$F:$F,$I$2)</f>
        <v>0</v>
      </c>
      <c r="J953" s="35">
        <f>(SUMIFS(Returns!$B:$B,Returns!$A:$A,$B953,Returns!$C:$C,$J$2))-SUMIFS(Outbound!$E:$E,Outbound!$D:$D,$B953,Outbound!$F:$F,$J$2)</f>
        <v>0</v>
      </c>
      <c r="K953" s="35">
        <f>(SUMIFS(Returns!$B:$B,Returns!$A:$A,$B953,Returns!$C:$C,$K$2))-SUMIFS(Outbound!$E:$E,Outbound!$D:$D,$B953,Outbound!$F:$F,$K$2)</f>
        <v>0</v>
      </c>
      <c r="L953" s="35">
        <f>(SUMIFS(Returns!$B:$B,Returns!$A:$A,$B953,Returns!$C:$C,$L$2))-SUMIFS(Outbound!$E:$E,Outbound!$D:$D,$B953,Outbound!$F:$F,$L$2)</f>
        <v>0</v>
      </c>
      <c r="M953" s="35">
        <f>(SUMIFS(Returns!$B:$B,Returns!$A:$A,$B953,Returns!$C:$C,$M$2))-SUMIFS(Outbound!$E:$E,Outbound!$D:$D,$B953,Outbound!$F:$F,$M$2)</f>
        <v>0</v>
      </c>
      <c r="N953" s="35">
        <f>(SUMIFS(Returns!$B:$B,Returns!$A:$A,$B953,Returns!$C:$C,$N$2))-SUMIFS(Outbound!$E:$E,Outbound!$D:$D,$B953,Outbound!$F:$F,$N$2)</f>
        <v>0</v>
      </c>
      <c r="O953" s="35">
        <f>(SUMIFS(Returns!$B:$B,Returns!$A:$A,$B953,Returns!$C:$C,$O$2))-SUMIFS(Outbound!$E:$E,Outbound!$D:$D,$B953,Outbound!$F:$F,$O$2)</f>
        <v>0</v>
      </c>
      <c r="P953" s="35">
        <f>(SUMIFS(Returns!$B:$B,Returns!$A:$A,$B953,Returns!$C:$C,$P$2))-SUMIFS(Outbound!$E:$E,Outbound!$D:$D,$B953,Outbound!$F:$F,$P$2)</f>
        <v>0</v>
      </c>
      <c r="Q953" s="35">
        <f>(SUMIFS(Returns!$B:$B,Returns!$A:$A,$B953,Returns!$C:$C,$Q$2))-SUMIFS(Outbound!$E:$E,Outbound!$D:$D,$B953,Outbound!$F:$F,$Q$2)</f>
        <v>0</v>
      </c>
      <c r="R953" s="35">
        <f>(SUMIFS(Returns!$B:$B,Returns!$A:$A,$B953,Returns!$C:$C,$R$2))-SUMIFS(Outbound!$E:$E,Outbound!$D:$D,$B953,Outbound!$F:$F,$R$2)</f>
        <v>0</v>
      </c>
      <c r="S953" s="35">
        <f>(SUMIFS(Returns!$B:$B,Returns!$A:$A,$B953,Returns!$C:$C,$S$2))-SUMIFS(Outbound!$E:$E,Outbound!$D:$D,$B953,Outbound!$F:$F,$S$2)</f>
        <v>0</v>
      </c>
    </row>
    <row r="954" ht="13.2" spans="1:19">
      <c r="A954" s="3" t="s">
        <v>8349</v>
      </c>
      <c r="B954" s="3" t="s">
        <v>6225</v>
      </c>
      <c r="C954" s="35">
        <v>0</v>
      </c>
      <c r="D954" s="35"/>
      <c r="E954" s="35">
        <f>(C954+SUMIFS(Inwards!$C:$C,Inwards!$B:$B,$B954)+SUMIFS(Returns!$B:$B,Returns!$A:$A,$B954,Returns!$C:$C,$E$2))-SUMIFS(Outbound!$E:$E,Outbound!$D:$D,$B954,Outbound!$F:$F,$E$2)-SUMIFS(Outflow!$B:$B,Outflow!$A:$A,$B954)</f>
        <v>0</v>
      </c>
      <c r="F954" s="35">
        <f>(SUMIFS(Returns!$B:$B,Returns!$A:$A,$B954,Returns!$C:$C,$F$2))-SUMIFS(Outbound!$E:$E,Outbound!$D:$D,$B954,Outbound!$F:$F,$F$2)</f>
        <v>0</v>
      </c>
      <c r="G954" s="35">
        <f>(SUMIFS(Returns!$B:$B,Returns!$A:$A,$B954,Returns!$C:$C,$G$2))-SUMIFS(Outbound!$E:$E,Outbound!$D:$D,$B954,Outbound!$F:$F,$G$2)</f>
        <v>0</v>
      </c>
      <c r="H954" s="35">
        <f>(SUMIFS(Returns!$B:$B,Returns!$A:$A,$B954,Returns!$C:$C,$H$2))-SUMIFS(Outbound!$E:$E,Outbound!$D:$D,$B954,Outbound!$F:$F,$H$2)</f>
        <v>0</v>
      </c>
      <c r="I954" s="35">
        <f>(SUMIFS(Returns!$B:$B,Returns!$A:$A,$B954,Returns!$C:$C,$I$2))-SUMIFS(Outbound!$E:$E,Outbound!$D:$D,$B954,Outbound!$F:$F,$I$2)</f>
        <v>0</v>
      </c>
      <c r="J954" s="35">
        <f>(SUMIFS(Returns!$B:$B,Returns!$A:$A,$B954,Returns!$C:$C,$J$2))-SUMIFS(Outbound!$E:$E,Outbound!$D:$D,$B954,Outbound!$F:$F,$J$2)</f>
        <v>0</v>
      </c>
      <c r="K954" s="35">
        <f>(SUMIFS(Returns!$B:$B,Returns!$A:$A,$B954,Returns!$C:$C,$K$2))-SUMIFS(Outbound!$E:$E,Outbound!$D:$D,$B954,Outbound!$F:$F,$K$2)</f>
        <v>0</v>
      </c>
      <c r="L954" s="35">
        <f>(SUMIFS(Returns!$B:$B,Returns!$A:$A,$B954,Returns!$C:$C,$L$2))-SUMIFS(Outbound!$E:$E,Outbound!$D:$D,$B954,Outbound!$F:$F,$L$2)</f>
        <v>0</v>
      </c>
      <c r="M954" s="35">
        <f>(SUMIFS(Returns!$B:$B,Returns!$A:$A,$B954,Returns!$C:$C,$M$2))-SUMIFS(Outbound!$E:$E,Outbound!$D:$D,$B954,Outbound!$F:$F,$M$2)</f>
        <v>0</v>
      </c>
      <c r="N954" s="35">
        <f>(SUMIFS(Returns!$B:$B,Returns!$A:$A,$B954,Returns!$C:$C,$N$2))-SUMIFS(Outbound!$E:$E,Outbound!$D:$D,$B954,Outbound!$F:$F,$N$2)</f>
        <v>0</v>
      </c>
      <c r="O954" s="35">
        <f>(SUMIFS(Returns!$B:$B,Returns!$A:$A,$B954,Returns!$C:$C,$O$2))-SUMIFS(Outbound!$E:$E,Outbound!$D:$D,$B954,Outbound!$F:$F,$O$2)</f>
        <v>0</v>
      </c>
      <c r="P954" s="35">
        <f>(SUMIFS(Returns!$B:$B,Returns!$A:$A,$B954,Returns!$C:$C,$P$2))-SUMIFS(Outbound!$E:$E,Outbound!$D:$D,$B954,Outbound!$F:$F,$P$2)</f>
        <v>0</v>
      </c>
      <c r="Q954" s="35">
        <f>(SUMIFS(Returns!$B:$B,Returns!$A:$A,$B954,Returns!$C:$C,$Q$2))-SUMIFS(Outbound!$E:$E,Outbound!$D:$D,$B954,Outbound!$F:$F,$Q$2)</f>
        <v>0</v>
      </c>
      <c r="R954" s="35">
        <f>(SUMIFS(Returns!$B:$B,Returns!$A:$A,$B954,Returns!$C:$C,$R$2))-SUMIFS(Outbound!$E:$E,Outbound!$D:$D,$B954,Outbound!$F:$F,$R$2)</f>
        <v>0</v>
      </c>
      <c r="S954" s="35">
        <f>(SUMIFS(Returns!$B:$B,Returns!$A:$A,$B954,Returns!$C:$C,$S$2))-SUMIFS(Outbound!$E:$E,Outbound!$D:$D,$B954,Outbound!$F:$F,$S$2)</f>
        <v>0</v>
      </c>
    </row>
    <row r="955" ht="13.2" spans="1:19">
      <c r="A955" s="3" t="s">
        <v>8350</v>
      </c>
      <c r="B955" s="3" t="s">
        <v>6234</v>
      </c>
      <c r="C955" s="35">
        <v>0</v>
      </c>
      <c r="D955" s="35"/>
      <c r="E955" s="35">
        <f>(C955+SUMIFS(Inwards!$C:$C,Inwards!$B:$B,$B955)+SUMIFS(Returns!$B:$B,Returns!$A:$A,$B955,Returns!$C:$C,$E$2))-SUMIFS(Outbound!$E:$E,Outbound!$D:$D,$B955,Outbound!$F:$F,$E$2)-SUMIFS(Outflow!$B:$B,Outflow!$A:$A,$B955)</f>
        <v>0</v>
      </c>
      <c r="F955" s="35">
        <f>(SUMIFS(Returns!$B:$B,Returns!$A:$A,$B955,Returns!$C:$C,$F$2))-SUMIFS(Outbound!$E:$E,Outbound!$D:$D,$B955,Outbound!$F:$F,$F$2)</f>
        <v>0</v>
      </c>
      <c r="G955" s="35">
        <f>(SUMIFS(Returns!$B:$B,Returns!$A:$A,$B955,Returns!$C:$C,$G$2))-SUMIFS(Outbound!$E:$E,Outbound!$D:$D,$B955,Outbound!$F:$F,$G$2)</f>
        <v>0</v>
      </c>
      <c r="H955" s="35">
        <f>(SUMIFS(Returns!$B:$B,Returns!$A:$A,$B955,Returns!$C:$C,$H$2))-SUMIFS(Outbound!$E:$E,Outbound!$D:$D,$B955,Outbound!$F:$F,$H$2)</f>
        <v>0</v>
      </c>
      <c r="I955" s="35">
        <f>(SUMIFS(Returns!$B:$B,Returns!$A:$A,$B955,Returns!$C:$C,$I$2))-SUMIFS(Outbound!$E:$E,Outbound!$D:$D,$B955,Outbound!$F:$F,$I$2)</f>
        <v>0</v>
      </c>
      <c r="J955" s="35">
        <f>(SUMIFS(Returns!$B:$B,Returns!$A:$A,$B955,Returns!$C:$C,$J$2))-SUMIFS(Outbound!$E:$E,Outbound!$D:$D,$B955,Outbound!$F:$F,$J$2)</f>
        <v>0</v>
      </c>
      <c r="K955" s="35">
        <f>(SUMIFS(Returns!$B:$B,Returns!$A:$A,$B955,Returns!$C:$C,$K$2))-SUMIFS(Outbound!$E:$E,Outbound!$D:$D,$B955,Outbound!$F:$F,$K$2)</f>
        <v>0</v>
      </c>
      <c r="L955" s="35">
        <f>(SUMIFS(Returns!$B:$B,Returns!$A:$A,$B955,Returns!$C:$C,$L$2))-SUMIFS(Outbound!$E:$E,Outbound!$D:$D,$B955,Outbound!$F:$F,$L$2)</f>
        <v>0</v>
      </c>
      <c r="M955" s="35">
        <f>(SUMIFS(Returns!$B:$B,Returns!$A:$A,$B955,Returns!$C:$C,$M$2))-SUMIFS(Outbound!$E:$E,Outbound!$D:$D,$B955,Outbound!$F:$F,$M$2)</f>
        <v>0</v>
      </c>
      <c r="N955" s="35">
        <f>(SUMIFS(Returns!$B:$B,Returns!$A:$A,$B955,Returns!$C:$C,$N$2))-SUMIFS(Outbound!$E:$E,Outbound!$D:$D,$B955,Outbound!$F:$F,$N$2)</f>
        <v>0</v>
      </c>
      <c r="O955" s="35">
        <f>(SUMIFS(Returns!$B:$B,Returns!$A:$A,$B955,Returns!$C:$C,$O$2))-SUMIFS(Outbound!$E:$E,Outbound!$D:$D,$B955,Outbound!$F:$F,$O$2)</f>
        <v>0</v>
      </c>
      <c r="P955" s="35">
        <f>(SUMIFS(Returns!$B:$B,Returns!$A:$A,$B955,Returns!$C:$C,$P$2))-SUMIFS(Outbound!$E:$E,Outbound!$D:$D,$B955,Outbound!$F:$F,$P$2)</f>
        <v>0</v>
      </c>
      <c r="Q955" s="35">
        <f>(SUMIFS(Returns!$B:$B,Returns!$A:$A,$B955,Returns!$C:$C,$Q$2))-SUMIFS(Outbound!$E:$E,Outbound!$D:$D,$B955,Outbound!$F:$F,$Q$2)</f>
        <v>0</v>
      </c>
      <c r="R955" s="35">
        <f>(SUMIFS(Returns!$B:$B,Returns!$A:$A,$B955,Returns!$C:$C,$R$2))-SUMIFS(Outbound!$E:$E,Outbound!$D:$D,$B955,Outbound!$F:$F,$R$2)</f>
        <v>0</v>
      </c>
      <c r="S955" s="35">
        <f>(SUMIFS(Returns!$B:$B,Returns!$A:$A,$B955,Returns!$C:$C,$S$2))-SUMIFS(Outbound!$E:$E,Outbound!$D:$D,$B955,Outbound!$F:$F,$S$2)</f>
        <v>0</v>
      </c>
    </row>
    <row r="956" ht="13.2" spans="1:19">
      <c r="A956" s="3" t="s">
        <v>8351</v>
      </c>
      <c r="B956" s="3" t="s">
        <v>6240</v>
      </c>
      <c r="C956" s="35">
        <v>0</v>
      </c>
      <c r="D956" s="35"/>
      <c r="E956" s="35">
        <f>(C956+SUMIFS(Inwards!$C:$C,Inwards!$B:$B,$B956)+SUMIFS(Returns!$B:$B,Returns!$A:$A,$B956,Returns!$C:$C,$E$2))-SUMIFS(Outbound!$E:$E,Outbound!$D:$D,$B956,Outbound!$F:$F,$E$2)-SUMIFS(Outflow!$B:$B,Outflow!$A:$A,$B956)</f>
        <v>0</v>
      </c>
      <c r="F956" s="35">
        <f>(SUMIFS(Returns!$B:$B,Returns!$A:$A,$B956,Returns!$C:$C,$F$2))-SUMIFS(Outbound!$E:$E,Outbound!$D:$D,$B956,Outbound!$F:$F,$F$2)</f>
        <v>0</v>
      </c>
      <c r="G956" s="35">
        <f>(SUMIFS(Returns!$B:$B,Returns!$A:$A,$B956,Returns!$C:$C,$G$2))-SUMIFS(Outbound!$E:$E,Outbound!$D:$D,$B956,Outbound!$F:$F,$G$2)</f>
        <v>0</v>
      </c>
      <c r="H956" s="35">
        <f>(SUMIFS(Returns!$B:$B,Returns!$A:$A,$B956,Returns!$C:$C,$H$2))-SUMIFS(Outbound!$E:$E,Outbound!$D:$D,$B956,Outbound!$F:$F,$H$2)</f>
        <v>0</v>
      </c>
      <c r="I956" s="35">
        <f>(SUMIFS(Returns!$B:$B,Returns!$A:$A,$B956,Returns!$C:$C,$I$2))-SUMIFS(Outbound!$E:$E,Outbound!$D:$D,$B956,Outbound!$F:$F,$I$2)</f>
        <v>0</v>
      </c>
      <c r="J956" s="35">
        <f>(SUMIFS(Returns!$B:$B,Returns!$A:$A,$B956,Returns!$C:$C,$J$2))-SUMIFS(Outbound!$E:$E,Outbound!$D:$D,$B956,Outbound!$F:$F,$J$2)</f>
        <v>0</v>
      </c>
      <c r="K956" s="35">
        <f>(SUMIFS(Returns!$B:$B,Returns!$A:$A,$B956,Returns!$C:$C,$K$2))-SUMIFS(Outbound!$E:$E,Outbound!$D:$D,$B956,Outbound!$F:$F,$K$2)</f>
        <v>0</v>
      </c>
      <c r="L956" s="35">
        <f>(SUMIFS(Returns!$B:$B,Returns!$A:$A,$B956,Returns!$C:$C,$L$2))-SUMIFS(Outbound!$E:$E,Outbound!$D:$D,$B956,Outbound!$F:$F,$L$2)</f>
        <v>0</v>
      </c>
      <c r="M956" s="35">
        <f>(SUMIFS(Returns!$B:$B,Returns!$A:$A,$B956,Returns!$C:$C,$M$2))-SUMIFS(Outbound!$E:$E,Outbound!$D:$D,$B956,Outbound!$F:$F,$M$2)</f>
        <v>0</v>
      </c>
      <c r="N956" s="35">
        <f>(SUMIFS(Returns!$B:$B,Returns!$A:$A,$B956,Returns!$C:$C,$N$2))-SUMIFS(Outbound!$E:$E,Outbound!$D:$D,$B956,Outbound!$F:$F,$N$2)</f>
        <v>0</v>
      </c>
      <c r="O956" s="35">
        <f>(SUMIFS(Returns!$B:$B,Returns!$A:$A,$B956,Returns!$C:$C,$O$2))-SUMIFS(Outbound!$E:$E,Outbound!$D:$D,$B956,Outbound!$F:$F,$O$2)</f>
        <v>0</v>
      </c>
      <c r="P956" s="35">
        <f>(SUMIFS(Returns!$B:$B,Returns!$A:$A,$B956,Returns!$C:$C,$P$2))-SUMIFS(Outbound!$E:$E,Outbound!$D:$D,$B956,Outbound!$F:$F,$P$2)</f>
        <v>0</v>
      </c>
      <c r="Q956" s="35">
        <f>(SUMIFS(Returns!$B:$B,Returns!$A:$A,$B956,Returns!$C:$C,$Q$2))-SUMIFS(Outbound!$E:$E,Outbound!$D:$D,$B956,Outbound!$F:$F,$Q$2)</f>
        <v>0</v>
      </c>
      <c r="R956" s="35">
        <f>(SUMIFS(Returns!$B:$B,Returns!$A:$A,$B956,Returns!$C:$C,$R$2))-SUMIFS(Outbound!$E:$E,Outbound!$D:$D,$B956,Outbound!$F:$F,$R$2)</f>
        <v>0</v>
      </c>
      <c r="S956" s="35">
        <f>(SUMIFS(Returns!$B:$B,Returns!$A:$A,$B956,Returns!$C:$C,$S$2))-SUMIFS(Outbound!$E:$E,Outbound!$D:$D,$B956,Outbound!$F:$F,$S$2)</f>
        <v>0</v>
      </c>
    </row>
    <row r="957" ht="13.2" spans="1:19">
      <c r="A957" s="3" t="s">
        <v>8352</v>
      </c>
      <c r="B957" s="3" t="s">
        <v>6244</v>
      </c>
      <c r="C957" s="35">
        <v>0</v>
      </c>
      <c r="D957" s="35"/>
      <c r="E957" s="35">
        <f>(C957+SUMIFS(Inwards!$C:$C,Inwards!$B:$B,$B957)+SUMIFS(Returns!$B:$B,Returns!$A:$A,$B957,Returns!$C:$C,$E$2))-SUMIFS(Outbound!$E:$E,Outbound!$D:$D,$B957,Outbound!$F:$F,$E$2)-SUMIFS(Outflow!$B:$B,Outflow!$A:$A,$B957)</f>
        <v>0</v>
      </c>
      <c r="F957" s="35">
        <f>(SUMIFS(Returns!$B:$B,Returns!$A:$A,$B957,Returns!$C:$C,$F$2))-SUMIFS(Outbound!$E:$E,Outbound!$D:$D,$B957,Outbound!$F:$F,$F$2)</f>
        <v>0</v>
      </c>
      <c r="G957" s="35">
        <f>(SUMIFS(Returns!$B:$B,Returns!$A:$A,$B957,Returns!$C:$C,$G$2))-SUMIFS(Outbound!$E:$E,Outbound!$D:$D,$B957,Outbound!$F:$F,$G$2)</f>
        <v>0</v>
      </c>
      <c r="H957" s="35">
        <f>(SUMIFS(Returns!$B:$B,Returns!$A:$A,$B957,Returns!$C:$C,$H$2))-SUMIFS(Outbound!$E:$E,Outbound!$D:$D,$B957,Outbound!$F:$F,$H$2)</f>
        <v>0</v>
      </c>
      <c r="I957" s="35">
        <f>(SUMIFS(Returns!$B:$B,Returns!$A:$A,$B957,Returns!$C:$C,$I$2))-SUMIFS(Outbound!$E:$E,Outbound!$D:$D,$B957,Outbound!$F:$F,$I$2)</f>
        <v>0</v>
      </c>
      <c r="J957" s="35">
        <f>(SUMIFS(Returns!$B:$B,Returns!$A:$A,$B957,Returns!$C:$C,$J$2))-SUMIFS(Outbound!$E:$E,Outbound!$D:$D,$B957,Outbound!$F:$F,$J$2)</f>
        <v>0</v>
      </c>
      <c r="K957" s="35">
        <f>(SUMIFS(Returns!$B:$B,Returns!$A:$A,$B957,Returns!$C:$C,$K$2))-SUMIFS(Outbound!$E:$E,Outbound!$D:$D,$B957,Outbound!$F:$F,$K$2)</f>
        <v>0</v>
      </c>
      <c r="L957" s="35">
        <f>(SUMIFS(Returns!$B:$B,Returns!$A:$A,$B957,Returns!$C:$C,$L$2))-SUMIFS(Outbound!$E:$E,Outbound!$D:$D,$B957,Outbound!$F:$F,$L$2)</f>
        <v>0</v>
      </c>
      <c r="M957" s="35">
        <f>(SUMIFS(Returns!$B:$B,Returns!$A:$A,$B957,Returns!$C:$C,$M$2))-SUMIFS(Outbound!$E:$E,Outbound!$D:$D,$B957,Outbound!$F:$F,$M$2)</f>
        <v>0</v>
      </c>
      <c r="N957" s="35">
        <f>(SUMIFS(Returns!$B:$B,Returns!$A:$A,$B957,Returns!$C:$C,$N$2))-SUMIFS(Outbound!$E:$E,Outbound!$D:$D,$B957,Outbound!$F:$F,$N$2)</f>
        <v>0</v>
      </c>
      <c r="O957" s="35">
        <f>(SUMIFS(Returns!$B:$B,Returns!$A:$A,$B957,Returns!$C:$C,$O$2))-SUMIFS(Outbound!$E:$E,Outbound!$D:$D,$B957,Outbound!$F:$F,$O$2)</f>
        <v>0</v>
      </c>
      <c r="P957" s="35">
        <f>(SUMIFS(Returns!$B:$B,Returns!$A:$A,$B957,Returns!$C:$C,$P$2))-SUMIFS(Outbound!$E:$E,Outbound!$D:$D,$B957,Outbound!$F:$F,$P$2)</f>
        <v>0</v>
      </c>
      <c r="Q957" s="35">
        <f>(SUMIFS(Returns!$B:$B,Returns!$A:$A,$B957,Returns!$C:$C,$Q$2))-SUMIFS(Outbound!$E:$E,Outbound!$D:$D,$B957,Outbound!$F:$F,$Q$2)</f>
        <v>0</v>
      </c>
      <c r="R957" s="35">
        <f>(SUMIFS(Returns!$B:$B,Returns!$A:$A,$B957,Returns!$C:$C,$R$2))-SUMIFS(Outbound!$E:$E,Outbound!$D:$D,$B957,Outbound!$F:$F,$R$2)</f>
        <v>0</v>
      </c>
      <c r="S957" s="35">
        <f>(SUMIFS(Returns!$B:$B,Returns!$A:$A,$B957,Returns!$C:$C,$S$2))-SUMIFS(Outbound!$E:$E,Outbound!$D:$D,$B957,Outbound!$F:$F,$S$2)</f>
        <v>0</v>
      </c>
    </row>
    <row r="958" ht="13.2" spans="1:19">
      <c r="A958" s="3" t="s">
        <v>8353</v>
      </c>
      <c r="B958" s="3" t="s">
        <v>6248</v>
      </c>
      <c r="C958" s="35">
        <v>0</v>
      </c>
      <c r="D958" s="35"/>
      <c r="E958" s="35">
        <f>(C958+SUMIFS(Inwards!$C:$C,Inwards!$B:$B,$B958)+SUMIFS(Returns!$B:$B,Returns!$A:$A,$B958,Returns!$C:$C,$E$2))-SUMIFS(Outbound!$E:$E,Outbound!$D:$D,$B958,Outbound!$F:$F,$E$2)-SUMIFS(Outflow!$B:$B,Outflow!$A:$A,$B958)</f>
        <v>0</v>
      </c>
      <c r="F958" s="35">
        <f>(SUMIFS(Returns!$B:$B,Returns!$A:$A,$B958,Returns!$C:$C,$F$2))-SUMIFS(Outbound!$E:$E,Outbound!$D:$D,$B958,Outbound!$F:$F,$F$2)</f>
        <v>0</v>
      </c>
      <c r="G958" s="35">
        <f>(SUMIFS(Returns!$B:$B,Returns!$A:$A,$B958,Returns!$C:$C,$G$2))-SUMIFS(Outbound!$E:$E,Outbound!$D:$D,$B958,Outbound!$F:$F,$G$2)</f>
        <v>0</v>
      </c>
      <c r="H958" s="35">
        <f>(SUMIFS(Returns!$B:$B,Returns!$A:$A,$B958,Returns!$C:$C,$H$2))-SUMIFS(Outbound!$E:$E,Outbound!$D:$D,$B958,Outbound!$F:$F,$H$2)</f>
        <v>0</v>
      </c>
      <c r="I958" s="35">
        <f>(SUMIFS(Returns!$B:$B,Returns!$A:$A,$B958,Returns!$C:$C,$I$2))-SUMIFS(Outbound!$E:$E,Outbound!$D:$D,$B958,Outbound!$F:$F,$I$2)</f>
        <v>0</v>
      </c>
      <c r="J958" s="35">
        <f>(SUMIFS(Returns!$B:$B,Returns!$A:$A,$B958,Returns!$C:$C,$J$2))-SUMIFS(Outbound!$E:$E,Outbound!$D:$D,$B958,Outbound!$F:$F,$J$2)</f>
        <v>0</v>
      </c>
      <c r="K958" s="35">
        <f>(SUMIFS(Returns!$B:$B,Returns!$A:$A,$B958,Returns!$C:$C,$K$2))-SUMIFS(Outbound!$E:$E,Outbound!$D:$D,$B958,Outbound!$F:$F,$K$2)</f>
        <v>0</v>
      </c>
      <c r="L958" s="35">
        <f>(SUMIFS(Returns!$B:$B,Returns!$A:$A,$B958,Returns!$C:$C,$L$2))-SUMIFS(Outbound!$E:$E,Outbound!$D:$D,$B958,Outbound!$F:$F,$L$2)</f>
        <v>0</v>
      </c>
      <c r="M958" s="35">
        <f>(SUMIFS(Returns!$B:$B,Returns!$A:$A,$B958,Returns!$C:$C,$M$2))-SUMIFS(Outbound!$E:$E,Outbound!$D:$D,$B958,Outbound!$F:$F,$M$2)</f>
        <v>0</v>
      </c>
      <c r="N958" s="35">
        <f>(SUMIFS(Returns!$B:$B,Returns!$A:$A,$B958,Returns!$C:$C,$N$2))-SUMIFS(Outbound!$E:$E,Outbound!$D:$D,$B958,Outbound!$F:$F,$N$2)</f>
        <v>0</v>
      </c>
      <c r="O958" s="35">
        <f>(SUMIFS(Returns!$B:$B,Returns!$A:$A,$B958,Returns!$C:$C,$O$2))-SUMIFS(Outbound!$E:$E,Outbound!$D:$D,$B958,Outbound!$F:$F,$O$2)</f>
        <v>0</v>
      </c>
      <c r="P958" s="35">
        <f>(SUMIFS(Returns!$B:$B,Returns!$A:$A,$B958,Returns!$C:$C,$P$2))-SUMIFS(Outbound!$E:$E,Outbound!$D:$D,$B958,Outbound!$F:$F,$P$2)</f>
        <v>0</v>
      </c>
      <c r="Q958" s="35">
        <f>(SUMIFS(Returns!$B:$B,Returns!$A:$A,$B958,Returns!$C:$C,$Q$2))-SUMIFS(Outbound!$E:$E,Outbound!$D:$D,$B958,Outbound!$F:$F,$Q$2)</f>
        <v>0</v>
      </c>
      <c r="R958" s="35">
        <f>(SUMIFS(Returns!$B:$B,Returns!$A:$A,$B958,Returns!$C:$C,$R$2))-SUMIFS(Outbound!$E:$E,Outbound!$D:$D,$B958,Outbound!$F:$F,$R$2)</f>
        <v>0</v>
      </c>
      <c r="S958" s="35">
        <f>(SUMIFS(Returns!$B:$B,Returns!$A:$A,$B958,Returns!$C:$C,$S$2))-SUMIFS(Outbound!$E:$E,Outbound!$D:$D,$B958,Outbound!$F:$F,$S$2)</f>
        <v>0</v>
      </c>
    </row>
    <row r="959" ht="13.2" spans="1:19">
      <c r="A959" s="3" t="s">
        <v>8354</v>
      </c>
      <c r="B959" s="3" t="s">
        <v>6252</v>
      </c>
      <c r="C959" s="35">
        <v>0</v>
      </c>
      <c r="D959" s="35"/>
      <c r="E959" s="35">
        <f>(C959+SUMIFS(Inwards!$C:$C,Inwards!$B:$B,$B959)+SUMIFS(Returns!$B:$B,Returns!$A:$A,$B959,Returns!$C:$C,$E$2))-SUMIFS(Outbound!$E:$E,Outbound!$D:$D,$B959,Outbound!$F:$F,$E$2)-SUMIFS(Outflow!$B:$B,Outflow!$A:$A,$B959)</f>
        <v>0</v>
      </c>
      <c r="F959" s="35">
        <f>(SUMIFS(Returns!$B:$B,Returns!$A:$A,$B959,Returns!$C:$C,$F$2))-SUMIFS(Outbound!$E:$E,Outbound!$D:$D,$B959,Outbound!$F:$F,$F$2)</f>
        <v>0</v>
      </c>
      <c r="G959" s="35">
        <f>(SUMIFS(Returns!$B:$B,Returns!$A:$A,$B959,Returns!$C:$C,$G$2))-SUMIFS(Outbound!$E:$E,Outbound!$D:$D,$B959,Outbound!$F:$F,$G$2)</f>
        <v>0</v>
      </c>
      <c r="H959" s="35">
        <f>(SUMIFS(Returns!$B:$B,Returns!$A:$A,$B959,Returns!$C:$C,$H$2))-SUMIFS(Outbound!$E:$E,Outbound!$D:$D,$B959,Outbound!$F:$F,$H$2)</f>
        <v>0</v>
      </c>
      <c r="I959" s="35">
        <f>(SUMIFS(Returns!$B:$B,Returns!$A:$A,$B959,Returns!$C:$C,$I$2))-SUMIFS(Outbound!$E:$E,Outbound!$D:$D,$B959,Outbound!$F:$F,$I$2)</f>
        <v>0</v>
      </c>
      <c r="J959" s="35">
        <f>(SUMIFS(Returns!$B:$B,Returns!$A:$A,$B959,Returns!$C:$C,$J$2))-SUMIFS(Outbound!$E:$E,Outbound!$D:$D,$B959,Outbound!$F:$F,$J$2)</f>
        <v>0</v>
      </c>
      <c r="K959" s="35">
        <f>(SUMIFS(Returns!$B:$B,Returns!$A:$A,$B959,Returns!$C:$C,$K$2))-SUMIFS(Outbound!$E:$E,Outbound!$D:$D,$B959,Outbound!$F:$F,$K$2)</f>
        <v>0</v>
      </c>
      <c r="L959" s="35">
        <f>(SUMIFS(Returns!$B:$B,Returns!$A:$A,$B959,Returns!$C:$C,$L$2))-SUMIFS(Outbound!$E:$E,Outbound!$D:$D,$B959,Outbound!$F:$F,$L$2)</f>
        <v>0</v>
      </c>
      <c r="M959" s="35">
        <f>(SUMIFS(Returns!$B:$B,Returns!$A:$A,$B959,Returns!$C:$C,$M$2))-SUMIFS(Outbound!$E:$E,Outbound!$D:$D,$B959,Outbound!$F:$F,$M$2)</f>
        <v>0</v>
      </c>
      <c r="N959" s="35">
        <f>(SUMIFS(Returns!$B:$B,Returns!$A:$A,$B959,Returns!$C:$C,$N$2))-SUMIFS(Outbound!$E:$E,Outbound!$D:$D,$B959,Outbound!$F:$F,$N$2)</f>
        <v>0</v>
      </c>
      <c r="O959" s="35">
        <f>(SUMIFS(Returns!$B:$B,Returns!$A:$A,$B959,Returns!$C:$C,$O$2))-SUMIFS(Outbound!$E:$E,Outbound!$D:$D,$B959,Outbound!$F:$F,$O$2)</f>
        <v>0</v>
      </c>
      <c r="P959" s="35">
        <f>(SUMIFS(Returns!$B:$B,Returns!$A:$A,$B959,Returns!$C:$C,$P$2))-SUMIFS(Outbound!$E:$E,Outbound!$D:$D,$B959,Outbound!$F:$F,$P$2)</f>
        <v>0</v>
      </c>
      <c r="Q959" s="35">
        <f>(SUMIFS(Returns!$B:$B,Returns!$A:$A,$B959,Returns!$C:$C,$Q$2))-SUMIFS(Outbound!$E:$E,Outbound!$D:$D,$B959,Outbound!$F:$F,$Q$2)</f>
        <v>0</v>
      </c>
      <c r="R959" s="35">
        <f>(SUMIFS(Returns!$B:$B,Returns!$A:$A,$B959,Returns!$C:$C,$R$2))-SUMIFS(Outbound!$E:$E,Outbound!$D:$D,$B959,Outbound!$F:$F,$R$2)</f>
        <v>0</v>
      </c>
      <c r="S959" s="35">
        <f>(SUMIFS(Returns!$B:$B,Returns!$A:$A,$B959,Returns!$C:$C,$S$2))-SUMIFS(Outbound!$E:$E,Outbound!$D:$D,$B959,Outbound!$F:$F,$S$2)</f>
        <v>0</v>
      </c>
    </row>
    <row r="960" ht="13.2" spans="1:19">
      <c r="A960" s="3" t="s">
        <v>8355</v>
      </c>
      <c r="B960" s="3" t="s">
        <v>6255</v>
      </c>
      <c r="C960" s="35">
        <v>0</v>
      </c>
      <c r="D960" s="35"/>
      <c r="E960" s="35">
        <f>(C960+SUMIFS(Inwards!$C:$C,Inwards!$B:$B,$B960)+SUMIFS(Returns!$B:$B,Returns!$A:$A,$B960,Returns!$C:$C,$E$2))-SUMIFS(Outbound!$E:$E,Outbound!$D:$D,$B960,Outbound!$F:$F,$E$2)-SUMIFS(Outflow!$B:$B,Outflow!$A:$A,$B960)</f>
        <v>0</v>
      </c>
      <c r="F960" s="35">
        <f>(SUMIFS(Returns!$B:$B,Returns!$A:$A,$B960,Returns!$C:$C,$F$2))-SUMIFS(Outbound!$E:$E,Outbound!$D:$D,$B960,Outbound!$F:$F,$F$2)</f>
        <v>0</v>
      </c>
      <c r="G960" s="35">
        <f>(SUMIFS(Returns!$B:$B,Returns!$A:$A,$B960,Returns!$C:$C,$G$2))-SUMIFS(Outbound!$E:$E,Outbound!$D:$D,$B960,Outbound!$F:$F,$G$2)</f>
        <v>0</v>
      </c>
      <c r="H960" s="35">
        <f>(SUMIFS(Returns!$B:$B,Returns!$A:$A,$B960,Returns!$C:$C,$H$2))-SUMIFS(Outbound!$E:$E,Outbound!$D:$D,$B960,Outbound!$F:$F,$H$2)</f>
        <v>0</v>
      </c>
      <c r="I960" s="35">
        <f>(SUMIFS(Returns!$B:$B,Returns!$A:$A,$B960,Returns!$C:$C,$I$2))-SUMIFS(Outbound!$E:$E,Outbound!$D:$D,$B960,Outbound!$F:$F,$I$2)</f>
        <v>0</v>
      </c>
      <c r="J960" s="35">
        <f>(SUMIFS(Returns!$B:$B,Returns!$A:$A,$B960,Returns!$C:$C,$J$2))-SUMIFS(Outbound!$E:$E,Outbound!$D:$D,$B960,Outbound!$F:$F,$J$2)</f>
        <v>0</v>
      </c>
      <c r="K960" s="35">
        <f>(SUMIFS(Returns!$B:$B,Returns!$A:$A,$B960,Returns!$C:$C,$K$2))-SUMIFS(Outbound!$E:$E,Outbound!$D:$D,$B960,Outbound!$F:$F,$K$2)</f>
        <v>0</v>
      </c>
      <c r="L960" s="35">
        <f>(SUMIFS(Returns!$B:$B,Returns!$A:$A,$B960,Returns!$C:$C,$L$2))-SUMIFS(Outbound!$E:$E,Outbound!$D:$D,$B960,Outbound!$F:$F,$L$2)</f>
        <v>0</v>
      </c>
      <c r="M960" s="35">
        <f>(SUMIFS(Returns!$B:$B,Returns!$A:$A,$B960,Returns!$C:$C,$M$2))-SUMIFS(Outbound!$E:$E,Outbound!$D:$D,$B960,Outbound!$F:$F,$M$2)</f>
        <v>0</v>
      </c>
      <c r="N960" s="35">
        <f>(SUMIFS(Returns!$B:$B,Returns!$A:$A,$B960,Returns!$C:$C,$N$2))-SUMIFS(Outbound!$E:$E,Outbound!$D:$D,$B960,Outbound!$F:$F,$N$2)</f>
        <v>0</v>
      </c>
      <c r="O960" s="35">
        <f>(SUMIFS(Returns!$B:$B,Returns!$A:$A,$B960,Returns!$C:$C,$O$2))-SUMIFS(Outbound!$E:$E,Outbound!$D:$D,$B960,Outbound!$F:$F,$O$2)</f>
        <v>0</v>
      </c>
      <c r="P960" s="35">
        <f>(SUMIFS(Returns!$B:$B,Returns!$A:$A,$B960,Returns!$C:$C,$P$2))-SUMIFS(Outbound!$E:$E,Outbound!$D:$D,$B960,Outbound!$F:$F,$P$2)</f>
        <v>0</v>
      </c>
      <c r="Q960" s="35">
        <f>(SUMIFS(Returns!$B:$B,Returns!$A:$A,$B960,Returns!$C:$C,$Q$2))-SUMIFS(Outbound!$E:$E,Outbound!$D:$D,$B960,Outbound!$F:$F,$Q$2)</f>
        <v>0</v>
      </c>
      <c r="R960" s="35">
        <f>(SUMIFS(Returns!$B:$B,Returns!$A:$A,$B960,Returns!$C:$C,$R$2))-SUMIFS(Outbound!$E:$E,Outbound!$D:$D,$B960,Outbound!$F:$F,$R$2)</f>
        <v>0</v>
      </c>
      <c r="S960" s="35">
        <f>(SUMIFS(Returns!$B:$B,Returns!$A:$A,$B960,Returns!$C:$C,$S$2))-SUMIFS(Outbound!$E:$E,Outbound!$D:$D,$B960,Outbound!$F:$F,$S$2)</f>
        <v>0</v>
      </c>
    </row>
    <row r="961" ht="13.2" spans="1:19">
      <c r="A961" s="3" t="s">
        <v>8356</v>
      </c>
      <c r="B961" s="3" t="s">
        <v>6259</v>
      </c>
      <c r="C961" s="35">
        <v>0</v>
      </c>
      <c r="D961" s="35"/>
      <c r="E961" s="35">
        <f>(C961+SUMIFS(Inwards!$C:$C,Inwards!$B:$B,$B961)+SUMIFS(Returns!$B:$B,Returns!$A:$A,$B961,Returns!$C:$C,$E$2))-SUMIFS(Outbound!$E:$E,Outbound!$D:$D,$B961,Outbound!$F:$F,$E$2)-SUMIFS(Outflow!$B:$B,Outflow!$A:$A,$B961)</f>
        <v>0</v>
      </c>
      <c r="F961" s="35">
        <f>(SUMIFS(Returns!$B:$B,Returns!$A:$A,$B961,Returns!$C:$C,$F$2))-SUMIFS(Outbound!$E:$E,Outbound!$D:$D,$B961,Outbound!$F:$F,$F$2)</f>
        <v>0</v>
      </c>
      <c r="G961" s="35">
        <f>(SUMIFS(Returns!$B:$B,Returns!$A:$A,$B961,Returns!$C:$C,$G$2))-SUMIFS(Outbound!$E:$E,Outbound!$D:$D,$B961,Outbound!$F:$F,$G$2)</f>
        <v>0</v>
      </c>
      <c r="H961" s="35">
        <f>(SUMIFS(Returns!$B:$B,Returns!$A:$A,$B961,Returns!$C:$C,$H$2))-SUMIFS(Outbound!$E:$E,Outbound!$D:$D,$B961,Outbound!$F:$F,$H$2)</f>
        <v>0</v>
      </c>
      <c r="I961" s="35">
        <f>(SUMIFS(Returns!$B:$B,Returns!$A:$A,$B961,Returns!$C:$C,$I$2))-SUMIFS(Outbound!$E:$E,Outbound!$D:$D,$B961,Outbound!$F:$F,$I$2)</f>
        <v>0</v>
      </c>
      <c r="J961" s="35">
        <f>(SUMIFS(Returns!$B:$B,Returns!$A:$A,$B961,Returns!$C:$C,$J$2))-SUMIFS(Outbound!$E:$E,Outbound!$D:$D,$B961,Outbound!$F:$F,$J$2)</f>
        <v>0</v>
      </c>
      <c r="K961" s="35">
        <f>(SUMIFS(Returns!$B:$B,Returns!$A:$A,$B961,Returns!$C:$C,$K$2))-SUMIFS(Outbound!$E:$E,Outbound!$D:$D,$B961,Outbound!$F:$F,$K$2)</f>
        <v>0</v>
      </c>
      <c r="L961" s="35">
        <f>(SUMIFS(Returns!$B:$B,Returns!$A:$A,$B961,Returns!$C:$C,$L$2))-SUMIFS(Outbound!$E:$E,Outbound!$D:$D,$B961,Outbound!$F:$F,$L$2)</f>
        <v>0</v>
      </c>
      <c r="M961" s="35">
        <f>(SUMIFS(Returns!$B:$B,Returns!$A:$A,$B961,Returns!$C:$C,$M$2))-SUMIFS(Outbound!$E:$E,Outbound!$D:$D,$B961,Outbound!$F:$F,$M$2)</f>
        <v>0</v>
      </c>
      <c r="N961" s="35">
        <f>(SUMIFS(Returns!$B:$B,Returns!$A:$A,$B961,Returns!$C:$C,$N$2))-SUMIFS(Outbound!$E:$E,Outbound!$D:$D,$B961,Outbound!$F:$F,$N$2)</f>
        <v>0</v>
      </c>
      <c r="O961" s="35">
        <f>(SUMIFS(Returns!$B:$B,Returns!$A:$A,$B961,Returns!$C:$C,$O$2))-SUMIFS(Outbound!$E:$E,Outbound!$D:$D,$B961,Outbound!$F:$F,$O$2)</f>
        <v>0</v>
      </c>
      <c r="P961" s="35">
        <f>(SUMIFS(Returns!$B:$B,Returns!$A:$A,$B961,Returns!$C:$C,$P$2))-SUMIFS(Outbound!$E:$E,Outbound!$D:$D,$B961,Outbound!$F:$F,$P$2)</f>
        <v>0</v>
      </c>
      <c r="Q961" s="35">
        <f>(SUMIFS(Returns!$B:$B,Returns!$A:$A,$B961,Returns!$C:$C,$Q$2))-SUMIFS(Outbound!$E:$E,Outbound!$D:$D,$B961,Outbound!$F:$F,$Q$2)</f>
        <v>0</v>
      </c>
      <c r="R961" s="35">
        <f>(SUMIFS(Returns!$B:$B,Returns!$A:$A,$B961,Returns!$C:$C,$R$2))-SUMIFS(Outbound!$E:$E,Outbound!$D:$D,$B961,Outbound!$F:$F,$R$2)</f>
        <v>0</v>
      </c>
      <c r="S961" s="35">
        <f>(SUMIFS(Returns!$B:$B,Returns!$A:$A,$B961,Returns!$C:$C,$S$2))-SUMIFS(Outbound!$E:$E,Outbound!$D:$D,$B961,Outbound!$F:$F,$S$2)</f>
        <v>0</v>
      </c>
    </row>
    <row r="962" ht="13.2" spans="1:19">
      <c r="A962" s="3" t="s">
        <v>8357</v>
      </c>
      <c r="B962" s="3" t="s">
        <v>6264</v>
      </c>
      <c r="C962" s="35">
        <v>0</v>
      </c>
      <c r="D962" s="35"/>
      <c r="E962" s="35">
        <f>(C962+SUMIFS(Inwards!$C:$C,Inwards!$B:$B,$B962)+SUMIFS(Returns!$B:$B,Returns!$A:$A,$B962,Returns!$C:$C,$E$2))-SUMIFS(Outbound!$E:$E,Outbound!$D:$D,$B962,Outbound!$F:$F,$E$2)-SUMIFS(Outflow!$B:$B,Outflow!$A:$A,$B962)</f>
        <v>0</v>
      </c>
      <c r="F962" s="35">
        <f>(SUMIFS(Returns!$B:$B,Returns!$A:$A,$B962,Returns!$C:$C,$F$2))-SUMIFS(Outbound!$E:$E,Outbound!$D:$D,$B962,Outbound!$F:$F,$F$2)</f>
        <v>0</v>
      </c>
      <c r="G962" s="35">
        <f>(SUMIFS(Returns!$B:$B,Returns!$A:$A,$B962,Returns!$C:$C,$G$2))-SUMIFS(Outbound!$E:$E,Outbound!$D:$D,$B962,Outbound!$F:$F,$G$2)</f>
        <v>0</v>
      </c>
      <c r="H962" s="35">
        <f>(SUMIFS(Returns!$B:$B,Returns!$A:$A,$B962,Returns!$C:$C,$H$2))-SUMIFS(Outbound!$E:$E,Outbound!$D:$D,$B962,Outbound!$F:$F,$H$2)</f>
        <v>0</v>
      </c>
      <c r="I962" s="35">
        <f>(SUMIFS(Returns!$B:$B,Returns!$A:$A,$B962,Returns!$C:$C,$I$2))-SUMIFS(Outbound!$E:$E,Outbound!$D:$D,$B962,Outbound!$F:$F,$I$2)</f>
        <v>0</v>
      </c>
      <c r="J962" s="35">
        <f>(SUMIFS(Returns!$B:$B,Returns!$A:$A,$B962,Returns!$C:$C,$J$2))-SUMIFS(Outbound!$E:$E,Outbound!$D:$D,$B962,Outbound!$F:$F,$J$2)</f>
        <v>0</v>
      </c>
      <c r="K962" s="35">
        <f>(SUMIFS(Returns!$B:$B,Returns!$A:$A,$B962,Returns!$C:$C,$K$2))-SUMIFS(Outbound!$E:$E,Outbound!$D:$D,$B962,Outbound!$F:$F,$K$2)</f>
        <v>0</v>
      </c>
      <c r="L962" s="35">
        <f>(SUMIFS(Returns!$B:$B,Returns!$A:$A,$B962,Returns!$C:$C,$L$2))-SUMIFS(Outbound!$E:$E,Outbound!$D:$D,$B962,Outbound!$F:$F,$L$2)</f>
        <v>0</v>
      </c>
      <c r="M962" s="35">
        <f>(SUMIFS(Returns!$B:$B,Returns!$A:$A,$B962,Returns!$C:$C,$M$2))-SUMIFS(Outbound!$E:$E,Outbound!$D:$D,$B962,Outbound!$F:$F,$M$2)</f>
        <v>0</v>
      </c>
      <c r="N962" s="35">
        <f>(SUMIFS(Returns!$B:$B,Returns!$A:$A,$B962,Returns!$C:$C,$N$2))-SUMIFS(Outbound!$E:$E,Outbound!$D:$D,$B962,Outbound!$F:$F,$N$2)</f>
        <v>0</v>
      </c>
      <c r="O962" s="35">
        <f>(SUMIFS(Returns!$B:$B,Returns!$A:$A,$B962,Returns!$C:$C,$O$2))-SUMIFS(Outbound!$E:$E,Outbound!$D:$D,$B962,Outbound!$F:$F,$O$2)</f>
        <v>0</v>
      </c>
      <c r="P962" s="35">
        <f>(SUMIFS(Returns!$B:$B,Returns!$A:$A,$B962,Returns!$C:$C,$P$2))-SUMIFS(Outbound!$E:$E,Outbound!$D:$D,$B962,Outbound!$F:$F,$P$2)</f>
        <v>0</v>
      </c>
      <c r="Q962" s="35">
        <f>(SUMIFS(Returns!$B:$B,Returns!$A:$A,$B962,Returns!$C:$C,$Q$2))-SUMIFS(Outbound!$E:$E,Outbound!$D:$D,$B962,Outbound!$F:$F,$Q$2)</f>
        <v>0</v>
      </c>
      <c r="R962" s="35">
        <f>(SUMIFS(Returns!$B:$B,Returns!$A:$A,$B962,Returns!$C:$C,$R$2))-SUMIFS(Outbound!$E:$E,Outbound!$D:$D,$B962,Outbound!$F:$F,$R$2)</f>
        <v>0</v>
      </c>
      <c r="S962" s="35">
        <f>(SUMIFS(Returns!$B:$B,Returns!$A:$A,$B962,Returns!$C:$C,$S$2))-SUMIFS(Outbound!$E:$E,Outbound!$D:$D,$B962,Outbound!$F:$F,$S$2)</f>
        <v>0</v>
      </c>
    </row>
    <row r="963" ht="13.2" spans="1:19">
      <c r="A963" s="3" t="s">
        <v>8358</v>
      </c>
      <c r="B963" s="3" t="s">
        <v>6271</v>
      </c>
      <c r="C963" s="35">
        <v>8</v>
      </c>
      <c r="D963" s="35"/>
      <c r="E963" s="35">
        <f>(C963+SUMIFS(Inwards!$C:$C,Inwards!$B:$B,$B963)+SUMIFS(Returns!$B:$B,Returns!$A:$A,$B963,Returns!$C:$C,$E$2))-SUMIFS(Outbound!$E:$E,Outbound!$D:$D,$B963,Outbound!$F:$F,$E$2)-SUMIFS(Outflow!$B:$B,Outflow!$A:$A,$B963)</f>
        <v>8</v>
      </c>
      <c r="F963" s="35">
        <f>(SUMIFS(Returns!$B:$B,Returns!$A:$A,$B963,Returns!$C:$C,$F$2))-SUMIFS(Outbound!$E:$E,Outbound!$D:$D,$B963,Outbound!$F:$F,$F$2)</f>
        <v>0</v>
      </c>
      <c r="G963" s="35">
        <f>(SUMIFS(Returns!$B:$B,Returns!$A:$A,$B963,Returns!$C:$C,$G$2))-SUMIFS(Outbound!$E:$E,Outbound!$D:$D,$B963,Outbound!$F:$F,$G$2)</f>
        <v>0</v>
      </c>
      <c r="H963" s="35">
        <f>(SUMIFS(Returns!$B:$B,Returns!$A:$A,$B963,Returns!$C:$C,$H$2))-SUMIFS(Outbound!$E:$E,Outbound!$D:$D,$B963,Outbound!$F:$F,$H$2)</f>
        <v>0</v>
      </c>
      <c r="I963" s="35">
        <f>(SUMIFS(Returns!$B:$B,Returns!$A:$A,$B963,Returns!$C:$C,$I$2))-SUMIFS(Outbound!$E:$E,Outbound!$D:$D,$B963,Outbound!$F:$F,$I$2)</f>
        <v>0</v>
      </c>
      <c r="J963" s="35">
        <f>(SUMIFS(Returns!$B:$B,Returns!$A:$A,$B963,Returns!$C:$C,$J$2))-SUMIFS(Outbound!$E:$E,Outbound!$D:$D,$B963,Outbound!$F:$F,$J$2)</f>
        <v>0</v>
      </c>
      <c r="K963" s="35">
        <f>(SUMIFS(Returns!$B:$B,Returns!$A:$A,$B963,Returns!$C:$C,$K$2))-SUMIFS(Outbound!$E:$E,Outbound!$D:$D,$B963,Outbound!$F:$F,$K$2)</f>
        <v>0</v>
      </c>
      <c r="L963" s="35">
        <f>(SUMIFS(Returns!$B:$B,Returns!$A:$A,$B963,Returns!$C:$C,$L$2))-SUMIFS(Outbound!$E:$E,Outbound!$D:$D,$B963,Outbound!$F:$F,$L$2)</f>
        <v>0</v>
      </c>
      <c r="M963" s="35">
        <f>(SUMIFS(Returns!$B:$B,Returns!$A:$A,$B963,Returns!$C:$C,$M$2))-SUMIFS(Outbound!$E:$E,Outbound!$D:$D,$B963,Outbound!$F:$F,$M$2)</f>
        <v>0</v>
      </c>
      <c r="N963" s="35">
        <f>(SUMIFS(Returns!$B:$B,Returns!$A:$A,$B963,Returns!$C:$C,$N$2))-SUMIFS(Outbound!$E:$E,Outbound!$D:$D,$B963,Outbound!$F:$F,$N$2)</f>
        <v>0</v>
      </c>
      <c r="O963" s="35">
        <f>(SUMIFS(Returns!$B:$B,Returns!$A:$A,$B963,Returns!$C:$C,$O$2))-SUMIFS(Outbound!$E:$E,Outbound!$D:$D,$B963,Outbound!$F:$F,$O$2)</f>
        <v>0</v>
      </c>
      <c r="P963" s="35">
        <f>(SUMIFS(Returns!$B:$B,Returns!$A:$A,$B963,Returns!$C:$C,$P$2))-SUMIFS(Outbound!$E:$E,Outbound!$D:$D,$B963,Outbound!$F:$F,$P$2)</f>
        <v>0</v>
      </c>
      <c r="Q963" s="35">
        <f>(SUMIFS(Returns!$B:$B,Returns!$A:$A,$B963,Returns!$C:$C,$Q$2))-SUMIFS(Outbound!$E:$E,Outbound!$D:$D,$B963,Outbound!$F:$F,$Q$2)</f>
        <v>0</v>
      </c>
      <c r="R963" s="35">
        <f>(SUMIFS(Returns!$B:$B,Returns!$A:$A,$B963,Returns!$C:$C,$R$2))-SUMIFS(Outbound!$E:$E,Outbound!$D:$D,$B963,Outbound!$F:$F,$R$2)</f>
        <v>0</v>
      </c>
      <c r="S963" s="35">
        <f>(SUMIFS(Returns!$B:$B,Returns!$A:$A,$B963,Returns!$C:$C,$S$2))-SUMIFS(Outbound!$E:$E,Outbound!$D:$D,$B963,Outbound!$F:$F,$S$2)</f>
        <v>0</v>
      </c>
    </row>
    <row r="964" ht="13.2" spans="1:19">
      <c r="A964" s="3" t="s">
        <v>8359</v>
      </c>
      <c r="B964" s="3" t="s">
        <v>6277</v>
      </c>
      <c r="C964" s="35">
        <v>0</v>
      </c>
      <c r="D964" s="35"/>
      <c r="E964" s="35">
        <f>(C964+SUMIFS(Inwards!$C:$C,Inwards!$B:$B,$B964)+SUMIFS(Returns!$B:$B,Returns!$A:$A,$B964,Returns!$C:$C,$E$2))-SUMIFS(Outbound!$E:$E,Outbound!$D:$D,$B964,Outbound!$F:$F,$E$2)-SUMIFS(Outflow!$B:$B,Outflow!$A:$A,$B964)</f>
        <v>0</v>
      </c>
      <c r="F964" s="35">
        <f>(SUMIFS(Returns!$B:$B,Returns!$A:$A,$B964,Returns!$C:$C,$F$2))-SUMIFS(Outbound!$E:$E,Outbound!$D:$D,$B964,Outbound!$F:$F,$F$2)</f>
        <v>0</v>
      </c>
      <c r="G964" s="35">
        <f>(SUMIFS(Returns!$B:$B,Returns!$A:$A,$B964,Returns!$C:$C,$G$2))-SUMIFS(Outbound!$E:$E,Outbound!$D:$D,$B964,Outbound!$F:$F,$G$2)</f>
        <v>0</v>
      </c>
      <c r="H964" s="35">
        <f>(SUMIFS(Returns!$B:$B,Returns!$A:$A,$B964,Returns!$C:$C,$H$2))-SUMIFS(Outbound!$E:$E,Outbound!$D:$D,$B964,Outbound!$F:$F,$H$2)</f>
        <v>0</v>
      </c>
      <c r="I964" s="35">
        <f>(SUMIFS(Returns!$B:$B,Returns!$A:$A,$B964,Returns!$C:$C,$I$2))-SUMIFS(Outbound!$E:$E,Outbound!$D:$D,$B964,Outbound!$F:$F,$I$2)</f>
        <v>0</v>
      </c>
      <c r="J964" s="35">
        <f>(SUMIFS(Returns!$B:$B,Returns!$A:$A,$B964,Returns!$C:$C,$J$2))-SUMIFS(Outbound!$E:$E,Outbound!$D:$D,$B964,Outbound!$F:$F,$J$2)</f>
        <v>0</v>
      </c>
      <c r="K964" s="35">
        <f>(SUMIFS(Returns!$B:$B,Returns!$A:$A,$B964,Returns!$C:$C,$K$2))-SUMIFS(Outbound!$E:$E,Outbound!$D:$D,$B964,Outbound!$F:$F,$K$2)</f>
        <v>0</v>
      </c>
      <c r="L964" s="35">
        <f>(SUMIFS(Returns!$B:$B,Returns!$A:$A,$B964,Returns!$C:$C,$L$2))-SUMIFS(Outbound!$E:$E,Outbound!$D:$D,$B964,Outbound!$F:$F,$L$2)</f>
        <v>0</v>
      </c>
      <c r="M964" s="35">
        <f>(SUMIFS(Returns!$B:$B,Returns!$A:$A,$B964,Returns!$C:$C,$M$2))-SUMIFS(Outbound!$E:$E,Outbound!$D:$D,$B964,Outbound!$F:$F,$M$2)</f>
        <v>0</v>
      </c>
      <c r="N964" s="35">
        <f>(SUMIFS(Returns!$B:$B,Returns!$A:$A,$B964,Returns!$C:$C,$N$2))-SUMIFS(Outbound!$E:$E,Outbound!$D:$D,$B964,Outbound!$F:$F,$N$2)</f>
        <v>0</v>
      </c>
      <c r="O964" s="35">
        <f>(SUMIFS(Returns!$B:$B,Returns!$A:$A,$B964,Returns!$C:$C,$O$2))-SUMIFS(Outbound!$E:$E,Outbound!$D:$D,$B964,Outbound!$F:$F,$O$2)</f>
        <v>0</v>
      </c>
      <c r="P964" s="35">
        <f>(SUMIFS(Returns!$B:$B,Returns!$A:$A,$B964,Returns!$C:$C,$P$2))-SUMIFS(Outbound!$E:$E,Outbound!$D:$D,$B964,Outbound!$F:$F,$P$2)</f>
        <v>0</v>
      </c>
      <c r="Q964" s="35">
        <f>(SUMIFS(Returns!$B:$B,Returns!$A:$A,$B964,Returns!$C:$C,$Q$2))-SUMIFS(Outbound!$E:$E,Outbound!$D:$D,$B964,Outbound!$F:$F,$Q$2)</f>
        <v>0</v>
      </c>
      <c r="R964" s="35">
        <f>(SUMIFS(Returns!$B:$B,Returns!$A:$A,$B964,Returns!$C:$C,$R$2))-SUMIFS(Outbound!$E:$E,Outbound!$D:$D,$B964,Outbound!$F:$F,$R$2)</f>
        <v>0</v>
      </c>
      <c r="S964" s="35">
        <f>(SUMIFS(Returns!$B:$B,Returns!$A:$A,$B964,Returns!$C:$C,$S$2))-SUMIFS(Outbound!$E:$E,Outbound!$D:$D,$B964,Outbound!$F:$F,$S$2)</f>
        <v>0</v>
      </c>
    </row>
    <row r="965" ht="13.2" spans="1:19">
      <c r="A965" s="3" t="s">
        <v>8360</v>
      </c>
      <c r="B965" s="3" t="s">
        <v>6285</v>
      </c>
      <c r="C965" s="35">
        <v>0</v>
      </c>
      <c r="D965" s="35"/>
      <c r="E965" s="35">
        <f>(C965+SUMIFS(Inwards!$C:$C,Inwards!$B:$B,$B965)+SUMIFS(Returns!$B:$B,Returns!$A:$A,$B965,Returns!$C:$C,$E$2))-SUMIFS(Outbound!$E:$E,Outbound!$D:$D,$B965,Outbound!$F:$F,$E$2)-SUMIFS(Outflow!$B:$B,Outflow!$A:$A,$B965)</f>
        <v>0</v>
      </c>
      <c r="F965" s="35">
        <f>(SUMIFS(Returns!$B:$B,Returns!$A:$A,$B965,Returns!$C:$C,$F$2))-SUMIFS(Outbound!$E:$E,Outbound!$D:$D,$B965,Outbound!$F:$F,$F$2)</f>
        <v>0</v>
      </c>
      <c r="G965" s="35">
        <f>(SUMIFS(Returns!$B:$B,Returns!$A:$A,$B965,Returns!$C:$C,$G$2))-SUMIFS(Outbound!$E:$E,Outbound!$D:$D,$B965,Outbound!$F:$F,$G$2)</f>
        <v>0</v>
      </c>
      <c r="H965" s="35">
        <f>(SUMIFS(Returns!$B:$B,Returns!$A:$A,$B965,Returns!$C:$C,$H$2))-SUMIFS(Outbound!$E:$E,Outbound!$D:$D,$B965,Outbound!$F:$F,$H$2)</f>
        <v>0</v>
      </c>
      <c r="I965" s="35">
        <f>(SUMIFS(Returns!$B:$B,Returns!$A:$A,$B965,Returns!$C:$C,$I$2))-SUMIFS(Outbound!$E:$E,Outbound!$D:$D,$B965,Outbound!$F:$F,$I$2)</f>
        <v>0</v>
      </c>
      <c r="J965" s="35">
        <f>(SUMIFS(Returns!$B:$B,Returns!$A:$A,$B965,Returns!$C:$C,$J$2))-SUMIFS(Outbound!$E:$E,Outbound!$D:$D,$B965,Outbound!$F:$F,$J$2)</f>
        <v>0</v>
      </c>
      <c r="K965" s="35">
        <f>(SUMIFS(Returns!$B:$B,Returns!$A:$A,$B965,Returns!$C:$C,$K$2))-SUMIFS(Outbound!$E:$E,Outbound!$D:$D,$B965,Outbound!$F:$F,$K$2)</f>
        <v>0</v>
      </c>
      <c r="L965" s="35">
        <f>(SUMIFS(Returns!$B:$B,Returns!$A:$A,$B965,Returns!$C:$C,$L$2))-SUMIFS(Outbound!$E:$E,Outbound!$D:$D,$B965,Outbound!$F:$F,$L$2)</f>
        <v>0</v>
      </c>
      <c r="M965" s="35">
        <f>(SUMIFS(Returns!$B:$B,Returns!$A:$A,$B965,Returns!$C:$C,$M$2))-SUMIFS(Outbound!$E:$E,Outbound!$D:$D,$B965,Outbound!$F:$F,$M$2)</f>
        <v>0</v>
      </c>
      <c r="N965" s="35">
        <f>(SUMIFS(Returns!$B:$B,Returns!$A:$A,$B965,Returns!$C:$C,$N$2))-SUMIFS(Outbound!$E:$E,Outbound!$D:$D,$B965,Outbound!$F:$F,$N$2)</f>
        <v>0</v>
      </c>
      <c r="O965" s="35">
        <f>(SUMIFS(Returns!$B:$B,Returns!$A:$A,$B965,Returns!$C:$C,$O$2))-SUMIFS(Outbound!$E:$E,Outbound!$D:$D,$B965,Outbound!$F:$F,$O$2)</f>
        <v>0</v>
      </c>
      <c r="P965" s="35">
        <f>(SUMIFS(Returns!$B:$B,Returns!$A:$A,$B965,Returns!$C:$C,$P$2))-SUMIFS(Outbound!$E:$E,Outbound!$D:$D,$B965,Outbound!$F:$F,$P$2)</f>
        <v>0</v>
      </c>
      <c r="Q965" s="35">
        <f>(SUMIFS(Returns!$B:$B,Returns!$A:$A,$B965,Returns!$C:$C,$Q$2))-SUMIFS(Outbound!$E:$E,Outbound!$D:$D,$B965,Outbound!$F:$F,$Q$2)</f>
        <v>0</v>
      </c>
      <c r="R965" s="35">
        <f>(SUMIFS(Returns!$B:$B,Returns!$A:$A,$B965,Returns!$C:$C,$R$2))-SUMIFS(Outbound!$E:$E,Outbound!$D:$D,$B965,Outbound!$F:$F,$R$2)</f>
        <v>0</v>
      </c>
      <c r="S965" s="35">
        <f>(SUMIFS(Returns!$B:$B,Returns!$A:$A,$B965,Returns!$C:$C,$S$2))-SUMIFS(Outbound!$E:$E,Outbound!$D:$D,$B965,Outbound!$F:$F,$S$2)</f>
        <v>0</v>
      </c>
    </row>
    <row r="966" ht="13.2" spans="1:19">
      <c r="A966" s="3" t="s">
        <v>8361</v>
      </c>
      <c r="B966" s="3" t="s">
        <v>6289</v>
      </c>
      <c r="C966" s="35">
        <v>3</v>
      </c>
      <c r="D966" s="35"/>
      <c r="E966" s="35">
        <f>(C966+SUMIFS(Inwards!$C:$C,Inwards!$B:$B,$B966)+SUMIFS(Returns!$B:$B,Returns!$A:$A,$B966,Returns!$C:$C,$E$2))-SUMIFS(Outbound!$E:$E,Outbound!$D:$D,$B966,Outbound!$F:$F,$E$2)-SUMIFS(Outflow!$B:$B,Outflow!$A:$A,$B966)</f>
        <v>3</v>
      </c>
      <c r="F966" s="35">
        <f>(SUMIFS(Returns!$B:$B,Returns!$A:$A,$B966,Returns!$C:$C,$F$2))-SUMIFS(Outbound!$E:$E,Outbound!$D:$D,$B966,Outbound!$F:$F,$F$2)</f>
        <v>0</v>
      </c>
      <c r="G966" s="35">
        <f>(SUMIFS(Returns!$B:$B,Returns!$A:$A,$B966,Returns!$C:$C,$G$2))-SUMIFS(Outbound!$E:$E,Outbound!$D:$D,$B966,Outbound!$F:$F,$G$2)</f>
        <v>0</v>
      </c>
      <c r="H966" s="35">
        <f>(SUMIFS(Returns!$B:$B,Returns!$A:$A,$B966,Returns!$C:$C,$H$2))-SUMIFS(Outbound!$E:$E,Outbound!$D:$D,$B966,Outbound!$F:$F,$H$2)</f>
        <v>0</v>
      </c>
      <c r="I966" s="35">
        <f>(SUMIFS(Returns!$B:$B,Returns!$A:$A,$B966,Returns!$C:$C,$I$2))-SUMIFS(Outbound!$E:$E,Outbound!$D:$D,$B966,Outbound!$F:$F,$I$2)</f>
        <v>0</v>
      </c>
      <c r="J966" s="35">
        <f>(SUMIFS(Returns!$B:$B,Returns!$A:$A,$B966,Returns!$C:$C,$J$2))-SUMIFS(Outbound!$E:$E,Outbound!$D:$D,$B966,Outbound!$F:$F,$J$2)</f>
        <v>0</v>
      </c>
      <c r="K966" s="35">
        <f>(SUMIFS(Returns!$B:$B,Returns!$A:$A,$B966,Returns!$C:$C,$K$2))-SUMIFS(Outbound!$E:$E,Outbound!$D:$D,$B966,Outbound!$F:$F,$K$2)</f>
        <v>0</v>
      </c>
      <c r="L966" s="35">
        <f>(SUMIFS(Returns!$B:$B,Returns!$A:$A,$B966,Returns!$C:$C,$L$2))-SUMIFS(Outbound!$E:$E,Outbound!$D:$D,$B966,Outbound!$F:$F,$L$2)</f>
        <v>0</v>
      </c>
      <c r="M966" s="35">
        <f>(SUMIFS(Returns!$B:$B,Returns!$A:$A,$B966,Returns!$C:$C,$M$2))-SUMIFS(Outbound!$E:$E,Outbound!$D:$D,$B966,Outbound!$F:$F,$M$2)</f>
        <v>0</v>
      </c>
      <c r="N966" s="35">
        <f>(SUMIFS(Returns!$B:$B,Returns!$A:$A,$B966,Returns!$C:$C,$N$2))-SUMIFS(Outbound!$E:$E,Outbound!$D:$D,$B966,Outbound!$F:$F,$N$2)</f>
        <v>0</v>
      </c>
      <c r="O966" s="35">
        <f>(SUMIFS(Returns!$B:$B,Returns!$A:$A,$B966,Returns!$C:$C,$O$2))-SUMIFS(Outbound!$E:$E,Outbound!$D:$D,$B966,Outbound!$F:$F,$O$2)</f>
        <v>0</v>
      </c>
      <c r="P966" s="35">
        <f>(SUMIFS(Returns!$B:$B,Returns!$A:$A,$B966,Returns!$C:$C,$P$2))-SUMIFS(Outbound!$E:$E,Outbound!$D:$D,$B966,Outbound!$F:$F,$P$2)</f>
        <v>0</v>
      </c>
      <c r="Q966" s="35">
        <f>(SUMIFS(Returns!$B:$B,Returns!$A:$A,$B966,Returns!$C:$C,$Q$2))-SUMIFS(Outbound!$E:$E,Outbound!$D:$D,$B966,Outbound!$F:$F,$Q$2)</f>
        <v>0</v>
      </c>
      <c r="R966" s="35">
        <f>(SUMIFS(Returns!$B:$B,Returns!$A:$A,$B966,Returns!$C:$C,$R$2))-SUMIFS(Outbound!$E:$E,Outbound!$D:$D,$B966,Outbound!$F:$F,$R$2)</f>
        <v>0</v>
      </c>
      <c r="S966" s="35">
        <f>(SUMIFS(Returns!$B:$B,Returns!$A:$A,$B966,Returns!$C:$C,$S$2))-SUMIFS(Outbound!$E:$E,Outbound!$D:$D,$B966,Outbound!$F:$F,$S$2)</f>
        <v>0</v>
      </c>
    </row>
    <row r="967" ht="13.2" spans="1:19">
      <c r="A967" s="3" t="s">
        <v>8362</v>
      </c>
      <c r="B967" s="3" t="s">
        <v>6292</v>
      </c>
      <c r="C967" s="35">
        <v>0</v>
      </c>
      <c r="D967" s="35"/>
      <c r="E967" s="35">
        <f>(C967+SUMIFS(Inwards!$C:$C,Inwards!$B:$B,$B967)+SUMIFS(Returns!$B:$B,Returns!$A:$A,$B967,Returns!$C:$C,$E$2))-SUMIFS(Outbound!$E:$E,Outbound!$D:$D,$B967,Outbound!$F:$F,$E$2)-SUMIFS(Outflow!$B:$B,Outflow!$A:$A,$B967)</f>
        <v>0</v>
      </c>
      <c r="F967" s="35">
        <f>(SUMIFS(Returns!$B:$B,Returns!$A:$A,$B967,Returns!$C:$C,$F$2))-SUMIFS(Outbound!$E:$E,Outbound!$D:$D,$B967,Outbound!$F:$F,$F$2)</f>
        <v>0</v>
      </c>
      <c r="G967" s="35">
        <f>(SUMIFS(Returns!$B:$B,Returns!$A:$A,$B967,Returns!$C:$C,$G$2))-SUMIFS(Outbound!$E:$E,Outbound!$D:$D,$B967,Outbound!$F:$F,$G$2)</f>
        <v>0</v>
      </c>
      <c r="H967" s="35">
        <f>(SUMIFS(Returns!$B:$B,Returns!$A:$A,$B967,Returns!$C:$C,$H$2))-SUMIFS(Outbound!$E:$E,Outbound!$D:$D,$B967,Outbound!$F:$F,$H$2)</f>
        <v>0</v>
      </c>
      <c r="I967" s="35">
        <f>(SUMIFS(Returns!$B:$B,Returns!$A:$A,$B967,Returns!$C:$C,$I$2))-SUMIFS(Outbound!$E:$E,Outbound!$D:$D,$B967,Outbound!$F:$F,$I$2)</f>
        <v>0</v>
      </c>
      <c r="J967" s="35">
        <f>(SUMIFS(Returns!$B:$B,Returns!$A:$A,$B967,Returns!$C:$C,$J$2))-SUMIFS(Outbound!$E:$E,Outbound!$D:$D,$B967,Outbound!$F:$F,$J$2)</f>
        <v>0</v>
      </c>
      <c r="K967" s="35">
        <f>(SUMIFS(Returns!$B:$B,Returns!$A:$A,$B967,Returns!$C:$C,$K$2))-SUMIFS(Outbound!$E:$E,Outbound!$D:$D,$B967,Outbound!$F:$F,$K$2)</f>
        <v>0</v>
      </c>
      <c r="L967" s="35">
        <f>(SUMIFS(Returns!$B:$B,Returns!$A:$A,$B967,Returns!$C:$C,$L$2))-SUMIFS(Outbound!$E:$E,Outbound!$D:$D,$B967,Outbound!$F:$F,$L$2)</f>
        <v>0</v>
      </c>
      <c r="M967" s="35">
        <f>(SUMIFS(Returns!$B:$B,Returns!$A:$A,$B967,Returns!$C:$C,$M$2))-SUMIFS(Outbound!$E:$E,Outbound!$D:$D,$B967,Outbound!$F:$F,$M$2)</f>
        <v>0</v>
      </c>
      <c r="N967" s="35">
        <f>(SUMIFS(Returns!$B:$B,Returns!$A:$A,$B967,Returns!$C:$C,$N$2))-SUMIFS(Outbound!$E:$E,Outbound!$D:$D,$B967,Outbound!$F:$F,$N$2)</f>
        <v>0</v>
      </c>
      <c r="O967" s="35">
        <f>(SUMIFS(Returns!$B:$B,Returns!$A:$A,$B967,Returns!$C:$C,$O$2))-SUMIFS(Outbound!$E:$E,Outbound!$D:$D,$B967,Outbound!$F:$F,$O$2)</f>
        <v>0</v>
      </c>
      <c r="P967" s="35">
        <f>(SUMIFS(Returns!$B:$B,Returns!$A:$A,$B967,Returns!$C:$C,$P$2))-SUMIFS(Outbound!$E:$E,Outbound!$D:$D,$B967,Outbound!$F:$F,$P$2)</f>
        <v>0</v>
      </c>
      <c r="Q967" s="35">
        <f>(SUMIFS(Returns!$B:$B,Returns!$A:$A,$B967,Returns!$C:$C,$Q$2))-SUMIFS(Outbound!$E:$E,Outbound!$D:$D,$B967,Outbound!$F:$F,$Q$2)</f>
        <v>0</v>
      </c>
      <c r="R967" s="35">
        <f>(SUMIFS(Returns!$B:$B,Returns!$A:$A,$B967,Returns!$C:$C,$R$2))-SUMIFS(Outbound!$E:$E,Outbound!$D:$D,$B967,Outbound!$F:$F,$R$2)</f>
        <v>0</v>
      </c>
      <c r="S967" s="35">
        <f>(SUMIFS(Returns!$B:$B,Returns!$A:$A,$B967,Returns!$C:$C,$S$2))-SUMIFS(Outbound!$E:$E,Outbound!$D:$D,$B967,Outbound!$F:$F,$S$2)</f>
        <v>0</v>
      </c>
    </row>
    <row r="968" ht="13.2" spans="1:19">
      <c r="A968" s="3" t="s">
        <v>8363</v>
      </c>
      <c r="B968" s="3" t="s">
        <v>6302</v>
      </c>
      <c r="C968" s="35">
        <v>2</v>
      </c>
      <c r="D968" s="35"/>
      <c r="E968" s="35">
        <f>(C968+SUMIFS(Inwards!$C:$C,Inwards!$B:$B,$B968)+SUMIFS(Returns!$B:$B,Returns!$A:$A,$B968,Returns!$C:$C,$E$2))-SUMIFS(Outbound!$E:$E,Outbound!$D:$D,$B968,Outbound!$F:$F,$E$2)-SUMIFS(Outflow!$B:$B,Outflow!$A:$A,$B968)</f>
        <v>2</v>
      </c>
      <c r="F968" s="35">
        <f>(SUMIFS(Returns!$B:$B,Returns!$A:$A,$B968,Returns!$C:$C,$F$2))-SUMIFS(Outbound!$E:$E,Outbound!$D:$D,$B968,Outbound!$F:$F,$F$2)</f>
        <v>0</v>
      </c>
      <c r="G968" s="35">
        <f>(SUMIFS(Returns!$B:$B,Returns!$A:$A,$B968,Returns!$C:$C,$G$2))-SUMIFS(Outbound!$E:$E,Outbound!$D:$D,$B968,Outbound!$F:$F,$G$2)</f>
        <v>0</v>
      </c>
      <c r="H968" s="35">
        <f>(SUMIFS(Returns!$B:$B,Returns!$A:$A,$B968,Returns!$C:$C,$H$2))-SUMIFS(Outbound!$E:$E,Outbound!$D:$D,$B968,Outbound!$F:$F,$H$2)</f>
        <v>0</v>
      </c>
      <c r="I968" s="35">
        <f>(SUMIFS(Returns!$B:$B,Returns!$A:$A,$B968,Returns!$C:$C,$I$2))-SUMIFS(Outbound!$E:$E,Outbound!$D:$D,$B968,Outbound!$F:$F,$I$2)</f>
        <v>0</v>
      </c>
      <c r="J968" s="35">
        <f>(SUMIFS(Returns!$B:$B,Returns!$A:$A,$B968,Returns!$C:$C,$J$2))-SUMIFS(Outbound!$E:$E,Outbound!$D:$D,$B968,Outbound!$F:$F,$J$2)</f>
        <v>0</v>
      </c>
      <c r="K968" s="35">
        <f>(SUMIFS(Returns!$B:$B,Returns!$A:$A,$B968,Returns!$C:$C,$K$2))-SUMIFS(Outbound!$E:$E,Outbound!$D:$D,$B968,Outbound!$F:$F,$K$2)</f>
        <v>0</v>
      </c>
      <c r="L968" s="35">
        <f>(SUMIFS(Returns!$B:$B,Returns!$A:$A,$B968,Returns!$C:$C,$L$2))-SUMIFS(Outbound!$E:$E,Outbound!$D:$D,$B968,Outbound!$F:$F,$L$2)</f>
        <v>0</v>
      </c>
      <c r="M968" s="35">
        <f>(SUMIFS(Returns!$B:$B,Returns!$A:$A,$B968,Returns!$C:$C,$M$2))-SUMIFS(Outbound!$E:$E,Outbound!$D:$D,$B968,Outbound!$F:$F,$M$2)</f>
        <v>0</v>
      </c>
      <c r="N968" s="35">
        <f>(SUMIFS(Returns!$B:$B,Returns!$A:$A,$B968,Returns!$C:$C,$N$2))-SUMIFS(Outbound!$E:$E,Outbound!$D:$D,$B968,Outbound!$F:$F,$N$2)</f>
        <v>0</v>
      </c>
      <c r="O968" s="35">
        <f>(SUMIFS(Returns!$B:$B,Returns!$A:$A,$B968,Returns!$C:$C,$O$2))-SUMIFS(Outbound!$E:$E,Outbound!$D:$D,$B968,Outbound!$F:$F,$O$2)</f>
        <v>0</v>
      </c>
      <c r="P968" s="35">
        <f>(SUMIFS(Returns!$B:$B,Returns!$A:$A,$B968,Returns!$C:$C,$P$2))-SUMIFS(Outbound!$E:$E,Outbound!$D:$D,$B968,Outbound!$F:$F,$P$2)</f>
        <v>0</v>
      </c>
      <c r="Q968" s="35">
        <f>(SUMIFS(Returns!$B:$B,Returns!$A:$A,$B968,Returns!$C:$C,$Q$2))-SUMIFS(Outbound!$E:$E,Outbound!$D:$D,$B968,Outbound!$F:$F,$Q$2)</f>
        <v>0</v>
      </c>
      <c r="R968" s="35">
        <f>(SUMIFS(Returns!$B:$B,Returns!$A:$A,$B968,Returns!$C:$C,$R$2))-SUMIFS(Outbound!$E:$E,Outbound!$D:$D,$B968,Outbound!$F:$F,$R$2)</f>
        <v>0</v>
      </c>
      <c r="S968" s="35">
        <f>(SUMIFS(Returns!$B:$B,Returns!$A:$A,$B968,Returns!$C:$C,$S$2))-SUMIFS(Outbound!$E:$E,Outbound!$D:$D,$B968,Outbound!$F:$F,$S$2)</f>
        <v>0</v>
      </c>
    </row>
    <row r="969" ht="13.2" spans="1:19">
      <c r="A969" s="3" t="s">
        <v>8364</v>
      </c>
      <c r="B969" s="3" t="s">
        <v>6304</v>
      </c>
      <c r="C969" s="35">
        <v>0</v>
      </c>
      <c r="D969" s="35"/>
      <c r="E969" s="35">
        <f>(C969+SUMIFS(Inwards!$C:$C,Inwards!$B:$B,$B969)+SUMIFS(Returns!$B:$B,Returns!$A:$A,$B969,Returns!$C:$C,$E$2))-SUMIFS(Outbound!$E:$E,Outbound!$D:$D,$B969,Outbound!$F:$F,$E$2)-SUMIFS(Outflow!$B:$B,Outflow!$A:$A,$B969)</f>
        <v>0</v>
      </c>
      <c r="F969" s="35">
        <f>(SUMIFS(Returns!$B:$B,Returns!$A:$A,$B969,Returns!$C:$C,$F$2))-SUMIFS(Outbound!$E:$E,Outbound!$D:$D,$B969,Outbound!$F:$F,$F$2)</f>
        <v>0</v>
      </c>
      <c r="G969" s="35">
        <f>(SUMIFS(Returns!$B:$B,Returns!$A:$A,$B969,Returns!$C:$C,$G$2))-SUMIFS(Outbound!$E:$E,Outbound!$D:$D,$B969,Outbound!$F:$F,$G$2)</f>
        <v>0</v>
      </c>
      <c r="H969" s="35">
        <f>(SUMIFS(Returns!$B:$B,Returns!$A:$A,$B969,Returns!$C:$C,$H$2))-SUMIFS(Outbound!$E:$E,Outbound!$D:$D,$B969,Outbound!$F:$F,$H$2)</f>
        <v>0</v>
      </c>
      <c r="I969" s="35">
        <f>(SUMIFS(Returns!$B:$B,Returns!$A:$A,$B969,Returns!$C:$C,$I$2))-SUMIFS(Outbound!$E:$E,Outbound!$D:$D,$B969,Outbound!$F:$F,$I$2)</f>
        <v>0</v>
      </c>
      <c r="J969" s="35">
        <f>(SUMIFS(Returns!$B:$B,Returns!$A:$A,$B969,Returns!$C:$C,$J$2))-SUMIFS(Outbound!$E:$E,Outbound!$D:$D,$B969,Outbound!$F:$F,$J$2)</f>
        <v>0</v>
      </c>
      <c r="K969" s="35">
        <f>(SUMIFS(Returns!$B:$B,Returns!$A:$A,$B969,Returns!$C:$C,$K$2))-SUMIFS(Outbound!$E:$E,Outbound!$D:$D,$B969,Outbound!$F:$F,$K$2)</f>
        <v>0</v>
      </c>
      <c r="L969" s="35">
        <f>(SUMIFS(Returns!$B:$B,Returns!$A:$A,$B969,Returns!$C:$C,$L$2))-SUMIFS(Outbound!$E:$E,Outbound!$D:$D,$B969,Outbound!$F:$F,$L$2)</f>
        <v>0</v>
      </c>
      <c r="M969" s="35">
        <f>(SUMIFS(Returns!$B:$B,Returns!$A:$A,$B969,Returns!$C:$C,$M$2))-SUMIFS(Outbound!$E:$E,Outbound!$D:$D,$B969,Outbound!$F:$F,$M$2)</f>
        <v>0</v>
      </c>
      <c r="N969" s="35">
        <f>(SUMIFS(Returns!$B:$B,Returns!$A:$A,$B969,Returns!$C:$C,$N$2))-SUMIFS(Outbound!$E:$E,Outbound!$D:$D,$B969,Outbound!$F:$F,$N$2)</f>
        <v>0</v>
      </c>
      <c r="O969" s="35">
        <f>(SUMIFS(Returns!$B:$B,Returns!$A:$A,$B969,Returns!$C:$C,$O$2))-SUMIFS(Outbound!$E:$E,Outbound!$D:$D,$B969,Outbound!$F:$F,$O$2)</f>
        <v>0</v>
      </c>
      <c r="P969" s="35">
        <f>(SUMIFS(Returns!$B:$B,Returns!$A:$A,$B969,Returns!$C:$C,$P$2))-SUMIFS(Outbound!$E:$E,Outbound!$D:$D,$B969,Outbound!$F:$F,$P$2)</f>
        <v>0</v>
      </c>
      <c r="Q969" s="35">
        <f>(SUMIFS(Returns!$B:$B,Returns!$A:$A,$B969,Returns!$C:$C,$Q$2))-SUMIFS(Outbound!$E:$E,Outbound!$D:$D,$B969,Outbound!$F:$F,$Q$2)</f>
        <v>0</v>
      </c>
      <c r="R969" s="35">
        <f>(SUMIFS(Returns!$B:$B,Returns!$A:$A,$B969,Returns!$C:$C,$R$2))-SUMIFS(Outbound!$E:$E,Outbound!$D:$D,$B969,Outbound!$F:$F,$R$2)</f>
        <v>0</v>
      </c>
      <c r="S969" s="35">
        <f>(SUMIFS(Returns!$B:$B,Returns!$A:$A,$B969,Returns!$C:$C,$S$2))-SUMIFS(Outbound!$E:$E,Outbound!$D:$D,$B969,Outbound!$F:$F,$S$2)</f>
        <v>0</v>
      </c>
    </row>
    <row r="970" ht="13.2" spans="1:19">
      <c r="A970" s="3" t="s">
        <v>8365</v>
      </c>
      <c r="B970" s="3" t="s">
        <v>6309</v>
      </c>
      <c r="C970" s="35">
        <v>1</v>
      </c>
      <c r="D970" s="35"/>
      <c r="E970" s="35">
        <f>(C970+SUMIFS(Inwards!$C:$C,Inwards!$B:$B,$B970)+SUMIFS(Returns!$B:$B,Returns!$A:$A,$B970,Returns!$C:$C,$E$2))-SUMIFS(Outbound!$E:$E,Outbound!$D:$D,$B970,Outbound!$F:$F,$E$2)-SUMIFS(Outflow!$B:$B,Outflow!$A:$A,$B970)</f>
        <v>1</v>
      </c>
      <c r="F970" s="35">
        <f>(SUMIFS(Returns!$B:$B,Returns!$A:$A,$B970,Returns!$C:$C,$F$2))-SUMIFS(Outbound!$E:$E,Outbound!$D:$D,$B970,Outbound!$F:$F,$F$2)</f>
        <v>0</v>
      </c>
      <c r="G970" s="35">
        <f>(SUMIFS(Returns!$B:$B,Returns!$A:$A,$B970,Returns!$C:$C,$G$2))-SUMIFS(Outbound!$E:$E,Outbound!$D:$D,$B970,Outbound!$F:$F,$G$2)</f>
        <v>0</v>
      </c>
      <c r="H970" s="35">
        <f>(SUMIFS(Returns!$B:$B,Returns!$A:$A,$B970,Returns!$C:$C,$H$2))-SUMIFS(Outbound!$E:$E,Outbound!$D:$D,$B970,Outbound!$F:$F,$H$2)</f>
        <v>0</v>
      </c>
      <c r="I970" s="35">
        <f>(SUMIFS(Returns!$B:$B,Returns!$A:$A,$B970,Returns!$C:$C,$I$2))-SUMIFS(Outbound!$E:$E,Outbound!$D:$D,$B970,Outbound!$F:$F,$I$2)</f>
        <v>0</v>
      </c>
      <c r="J970" s="35">
        <f>(SUMIFS(Returns!$B:$B,Returns!$A:$A,$B970,Returns!$C:$C,$J$2))-SUMIFS(Outbound!$E:$E,Outbound!$D:$D,$B970,Outbound!$F:$F,$J$2)</f>
        <v>0</v>
      </c>
      <c r="K970" s="35">
        <f>(SUMIFS(Returns!$B:$B,Returns!$A:$A,$B970,Returns!$C:$C,$K$2))-SUMIFS(Outbound!$E:$E,Outbound!$D:$D,$B970,Outbound!$F:$F,$K$2)</f>
        <v>0</v>
      </c>
      <c r="L970" s="35">
        <f>(SUMIFS(Returns!$B:$B,Returns!$A:$A,$B970,Returns!$C:$C,$L$2))-SUMIFS(Outbound!$E:$E,Outbound!$D:$D,$B970,Outbound!$F:$F,$L$2)</f>
        <v>0</v>
      </c>
      <c r="M970" s="35">
        <f>(SUMIFS(Returns!$B:$B,Returns!$A:$A,$B970,Returns!$C:$C,$M$2))-SUMIFS(Outbound!$E:$E,Outbound!$D:$D,$B970,Outbound!$F:$F,$M$2)</f>
        <v>0</v>
      </c>
      <c r="N970" s="35">
        <f>(SUMIFS(Returns!$B:$B,Returns!$A:$A,$B970,Returns!$C:$C,$N$2))-SUMIFS(Outbound!$E:$E,Outbound!$D:$D,$B970,Outbound!$F:$F,$N$2)</f>
        <v>0</v>
      </c>
      <c r="O970" s="35">
        <f>(SUMIFS(Returns!$B:$B,Returns!$A:$A,$B970,Returns!$C:$C,$O$2))-SUMIFS(Outbound!$E:$E,Outbound!$D:$D,$B970,Outbound!$F:$F,$O$2)</f>
        <v>0</v>
      </c>
      <c r="P970" s="35">
        <f>(SUMIFS(Returns!$B:$B,Returns!$A:$A,$B970,Returns!$C:$C,$P$2))-SUMIFS(Outbound!$E:$E,Outbound!$D:$D,$B970,Outbound!$F:$F,$P$2)</f>
        <v>0</v>
      </c>
      <c r="Q970" s="35">
        <f>(SUMIFS(Returns!$B:$B,Returns!$A:$A,$B970,Returns!$C:$C,$Q$2))-SUMIFS(Outbound!$E:$E,Outbound!$D:$D,$B970,Outbound!$F:$F,$Q$2)</f>
        <v>0</v>
      </c>
      <c r="R970" s="35">
        <f>(SUMIFS(Returns!$B:$B,Returns!$A:$A,$B970,Returns!$C:$C,$R$2))-SUMIFS(Outbound!$E:$E,Outbound!$D:$D,$B970,Outbound!$F:$F,$R$2)</f>
        <v>0</v>
      </c>
      <c r="S970" s="35">
        <f>(SUMIFS(Returns!$B:$B,Returns!$A:$A,$B970,Returns!$C:$C,$S$2))-SUMIFS(Outbound!$E:$E,Outbound!$D:$D,$B970,Outbound!$F:$F,$S$2)</f>
        <v>0</v>
      </c>
    </row>
    <row r="971" ht="13.2" spans="1:19">
      <c r="A971" s="3" t="s">
        <v>8366</v>
      </c>
      <c r="B971" s="3" t="s">
        <v>6313</v>
      </c>
      <c r="C971" s="35">
        <v>3</v>
      </c>
      <c r="D971" s="35"/>
      <c r="E971" s="35">
        <f>(C971+SUMIFS(Inwards!$C:$C,Inwards!$B:$B,$B971)+SUMIFS(Returns!$B:$B,Returns!$A:$A,$B971,Returns!$C:$C,$E$2))-SUMIFS(Outbound!$E:$E,Outbound!$D:$D,$B971,Outbound!$F:$F,$E$2)-SUMIFS(Outflow!$B:$B,Outflow!$A:$A,$B971)</f>
        <v>3</v>
      </c>
      <c r="F971" s="35">
        <f>(SUMIFS(Returns!$B:$B,Returns!$A:$A,$B971,Returns!$C:$C,$F$2))-SUMIFS(Outbound!$E:$E,Outbound!$D:$D,$B971,Outbound!$F:$F,$F$2)</f>
        <v>0</v>
      </c>
      <c r="G971" s="35">
        <f>(SUMIFS(Returns!$B:$B,Returns!$A:$A,$B971,Returns!$C:$C,$G$2))-SUMIFS(Outbound!$E:$E,Outbound!$D:$D,$B971,Outbound!$F:$F,$G$2)</f>
        <v>0</v>
      </c>
      <c r="H971" s="35">
        <f>(SUMIFS(Returns!$B:$B,Returns!$A:$A,$B971,Returns!$C:$C,$H$2))-SUMIFS(Outbound!$E:$E,Outbound!$D:$D,$B971,Outbound!$F:$F,$H$2)</f>
        <v>0</v>
      </c>
      <c r="I971" s="35">
        <f>(SUMIFS(Returns!$B:$B,Returns!$A:$A,$B971,Returns!$C:$C,$I$2))-SUMIFS(Outbound!$E:$E,Outbound!$D:$D,$B971,Outbound!$F:$F,$I$2)</f>
        <v>0</v>
      </c>
      <c r="J971" s="35">
        <f>(SUMIFS(Returns!$B:$B,Returns!$A:$A,$B971,Returns!$C:$C,$J$2))-SUMIFS(Outbound!$E:$E,Outbound!$D:$D,$B971,Outbound!$F:$F,$J$2)</f>
        <v>0</v>
      </c>
      <c r="K971" s="35">
        <f>(SUMIFS(Returns!$B:$B,Returns!$A:$A,$B971,Returns!$C:$C,$K$2))-SUMIFS(Outbound!$E:$E,Outbound!$D:$D,$B971,Outbound!$F:$F,$K$2)</f>
        <v>0</v>
      </c>
      <c r="L971" s="35">
        <f>(SUMIFS(Returns!$B:$B,Returns!$A:$A,$B971,Returns!$C:$C,$L$2))-SUMIFS(Outbound!$E:$E,Outbound!$D:$D,$B971,Outbound!$F:$F,$L$2)</f>
        <v>0</v>
      </c>
      <c r="M971" s="35">
        <f>(SUMIFS(Returns!$B:$B,Returns!$A:$A,$B971,Returns!$C:$C,$M$2))-SUMIFS(Outbound!$E:$E,Outbound!$D:$D,$B971,Outbound!$F:$F,$M$2)</f>
        <v>0</v>
      </c>
      <c r="N971" s="35">
        <f>(SUMIFS(Returns!$B:$B,Returns!$A:$A,$B971,Returns!$C:$C,$N$2))-SUMIFS(Outbound!$E:$E,Outbound!$D:$D,$B971,Outbound!$F:$F,$N$2)</f>
        <v>0</v>
      </c>
      <c r="O971" s="35">
        <f>(SUMIFS(Returns!$B:$B,Returns!$A:$A,$B971,Returns!$C:$C,$O$2))-SUMIFS(Outbound!$E:$E,Outbound!$D:$D,$B971,Outbound!$F:$F,$O$2)</f>
        <v>0</v>
      </c>
      <c r="P971" s="35">
        <f>(SUMIFS(Returns!$B:$B,Returns!$A:$A,$B971,Returns!$C:$C,$P$2))-SUMIFS(Outbound!$E:$E,Outbound!$D:$D,$B971,Outbound!$F:$F,$P$2)</f>
        <v>0</v>
      </c>
      <c r="Q971" s="35">
        <f>(SUMIFS(Returns!$B:$B,Returns!$A:$A,$B971,Returns!$C:$C,$Q$2))-SUMIFS(Outbound!$E:$E,Outbound!$D:$D,$B971,Outbound!$F:$F,$Q$2)</f>
        <v>0</v>
      </c>
      <c r="R971" s="35">
        <f>(SUMIFS(Returns!$B:$B,Returns!$A:$A,$B971,Returns!$C:$C,$R$2))-SUMIFS(Outbound!$E:$E,Outbound!$D:$D,$B971,Outbound!$F:$F,$R$2)</f>
        <v>0</v>
      </c>
      <c r="S971" s="35">
        <f>(SUMIFS(Returns!$B:$B,Returns!$A:$A,$B971,Returns!$C:$C,$S$2))-SUMIFS(Outbound!$E:$E,Outbound!$D:$D,$B971,Outbound!$F:$F,$S$2)</f>
        <v>0</v>
      </c>
    </row>
    <row r="972" ht="13.2" spans="1:19">
      <c r="A972" s="3" t="s">
        <v>8367</v>
      </c>
      <c r="B972" s="3" t="s">
        <v>8368</v>
      </c>
      <c r="C972" s="35">
        <v>0</v>
      </c>
      <c r="D972" s="35"/>
      <c r="E972" s="35">
        <f>(C972+SUMIFS(Inwards!$C:$C,Inwards!$B:$B,$B972)+SUMIFS(Returns!$B:$B,Returns!$A:$A,$B972,Returns!$C:$C,$E$2))-SUMIFS(Outbound!$E:$E,Outbound!$D:$D,$B972,Outbound!$F:$F,$E$2)-SUMIFS(Outflow!$B:$B,Outflow!$A:$A,$B972)</f>
        <v>0</v>
      </c>
      <c r="F972" s="35">
        <f>(SUMIFS(Returns!$B:$B,Returns!$A:$A,$B972,Returns!$C:$C,$F$2))-SUMIFS(Outbound!$E:$E,Outbound!$D:$D,$B972,Outbound!$F:$F,$F$2)</f>
        <v>0</v>
      </c>
      <c r="G972" s="35">
        <f>(SUMIFS(Returns!$B:$B,Returns!$A:$A,$B972,Returns!$C:$C,$G$2))-SUMIFS(Outbound!$E:$E,Outbound!$D:$D,$B972,Outbound!$F:$F,$G$2)</f>
        <v>0</v>
      </c>
      <c r="H972" s="35">
        <f>(SUMIFS(Returns!$B:$B,Returns!$A:$A,$B972,Returns!$C:$C,$H$2))-SUMIFS(Outbound!$E:$E,Outbound!$D:$D,$B972,Outbound!$F:$F,$H$2)</f>
        <v>0</v>
      </c>
      <c r="I972" s="35">
        <f>(SUMIFS(Returns!$B:$B,Returns!$A:$A,$B972,Returns!$C:$C,$I$2))-SUMIFS(Outbound!$E:$E,Outbound!$D:$D,$B972,Outbound!$F:$F,$I$2)</f>
        <v>0</v>
      </c>
      <c r="J972" s="35">
        <f>(SUMIFS(Returns!$B:$B,Returns!$A:$A,$B972,Returns!$C:$C,$J$2))-SUMIFS(Outbound!$E:$E,Outbound!$D:$D,$B972,Outbound!$F:$F,$J$2)</f>
        <v>0</v>
      </c>
      <c r="K972" s="35">
        <f>(SUMIFS(Returns!$B:$B,Returns!$A:$A,$B972,Returns!$C:$C,$K$2))-SUMIFS(Outbound!$E:$E,Outbound!$D:$D,$B972,Outbound!$F:$F,$K$2)</f>
        <v>0</v>
      </c>
      <c r="L972" s="35">
        <f>(SUMIFS(Returns!$B:$B,Returns!$A:$A,$B972,Returns!$C:$C,$L$2))-SUMIFS(Outbound!$E:$E,Outbound!$D:$D,$B972,Outbound!$F:$F,$L$2)</f>
        <v>0</v>
      </c>
      <c r="M972" s="35">
        <f>(SUMIFS(Returns!$B:$B,Returns!$A:$A,$B972,Returns!$C:$C,$M$2))-SUMIFS(Outbound!$E:$E,Outbound!$D:$D,$B972,Outbound!$F:$F,$M$2)</f>
        <v>0</v>
      </c>
      <c r="N972" s="35">
        <f>(SUMIFS(Returns!$B:$B,Returns!$A:$A,$B972,Returns!$C:$C,$N$2))-SUMIFS(Outbound!$E:$E,Outbound!$D:$D,$B972,Outbound!$F:$F,$N$2)</f>
        <v>0</v>
      </c>
      <c r="O972" s="35">
        <f>(SUMIFS(Returns!$B:$B,Returns!$A:$A,$B972,Returns!$C:$C,$O$2))-SUMIFS(Outbound!$E:$E,Outbound!$D:$D,$B972,Outbound!$F:$F,$O$2)</f>
        <v>0</v>
      </c>
      <c r="P972" s="35">
        <f>(SUMIFS(Returns!$B:$B,Returns!$A:$A,$B972,Returns!$C:$C,$P$2))-SUMIFS(Outbound!$E:$E,Outbound!$D:$D,$B972,Outbound!$F:$F,$P$2)</f>
        <v>0</v>
      </c>
      <c r="Q972" s="35">
        <f>(SUMIFS(Returns!$B:$B,Returns!$A:$A,$B972,Returns!$C:$C,$Q$2))-SUMIFS(Outbound!$E:$E,Outbound!$D:$D,$B972,Outbound!$F:$F,$Q$2)</f>
        <v>0</v>
      </c>
      <c r="R972" s="35">
        <f>(SUMIFS(Returns!$B:$B,Returns!$A:$A,$B972,Returns!$C:$C,$R$2))-SUMIFS(Outbound!$E:$E,Outbound!$D:$D,$B972,Outbound!$F:$F,$R$2)</f>
        <v>0</v>
      </c>
      <c r="S972" s="35">
        <f>(SUMIFS(Returns!$B:$B,Returns!$A:$A,$B972,Returns!$C:$C,$S$2))-SUMIFS(Outbound!$E:$E,Outbound!$D:$D,$B972,Outbound!$F:$F,$S$2)</f>
        <v>0</v>
      </c>
    </row>
    <row r="973" ht="13.2" spans="1:19">
      <c r="A973" s="3" t="s">
        <v>8369</v>
      </c>
      <c r="B973" s="3" t="s">
        <v>8370</v>
      </c>
      <c r="C973" s="35">
        <v>0</v>
      </c>
      <c r="D973" s="35"/>
      <c r="E973" s="35">
        <f>(C973+SUMIFS(Inwards!$C:$C,Inwards!$B:$B,$B973)+SUMIFS(Returns!$B:$B,Returns!$A:$A,$B973,Returns!$C:$C,$E$2))-SUMIFS(Outbound!$E:$E,Outbound!$D:$D,$B973,Outbound!$F:$F,$E$2)-SUMIFS(Outflow!$B:$B,Outflow!$A:$A,$B973)</f>
        <v>0</v>
      </c>
      <c r="F973" s="35">
        <f>(SUMIFS(Returns!$B:$B,Returns!$A:$A,$B973,Returns!$C:$C,$F$2))-SUMIFS(Outbound!$E:$E,Outbound!$D:$D,$B973,Outbound!$F:$F,$F$2)</f>
        <v>0</v>
      </c>
      <c r="G973" s="35">
        <f>(SUMIFS(Returns!$B:$B,Returns!$A:$A,$B973,Returns!$C:$C,$G$2))-SUMIFS(Outbound!$E:$E,Outbound!$D:$D,$B973,Outbound!$F:$F,$G$2)</f>
        <v>0</v>
      </c>
      <c r="H973" s="35">
        <f>(SUMIFS(Returns!$B:$B,Returns!$A:$A,$B973,Returns!$C:$C,$H$2))-SUMIFS(Outbound!$E:$E,Outbound!$D:$D,$B973,Outbound!$F:$F,$H$2)</f>
        <v>0</v>
      </c>
      <c r="I973" s="35">
        <f>(SUMIFS(Returns!$B:$B,Returns!$A:$A,$B973,Returns!$C:$C,$I$2))-SUMIFS(Outbound!$E:$E,Outbound!$D:$D,$B973,Outbound!$F:$F,$I$2)</f>
        <v>0</v>
      </c>
      <c r="J973" s="35">
        <f>(SUMIFS(Returns!$B:$B,Returns!$A:$A,$B973,Returns!$C:$C,$J$2))-SUMIFS(Outbound!$E:$E,Outbound!$D:$D,$B973,Outbound!$F:$F,$J$2)</f>
        <v>0</v>
      </c>
      <c r="K973" s="35">
        <f>(SUMIFS(Returns!$B:$B,Returns!$A:$A,$B973,Returns!$C:$C,$K$2))-SUMIFS(Outbound!$E:$E,Outbound!$D:$D,$B973,Outbound!$F:$F,$K$2)</f>
        <v>0</v>
      </c>
      <c r="L973" s="35">
        <f>(SUMIFS(Returns!$B:$B,Returns!$A:$A,$B973,Returns!$C:$C,$L$2))-SUMIFS(Outbound!$E:$E,Outbound!$D:$D,$B973,Outbound!$F:$F,$L$2)</f>
        <v>0</v>
      </c>
      <c r="M973" s="35">
        <f>(SUMIFS(Returns!$B:$B,Returns!$A:$A,$B973,Returns!$C:$C,$M$2))-SUMIFS(Outbound!$E:$E,Outbound!$D:$D,$B973,Outbound!$F:$F,$M$2)</f>
        <v>0</v>
      </c>
      <c r="N973" s="35">
        <f>(SUMIFS(Returns!$B:$B,Returns!$A:$A,$B973,Returns!$C:$C,$N$2))-SUMIFS(Outbound!$E:$E,Outbound!$D:$D,$B973,Outbound!$F:$F,$N$2)</f>
        <v>0</v>
      </c>
      <c r="O973" s="35">
        <f>(SUMIFS(Returns!$B:$B,Returns!$A:$A,$B973,Returns!$C:$C,$O$2))-SUMIFS(Outbound!$E:$E,Outbound!$D:$D,$B973,Outbound!$F:$F,$O$2)</f>
        <v>0</v>
      </c>
      <c r="P973" s="35">
        <f>(SUMIFS(Returns!$B:$B,Returns!$A:$A,$B973,Returns!$C:$C,$P$2))-SUMIFS(Outbound!$E:$E,Outbound!$D:$D,$B973,Outbound!$F:$F,$P$2)</f>
        <v>0</v>
      </c>
      <c r="Q973" s="35">
        <f>(SUMIFS(Returns!$B:$B,Returns!$A:$A,$B973,Returns!$C:$C,$Q$2))-SUMIFS(Outbound!$E:$E,Outbound!$D:$D,$B973,Outbound!$F:$F,$Q$2)</f>
        <v>0</v>
      </c>
      <c r="R973" s="35">
        <f>(SUMIFS(Returns!$B:$B,Returns!$A:$A,$B973,Returns!$C:$C,$R$2))-SUMIFS(Outbound!$E:$E,Outbound!$D:$D,$B973,Outbound!$F:$F,$R$2)</f>
        <v>0</v>
      </c>
      <c r="S973" s="35">
        <f>(SUMIFS(Returns!$B:$B,Returns!$A:$A,$B973,Returns!$C:$C,$S$2))-SUMIFS(Outbound!$E:$E,Outbound!$D:$D,$B973,Outbound!$F:$F,$S$2)</f>
        <v>0</v>
      </c>
    </row>
    <row r="974" ht="13.2" spans="1:19">
      <c r="A974" s="3" t="s">
        <v>8371</v>
      </c>
      <c r="B974" s="3" t="s">
        <v>6324</v>
      </c>
      <c r="C974" s="35">
        <v>4</v>
      </c>
      <c r="D974" s="35"/>
      <c r="E974" s="35">
        <f>(C974+SUMIFS(Inwards!$C:$C,Inwards!$B:$B,$B974)+SUMIFS(Returns!$B:$B,Returns!$A:$A,$B974,Returns!$C:$C,$E$2))-SUMIFS(Outbound!$E:$E,Outbound!$D:$D,$B974,Outbound!$F:$F,$E$2)-SUMIFS(Outflow!$B:$B,Outflow!$A:$A,$B974)</f>
        <v>4</v>
      </c>
      <c r="F974" s="35">
        <f>(SUMIFS(Returns!$B:$B,Returns!$A:$A,$B974,Returns!$C:$C,$F$2))-SUMIFS(Outbound!$E:$E,Outbound!$D:$D,$B974,Outbound!$F:$F,$F$2)</f>
        <v>0</v>
      </c>
      <c r="G974" s="35">
        <f>(SUMIFS(Returns!$B:$B,Returns!$A:$A,$B974,Returns!$C:$C,$G$2))-SUMIFS(Outbound!$E:$E,Outbound!$D:$D,$B974,Outbound!$F:$F,$G$2)</f>
        <v>0</v>
      </c>
      <c r="H974" s="35">
        <f>(SUMIFS(Returns!$B:$B,Returns!$A:$A,$B974,Returns!$C:$C,$H$2))-SUMIFS(Outbound!$E:$E,Outbound!$D:$D,$B974,Outbound!$F:$F,$H$2)</f>
        <v>0</v>
      </c>
      <c r="I974" s="35">
        <f>(SUMIFS(Returns!$B:$B,Returns!$A:$A,$B974,Returns!$C:$C,$I$2))-SUMIFS(Outbound!$E:$E,Outbound!$D:$D,$B974,Outbound!$F:$F,$I$2)</f>
        <v>0</v>
      </c>
      <c r="J974" s="35">
        <f>(SUMIFS(Returns!$B:$B,Returns!$A:$A,$B974,Returns!$C:$C,$J$2))-SUMIFS(Outbound!$E:$E,Outbound!$D:$D,$B974,Outbound!$F:$F,$J$2)</f>
        <v>0</v>
      </c>
      <c r="K974" s="35">
        <f>(SUMIFS(Returns!$B:$B,Returns!$A:$A,$B974,Returns!$C:$C,$K$2))-SUMIFS(Outbound!$E:$E,Outbound!$D:$D,$B974,Outbound!$F:$F,$K$2)</f>
        <v>0</v>
      </c>
      <c r="L974" s="35">
        <f>(SUMIFS(Returns!$B:$B,Returns!$A:$A,$B974,Returns!$C:$C,$L$2))-SUMIFS(Outbound!$E:$E,Outbound!$D:$D,$B974,Outbound!$F:$F,$L$2)</f>
        <v>0</v>
      </c>
      <c r="M974" s="35">
        <f>(SUMIFS(Returns!$B:$B,Returns!$A:$A,$B974,Returns!$C:$C,$M$2))-SUMIFS(Outbound!$E:$E,Outbound!$D:$D,$B974,Outbound!$F:$F,$M$2)</f>
        <v>0</v>
      </c>
      <c r="N974" s="35">
        <f>(SUMIFS(Returns!$B:$B,Returns!$A:$A,$B974,Returns!$C:$C,$N$2))-SUMIFS(Outbound!$E:$E,Outbound!$D:$D,$B974,Outbound!$F:$F,$N$2)</f>
        <v>0</v>
      </c>
      <c r="O974" s="35">
        <f>(SUMIFS(Returns!$B:$B,Returns!$A:$A,$B974,Returns!$C:$C,$O$2))-SUMIFS(Outbound!$E:$E,Outbound!$D:$D,$B974,Outbound!$F:$F,$O$2)</f>
        <v>0</v>
      </c>
      <c r="P974" s="35">
        <f>(SUMIFS(Returns!$B:$B,Returns!$A:$A,$B974,Returns!$C:$C,$P$2))-SUMIFS(Outbound!$E:$E,Outbound!$D:$D,$B974,Outbound!$F:$F,$P$2)</f>
        <v>0</v>
      </c>
      <c r="Q974" s="35">
        <f>(SUMIFS(Returns!$B:$B,Returns!$A:$A,$B974,Returns!$C:$C,$Q$2))-SUMIFS(Outbound!$E:$E,Outbound!$D:$D,$B974,Outbound!$F:$F,$Q$2)</f>
        <v>0</v>
      </c>
      <c r="R974" s="35">
        <f>(SUMIFS(Returns!$B:$B,Returns!$A:$A,$B974,Returns!$C:$C,$R$2))-SUMIFS(Outbound!$E:$E,Outbound!$D:$D,$B974,Outbound!$F:$F,$R$2)</f>
        <v>0</v>
      </c>
      <c r="S974" s="35">
        <f>(SUMIFS(Returns!$B:$B,Returns!$A:$A,$B974,Returns!$C:$C,$S$2))-SUMIFS(Outbound!$E:$E,Outbound!$D:$D,$B974,Outbound!$F:$F,$S$2)</f>
        <v>0</v>
      </c>
    </row>
    <row r="975" ht="13.2" spans="1:19">
      <c r="A975" s="3" t="s">
        <v>8372</v>
      </c>
      <c r="B975" s="3" t="s">
        <v>6326</v>
      </c>
      <c r="C975" s="35">
        <v>0</v>
      </c>
      <c r="D975" s="35"/>
      <c r="E975" s="35">
        <f>(C975+SUMIFS(Inwards!$C:$C,Inwards!$B:$B,$B975)+SUMIFS(Returns!$B:$B,Returns!$A:$A,$B975,Returns!$C:$C,$E$2))-SUMIFS(Outbound!$E:$E,Outbound!$D:$D,$B975,Outbound!$F:$F,$E$2)-SUMIFS(Outflow!$B:$B,Outflow!$A:$A,$B975)</f>
        <v>0</v>
      </c>
      <c r="F975" s="35">
        <f>(SUMIFS(Returns!$B:$B,Returns!$A:$A,$B975,Returns!$C:$C,$F$2))-SUMIFS(Outbound!$E:$E,Outbound!$D:$D,$B975,Outbound!$F:$F,$F$2)</f>
        <v>0</v>
      </c>
      <c r="G975" s="35">
        <f>(SUMIFS(Returns!$B:$B,Returns!$A:$A,$B975,Returns!$C:$C,$G$2))-SUMIFS(Outbound!$E:$E,Outbound!$D:$D,$B975,Outbound!$F:$F,$G$2)</f>
        <v>0</v>
      </c>
      <c r="H975" s="35">
        <f>(SUMIFS(Returns!$B:$B,Returns!$A:$A,$B975,Returns!$C:$C,$H$2))-SUMIFS(Outbound!$E:$E,Outbound!$D:$D,$B975,Outbound!$F:$F,$H$2)</f>
        <v>0</v>
      </c>
      <c r="I975" s="35">
        <f>(SUMIFS(Returns!$B:$B,Returns!$A:$A,$B975,Returns!$C:$C,$I$2))-SUMIFS(Outbound!$E:$E,Outbound!$D:$D,$B975,Outbound!$F:$F,$I$2)</f>
        <v>0</v>
      </c>
      <c r="J975" s="35">
        <f>(SUMIFS(Returns!$B:$B,Returns!$A:$A,$B975,Returns!$C:$C,$J$2))-SUMIFS(Outbound!$E:$E,Outbound!$D:$D,$B975,Outbound!$F:$F,$J$2)</f>
        <v>0</v>
      </c>
      <c r="K975" s="35">
        <f>(SUMIFS(Returns!$B:$B,Returns!$A:$A,$B975,Returns!$C:$C,$K$2))-SUMIFS(Outbound!$E:$E,Outbound!$D:$D,$B975,Outbound!$F:$F,$K$2)</f>
        <v>0</v>
      </c>
      <c r="L975" s="35">
        <f>(SUMIFS(Returns!$B:$B,Returns!$A:$A,$B975,Returns!$C:$C,$L$2))-SUMIFS(Outbound!$E:$E,Outbound!$D:$D,$B975,Outbound!$F:$F,$L$2)</f>
        <v>0</v>
      </c>
      <c r="M975" s="35">
        <f>(SUMIFS(Returns!$B:$B,Returns!$A:$A,$B975,Returns!$C:$C,$M$2))-SUMIFS(Outbound!$E:$E,Outbound!$D:$D,$B975,Outbound!$F:$F,$M$2)</f>
        <v>0</v>
      </c>
      <c r="N975" s="35">
        <f>(SUMIFS(Returns!$B:$B,Returns!$A:$A,$B975,Returns!$C:$C,$N$2))-SUMIFS(Outbound!$E:$E,Outbound!$D:$D,$B975,Outbound!$F:$F,$N$2)</f>
        <v>0</v>
      </c>
      <c r="O975" s="35">
        <f>(SUMIFS(Returns!$B:$B,Returns!$A:$A,$B975,Returns!$C:$C,$O$2))-SUMIFS(Outbound!$E:$E,Outbound!$D:$D,$B975,Outbound!$F:$F,$O$2)</f>
        <v>0</v>
      </c>
      <c r="P975" s="35">
        <f>(SUMIFS(Returns!$B:$B,Returns!$A:$A,$B975,Returns!$C:$C,$P$2))-SUMIFS(Outbound!$E:$E,Outbound!$D:$D,$B975,Outbound!$F:$F,$P$2)</f>
        <v>0</v>
      </c>
      <c r="Q975" s="35">
        <f>(SUMIFS(Returns!$B:$B,Returns!$A:$A,$B975,Returns!$C:$C,$Q$2))-SUMIFS(Outbound!$E:$E,Outbound!$D:$D,$B975,Outbound!$F:$F,$Q$2)</f>
        <v>0</v>
      </c>
      <c r="R975" s="35">
        <f>(SUMIFS(Returns!$B:$B,Returns!$A:$A,$B975,Returns!$C:$C,$R$2))-SUMIFS(Outbound!$E:$E,Outbound!$D:$D,$B975,Outbound!$F:$F,$R$2)</f>
        <v>0</v>
      </c>
      <c r="S975" s="35">
        <f>(SUMIFS(Returns!$B:$B,Returns!$A:$A,$B975,Returns!$C:$C,$S$2))-SUMIFS(Outbound!$E:$E,Outbound!$D:$D,$B975,Outbound!$F:$F,$S$2)</f>
        <v>0</v>
      </c>
    </row>
    <row r="976" ht="13.2" spans="1:19">
      <c r="A976" s="3" t="s">
        <v>8373</v>
      </c>
      <c r="B976" s="3" t="s">
        <v>8374</v>
      </c>
      <c r="C976" s="35">
        <v>0</v>
      </c>
      <c r="D976" s="35"/>
      <c r="E976" s="35">
        <f>(C976+SUMIFS(Inwards!$C:$C,Inwards!$B:$B,$B976)+SUMIFS(Returns!$B:$B,Returns!$A:$A,$B976,Returns!$C:$C,$E$2))-SUMIFS(Outbound!$E:$E,Outbound!$D:$D,$B976,Outbound!$F:$F,$E$2)-SUMIFS(Outflow!$B:$B,Outflow!$A:$A,$B976)</f>
        <v>0</v>
      </c>
      <c r="F976" s="35">
        <f>(SUMIFS(Returns!$B:$B,Returns!$A:$A,$B976,Returns!$C:$C,$F$2))-SUMIFS(Outbound!$E:$E,Outbound!$D:$D,$B976,Outbound!$F:$F,$F$2)</f>
        <v>0</v>
      </c>
      <c r="G976" s="35">
        <f>(SUMIFS(Returns!$B:$B,Returns!$A:$A,$B976,Returns!$C:$C,$G$2))-SUMIFS(Outbound!$E:$E,Outbound!$D:$D,$B976,Outbound!$F:$F,$G$2)</f>
        <v>0</v>
      </c>
      <c r="H976" s="35">
        <f>(SUMIFS(Returns!$B:$B,Returns!$A:$A,$B976,Returns!$C:$C,$H$2))-SUMIFS(Outbound!$E:$E,Outbound!$D:$D,$B976,Outbound!$F:$F,$H$2)</f>
        <v>0</v>
      </c>
      <c r="I976" s="35">
        <f>(SUMIFS(Returns!$B:$B,Returns!$A:$A,$B976,Returns!$C:$C,$I$2))-SUMIFS(Outbound!$E:$E,Outbound!$D:$D,$B976,Outbound!$F:$F,$I$2)</f>
        <v>0</v>
      </c>
      <c r="J976" s="35">
        <f>(SUMIFS(Returns!$B:$B,Returns!$A:$A,$B976,Returns!$C:$C,$J$2))-SUMIFS(Outbound!$E:$E,Outbound!$D:$D,$B976,Outbound!$F:$F,$J$2)</f>
        <v>0</v>
      </c>
      <c r="K976" s="35">
        <f>(SUMIFS(Returns!$B:$B,Returns!$A:$A,$B976,Returns!$C:$C,$K$2))-SUMIFS(Outbound!$E:$E,Outbound!$D:$D,$B976,Outbound!$F:$F,$K$2)</f>
        <v>0</v>
      </c>
      <c r="L976" s="35">
        <f>(SUMIFS(Returns!$B:$B,Returns!$A:$A,$B976,Returns!$C:$C,$L$2))-SUMIFS(Outbound!$E:$E,Outbound!$D:$D,$B976,Outbound!$F:$F,$L$2)</f>
        <v>0</v>
      </c>
      <c r="M976" s="35">
        <f>(SUMIFS(Returns!$B:$B,Returns!$A:$A,$B976,Returns!$C:$C,$M$2))-SUMIFS(Outbound!$E:$E,Outbound!$D:$D,$B976,Outbound!$F:$F,$M$2)</f>
        <v>0</v>
      </c>
      <c r="N976" s="35">
        <f>(SUMIFS(Returns!$B:$B,Returns!$A:$A,$B976,Returns!$C:$C,$N$2))-SUMIFS(Outbound!$E:$E,Outbound!$D:$D,$B976,Outbound!$F:$F,$N$2)</f>
        <v>0</v>
      </c>
      <c r="O976" s="35">
        <f>(SUMIFS(Returns!$B:$B,Returns!$A:$A,$B976,Returns!$C:$C,$O$2))-SUMIFS(Outbound!$E:$E,Outbound!$D:$D,$B976,Outbound!$F:$F,$O$2)</f>
        <v>0</v>
      </c>
      <c r="P976" s="35">
        <f>(SUMIFS(Returns!$B:$B,Returns!$A:$A,$B976,Returns!$C:$C,$P$2))-SUMIFS(Outbound!$E:$E,Outbound!$D:$D,$B976,Outbound!$F:$F,$P$2)</f>
        <v>0</v>
      </c>
      <c r="Q976" s="35">
        <f>(SUMIFS(Returns!$B:$B,Returns!$A:$A,$B976,Returns!$C:$C,$Q$2))-SUMIFS(Outbound!$E:$E,Outbound!$D:$D,$B976,Outbound!$F:$F,$Q$2)</f>
        <v>0</v>
      </c>
      <c r="R976" s="35">
        <f>(SUMIFS(Returns!$B:$B,Returns!$A:$A,$B976,Returns!$C:$C,$R$2))-SUMIFS(Outbound!$E:$E,Outbound!$D:$D,$B976,Outbound!$F:$F,$R$2)</f>
        <v>0</v>
      </c>
      <c r="S976" s="35">
        <f>(SUMIFS(Returns!$B:$B,Returns!$A:$A,$B976,Returns!$C:$C,$S$2))-SUMIFS(Outbound!$E:$E,Outbound!$D:$D,$B976,Outbound!$F:$F,$S$2)</f>
        <v>0</v>
      </c>
    </row>
    <row r="977" ht="13.2" spans="1:19">
      <c r="A977" s="3" t="s">
        <v>8375</v>
      </c>
      <c r="B977" s="3" t="s">
        <v>8376</v>
      </c>
      <c r="C977" s="35">
        <v>0</v>
      </c>
      <c r="D977" s="35"/>
      <c r="E977" s="35">
        <f>(C977+SUMIFS(Inwards!$C:$C,Inwards!$B:$B,$B977)+SUMIFS(Returns!$B:$B,Returns!$A:$A,$B977,Returns!$C:$C,$E$2))-SUMIFS(Outbound!$E:$E,Outbound!$D:$D,$B977,Outbound!$F:$F,$E$2)-SUMIFS(Outflow!$B:$B,Outflow!$A:$A,$B977)</f>
        <v>0</v>
      </c>
      <c r="F977" s="35">
        <f>(SUMIFS(Returns!$B:$B,Returns!$A:$A,$B977,Returns!$C:$C,$F$2))-SUMIFS(Outbound!$E:$E,Outbound!$D:$D,$B977,Outbound!$F:$F,$F$2)</f>
        <v>0</v>
      </c>
      <c r="G977" s="35">
        <f>(SUMIFS(Returns!$B:$B,Returns!$A:$A,$B977,Returns!$C:$C,$G$2))-SUMIFS(Outbound!$E:$E,Outbound!$D:$D,$B977,Outbound!$F:$F,$G$2)</f>
        <v>0</v>
      </c>
      <c r="H977" s="35">
        <f>(SUMIFS(Returns!$B:$B,Returns!$A:$A,$B977,Returns!$C:$C,$H$2))-SUMIFS(Outbound!$E:$E,Outbound!$D:$D,$B977,Outbound!$F:$F,$H$2)</f>
        <v>0</v>
      </c>
      <c r="I977" s="35">
        <f>(SUMIFS(Returns!$B:$B,Returns!$A:$A,$B977,Returns!$C:$C,$I$2))-SUMIFS(Outbound!$E:$E,Outbound!$D:$D,$B977,Outbound!$F:$F,$I$2)</f>
        <v>0</v>
      </c>
      <c r="J977" s="35">
        <f>(SUMIFS(Returns!$B:$B,Returns!$A:$A,$B977,Returns!$C:$C,$J$2))-SUMIFS(Outbound!$E:$E,Outbound!$D:$D,$B977,Outbound!$F:$F,$J$2)</f>
        <v>0</v>
      </c>
      <c r="K977" s="35">
        <f>(SUMIFS(Returns!$B:$B,Returns!$A:$A,$B977,Returns!$C:$C,$K$2))-SUMIFS(Outbound!$E:$E,Outbound!$D:$D,$B977,Outbound!$F:$F,$K$2)</f>
        <v>0</v>
      </c>
      <c r="L977" s="35">
        <f>(SUMIFS(Returns!$B:$B,Returns!$A:$A,$B977,Returns!$C:$C,$L$2))-SUMIFS(Outbound!$E:$E,Outbound!$D:$D,$B977,Outbound!$F:$F,$L$2)</f>
        <v>0</v>
      </c>
      <c r="M977" s="35">
        <f>(SUMIFS(Returns!$B:$B,Returns!$A:$A,$B977,Returns!$C:$C,$M$2))-SUMIFS(Outbound!$E:$E,Outbound!$D:$D,$B977,Outbound!$F:$F,$M$2)</f>
        <v>0</v>
      </c>
      <c r="N977" s="35">
        <f>(SUMIFS(Returns!$B:$B,Returns!$A:$A,$B977,Returns!$C:$C,$N$2))-SUMIFS(Outbound!$E:$E,Outbound!$D:$D,$B977,Outbound!$F:$F,$N$2)</f>
        <v>0</v>
      </c>
      <c r="O977" s="35">
        <f>(SUMIFS(Returns!$B:$B,Returns!$A:$A,$B977,Returns!$C:$C,$O$2))-SUMIFS(Outbound!$E:$E,Outbound!$D:$D,$B977,Outbound!$F:$F,$O$2)</f>
        <v>0</v>
      </c>
      <c r="P977" s="35">
        <f>(SUMIFS(Returns!$B:$B,Returns!$A:$A,$B977,Returns!$C:$C,$P$2))-SUMIFS(Outbound!$E:$E,Outbound!$D:$D,$B977,Outbound!$F:$F,$P$2)</f>
        <v>0</v>
      </c>
      <c r="Q977" s="35">
        <f>(SUMIFS(Returns!$B:$B,Returns!$A:$A,$B977,Returns!$C:$C,$Q$2))-SUMIFS(Outbound!$E:$E,Outbound!$D:$D,$B977,Outbound!$F:$F,$Q$2)</f>
        <v>0</v>
      </c>
      <c r="R977" s="35">
        <f>(SUMIFS(Returns!$B:$B,Returns!$A:$A,$B977,Returns!$C:$C,$R$2))-SUMIFS(Outbound!$E:$E,Outbound!$D:$D,$B977,Outbound!$F:$F,$R$2)</f>
        <v>0</v>
      </c>
      <c r="S977" s="35">
        <f>(SUMIFS(Returns!$B:$B,Returns!$A:$A,$B977,Returns!$C:$C,$S$2))-SUMIFS(Outbound!$E:$E,Outbound!$D:$D,$B977,Outbound!$F:$F,$S$2)</f>
        <v>0</v>
      </c>
    </row>
    <row r="978" ht="13.2" spans="1:19">
      <c r="A978" s="3" t="s">
        <v>8377</v>
      </c>
      <c r="B978" s="3" t="s">
        <v>6328</v>
      </c>
      <c r="C978" s="35">
        <v>0</v>
      </c>
      <c r="D978" s="35"/>
      <c r="E978" s="35">
        <f>(C978+SUMIFS(Inwards!$C:$C,Inwards!$B:$B,$B978)+SUMIFS(Returns!$B:$B,Returns!$A:$A,$B978,Returns!$C:$C,$E$2))-SUMIFS(Outbound!$E:$E,Outbound!$D:$D,$B978,Outbound!$F:$F,$E$2)-SUMIFS(Outflow!$B:$B,Outflow!$A:$A,$B978)</f>
        <v>0</v>
      </c>
      <c r="F978" s="35">
        <f>(SUMIFS(Returns!$B:$B,Returns!$A:$A,$B978,Returns!$C:$C,$F$2))-SUMIFS(Outbound!$E:$E,Outbound!$D:$D,$B978,Outbound!$F:$F,$F$2)</f>
        <v>0</v>
      </c>
      <c r="G978" s="35">
        <f>(SUMIFS(Returns!$B:$B,Returns!$A:$A,$B978,Returns!$C:$C,$G$2))-SUMIFS(Outbound!$E:$E,Outbound!$D:$D,$B978,Outbound!$F:$F,$G$2)</f>
        <v>0</v>
      </c>
      <c r="H978" s="35">
        <f>(SUMIFS(Returns!$B:$B,Returns!$A:$A,$B978,Returns!$C:$C,$H$2))-SUMIFS(Outbound!$E:$E,Outbound!$D:$D,$B978,Outbound!$F:$F,$H$2)</f>
        <v>0</v>
      </c>
      <c r="I978" s="35">
        <f>(SUMIFS(Returns!$B:$B,Returns!$A:$A,$B978,Returns!$C:$C,$I$2))-SUMIFS(Outbound!$E:$E,Outbound!$D:$D,$B978,Outbound!$F:$F,$I$2)</f>
        <v>0</v>
      </c>
      <c r="J978" s="35">
        <f>(SUMIFS(Returns!$B:$B,Returns!$A:$A,$B978,Returns!$C:$C,$J$2))-SUMIFS(Outbound!$E:$E,Outbound!$D:$D,$B978,Outbound!$F:$F,$J$2)</f>
        <v>0</v>
      </c>
      <c r="K978" s="35">
        <f>(SUMIFS(Returns!$B:$B,Returns!$A:$A,$B978,Returns!$C:$C,$K$2))-SUMIFS(Outbound!$E:$E,Outbound!$D:$D,$B978,Outbound!$F:$F,$K$2)</f>
        <v>0</v>
      </c>
      <c r="L978" s="35">
        <f>(SUMIFS(Returns!$B:$B,Returns!$A:$A,$B978,Returns!$C:$C,$L$2))-SUMIFS(Outbound!$E:$E,Outbound!$D:$D,$B978,Outbound!$F:$F,$L$2)</f>
        <v>0</v>
      </c>
      <c r="M978" s="35">
        <f>(SUMIFS(Returns!$B:$B,Returns!$A:$A,$B978,Returns!$C:$C,$M$2))-SUMIFS(Outbound!$E:$E,Outbound!$D:$D,$B978,Outbound!$F:$F,$M$2)</f>
        <v>0</v>
      </c>
      <c r="N978" s="35">
        <f>(SUMIFS(Returns!$B:$B,Returns!$A:$A,$B978,Returns!$C:$C,$N$2))-SUMIFS(Outbound!$E:$E,Outbound!$D:$D,$B978,Outbound!$F:$F,$N$2)</f>
        <v>0</v>
      </c>
      <c r="O978" s="35">
        <f>(SUMIFS(Returns!$B:$B,Returns!$A:$A,$B978,Returns!$C:$C,$O$2))-SUMIFS(Outbound!$E:$E,Outbound!$D:$D,$B978,Outbound!$F:$F,$O$2)</f>
        <v>0</v>
      </c>
      <c r="P978" s="35">
        <f>(SUMIFS(Returns!$B:$B,Returns!$A:$A,$B978,Returns!$C:$C,$P$2))-SUMIFS(Outbound!$E:$E,Outbound!$D:$D,$B978,Outbound!$F:$F,$P$2)</f>
        <v>0</v>
      </c>
      <c r="Q978" s="35">
        <f>(SUMIFS(Returns!$B:$B,Returns!$A:$A,$B978,Returns!$C:$C,$Q$2))-SUMIFS(Outbound!$E:$E,Outbound!$D:$D,$B978,Outbound!$F:$F,$Q$2)</f>
        <v>0</v>
      </c>
      <c r="R978" s="35">
        <f>(SUMIFS(Returns!$B:$B,Returns!$A:$A,$B978,Returns!$C:$C,$R$2))-SUMIFS(Outbound!$E:$E,Outbound!$D:$D,$B978,Outbound!$F:$F,$R$2)</f>
        <v>0</v>
      </c>
      <c r="S978" s="35">
        <f>(SUMIFS(Returns!$B:$B,Returns!$A:$A,$B978,Returns!$C:$C,$S$2))-SUMIFS(Outbound!$E:$E,Outbound!$D:$D,$B978,Outbound!$F:$F,$S$2)</f>
        <v>0</v>
      </c>
    </row>
    <row r="979" ht="13.2" spans="1:19">
      <c r="A979" s="3" t="s">
        <v>8378</v>
      </c>
      <c r="B979" s="3" t="s">
        <v>6336</v>
      </c>
      <c r="C979" s="35">
        <v>0</v>
      </c>
      <c r="D979" s="35"/>
      <c r="E979" s="35">
        <f>(C979+SUMIFS(Inwards!$C:$C,Inwards!$B:$B,$B979)+SUMIFS(Returns!$B:$B,Returns!$A:$A,$B979,Returns!$C:$C,$E$2))-SUMIFS(Outbound!$E:$E,Outbound!$D:$D,$B979,Outbound!$F:$F,$E$2)-SUMIFS(Outflow!$B:$B,Outflow!$A:$A,$B979)</f>
        <v>0</v>
      </c>
      <c r="F979" s="35">
        <f>(SUMIFS(Returns!$B:$B,Returns!$A:$A,$B979,Returns!$C:$C,$F$2))-SUMIFS(Outbound!$E:$E,Outbound!$D:$D,$B979,Outbound!$F:$F,$F$2)</f>
        <v>0</v>
      </c>
      <c r="G979" s="35">
        <f>(SUMIFS(Returns!$B:$B,Returns!$A:$A,$B979,Returns!$C:$C,$G$2))-SUMIFS(Outbound!$E:$E,Outbound!$D:$D,$B979,Outbound!$F:$F,$G$2)</f>
        <v>0</v>
      </c>
      <c r="H979" s="35">
        <f>(SUMIFS(Returns!$B:$B,Returns!$A:$A,$B979,Returns!$C:$C,$H$2))-SUMIFS(Outbound!$E:$E,Outbound!$D:$D,$B979,Outbound!$F:$F,$H$2)</f>
        <v>0</v>
      </c>
      <c r="I979" s="35">
        <f>(SUMIFS(Returns!$B:$B,Returns!$A:$A,$B979,Returns!$C:$C,$I$2))-SUMIFS(Outbound!$E:$E,Outbound!$D:$D,$B979,Outbound!$F:$F,$I$2)</f>
        <v>0</v>
      </c>
      <c r="J979" s="35">
        <f>(SUMIFS(Returns!$B:$B,Returns!$A:$A,$B979,Returns!$C:$C,$J$2))-SUMIFS(Outbound!$E:$E,Outbound!$D:$D,$B979,Outbound!$F:$F,$J$2)</f>
        <v>0</v>
      </c>
      <c r="K979" s="35">
        <f>(SUMIFS(Returns!$B:$B,Returns!$A:$A,$B979,Returns!$C:$C,$K$2))-SUMIFS(Outbound!$E:$E,Outbound!$D:$D,$B979,Outbound!$F:$F,$K$2)</f>
        <v>0</v>
      </c>
      <c r="L979" s="35">
        <f>(SUMIFS(Returns!$B:$B,Returns!$A:$A,$B979,Returns!$C:$C,$L$2))-SUMIFS(Outbound!$E:$E,Outbound!$D:$D,$B979,Outbound!$F:$F,$L$2)</f>
        <v>0</v>
      </c>
      <c r="M979" s="35">
        <f>(SUMIFS(Returns!$B:$B,Returns!$A:$A,$B979,Returns!$C:$C,$M$2))-SUMIFS(Outbound!$E:$E,Outbound!$D:$D,$B979,Outbound!$F:$F,$M$2)</f>
        <v>0</v>
      </c>
      <c r="N979" s="35">
        <f>(SUMIFS(Returns!$B:$B,Returns!$A:$A,$B979,Returns!$C:$C,$N$2))-SUMIFS(Outbound!$E:$E,Outbound!$D:$D,$B979,Outbound!$F:$F,$N$2)</f>
        <v>0</v>
      </c>
      <c r="O979" s="35">
        <f>(SUMIFS(Returns!$B:$B,Returns!$A:$A,$B979,Returns!$C:$C,$O$2))-SUMIFS(Outbound!$E:$E,Outbound!$D:$D,$B979,Outbound!$F:$F,$O$2)</f>
        <v>0</v>
      </c>
      <c r="P979" s="35">
        <f>(SUMIFS(Returns!$B:$B,Returns!$A:$A,$B979,Returns!$C:$C,$P$2))-SUMIFS(Outbound!$E:$E,Outbound!$D:$D,$B979,Outbound!$F:$F,$P$2)</f>
        <v>0</v>
      </c>
      <c r="Q979" s="35">
        <f>(SUMIFS(Returns!$B:$B,Returns!$A:$A,$B979,Returns!$C:$C,$Q$2))-SUMIFS(Outbound!$E:$E,Outbound!$D:$D,$B979,Outbound!$F:$F,$Q$2)</f>
        <v>0</v>
      </c>
      <c r="R979" s="35">
        <f>(SUMIFS(Returns!$B:$B,Returns!$A:$A,$B979,Returns!$C:$C,$R$2))-SUMIFS(Outbound!$E:$E,Outbound!$D:$D,$B979,Outbound!$F:$F,$R$2)</f>
        <v>0</v>
      </c>
      <c r="S979" s="35">
        <f>(SUMIFS(Returns!$B:$B,Returns!$A:$A,$B979,Returns!$C:$C,$S$2))-SUMIFS(Outbound!$E:$E,Outbound!$D:$D,$B979,Outbound!$F:$F,$S$2)</f>
        <v>0</v>
      </c>
    </row>
    <row r="980" ht="13.2" spans="1:19">
      <c r="A980" s="3" t="s">
        <v>8379</v>
      </c>
      <c r="B980" s="3" t="s">
        <v>6345</v>
      </c>
      <c r="C980" s="35">
        <v>1</v>
      </c>
      <c r="D980" s="35"/>
      <c r="E980" s="35">
        <f>(C980+SUMIFS(Inwards!$C:$C,Inwards!$B:$B,$B980)+SUMIFS(Returns!$B:$B,Returns!$A:$A,$B980,Returns!$C:$C,$E$2))-SUMIFS(Outbound!$E:$E,Outbound!$D:$D,$B980,Outbound!$F:$F,$E$2)-SUMIFS(Outflow!$B:$B,Outflow!$A:$A,$B980)</f>
        <v>1</v>
      </c>
      <c r="F980" s="35">
        <f>(SUMIFS(Returns!$B:$B,Returns!$A:$A,$B980,Returns!$C:$C,$F$2))-SUMIFS(Outbound!$E:$E,Outbound!$D:$D,$B980,Outbound!$F:$F,$F$2)</f>
        <v>0</v>
      </c>
      <c r="G980" s="35">
        <f>(SUMIFS(Returns!$B:$B,Returns!$A:$A,$B980,Returns!$C:$C,$G$2))-SUMIFS(Outbound!$E:$E,Outbound!$D:$D,$B980,Outbound!$F:$F,$G$2)</f>
        <v>0</v>
      </c>
      <c r="H980" s="35">
        <f>(SUMIFS(Returns!$B:$B,Returns!$A:$A,$B980,Returns!$C:$C,$H$2))-SUMIFS(Outbound!$E:$E,Outbound!$D:$D,$B980,Outbound!$F:$F,$H$2)</f>
        <v>0</v>
      </c>
      <c r="I980" s="35">
        <f>(SUMIFS(Returns!$B:$B,Returns!$A:$A,$B980,Returns!$C:$C,$I$2))-SUMIFS(Outbound!$E:$E,Outbound!$D:$D,$B980,Outbound!$F:$F,$I$2)</f>
        <v>0</v>
      </c>
      <c r="J980" s="35">
        <f>(SUMIFS(Returns!$B:$B,Returns!$A:$A,$B980,Returns!$C:$C,$J$2))-SUMIFS(Outbound!$E:$E,Outbound!$D:$D,$B980,Outbound!$F:$F,$J$2)</f>
        <v>0</v>
      </c>
      <c r="K980" s="35">
        <f>(SUMIFS(Returns!$B:$B,Returns!$A:$A,$B980,Returns!$C:$C,$K$2))-SUMIFS(Outbound!$E:$E,Outbound!$D:$D,$B980,Outbound!$F:$F,$K$2)</f>
        <v>0</v>
      </c>
      <c r="L980" s="35">
        <f>(SUMIFS(Returns!$B:$B,Returns!$A:$A,$B980,Returns!$C:$C,$L$2))-SUMIFS(Outbound!$E:$E,Outbound!$D:$D,$B980,Outbound!$F:$F,$L$2)</f>
        <v>0</v>
      </c>
      <c r="M980" s="35">
        <f>(SUMIFS(Returns!$B:$B,Returns!$A:$A,$B980,Returns!$C:$C,$M$2))-SUMIFS(Outbound!$E:$E,Outbound!$D:$D,$B980,Outbound!$F:$F,$M$2)</f>
        <v>0</v>
      </c>
      <c r="N980" s="35">
        <f>(SUMIFS(Returns!$B:$B,Returns!$A:$A,$B980,Returns!$C:$C,$N$2))-SUMIFS(Outbound!$E:$E,Outbound!$D:$D,$B980,Outbound!$F:$F,$N$2)</f>
        <v>0</v>
      </c>
      <c r="O980" s="35">
        <f>(SUMIFS(Returns!$B:$B,Returns!$A:$A,$B980,Returns!$C:$C,$O$2))-SUMIFS(Outbound!$E:$E,Outbound!$D:$D,$B980,Outbound!$F:$F,$O$2)</f>
        <v>0</v>
      </c>
      <c r="P980" s="35">
        <f>(SUMIFS(Returns!$B:$B,Returns!$A:$A,$B980,Returns!$C:$C,$P$2))-SUMIFS(Outbound!$E:$E,Outbound!$D:$D,$B980,Outbound!$F:$F,$P$2)</f>
        <v>0</v>
      </c>
      <c r="Q980" s="35">
        <f>(SUMIFS(Returns!$B:$B,Returns!$A:$A,$B980,Returns!$C:$C,$Q$2))-SUMIFS(Outbound!$E:$E,Outbound!$D:$D,$B980,Outbound!$F:$F,$Q$2)</f>
        <v>0</v>
      </c>
      <c r="R980" s="35">
        <f>(SUMIFS(Returns!$B:$B,Returns!$A:$A,$B980,Returns!$C:$C,$R$2))-SUMIFS(Outbound!$E:$E,Outbound!$D:$D,$B980,Outbound!$F:$F,$R$2)</f>
        <v>0</v>
      </c>
      <c r="S980" s="35">
        <f>(SUMIFS(Returns!$B:$B,Returns!$A:$A,$B980,Returns!$C:$C,$S$2))-SUMIFS(Outbound!$E:$E,Outbound!$D:$D,$B980,Outbound!$F:$F,$S$2)</f>
        <v>0</v>
      </c>
    </row>
    <row r="981" ht="13.2" spans="1:19">
      <c r="A981" s="3" t="s">
        <v>8380</v>
      </c>
      <c r="B981" s="3" t="s">
        <v>6348</v>
      </c>
      <c r="C981" s="35">
        <v>4</v>
      </c>
      <c r="D981" s="35"/>
      <c r="E981" s="35">
        <f>(C981+SUMIFS(Inwards!$C:$C,Inwards!$B:$B,$B981)+SUMIFS(Returns!$B:$B,Returns!$A:$A,$B981,Returns!$C:$C,$E$2))-SUMIFS(Outbound!$E:$E,Outbound!$D:$D,$B981,Outbound!$F:$F,$E$2)-SUMIFS(Outflow!$B:$B,Outflow!$A:$A,$B981)</f>
        <v>4</v>
      </c>
      <c r="F981" s="35">
        <f>(SUMIFS(Returns!$B:$B,Returns!$A:$A,$B981,Returns!$C:$C,$F$2))-SUMIFS(Outbound!$E:$E,Outbound!$D:$D,$B981,Outbound!$F:$F,$F$2)</f>
        <v>0</v>
      </c>
      <c r="G981" s="35">
        <f>(SUMIFS(Returns!$B:$B,Returns!$A:$A,$B981,Returns!$C:$C,$G$2))-SUMIFS(Outbound!$E:$E,Outbound!$D:$D,$B981,Outbound!$F:$F,$G$2)</f>
        <v>0</v>
      </c>
      <c r="H981" s="35">
        <f>(SUMIFS(Returns!$B:$B,Returns!$A:$A,$B981,Returns!$C:$C,$H$2))-SUMIFS(Outbound!$E:$E,Outbound!$D:$D,$B981,Outbound!$F:$F,$H$2)</f>
        <v>0</v>
      </c>
      <c r="I981" s="35">
        <f>(SUMIFS(Returns!$B:$B,Returns!$A:$A,$B981,Returns!$C:$C,$I$2))-SUMIFS(Outbound!$E:$E,Outbound!$D:$D,$B981,Outbound!$F:$F,$I$2)</f>
        <v>0</v>
      </c>
      <c r="J981" s="35">
        <f>(SUMIFS(Returns!$B:$B,Returns!$A:$A,$B981,Returns!$C:$C,$J$2))-SUMIFS(Outbound!$E:$E,Outbound!$D:$D,$B981,Outbound!$F:$F,$J$2)</f>
        <v>0</v>
      </c>
      <c r="K981" s="35">
        <f>(SUMIFS(Returns!$B:$B,Returns!$A:$A,$B981,Returns!$C:$C,$K$2))-SUMIFS(Outbound!$E:$E,Outbound!$D:$D,$B981,Outbound!$F:$F,$K$2)</f>
        <v>0</v>
      </c>
      <c r="L981" s="35">
        <f>(SUMIFS(Returns!$B:$B,Returns!$A:$A,$B981,Returns!$C:$C,$L$2))-SUMIFS(Outbound!$E:$E,Outbound!$D:$D,$B981,Outbound!$F:$F,$L$2)</f>
        <v>0</v>
      </c>
      <c r="M981" s="35">
        <f>(SUMIFS(Returns!$B:$B,Returns!$A:$A,$B981,Returns!$C:$C,$M$2))-SUMIFS(Outbound!$E:$E,Outbound!$D:$D,$B981,Outbound!$F:$F,$M$2)</f>
        <v>0</v>
      </c>
      <c r="N981" s="35">
        <f>(SUMIFS(Returns!$B:$B,Returns!$A:$A,$B981,Returns!$C:$C,$N$2))-SUMIFS(Outbound!$E:$E,Outbound!$D:$D,$B981,Outbound!$F:$F,$N$2)</f>
        <v>0</v>
      </c>
      <c r="O981" s="35">
        <f>(SUMIFS(Returns!$B:$B,Returns!$A:$A,$B981,Returns!$C:$C,$O$2))-SUMIFS(Outbound!$E:$E,Outbound!$D:$D,$B981,Outbound!$F:$F,$O$2)</f>
        <v>0</v>
      </c>
      <c r="P981" s="35">
        <f>(SUMIFS(Returns!$B:$B,Returns!$A:$A,$B981,Returns!$C:$C,$P$2))-SUMIFS(Outbound!$E:$E,Outbound!$D:$D,$B981,Outbound!$F:$F,$P$2)</f>
        <v>0</v>
      </c>
      <c r="Q981" s="35">
        <f>(SUMIFS(Returns!$B:$B,Returns!$A:$A,$B981,Returns!$C:$C,$Q$2))-SUMIFS(Outbound!$E:$E,Outbound!$D:$D,$B981,Outbound!$F:$F,$Q$2)</f>
        <v>0</v>
      </c>
      <c r="R981" s="35">
        <f>(SUMIFS(Returns!$B:$B,Returns!$A:$A,$B981,Returns!$C:$C,$R$2))-SUMIFS(Outbound!$E:$E,Outbound!$D:$D,$B981,Outbound!$F:$F,$R$2)</f>
        <v>0</v>
      </c>
      <c r="S981" s="35">
        <f>(SUMIFS(Returns!$B:$B,Returns!$A:$A,$B981,Returns!$C:$C,$S$2))-SUMIFS(Outbound!$E:$E,Outbound!$D:$D,$B981,Outbound!$F:$F,$S$2)</f>
        <v>0</v>
      </c>
    </row>
    <row r="982" ht="13.2" spans="1:19">
      <c r="A982" s="3" t="s">
        <v>8381</v>
      </c>
      <c r="B982" s="3" t="s">
        <v>6350</v>
      </c>
      <c r="C982" s="35">
        <v>0</v>
      </c>
      <c r="D982" s="35"/>
      <c r="E982" s="35">
        <f>(C982+SUMIFS(Inwards!$C:$C,Inwards!$B:$B,$B982)+SUMIFS(Returns!$B:$B,Returns!$A:$A,$B982,Returns!$C:$C,$E$2))-SUMIFS(Outbound!$E:$E,Outbound!$D:$D,$B982,Outbound!$F:$F,$E$2)-SUMIFS(Outflow!$B:$B,Outflow!$A:$A,$B982)</f>
        <v>0</v>
      </c>
      <c r="F982" s="35">
        <f>(SUMIFS(Returns!$B:$B,Returns!$A:$A,$B982,Returns!$C:$C,$F$2))-SUMIFS(Outbound!$E:$E,Outbound!$D:$D,$B982,Outbound!$F:$F,$F$2)</f>
        <v>0</v>
      </c>
      <c r="G982" s="35">
        <f>(SUMIFS(Returns!$B:$B,Returns!$A:$A,$B982,Returns!$C:$C,$G$2))-SUMIFS(Outbound!$E:$E,Outbound!$D:$D,$B982,Outbound!$F:$F,$G$2)</f>
        <v>0</v>
      </c>
      <c r="H982" s="35">
        <f>(SUMIFS(Returns!$B:$B,Returns!$A:$A,$B982,Returns!$C:$C,$H$2))-SUMIFS(Outbound!$E:$E,Outbound!$D:$D,$B982,Outbound!$F:$F,$H$2)</f>
        <v>0</v>
      </c>
      <c r="I982" s="35">
        <f>(SUMIFS(Returns!$B:$B,Returns!$A:$A,$B982,Returns!$C:$C,$I$2))-SUMIFS(Outbound!$E:$E,Outbound!$D:$D,$B982,Outbound!$F:$F,$I$2)</f>
        <v>0</v>
      </c>
      <c r="J982" s="35">
        <f>(SUMIFS(Returns!$B:$B,Returns!$A:$A,$B982,Returns!$C:$C,$J$2))-SUMIFS(Outbound!$E:$E,Outbound!$D:$D,$B982,Outbound!$F:$F,$J$2)</f>
        <v>0</v>
      </c>
      <c r="K982" s="35">
        <f>(SUMIFS(Returns!$B:$B,Returns!$A:$A,$B982,Returns!$C:$C,$K$2))-SUMIFS(Outbound!$E:$E,Outbound!$D:$D,$B982,Outbound!$F:$F,$K$2)</f>
        <v>0</v>
      </c>
      <c r="L982" s="35">
        <f>(SUMIFS(Returns!$B:$B,Returns!$A:$A,$B982,Returns!$C:$C,$L$2))-SUMIFS(Outbound!$E:$E,Outbound!$D:$D,$B982,Outbound!$F:$F,$L$2)</f>
        <v>0</v>
      </c>
      <c r="M982" s="35">
        <f>(SUMIFS(Returns!$B:$B,Returns!$A:$A,$B982,Returns!$C:$C,$M$2))-SUMIFS(Outbound!$E:$E,Outbound!$D:$D,$B982,Outbound!$F:$F,$M$2)</f>
        <v>0</v>
      </c>
      <c r="N982" s="35">
        <f>(SUMIFS(Returns!$B:$B,Returns!$A:$A,$B982,Returns!$C:$C,$N$2))-SUMIFS(Outbound!$E:$E,Outbound!$D:$D,$B982,Outbound!$F:$F,$N$2)</f>
        <v>0</v>
      </c>
      <c r="O982" s="35">
        <f>(SUMIFS(Returns!$B:$B,Returns!$A:$A,$B982,Returns!$C:$C,$O$2))-SUMIFS(Outbound!$E:$E,Outbound!$D:$D,$B982,Outbound!$F:$F,$O$2)</f>
        <v>0</v>
      </c>
      <c r="P982" s="35">
        <f>(SUMIFS(Returns!$B:$B,Returns!$A:$A,$B982,Returns!$C:$C,$P$2))-SUMIFS(Outbound!$E:$E,Outbound!$D:$D,$B982,Outbound!$F:$F,$P$2)</f>
        <v>0</v>
      </c>
      <c r="Q982" s="35">
        <f>(SUMIFS(Returns!$B:$B,Returns!$A:$A,$B982,Returns!$C:$C,$Q$2))-SUMIFS(Outbound!$E:$E,Outbound!$D:$D,$B982,Outbound!$F:$F,$Q$2)</f>
        <v>0</v>
      </c>
      <c r="R982" s="35">
        <f>(SUMIFS(Returns!$B:$B,Returns!$A:$A,$B982,Returns!$C:$C,$R$2))-SUMIFS(Outbound!$E:$E,Outbound!$D:$D,$B982,Outbound!$F:$F,$R$2)</f>
        <v>0</v>
      </c>
      <c r="S982" s="35">
        <f>(SUMIFS(Returns!$B:$B,Returns!$A:$A,$B982,Returns!$C:$C,$S$2))-SUMIFS(Outbound!$E:$E,Outbound!$D:$D,$B982,Outbound!$F:$F,$S$2)</f>
        <v>0</v>
      </c>
    </row>
    <row r="983" ht="13.2" spans="1:19">
      <c r="A983" s="3" t="s">
        <v>8382</v>
      </c>
      <c r="B983" s="3" t="s">
        <v>8383</v>
      </c>
      <c r="C983" s="35">
        <v>0</v>
      </c>
      <c r="D983" s="35"/>
      <c r="E983" s="35">
        <f>(C983+SUMIFS(Inwards!$C:$C,Inwards!$B:$B,$B983)+SUMIFS(Returns!$B:$B,Returns!$A:$A,$B983,Returns!$C:$C,$E$2))-SUMIFS(Outbound!$E:$E,Outbound!$D:$D,$B983,Outbound!$F:$F,$E$2)-SUMIFS(Outflow!$B:$B,Outflow!$A:$A,$B983)</f>
        <v>0</v>
      </c>
      <c r="F983" s="35">
        <f>(SUMIFS(Returns!$B:$B,Returns!$A:$A,$B983,Returns!$C:$C,$F$2))-SUMIFS(Outbound!$E:$E,Outbound!$D:$D,$B983,Outbound!$F:$F,$F$2)</f>
        <v>0</v>
      </c>
      <c r="G983" s="35">
        <f>(SUMIFS(Returns!$B:$B,Returns!$A:$A,$B983,Returns!$C:$C,$G$2))-SUMIFS(Outbound!$E:$E,Outbound!$D:$D,$B983,Outbound!$F:$F,$G$2)</f>
        <v>0</v>
      </c>
      <c r="H983" s="35">
        <f>(SUMIFS(Returns!$B:$B,Returns!$A:$A,$B983,Returns!$C:$C,$H$2))-SUMIFS(Outbound!$E:$E,Outbound!$D:$D,$B983,Outbound!$F:$F,$H$2)</f>
        <v>0</v>
      </c>
      <c r="I983" s="35">
        <f>(SUMIFS(Returns!$B:$B,Returns!$A:$A,$B983,Returns!$C:$C,$I$2))-SUMIFS(Outbound!$E:$E,Outbound!$D:$D,$B983,Outbound!$F:$F,$I$2)</f>
        <v>0</v>
      </c>
      <c r="J983" s="35">
        <f>(SUMIFS(Returns!$B:$B,Returns!$A:$A,$B983,Returns!$C:$C,$J$2))-SUMIFS(Outbound!$E:$E,Outbound!$D:$D,$B983,Outbound!$F:$F,$J$2)</f>
        <v>0</v>
      </c>
      <c r="K983" s="35">
        <f>(SUMIFS(Returns!$B:$B,Returns!$A:$A,$B983,Returns!$C:$C,$K$2))-SUMIFS(Outbound!$E:$E,Outbound!$D:$D,$B983,Outbound!$F:$F,$K$2)</f>
        <v>0</v>
      </c>
      <c r="L983" s="35">
        <f>(SUMIFS(Returns!$B:$B,Returns!$A:$A,$B983,Returns!$C:$C,$L$2))-SUMIFS(Outbound!$E:$E,Outbound!$D:$D,$B983,Outbound!$F:$F,$L$2)</f>
        <v>0</v>
      </c>
      <c r="M983" s="35">
        <f>(SUMIFS(Returns!$B:$B,Returns!$A:$A,$B983,Returns!$C:$C,$M$2))-SUMIFS(Outbound!$E:$E,Outbound!$D:$D,$B983,Outbound!$F:$F,$M$2)</f>
        <v>0</v>
      </c>
      <c r="N983" s="35">
        <f>(SUMIFS(Returns!$B:$B,Returns!$A:$A,$B983,Returns!$C:$C,$N$2))-SUMIFS(Outbound!$E:$E,Outbound!$D:$D,$B983,Outbound!$F:$F,$N$2)</f>
        <v>0</v>
      </c>
      <c r="O983" s="35">
        <f>(SUMIFS(Returns!$B:$B,Returns!$A:$A,$B983,Returns!$C:$C,$O$2))-SUMIFS(Outbound!$E:$E,Outbound!$D:$D,$B983,Outbound!$F:$F,$O$2)</f>
        <v>0</v>
      </c>
      <c r="P983" s="35">
        <f>(SUMIFS(Returns!$B:$B,Returns!$A:$A,$B983,Returns!$C:$C,$P$2))-SUMIFS(Outbound!$E:$E,Outbound!$D:$D,$B983,Outbound!$F:$F,$P$2)</f>
        <v>0</v>
      </c>
      <c r="Q983" s="35">
        <f>(SUMIFS(Returns!$B:$B,Returns!$A:$A,$B983,Returns!$C:$C,$Q$2))-SUMIFS(Outbound!$E:$E,Outbound!$D:$D,$B983,Outbound!$F:$F,$Q$2)</f>
        <v>0</v>
      </c>
      <c r="R983" s="35">
        <f>(SUMIFS(Returns!$B:$B,Returns!$A:$A,$B983,Returns!$C:$C,$R$2))-SUMIFS(Outbound!$E:$E,Outbound!$D:$D,$B983,Outbound!$F:$F,$R$2)</f>
        <v>0</v>
      </c>
      <c r="S983" s="35">
        <f>(SUMIFS(Returns!$B:$B,Returns!$A:$A,$B983,Returns!$C:$C,$S$2))-SUMIFS(Outbound!$E:$E,Outbound!$D:$D,$B983,Outbound!$F:$F,$S$2)</f>
        <v>0</v>
      </c>
    </row>
    <row r="984" ht="13.2" spans="1:19">
      <c r="A984" s="3" t="s">
        <v>8384</v>
      </c>
      <c r="B984" s="3" t="s">
        <v>6358</v>
      </c>
      <c r="C984" s="35">
        <v>0</v>
      </c>
      <c r="D984" s="35"/>
      <c r="E984" s="35">
        <f>(C984+SUMIFS(Inwards!$C:$C,Inwards!$B:$B,$B984)+SUMIFS(Returns!$B:$B,Returns!$A:$A,$B984,Returns!$C:$C,$E$2))-SUMIFS(Outbound!$E:$E,Outbound!$D:$D,$B984,Outbound!$F:$F,$E$2)-SUMIFS(Outflow!$B:$B,Outflow!$A:$A,$B984)</f>
        <v>0</v>
      </c>
      <c r="F984" s="35">
        <f>(SUMIFS(Returns!$B:$B,Returns!$A:$A,$B984,Returns!$C:$C,$F$2))-SUMIFS(Outbound!$E:$E,Outbound!$D:$D,$B984,Outbound!$F:$F,$F$2)</f>
        <v>0</v>
      </c>
      <c r="G984" s="35">
        <f>(SUMIFS(Returns!$B:$B,Returns!$A:$A,$B984,Returns!$C:$C,$G$2))-SUMIFS(Outbound!$E:$E,Outbound!$D:$D,$B984,Outbound!$F:$F,$G$2)</f>
        <v>0</v>
      </c>
      <c r="H984" s="35">
        <f>(SUMIFS(Returns!$B:$B,Returns!$A:$A,$B984,Returns!$C:$C,$H$2))-SUMIFS(Outbound!$E:$E,Outbound!$D:$D,$B984,Outbound!$F:$F,$H$2)</f>
        <v>0</v>
      </c>
      <c r="I984" s="35">
        <f>(SUMIFS(Returns!$B:$B,Returns!$A:$A,$B984,Returns!$C:$C,$I$2))-SUMIFS(Outbound!$E:$E,Outbound!$D:$D,$B984,Outbound!$F:$F,$I$2)</f>
        <v>0</v>
      </c>
      <c r="J984" s="35">
        <f>(SUMIFS(Returns!$B:$B,Returns!$A:$A,$B984,Returns!$C:$C,$J$2))-SUMIFS(Outbound!$E:$E,Outbound!$D:$D,$B984,Outbound!$F:$F,$J$2)</f>
        <v>0</v>
      </c>
      <c r="K984" s="35">
        <f>(SUMIFS(Returns!$B:$B,Returns!$A:$A,$B984,Returns!$C:$C,$K$2))-SUMIFS(Outbound!$E:$E,Outbound!$D:$D,$B984,Outbound!$F:$F,$K$2)</f>
        <v>0</v>
      </c>
      <c r="L984" s="35">
        <f>(SUMIFS(Returns!$B:$B,Returns!$A:$A,$B984,Returns!$C:$C,$L$2))-SUMIFS(Outbound!$E:$E,Outbound!$D:$D,$B984,Outbound!$F:$F,$L$2)</f>
        <v>0</v>
      </c>
      <c r="M984" s="35">
        <f>(SUMIFS(Returns!$B:$B,Returns!$A:$A,$B984,Returns!$C:$C,$M$2))-SUMIFS(Outbound!$E:$E,Outbound!$D:$D,$B984,Outbound!$F:$F,$M$2)</f>
        <v>0</v>
      </c>
      <c r="N984" s="35">
        <f>(SUMIFS(Returns!$B:$B,Returns!$A:$A,$B984,Returns!$C:$C,$N$2))-SUMIFS(Outbound!$E:$E,Outbound!$D:$D,$B984,Outbound!$F:$F,$N$2)</f>
        <v>0</v>
      </c>
      <c r="O984" s="35">
        <f>(SUMIFS(Returns!$B:$B,Returns!$A:$A,$B984,Returns!$C:$C,$O$2))-SUMIFS(Outbound!$E:$E,Outbound!$D:$D,$B984,Outbound!$F:$F,$O$2)</f>
        <v>0</v>
      </c>
      <c r="P984" s="35">
        <f>(SUMIFS(Returns!$B:$B,Returns!$A:$A,$B984,Returns!$C:$C,$P$2))-SUMIFS(Outbound!$E:$E,Outbound!$D:$D,$B984,Outbound!$F:$F,$P$2)</f>
        <v>0</v>
      </c>
      <c r="Q984" s="35">
        <f>(SUMIFS(Returns!$B:$B,Returns!$A:$A,$B984,Returns!$C:$C,$Q$2))-SUMIFS(Outbound!$E:$E,Outbound!$D:$D,$B984,Outbound!$F:$F,$Q$2)</f>
        <v>0</v>
      </c>
      <c r="R984" s="35">
        <f>(SUMIFS(Returns!$B:$B,Returns!$A:$A,$B984,Returns!$C:$C,$R$2))-SUMIFS(Outbound!$E:$E,Outbound!$D:$D,$B984,Outbound!$F:$F,$R$2)</f>
        <v>0</v>
      </c>
      <c r="S984" s="35">
        <f>(SUMIFS(Returns!$B:$B,Returns!$A:$A,$B984,Returns!$C:$C,$S$2))-SUMIFS(Outbound!$E:$E,Outbound!$D:$D,$B984,Outbound!$F:$F,$S$2)</f>
        <v>0</v>
      </c>
    </row>
    <row r="985" ht="13.2" spans="1:19">
      <c r="A985" s="3" t="s">
        <v>8385</v>
      </c>
      <c r="B985" s="3" t="s">
        <v>6366</v>
      </c>
      <c r="C985" s="35">
        <v>0</v>
      </c>
      <c r="D985" s="35"/>
      <c r="E985" s="35">
        <f>(C985+SUMIFS(Inwards!$C:$C,Inwards!$B:$B,$B985)+SUMIFS(Returns!$B:$B,Returns!$A:$A,$B985,Returns!$C:$C,$E$2))-SUMIFS(Outbound!$E:$E,Outbound!$D:$D,$B985,Outbound!$F:$F,$E$2)-SUMIFS(Outflow!$B:$B,Outflow!$A:$A,$B985)</f>
        <v>0</v>
      </c>
      <c r="F985" s="35">
        <f>(SUMIFS(Returns!$B:$B,Returns!$A:$A,$B985,Returns!$C:$C,$F$2))-SUMIFS(Outbound!$E:$E,Outbound!$D:$D,$B985,Outbound!$F:$F,$F$2)</f>
        <v>0</v>
      </c>
      <c r="G985" s="35">
        <f>(SUMIFS(Returns!$B:$B,Returns!$A:$A,$B985,Returns!$C:$C,$G$2))-SUMIFS(Outbound!$E:$E,Outbound!$D:$D,$B985,Outbound!$F:$F,$G$2)</f>
        <v>0</v>
      </c>
      <c r="H985" s="35">
        <f>(SUMIFS(Returns!$B:$B,Returns!$A:$A,$B985,Returns!$C:$C,$H$2))-SUMIFS(Outbound!$E:$E,Outbound!$D:$D,$B985,Outbound!$F:$F,$H$2)</f>
        <v>0</v>
      </c>
      <c r="I985" s="35">
        <f>(SUMIFS(Returns!$B:$B,Returns!$A:$A,$B985,Returns!$C:$C,$I$2))-SUMIFS(Outbound!$E:$E,Outbound!$D:$D,$B985,Outbound!$F:$F,$I$2)</f>
        <v>0</v>
      </c>
      <c r="J985" s="35">
        <f>(SUMIFS(Returns!$B:$B,Returns!$A:$A,$B985,Returns!$C:$C,$J$2))-SUMIFS(Outbound!$E:$E,Outbound!$D:$D,$B985,Outbound!$F:$F,$J$2)</f>
        <v>0</v>
      </c>
      <c r="K985" s="35">
        <f>(SUMIFS(Returns!$B:$B,Returns!$A:$A,$B985,Returns!$C:$C,$K$2))-SUMIFS(Outbound!$E:$E,Outbound!$D:$D,$B985,Outbound!$F:$F,$K$2)</f>
        <v>0</v>
      </c>
      <c r="L985" s="35">
        <f>(SUMIFS(Returns!$B:$B,Returns!$A:$A,$B985,Returns!$C:$C,$L$2))-SUMIFS(Outbound!$E:$E,Outbound!$D:$D,$B985,Outbound!$F:$F,$L$2)</f>
        <v>0</v>
      </c>
      <c r="M985" s="35">
        <f>(SUMIFS(Returns!$B:$B,Returns!$A:$A,$B985,Returns!$C:$C,$M$2))-SUMIFS(Outbound!$E:$E,Outbound!$D:$D,$B985,Outbound!$F:$F,$M$2)</f>
        <v>0</v>
      </c>
      <c r="N985" s="35">
        <f>(SUMIFS(Returns!$B:$B,Returns!$A:$A,$B985,Returns!$C:$C,$N$2))-SUMIFS(Outbound!$E:$E,Outbound!$D:$D,$B985,Outbound!$F:$F,$N$2)</f>
        <v>0</v>
      </c>
      <c r="O985" s="35">
        <f>(SUMIFS(Returns!$B:$B,Returns!$A:$A,$B985,Returns!$C:$C,$O$2))-SUMIFS(Outbound!$E:$E,Outbound!$D:$D,$B985,Outbound!$F:$F,$O$2)</f>
        <v>0</v>
      </c>
      <c r="P985" s="35">
        <f>(SUMIFS(Returns!$B:$B,Returns!$A:$A,$B985,Returns!$C:$C,$P$2))-SUMIFS(Outbound!$E:$E,Outbound!$D:$D,$B985,Outbound!$F:$F,$P$2)</f>
        <v>0</v>
      </c>
      <c r="Q985" s="35">
        <f>(SUMIFS(Returns!$B:$B,Returns!$A:$A,$B985,Returns!$C:$C,$Q$2))-SUMIFS(Outbound!$E:$E,Outbound!$D:$D,$B985,Outbound!$F:$F,$Q$2)</f>
        <v>0</v>
      </c>
      <c r="R985" s="35">
        <f>(SUMIFS(Returns!$B:$B,Returns!$A:$A,$B985,Returns!$C:$C,$R$2))-SUMIFS(Outbound!$E:$E,Outbound!$D:$D,$B985,Outbound!$F:$F,$R$2)</f>
        <v>0</v>
      </c>
      <c r="S985" s="35">
        <f>(SUMIFS(Returns!$B:$B,Returns!$A:$A,$B985,Returns!$C:$C,$S$2))-SUMIFS(Outbound!$E:$E,Outbound!$D:$D,$B985,Outbound!$F:$F,$S$2)</f>
        <v>0</v>
      </c>
    </row>
    <row r="986" ht="13.2" spans="1:19">
      <c r="A986" s="3" t="s">
        <v>8386</v>
      </c>
      <c r="B986" s="3" t="s">
        <v>8387</v>
      </c>
      <c r="C986" s="35">
        <v>4</v>
      </c>
      <c r="D986" s="35"/>
      <c r="E986" s="35">
        <f>(C986+SUMIFS(Inwards!$C:$C,Inwards!$B:$B,$B986)+SUMIFS(Returns!$B:$B,Returns!$A:$A,$B986,Returns!$C:$C,$E$2))-SUMIFS(Outbound!$E:$E,Outbound!$D:$D,$B986,Outbound!$F:$F,$E$2)-SUMIFS(Outflow!$B:$B,Outflow!$A:$A,$B986)</f>
        <v>4</v>
      </c>
      <c r="F986" s="35">
        <f>(SUMIFS(Returns!$B:$B,Returns!$A:$A,$B986,Returns!$C:$C,$F$2))-SUMIFS(Outbound!$E:$E,Outbound!$D:$D,$B986,Outbound!$F:$F,$F$2)</f>
        <v>0</v>
      </c>
      <c r="G986" s="35">
        <f>(SUMIFS(Returns!$B:$B,Returns!$A:$A,$B986,Returns!$C:$C,$G$2))-SUMIFS(Outbound!$E:$E,Outbound!$D:$D,$B986,Outbound!$F:$F,$G$2)</f>
        <v>0</v>
      </c>
      <c r="H986" s="35">
        <f>(SUMIFS(Returns!$B:$B,Returns!$A:$A,$B986,Returns!$C:$C,$H$2))-SUMIFS(Outbound!$E:$E,Outbound!$D:$D,$B986,Outbound!$F:$F,$H$2)</f>
        <v>0</v>
      </c>
      <c r="I986" s="35">
        <f>(SUMIFS(Returns!$B:$B,Returns!$A:$A,$B986,Returns!$C:$C,$I$2))-SUMIFS(Outbound!$E:$E,Outbound!$D:$D,$B986,Outbound!$F:$F,$I$2)</f>
        <v>0</v>
      </c>
      <c r="J986" s="35">
        <f>(SUMIFS(Returns!$B:$B,Returns!$A:$A,$B986,Returns!$C:$C,$J$2))-SUMIFS(Outbound!$E:$E,Outbound!$D:$D,$B986,Outbound!$F:$F,$J$2)</f>
        <v>0</v>
      </c>
      <c r="K986" s="35">
        <f>(SUMIFS(Returns!$B:$B,Returns!$A:$A,$B986,Returns!$C:$C,$K$2))-SUMIFS(Outbound!$E:$E,Outbound!$D:$D,$B986,Outbound!$F:$F,$K$2)</f>
        <v>0</v>
      </c>
      <c r="L986" s="35">
        <f>(SUMIFS(Returns!$B:$B,Returns!$A:$A,$B986,Returns!$C:$C,$L$2))-SUMIFS(Outbound!$E:$E,Outbound!$D:$D,$B986,Outbound!$F:$F,$L$2)</f>
        <v>0</v>
      </c>
      <c r="M986" s="35">
        <f>(SUMIFS(Returns!$B:$B,Returns!$A:$A,$B986,Returns!$C:$C,$M$2))-SUMIFS(Outbound!$E:$E,Outbound!$D:$D,$B986,Outbound!$F:$F,$M$2)</f>
        <v>0</v>
      </c>
      <c r="N986" s="35">
        <f>(SUMIFS(Returns!$B:$B,Returns!$A:$A,$B986,Returns!$C:$C,$N$2))-SUMIFS(Outbound!$E:$E,Outbound!$D:$D,$B986,Outbound!$F:$F,$N$2)</f>
        <v>0</v>
      </c>
      <c r="O986" s="35">
        <f>(SUMIFS(Returns!$B:$B,Returns!$A:$A,$B986,Returns!$C:$C,$O$2))-SUMIFS(Outbound!$E:$E,Outbound!$D:$D,$B986,Outbound!$F:$F,$O$2)</f>
        <v>0</v>
      </c>
      <c r="P986" s="35">
        <f>(SUMIFS(Returns!$B:$B,Returns!$A:$A,$B986,Returns!$C:$C,$P$2))-SUMIFS(Outbound!$E:$E,Outbound!$D:$D,$B986,Outbound!$F:$F,$P$2)</f>
        <v>0</v>
      </c>
      <c r="Q986" s="35">
        <f>(SUMIFS(Returns!$B:$B,Returns!$A:$A,$B986,Returns!$C:$C,$Q$2))-SUMIFS(Outbound!$E:$E,Outbound!$D:$D,$B986,Outbound!$F:$F,$Q$2)</f>
        <v>0</v>
      </c>
      <c r="R986" s="35">
        <f>(SUMIFS(Returns!$B:$B,Returns!$A:$A,$B986,Returns!$C:$C,$R$2))-SUMIFS(Outbound!$E:$E,Outbound!$D:$D,$B986,Outbound!$F:$F,$R$2)</f>
        <v>0</v>
      </c>
      <c r="S986" s="35">
        <f>(SUMIFS(Returns!$B:$B,Returns!$A:$A,$B986,Returns!$C:$C,$S$2))-SUMIFS(Outbound!$E:$E,Outbound!$D:$D,$B986,Outbound!$F:$F,$S$2)</f>
        <v>0</v>
      </c>
    </row>
    <row r="987" ht="13.2" spans="1:19">
      <c r="A987" s="3" t="s">
        <v>8388</v>
      </c>
      <c r="B987" s="3" t="s">
        <v>8389</v>
      </c>
      <c r="C987" s="35">
        <v>3</v>
      </c>
      <c r="D987" s="35"/>
      <c r="E987" s="35">
        <f>(C987+SUMIFS(Inwards!$C:$C,Inwards!$B:$B,$B987)+SUMIFS(Returns!$B:$B,Returns!$A:$A,$B987,Returns!$C:$C,$E$2))-SUMIFS(Outbound!$E:$E,Outbound!$D:$D,$B987,Outbound!$F:$F,$E$2)-SUMIFS(Outflow!$B:$B,Outflow!$A:$A,$B987)</f>
        <v>3</v>
      </c>
      <c r="F987" s="35">
        <f>(SUMIFS(Returns!$B:$B,Returns!$A:$A,$B987,Returns!$C:$C,$F$2))-SUMIFS(Outbound!$E:$E,Outbound!$D:$D,$B987,Outbound!$F:$F,$F$2)</f>
        <v>0</v>
      </c>
      <c r="G987" s="35">
        <f>(SUMIFS(Returns!$B:$B,Returns!$A:$A,$B987,Returns!$C:$C,$G$2))-SUMIFS(Outbound!$E:$E,Outbound!$D:$D,$B987,Outbound!$F:$F,$G$2)</f>
        <v>0</v>
      </c>
      <c r="H987" s="35">
        <f>(SUMIFS(Returns!$B:$B,Returns!$A:$A,$B987,Returns!$C:$C,$H$2))-SUMIFS(Outbound!$E:$E,Outbound!$D:$D,$B987,Outbound!$F:$F,$H$2)</f>
        <v>0</v>
      </c>
      <c r="I987" s="35">
        <f>(SUMIFS(Returns!$B:$B,Returns!$A:$A,$B987,Returns!$C:$C,$I$2))-SUMIFS(Outbound!$E:$E,Outbound!$D:$D,$B987,Outbound!$F:$F,$I$2)</f>
        <v>0</v>
      </c>
      <c r="J987" s="35">
        <f>(SUMIFS(Returns!$B:$B,Returns!$A:$A,$B987,Returns!$C:$C,$J$2))-SUMIFS(Outbound!$E:$E,Outbound!$D:$D,$B987,Outbound!$F:$F,$J$2)</f>
        <v>0</v>
      </c>
      <c r="K987" s="35">
        <f>(SUMIFS(Returns!$B:$B,Returns!$A:$A,$B987,Returns!$C:$C,$K$2))-SUMIFS(Outbound!$E:$E,Outbound!$D:$D,$B987,Outbound!$F:$F,$K$2)</f>
        <v>0</v>
      </c>
      <c r="L987" s="35">
        <f>(SUMIFS(Returns!$B:$B,Returns!$A:$A,$B987,Returns!$C:$C,$L$2))-SUMIFS(Outbound!$E:$E,Outbound!$D:$D,$B987,Outbound!$F:$F,$L$2)</f>
        <v>0</v>
      </c>
      <c r="M987" s="35">
        <f>(SUMIFS(Returns!$B:$B,Returns!$A:$A,$B987,Returns!$C:$C,$M$2))-SUMIFS(Outbound!$E:$E,Outbound!$D:$D,$B987,Outbound!$F:$F,$M$2)</f>
        <v>0</v>
      </c>
      <c r="N987" s="35">
        <f>(SUMIFS(Returns!$B:$B,Returns!$A:$A,$B987,Returns!$C:$C,$N$2))-SUMIFS(Outbound!$E:$E,Outbound!$D:$D,$B987,Outbound!$F:$F,$N$2)</f>
        <v>0</v>
      </c>
      <c r="O987" s="35">
        <f>(SUMIFS(Returns!$B:$B,Returns!$A:$A,$B987,Returns!$C:$C,$O$2))-SUMIFS(Outbound!$E:$E,Outbound!$D:$D,$B987,Outbound!$F:$F,$O$2)</f>
        <v>0</v>
      </c>
      <c r="P987" s="35">
        <f>(SUMIFS(Returns!$B:$B,Returns!$A:$A,$B987,Returns!$C:$C,$P$2))-SUMIFS(Outbound!$E:$E,Outbound!$D:$D,$B987,Outbound!$F:$F,$P$2)</f>
        <v>0</v>
      </c>
      <c r="Q987" s="35">
        <f>(SUMIFS(Returns!$B:$B,Returns!$A:$A,$B987,Returns!$C:$C,$Q$2))-SUMIFS(Outbound!$E:$E,Outbound!$D:$D,$B987,Outbound!$F:$F,$Q$2)</f>
        <v>0</v>
      </c>
      <c r="R987" s="35">
        <f>(SUMIFS(Returns!$B:$B,Returns!$A:$A,$B987,Returns!$C:$C,$R$2))-SUMIFS(Outbound!$E:$E,Outbound!$D:$D,$B987,Outbound!$F:$F,$R$2)</f>
        <v>0</v>
      </c>
      <c r="S987" s="35">
        <f>(SUMIFS(Returns!$B:$B,Returns!$A:$A,$B987,Returns!$C:$C,$S$2))-SUMIFS(Outbound!$E:$E,Outbound!$D:$D,$B987,Outbound!$F:$F,$S$2)</f>
        <v>0</v>
      </c>
    </row>
    <row r="988" ht="13.2" spans="1:19">
      <c r="A988" s="3" t="s">
        <v>8390</v>
      </c>
      <c r="B988" s="3" t="s">
        <v>6370</v>
      </c>
      <c r="C988" s="35">
        <v>3</v>
      </c>
      <c r="D988" s="35"/>
      <c r="E988" s="35">
        <f>(C988+SUMIFS(Inwards!$C:$C,Inwards!$B:$B,$B988)+SUMIFS(Returns!$B:$B,Returns!$A:$A,$B988,Returns!$C:$C,$E$2))-SUMIFS(Outbound!$E:$E,Outbound!$D:$D,$B988,Outbound!$F:$F,$E$2)-SUMIFS(Outflow!$B:$B,Outflow!$A:$A,$B988)</f>
        <v>3</v>
      </c>
      <c r="F988" s="35">
        <f>(SUMIFS(Returns!$B:$B,Returns!$A:$A,$B988,Returns!$C:$C,$F$2))-SUMIFS(Outbound!$E:$E,Outbound!$D:$D,$B988,Outbound!$F:$F,$F$2)</f>
        <v>0</v>
      </c>
      <c r="G988" s="35">
        <f>(SUMIFS(Returns!$B:$B,Returns!$A:$A,$B988,Returns!$C:$C,$G$2))-SUMIFS(Outbound!$E:$E,Outbound!$D:$D,$B988,Outbound!$F:$F,$G$2)</f>
        <v>0</v>
      </c>
      <c r="H988" s="35">
        <f>(SUMIFS(Returns!$B:$B,Returns!$A:$A,$B988,Returns!$C:$C,$H$2))-SUMIFS(Outbound!$E:$E,Outbound!$D:$D,$B988,Outbound!$F:$F,$H$2)</f>
        <v>0</v>
      </c>
      <c r="I988" s="35">
        <f>(SUMIFS(Returns!$B:$B,Returns!$A:$A,$B988,Returns!$C:$C,$I$2))-SUMIFS(Outbound!$E:$E,Outbound!$D:$D,$B988,Outbound!$F:$F,$I$2)</f>
        <v>0</v>
      </c>
      <c r="J988" s="35">
        <f>(SUMIFS(Returns!$B:$B,Returns!$A:$A,$B988,Returns!$C:$C,$J$2))-SUMIFS(Outbound!$E:$E,Outbound!$D:$D,$B988,Outbound!$F:$F,$J$2)</f>
        <v>0</v>
      </c>
      <c r="K988" s="35">
        <f>(SUMIFS(Returns!$B:$B,Returns!$A:$A,$B988,Returns!$C:$C,$K$2))-SUMIFS(Outbound!$E:$E,Outbound!$D:$D,$B988,Outbound!$F:$F,$K$2)</f>
        <v>0</v>
      </c>
      <c r="L988" s="35">
        <f>(SUMIFS(Returns!$B:$B,Returns!$A:$A,$B988,Returns!$C:$C,$L$2))-SUMIFS(Outbound!$E:$E,Outbound!$D:$D,$B988,Outbound!$F:$F,$L$2)</f>
        <v>0</v>
      </c>
      <c r="M988" s="35">
        <f>(SUMIFS(Returns!$B:$B,Returns!$A:$A,$B988,Returns!$C:$C,$M$2))-SUMIFS(Outbound!$E:$E,Outbound!$D:$D,$B988,Outbound!$F:$F,$M$2)</f>
        <v>0</v>
      </c>
      <c r="N988" s="35">
        <f>(SUMIFS(Returns!$B:$B,Returns!$A:$A,$B988,Returns!$C:$C,$N$2))-SUMIFS(Outbound!$E:$E,Outbound!$D:$D,$B988,Outbound!$F:$F,$N$2)</f>
        <v>0</v>
      </c>
      <c r="O988" s="35">
        <f>(SUMIFS(Returns!$B:$B,Returns!$A:$A,$B988,Returns!$C:$C,$O$2))-SUMIFS(Outbound!$E:$E,Outbound!$D:$D,$B988,Outbound!$F:$F,$O$2)</f>
        <v>0</v>
      </c>
      <c r="P988" s="35">
        <f>(SUMIFS(Returns!$B:$B,Returns!$A:$A,$B988,Returns!$C:$C,$P$2))-SUMIFS(Outbound!$E:$E,Outbound!$D:$D,$B988,Outbound!$F:$F,$P$2)</f>
        <v>0</v>
      </c>
      <c r="Q988" s="35">
        <f>(SUMIFS(Returns!$B:$B,Returns!$A:$A,$B988,Returns!$C:$C,$Q$2))-SUMIFS(Outbound!$E:$E,Outbound!$D:$D,$B988,Outbound!$F:$F,$Q$2)</f>
        <v>0</v>
      </c>
      <c r="R988" s="35">
        <f>(SUMIFS(Returns!$B:$B,Returns!$A:$A,$B988,Returns!$C:$C,$R$2))-SUMIFS(Outbound!$E:$E,Outbound!$D:$D,$B988,Outbound!$F:$F,$R$2)</f>
        <v>0</v>
      </c>
      <c r="S988" s="35">
        <f>(SUMIFS(Returns!$B:$B,Returns!$A:$A,$B988,Returns!$C:$C,$S$2))-SUMIFS(Outbound!$E:$E,Outbound!$D:$D,$B988,Outbound!$F:$F,$S$2)</f>
        <v>0</v>
      </c>
    </row>
    <row r="989" ht="13.2" spans="1:19">
      <c r="A989" s="3" t="s">
        <v>8391</v>
      </c>
      <c r="B989" s="3" t="s">
        <v>8392</v>
      </c>
      <c r="C989" s="35">
        <v>1</v>
      </c>
      <c r="D989" s="35"/>
      <c r="E989" s="35">
        <f>(C989+SUMIFS(Inwards!$C:$C,Inwards!$B:$B,$B989)+SUMIFS(Returns!$B:$B,Returns!$A:$A,$B989,Returns!$C:$C,$E$2))-SUMIFS(Outbound!$E:$E,Outbound!$D:$D,$B989,Outbound!$F:$F,$E$2)-SUMIFS(Outflow!$B:$B,Outflow!$A:$A,$B989)</f>
        <v>1</v>
      </c>
      <c r="F989" s="35">
        <f>(SUMIFS(Returns!$B:$B,Returns!$A:$A,$B989,Returns!$C:$C,$F$2))-SUMIFS(Outbound!$E:$E,Outbound!$D:$D,$B989,Outbound!$F:$F,$F$2)</f>
        <v>0</v>
      </c>
      <c r="G989" s="35">
        <f>(SUMIFS(Returns!$B:$B,Returns!$A:$A,$B989,Returns!$C:$C,$G$2))-SUMIFS(Outbound!$E:$E,Outbound!$D:$D,$B989,Outbound!$F:$F,$G$2)</f>
        <v>0</v>
      </c>
      <c r="H989" s="35">
        <f>(SUMIFS(Returns!$B:$B,Returns!$A:$A,$B989,Returns!$C:$C,$H$2))-SUMIFS(Outbound!$E:$E,Outbound!$D:$D,$B989,Outbound!$F:$F,$H$2)</f>
        <v>0</v>
      </c>
      <c r="I989" s="35">
        <f>(SUMIFS(Returns!$B:$B,Returns!$A:$A,$B989,Returns!$C:$C,$I$2))-SUMIFS(Outbound!$E:$E,Outbound!$D:$D,$B989,Outbound!$F:$F,$I$2)</f>
        <v>0</v>
      </c>
      <c r="J989" s="35">
        <f>(SUMIFS(Returns!$B:$B,Returns!$A:$A,$B989,Returns!$C:$C,$J$2))-SUMIFS(Outbound!$E:$E,Outbound!$D:$D,$B989,Outbound!$F:$F,$J$2)</f>
        <v>0</v>
      </c>
      <c r="K989" s="35">
        <f>(SUMIFS(Returns!$B:$B,Returns!$A:$A,$B989,Returns!$C:$C,$K$2))-SUMIFS(Outbound!$E:$E,Outbound!$D:$D,$B989,Outbound!$F:$F,$K$2)</f>
        <v>0</v>
      </c>
      <c r="L989" s="35">
        <f>(SUMIFS(Returns!$B:$B,Returns!$A:$A,$B989,Returns!$C:$C,$L$2))-SUMIFS(Outbound!$E:$E,Outbound!$D:$D,$B989,Outbound!$F:$F,$L$2)</f>
        <v>0</v>
      </c>
      <c r="M989" s="35">
        <f>(SUMIFS(Returns!$B:$B,Returns!$A:$A,$B989,Returns!$C:$C,$M$2))-SUMIFS(Outbound!$E:$E,Outbound!$D:$D,$B989,Outbound!$F:$F,$M$2)</f>
        <v>0</v>
      </c>
      <c r="N989" s="35">
        <f>(SUMIFS(Returns!$B:$B,Returns!$A:$A,$B989,Returns!$C:$C,$N$2))-SUMIFS(Outbound!$E:$E,Outbound!$D:$D,$B989,Outbound!$F:$F,$N$2)</f>
        <v>0</v>
      </c>
      <c r="O989" s="35">
        <f>(SUMIFS(Returns!$B:$B,Returns!$A:$A,$B989,Returns!$C:$C,$O$2))-SUMIFS(Outbound!$E:$E,Outbound!$D:$D,$B989,Outbound!$F:$F,$O$2)</f>
        <v>0</v>
      </c>
      <c r="P989" s="35">
        <f>(SUMIFS(Returns!$B:$B,Returns!$A:$A,$B989,Returns!$C:$C,$P$2))-SUMIFS(Outbound!$E:$E,Outbound!$D:$D,$B989,Outbound!$F:$F,$P$2)</f>
        <v>0</v>
      </c>
      <c r="Q989" s="35">
        <f>(SUMIFS(Returns!$B:$B,Returns!$A:$A,$B989,Returns!$C:$C,$Q$2))-SUMIFS(Outbound!$E:$E,Outbound!$D:$D,$B989,Outbound!$F:$F,$Q$2)</f>
        <v>0</v>
      </c>
      <c r="R989" s="35">
        <f>(SUMIFS(Returns!$B:$B,Returns!$A:$A,$B989,Returns!$C:$C,$R$2))-SUMIFS(Outbound!$E:$E,Outbound!$D:$D,$B989,Outbound!$F:$F,$R$2)</f>
        <v>0</v>
      </c>
      <c r="S989" s="35">
        <f>(SUMIFS(Returns!$B:$B,Returns!$A:$A,$B989,Returns!$C:$C,$S$2))-SUMIFS(Outbound!$E:$E,Outbound!$D:$D,$B989,Outbound!$F:$F,$S$2)</f>
        <v>0</v>
      </c>
    </row>
    <row r="990" ht="13.2" spans="1:19">
      <c r="A990" s="3" t="s">
        <v>8393</v>
      </c>
      <c r="B990" s="3" t="s">
        <v>6375</v>
      </c>
      <c r="C990" s="35">
        <v>2</v>
      </c>
      <c r="D990" s="35"/>
      <c r="E990" s="35">
        <f>(C990+SUMIFS(Inwards!$C:$C,Inwards!$B:$B,$B990)+SUMIFS(Returns!$B:$B,Returns!$A:$A,$B990,Returns!$C:$C,$E$2))-SUMIFS(Outbound!$E:$E,Outbound!$D:$D,$B990,Outbound!$F:$F,$E$2)-SUMIFS(Outflow!$B:$B,Outflow!$A:$A,$B990)</f>
        <v>1</v>
      </c>
      <c r="F990" s="35">
        <f>(SUMIFS(Returns!$B:$B,Returns!$A:$A,$B990,Returns!$C:$C,$F$2))-SUMIFS(Outbound!$E:$E,Outbound!$D:$D,$B990,Outbound!$F:$F,$F$2)</f>
        <v>0</v>
      </c>
      <c r="G990" s="35">
        <f>(SUMIFS(Returns!$B:$B,Returns!$A:$A,$B990,Returns!$C:$C,$G$2))-SUMIFS(Outbound!$E:$E,Outbound!$D:$D,$B990,Outbound!$F:$F,$G$2)</f>
        <v>0</v>
      </c>
      <c r="H990" s="35">
        <f>(SUMIFS(Returns!$B:$B,Returns!$A:$A,$B990,Returns!$C:$C,$H$2))-SUMIFS(Outbound!$E:$E,Outbound!$D:$D,$B990,Outbound!$F:$F,$H$2)</f>
        <v>0</v>
      </c>
      <c r="I990" s="35">
        <f>(SUMIFS(Returns!$B:$B,Returns!$A:$A,$B990,Returns!$C:$C,$I$2))-SUMIFS(Outbound!$E:$E,Outbound!$D:$D,$B990,Outbound!$F:$F,$I$2)</f>
        <v>0</v>
      </c>
      <c r="J990" s="35">
        <f>(SUMIFS(Returns!$B:$B,Returns!$A:$A,$B990,Returns!$C:$C,$J$2))-SUMIFS(Outbound!$E:$E,Outbound!$D:$D,$B990,Outbound!$F:$F,$J$2)</f>
        <v>0</v>
      </c>
      <c r="K990" s="35">
        <f>(SUMIFS(Returns!$B:$B,Returns!$A:$A,$B990,Returns!$C:$C,$K$2))-SUMIFS(Outbound!$E:$E,Outbound!$D:$D,$B990,Outbound!$F:$F,$K$2)</f>
        <v>0</v>
      </c>
      <c r="L990" s="35">
        <f>(SUMIFS(Returns!$B:$B,Returns!$A:$A,$B990,Returns!$C:$C,$L$2))-SUMIFS(Outbound!$E:$E,Outbound!$D:$D,$B990,Outbound!$F:$F,$L$2)</f>
        <v>0</v>
      </c>
      <c r="M990" s="35">
        <f>(SUMIFS(Returns!$B:$B,Returns!$A:$A,$B990,Returns!$C:$C,$M$2))-SUMIFS(Outbound!$E:$E,Outbound!$D:$D,$B990,Outbound!$F:$F,$M$2)</f>
        <v>0</v>
      </c>
      <c r="N990" s="35">
        <f>(SUMIFS(Returns!$B:$B,Returns!$A:$A,$B990,Returns!$C:$C,$N$2))-SUMIFS(Outbound!$E:$E,Outbound!$D:$D,$B990,Outbound!$F:$F,$N$2)</f>
        <v>0</v>
      </c>
      <c r="O990" s="35">
        <f>(SUMIFS(Returns!$B:$B,Returns!$A:$A,$B990,Returns!$C:$C,$O$2))-SUMIFS(Outbound!$E:$E,Outbound!$D:$D,$B990,Outbound!$F:$F,$O$2)</f>
        <v>0</v>
      </c>
      <c r="P990" s="35">
        <f>(SUMIFS(Returns!$B:$B,Returns!$A:$A,$B990,Returns!$C:$C,$P$2))-SUMIFS(Outbound!$E:$E,Outbound!$D:$D,$B990,Outbound!$F:$F,$P$2)</f>
        <v>0</v>
      </c>
      <c r="Q990" s="35">
        <f>(SUMIFS(Returns!$B:$B,Returns!$A:$A,$B990,Returns!$C:$C,$Q$2))-SUMIFS(Outbound!$E:$E,Outbound!$D:$D,$B990,Outbound!$F:$F,$Q$2)</f>
        <v>0</v>
      </c>
      <c r="R990" s="35">
        <f>(SUMIFS(Returns!$B:$B,Returns!$A:$A,$B990,Returns!$C:$C,$R$2))-SUMIFS(Outbound!$E:$E,Outbound!$D:$D,$B990,Outbound!$F:$F,$R$2)</f>
        <v>0</v>
      </c>
      <c r="S990" s="35">
        <f>(SUMIFS(Returns!$B:$B,Returns!$A:$A,$B990,Returns!$C:$C,$S$2))-SUMIFS(Outbound!$E:$E,Outbound!$D:$D,$B990,Outbound!$F:$F,$S$2)</f>
        <v>0</v>
      </c>
    </row>
    <row r="991" ht="13.2" spans="1:19">
      <c r="A991" s="3" t="s">
        <v>8394</v>
      </c>
      <c r="B991" s="3" t="s">
        <v>8395</v>
      </c>
      <c r="C991" s="35">
        <v>3</v>
      </c>
      <c r="D991" s="35"/>
      <c r="E991" s="35">
        <f>(C991+SUMIFS(Inwards!$C:$C,Inwards!$B:$B,$B991)+SUMIFS(Returns!$B:$B,Returns!$A:$A,$B991,Returns!$C:$C,$E$2))-SUMIFS(Outbound!$E:$E,Outbound!$D:$D,$B991,Outbound!$F:$F,$E$2)-SUMIFS(Outflow!$B:$B,Outflow!$A:$A,$B991)</f>
        <v>3</v>
      </c>
      <c r="F991" s="35">
        <f>(SUMIFS(Returns!$B:$B,Returns!$A:$A,$B991,Returns!$C:$C,$F$2))-SUMIFS(Outbound!$E:$E,Outbound!$D:$D,$B991,Outbound!$F:$F,$F$2)</f>
        <v>0</v>
      </c>
      <c r="G991" s="35">
        <f>(SUMIFS(Returns!$B:$B,Returns!$A:$A,$B991,Returns!$C:$C,$G$2))-SUMIFS(Outbound!$E:$E,Outbound!$D:$D,$B991,Outbound!$F:$F,$G$2)</f>
        <v>0</v>
      </c>
      <c r="H991" s="35">
        <f>(SUMIFS(Returns!$B:$B,Returns!$A:$A,$B991,Returns!$C:$C,$H$2))-SUMIFS(Outbound!$E:$E,Outbound!$D:$D,$B991,Outbound!$F:$F,$H$2)</f>
        <v>0</v>
      </c>
      <c r="I991" s="35">
        <f>(SUMIFS(Returns!$B:$B,Returns!$A:$A,$B991,Returns!$C:$C,$I$2))-SUMIFS(Outbound!$E:$E,Outbound!$D:$D,$B991,Outbound!$F:$F,$I$2)</f>
        <v>0</v>
      </c>
      <c r="J991" s="35">
        <f>(SUMIFS(Returns!$B:$B,Returns!$A:$A,$B991,Returns!$C:$C,$J$2))-SUMIFS(Outbound!$E:$E,Outbound!$D:$D,$B991,Outbound!$F:$F,$J$2)</f>
        <v>0</v>
      </c>
      <c r="K991" s="35">
        <f>(SUMIFS(Returns!$B:$B,Returns!$A:$A,$B991,Returns!$C:$C,$K$2))-SUMIFS(Outbound!$E:$E,Outbound!$D:$D,$B991,Outbound!$F:$F,$K$2)</f>
        <v>0</v>
      </c>
      <c r="L991" s="35">
        <f>(SUMIFS(Returns!$B:$B,Returns!$A:$A,$B991,Returns!$C:$C,$L$2))-SUMIFS(Outbound!$E:$E,Outbound!$D:$D,$B991,Outbound!$F:$F,$L$2)</f>
        <v>0</v>
      </c>
      <c r="M991" s="35">
        <f>(SUMIFS(Returns!$B:$B,Returns!$A:$A,$B991,Returns!$C:$C,$M$2))-SUMIFS(Outbound!$E:$E,Outbound!$D:$D,$B991,Outbound!$F:$F,$M$2)</f>
        <v>0</v>
      </c>
      <c r="N991" s="35">
        <f>(SUMIFS(Returns!$B:$B,Returns!$A:$A,$B991,Returns!$C:$C,$N$2))-SUMIFS(Outbound!$E:$E,Outbound!$D:$D,$B991,Outbound!$F:$F,$N$2)</f>
        <v>0</v>
      </c>
      <c r="O991" s="35">
        <f>(SUMIFS(Returns!$B:$B,Returns!$A:$A,$B991,Returns!$C:$C,$O$2))-SUMIFS(Outbound!$E:$E,Outbound!$D:$D,$B991,Outbound!$F:$F,$O$2)</f>
        <v>0</v>
      </c>
      <c r="P991" s="35">
        <f>(SUMIFS(Returns!$B:$B,Returns!$A:$A,$B991,Returns!$C:$C,$P$2))-SUMIFS(Outbound!$E:$E,Outbound!$D:$D,$B991,Outbound!$F:$F,$P$2)</f>
        <v>0</v>
      </c>
      <c r="Q991" s="35">
        <f>(SUMIFS(Returns!$B:$B,Returns!$A:$A,$B991,Returns!$C:$C,$Q$2))-SUMIFS(Outbound!$E:$E,Outbound!$D:$D,$B991,Outbound!$F:$F,$Q$2)</f>
        <v>0</v>
      </c>
      <c r="R991" s="35">
        <f>(SUMIFS(Returns!$B:$B,Returns!$A:$A,$B991,Returns!$C:$C,$R$2))-SUMIFS(Outbound!$E:$E,Outbound!$D:$D,$B991,Outbound!$F:$F,$R$2)</f>
        <v>0</v>
      </c>
      <c r="S991" s="35">
        <f>(SUMIFS(Returns!$B:$B,Returns!$A:$A,$B991,Returns!$C:$C,$S$2))-SUMIFS(Outbound!$E:$E,Outbound!$D:$D,$B991,Outbound!$F:$F,$S$2)</f>
        <v>0</v>
      </c>
    </row>
    <row r="992" ht="13.2" spans="1:19">
      <c r="A992" s="3" t="s">
        <v>8396</v>
      </c>
      <c r="B992" s="3" t="s">
        <v>6377</v>
      </c>
      <c r="C992" s="35">
        <v>0</v>
      </c>
      <c r="D992" s="35"/>
      <c r="E992" s="35">
        <f>(C992+SUMIFS(Inwards!$C:$C,Inwards!$B:$B,$B992)+SUMIFS(Returns!$B:$B,Returns!$A:$A,$B992,Returns!$C:$C,$E$2))-SUMIFS(Outbound!$E:$E,Outbound!$D:$D,$B992,Outbound!$F:$F,$E$2)-SUMIFS(Outflow!$B:$B,Outflow!$A:$A,$B992)</f>
        <v>0</v>
      </c>
      <c r="F992" s="35">
        <f>(SUMIFS(Returns!$B:$B,Returns!$A:$A,$B992,Returns!$C:$C,$F$2))-SUMIFS(Outbound!$E:$E,Outbound!$D:$D,$B992,Outbound!$F:$F,$F$2)</f>
        <v>0</v>
      </c>
      <c r="G992" s="35">
        <f>(SUMIFS(Returns!$B:$B,Returns!$A:$A,$B992,Returns!$C:$C,$G$2))-SUMIFS(Outbound!$E:$E,Outbound!$D:$D,$B992,Outbound!$F:$F,$G$2)</f>
        <v>0</v>
      </c>
      <c r="H992" s="35">
        <f>(SUMIFS(Returns!$B:$B,Returns!$A:$A,$B992,Returns!$C:$C,$H$2))-SUMIFS(Outbound!$E:$E,Outbound!$D:$D,$B992,Outbound!$F:$F,$H$2)</f>
        <v>0</v>
      </c>
      <c r="I992" s="35">
        <f>(SUMIFS(Returns!$B:$B,Returns!$A:$A,$B992,Returns!$C:$C,$I$2))-SUMIFS(Outbound!$E:$E,Outbound!$D:$D,$B992,Outbound!$F:$F,$I$2)</f>
        <v>0</v>
      </c>
      <c r="J992" s="35">
        <f>(SUMIFS(Returns!$B:$B,Returns!$A:$A,$B992,Returns!$C:$C,$J$2))-SUMIFS(Outbound!$E:$E,Outbound!$D:$D,$B992,Outbound!$F:$F,$J$2)</f>
        <v>0</v>
      </c>
      <c r="K992" s="35">
        <f>(SUMIFS(Returns!$B:$B,Returns!$A:$A,$B992,Returns!$C:$C,$K$2))-SUMIFS(Outbound!$E:$E,Outbound!$D:$D,$B992,Outbound!$F:$F,$K$2)</f>
        <v>0</v>
      </c>
      <c r="L992" s="35">
        <f>(SUMIFS(Returns!$B:$B,Returns!$A:$A,$B992,Returns!$C:$C,$L$2))-SUMIFS(Outbound!$E:$E,Outbound!$D:$D,$B992,Outbound!$F:$F,$L$2)</f>
        <v>0</v>
      </c>
      <c r="M992" s="35">
        <f>(SUMIFS(Returns!$B:$B,Returns!$A:$A,$B992,Returns!$C:$C,$M$2))-SUMIFS(Outbound!$E:$E,Outbound!$D:$D,$B992,Outbound!$F:$F,$M$2)</f>
        <v>0</v>
      </c>
      <c r="N992" s="35">
        <f>(SUMIFS(Returns!$B:$B,Returns!$A:$A,$B992,Returns!$C:$C,$N$2))-SUMIFS(Outbound!$E:$E,Outbound!$D:$D,$B992,Outbound!$F:$F,$N$2)</f>
        <v>0</v>
      </c>
      <c r="O992" s="35">
        <f>(SUMIFS(Returns!$B:$B,Returns!$A:$A,$B992,Returns!$C:$C,$O$2))-SUMIFS(Outbound!$E:$E,Outbound!$D:$D,$B992,Outbound!$F:$F,$O$2)</f>
        <v>0</v>
      </c>
      <c r="P992" s="35">
        <f>(SUMIFS(Returns!$B:$B,Returns!$A:$A,$B992,Returns!$C:$C,$P$2))-SUMIFS(Outbound!$E:$E,Outbound!$D:$D,$B992,Outbound!$F:$F,$P$2)</f>
        <v>0</v>
      </c>
      <c r="Q992" s="35">
        <f>(SUMIFS(Returns!$B:$B,Returns!$A:$A,$B992,Returns!$C:$C,$Q$2))-SUMIFS(Outbound!$E:$E,Outbound!$D:$D,$B992,Outbound!$F:$F,$Q$2)</f>
        <v>0</v>
      </c>
      <c r="R992" s="35">
        <f>(SUMIFS(Returns!$B:$B,Returns!$A:$A,$B992,Returns!$C:$C,$R$2))-SUMIFS(Outbound!$E:$E,Outbound!$D:$D,$B992,Outbound!$F:$F,$R$2)</f>
        <v>0</v>
      </c>
      <c r="S992" s="35">
        <f>(SUMIFS(Returns!$B:$B,Returns!$A:$A,$B992,Returns!$C:$C,$S$2))-SUMIFS(Outbound!$E:$E,Outbound!$D:$D,$B992,Outbound!$F:$F,$S$2)</f>
        <v>0</v>
      </c>
    </row>
    <row r="993" ht="13.2" spans="1:19">
      <c r="A993" s="3" t="s">
        <v>8397</v>
      </c>
      <c r="B993" s="3" t="s">
        <v>6378</v>
      </c>
      <c r="C993" s="35">
        <v>2</v>
      </c>
      <c r="D993" s="35"/>
      <c r="E993" s="35">
        <f>(C993+SUMIFS(Inwards!$C:$C,Inwards!$B:$B,$B993)+SUMIFS(Returns!$B:$B,Returns!$A:$A,$B993,Returns!$C:$C,$E$2))-SUMIFS(Outbound!$E:$E,Outbound!$D:$D,$B993,Outbound!$F:$F,$E$2)-SUMIFS(Outflow!$B:$B,Outflow!$A:$A,$B993)</f>
        <v>0</v>
      </c>
      <c r="F993" s="35">
        <f>(SUMIFS(Returns!$B:$B,Returns!$A:$A,$B993,Returns!$C:$C,$F$2))-SUMIFS(Outbound!$E:$E,Outbound!$D:$D,$B993,Outbound!$F:$F,$F$2)</f>
        <v>0</v>
      </c>
      <c r="G993" s="35">
        <f>(SUMIFS(Returns!$B:$B,Returns!$A:$A,$B993,Returns!$C:$C,$G$2))-SUMIFS(Outbound!$E:$E,Outbound!$D:$D,$B993,Outbound!$F:$F,$G$2)</f>
        <v>0</v>
      </c>
      <c r="H993" s="35">
        <f>(SUMIFS(Returns!$B:$B,Returns!$A:$A,$B993,Returns!$C:$C,$H$2))-SUMIFS(Outbound!$E:$E,Outbound!$D:$D,$B993,Outbound!$F:$F,$H$2)</f>
        <v>0</v>
      </c>
      <c r="I993" s="35">
        <f>(SUMIFS(Returns!$B:$B,Returns!$A:$A,$B993,Returns!$C:$C,$I$2))-SUMIFS(Outbound!$E:$E,Outbound!$D:$D,$B993,Outbound!$F:$F,$I$2)</f>
        <v>0</v>
      </c>
      <c r="J993" s="35">
        <f>(SUMIFS(Returns!$B:$B,Returns!$A:$A,$B993,Returns!$C:$C,$J$2))-SUMIFS(Outbound!$E:$E,Outbound!$D:$D,$B993,Outbound!$F:$F,$J$2)</f>
        <v>0</v>
      </c>
      <c r="K993" s="35">
        <f>(SUMIFS(Returns!$B:$B,Returns!$A:$A,$B993,Returns!$C:$C,$K$2))-SUMIFS(Outbound!$E:$E,Outbound!$D:$D,$B993,Outbound!$F:$F,$K$2)</f>
        <v>0</v>
      </c>
      <c r="L993" s="35">
        <f>(SUMIFS(Returns!$B:$B,Returns!$A:$A,$B993,Returns!$C:$C,$L$2))-SUMIFS(Outbound!$E:$E,Outbound!$D:$D,$B993,Outbound!$F:$F,$L$2)</f>
        <v>0</v>
      </c>
      <c r="M993" s="35">
        <f>(SUMIFS(Returns!$B:$B,Returns!$A:$A,$B993,Returns!$C:$C,$M$2))-SUMIFS(Outbound!$E:$E,Outbound!$D:$D,$B993,Outbound!$F:$F,$M$2)</f>
        <v>0</v>
      </c>
      <c r="N993" s="35">
        <f>(SUMIFS(Returns!$B:$B,Returns!$A:$A,$B993,Returns!$C:$C,$N$2))-SUMIFS(Outbound!$E:$E,Outbound!$D:$D,$B993,Outbound!$F:$F,$N$2)</f>
        <v>0</v>
      </c>
      <c r="O993" s="35">
        <f>(SUMIFS(Returns!$B:$B,Returns!$A:$A,$B993,Returns!$C:$C,$O$2))-SUMIFS(Outbound!$E:$E,Outbound!$D:$D,$B993,Outbound!$F:$F,$O$2)</f>
        <v>0</v>
      </c>
      <c r="P993" s="35">
        <f>(SUMIFS(Returns!$B:$B,Returns!$A:$A,$B993,Returns!$C:$C,$P$2))-SUMIFS(Outbound!$E:$E,Outbound!$D:$D,$B993,Outbound!$F:$F,$P$2)</f>
        <v>0</v>
      </c>
      <c r="Q993" s="35">
        <f>(SUMIFS(Returns!$B:$B,Returns!$A:$A,$B993,Returns!$C:$C,$Q$2))-SUMIFS(Outbound!$E:$E,Outbound!$D:$D,$B993,Outbound!$F:$F,$Q$2)</f>
        <v>0</v>
      </c>
      <c r="R993" s="35">
        <f>(SUMIFS(Returns!$B:$B,Returns!$A:$A,$B993,Returns!$C:$C,$R$2))-SUMIFS(Outbound!$E:$E,Outbound!$D:$D,$B993,Outbound!$F:$F,$R$2)</f>
        <v>0</v>
      </c>
      <c r="S993" s="35">
        <f>(SUMIFS(Returns!$B:$B,Returns!$A:$A,$B993,Returns!$C:$C,$S$2))-SUMIFS(Outbound!$E:$E,Outbound!$D:$D,$B993,Outbound!$F:$F,$S$2)</f>
        <v>0</v>
      </c>
    </row>
    <row r="994" ht="13.2" spans="1:19">
      <c r="A994" s="3" t="s">
        <v>8398</v>
      </c>
      <c r="B994" s="3" t="s">
        <v>6383</v>
      </c>
      <c r="C994" s="35">
        <v>3</v>
      </c>
      <c r="D994" s="35"/>
      <c r="E994" s="35">
        <f>(C994+SUMIFS(Inwards!$C:$C,Inwards!$B:$B,$B994)+SUMIFS(Returns!$B:$B,Returns!$A:$A,$B994,Returns!$C:$C,$E$2))-SUMIFS(Outbound!$E:$E,Outbound!$D:$D,$B994,Outbound!$F:$F,$E$2)-SUMIFS(Outflow!$B:$B,Outflow!$A:$A,$B994)</f>
        <v>1</v>
      </c>
      <c r="F994" s="35">
        <f>(SUMIFS(Returns!$B:$B,Returns!$A:$A,$B994,Returns!$C:$C,$F$2))-SUMIFS(Outbound!$E:$E,Outbound!$D:$D,$B994,Outbound!$F:$F,$F$2)</f>
        <v>0</v>
      </c>
      <c r="G994" s="35">
        <f>(SUMIFS(Returns!$B:$B,Returns!$A:$A,$B994,Returns!$C:$C,$G$2))-SUMIFS(Outbound!$E:$E,Outbound!$D:$D,$B994,Outbound!$F:$F,$G$2)</f>
        <v>0</v>
      </c>
      <c r="H994" s="35">
        <f>(SUMIFS(Returns!$B:$B,Returns!$A:$A,$B994,Returns!$C:$C,$H$2))-SUMIFS(Outbound!$E:$E,Outbound!$D:$D,$B994,Outbound!$F:$F,$H$2)</f>
        <v>0</v>
      </c>
      <c r="I994" s="35">
        <f>(SUMIFS(Returns!$B:$B,Returns!$A:$A,$B994,Returns!$C:$C,$I$2))-SUMIFS(Outbound!$E:$E,Outbound!$D:$D,$B994,Outbound!$F:$F,$I$2)</f>
        <v>0</v>
      </c>
      <c r="J994" s="35">
        <f>(SUMIFS(Returns!$B:$B,Returns!$A:$A,$B994,Returns!$C:$C,$J$2))-SUMIFS(Outbound!$E:$E,Outbound!$D:$D,$B994,Outbound!$F:$F,$J$2)</f>
        <v>0</v>
      </c>
      <c r="K994" s="35">
        <f>(SUMIFS(Returns!$B:$B,Returns!$A:$A,$B994,Returns!$C:$C,$K$2))-SUMIFS(Outbound!$E:$E,Outbound!$D:$D,$B994,Outbound!$F:$F,$K$2)</f>
        <v>0</v>
      </c>
      <c r="L994" s="35">
        <f>(SUMIFS(Returns!$B:$B,Returns!$A:$A,$B994,Returns!$C:$C,$L$2))-SUMIFS(Outbound!$E:$E,Outbound!$D:$D,$B994,Outbound!$F:$F,$L$2)</f>
        <v>0</v>
      </c>
      <c r="M994" s="35">
        <f>(SUMIFS(Returns!$B:$B,Returns!$A:$A,$B994,Returns!$C:$C,$M$2))-SUMIFS(Outbound!$E:$E,Outbound!$D:$D,$B994,Outbound!$F:$F,$M$2)</f>
        <v>0</v>
      </c>
      <c r="N994" s="35">
        <f>(SUMIFS(Returns!$B:$B,Returns!$A:$A,$B994,Returns!$C:$C,$N$2))-SUMIFS(Outbound!$E:$E,Outbound!$D:$D,$B994,Outbound!$F:$F,$N$2)</f>
        <v>0</v>
      </c>
      <c r="O994" s="35">
        <f>(SUMIFS(Returns!$B:$B,Returns!$A:$A,$B994,Returns!$C:$C,$O$2))-SUMIFS(Outbound!$E:$E,Outbound!$D:$D,$B994,Outbound!$F:$F,$O$2)</f>
        <v>0</v>
      </c>
      <c r="P994" s="35">
        <f>(SUMIFS(Returns!$B:$B,Returns!$A:$A,$B994,Returns!$C:$C,$P$2))-SUMIFS(Outbound!$E:$E,Outbound!$D:$D,$B994,Outbound!$F:$F,$P$2)</f>
        <v>0</v>
      </c>
      <c r="Q994" s="35">
        <f>(SUMIFS(Returns!$B:$B,Returns!$A:$A,$B994,Returns!$C:$C,$Q$2))-SUMIFS(Outbound!$E:$E,Outbound!$D:$D,$B994,Outbound!$F:$F,$Q$2)</f>
        <v>0</v>
      </c>
      <c r="R994" s="35">
        <f>(SUMIFS(Returns!$B:$B,Returns!$A:$A,$B994,Returns!$C:$C,$R$2))-SUMIFS(Outbound!$E:$E,Outbound!$D:$D,$B994,Outbound!$F:$F,$R$2)</f>
        <v>0</v>
      </c>
      <c r="S994" s="35">
        <f>(SUMIFS(Returns!$B:$B,Returns!$A:$A,$B994,Returns!$C:$C,$S$2))-SUMIFS(Outbound!$E:$E,Outbound!$D:$D,$B994,Outbound!$F:$F,$S$2)</f>
        <v>0</v>
      </c>
    </row>
    <row r="995" ht="13.2" spans="1:19">
      <c r="A995" s="3" t="s">
        <v>8399</v>
      </c>
      <c r="B995" s="3" t="s">
        <v>6385</v>
      </c>
      <c r="C995" s="35">
        <v>0</v>
      </c>
      <c r="D995" s="35"/>
      <c r="E995" s="35">
        <f>(C995+SUMIFS(Inwards!$C:$C,Inwards!$B:$B,$B995)+SUMIFS(Returns!$B:$B,Returns!$A:$A,$B995,Returns!$C:$C,$E$2))-SUMIFS(Outbound!$E:$E,Outbound!$D:$D,$B995,Outbound!$F:$F,$E$2)-SUMIFS(Outflow!$B:$B,Outflow!$A:$A,$B995)</f>
        <v>-2</v>
      </c>
      <c r="F995" s="35">
        <f>(SUMIFS(Returns!$B:$B,Returns!$A:$A,$B995,Returns!$C:$C,$F$2))-SUMIFS(Outbound!$E:$E,Outbound!$D:$D,$B995,Outbound!$F:$F,$F$2)</f>
        <v>0</v>
      </c>
      <c r="G995" s="35">
        <f>(SUMIFS(Returns!$B:$B,Returns!$A:$A,$B995,Returns!$C:$C,$G$2))-SUMIFS(Outbound!$E:$E,Outbound!$D:$D,$B995,Outbound!$F:$F,$G$2)</f>
        <v>0</v>
      </c>
      <c r="H995" s="35">
        <f>(SUMIFS(Returns!$B:$B,Returns!$A:$A,$B995,Returns!$C:$C,$H$2))-SUMIFS(Outbound!$E:$E,Outbound!$D:$D,$B995,Outbound!$F:$F,$H$2)</f>
        <v>0</v>
      </c>
      <c r="I995" s="35">
        <f>(SUMIFS(Returns!$B:$B,Returns!$A:$A,$B995,Returns!$C:$C,$I$2))-SUMIFS(Outbound!$E:$E,Outbound!$D:$D,$B995,Outbound!$F:$F,$I$2)</f>
        <v>0</v>
      </c>
      <c r="J995" s="35">
        <f>(SUMIFS(Returns!$B:$B,Returns!$A:$A,$B995,Returns!$C:$C,$J$2))-SUMIFS(Outbound!$E:$E,Outbound!$D:$D,$B995,Outbound!$F:$F,$J$2)</f>
        <v>0</v>
      </c>
      <c r="K995" s="35">
        <f>(SUMIFS(Returns!$B:$B,Returns!$A:$A,$B995,Returns!$C:$C,$K$2))-SUMIFS(Outbound!$E:$E,Outbound!$D:$D,$B995,Outbound!$F:$F,$K$2)</f>
        <v>0</v>
      </c>
      <c r="L995" s="35">
        <f>(SUMIFS(Returns!$B:$B,Returns!$A:$A,$B995,Returns!$C:$C,$L$2))-SUMIFS(Outbound!$E:$E,Outbound!$D:$D,$B995,Outbound!$F:$F,$L$2)</f>
        <v>0</v>
      </c>
      <c r="M995" s="35">
        <f>(SUMIFS(Returns!$B:$B,Returns!$A:$A,$B995,Returns!$C:$C,$M$2))-SUMIFS(Outbound!$E:$E,Outbound!$D:$D,$B995,Outbound!$F:$F,$M$2)</f>
        <v>0</v>
      </c>
      <c r="N995" s="35">
        <f>(SUMIFS(Returns!$B:$B,Returns!$A:$A,$B995,Returns!$C:$C,$N$2))-SUMIFS(Outbound!$E:$E,Outbound!$D:$D,$B995,Outbound!$F:$F,$N$2)</f>
        <v>0</v>
      </c>
      <c r="O995" s="35">
        <f>(SUMIFS(Returns!$B:$B,Returns!$A:$A,$B995,Returns!$C:$C,$O$2))-SUMIFS(Outbound!$E:$E,Outbound!$D:$D,$B995,Outbound!$F:$F,$O$2)</f>
        <v>0</v>
      </c>
      <c r="P995" s="35">
        <f>(SUMIFS(Returns!$B:$B,Returns!$A:$A,$B995,Returns!$C:$C,$P$2))-SUMIFS(Outbound!$E:$E,Outbound!$D:$D,$B995,Outbound!$F:$F,$P$2)</f>
        <v>0</v>
      </c>
      <c r="Q995" s="35">
        <f>(SUMIFS(Returns!$B:$B,Returns!$A:$A,$B995,Returns!$C:$C,$Q$2))-SUMIFS(Outbound!$E:$E,Outbound!$D:$D,$B995,Outbound!$F:$F,$Q$2)</f>
        <v>0</v>
      </c>
      <c r="R995" s="35">
        <f>(SUMIFS(Returns!$B:$B,Returns!$A:$A,$B995,Returns!$C:$C,$R$2))-SUMIFS(Outbound!$E:$E,Outbound!$D:$D,$B995,Outbound!$F:$F,$R$2)</f>
        <v>0</v>
      </c>
      <c r="S995" s="35">
        <f>(SUMIFS(Returns!$B:$B,Returns!$A:$A,$B995,Returns!$C:$C,$S$2))-SUMIFS(Outbound!$E:$E,Outbound!$D:$D,$B995,Outbound!$F:$F,$S$2)</f>
        <v>0</v>
      </c>
    </row>
    <row r="996" ht="13.2" spans="1:19">
      <c r="A996" s="3" t="s">
        <v>8400</v>
      </c>
      <c r="B996" s="3" t="s">
        <v>6387</v>
      </c>
      <c r="C996" s="35">
        <v>3</v>
      </c>
      <c r="D996" s="35"/>
      <c r="E996" s="35">
        <f>(C996+SUMIFS(Inwards!$C:$C,Inwards!$B:$B,$B996)+SUMIFS(Returns!$B:$B,Returns!$A:$A,$B996,Returns!$C:$C,$E$2))-SUMIFS(Outbound!$E:$E,Outbound!$D:$D,$B996,Outbound!$F:$F,$E$2)-SUMIFS(Outflow!$B:$B,Outflow!$A:$A,$B996)</f>
        <v>1</v>
      </c>
      <c r="F996" s="35">
        <f>(SUMIFS(Returns!$B:$B,Returns!$A:$A,$B996,Returns!$C:$C,$F$2))-SUMIFS(Outbound!$E:$E,Outbound!$D:$D,$B996,Outbound!$F:$F,$F$2)</f>
        <v>0</v>
      </c>
      <c r="G996" s="35">
        <f>(SUMIFS(Returns!$B:$B,Returns!$A:$A,$B996,Returns!$C:$C,$G$2))-SUMIFS(Outbound!$E:$E,Outbound!$D:$D,$B996,Outbound!$F:$F,$G$2)</f>
        <v>0</v>
      </c>
      <c r="H996" s="35">
        <f>(SUMIFS(Returns!$B:$B,Returns!$A:$A,$B996,Returns!$C:$C,$H$2))-SUMIFS(Outbound!$E:$E,Outbound!$D:$D,$B996,Outbound!$F:$F,$H$2)</f>
        <v>0</v>
      </c>
      <c r="I996" s="35">
        <f>(SUMIFS(Returns!$B:$B,Returns!$A:$A,$B996,Returns!$C:$C,$I$2))-SUMIFS(Outbound!$E:$E,Outbound!$D:$D,$B996,Outbound!$F:$F,$I$2)</f>
        <v>0</v>
      </c>
      <c r="J996" s="35">
        <f>(SUMIFS(Returns!$B:$B,Returns!$A:$A,$B996,Returns!$C:$C,$J$2))-SUMIFS(Outbound!$E:$E,Outbound!$D:$D,$B996,Outbound!$F:$F,$J$2)</f>
        <v>0</v>
      </c>
      <c r="K996" s="35">
        <f>(SUMIFS(Returns!$B:$B,Returns!$A:$A,$B996,Returns!$C:$C,$K$2))-SUMIFS(Outbound!$E:$E,Outbound!$D:$D,$B996,Outbound!$F:$F,$K$2)</f>
        <v>0</v>
      </c>
      <c r="L996" s="35">
        <f>(SUMIFS(Returns!$B:$B,Returns!$A:$A,$B996,Returns!$C:$C,$L$2))-SUMIFS(Outbound!$E:$E,Outbound!$D:$D,$B996,Outbound!$F:$F,$L$2)</f>
        <v>0</v>
      </c>
      <c r="M996" s="35">
        <f>(SUMIFS(Returns!$B:$B,Returns!$A:$A,$B996,Returns!$C:$C,$M$2))-SUMIFS(Outbound!$E:$E,Outbound!$D:$D,$B996,Outbound!$F:$F,$M$2)</f>
        <v>0</v>
      </c>
      <c r="N996" s="35">
        <f>(SUMIFS(Returns!$B:$B,Returns!$A:$A,$B996,Returns!$C:$C,$N$2))-SUMIFS(Outbound!$E:$E,Outbound!$D:$D,$B996,Outbound!$F:$F,$N$2)</f>
        <v>0</v>
      </c>
      <c r="O996" s="35">
        <f>(SUMIFS(Returns!$B:$B,Returns!$A:$A,$B996,Returns!$C:$C,$O$2))-SUMIFS(Outbound!$E:$E,Outbound!$D:$D,$B996,Outbound!$F:$F,$O$2)</f>
        <v>0</v>
      </c>
      <c r="P996" s="35">
        <f>(SUMIFS(Returns!$B:$B,Returns!$A:$A,$B996,Returns!$C:$C,$P$2))-SUMIFS(Outbound!$E:$E,Outbound!$D:$D,$B996,Outbound!$F:$F,$P$2)</f>
        <v>0</v>
      </c>
      <c r="Q996" s="35">
        <f>(SUMIFS(Returns!$B:$B,Returns!$A:$A,$B996,Returns!$C:$C,$Q$2))-SUMIFS(Outbound!$E:$E,Outbound!$D:$D,$B996,Outbound!$F:$F,$Q$2)</f>
        <v>0</v>
      </c>
      <c r="R996" s="35">
        <f>(SUMIFS(Returns!$B:$B,Returns!$A:$A,$B996,Returns!$C:$C,$R$2))-SUMIFS(Outbound!$E:$E,Outbound!$D:$D,$B996,Outbound!$F:$F,$R$2)</f>
        <v>0</v>
      </c>
      <c r="S996" s="35">
        <f>(SUMIFS(Returns!$B:$B,Returns!$A:$A,$B996,Returns!$C:$C,$S$2))-SUMIFS(Outbound!$E:$E,Outbound!$D:$D,$B996,Outbound!$F:$F,$S$2)</f>
        <v>0</v>
      </c>
    </row>
    <row r="997" ht="13.2" spans="1:19">
      <c r="A997" s="3" t="s">
        <v>8401</v>
      </c>
      <c r="B997" s="3" t="s">
        <v>6392</v>
      </c>
      <c r="C997" s="35">
        <v>3</v>
      </c>
      <c r="D997" s="35"/>
      <c r="E997" s="35">
        <f>(C997+SUMIFS(Inwards!$C:$C,Inwards!$B:$B,$B997)+SUMIFS(Returns!$B:$B,Returns!$A:$A,$B997,Returns!$C:$C,$E$2))-SUMIFS(Outbound!$E:$E,Outbound!$D:$D,$B997,Outbound!$F:$F,$E$2)-SUMIFS(Outflow!$B:$B,Outflow!$A:$A,$B997)</f>
        <v>1</v>
      </c>
      <c r="F997" s="35">
        <f>(SUMIFS(Returns!$B:$B,Returns!$A:$A,$B997,Returns!$C:$C,$F$2))-SUMIFS(Outbound!$E:$E,Outbound!$D:$D,$B997,Outbound!$F:$F,$F$2)</f>
        <v>0</v>
      </c>
      <c r="G997" s="35">
        <f>(SUMIFS(Returns!$B:$B,Returns!$A:$A,$B997,Returns!$C:$C,$G$2))-SUMIFS(Outbound!$E:$E,Outbound!$D:$D,$B997,Outbound!$F:$F,$G$2)</f>
        <v>0</v>
      </c>
      <c r="H997" s="35">
        <f>(SUMIFS(Returns!$B:$B,Returns!$A:$A,$B997,Returns!$C:$C,$H$2))-SUMIFS(Outbound!$E:$E,Outbound!$D:$D,$B997,Outbound!$F:$F,$H$2)</f>
        <v>0</v>
      </c>
      <c r="I997" s="35">
        <f>(SUMIFS(Returns!$B:$B,Returns!$A:$A,$B997,Returns!$C:$C,$I$2))-SUMIFS(Outbound!$E:$E,Outbound!$D:$D,$B997,Outbound!$F:$F,$I$2)</f>
        <v>0</v>
      </c>
      <c r="J997" s="35">
        <f>(SUMIFS(Returns!$B:$B,Returns!$A:$A,$B997,Returns!$C:$C,$J$2))-SUMIFS(Outbound!$E:$E,Outbound!$D:$D,$B997,Outbound!$F:$F,$J$2)</f>
        <v>0</v>
      </c>
      <c r="K997" s="35">
        <f>(SUMIFS(Returns!$B:$B,Returns!$A:$A,$B997,Returns!$C:$C,$K$2))-SUMIFS(Outbound!$E:$E,Outbound!$D:$D,$B997,Outbound!$F:$F,$K$2)</f>
        <v>0</v>
      </c>
      <c r="L997" s="35">
        <f>(SUMIFS(Returns!$B:$B,Returns!$A:$A,$B997,Returns!$C:$C,$L$2))-SUMIFS(Outbound!$E:$E,Outbound!$D:$D,$B997,Outbound!$F:$F,$L$2)</f>
        <v>0</v>
      </c>
      <c r="M997" s="35">
        <f>(SUMIFS(Returns!$B:$B,Returns!$A:$A,$B997,Returns!$C:$C,$M$2))-SUMIFS(Outbound!$E:$E,Outbound!$D:$D,$B997,Outbound!$F:$F,$M$2)</f>
        <v>0</v>
      </c>
      <c r="N997" s="35">
        <f>(SUMIFS(Returns!$B:$B,Returns!$A:$A,$B997,Returns!$C:$C,$N$2))-SUMIFS(Outbound!$E:$E,Outbound!$D:$D,$B997,Outbound!$F:$F,$N$2)</f>
        <v>0</v>
      </c>
      <c r="O997" s="35">
        <f>(SUMIFS(Returns!$B:$B,Returns!$A:$A,$B997,Returns!$C:$C,$O$2))-SUMIFS(Outbound!$E:$E,Outbound!$D:$D,$B997,Outbound!$F:$F,$O$2)</f>
        <v>0</v>
      </c>
      <c r="P997" s="35">
        <f>(SUMIFS(Returns!$B:$B,Returns!$A:$A,$B997,Returns!$C:$C,$P$2))-SUMIFS(Outbound!$E:$E,Outbound!$D:$D,$B997,Outbound!$F:$F,$P$2)</f>
        <v>0</v>
      </c>
      <c r="Q997" s="35">
        <f>(SUMIFS(Returns!$B:$B,Returns!$A:$A,$B997,Returns!$C:$C,$Q$2))-SUMIFS(Outbound!$E:$E,Outbound!$D:$D,$B997,Outbound!$F:$F,$Q$2)</f>
        <v>0</v>
      </c>
      <c r="R997" s="35">
        <f>(SUMIFS(Returns!$B:$B,Returns!$A:$A,$B997,Returns!$C:$C,$R$2))-SUMIFS(Outbound!$E:$E,Outbound!$D:$D,$B997,Outbound!$F:$F,$R$2)</f>
        <v>0</v>
      </c>
      <c r="S997" s="35">
        <f>(SUMIFS(Returns!$B:$B,Returns!$A:$A,$B997,Returns!$C:$C,$S$2))-SUMIFS(Outbound!$E:$E,Outbound!$D:$D,$B997,Outbound!$F:$F,$S$2)</f>
        <v>0</v>
      </c>
    </row>
    <row r="998" ht="13.2" spans="1:19">
      <c r="A998" s="7" t="s">
        <v>8402</v>
      </c>
      <c r="B998" s="4" t="s">
        <v>4461</v>
      </c>
      <c r="C998" s="35">
        <v>20</v>
      </c>
      <c r="D998" s="35"/>
      <c r="E998" s="35">
        <f>(C998+SUMIFS(Inwards!$C:$C,Inwards!$B:$B,$B998)+SUMIFS(Returns!$B:$B,Returns!$A:$A,$B998,Returns!$C:$C,$E$2))-SUMIFS(Outbound!$E:$E,Outbound!$D:$D,$B998,Outbound!$F:$F,$E$2)-SUMIFS(Outflow!$B:$B,Outflow!$A:$A,$B998)</f>
        <v>18</v>
      </c>
      <c r="F998" s="35">
        <f>(SUMIFS(Returns!$B:$B,Returns!$A:$A,$B998,Returns!$C:$C,$F$2))-SUMIFS(Outbound!$E:$E,Outbound!$D:$D,$B998,Outbound!$F:$F,$F$2)</f>
        <v>0</v>
      </c>
      <c r="G998" s="35">
        <f>(SUMIFS(Returns!$B:$B,Returns!$A:$A,$B998,Returns!$C:$C,$G$2))-SUMIFS(Outbound!$E:$E,Outbound!$D:$D,$B998,Outbound!$F:$F,$G$2)</f>
        <v>0</v>
      </c>
      <c r="H998" s="35">
        <f>(SUMIFS(Returns!$B:$B,Returns!$A:$A,$B998,Returns!$C:$C,$H$2))-SUMIFS(Outbound!$E:$E,Outbound!$D:$D,$B998,Outbound!$F:$F,$H$2)</f>
        <v>0</v>
      </c>
      <c r="I998" s="35">
        <f>(SUMIFS(Returns!$B:$B,Returns!$A:$A,$B998,Returns!$C:$C,$I$2))-SUMIFS(Outbound!$E:$E,Outbound!$D:$D,$B998,Outbound!$F:$F,$I$2)</f>
        <v>0</v>
      </c>
      <c r="J998" s="35">
        <f>(SUMIFS(Returns!$B:$B,Returns!$A:$A,$B998,Returns!$C:$C,$J$2))-SUMIFS(Outbound!$E:$E,Outbound!$D:$D,$B998,Outbound!$F:$F,$J$2)</f>
        <v>0</v>
      </c>
      <c r="K998" s="35">
        <f>(SUMIFS(Returns!$B:$B,Returns!$A:$A,$B998,Returns!$C:$C,$K$2))-SUMIFS(Outbound!$E:$E,Outbound!$D:$D,$B998,Outbound!$F:$F,$K$2)</f>
        <v>0</v>
      </c>
      <c r="L998" s="35">
        <f>(SUMIFS(Returns!$B:$B,Returns!$A:$A,$B998,Returns!$C:$C,$L$2))-SUMIFS(Outbound!$E:$E,Outbound!$D:$D,$B998,Outbound!$F:$F,$L$2)</f>
        <v>0</v>
      </c>
      <c r="M998" s="35">
        <f>(SUMIFS(Returns!$B:$B,Returns!$A:$A,$B998,Returns!$C:$C,$M$2))-SUMIFS(Outbound!$E:$E,Outbound!$D:$D,$B998,Outbound!$F:$F,$M$2)</f>
        <v>0</v>
      </c>
      <c r="N998" s="35">
        <f>(SUMIFS(Returns!$B:$B,Returns!$A:$A,$B998,Returns!$C:$C,$N$2))-SUMIFS(Outbound!$E:$E,Outbound!$D:$D,$B998,Outbound!$F:$F,$N$2)</f>
        <v>0</v>
      </c>
      <c r="O998" s="35">
        <f>(SUMIFS(Returns!$B:$B,Returns!$A:$A,$B998,Returns!$C:$C,$O$2))-SUMIFS(Outbound!$E:$E,Outbound!$D:$D,$B998,Outbound!$F:$F,$O$2)</f>
        <v>0</v>
      </c>
      <c r="P998" s="35">
        <f>(SUMIFS(Returns!$B:$B,Returns!$A:$A,$B998,Returns!$C:$C,$P$2))-SUMIFS(Outbound!$E:$E,Outbound!$D:$D,$B998,Outbound!$F:$F,$P$2)</f>
        <v>0</v>
      </c>
      <c r="Q998" s="35">
        <f>(SUMIFS(Returns!$B:$B,Returns!$A:$A,$B998,Returns!$C:$C,$Q$2))-SUMIFS(Outbound!$E:$E,Outbound!$D:$D,$B998,Outbound!$F:$F,$Q$2)</f>
        <v>0</v>
      </c>
      <c r="R998" s="35">
        <f>(SUMIFS(Returns!$B:$B,Returns!$A:$A,$B998,Returns!$C:$C,$R$2))-SUMIFS(Outbound!$E:$E,Outbound!$D:$D,$B998,Outbound!$F:$F,$R$2)</f>
        <v>0</v>
      </c>
      <c r="S998" s="35">
        <f>(SUMIFS(Returns!$B:$B,Returns!$A:$A,$B998,Returns!$C:$C,$S$2))-SUMIFS(Outbound!$E:$E,Outbound!$D:$D,$B998,Outbound!$F:$F,$S$2)</f>
        <v>0</v>
      </c>
    </row>
    <row r="999" ht="13.2" spans="1:19">
      <c r="A999" s="7" t="s">
        <v>8403</v>
      </c>
      <c r="B999" s="4" t="s">
        <v>4474</v>
      </c>
      <c r="C999" s="35">
        <v>0</v>
      </c>
      <c r="D999" s="35"/>
      <c r="E999" s="35">
        <f>(C999+SUMIFS(Inwards!$C:$C,Inwards!$B:$B,$B999)+SUMIFS(Returns!$B:$B,Returns!$A:$A,$B999,Returns!$C:$C,$E$2))-SUMIFS(Outbound!$E:$E,Outbound!$D:$D,$B999,Outbound!$F:$F,$E$2)-SUMIFS(Outflow!$B:$B,Outflow!$A:$A,$B999)</f>
        <v>0</v>
      </c>
      <c r="F999" s="35">
        <f>(SUMIFS(Returns!$B:$B,Returns!$A:$A,$B999,Returns!$C:$C,$F$2))-SUMIFS(Outbound!$E:$E,Outbound!$D:$D,$B999,Outbound!$F:$F,$F$2)</f>
        <v>0</v>
      </c>
      <c r="G999" s="35">
        <f>(SUMIFS(Returns!$B:$B,Returns!$A:$A,$B999,Returns!$C:$C,$G$2))-SUMIFS(Outbound!$E:$E,Outbound!$D:$D,$B999,Outbound!$F:$F,$G$2)</f>
        <v>0</v>
      </c>
      <c r="H999" s="35">
        <f>(SUMIFS(Returns!$B:$B,Returns!$A:$A,$B999,Returns!$C:$C,$H$2))-SUMIFS(Outbound!$E:$E,Outbound!$D:$D,$B999,Outbound!$F:$F,$H$2)</f>
        <v>0</v>
      </c>
      <c r="I999" s="35">
        <f>(SUMIFS(Returns!$B:$B,Returns!$A:$A,$B999,Returns!$C:$C,$I$2))-SUMIFS(Outbound!$E:$E,Outbound!$D:$D,$B999,Outbound!$F:$F,$I$2)</f>
        <v>0</v>
      </c>
      <c r="J999" s="35">
        <f>(SUMIFS(Returns!$B:$B,Returns!$A:$A,$B999,Returns!$C:$C,$J$2))-SUMIFS(Outbound!$E:$E,Outbound!$D:$D,$B999,Outbound!$F:$F,$J$2)</f>
        <v>0</v>
      </c>
      <c r="K999" s="35">
        <f>(SUMIFS(Returns!$B:$B,Returns!$A:$A,$B999,Returns!$C:$C,$K$2))-SUMIFS(Outbound!$E:$E,Outbound!$D:$D,$B999,Outbound!$F:$F,$K$2)</f>
        <v>0</v>
      </c>
      <c r="L999" s="35">
        <f>(SUMIFS(Returns!$B:$B,Returns!$A:$A,$B999,Returns!$C:$C,$L$2))-SUMIFS(Outbound!$E:$E,Outbound!$D:$D,$B999,Outbound!$F:$F,$L$2)</f>
        <v>0</v>
      </c>
      <c r="M999" s="35">
        <f>(SUMIFS(Returns!$B:$B,Returns!$A:$A,$B999,Returns!$C:$C,$M$2))-SUMIFS(Outbound!$E:$E,Outbound!$D:$D,$B999,Outbound!$F:$F,$M$2)</f>
        <v>0</v>
      </c>
      <c r="N999" s="35">
        <f>(SUMIFS(Returns!$B:$B,Returns!$A:$A,$B999,Returns!$C:$C,$N$2))-SUMIFS(Outbound!$E:$E,Outbound!$D:$D,$B999,Outbound!$F:$F,$N$2)</f>
        <v>0</v>
      </c>
      <c r="O999" s="35">
        <f>(SUMIFS(Returns!$B:$B,Returns!$A:$A,$B999,Returns!$C:$C,$O$2))-SUMIFS(Outbound!$E:$E,Outbound!$D:$D,$B999,Outbound!$F:$F,$O$2)</f>
        <v>0</v>
      </c>
      <c r="P999" s="35">
        <f>(SUMIFS(Returns!$B:$B,Returns!$A:$A,$B999,Returns!$C:$C,$P$2))-SUMIFS(Outbound!$E:$E,Outbound!$D:$D,$B999,Outbound!$F:$F,$P$2)</f>
        <v>0</v>
      </c>
      <c r="Q999" s="35">
        <f>(SUMIFS(Returns!$B:$B,Returns!$A:$A,$B999,Returns!$C:$C,$Q$2))-SUMIFS(Outbound!$E:$E,Outbound!$D:$D,$B999,Outbound!$F:$F,$Q$2)</f>
        <v>0</v>
      </c>
      <c r="R999" s="35">
        <f>(SUMIFS(Returns!$B:$B,Returns!$A:$A,$B999,Returns!$C:$C,$R$2))-SUMIFS(Outbound!$E:$E,Outbound!$D:$D,$B999,Outbound!$F:$F,$R$2)</f>
        <v>0</v>
      </c>
      <c r="S999" s="35">
        <f>(SUMIFS(Returns!$B:$B,Returns!$A:$A,$B999,Returns!$C:$C,$S$2))-SUMIFS(Outbound!$E:$E,Outbound!$D:$D,$B999,Outbound!$F:$F,$S$2)</f>
        <v>0</v>
      </c>
    </row>
    <row r="1000" ht="13.2" spans="1:19">
      <c r="A1000" s="7" t="s">
        <v>8404</v>
      </c>
      <c r="B1000" s="4" t="s">
        <v>8405</v>
      </c>
      <c r="C1000" s="35">
        <v>0</v>
      </c>
      <c r="D1000" s="35"/>
      <c r="E1000" s="35">
        <f>(C1000+SUMIFS(Inwards!$C:$C,Inwards!$B:$B,$B1000)+SUMIFS(Returns!$B:$B,Returns!$A:$A,$B1000,Returns!$C:$C,$E$2))-SUMIFS(Outbound!$E:$E,Outbound!$D:$D,$B1000,Outbound!$F:$F,$E$2)-SUMIFS(Outflow!$B:$B,Outflow!$A:$A,$B1000)</f>
        <v>0</v>
      </c>
      <c r="F1000" s="35">
        <f>(SUMIFS(Returns!$B:$B,Returns!$A:$A,$B1000,Returns!$C:$C,$F$2))-SUMIFS(Outbound!$E:$E,Outbound!$D:$D,$B1000,Outbound!$F:$F,$F$2)</f>
        <v>0</v>
      </c>
      <c r="G1000" s="35">
        <f>(SUMIFS(Returns!$B:$B,Returns!$A:$A,$B1000,Returns!$C:$C,$G$2))-SUMIFS(Outbound!$E:$E,Outbound!$D:$D,$B1000,Outbound!$F:$F,$G$2)</f>
        <v>0</v>
      </c>
      <c r="H1000" s="35">
        <f>(SUMIFS(Returns!$B:$B,Returns!$A:$A,$B1000,Returns!$C:$C,$H$2))-SUMIFS(Outbound!$E:$E,Outbound!$D:$D,$B1000,Outbound!$F:$F,$H$2)</f>
        <v>0</v>
      </c>
      <c r="I1000" s="35">
        <f>(SUMIFS(Returns!$B:$B,Returns!$A:$A,$B1000,Returns!$C:$C,$I$2))-SUMIFS(Outbound!$E:$E,Outbound!$D:$D,$B1000,Outbound!$F:$F,$I$2)</f>
        <v>0</v>
      </c>
      <c r="J1000" s="35">
        <f>(SUMIFS(Returns!$B:$B,Returns!$A:$A,$B1000,Returns!$C:$C,$J$2))-SUMIFS(Outbound!$E:$E,Outbound!$D:$D,$B1000,Outbound!$F:$F,$J$2)</f>
        <v>0</v>
      </c>
      <c r="K1000" s="35">
        <f>(SUMIFS(Returns!$B:$B,Returns!$A:$A,$B1000,Returns!$C:$C,$K$2))-SUMIFS(Outbound!$E:$E,Outbound!$D:$D,$B1000,Outbound!$F:$F,$K$2)</f>
        <v>0</v>
      </c>
      <c r="L1000" s="35">
        <f>(SUMIFS(Returns!$B:$B,Returns!$A:$A,$B1000,Returns!$C:$C,$L$2))-SUMIFS(Outbound!$E:$E,Outbound!$D:$D,$B1000,Outbound!$F:$F,$L$2)</f>
        <v>0</v>
      </c>
      <c r="M1000" s="35">
        <f>(SUMIFS(Returns!$B:$B,Returns!$A:$A,$B1000,Returns!$C:$C,$M$2))-SUMIFS(Outbound!$E:$E,Outbound!$D:$D,$B1000,Outbound!$F:$F,$M$2)</f>
        <v>0</v>
      </c>
      <c r="N1000" s="35">
        <f>(SUMIFS(Returns!$B:$B,Returns!$A:$A,$B1000,Returns!$C:$C,$N$2))-SUMIFS(Outbound!$E:$E,Outbound!$D:$D,$B1000,Outbound!$F:$F,$N$2)</f>
        <v>0</v>
      </c>
      <c r="O1000" s="35">
        <f>(SUMIFS(Returns!$B:$B,Returns!$A:$A,$B1000,Returns!$C:$C,$O$2))-SUMIFS(Outbound!$E:$E,Outbound!$D:$D,$B1000,Outbound!$F:$F,$O$2)</f>
        <v>0</v>
      </c>
      <c r="P1000" s="35">
        <f>(SUMIFS(Returns!$B:$B,Returns!$A:$A,$B1000,Returns!$C:$C,$P$2))-SUMIFS(Outbound!$E:$E,Outbound!$D:$D,$B1000,Outbound!$F:$F,$P$2)</f>
        <v>0</v>
      </c>
      <c r="Q1000" s="35">
        <f>(SUMIFS(Returns!$B:$B,Returns!$A:$A,$B1000,Returns!$C:$C,$Q$2))-SUMIFS(Outbound!$E:$E,Outbound!$D:$D,$B1000,Outbound!$F:$F,$Q$2)</f>
        <v>0</v>
      </c>
      <c r="R1000" s="35">
        <f>(SUMIFS(Returns!$B:$B,Returns!$A:$A,$B1000,Returns!$C:$C,$R$2))-SUMIFS(Outbound!$E:$E,Outbound!$D:$D,$B1000,Outbound!$F:$F,$R$2)</f>
        <v>0</v>
      </c>
      <c r="S1000" s="35">
        <f>(SUMIFS(Returns!$B:$B,Returns!$A:$A,$B1000,Returns!$C:$C,$S$2))-SUMIFS(Outbound!$E:$E,Outbound!$D:$D,$B1000,Outbound!$F:$F,$S$2)</f>
        <v>0</v>
      </c>
    </row>
    <row r="1001" ht="13.2" spans="1:19">
      <c r="A1001" s="7" t="s">
        <v>8406</v>
      </c>
      <c r="B1001" s="4" t="s">
        <v>4488</v>
      </c>
      <c r="C1001" s="35">
        <v>1</v>
      </c>
      <c r="D1001" s="35"/>
      <c r="E1001" s="35">
        <f>(C1001+SUMIFS(Inwards!$C:$C,Inwards!$B:$B,$B1001)+SUMIFS(Returns!$B:$B,Returns!$A:$A,$B1001,Returns!$C:$C,$E$2))-SUMIFS(Outbound!$E:$E,Outbound!$D:$D,$B1001,Outbound!$F:$F,$E$2)-SUMIFS(Outflow!$B:$B,Outflow!$A:$A,$B1001)</f>
        <v>1</v>
      </c>
      <c r="F1001" s="35">
        <f>(SUMIFS(Returns!$B:$B,Returns!$A:$A,$B1001,Returns!$C:$C,$F$2))-SUMIFS(Outbound!$E:$E,Outbound!$D:$D,$B1001,Outbound!$F:$F,$F$2)</f>
        <v>0</v>
      </c>
      <c r="G1001" s="35">
        <f>(SUMIFS(Returns!$B:$B,Returns!$A:$A,$B1001,Returns!$C:$C,$G$2))-SUMIFS(Outbound!$E:$E,Outbound!$D:$D,$B1001,Outbound!$F:$F,$G$2)</f>
        <v>0</v>
      </c>
      <c r="H1001" s="35">
        <f>(SUMIFS(Returns!$B:$B,Returns!$A:$A,$B1001,Returns!$C:$C,$H$2))-SUMIFS(Outbound!$E:$E,Outbound!$D:$D,$B1001,Outbound!$F:$F,$H$2)</f>
        <v>0</v>
      </c>
      <c r="I1001" s="35">
        <f>(SUMIFS(Returns!$B:$B,Returns!$A:$A,$B1001,Returns!$C:$C,$I$2))-SUMIFS(Outbound!$E:$E,Outbound!$D:$D,$B1001,Outbound!$F:$F,$I$2)</f>
        <v>0</v>
      </c>
      <c r="J1001" s="35">
        <f>(SUMIFS(Returns!$B:$B,Returns!$A:$A,$B1001,Returns!$C:$C,$J$2))-SUMIFS(Outbound!$E:$E,Outbound!$D:$D,$B1001,Outbound!$F:$F,$J$2)</f>
        <v>0</v>
      </c>
      <c r="K1001" s="35">
        <f>(SUMIFS(Returns!$B:$B,Returns!$A:$A,$B1001,Returns!$C:$C,$K$2))-SUMIFS(Outbound!$E:$E,Outbound!$D:$D,$B1001,Outbound!$F:$F,$K$2)</f>
        <v>0</v>
      </c>
      <c r="L1001" s="35">
        <f>(SUMIFS(Returns!$B:$B,Returns!$A:$A,$B1001,Returns!$C:$C,$L$2))-SUMIFS(Outbound!$E:$E,Outbound!$D:$D,$B1001,Outbound!$F:$F,$L$2)</f>
        <v>0</v>
      </c>
      <c r="M1001" s="35">
        <f>(SUMIFS(Returns!$B:$B,Returns!$A:$A,$B1001,Returns!$C:$C,$M$2))-SUMIFS(Outbound!$E:$E,Outbound!$D:$D,$B1001,Outbound!$F:$F,$M$2)</f>
        <v>0</v>
      </c>
      <c r="N1001" s="35">
        <f>(SUMIFS(Returns!$B:$B,Returns!$A:$A,$B1001,Returns!$C:$C,$N$2))-SUMIFS(Outbound!$E:$E,Outbound!$D:$D,$B1001,Outbound!$F:$F,$N$2)</f>
        <v>0</v>
      </c>
      <c r="O1001" s="35">
        <f>(SUMIFS(Returns!$B:$B,Returns!$A:$A,$B1001,Returns!$C:$C,$O$2))-SUMIFS(Outbound!$E:$E,Outbound!$D:$D,$B1001,Outbound!$F:$F,$O$2)</f>
        <v>0</v>
      </c>
      <c r="P1001" s="35">
        <f>(SUMIFS(Returns!$B:$B,Returns!$A:$A,$B1001,Returns!$C:$C,$P$2))-SUMIFS(Outbound!$E:$E,Outbound!$D:$D,$B1001,Outbound!$F:$F,$P$2)</f>
        <v>0</v>
      </c>
      <c r="Q1001" s="35">
        <f>(SUMIFS(Returns!$B:$B,Returns!$A:$A,$B1001,Returns!$C:$C,$Q$2))-SUMIFS(Outbound!$E:$E,Outbound!$D:$D,$B1001,Outbound!$F:$F,$Q$2)</f>
        <v>0</v>
      </c>
      <c r="R1001" s="35">
        <f>(SUMIFS(Returns!$B:$B,Returns!$A:$A,$B1001,Returns!$C:$C,$R$2))-SUMIFS(Outbound!$E:$E,Outbound!$D:$D,$B1001,Outbound!$F:$F,$R$2)</f>
        <v>0</v>
      </c>
      <c r="S1001" s="35">
        <f>(SUMIFS(Returns!$B:$B,Returns!$A:$A,$B1001,Returns!$C:$C,$S$2))-SUMIFS(Outbound!$E:$E,Outbound!$D:$D,$B1001,Outbound!$F:$F,$S$2)</f>
        <v>0</v>
      </c>
    </row>
    <row r="1002" ht="13.2" spans="1:19">
      <c r="A1002" s="7" t="s">
        <v>8407</v>
      </c>
      <c r="B1002" s="4" t="s">
        <v>4491</v>
      </c>
      <c r="C1002" s="35">
        <v>0</v>
      </c>
      <c r="D1002" s="35"/>
      <c r="E1002" s="35">
        <f>(C1002+SUMIFS(Inwards!$C:$C,Inwards!$B:$B,$B1002)+SUMIFS(Returns!$B:$B,Returns!$A:$A,$B1002,Returns!$C:$C,$E$2))-SUMIFS(Outbound!$E:$E,Outbound!$D:$D,$B1002,Outbound!$F:$F,$E$2)-SUMIFS(Outflow!$B:$B,Outflow!$A:$A,$B1002)</f>
        <v>0</v>
      </c>
      <c r="F1002" s="35">
        <f>(SUMIFS(Returns!$B:$B,Returns!$A:$A,$B1002,Returns!$C:$C,$F$2))-SUMIFS(Outbound!$E:$E,Outbound!$D:$D,$B1002,Outbound!$F:$F,$F$2)</f>
        <v>0</v>
      </c>
      <c r="G1002" s="35">
        <f>(SUMIFS(Returns!$B:$B,Returns!$A:$A,$B1002,Returns!$C:$C,$G$2))-SUMIFS(Outbound!$E:$E,Outbound!$D:$D,$B1002,Outbound!$F:$F,$G$2)</f>
        <v>0</v>
      </c>
      <c r="H1002" s="35">
        <f>(SUMIFS(Returns!$B:$B,Returns!$A:$A,$B1002,Returns!$C:$C,$H$2))-SUMIFS(Outbound!$E:$E,Outbound!$D:$D,$B1002,Outbound!$F:$F,$H$2)</f>
        <v>0</v>
      </c>
      <c r="I1002" s="35">
        <f>(SUMIFS(Returns!$B:$B,Returns!$A:$A,$B1002,Returns!$C:$C,$I$2))-SUMIFS(Outbound!$E:$E,Outbound!$D:$D,$B1002,Outbound!$F:$F,$I$2)</f>
        <v>0</v>
      </c>
      <c r="J1002" s="35">
        <f>(SUMIFS(Returns!$B:$B,Returns!$A:$A,$B1002,Returns!$C:$C,$J$2))-SUMIFS(Outbound!$E:$E,Outbound!$D:$D,$B1002,Outbound!$F:$F,$J$2)</f>
        <v>0</v>
      </c>
      <c r="K1002" s="35">
        <f>(SUMIFS(Returns!$B:$B,Returns!$A:$A,$B1002,Returns!$C:$C,$K$2))-SUMIFS(Outbound!$E:$E,Outbound!$D:$D,$B1002,Outbound!$F:$F,$K$2)</f>
        <v>0</v>
      </c>
      <c r="L1002" s="35">
        <f>(SUMIFS(Returns!$B:$B,Returns!$A:$A,$B1002,Returns!$C:$C,$L$2))-SUMIFS(Outbound!$E:$E,Outbound!$D:$D,$B1002,Outbound!$F:$F,$L$2)</f>
        <v>0</v>
      </c>
      <c r="M1002" s="35">
        <f>(SUMIFS(Returns!$B:$B,Returns!$A:$A,$B1002,Returns!$C:$C,$M$2))-SUMIFS(Outbound!$E:$E,Outbound!$D:$D,$B1002,Outbound!$F:$F,$M$2)</f>
        <v>0</v>
      </c>
      <c r="N1002" s="35">
        <f>(SUMIFS(Returns!$B:$B,Returns!$A:$A,$B1002,Returns!$C:$C,$N$2))-SUMIFS(Outbound!$E:$E,Outbound!$D:$D,$B1002,Outbound!$F:$F,$N$2)</f>
        <v>0</v>
      </c>
      <c r="O1002" s="35">
        <f>(SUMIFS(Returns!$B:$B,Returns!$A:$A,$B1002,Returns!$C:$C,$O$2))-SUMIFS(Outbound!$E:$E,Outbound!$D:$D,$B1002,Outbound!$F:$F,$O$2)</f>
        <v>0</v>
      </c>
      <c r="P1002" s="35">
        <f>(SUMIFS(Returns!$B:$B,Returns!$A:$A,$B1002,Returns!$C:$C,$P$2))-SUMIFS(Outbound!$E:$E,Outbound!$D:$D,$B1002,Outbound!$F:$F,$P$2)</f>
        <v>0</v>
      </c>
      <c r="Q1002" s="35">
        <f>(SUMIFS(Returns!$B:$B,Returns!$A:$A,$B1002,Returns!$C:$C,$Q$2))-SUMIFS(Outbound!$E:$E,Outbound!$D:$D,$B1002,Outbound!$F:$F,$Q$2)</f>
        <v>0</v>
      </c>
      <c r="R1002" s="35">
        <f>(SUMIFS(Returns!$B:$B,Returns!$A:$A,$B1002,Returns!$C:$C,$R$2))-SUMIFS(Outbound!$E:$E,Outbound!$D:$D,$B1002,Outbound!$F:$F,$R$2)</f>
        <v>0</v>
      </c>
      <c r="S1002" s="35">
        <f>(SUMIFS(Returns!$B:$B,Returns!$A:$A,$B1002,Returns!$C:$C,$S$2))-SUMIFS(Outbound!$E:$E,Outbound!$D:$D,$B1002,Outbound!$F:$F,$S$2)</f>
        <v>0</v>
      </c>
    </row>
    <row r="1003" ht="13.2" spans="1:19">
      <c r="A1003" s="7" t="s">
        <v>8408</v>
      </c>
      <c r="B1003" s="4" t="s">
        <v>4492</v>
      </c>
      <c r="C1003" s="35">
        <v>0</v>
      </c>
      <c r="D1003" s="35"/>
      <c r="E1003" s="35">
        <f>(C1003+SUMIFS(Inwards!$C:$C,Inwards!$B:$B,$B1003)+SUMIFS(Returns!$B:$B,Returns!$A:$A,$B1003,Returns!$C:$C,$E$2))-SUMIFS(Outbound!$E:$E,Outbound!$D:$D,$B1003,Outbound!$F:$F,$E$2)-SUMIFS(Outflow!$B:$B,Outflow!$A:$A,$B1003)</f>
        <v>0</v>
      </c>
      <c r="F1003" s="35">
        <f>(SUMIFS(Returns!$B:$B,Returns!$A:$A,$B1003,Returns!$C:$C,$F$2))-SUMIFS(Outbound!$E:$E,Outbound!$D:$D,$B1003,Outbound!$F:$F,$F$2)</f>
        <v>0</v>
      </c>
      <c r="G1003" s="35">
        <f>(SUMIFS(Returns!$B:$B,Returns!$A:$A,$B1003,Returns!$C:$C,$G$2))-SUMIFS(Outbound!$E:$E,Outbound!$D:$D,$B1003,Outbound!$F:$F,$G$2)</f>
        <v>0</v>
      </c>
      <c r="H1003" s="35">
        <f>(SUMIFS(Returns!$B:$B,Returns!$A:$A,$B1003,Returns!$C:$C,$H$2))-SUMIFS(Outbound!$E:$E,Outbound!$D:$D,$B1003,Outbound!$F:$F,$H$2)</f>
        <v>0</v>
      </c>
      <c r="I1003" s="35">
        <f>(SUMIFS(Returns!$B:$B,Returns!$A:$A,$B1003,Returns!$C:$C,$I$2))-SUMIFS(Outbound!$E:$E,Outbound!$D:$D,$B1003,Outbound!$F:$F,$I$2)</f>
        <v>0</v>
      </c>
      <c r="J1003" s="35">
        <f>(SUMIFS(Returns!$B:$B,Returns!$A:$A,$B1003,Returns!$C:$C,$J$2))-SUMIFS(Outbound!$E:$E,Outbound!$D:$D,$B1003,Outbound!$F:$F,$J$2)</f>
        <v>0</v>
      </c>
      <c r="K1003" s="35">
        <f>(SUMIFS(Returns!$B:$B,Returns!$A:$A,$B1003,Returns!$C:$C,$K$2))-SUMIFS(Outbound!$E:$E,Outbound!$D:$D,$B1003,Outbound!$F:$F,$K$2)</f>
        <v>0</v>
      </c>
      <c r="L1003" s="35">
        <f>(SUMIFS(Returns!$B:$B,Returns!$A:$A,$B1003,Returns!$C:$C,$L$2))-SUMIFS(Outbound!$E:$E,Outbound!$D:$D,$B1003,Outbound!$F:$F,$L$2)</f>
        <v>0</v>
      </c>
      <c r="M1003" s="35">
        <f>(SUMIFS(Returns!$B:$B,Returns!$A:$A,$B1003,Returns!$C:$C,$M$2))-SUMIFS(Outbound!$E:$E,Outbound!$D:$D,$B1003,Outbound!$F:$F,$M$2)</f>
        <v>0</v>
      </c>
      <c r="N1003" s="35">
        <f>(SUMIFS(Returns!$B:$B,Returns!$A:$A,$B1003,Returns!$C:$C,$N$2))-SUMIFS(Outbound!$E:$E,Outbound!$D:$D,$B1003,Outbound!$F:$F,$N$2)</f>
        <v>0</v>
      </c>
      <c r="O1003" s="35">
        <f>(SUMIFS(Returns!$B:$B,Returns!$A:$A,$B1003,Returns!$C:$C,$O$2))-SUMIFS(Outbound!$E:$E,Outbound!$D:$D,$B1003,Outbound!$F:$F,$O$2)</f>
        <v>0</v>
      </c>
      <c r="P1003" s="35">
        <f>(SUMIFS(Returns!$B:$B,Returns!$A:$A,$B1003,Returns!$C:$C,$P$2))-SUMIFS(Outbound!$E:$E,Outbound!$D:$D,$B1003,Outbound!$F:$F,$P$2)</f>
        <v>0</v>
      </c>
      <c r="Q1003" s="35">
        <f>(SUMIFS(Returns!$B:$B,Returns!$A:$A,$B1003,Returns!$C:$C,$Q$2))-SUMIFS(Outbound!$E:$E,Outbound!$D:$D,$B1003,Outbound!$F:$F,$Q$2)</f>
        <v>0</v>
      </c>
      <c r="R1003" s="35">
        <f>(SUMIFS(Returns!$B:$B,Returns!$A:$A,$B1003,Returns!$C:$C,$R$2))-SUMIFS(Outbound!$E:$E,Outbound!$D:$D,$B1003,Outbound!$F:$F,$R$2)</f>
        <v>0</v>
      </c>
      <c r="S1003" s="35">
        <f>(SUMIFS(Returns!$B:$B,Returns!$A:$A,$B1003,Returns!$C:$C,$S$2))-SUMIFS(Outbound!$E:$E,Outbound!$D:$D,$B1003,Outbound!$F:$F,$S$2)</f>
        <v>0</v>
      </c>
    </row>
    <row r="1004" ht="13.2" spans="1:19">
      <c r="A1004" s="7" t="s">
        <v>8409</v>
      </c>
      <c r="B1004" s="11" t="s">
        <v>8410</v>
      </c>
      <c r="C1004" s="35">
        <v>0</v>
      </c>
      <c r="D1004" s="35"/>
      <c r="E1004" s="35">
        <f>(C1004+SUMIFS(Inwards!$C:$C,Inwards!$B:$B,$B1004)+SUMIFS(Returns!$B:$B,Returns!$A:$A,$B1004,Returns!$C:$C,$E$2))-SUMIFS(Outbound!$E:$E,Outbound!$D:$D,$B1004,Outbound!$F:$F,$E$2)-SUMIFS(Outflow!$B:$B,Outflow!$A:$A,$B1004)</f>
        <v>0</v>
      </c>
      <c r="F1004" s="35">
        <f>(SUMIFS(Returns!$B:$B,Returns!$A:$A,$B1004,Returns!$C:$C,$F$2))-SUMIFS(Outbound!$E:$E,Outbound!$D:$D,$B1004,Outbound!$F:$F,$F$2)</f>
        <v>0</v>
      </c>
      <c r="G1004" s="35">
        <f>(SUMIFS(Returns!$B:$B,Returns!$A:$A,$B1004,Returns!$C:$C,$G$2))-SUMIFS(Outbound!$E:$E,Outbound!$D:$D,$B1004,Outbound!$F:$F,$G$2)</f>
        <v>0</v>
      </c>
      <c r="H1004" s="35">
        <f>(SUMIFS(Returns!$B:$B,Returns!$A:$A,$B1004,Returns!$C:$C,$H$2))-SUMIFS(Outbound!$E:$E,Outbound!$D:$D,$B1004,Outbound!$F:$F,$H$2)</f>
        <v>0</v>
      </c>
      <c r="I1004" s="35">
        <f>(SUMIFS(Returns!$B:$B,Returns!$A:$A,$B1004,Returns!$C:$C,$I$2))-SUMIFS(Outbound!$E:$E,Outbound!$D:$D,$B1004,Outbound!$F:$F,$I$2)</f>
        <v>0</v>
      </c>
      <c r="J1004" s="35">
        <f>(SUMIFS(Returns!$B:$B,Returns!$A:$A,$B1004,Returns!$C:$C,$J$2))-SUMIFS(Outbound!$E:$E,Outbound!$D:$D,$B1004,Outbound!$F:$F,$J$2)</f>
        <v>0</v>
      </c>
      <c r="K1004" s="35">
        <f>(SUMIFS(Returns!$B:$B,Returns!$A:$A,$B1004,Returns!$C:$C,$K$2))-SUMIFS(Outbound!$E:$E,Outbound!$D:$D,$B1004,Outbound!$F:$F,$K$2)</f>
        <v>0</v>
      </c>
      <c r="L1004" s="35">
        <f>(SUMIFS(Returns!$B:$B,Returns!$A:$A,$B1004,Returns!$C:$C,$L$2))-SUMIFS(Outbound!$E:$E,Outbound!$D:$D,$B1004,Outbound!$F:$F,$L$2)</f>
        <v>0</v>
      </c>
      <c r="M1004" s="35">
        <f>(SUMIFS(Returns!$B:$B,Returns!$A:$A,$B1004,Returns!$C:$C,$M$2))-SUMIFS(Outbound!$E:$E,Outbound!$D:$D,$B1004,Outbound!$F:$F,$M$2)</f>
        <v>0</v>
      </c>
      <c r="N1004" s="35">
        <f>(SUMIFS(Returns!$B:$B,Returns!$A:$A,$B1004,Returns!$C:$C,$N$2))-SUMIFS(Outbound!$E:$E,Outbound!$D:$D,$B1004,Outbound!$F:$F,$N$2)</f>
        <v>0</v>
      </c>
      <c r="O1004" s="35">
        <f>(SUMIFS(Returns!$B:$B,Returns!$A:$A,$B1004,Returns!$C:$C,$O$2))-SUMIFS(Outbound!$E:$E,Outbound!$D:$D,$B1004,Outbound!$F:$F,$O$2)</f>
        <v>0</v>
      </c>
      <c r="P1004" s="35">
        <f>(SUMIFS(Returns!$B:$B,Returns!$A:$A,$B1004,Returns!$C:$C,$P$2))-SUMIFS(Outbound!$E:$E,Outbound!$D:$D,$B1004,Outbound!$F:$F,$P$2)</f>
        <v>0</v>
      </c>
      <c r="Q1004" s="35">
        <f>(SUMIFS(Returns!$B:$B,Returns!$A:$A,$B1004,Returns!$C:$C,$Q$2))-SUMIFS(Outbound!$E:$E,Outbound!$D:$D,$B1004,Outbound!$F:$F,$Q$2)</f>
        <v>0</v>
      </c>
      <c r="R1004" s="35">
        <f>(SUMIFS(Returns!$B:$B,Returns!$A:$A,$B1004,Returns!$C:$C,$R$2))-SUMIFS(Outbound!$E:$E,Outbound!$D:$D,$B1004,Outbound!$F:$F,$R$2)</f>
        <v>0</v>
      </c>
      <c r="S1004" s="35">
        <f>(SUMIFS(Returns!$B:$B,Returns!$A:$A,$B1004,Returns!$C:$C,$S$2))-SUMIFS(Outbound!$E:$E,Outbound!$D:$D,$B1004,Outbound!$F:$F,$S$2)</f>
        <v>0</v>
      </c>
    </row>
    <row r="1005" ht="13.2" spans="1:19">
      <c r="A1005" s="7" t="s">
        <v>8411</v>
      </c>
      <c r="B1005" s="11" t="s">
        <v>8412</v>
      </c>
      <c r="C1005" s="35">
        <v>0</v>
      </c>
      <c r="D1005" s="35"/>
      <c r="E1005" s="35">
        <f>(C1005+SUMIFS(Inwards!$C:$C,Inwards!$B:$B,$B1005)+SUMIFS(Returns!$B:$B,Returns!$A:$A,$B1005,Returns!$C:$C,$E$2))-SUMIFS(Outbound!$E:$E,Outbound!$D:$D,$B1005,Outbound!$F:$F,$E$2)-SUMIFS(Outflow!$B:$B,Outflow!$A:$A,$B1005)</f>
        <v>0</v>
      </c>
      <c r="F1005" s="35">
        <f>(SUMIFS(Returns!$B:$B,Returns!$A:$A,$B1005,Returns!$C:$C,$F$2))-SUMIFS(Outbound!$E:$E,Outbound!$D:$D,$B1005,Outbound!$F:$F,$F$2)</f>
        <v>0</v>
      </c>
      <c r="G1005" s="35">
        <f>(SUMIFS(Returns!$B:$B,Returns!$A:$A,$B1005,Returns!$C:$C,$G$2))-SUMIFS(Outbound!$E:$E,Outbound!$D:$D,$B1005,Outbound!$F:$F,$G$2)</f>
        <v>0</v>
      </c>
      <c r="H1005" s="35">
        <f>(SUMIFS(Returns!$B:$B,Returns!$A:$A,$B1005,Returns!$C:$C,$H$2))-SUMIFS(Outbound!$E:$E,Outbound!$D:$D,$B1005,Outbound!$F:$F,$H$2)</f>
        <v>0</v>
      </c>
      <c r="I1005" s="35">
        <f>(SUMIFS(Returns!$B:$B,Returns!$A:$A,$B1005,Returns!$C:$C,$I$2))-SUMIFS(Outbound!$E:$E,Outbound!$D:$D,$B1005,Outbound!$F:$F,$I$2)</f>
        <v>0</v>
      </c>
      <c r="J1005" s="35">
        <f>(SUMIFS(Returns!$B:$B,Returns!$A:$A,$B1005,Returns!$C:$C,$J$2))-SUMIFS(Outbound!$E:$E,Outbound!$D:$D,$B1005,Outbound!$F:$F,$J$2)</f>
        <v>0</v>
      </c>
      <c r="K1005" s="35">
        <f>(SUMIFS(Returns!$B:$B,Returns!$A:$A,$B1005,Returns!$C:$C,$K$2))-SUMIFS(Outbound!$E:$E,Outbound!$D:$D,$B1005,Outbound!$F:$F,$K$2)</f>
        <v>0</v>
      </c>
      <c r="L1005" s="35">
        <f>(SUMIFS(Returns!$B:$B,Returns!$A:$A,$B1005,Returns!$C:$C,$L$2))-SUMIFS(Outbound!$E:$E,Outbound!$D:$D,$B1005,Outbound!$F:$F,$L$2)</f>
        <v>0</v>
      </c>
      <c r="M1005" s="35">
        <f>(SUMIFS(Returns!$B:$B,Returns!$A:$A,$B1005,Returns!$C:$C,$M$2))-SUMIFS(Outbound!$E:$E,Outbound!$D:$D,$B1005,Outbound!$F:$F,$M$2)</f>
        <v>0</v>
      </c>
      <c r="N1005" s="35">
        <f>(SUMIFS(Returns!$B:$B,Returns!$A:$A,$B1005,Returns!$C:$C,$N$2))-SUMIFS(Outbound!$E:$E,Outbound!$D:$D,$B1005,Outbound!$F:$F,$N$2)</f>
        <v>0</v>
      </c>
      <c r="O1005" s="35">
        <f>(SUMIFS(Returns!$B:$B,Returns!$A:$A,$B1005,Returns!$C:$C,$O$2))-SUMIFS(Outbound!$E:$E,Outbound!$D:$D,$B1005,Outbound!$F:$F,$O$2)</f>
        <v>0</v>
      </c>
      <c r="P1005" s="35">
        <f>(SUMIFS(Returns!$B:$B,Returns!$A:$A,$B1005,Returns!$C:$C,$P$2))-SUMIFS(Outbound!$E:$E,Outbound!$D:$D,$B1005,Outbound!$F:$F,$P$2)</f>
        <v>0</v>
      </c>
      <c r="Q1005" s="35">
        <f>(SUMIFS(Returns!$B:$B,Returns!$A:$A,$B1005,Returns!$C:$C,$Q$2))-SUMIFS(Outbound!$E:$E,Outbound!$D:$D,$B1005,Outbound!$F:$F,$Q$2)</f>
        <v>0</v>
      </c>
      <c r="R1005" s="35">
        <f>(SUMIFS(Returns!$B:$B,Returns!$A:$A,$B1005,Returns!$C:$C,$R$2))-SUMIFS(Outbound!$E:$E,Outbound!$D:$D,$B1005,Outbound!$F:$F,$R$2)</f>
        <v>0</v>
      </c>
      <c r="S1005" s="35">
        <f>(SUMIFS(Returns!$B:$B,Returns!$A:$A,$B1005,Returns!$C:$C,$S$2))-SUMIFS(Outbound!$E:$E,Outbound!$D:$D,$B1005,Outbound!$F:$F,$S$2)</f>
        <v>0</v>
      </c>
    </row>
    <row r="1006" ht="13.2" spans="1:19">
      <c r="A1006" s="7" t="s">
        <v>8413</v>
      </c>
      <c r="B1006" s="4" t="s">
        <v>6650</v>
      </c>
      <c r="C1006" s="35">
        <v>91</v>
      </c>
      <c r="D1006" s="35"/>
      <c r="E1006" s="35">
        <f>(C1006+SUMIFS(Inwards!$C:$C,Inwards!$B:$B,$B1006)+SUMIFS(Returns!$B:$B,Returns!$A:$A,$B1006,Returns!$C:$C,$E$2))-SUMIFS(Outbound!$E:$E,Outbound!$D:$D,$B1006,Outbound!$F:$F,$E$2)-SUMIFS(Outflow!$B:$B,Outflow!$A:$A,$B1006)</f>
        <v>91</v>
      </c>
      <c r="F1006" s="35">
        <f>(SUMIFS(Returns!$B:$B,Returns!$A:$A,$B1006,Returns!$C:$C,$F$2))-SUMIFS(Outbound!$E:$E,Outbound!$D:$D,$B1006,Outbound!$F:$F,$F$2)</f>
        <v>0</v>
      </c>
      <c r="G1006" s="35">
        <f>(SUMIFS(Returns!$B:$B,Returns!$A:$A,$B1006,Returns!$C:$C,$G$2))-SUMIFS(Outbound!$E:$E,Outbound!$D:$D,$B1006,Outbound!$F:$F,$G$2)</f>
        <v>0</v>
      </c>
      <c r="H1006" s="35">
        <f>(SUMIFS(Returns!$B:$B,Returns!$A:$A,$B1006,Returns!$C:$C,$H$2))-SUMIFS(Outbound!$E:$E,Outbound!$D:$D,$B1006,Outbound!$F:$F,$H$2)</f>
        <v>0</v>
      </c>
      <c r="I1006" s="35">
        <f>(SUMIFS(Returns!$B:$B,Returns!$A:$A,$B1006,Returns!$C:$C,$I$2))-SUMIFS(Outbound!$E:$E,Outbound!$D:$D,$B1006,Outbound!$F:$F,$I$2)</f>
        <v>0</v>
      </c>
      <c r="J1006" s="35">
        <f>(SUMIFS(Returns!$B:$B,Returns!$A:$A,$B1006,Returns!$C:$C,$J$2))-SUMIFS(Outbound!$E:$E,Outbound!$D:$D,$B1006,Outbound!$F:$F,$J$2)</f>
        <v>0</v>
      </c>
      <c r="K1006" s="35">
        <f>(SUMIFS(Returns!$B:$B,Returns!$A:$A,$B1006,Returns!$C:$C,$K$2))-SUMIFS(Outbound!$E:$E,Outbound!$D:$D,$B1006,Outbound!$F:$F,$K$2)</f>
        <v>0</v>
      </c>
      <c r="L1006" s="35">
        <f>(SUMIFS(Returns!$B:$B,Returns!$A:$A,$B1006,Returns!$C:$C,$L$2))-SUMIFS(Outbound!$E:$E,Outbound!$D:$D,$B1006,Outbound!$F:$F,$L$2)</f>
        <v>0</v>
      </c>
      <c r="M1006" s="35">
        <f>(SUMIFS(Returns!$B:$B,Returns!$A:$A,$B1006,Returns!$C:$C,$M$2))-SUMIFS(Outbound!$E:$E,Outbound!$D:$D,$B1006,Outbound!$F:$F,$M$2)</f>
        <v>0</v>
      </c>
      <c r="N1006" s="35">
        <f>(SUMIFS(Returns!$B:$B,Returns!$A:$A,$B1006,Returns!$C:$C,$N$2))-SUMIFS(Outbound!$E:$E,Outbound!$D:$D,$B1006,Outbound!$F:$F,$N$2)</f>
        <v>0</v>
      </c>
      <c r="O1006" s="35">
        <f>(SUMIFS(Returns!$B:$B,Returns!$A:$A,$B1006,Returns!$C:$C,$O$2))-SUMIFS(Outbound!$E:$E,Outbound!$D:$D,$B1006,Outbound!$F:$F,$O$2)</f>
        <v>0</v>
      </c>
      <c r="P1006" s="35">
        <f>(SUMIFS(Returns!$B:$B,Returns!$A:$A,$B1006,Returns!$C:$C,$P$2))-SUMIFS(Outbound!$E:$E,Outbound!$D:$D,$B1006,Outbound!$F:$F,$P$2)</f>
        <v>0</v>
      </c>
      <c r="Q1006" s="35">
        <f>(SUMIFS(Returns!$B:$B,Returns!$A:$A,$B1006,Returns!$C:$C,$Q$2))-SUMIFS(Outbound!$E:$E,Outbound!$D:$D,$B1006,Outbound!$F:$F,$Q$2)</f>
        <v>0</v>
      </c>
      <c r="R1006" s="35">
        <f>(SUMIFS(Returns!$B:$B,Returns!$A:$A,$B1006,Returns!$C:$C,$R$2))-SUMIFS(Outbound!$E:$E,Outbound!$D:$D,$B1006,Outbound!$F:$F,$R$2)</f>
        <v>0</v>
      </c>
      <c r="S1006" s="35">
        <f>(SUMIFS(Returns!$B:$B,Returns!$A:$A,$B1006,Returns!$C:$C,$S$2))-SUMIFS(Outbound!$E:$E,Outbound!$D:$D,$B1006,Outbound!$F:$F,$S$2)</f>
        <v>0</v>
      </c>
    </row>
    <row r="1007" ht="13.2" spans="1:19">
      <c r="A1007" s="7" t="s">
        <v>8414</v>
      </c>
      <c r="B1007" s="4" t="s">
        <v>6653</v>
      </c>
      <c r="C1007" s="35">
        <v>69</v>
      </c>
      <c r="D1007" s="35"/>
      <c r="E1007" s="35">
        <f>(C1007+SUMIFS(Inwards!$C:$C,Inwards!$B:$B,$B1007)+SUMIFS(Returns!$B:$B,Returns!$A:$A,$B1007,Returns!$C:$C,$E$2))-SUMIFS(Outbound!$E:$E,Outbound!$D:$D,$B1007,Outbound!$F:$F,$E$2)-SUMIFS(Outflow!$B:$B,Outflow!$A:$A,$B1007)</f>
        <v>68</v>
      </c>
      <c r="F1007" s="35">
        <f>(SUMIFS(Returns!$B:$B,Returns!$A:$A,$B1007,Returns!$C:$C,$F$2))-SUMIFS(Outbound!$E:$E,Outbound!$D:$D,$B1007,Outbound!$F:$F,$F$2)</f>
        <v>0</v>
      </c>
      <c r="G1007" s="35">
        <f>(SUMIFS(Returns!$B:$B,Returns!$A:$A,$B1007,Returns!$C:$C,$G$2))-SUMIFS(Outbound!$E:$E,Outbound!$D:$D,$B1007,Outbound!$F:$F,$G$2)</f>
        <v>0</v>
      </c>
      <c r="H1007" s="35">
        <f>(SUMIFS(Returns!$B:$B,Returns!$A:$A,$B1007,Returns!$C:$C,$H$2))-SUMIFS(Outbound!$E:$E,Outbound!$D:$D,$B1007,Outbound!$F:$F,$H$2)</f>
        <v>0</v>
      </c>
      <c r="I1007" s="35">
        <f>(SUMIFS(Returns!$B:$B,Returns!$A:$A,$B1007,Returns!$C:$C,$I$2))-SUMIFS(Outbound!$E:$E,Outbound!$D:$D,$B1007,Outbound!$F:$F,$I$2)</f>
        <v>0</v>
      </c>
      <c r="J1007" s="35">
        <f>(SUMIFS(Returns!$B:$B,Returns!$A:$A,$B1007,Returns!$C:$C,$J$2))-SUMIFS(Outbound!$E:$E,Outbound!$D:$D,$B1007,Outbound!$F:$F,$J$2)</f>
        <v>0</v>
      </c>
      <c r="K1007" s="35">
        <f>(SUMIFS(Returns!$B:$B,Returns!$A:$A,$B1007,Returns!$C:$C,$K$2))-SUMIFS(Outbound!$E:$E,Outbound!$D:$D,$B1007,Outbound!$F:$F,$K$2)</f>
        <v>0</v>
      </c>
      <c r="L1007" s="35">
        <f>(SUMIFS(Returns!$B:$B,Returns!$A:$A,$B1007,Returns!$C:$C,$L$2))-SUMIFS(Outbound!$E:$E,Outbound!$D:$D,$B1007,Outbound!$F:$F,$L$2)</f>
        <v>0</v>
      </c>
      <c r="M1007" s="35">
        <f>(SUMIFS(Returns!$B:$B,Returns!$A:$A,$B1007,Returns!$C:$C,$M$2))-SUMIFS(Outbound!$E:$E,Outbound!$D:$D,$B1007,Outbound!$F:$F,$M$2)</f>
        <v>0</v>
      </c>
      <c r="N1007" s="35">
        <f>(SUMIFS(Returns!$B:$B,Returns!$A:$A,$B1007,Returns!$C:$C,$N$2))-SUMIFS(Outbound!$E:$E,Outbound!$D:$D,$B1007,Outbound!$F:$F,$N$2)</f>
        <v>0</v>
      </c>
      <c r="O1007" s="35">
        <f>(SUMIFS(Returns!$B:$B,Returns!$A:$A,$B1007,Returns!$C:$C,$O$2))-SUMIFS(Outbound!$E:$E,Outbound!$D:$D,$B1007,Outbound!$F:$F,$O$2)</f>
        <v>0</v>
      </c>
      <c r="P1007" s="35">
        <f>(SUMIFS(Returns!$B:$B,Returns!$A:$A,$B1007,Returns!$C:$C,$P$2))-SUMIFS(Outbound!$E:$E,Outbound!$D:$D,$B1007,Outbound!$F:$F,$P$2)</f>
        <v>0</v>
      </c>
      <c r="Q1007" s="35">
        <f>(SUMIFS(Returns!$B:$B,Returns!$A:$A,$B1007,Returns!$C:$C,$Q$2))-SUMIFS(Outbound!$E:$E,Outbound!$D:$D,$B1007,Outbound!$F:$F,$Q$2)</f>
        <v>0</v>
      </c>
      <c r="R1007" s="35">
        <f>(SUMIFS(Returns!$B:$B,Returns!$A:$A,$B1007,Returns!$C:$C,$R$2))-SUMIFS(Outbound!$E:$E,Outbound!$D:$D,$B1007,Outbound!$F:$F,$R$2)</f>
        <v>0</v>
      </c>
      <c r="S1007" s="35">
        <f>(SUMIFS(Returns!$B:$B,Returns!$A:$A,$B1007,Returns!$C:$C,$S$2))-SUMIFS(Outbound!$E:$E,Outbound!$D:$D,$B1007,Outbound!$F:$F,$S$2)</f>
        <v>0</v>
      </c>
    </row>
    <row r="1008" ht="13.2" spans="1:19">
      <c r="A1008" s="7" t="s">
        <v>8415</v>
      </c>
      <c r="B1008" s="4" t="s">
        <v>6658</v>
      </c>
      <c r="C1008" s="35">
        <v>0</v>
      </c>
      <c r="D1008" s="35"/>
      <c r="E1008" s="35">
        <f>(C1008+SUMIFS(Inwards!$C:$C,Inwards!$B:$B,$B1008)+SUMIFS(Returns!$B:$B,Returns!$A:$A,$B1008,Returns!$C:$C,$E$2))-SUMIFS(Outbound!$E:$E,Outbound!$D:$D,$B1008,Outbound!$F:$F,$E$2)-SUMIFS(Outflow!$B:$B,Outflow!$A:$A,$B1008)</f>
        <v>0</v>
      </c>
      <c r="F1008" s="35">
        <f>(SUMIFS(Returns!$B:$B,Returns!$A:$A,$B1008,Returns!$C:$C,$F$2))-SUMIFS(Outbound!$E:$E,Outbound!$D:$D,$B1008,Outbound!$F:$F,$F$2)</f>
        <v>0</v>
      </c>
      <c r="G1008" s="35">
        <f>(SUMIFS(Returns!$B:$B,Returns!$A:$A,$B1008,Returns!$C:$C,$G$2))-SUMIFS(Outbound!$E:$E,Outbound!$D:$D,$B1008,Outbound!$F:$F,$G$2)</f>
        <v>0</v>
      </c>
      <c r="H1008" s="35">
        <f>(SUMIFS(Returns!$B:$B,Returns!$A:$A,$B1008,Returns!$C:$C,$H$2))-SUMIFS(Outbound!$E:$E,Outbound!$D:$D,$B1008,Outbound!$F:$F,$H$2)</f>
        <v>0</v>
      </c>
      <c r="I1008" s="35">
        <f>(SUMIFS(Returns!$B:$B,Returns!$A:$A,$B1008,Returns!$C:$C,$I$2))-SUMIFS(Outbound!$E:$E,Outbound!$D:$D,$B1008,Outbound!$F:$F,$I$2)</f>
        <v>0</v>
      </c>
      <c r="J1008" s="35">
        <f>(SUMIFS(Returns!$B:$B,Returns!$A:$A,$B1008,Returns!$C:$C,$J$2))-SUMIFS(Outbound!$E:$E,Outbound!$D:$D,$B1008,Outbound!$F:$F,$J$2)</f>
        <v>0</v>
      </c>
      <c r="K1008" s="35">
        <f>(SUMIFS(Returns!$B:$B,Returns!$A:$A,$B1008,Returns!$C:$C,$K$2))-SUMIFS(Outbound!$E:$E,Outbound!$D:$D,$B1008,Outbound!$F:$F,$K$2)</f>
        <v>0</v>
      </c>
      <c r="L1008" s="35">
        <f>(SUMIFS(Returns!$B:$B,Returns!$A:$A,$B1008,Returns!$C:$C,$L$2))-SUMIFS(Outbound!$E:$E,Outbound!$D:$D,$B1008,Outbound!$F:$F,$L$2)</f>
        <v>0</v>
      </c>
      <c r="M1008" s="35">
        <f>(SUMIFS(Returns!$B:$B,Returns!$A:$A,$B1008,Returns!$C:$C,$M$2))-SUMIFS(Outbound!$E:$E,Outbound!$D:$D,$B1008,Outbound!$F:$F,$M$2)</f>
        <v>0</v>
      </c>
      <c r="N1008" s="35">
        <f>(SUMIFS(Returns!$B:$B,Returns!$A:$A,$B1008,Returns!$C:$C,$N$2))-SUMIFS(Outbound!$E:$E,Outbound!$D:$D,$B1008,Outbound!$F:$F,$N$2)</f>
        <v>0</v>
      </c>
      <c r="O1008" s="35">
        <f>(SUMIFS(Returns!$B:$B,Returns!$A:$A,$B1008,Returns!$C:$C,$O$2))-SUMIFS(Outbound!$E:$E,Outbound!$D:$D,$B1008,Outbound!$F:$F,$O$2)</f>
        <v>0</v>
      </c>
      <c r="P1008" s="35">
        <f>(SUMIFS(Returns!$B:$B,Returns!$A:$A,$B1008,Returns!$C:$C,$P$2))-SUMIFS(Outbound!$E:$E,Outbound!$D:$D,$B1008,Outbound!$F:$F,$P$2)</f>
        <v>0</v>
      </c>
      <c r="Q1008" s="35">
        <f>(SUMIFS(Returns!$B:$B,Returns!$A:$A,$B1008,Returns!$C:$C,$Q$2))-SUMIFS(Outbound!$E:$E,Outbound!$D:$D,$B1008,Outbound!$F:$F,$Q$2)</f>
        <v>0</v>
      </c>
      <c r="R1008" s="35">
        <f>(SUMIFS(Returns!$B:$B,Returns!$A:$A,$B1008,Returns!$C:$C,$R$2))-SUMIFS(Outbound!$E:$E,Outbound!$D:$D,$B1008,Outbound!$F:$F,$R$2)</f>
        <v>0</v>
      </c>
      <c r="S1008" s="35">
        <f>(SUMIFS(Returns!$B:$B,Returns!$A:$A,$B1008,Returns!$C:$C,$S$2))-SUMIFS(Outbound!$E:$E,Outbound!$D:$D,$B1008,Outbound!$F:$F,$S$2)</f>
        <v>0</v>
      </c>
    </row>
    <row r="1009" ht="13.2" spans="1:19">
      <c r="A1009" s="7" t="s">
        <v>8416</v>
      </c>
      <c r="B1009" s="4" t="s">
        <v>6661</v>
      </c>
      <c r="C1009" s="35">
        <v>0</v>
      </c>
      <c r="D1009" s="35"/>
      <c r="E1009" s="35">
        <f>(C1009+SUMIFS(Inwards!$C:$C,Inwards!$B:$B,$B1009)+SUMIFS(Returns!$B:$B,Returns!$A:$A,$B1009,Returns!$C:$C,$E$2))-SUMIFS(Outbound!$E:$E,Outbound!$D:$D,$B1009,Outbound!$F:$F,$E$2)-SUMIFS(Outflow!$B:$B,Outflow!$A:$A,$B1009)</f>
        <v>0</v>
      </c>
      <c r="F1009" s="35">
        <f>(SUMIFS(Returns!$B:$B,Returns!$A:$A,$B1009,Returns!$C:$C,$F$2))-SUMIFS(Outbound!$E:$E,Outbound!$D:$D,$B1009,Outbound!$F:$F,$F$2)</f>
        <v>0</v>
      </c>
      <c r="G1009" s="35">
        <f>(SUMIFS(Returns!$B:$B,Returns!$A:$A,$B1009,Returns!$C:$C,$G$2))-SUMIFS(Outbound!$E:$E,Outbound!$D:$D,$B1009,Outbound!$F:$F,$G$2)</f>
        <v>0</v>
      </c>
      <c r="H1009" s="35">
        <f>(SUMIFS(Returns!$B:$B,Returns!$A:$A,$B1009,Returns!$C:$C,$H$2))-SUMIFS(Outbound!$E:$E,Outbound!$D:$D,$B1009,Outbound!$F:$F,$H$2)</f>
        <v>0</v>
      </c>
      <c r="I1009" s="35">
        <f>(SUMIFS(Returns!$B:$B,Returns!$A:$A,$B1009,Returns!$C:$C,$I$2))-SUMIFS(Outbound!$E:$E,Outbound!$D:$D,$B1009,Outbound!$F:$F,$I$2)</f>
        <v>0</v>
      </c>
      <c r="J1009" s="35">
        <f>(SUMIFS(Returns!$B:$B,Returns!$A:$A,$B1009,Returns!$C:$C,$J$2))-SUMIFS(Outbound!$E:$E,Outbound!$D:$D,$B1009,Outbound!$F:$F,$J$2)</f>
        <v>0</v>
      </c>
      <c r="K1009" s="35">
        <f>(SUMIFS(Returns!$B:$B,Returns!$A:$A,$B1009,Returns!$C:$C,$K$2))-SUMIFS(Outbound!$E:$E,Outbound!$D:$D,$B1009,Outbound!$F:$F,$K$2)</f>
        <v>0</v>
      </c>
      <c r="L1009" s="35">
        <f>(SUMIFS(Returns!$B:$B,Returns!$A:$A,$B1009,Returns!$C:$C,$L$2))-SUMIFS(Outbound!$E:$E,Outbound!$D:$D,$B1009,Outbound!$F:$F,$L$2)</f>
        <v>0</v>
      </c>
      <c r="M1009" s="35">
        <f>(SUMIFS(Returns!$B:$B,Returns!$A:$A,$B1009,Returns!$C:$C,$M$2))-SUMIFS(Outbound!$E:$E,Outbound!$D:$D,$B1009,Outbound!$F:$F,$M$2)</f>
        <v>0</v>
      </c>
      <c r="N1009" s="35">
        <f>(SUMIFS(Returns!$B:$B,Returns!$A:$A,$B1009,Returns!$C:$C,$N$2))-SUMIFS(Outbound!$E:$E,Outbound!$D:$D,$B1009,Outbound!$F:$F,$N$2)</f>
        <v>0</v>
      </c>
      <c r="O1009" s="35">
        <f>(SUMIFS(Returns!$B:$B,Returns!$A:$A,$B1009,Returns!$C:$C,$O$2))-SUMIFS(Outbound!$E:$E,Outbound!$D:$D,$B1009,Outbound!$F:$F,$O$2)</f>
        <v>0</v>
      </c>
      <c r="P1009" s="35">
        <f>(SUMIFS(Returns!$B:$B,Returns!$A:$A,$B1009,Returns!$C:$C,$P$2))-SUMIFS(Outbound!$E:$E,Outbound!$D:$D,$B1009,Outbound!$F:$F,$P$2)</f>
        <v>0</v>
      </c>
      <c r="Q1009" s="35">
        <f>(SUMIFS(Returns!$B:$B,Returns!$A:$A,$B1009,Returns!$C:$C,$Q$2))-SUMIFS(Outbound!$E:$E,Outbound!$D:$D,$B1009,Outbound!$F:$F,$Q$2)</f>
        <v>0</v>
      </c>
      <c r="R1009" s="35">
        <f>(SUMIFS(Returns!$B:$B,Returns!$A:$A,$B1009,Returns!$C:$C,$R$2))-SUMIFS(Outbound!$E:$E,Outbound!$D:$D,$B1009,Outbound!$F:$F,$R$2)</f>
        <v>0</v>
      </c>
      <c r="S1009" s="35">
        <f>(SUMIFS(Returns!$B:$B,Returns!$A:$A,$B1009,Returns!$C:$C,$S$2))-SUMIFS(Outbound!$E:$E,Outbound!$D:$D,$B1009,Outbound!$F:$F,$S$2)</f>
        <v>0</v>
      </c>
    </row>
    <row r="1010" ht="13.2" spans="1:19">
      <c r="A1010" s="7" t="s">
        <v>8417</v>
      </c>
      <c r="B1010" s="4" t="s">
        <v>6664</v>
      </c>
      <c r="C1010" s="35">
        <v>1</v>
      </c>
      <c r="D1010" s="35"/>
      <c r="E1010" s="35">
        <f>(C1010+SUMIFS(Inwards!$C:$C,Inwards!$B:$B,$B1010)+SUMIFS(Returns!$B:$B,Returns!$A:$A,$B1010,Returns!$C:$C,$E$2))-SUMIFS(Outbound!$E:$E,Outbound!$D:$D,$B1010,Outbound!$F:$F,$E$2)-SUMIFS(Outflow!$B:$B,Outflow!$A:$A,$B1010)</f>
        <v>1</v>
      </c>
      <c r="F1010" s="35">
        <f>(SUMIFS(Returns!$B:$B,Returns!$A:$A,$B1010,Returns!$C:$C,$F$2))-SUMIFS(Outbound!$E:$E,Outbound!$D:$D,$B1010,Outbound!$F:$F,$F$2)</f>
        <v>0</v>
      </c>
      <c r="G1010" s="35">
        <f>(SUMIFS(Returns!$B:$B,Returns!$A:$A,$B1010,Returns!$C:$C,$G$2))-SUMIFS(Outbound!$E:$E,Outbound!$D:$D,$B1010,Outbound!$F:$F,$G$2)</f>
        <v>0</v>
      </c>
      <c r="H1010" s="35">
        <f>(SUMIFS(Returns!$B:$B,Returns!$A:$A,$B1010,Returns!$C:$C,$H$2))-SUMIFS(Outbound!$E:$E,Outbound!$D:$D,$B1010,Outbound!$F:$F,$H$2)</f>
        <v>0</v>
      </c>
      <c r="I1010" s="35">
        <f>(SUMIFS(Returns!$B:$B,Returns!$A:$A,$B1010,Returns!$C:$C,$I$2))-SUMIFS(Outbound!$E:$E,Outbound!$D:$D,$B1010,Outbound!$F:$F,$I$2)</f>
        <v>0</v>
      </c>
      <c r="J1010" s="35">
        <f>(SUMIFS(Returns!$B:$B,Returns!$A:$A,$B1010,Returns!$C:$C,$J$2))-SUMIFS(Outbound!$E:$E,Outbound!$D:$D,$B1010,Outbound!$F:$F,$J$2)</f>
        <v>0</v>
      </c>
      <c r="K1010" s="35">
        <f>(SUMIFS(Returns!$B:$B,Returns!$A:$A,$B1010,Returns!$C:$C,$K$2))-SUMIFS(Outbound!$E:$E,Outbound!$D:$D,$B1010,Outbound!$F:$F,$K$2)</f>
        <v>0</v>
      </c>
      <c r="L1010" s="35">
        <f>(SUMIFS(Returns!$B:$B,Returns!$A:$A,$B1010,Returns!$C:$C,$L$2))-SUMIFS(Outbound!$E:$E,Outbound!$D:$D,$B1010,Outbound!$F:$F,$L$2)</f>
        <v>0</v>
      </c>
      <c r="M1010" s="35">
        <f>(SUMIFS(Returns!$B:$B,Returns!$A:$A,$B1010,Returns!$C:$C,$M$2))-SUMIFS(Outbound!$E:$E,Outbound!$D:$D,$B1010,Outbound!$F:$F,$M$2)</f>
        <v>0</v>
      </c>
      <c r="N1010" s="35">
        <f>(SUMIFS(Returns!$B:$B,Returns!$A:$A,$B1010,Returns!$C:$C,$N$2))-SUMIFS(Outbound!$E:$E,Outbound!$D:$D,$B1010,Outbound!$F:$F,$N$2)</f>
        <v>0</v>
      </c>
      <c r="O1010" s="35">
        <f>(SUMIFS(Returns!$B:$B,Returns!$A:$A,$B1010,Returns!$C:$C,$O$2))-SUMIFS(Outbound!$E:$E,Outbound!$D:$D,$B1010,Outbound!$F:$F,$O$2)</f>
        <v>0</v>
      </c>
      <c r="P1010" s="35">
        <f>(SUMIFS(Returns!$B:$B,Returns!$A:$A,$B1010,Returns!$C:$C,$P$2))-SUMIFS(Outbound!$E:$E,Outbound!$D:$D,$B1010,Outbound!$F:$F,$P$2)</f>
        <v>0</v>
      </c>
      <c r="Q1010" s="35">
        <f>(SUMIFS(Returns!$B:$B,Returns!$A:$A,$B1010,Returns!$C:$C,$Q$2))-SUMIFS(Outbound!$E:$E,Outbound!$D:$D,$B1010,Outbound!$F:$F,$Q$2)</f>
        <v>0</v>
      </c>
      <c r="R1010" s="35">
        <f>(SUMIFS(Returns!$B:$B,Returns!$A:$A,$B1010,Returns!$C:$C,$R$2))-SUMIFS(Outbound!$E:$E,Outbound!$D:$D,$B1010,Outbound!$F:$F,$R$2)</f>
        <v>0</v>
      </c>
      <c r="S1010" s="35">
        <f>(SUMIFS(Returns!$B:$B,Returns!$A:$A,$B1010,Returns!$C:$C,$S$2))-SUMIFS(Outbound!$E:$E,Outbound!$D:$D,$B1010,Outbound!$F:$F,$S$2)</f>
        <v>0</v>
      </c>
    </row>
    <row r="1011" ht="13.2" spans="1:19">
      <c r="A1011" s="7" t="s">
        <v>8418</v>
      </c>
      <c r="B1011" s="4" t="s">
        <v>6668</v>
      </c>
      <c r="C1011" s="35">
        <v>47</v>
      </c>
      <c r="D1011" s="35"/>
      <c r="E1011" s="35">
        <f>(C1011+SUMIFS(Inwards!$C:$C,Inwards!$B:$B,$B1011)+SUMIFS(Returns!$B:$B,Returns!$A:$A,$B1011,Returns!$C:$C,$E$2))-SUMIFS(Outbound!$E:$E,Outbound!$D:$D,$B1011,Outbound!$F:$F,$E$2)-SUMIFS(Outflow!$B:$B,Outflow!$A:$A,$B1011)</f>
        <v>47</v>
      </c>
      <c r="F1011" s="35">
        <f>(SUMIFS(Returns!$B:$B,Returns!$A:$A,$B1011,Returns!$C:$C,$F$2))-SUMIFS(Outbound!$E:$E,Outbound!$D:$D,$B1011,Outbound!$F:$F,$F$2)</f>
        <v>0</v>
      </c>
      <c r="G1011" s="35">
        <f>(SUMIFS(Returns!$B:$B,Returns!$A:$A,$B1011,Returns!$C:$C,$G$2))-SUMIFS(Outbound!$E:$E,Outbound!$D:$D,$B1011,Outbound!$F:$F,$G$2)</f>
        <v>0</v>
      </c>
      <c r="H1011" s="35">
        <f>(SUMIFS(Returns!$B:$B,Returns!$A:$A,$B1011,Returns!$C:$C,$H$2))-SUMIFS(Outbound!$E:$E,Outbound!$D:$D,$B1011,Outbound!$F:$F,$H$2)</f>
        <v>0</v>
      </c>
      <c r="I1011" s="35">
        <f>(SUMIFS(Returns!$B:$B,Returns!$A:$A,$B1011,Returns!$C:$C,$I$2))-SUMIFS(Outbound!$E:$E,Outbound!$D:$D,$B1011,Outbound!$F:$F,$I$2)</f>
        <v>0</v>
      </c>
      <c r="J1011" s="35">
        <f>(SUMIFS(Returns!$B:$B,Returns!$A:$A,$B1011,Returns!$C:$C,$J$2))-SUMIFS(Outbound!$E:$E,Outbound!$D:$D,$B1011,Outbound!$F:$F,$J$2)</f>
        <v>0</v>
      </c>
      <c r="K1011" s="35">
        <f>(SUMIFS(Returns!$B:$B,Returns!$A:$A,$B1011,Returns!$C:$C,$K$2))-SUMIFS(Outbound!$E:$E,Outbound!$D:$D,$B1011,Outbound!$F:$F,$K$2)</f>
        <v>0</v>
      </c>
      <c r="L1011" s="35">
        <f>(SUMIFS(Returns!$B:$B,Returns!$A:$A,$B1011,Returns!$C:$C,$L$2))-SUMIFS(Outbound!$E:$E,Outbound!$D:$D,$B1011,Outbound!$F:$F,$L$2)</f>
        <v>0</v>
      </c>
      <c r="M1011" s="35">
        <f>(SUMIFS(Returns!$B:$B,Returns!$A:$A,$B1011,Returns!$C:$C,$M$2))-SUMIFS(Outbound!$E:$E,Outbound!$D:$D,$B1011,Outbound!$F:$F,$M$2)</f>
        <v>0</v>
      </c>
      <c r="N1011" s="35">
        <f>(SUMIFS(Returns!$B:$B,Returns!$A:$A,$B1011,Returns!$C:$C,$N$2))-SUMIFS(Outbound!$E:$E,Outbound!$D:$D,$B1011,Outbound!$F:$F,$N$2)</f>
        <v>0</v>
      </c>
      <c r="O1011" s="35">
        <f>(SUMIFS(Returns!$B:$B,Returns!$A:$A,$B1011,Returns!$C:$C,$O$2))-SUMIFS(Outbound!$E:$E,Outbound!$D:$D,$B1011,Outbound!$F:$F,$O$2)</f>
        <v>0</v>
      </c>
      <c r="P1011" s="35">
        <f>(SUMIFS(Returns!$B:$B,Returns!$A:$A,$B1011,Returns!$C:$C,$P$2))-SUMIFS(Outbound!$E:$E,Outbound!$D:$D,$B1011,Outbound!$F:$F,$P$2)</f>
        <v>0</v>
      </c>
      <c r="Q1011" s="35">
        <f>(SUMIFS(Returns!$B:$B,Returns!$A:$A,$B1011,Returns!$C:$C,$Q$2))-SUMIFS(Outbound!$E:$E,Outbound!$D:$D,$B1011,Outbound!$F:$F,$Q$2)</f>
        <v>0</v>
      </c>
      <c r="R1011" s="35">
        <f>(SUMIFS(Returns!$B:$B,Returns!$A:$A,$B1011,Returns!$C:$C,$R$2))-SUMIFS(Outbound!$E:$E,Outbound!$D:$D,$B1011,Outbound!$F:$F,$R$2)</f>
        <v>0</v>
      </c>
      <c r="S1011" s="35">
        <f>(SUMIFS(Returns!$B:$B,Returns!$A:$A,$B1011,Returns!$C:$C,$S$2))-SUMIFS(Outbound!$E:$E,Outbound!$D:$D,$B1011,Outbound!$F:$F,$S$2)</f>
        <v>0</v>
      </c>
    </row>
    <row r="1012" ht="13.2" spans="1:19">
      <c r="A1012" s="7" t="s">
        <v>8419</v>
      </c>
      <c r="B1012" s="12" t="s">
        <v>4458</v>
      </c>
      <c r="C1012" s="35">
        <v>14</v>
      </c>
      <c r="D1012" s="35"/>
      <c r="E1012" s="35">
        <f>(C1012+SUMIFS(Inwards!$C:$C,Inwards!$B:$B,$B1012)+SUMIFS(Returns!$B:$B,Returns!$A:$A,$B1012,Returns!$C:$C,$E$2))-SUMIFS(Outbound!$E:$E,Outbound!$D:$D,$B1012,Outbound!$F:$F,$E$2)-SUMIFS(Outflow!$B:$B,Outflow!$A:$A,$B1012)</f>
        <v>9</v>
      </c>
      <c r="F1012" s="35">
        <f>(SUMIFS(Returns!$B:$B,Returns!$A:$A,$B1012,Returns!$C:$C,$F$2))-SUMIFS(Outbound!$E:$E,Outbound!$D:$D,$B1012,Outbound!$F:$F,$F$2)</f>
        <v>0</v>
      </c>
      <c r="G1012" s="35">
        <f>(SUMIFS(Returns!$B:$B,Returns!$A:$A,$B1012,Returns!$C:$C,$G$2))-SUMIFS(Outbound!$E:$E,Outbound!$D:$D,$B1012,Outbound!$F:$F,$G$2)</f>
        <v>0</v>
      </c>
      <c r="H1012" s="35">
        <f>(SUMIFS(Returns!$B:$B,Returns!$A:$A,$B1012,Returns!$C:$C,$H$2))-SUMIFS(Outbound!$E:$E,Outbound!$D:$D,$B1012,Outbound!$F:$F,$H$2)</f>
        <v>0</v>
      </c>
      <c r="I1012" s="35">
        <f>(SUMIFS(Returns!$B:$B,Returns!$A:$A,$B1012,Returns!$C:$C,$I$2))-SUMIFS(Outbound!$E:$E,Outbound!$D:$D,$B1012,Outbound!$F:$F,$I$2)</f>
        <v>0</v>
      </c>
      <c r="J1012" s="35">
        <f>(SUMIFS(Returns!$B:$B,Returns!$A:$A,$B1012,Returns!$C:$C,$J$2))-SUMIFS(Outbound!$E:$E,Outbound!$D:$D,$B1012,Outbound!$F:$F,$J$2)</f>
        <v>0</v>
      </c>
      <c r="K1012" s="35">
        <f>(SUMIFS(Returns!$B:$B,Returns!$A:$A,$B1012,Returns!$C:$C,$K$2))-SUMIFS(Outbound!$E:$E,Outbound!$D:$D,$B1012,Outbound!$F:$F,$K$2)</f>
        <v>0</v>
      </c>
      <c r="L1012" s="35">
        <f>(SUMIFS(Returns!$B:$B,Returns!$A:$A,$B1012,Returns!$C:$C,$L$2))-SUMIFS(Outbound!$E:$E,Outbound!$D:$D,$B1012,Outbound!$F:$F,$L$2)</f>
        <v>0</v>
      </c>
      <c r="M1012" s="35">
        <f>(SUMIFS(Returns!$B:$B,Returns!$A:$A,$B1012,Returns!$C:$C,$M$2))-SUMIFS(Outbound!$E:$E,Outbound!$D:$D,$B1012,Outbound!$F:$F,$M$2)</f>
        <v>0</v>
      </c>
      <c r="N1012" s="35">
        <f>(SUMIFS(Returns!$B:$B,Returns!$A:$A,$B1012,Returns!$C:$C,$N$2))-SUMIFS(Outbound!$E:$E,Outbound!$D:$D,$B1012,Outbound!$F:$F,$N$2)</f>
        <v>0</v>
      </c>
      <c r="O1012" s="35">
        <f>(SUMIFS(Returns!$B:$B,Returns!$A:$A,$B1012,Returns!$C:$C,$O$2))-SUMIFS(Outbound!$E:$E,Outbound!$D:$D,$B1012,Outbound!$F:$F,$O$2)</f>
        <v>0</v>
      </c>
      <c r="P1012" s="35">
        <f>(SUMIFS(Returns!$B:$B,Returns!$A:$A,$B1012,Returns!$C:$C,$P$2))-SUMIFS(Outbound!$E:$E,Outbound!$D:$D,$B1012,Outbound!$F:$F,$P$2)</f>
        <v>0</v>
      </c>
      <c r="Q1012" s="35">
        <f>(SUMIFS(Returns!$B:$B,Returns!$A:$A,$B1012,Returns!$C:$C,$Q$2))-SUMIFS(Outbound!$E:$E,Outbound!$D:$D,$B1012,Outbound!$F:$F,$Q$2)</f>
        <v>0</v>
      </c>
      <c r="R1012" s="35">
        <f>(SUMIFS(Returns!$B:$B,Returns!$A:$A,$B1012,Returns!$C:$C,$R$2))-SUMIFS(Outbound!$E:$E,Outbound!$D:$D,$B1012,Outbound!$F:$F,$R$2)</f>
        <v>0</v>
      </c>
      <c r="S1012" s="35">
        <f>(SUMIFS(Returns!$B:$B,Returns!$A:$A,$B1012,Returns!$C:$C,$S$2))-SUMIFS(Outbound!$E:$E,Outbound!$D:$D,$B1012,Outbound!$F:$F,$S$2)</f>
        <v>0</v>
      </c>
    </row>
    <row r="1013" ht="13.2" spans="1:19">
      <c r="A1013" s="7" t="s">
        <v>8420</v>
      </c>
      <c r="B1013" s="3" t="s">
        <v>8421</v>
      </c>
      <c r="C1013" s="35">
        <v>1</v>
      </c>
      <c r="D1013" s="35"/>
      <c r="E1013" s="35">
        <f>(C1013+SUMIFS(Inwards!$C:$C,Inwards!$B:$B,$B1013)+SUMIFS(Returns!$B:$B,Returns!$A:$A,$B1013,Returns!$C:$C,$E$2))-SUMIFS(Outbound!$E:$E,Outbound!$D:$D,$B1013,Outbound!$F:$F,$E$2)-SUMIFS(Outflow!$B:$B,Outflow!$A:$A,$B1013)</f>
        <v>1</v>
      </c>
      <c r="F1013" s="35">
        <f>(SUMIFS(Returns!$B:$B,Returns!$A:$A,$B1013,Returns!$C:$C,$F$2))-SUMIFS(Outbound!$E:$E,Outbound!$D:$D,$B1013,Outbound!$F:$F,$F$2)</f>
        <v>0</v>
      </c>
      <c r="G1013" s="35">
        <f>(SUMIFS(Returns!$B:$B,Returns!$A:$A,$B1013,Returns!$C:$C,$G$2))-SUMIFS(Outbound!$E:$E,Outbound!$D:$D,$B1013,Outbound!$F:$F,$G$2)</f>
        <v>0</v>
      </c>
      <c r="H1013" s="35">
        <f>(SUMIFS(Returns!$B:$B,Returns!$A:$A,$B1013,Returns!$C:$C,$H$2))-SUMIFS(Outbound!$E:$E,Outbound!$D:$D,$B1013,Outbound!$F:$F,$H$2)</f>
        <v>0</v>
      </c>
      <c r="I1013" s="35">
        <f>(SUMIFS(Returns!$B:$B,Returns!$A:$A,$B1013,Returns!$C:$C,$I$2))-SUMIFS(Outbound!$E:$E,Outbound!$D:$D,$B1013,Outbound!$F:$F,$I$2)</f>
        <v>0</v>
      </c>
      <c r="J1013" s="35">
        <f>(SUMIFS(Returns!$B:$B,Returns!$A:$A,$B1013,Returns!$C:$C,$J$2))-SUMIFS(Outbound!$E:$E,Outbound!$D:$D,$B1013,Outbound!$F:$F,$J$2)</f>
        <v>0</v>
      </c>
      <c r="K1013" s="35">
        <f>(SUMIFS(Returns!$B:$B,Returns!$A:$A,$B1013,Returns!$C:$C,$K$2))-SUMIFS(Outbound!$E:$E,Outbound!$D:$D,$B1013,Outbound!$F:$F,$K$2)</f>
        <v>0</v>
      </c>
      <c r="L1013" s="35">
        <f>(SUMIFS(Returns!$B:$B,Returns!$A:$A,$B1013,Returns!$C:$C,$L$2))-SUMIFS(Outbound!$E:$E,Outbound!$D:$D,$B1013,Outbound!$F:$F,$L$2)</f>
        <v>0</v>
      </c>
      <c r="M1013" s="35">
        <f>(SUMIFS(Returns!$B:$B,Returns!$A:$A,$B1013,Returns!$C:$C,$M$2))-SUMIFS(Outbound!$E:$E,Outbound!$D:$D,$B1013,Outbound!$F:$F,$M$2)</f>
        <v>0</v>
      </c>
      <c r="N1013" s="35">
        <f>(SUMIFS(Returns!$B:$B,Returns!$A:$A,$B1013,Returns!$C:$C,$N$2))-SUMIFS(Outbound!$E:$E,Outbound!$D:$D,$B1013,Outbound!$F:$F,$N$2)</f>
        <v>0</v>
      </c>
      <c r="O1013" s="35">
        <f>(SUMIFS(Returns!$B:$B,Returns!$A:$A,$B1013,Returns!$C:$C,$O$2))-SUMIFS(Outbound!$E:$E,Outbound!$D:$D,$B1013,Outbound!$F:$F,$O$2)</f>
        <v>0</v>
      </c>
      <c r="P1013" s="35">
        <f>(SUMIFS(Returns!$B:$B,Returns!$A:$A,$B1013,Returns!$C:$C,$P$2))-SUMIFS(Outbound!$E:$E,Outbound!$D:$D,$B1013,Outbound!$F:$F,$P$2)</f>
        <v>0</v>
      </c>
      <c r="Q1013" s="35">
        <f>(SUMIFS(Returns!$B:$B,Returns!$A:$A,$B1013,Returns!$C:$C,$Q$2))-SUMIFS(Outbound!$E:$E,Outbound!$D:$D,$B1013,Outbound!$F:$F,$Q$2)</f>
        <v>0</v>
      </c>
      <c r="R1013" s="35">
        <f>(SUMIFS(Returns!$B:$B,Returns!$A:$A,$B1013,Returns!$C:$C,$R$2))-SUMIFS(Outbound!$E:$E,Outbound!$D:$D,$B1013,Outbound!$F:$F,$R$2)</f>
        <v>0</v>
      </c>
      <c r="S1013" s="35">
        <f>(SUMIFS(Returns!$B:$B,Returns!$A:$A,$B1013,Returns!$C:$C,$S$2))-SUMIFS(Outbound!$E:$E,Outbound!$D:$D,$B1013,Outbound!$F:$F,$S$2)</f>
        <v>0</v>
      </c>
    </row>
    <row r="1014" ht="13.2" spans="1:4">
      <c r="A1014" s="46"/>
      <c r="B1014" s="45"/>
      <c r="C1014" s="64"/>
      <c r="D1014" s="64"/>
    </row>
    <row r="1015" ht="13.2" spans="1:4">
      <c r="A1015" s="46"/>
      <c r="B1015" s="45"/>
      <c r="C1015" s="64"/>
      <c r="D1015" s="64"/>
    </row>
    <row r="1016" ht="13.2" spans="1:4">
      <c r="A1016" s="46"/>
      <c r="B1016" s="45"/>
      <c r="C1016" s="64"/>
      <c r="D1016" s="64"/>
    </row>
    <row r="1017" ht="13.2" spans="1:4">
      <c r="A1017" s="46"/>
      <c r="B1017" s="45"/>
      <c r="C1017" s="64"/>
      <c r="D1017" s="64"/>
    </row>
    <row r="1018" ht="13.2" spans="1:4">
      <c r="A1018" s="46"/>
      <c r="B1018" s="45"/>
      <c r="C1018" s="64"/>
      <c r="D1018" s="64"/>
    </row>
    <row r="1019" ht="13.2" spans="1:4">
      <c r="A1019" s="46"/>
      <c r="B1019" s="45"/>
      <c r="C1019" s="64"/>
      <c r="D1019" s="64"/>
    </row>
    <row r="1020" ht="13.2" spans="1:4">
      <c r="A1020" s="46"/>
      <c r="B1020" s="45"/>
      <c r="C1020" s="64"/>
      <c r="D1020" s="64"/>
    </row>
    <row r="1021" ht="13.2" spans="1:4">
      <c r="A1021" s="46"/>
      <c r="B1021" s="45"/>
      <c r="C1021" s="64"/>
      <c r="D1021" s="64"/>
    </row>
    <row r="1022" ht="13.2" spans="1:4">
      <c r="A1022" s="46"/>
      <c r="B1022" s="45"/>
      <c r="C1022" s="64"/>
      <c r="D1022" s="64"/>
    </row>
    <row r="1023" ht="13.2" spans="1:4">
      <c r="A1023" s="46"/>
      <c r="B1023" s="45"/>
      <c r="C1023" s="64"/>
      <c r="D1023" s="64"/>
    </row>
    <row r="1024" ht="13.2" spans="1:4">
      <c r="A1024" s="46"/>
      <c r="B1024" s="45"/>
      <c r="C1024" s="64"/>
      <c r="D1024" s="64"/>
    </row>
    <row r="1025" ht="13.2" spans="1:4">
      <c r="A1025" s="46"/>
      <c r="B1025" s="45"/>
      <c r="C1025" s="64"/>
      <c r="D1025" s="64"/>
    </row>
    <row r="1026" ht="13.2" spans="1:4">
      <c r="A1026" s="46"/>
      <c r="B1026" s="45"/>
      <c r="C1026" s="64"/>
      <c r="D1026" s="64"/>
    </row>
    <row r="1027" ht="13.2" spans="1:4">
      <c r="A1027" s="46"/>
      <c r="B1027" s="45"/>
      <c r="C1027" s="64"/>
      <c r="D1027" s="64"/>
    </row>
    <row r="1028" ht="13.2" spans="1:4">
      <c r="A1028" s="46"/>
      <c r="B1028" s="45"/>
      <c r="C1028" s="64"/>
      <c r="D1028" s="64"/>
    </row>
    <row r="1029" ht="13.2" spans="1:4">
      <c r="A1029" s="46"/>
      <c r="B1029" s="45"/>
      <c r="C1029" s="64"/>
      <c r="D1029" s="64"/>
    </row>
    <row r="1030" ht="13.2" spans="1:4">
      <c r="A1030" s="46"/>
      <c r="B1030" s="45"/>
      <c r="C1030" s="64"/>
      <c r="D1030" s="64"/>
    </row>
    <row r="1031" ht="13.2" spans="1:4">
      <c r="A1031" s="46"/>
      <c r="B1031" s="45"/>
      <c r="C1031" s="64"/>
      <c r="D1031" s="64"/>
    </row>
    <row r="1032" ht="13.2" spans="1:4">
      <c r="A1032" s="46"/>
      <c r="B1032" s="45"/>
      <c r="C1032" s="64"/>
      <c r="D1032" s="64"/>
    </row>
    <row r="1033" ht="13.2" spans="1:4">
      <c r="A1033" s="46"/>
      <c r="B1033" s="45"/>
      <c r="C1033" s="64"/>
      <c r="D1033" s="64"/>
    </row>
    <row r="1034" ht="13.2" spans="1:4">
      <c r="A1034" s="46"/>
      <c r="B1034" s="45"/>
      <c r="C1034" s="64"/>
      <c r="D1034" s="64"/>
    </row>
    <row r="1035" ht="13.2" spans="1:4">
      <c r="A1035" s="46"/>
      <c r="B1035" s="45"/>
      <c r="C1035" s="64"/>
      <c r="D1035" s="64"/>
    </row>
    <row r="1036" ht="13.2" spans="1:4">
      <c r="A1036" s="46"/>
      <c r="B1036" s="45"/>
      <c r="C1036" s="64"/>
      <c r="D1036" s="64"/>
    </row>
    <row r="1037" ht="13.2" spans="1:4">
      <c r="A1037" s="46"/>
      <c r="B1037" s="45"/>
      <c r="C1037" s="64"/>
      <c r="D1037" s="64"/>
    </row>
    <row r="1038" ht="13.2" spans="1:4">
      <c r="A1038" s="46"/>
      <c r="B1038" s="45"/>
      <c r="C1038" s="64"/>
      <c r="D1038" s="64"/>
    </row>
    <row r="1039" ht="13.2" spans="1:4">
      <c r="A1039" s="46"/>
      <c r="B1039" s="45"/>
      <c r="C1039" s="64"/>
      <c r="D1039" s="64"/>
    </row>
    <row r="1040" ht="13.2" spans="1:4">
      <c r="A1040" s="46"/>
      <c r="B1040" s="45"/>
      <c r="C1040" s="64"/>
      <c r="D1040" s="64"/>
    </row>
    <row r="1041" ht="13.2" spans="1:4">
      <c r="A1041" s="46"/>
      <c r="B1041" s="45"/>
      <c r="C1041" s="64"/>
      <c r="D1041" s="64"/>
    </row>
    <row r="1042" ht="13.2" spans="1:4">
      <c r="A1042" s="46"/>
      <c r="B1042" s="45"/>
      <c r="C1042" s="64"/>
      <c r="D1042" s="64"/>
    </row>
    <row r="1043" ht="13.2" spans="1:4">
      <c r="A1043" s="46"/>
      <c r="B1043" s="45"/>
      <c r="C1043" s="64"/>
      <c r="D1043" s="64"/>
    </row>
    <row r="1044" ht="13.2" spans="1:4">
      <c r="A1044" s="46"/>
      <c r="B1044" s="45"/>
      <c r="C1044" s="64"/>
      <c r="D1044" s="64"/>
    </row>
    <row r="1045" ht="13.2" spans="1:4">
      <c r="A1045" s="46"/>
      <c r="B1045" s="45"/>
      <c r="C1045" s="64"/>
      <c r="D1045" s="64"/>
    </row>
    <row r="1046" ht="13.2" spans="1:4">
      <c r="A1046" s="46"/>
      <c r="B1046" s="45"/>
      <c r="C1046" s="64"/>
      <c r="D1046" s="64"/>
    </row>
    <row r="1047" ht="13.2" spans="1:4">
      <c r="A1047" s="46"/>
      <c r="B1047" s="45"/>
      <c r="C1047" s="64"/>
      <c r="D1047" s="64"/>
    </row>
    <row r="1048" ht="13.2" spans="1:4">
      <c r="A1048" s="46"/>
      <c r="B1048" s="45"/>
      <c r="C1048" s="64"/>
      <c r="D1048" s="64"/>
    </row>
    <row r="1049" ht="13.2" spans="1:4">
      <c r="A1049" s="46"/>
      <c r="B1049" s="45"/>
      <c r="C1049" s="64"/>
      <c r="D1049" s="64"/>
    </row>
    <row r="1050" ht="13.2" spans="1:4">
      <c r="A1050" s="46"/>
      <c r="B1050" s="45"/>
      <c r="C1050" s="64"/>
      <c r="D1050" s="64"/>
    </row>
    <row r="1051" ht="13.2" spans="1:4">
      <c r="A1051" s="46"/>
      <c r="B1051" s="45"/>
      <c r="C1051" s="64"/>
      <c r="D1051" s="64"/>
    </row>
    <row r="1052" ht="13.2" spans="1:4">
      <c r="A1052" s="46"/>
      <c r="B1052" s="45"/>
      <c r="C1052" s="64"/>
      <c r="D1052" s="64"/>
    </row>
    <row r="1053" ht="13.2" spans="1:4">
      <c r="A1053" s="46"/>
      <c r="B1053" s="45"/>
      <c r="C1053" s="64"/>
      <c r="D1053" s="64"/>
    </row>
    <row r="1054" ht="13.2" spans="1:4">
      <c r="A1054" s="46"/>
      <c r="B1054" s="45"/>
      <c r="C1054" s="64"/>
      <c r="D1054" s="64"/>
    </row>
    <row r="1055" ht="13.2" spans="1:4">
      <c r="A1055" s="46"/>
      <c r="B1055" s="45"/>
      <c r="C1055" s="64"/>
      <c r="D1055" s="64"/>
    </row>
    <row r="1056" ht="13.2" spans="1:4">
      <c r="A1056" s="46"/>
      <c r="B1056" s="45"/>
      <c r="C1056" s="64"/>
      <c r="D1056" s="64"/>
    </row>
    <row r="1057" ht="13.2" spans="1:4">
      <c r="A1057" s="46"/>
      <c r="B1057" s="45"/>
      <c r="C1057" s="64"/>
      <c r="D1057" s="64"/>
    </row>
    <row r="1058" ht="13.2" spans="1:4">
      <c r="A1058" s="46"/>
      <c r="B1058" s="45"/>
      <c r="C1058" s="64"/>
      <c r="D1058" s="64"/>
    </row>
    <row r="1059" ht="13.2" spans="1:4">
      <c r="A1059" s="46"/>
      <c r="B1059" s="45"/>
      <c r="C1059" s="64"/>
      <c r="D1059" s="64"/>
    </row>
    <row r="1060" ht="13.2" spans="1:4">
      <c r="A1060" s="46"/>
      <c r="B1060" s="45"/>
      <c r="C1060" s="64"/>
      <c r="D1060" s="64"/>
    </row>
    <row r="1061" ht="13.2" spans="1:4">
      <c r="A1061" s="46"/>
      <c r="B1061" s="45"/>
      <c r="C1061" s="64"/>
      <c r="D1061" s="64"/>
    </row>
    <row r="1062" ht="13.2" spans="1:4">
      <c r="A1062" s="46"/>
      <c r="B1062" s="45"/>
      <c r="C1062" s="64"/>
      <c r="D1062" s="64"/>
    </row>
    <row r="1063" ht="13.2" spans="1:4">
      <c r="A1063" s="46"/>
      <c r="B1063" s="45"/>
      <c r="C1063" s="64"/>
      <c r="D1063" s="64"/>
    </row>
    <row r="1064" ht="13.2" spans="1:4">
      <c r="A1064" s="46"/>
      <c r="B1064" s="45"/>
      <c r="C1064" s="64"/>
      <c r="D1064" s="64"/>
    </row>
    <row r="1065" ht="13.2" spans="1:4">
      <c r="A1065" s="46"/>
      <c r="B1065" s="45"/>
      <c r="C1065" s="64"/>
      <c r="D1065" s="64"/>
    </row>
    <row r="1066" ht="13.2" spans="1:4">
      <c r="A1066" s="46"/>
      <c r="B1066" s="45"/>
      <c r="C1066" s="64"/>
      <c r="D1066" s="64"/>
    </row>
    <row r="1067" ht="13.2" spans="1:4">
      <c r="A1067" s="46"/>
      <c r="B1067" s="45"/>
      <c r="C1067" s="64"/>
      <c r="D1067" s="64"/>
    </row>
    <row r="1068" ht="13.2" spans="1:4">
      <c r="A1068" s="46"/>
      <c r="B1068" s="45"/>
      <c r="C1068" s="64"/>
      <c r="D1068" s="64"/>
    </row>
    <row r="1069" ht="13.2" spans="1:4">
      <c r="A1069" s="46"/>
      <c r="B1069" s="45"/>
      <c r="C1069" s="64"/>
      <c r="D1069" s="64"/>
    </row>
    <row r="1070" ht="13.2" spans="1:4">
      <c r="A1070" s="46"/>
      <c r="B1070" s="45"/>
      <c r="C1070" s="64"/>
      <c r="D1070" s="64"/>
    </row>
    <row r="1071" ht="13.2" spans="1:4">
      <c r="A1071" s="46"/>
      <c r="B1071" s="45"/>
      <c r="C1071" s="64"/>
      <c r="D1071" s="64"/>
    </row>
    <row r="1072" ht="13.2" spans="1:4">
      <c r="A1072" s="46"/>
      <c r="B1072" s="45"/>
      <c r="C1072" s="64"/>
      <c r="D1072" s="64"/>
    </row>
    <row r="1073" ht="13.2" spans="1:4">
      <c r="A1073" s="46"/>
      <c r="B1073" s="45"/>
      <c r="C1073" s="64"/>
      <c r="D1073" s="64"/>
    </row>
    <row r="1074" ht="13.2" spans="1:4">
      <c r="A1074" s="46"/>
      <c r="B1074" s="45"/>
      <c r="C1074" s="64"/>
      <c r="D1074" s="64"/>
    </row>
    <row r="1075" ht="13.2" spans="1:4">
      <c r="A1075" s="46"/>
      <c r="B1075" s="45"/>
      <c r="C1075" s="64"/>
      <c r="D1075" s="64"/>
    </row>
    <row r="1076" ht="13.2" spans="1:4">
      <c r="A1076" s="46"/>
      <c r="B1076" s="45"/>
      <c r="C1076" s="64"/>
      <c r="D1076" s="64"/>
    </row>
    <row r="1077" ht="13.2" spans="1:4">
      <c r="A1077" s="46"/>
      <c r="B1077" s="45"/>
      <c r="C1077" s="64"/>
      <c r="D1077" s="64"/>
    </row>
    <row r="1078" ht="13.2" spans="1:4">
      <c r="A1078" s="46"/>
      <c r="B1078" s="45"/>
      <c r="C1078" s="64"/>
      <c r="D1078" s="64"/>
    </row>
    <row r="1079" ht="13.2" spans="1:4">
      <c r="A1079" s="46"/>
      <c r="B1079" s="45"/>
      <c r="C1079" s="64"/>
      <c r="D1079" s="64"/>
    </row>
    <row r="1080" ht="13.2" spans="1:4">
      <c r="A1080" s="46"/>
      <c r="B1080" s="45"/>
      <c r="C1080" s="64"/>
      <c r="D1080" s="64"/>
    </row>
    <row r="1081" ht="13.2" spans="1:4">
      <c r="A1081" s="46"/>
      <c r="B1081" s="45"/>
      <c r="C1081" s="64"/>
      <c r="D1081" s="64"/>
    </row>
    <row r="1082" ht="13.2" spans="1:4">
      <c r="A1082" s="46"/>
      <c r="B1082" s="45"/>
      <c r="C1082" s="64"/>
      <c r="D1082" s="64"/>
    </row>
    <row r="1083" ht="13.2" spans="1:4">
      <c r="A1083" s="46"/>
      <c r="B1083" s="45"/>
      <c r="C1083" s="64"/>
      <c r="D1083" s="64"/>
    </row>
    <row r="1084" ht="13.2" spans="1:4">
      <c r="A1084" s="46"/>
      <c r="B1084" s="45"/>
      <c r="C1084" s="64"/>
      <c r="D1084" s="64"/>
    </row>
    <row r="1085" ht="13.2" spans="1:4">
      <c r="A1085" s="46"/>
      <c r="B1085" s="45"/>
      <c r="C1085" s="64"/>
      <c r="D1085" s="64"/>
    </row>
    <row r="1086" ht="13.2" spans="1:4">
      <c r="A1086" s="46"/>
      <c r="B1086" s="45"/>
      <c r="C1086" s="64"/>
      <c r="D1086" s="64"/>
    </row>
    <row r="1087" ht="13.2" spans="1:4">
      <c r="A1087" s="46"/>
      <c r="B1087" s="45"/>
      <c r="C1087" s="64"/>
      <c r="D1087" s="64"/>
    </row>
    <row r="1088" ht="13.2" spans="1:4">
      <c r="A1088" s="46"/>
      <c r="B1088" s="45"/>
      <c r="C1088" s="64"/>
      <c r="D1088" s="64"/>
    </row>
    <row r="1089" ht="13.2" spans="1:4">
      <c r="A1089" s="46"/>
      <c r="B1089" s="45"/>
      <c r="C1089" s="64"/>
      <c r="D1089" s="64"/>
    </row>
    <row r="1090" ht="13.2" spans="1:4">
      <c r="A1090" s="46"/>
      <c r="B1090" s="45"/>
      <c r="C1090" s="64"/>
      <c r="D1090" s="64"/>
    </row>
    <row r="1091" ht="13.2" spans="1:4">
      <c r="A1091" s="46"/>
      <c r="B1091" s="45"/>
      <c r="C1091" s="64"/>
      <c r="D1091" s="64"/>
    </row>
    <row r="1092" ht="13.2" spans="1:4">
      <c r="A1092" s="46"/>
      <c r="B1092" s="45"/>
      <c r="C1092" s="64"/>
      <c r="D1092" s="64"/>
    </row>
    <row r="1093" ht="13.2" spans="1:4">
      <c r="A1093" s="46"/>
      <c r="B1093" s="45"/>
      <c r="C1093" s="64"/>
      <c r="D1093" s="64"/>
    </row>
    <row r="1094" ht="13.2" spans="1:4">
      <c r="A1094" s="46"/>
      <c r="B1094" s="45"/>
      <c r="C1094" s="64"/>
      <c r="D1094" s="64"/>
    </row>
    <row r="1095" ht="13.2" spans="1:4">
      <c r="A1095" s="46"/>
      <c r="B1095" s="45"/>
      <c r="C1095" s="64"/>
      <c r="D1095" s="64"/>
    </row>
    <row r="1096" ht="13.2" spans="1:4">
      <c r="A1096" s="46"/>
      <c r="B1096" s="45"/>
      <c r="C1096" s="64"/>
      <c r="D1096" s="64"/>
    </row>
    <row r="1097" ht="13.2" spans="1:4">
      <c r="A1097" s="46"/>
      <c r="B1097" s="45"/>
      <c r="C1097" s="64"/>
      <c r="D1097" s="64"/>
    </row>
    <row r="1098" ht="13.2" spans="1:4">
      <c r="A1098" s="46"/>
      <c r="B1098" s="45"/>
      <c r="C1098" s="64"/>
      <c r="D1098" s="64"/>
    </row>
    <row r="1099" ht="13.2" spans="1:4">
      <c r="A1099" s="46"/>
      <c r="B1099" s="45"/>
      <c r="C1099" s="64"/>
      <c r="D1099" s="64"/>
    </row>
    <row r="1100" ht="13.2" spans="1:4">
      <c r="A1100" s="46"/>
      <c r="B1100" s="45"/>
      <c r="C1100" s="64"/>
      <c r="D1100" s="64"/>
    </row>
    <row r="1101" ht="13.2" spans="1:4">
      <c r="A1101" s="46"/>
      <c r="B1101" s="45"/>
      <c r="C1101" s="64"/>
      <c r="D1101" s="64"/>
    </row>
    <row r="1102" ht="13.2" spans="1:4">
      <c r="A1102" s="46"/>
      <c r="B1102" s="45"/>
      <c r="C1102" s="64"/>
      <c r="D1102" s="64"/>
    </row>
    <row r="1103" ht="13.2" spans="1:4">
      <c r="A1103" s="46"/>
      <c r="B1103" s="45"/>
      <c r="C1103" s="64"/>
      <c r="D1103" s="64"/>
    </row>
    <row r="1104" ht="13.2" spans="1:4">
      <c r="A1104" s="46"/>
      <c r="B1104" s="45"/>
      <c r="C1104" s="64"/>
      <c r="D1104" s="64"/>
    </row>
    <row r="1105" ht="13.2" spans="1:4">
      <c r="A1105" s="46"/>
      <c r="B1105" s="45"/>
      <c r="C1105" s="64"/>
      <c r="D1105" s="64"/>
    </row>
    <row r="1106" ht="13.2" spans="1:4">
      <c r="A1106" s="46"/>
      <c r="B1106" s="45"/>
      <c r="C1106" s="64"/>
      <c r="D1106" s="64"/>
    </row>
    <row r="1107" ht="13.2" spans="1:4">
      <c r="A1107" s="46"/>
      <c r="B1107" s="45"/>
      <c r="C1107" s="64"/>
      <c r="D1107" s="64"/>
    </row>
    <row r="1108" ht="13.2" spans="1:4">
      <c r="A1108" s="46"/>
      <c r="B1108" s="45"/>
      <c r="C1108" s="64"/>
      <c r="D1108" s="64"/>
    </row>
    <row r="1109" ht="13.2" spans="1:4">
      <c r="A1109" s="46"/>
      <c r="B1109" s="45"/>
      <c r="C1109" s="64"/>
      <c r="D1109" s="64"/>
    </row>
    <row r="1110" ht="13.2" spans="1:4">
      <c r="A1110" s="46"/>
      <c r="B1110" s="45"/>
      <c r="C1110" s="64"/>
      <c r="D1110" s="64"/>
    </row>
    <row r="1111" ht="13.2" spans="1:4">
      <c r="A1111" s="46"/>
      <c r="B1111" s="45"/>
      <c r="C1111" s="64"/>
      <c r="D1111" s="64"/>
    </row>
    <row r="1112" ht="13.2" spans="1:4">
      <c r="A1112" s="46"/>
      <c r="B1112" s="45"/>
      <c r="C1112" s="64"/>
      <c r="D1112" s="64"/>
    </row>
    <row r="1113" ht="13.2" spans="1:4">
      <c r="A1113" s="46"/>
      <c r="B1113" s="45"/>
      <c r="C1113" s="64"/>
      <c r="D1113" s="64"/>
    </row>
    <row r="1114" ht="13.2" spans="1:4">
      <c r="A1114" s="46"/>
      <c r="B1114" s="45"/>
      <c r="C1114" s="64"/>
      <c r="D1114" s="64"/>
    </row>
    <row r="1115" ht="13.2" spans="1:4">
      <c r="A1115" s="46"/>
      <c r="B1115" s="45"/>
      <c r="C1115" s="64"/>
      <c r="D1115" s="64"/>
    </row>
    <row r="1116" ht="13.2" spans="1:4">
      <c r="A1116" s="46"/>
      <c r="B1116" s="45"/>
      <c r="C1116" s="64"/>
      <c r="D1116" s="64"/>
    </row>
    <row r="1117" ht="13.2" spans="1:4">
      <c r="A1117" s="46"/>
      <c r="B1117" s="45"/>
      <c r="C1117" s="64"/>
      <c r="D1117" s="64"/>
    </row>
    <row r="1118" ht="13.2" spans="1:4">
      <c r="A1118" s="46"/>
      <c r="B1118" s="45"/>
      <c r="C1118" s="64"/>
      <c r="D1118" s="64"/>
    </row>
    <row r="1119" ht="13.2" spans="1:4">
      <c r="A1119" s="46"/>
      <c r="B1119" s="45"/>
      <c r="C1119" s="64"/>
      <c r="D1119" s="64"/>
    </row>
    <row r="1120" ht="13.2" spans="1:4">
      <c r="A1120" s="46"/>
      <c r="B1120" s="45"/>
      <c r="C1120" s="64"/>
      <c r="D1120" s="64"/>
    </row>
    <row r="1121" ht="13.2" spans="1:4">
      <c r="A1121" s="46"/>
      <c r="B1121" s="45"/>
      <c r="C1121" s="64"/>
      <c r="D1121" s="64"/>
    </row>
    <row r="1122" ht="13.2" spans="1:4">
      <c r="A1122" s="46"/>
      <c r="B1122" s="45"/>
      <c r="C1122" s="64"/>
      <c r="D1122" s="64"/>
    </row>
    <row r="1123" ht="13.2" spans="1:4">
      <c r="A1123" s="46"/>
      <c r="B1123" s="45"/>
      <c r="C1123" s="64"/>
      <c r="D1123" s="64"/>
    </row>
    <row r="1124" ht="13.2" spans="1:4">
      <c r="A1124" s="46"/>
      <c r="B1124" s="45"/>
      <c r="C1124" s="64"/>
      <c r="D1124" s="64"/>
    </row>
    <row r="1125" ht="13.2" spans="1:4">
      <c r="A1125" s="46"/>
      <c r="B1125" s="45"/>
      <c r="C1125" s="64"/>
      <c r="D1125" s="64"/>
    </row>
    <row r="1126" ht="13.2" spans="1:4">
      <c r="A1126" s="46"/>
      <c r="B1126" s="45"/>
      <c r="C1126" s="64"/>
      <c r="D1126" s="64"/>
    </row>
    <row r="1127" ht="13.2" spans="1:4">
      <c r="A1127" s="46"/>
      <c r="B1127" s="45"/>
      <c r="C1127" s="64"/>
      <c r="D1127" s="64"/>
    </row>
    <row r="1128" ht="13.2" spans="1:4">
      <c r="A1128" s="46"/>
      <c r="B1128" s="45"/>
      <c r="C1128" s="64"/>
      <c r="D1128" s="64"/>
    </row>
    <row r="1129" ht="13.2" spans="1:4">
      <c r="A1129" s="46"/>
      <c r="B1129" s="45"/>
      <c r="C1129" s="64"/>
      <c r="D1129" s="64"/>
    </row>
    <row r="1130" ht="13.2" spans="1:4">
      <c r="A1130" s="46"/>
      <c r="B1130" s="45"/>
      <c r="C1130" s="64"/>
      <c r="D1130" s="64"/>
    </row>
    <row r="1131" ht="13.2" spans="1:4">
      <c r="A1131" s="46"/>
      <c r="B1131" s="45"/>
      <c r="C1131" s="64"/>
      <c r="D1131" s="64"/>
    </row>
    <row r="1132" ht="13.2" spans="1:4">
      <c r="A1132" s="46"/>
      <c r="B1132" s="45"/>
      <c r="C1132" s="64"/>
      <c r="D1132" s="64"/>
    </row>
    <row r="1133" ht="13.2" spans="1:4">
      <c r="A1133" s="46"/>
      <c r="B1133" s="45"/>
      <c r="C1133" s="64"/>
      <c r="D1133" s="64"/>
    </row>
    <row r="1134" ht="13.2" spans="1:4">
      <c r="A1134" s="46"/>
      <c r="B1134" s="45"/>
      <c r="C1134" s="64"/>
      <c r="D1134" s="64"/>
    </row>
    <row r="1135" ht="13.2" spans="1:4">
      <c r="A1135" s="46"/>
      <c r="B1135" s="45"/>
      <c r="C1135" s="64"/>
      <c r="D1135" s="64"/>
    </row>
    <row r="1136" ht="13.2" spans="1:4">
      <c r="A1136" s="46"/>
      <c r="B1136" s="45"/>
      <c r="C1136" s="64"/>
      <c r="D1136" s="64"/>
    </row>
    <row r="1137" ht="13.2" spans="1:4">
      <c r="A1137" s="46"/>
      <c r="B1137" s="45"/>
      <c r="C1137" s="64"/>
      <c r="D1137" s="64"/>
    </row>
    <row r="1138" ht="13.2" spans="1:4">
      <c r="A1138" s="46"/>
      <c r="B1138" s="45"/>
      <c r="C1138" s="64"/>
      <c r="D1138" s="64"/>
    </row>
    <row r="1139" ht="13.2" spans="1:4">
      <c r="A1139" s="46"/>
      <c r="B1139" s="45"/>
      <c r="C1139" s="64"/>
      <c r="D1139" s="64"/>
    </row>
    <row r="1140" ht="13.2" spans="1:4">
      <c r="A1140" s="46"/>
      <c r="B1140" s="45"/>
      <c r="C1140" s="64"/>
      <c r="D1140" s="64"/>
    </row>
    <row r="1141" ht="13.2" spans="1:4">
      <c r="A1141" s="46"/>
      <c r="B1141" s="45"/>
      <c r="C1141" s="64"/>
      <c r="D1141" s="64"/>
    </row>
    <row r="1142" ht="13.2" spans="1:4">
      <c r="A1142" s="46"/>
      <c r="B1142" s="45"/>
      <c r="C1142" s="64"/>
      <c r="D1142" s="64"/>
    </row>
    <row r="1143" ht="13.2" spans="1:4">
      <c r="A1143" s="46"/>
      <c r="B1143" s="45"/>
      <c r="C1143" s="64"/>
      <c r="D1143" s="64"/>
    </row>
    <row r="1144" ht="13.2" spans="1:4">
      <c r="A1144" s="46"/>
      <c r="B1144" s="45"/>
      <c r="C1144" s="64"/>
      <c r="D1144" s="64"/>
    </row>
    <row r="1145" ht="13.2" spans="1:4">
      <c r="A1145" s="46"/>
      <c r="B1145" s="45"/>
      <c r="C1145" s="64"/>
      <c r="D1145" s="64"/>
    </row>
    <row r="1146" ht="13.2" spans="1:4">
      <c r="A1146" s="46"/>
      <c r="B1146" s="45"/>
      <c r="C1146" s="64"/>
      <c r="D1146" s="64"/>
    </row>
    <row r="1147" ht="13.2" spans="1:4">
      <c r="A1147" s="46"/>
      <c r="B1147" s="45"/>
      <c r="C1147" s="64"/>
      <c r="D1147" s="64"/>
    </row>
    <row r="1148" ht="13.2" spans="1:4">
      <c r="A1148" s="46"/>
      <c r="B1148" s="45"/>
      <c r="C1148" s="64"/>
      <c r="D1148" s="64"/>
    </row>
    <row r="1149" ht="13.2" spans="1:4">
      <c r="A1149" s="46"/>
      <c r="B1149" s="45"/>
      <c r="C1149" s="64"/>
      <c r="D1149" s="64"/>
    </row>
    <row r="1150" ht="13.2" spans="1:4">
      <c r="A1150" s="46"/>
      <c r="B1150" s="45"/>
      <c r="C1150" s="64"/>
      <c r="D1150" s="64"/>
    </row>
    <row r="1151" ht="13.2" spans="1:4">
      <c r="A1151" s="46"/>
      <c r="B1151" s="45"/>
      <c r="C1151" s="64"/>
      <c r="D1151" s="64"/>
    </row>
    <row r="1152" ht="13.2" spans="1:4">
      <c r="A1152" s="46"/>
      <c r="B1152" s="45"/>
      <c r="C1152" s="64"/>
      <c r="D1152" s="64"/>
    </row>
    <row r="1153" ht="13.2" spans="1:4">
      <c r="A1153" s="46"/>
      <c r="B1153" s="45"/>
      <c r="C1153" s="64"/>
      <c r="D1153" s="64"/>
    </row>
    <row r="1154" ht="13.2" spans="1:4">
      <c r="A1154" s="46"/>
      <c r="B1154" s="45"/>
      <c r="C1154" s="64"/>
      <c r="D1154" s="64"/>
    </row>
    <row r="1155" ht="13.2" spans="1:4">
      <c r="A1155" s="46"/>
      <c r="B1155" s="45"/>
      <c r="C1155" s="64"/>
      <c r="D1155" s="64"/>
    </row>
    <row r="1156" ht="13.2" spans="1:4">
      <c r="A1156" s="46"/>
      <c r="B1156" s="45"/>
      <c r="C1156" s="64"/>
      <c r="D1156" s="64"/>
    </row>
    <row r="1157" ht="13.2" spans="1:4">
      <c r="A1157" s="46"/>
      <c r="B1157" s="45"/>
      <c r="C1157" s="64"/>
      <c r="D1157" s="64"/>
    </row>
    <row r="1158" ht="13.2" spans="1:4">
      <c r="A1158" s="46"/>
      <c r="B1158" s="45"/>
      <c r="C1158" s="64"/>
      <c r="D1158" s="64"/>
    </row>
    <row r="1159" ht="13.2" spans="1:4">
      <c r="A1159" s="46"/>
      <c r="B1159" s="45"/>
      <c r="C1159" s="64"/>
      <c r="D1159" s="64"/>
    </row>
    <row r="1160" ht="13.2" spans="1:4">
      <c r="A1160" s="46"/>
      <c r="B1160" s="45"/>
      <c r="C1160" s="64"/>
      <c r="D1160" s="64"/>
    </row>
    <row r="1161" ht="13.2" spans="1:4">
      <c r="A1161" s="46"/>
      <c r="B1161" s="45"/>
      <c r="C1161" s="64"/>
      <c r="D1161" s="64"/>
    </row>
    <row r="1162" ht="13.2" spans="1:4">
      <c r="A1162" s="46"/>
      <c r="B1162" s="45"/>
      <c r="C1162" s="64"/>
      <c r="D1162" s="64"/>
    </row>
    <row r="1163" ht="13.2" spans="1:4">
      <c r="A1163" s="46"/>
      <c r="B1163" s="45"/>
      <c r="C1163" s="64"/>
      <c r="D1163" s="64"/>
    </row>
    <row r="1164" ht="13.2" spans="1:4">
      <c r="A1164" s="46"/>
      <c r="B1164" s="45"/>
      <c r="C1164" s="64"/>
      <c r="D1164" s="64"/>
    </row>
    <row r="1165" ht="13.2" spans="1:4">
      <c r="A1165" s="46"/>
      <c r="B1165" s="45"/>
      <c r="C1165" s="64"/>
      <c r="D1165" s="64"/>
    </row>
    <row r="1166" ht="13.2" spans="1:4">
      <c r="A1166" s="46"/>
      <c r="B1166" s="45"/>
      <c r="C1166" s="64"/>
      <c r="D1166" s="64"/>
    </row>
    <row r="1167" ht="13.2" spans="1:4">
      <c r="A1167" s="46"/>
      <c r="B1167" s="45"/>
      <c r="C1167" s="64"/>
      <c r="D1167" s="64"/>
    </row>
    <row r="1168" ht="13.2" spans="1:4">
      <c r="A1168" s="46"/>
      <c r="B1168" s="45"/>
      <c r="C1168" s="64"/>
      <c r="D1168" s="64"/>
    </row>
    <row r="1169" ht="13.2" spans="1:4">
      <c r="A1169" s="46"/>
      <c r="B1169" s="45"/>
      <c r="C1169" s="64"/>
      <c r="D1169" s="64"/>
    </row>
    <row r="1170" ht="13.2" spans="1:4">
      <c r="A1170" s="46"/>
      <c r="B1170" s="45"/>
      <c r="C1170" s="64"/>
      <c r="D1170" s="64"/>
    </row>
    <row r="1171" ht="13.2" spans="1:4">
      <c r="A1171" s="46"/>
      <c r="B1171" s="45"/>
      <c r="C1171" s="64"/>
      <c r="D1171" s="64"/>
    </row>
    <row r="1172" ht="13.2" spans="1:4">
      <c r="A1172" s="46"/>
      <c r="B1172" s="45"/>
      <c r="C1172" s="64"/>
      <c r="D1172" s="64"/>
    </row>
    <row r="1173" ht="13.2" spans="1:4">
      <c r="A1173" s="46"/>
      <c r="B1173" s="45"/>
      <c r="C1173" s="64"/>
      <c r="D1173" s="64"/>
    </row>
    <row r="1174" ht="13.2" spans="1:4">
      <c r="A1174" s="46"/>
      <c r="B1174" s="45"/>
      <c r="C1174" s="64"/>
      <c r="D1174" s="64"/>
    </row>
    <row r="1175" ht="13.2" spans="1:4">
      <c r="A1175" s="46"/>
      <c r="B1175" s="45"/>
      <c r="C1175" s="64"/>
      <c r="D1175" s="64"/>
    </row>
    <row r="1176" ht="13.2" spans="1:4">
      <c r="A1176" s="46"/>
      <c r="B1176" s="45"/>
      <c r="C1176" s="64"/>
      <c r="D1176" s="64"/>
    </row>
    <row r="1177" ht="13.2" spans="1:4">
      <c r="A1177" s="46"/>
      <c r="B1177" s="45"/>
      <c r="C1177" s="64"/>
      <c r="D1177" s="64"/>
    </row>
    <row r="1178" ht="13.2" spans="1:4">
      <c r="A1178" s="46"/>
      <c r="B1178" s="45"/>
      <c r="C1178" s="64"/>
      <c r="D1178" s="64"/>
    </row>
    <row r="1179" ht="13.2" spans="1:4">
      <c r="A1179" s="46"/>
      <c r="B1179" s="45"/>
      <c r="C1179" s="64"/>
      <c r="D1179" s="64"/>
    </row>
    <row r="1180" ht="13.2" spans="1:4">
      <c r="A1180" s="46"/>
      <c r="B1180" s="45"/>
      <c r="C1180" s="64"/>
      <c r="D1180" s="64"/>
    </row>
    <row r="1181" ht="13.2" spans="1:4">
      <c r="A1181" s="46"/>
      <c r="B1181" s="45"/>
      <c r="C1181" s="64"/>
      <c r="D1181" s="64"/>
    </row>
    <row r="1182" ht="13.2" spans="1:4">
      <c r="A1182" s="46"/>
      <c r="B1182" s="45"/>
      <c r="C1182" s="64"/>
      <c r="D1182" s="64"/>
    </row>
    <row r="1183" ht="13.2" spans="1:4">
      <c r="A1183" s="46"/>
      <c r="B1183" s="45"/>
      <c r="C1183" s="64"/>
      <c r="D1183" s="64"/>
    </row>
    <row r="1184" ht="13.2" spans="1:4">
      <c r="A1184" s="46"/>
      <c r="B1184" s="45"/>
      <c r="C1184" s="64"/>
      <c r="D1184" s="64"/>
    </row>
    <row r="1185" ht="13.2" spans="1:4">
      <c r="A1185" s="46"/>
      <c r="B1185" s="45"/>
      <c r="C1185" s="64"/>
      <c r="D1185" s="64"/>
    </row>
    <row r="1186" ht="13.2" spans="1:4">
      <c r="A1186" s="46"/>
      <c r="B1186" s="45"/>
      <c r="C1186" s="64"/>
      <c r="D1186" s="64"/>
    </row>
    <row r="1187" ht="13.2" spans="1:4">
      <c r="A1187" s="46"/>
      <c r="B1187" s="45"/>
      <c r="C1187" s="64"/>
      <c r="D1187" s="64"/>
    </row>
    <row r="1188" ht="13.2" spans="1:4">
      <c r="A1188" s="46"/>
      <c r="B1188" s="45"/>
      <c r="C1188" s="64"/>
      <c r="D1188" s="64"/>
    </row>
    <row r="1189" ht="13.2" spans="1:4">
      <c r="A1189" s="46"/>
      <c r="B1189" s="45"/>
      <c r="C1189" s="64"/>
      <c r="D1189" s="64"/>
    </row>
    <row r="1190" ht="13.2" spans="1:4">
      <c r="A1190" s="46"/>
      <c r="B1190" s="45"/>
      <c r="C1190" s="64"/>
      <c r="D1190" s="64"/>
    </row>
    <row r="1191" ht="13.2" spans="1:4">
      <c r="A1191" s="46"/>
      <c r="B1191" s="45"/>
      <c r="C1191" s="64"/>
      <c r="D1191" s="64"/>
    </row>
    <row r="1192" ht="13.2" spans="1:4">
      <c r="A1192" s="46"/>
      <c r="B1192" s="45"/>
      <c r="C1192" s="64"/>
      <c r="D1192" s="64"/>
    </row>
    <row r="1193" ht="13.2" spans="1:4">
      <c r="A1193" s="46"/>
      <c r="B1193" s="45"/>
      <c r="C1193" s="64"/>
      <c r="D1193" s="64"/>
    </row>
    <row r="1194" ht="13.2" spans="1:4">
      <c r="A1194" s="46"/>
      <c r="B1194" s="45"/>
      <c r="C1194" s="64"/>
      <c r="D1194" s="64"/>
    </row>
    <row r="1195" ht="13.2" spans="1:4">
      <c r="A1195" s="46"/>
      <c r="B1195" s="45"/>
      <c r="C1195" s="64"/>
      <c r="D1195" s="64"/>
    </row>
    <row r="1196" ht="13.2" spans="1:4">
      <c r="A1196" s="46"/>
      <c r="B1196" s="45"/>
      <c r="C1196" s="64"/>
      <c r="D1196" s="64"/>
    </row>
    <row r="1197" ht="13.2" spans="1:4">
      <c r="A1197" s="46"/>
      <c r="B1197" s="45"/>
      <c r="C1197" s="64"/>
      <c r="D1197" s="64"/>
    </row>
    <row r="1198" ht="13.2" spans="1:4">
      <c r="A1198" s="46"/>
      <c r="B1198" s="45"/>
      <c r="C1198" s="64"/>
      <c r="D1198" s="64"/>
    </row>
    <row r="1199" ht="13.2" spans="1:4">
      <c r="A1199" s="46"/>
      <c r="B1199" s="45"/>
      <c r="C1199" s="64"/>
      <c r="D1199" s="64"/>
    </row>
    <row r="1200" ht="13.2" spans="1:4">
      <c r="A1200" s="46"/>
      <c r="B1200" s="45"/>
      <c r="C1200" s="64"/>
      <c r="D1200" s="64"/>
    </row>
    <row r="1201" ht="13.2" spans="1:4">
      <c r="A1201" s="46"/>
      <c r="B1201" s="45"/>
      <c r="C1201" s="64"/>
      <c r="D1201" s="64"/>
    </row>
    <row r="1202" ht="13.2" spans="1:4">
      <c r="A1202" s="46"/>
      <c r="B1202" s="45"/>
      <c r="C1202" s="64"/>
      <c r="D1202" s="64"/>
    </row>
    <row r="1203" ht="13.2" spans="1:4">
      <c r="A1203" s="46"/>
      <c r="B1203" s="45"/>
      <c r="C1203" s="64"/>
      <c r="D1203" s="64"/>
    </row>
    <row r="1204" ht="13.2" spans="1:4">
      <c r="A1204" s="46"/>
      <c r="B1204" s="45"/>
      <c r="C1204" s="64"/>
      <c r="D1204" s="64"/>
    </row>
    <row r="1205" ht="13.2" spans="1:4">
      <c r="A1205" s="46"/>
      <c r="B1205" s="45"/>
      <c r="C1205" s="64"/>
      <c r="D1205" s="64"/>
    </row>
    <row r="1206" ht="13.2" spans="1:4">
      <c r="A1206" s="46"/>
      <c r="B1206" s="45"/>
      <c r="C1206" s="64"/>
      <c r="D1206" s="64"/>
    </row>
    <row r="1207" ht="13.2" spans="1:4">
      <c r="A1207" s="46"/>
      <c r="B1207" s="45"/>
      <c r="C1207" s="64"/>
      <c r="D1207" s="64"/>
    </row>
    <row r="1208" ht="13.2" spans="1:4">
      <c r="A1208" s="46"/>
      <c r="B1208" s="45"/>
      <c r="C1208" s="64"/>
      <c r="D1208" s="64"/>
    </row>
    <row r="1209" ht="13.2" spans="1:4">
      <c r="A1209" s="46"/>
      <c r="B1209" s="45"/>
      <c r="C1209" s="64"/>
      <c r="D1209" s="64"/>
    </row>
    <row r="1210" ht="13.2" spans="1:4">
      <c r="A1210" s="46"/>
      <c r="B1210" s="45"/>
      <c r="C1210" s="64"/>
      <c r="D1210" s="64"/>
    </row>
    <row r="1211" ht="13.2" spans="1:4">
      <c r="A1211" s="46"/>
      <c r="B1211" s="45"/>
      <c r="C1211" s="64"/>
      <c r="D1211" s="64"/>
    </row>
    <row r="1212" ht="13.2" spans="1:4">
      <c r="A1212" s="46"/>
      <c r="B1212" s="45"/>
      <c r="C1212" s="64"/>
      <c r="D1212" s="64"/>
    </row>
    <row r="1213" ht="13.2" spans="1:4">
      <c r="A1213" s="46"/>
      <c r="B1213" s="45"/>
      <c r="C1213" s="64"/>
      <c r="D1213" s="64"/>
    </row>
    <row r="1214" ht="13.2" spans="1:4">
      <c r="A1214" s="46"/>
      <c r="B1214" s="45"/>
      <c r="C1214" s="64"/>
      <c r="D1214" s="64"/>
    </row>
    <row r="1215" ht="13.2" spans="1:4">
      <c r="A1215" s="46"/>
      <c r="B1215" s="45"/>
      <c r="C1215" s="64"/>
      <c r="D1215" s="64"/>
    </row>
    <row r="1216" ht="13.2" spans="1:4">
      <c r="A1216" s="46"/>
      <c r="B1216" s="45"/>
      <c r="C1216" s="64"/>
      <c r="D1216" s="64"/>
    </row>
    <row r="1217" ht="13.2" spans="1:4">
      <c r="A1217" s="46"/>
      <c r="B1217" s="45"/>
      <c r="C1217" s="64"/>
      <c r="D1217" s="64"/>
    </row>
    <row r="1218" ht="13.2" spans="1:4">
      <c r="A1218" s="46"/>
      <c r="B1218" s="45"/>
      <c r="C1218" s="64"/>
      <c r="D1218" s="64"/>
    </row>
    <row r="1219" ht="13.2" spans="1:4">
      <c r="A1219" s="46"/>
      <c r="B1219" s="45"/>
      <c r="C1219" s="64"/>
      <c r="D1219" s="64"/>
    </row>
    <row r="1220" ht="13.2" spans="1:4">
      <c r="A1220" s="46"/>
      <c r="B1220" s="45"/>
      <c r="C1220" s="64"/>
      <c r="D1220" s="64"/>
    </row>
    <row r="1221" ht="13.2" spans="1:4">
      <c r="A1221" s="46"/>
      <c r="B1221" s="45"/>
      <c r="C1221" s="64"/>
      <c r="D1221" s="64"/>
    </row>
    <row r="1222" ht="13.2" spans="1:4">
      <c r="A1222" s="46"/>
      <c r="B1222" s="45"/>
      <c r="C1222" s="64"/>
      <c r="D1222" s="64"/>
    </row>
    <row r="1223" ht="13.2" spans="1:4">
      <c r="A1223" s="46"/>
      <c r="B1223" s="45"/>
      <c r="C1223" s="64"/>
      <c r="D1223" s="64"/>
    </row>
    <row r="1224" ht="13.2" spans="1:4">
      <c r="A1224" s="46"/>
      <c r="B1224" s="45"/>
      <c r="C1224" s="64"/>
      <c r="D1224" s="64"/>
    </row>
    <row r="1225" ht="13.2" spans="1:4">
      <c r="A1225" s="46"/>
      <c r="B1225" s="45"/>
      <c r="C1225" s="64"/>
      <c r="D1225" s="64"/>
    </row>
    <row r="1226" ht="13.2" spans="1:4">
      <c r="A1226" s="46"/>
      <c r="B1226" s="45"/>
      <c r="C1226" s="64"/>
      <c r="D1226" s="64"/>
    </row>
    <row r="1227" ht="13.2" spans="1:4">
      <c r="A1227" s="46"/>
      <c r="B1227" s="45"/>
      <c r="C1227" s="64"/>
      <c r="D1227" s="64"/>
    </row>
    <row r="1228" ht="13.2" spans="1:4">
      <c r="A1228" s="46"/>
      <c r="B1228" s="45"/>
      <c r="C1228" s="64"/>
      <c r="D1228" s="64"/>
    </row>
    <row r="1229" ht="13.2" spans="1:4">
      <c r="A1229" s="46"/>
      <c r="B1229" s="45"/>
      <c r="C1229" s="64"/>
      <c r="D1229" s="64"/>
    </row>
    <row r="1230" ht="13.2" spans="1:4">
      <c r="A1230" s="46"/>
      <c r="B1230" s="45"/>
      <c r="C1230" s="64"/>
      <c r="D1230" s="64"/>
    </row>
    <row r="1231" ht="13.2" spans="1:4">
      <c r="A1231" s="46"/>
      <c r="B1231" s="45"/>
      <c r="C1231" s="64"/>
      <c r="D1231" s="64"/>
    </row>
    <row r="1232" ht="13.2" spans="1:4">
      <c r="A1232" s="46"/>
      <c r="B1232" s="45"/>
      <c r="C1232" s="64"/>
      <c r="D1232" s="64"/>
    </row>
    <row r="1233" ht="13.2" spans="1:4">
      <c r="A1233" s="46"/>
      <c r="B1233" s="45"/>
      <c r="C1233" s="64"/>
      <c r="D1233" s="64"/>
    </row>
    <row r="1234" ht="13.2" spans="1:4">
      <c r="A1234" s="46"/>
      <c r="B1234" s="45"/>
      <c r="C1234" s="64"/>
      <c r="D1234" s="64"/>
    </row>
    <row r="1235" ht="13.2" spans="1:4">
      <c r="A1235" s="46"/>
      <c r="B1235" s="45"/>
      <c r="C1235" s="64"/>
      <c r="D1235" s="64"/>
    </row>
    <row r="1236" ht="13.2" spans="1:4">
      <c r="A1236" s="46"/>
      <c r="B1236" s="45"/>
      <c r="C1236" s="64"/>
      <c r="D1236" s="64"/>
    </row>
    <row r="1237" ht="13.2" spans="1:4">
      <c r="A1237" s="46"/>
      <c r="B1237" s="45"/>
      <c r="C1237" s="64"/>
      <c r="D1237" s="64"/>
    </row>
    <row r="1238" ht="13.2" spans="1:4">
      <c r="A1238" s="46"/>
      <c r="B1238" s="45"/>
      <c r="C1238" s="64"/>
      <c r="D1238" s="64"/>
    </row>
    <row r="1239" ht="13.2" spans="1:4">
      <c r="A1239" s="46"/>
      <c r="B1239" s="45"/>
      <c r="C1239" s="64"/>
      <c r="D1239" s="64"/>
    </row>
    <row r="1240" ht="13.2" spans="1:4">
      <c r="A1240" s="46"/>
      <c r="B1240" s="45"/>
      <c r="C1240" s="64"/>
      <c r="D1240" s="64"/>
    </row>
    <row r="1241" ht="13.2" spans="1:4">
      <c r="A1241" s="46"/>
      <c r="B1241" s="45"/>
      <c r="C1241" s="64"/>
      <c r="D1241" s="64"/>
    </row>
    <row r="1242" ht="13.2" spans="1:4">
      <c r="A1242" s="46"/>
      <c r="B1242" s="45"/>
      <c r="C1242" s="64"/>
      <c r="D1242" s="64"/>
    </row>
    <row r="1243" ht="13.2" spans="1:4">
      <c r="A1243" s="46"/>
      <c r="B1243" s="45"/>
      <c r="C1243" s="64"/>
      <c r="D1243" s="64"/>
    </row>
    <row r="1244" ht="13.2" spans="1:4">
      <c r="A1244" s="46"/>
      <c r="B1244" s="45"/>
      <c r="C1244" s="64"/>
      <c r="D1244" s="64"/>
    </row>
    <row r="1245" ht="13.2" spans="1:4">
      <c r="A1245" s="46"/>
      <c r="B1245" s="45"/>
      <c r="C1245" s="64"/>
      <c r="D1245" s="64"/>
    </row>
    <row r="1246" ht="13.2" spans="1:4">
      <c r="A1246" s="46"/>
      <c r="B1246" s="45"/>
      <c r="C1246" s="64"/>
      <c r="D1246" s="64"/>
    </row>
    <row r="1247" ht="13.2" spans="1:4">
      <c r="A1247" s="46"/>
      <c r="B1247" s="45"/>
      <c r="C1247" s="64"/>
      <c r="D1247" s="64"/>
    </row>
    <row r="1248" ht="13.2" spans="1:4">
      <c r="A1248" s="46"/>
      <c r="B1248" s="45"/>
      <c r="C1248" s="64"/>
      <c r="D1248" s="64"/>
    </row>
    <row r="1249" ht="13.2" spans="1:4">
      <c r="A1249" s="46"/>
      <c r="B1249" s="45"/>
      <c r="C1249" s="64"/>
      <c r="D1249" s="64"/>
    </row>
    <row r="1250" ht="13.2" spans="1:4">
      <c r="A1250" s="46"/>
      <c r="B1250" s="45"/>
      <c r="C1250" s="64"/>
      <c r="D1250" s="64"/>
    </row>
    <row r="1251" ht="13.2" spans="1:4">
      <c r="A1251" s="46"/>
      <c r="B1251" s="45"/>
      <c r="C1251" s="64"/>
      <c r="D1251" s="64"/>
    </row>
    <row r="1252" ht="13.2" spans="1:4">
      <c r="A1252" s="46"/>
      <c r="B1252" s="45"/>
      <c r="C1252" s="64"/>
      <c r="D1252" s="64"/>
    </row>
    <row r="1253" ht="13.2" spans="1:4">
      <c r="A1253" s="46"/>
      <c r="B1253" s="45"/>
      <c r="C1253" s="64"/>
      <c r="D1253" s="64"/>
    </row>
    <row r="1254" ht="13.2" spans="1:4">
      <c r="A1254" s="46"/>
      <c r="B1254" s="45"/>
      <c r="C1254" s="64"/>
      <c r="D1254" s="64"/>
    </row>
    <row r="1255" ht="13.2" spans="1:4">
      <c r="A1255" s="46"/>
      <c r="B1255" s="45"/>
      <c r="C1255" s="64"/>
      <c r="D1255" s="64"/>
    </row>
    <row r="1256" ht="13.2" spans="1:4">
      <c r="A1256" s="46"/>
      <c r="B1256" s="45"/>
      <c r="C1256" s="64"/>
      <c r="D1256" s="64"/>
    </row>
    <row r="1257" ht="13.2" spans="1:4">
      <c r="A1257" s="46"/>
      <c r="B1257" s="45"/>
      <c r="C1257" s="64"/>
      <c r="D1257" s="64"/>
    </row>
    <row r="1258" ht="13.2" spans="1:4">
      <c r="A1258" s="46"/>
      <c r="B1258" s="45"/>
      <c r="C1258" s="64"/>
      <c r="D1258" s="64"/>
    </row>
    <row r="1259" ht="13.2" spans="1:4">
      <c r="A1259" s="46"/>
      <c r="B1259" s="45"/>
      <c r="C1259" s="64"/>
      <c r="D1259" s="64"/>
    </row>
    <row r="1260" ht="13.2" spans="1:4">
      <c r="A1260" s="46"/>
      <c r="B1260" s="45"/>
      <c r="C1260" s="64"/>
      <c r="D1260" s="64"/>
    </row>
    <row r="1261" ht="13.2" spans="1:4">
      <c r="A1261" s="46"/>
      <c r="B1261" s="45"/>
      <c r="C1261" s="64"/>
      <c r="D1261" s="64"/>
    </row>
    <row r="1262" ht="13.2" spans="1:4">
      <c r="A1262" s="46"/>
      <c r="B1262" s="45"/>
      <c r="C1262" s="64"/>
      <c r="D1262" s="64"/>
    </row>
    <row r="1263" ht="13.2" spans="1:4">
      <c r="A1263" s="46"/>
      <c r="B1263" s="45"/>
      <c r="C1263" s="64"/>
      <c r="D1263" s="64"/>
    </row>
    <row r="1264" ht="13.2" spans="1:4">
      <c r="A1264" s="46"/>
      <c r="B1264" s="45"/>
      <c r="C1264" s="64"/>
      <c r="D1264" s="64"/>
    </row>
    <row r="1265" ht="13.2" spans="1:4">
      <c r="A1265" s="46"/>
      <c r="B1265" s="45"/>
      <c r="C1265" s="64"/>
      <c r="D1265" s="64"/>
    </row>
    <row r="1266" ht="13.2" spans="1:4">
      <c r="A1266" s="46"/>
      <c r="B1266" s="45"/>
      <c r="C1266" s="64"/>
      <c r="D1266" s="64"/>
    </row>
    <row r="1267" ht="13.2" spans="1:4">
      <c r="A1267" s="46"/>
      <c r="B1267" s="45"/>
      <c r="C1267" s="64"/>
      <c r="D1267" s="64"/>
    </row>
    <row r="1268" ht="13.2" spans="1:4">
      <c r="A1268" s="46"/>
      <c r="B1268" s="45"/>
      <c r="C1268" s="64"/>
      <c r="D1268" s="64"/>
    </row>
    <row r="1269" ht="13.2" spans="1:4">
      <c r="A1269" s="46"/>
      <c r="B1269" s="45"/>
      <c r="C1269" s="64"/>
      <c r="D1269" s="64"/>
    </row>
    <row r="1270" ht="13.2" spans="1:4">
      <c r="A1270" s="46"/>
      <c r="B1270" s="45"/>
      <c r="C1270" s="64"/>
      <c r="D1270" s="64"/>
    </row>
    <row r="1271" ht="13.2" spans="1:4">
      <c r="A1271" s="46"/>
      <c r="B1271" s="45"/>
      <c r="C1271" s="64"/>
      <c r="D1271" s="64"/>
    </row>
    <row r="1272" ht="13.2" spans="1:4">
      <c r="A1272" s="46"/>
      <c r="B1272" s="45"/>
      <c r="C1272" s="64"/>
      <c r="D1272" s="64"/>
    </row>
    <row r="1273" ht="13.2" spans="1:4">
      <c r="A1273" s="46"/>
      <c r="B1273" s="45"/>
      <c r="C1273" s="64"/>
      <c r="D1273" s="64"/>
    </row>
    <row r="1274" ht="13.2" spans="1:4">
      <c r="A1274" s="46"/>
      <c r="B1274" s="45"/>
      <c r="C1274" s="64"/>
      <c r="D1274" s="64"/>
    </row>
    <row r="1275" ht="13.2" spans="1:4">
      <c r="A1275" s="46"/>
      <c r="B1275" s="45"/>
      <c r="C1275" s="64"/>
      <c r="D1275" s="64"/>
    </row>
    <row r="1276" ht="13.2" spans="1:4">
      <c r="A1276" s="46"/>
      <c r="B1276" s="45"/>
      <c r="C1276" s="64"/>
      <c r="D1276" s="64"/>
    </row>
    <row r="1277" ht="13.2" spans="1:4">
      <c r="A1277" s="46"/>
      <c r="B1277" s="45"/>
      <c r="C1277" s="64"/>
      <c r="D1277" s="64"/>
    </row>
    <row r="1278" ht="13.2" spans="1:4">
      <c r="A1278" s="46"/>
      <c r="B1278" s="45"/>
      <c r="C1278" s="64"/>
      <c r="D1278" s="64"/>
    </row>
    <row r="1279" ht="13.2" spans="1:4">
      <c r="A1279" s="46"/>
      <c r="B1279" s="45"/>
      <c r="C1279" s="64"/>
      <c r="D1279" s="64"/>
    </row>
    <row r="1280" ht="13.2" spans="1:4">
      <c r="A1280" s="46"/>
      <c r="B1280" s="45"/>
      <c r="C1280" s="64"/>
      <c r="D1280" s="64"/>
    </row>
    <row r="1281" ht="13.2" spans="1:4">
      <c r="A1281" s="46"/>
      <c r="B1281" s="45"/>
      <c r="C1281" s="64"/>
      <c r="D1281" s="64"/>
    </row>
    <row r="1282" ht="13.2" spans="1:4">
      <c r="A1282" s="46"/>
      <c r="B1282" s="45"/>
      <c r="C1282" s="64"/>
      <c r="D1282" s="64"/>
    </row>
    <row r="1283" ht="13.2" spans="1:4">
      <c r="A1283" s="46"/>
      <c r="B1283" s="45"/>
      <c r="C1283" s="64"/>
      <c r="D1283" s="64"/>
    </row>
    <row r="1284" ht="13.2" spans="1:4">
      <c r="A1284" s="46"/>
      <c r="B1284" s="45"/>
      <c r="C1284" s="64"/>
      <c r="D1284" s="64"/>
    </row>
    <row r="1285" ht="13.2" spans="1:4">
      <c r="A1285" s="46"/>
      <c r="B1285" s="45"/>
      <c r="C1285" s="64"/>
      <c r="D1285" s="64"/>
    </row>
    <row r="1286" ht="13.2" spans="1:4">
      <c r="A1286" s="46"/>
      <c r="B1286" s="45"/>
      <c r="C1286" s="64"/>
      <c r="D1286" s="64"/>
    </row>
    <row r="1287" ht="13.2" spans="1:4">
      <c r="A1287" s="46"/>
      <c r="B1287" s="45"/>
      <c r="C1287" s="64"/>
      <c r="D1287" s="64"/>
    </row>
    <row r="1288" ht="13.2" spans="1:4">
      <c r="A1288" s="46"/>
      <c r="B1288" s="45"/>
      <c r="C1288" s="64"/>
      <c r="D1288" s="64"/>
    </row>
    <row r="1289" ht="13.2" spans="1:4">
      <c r="A1289" s="46"/>
      <c r="B1289" s="45"/>
      <c r="C1289" s="64"/>
      <c r="D1289" s="64"/>
    </row>
    <row r="1290" ht="13.2" spans="1:4">
      <c r="A1290" s="46"/>
      <c r="B1290" s="45"/>
      <c r="C1290" s="64"/>
      <c r="D1290" s="64"/>
    </row>
    <row r="1291" ht="13.2" spans="1:4">
      <c r="A1291" s="46"/>
      <c r="B1291" s="45"/>
      <c r="C1291" s="64"/>
      <c r="D1291" s="64"/>
    </row>
    <row r="1292" ht="13.2" spans="1:4">
      <c r="A1292" s="46"/>
      <c r="B1292" s="45"/>
      <c r="C1292" s="64"/>
      <c r="D1292" s="64"/>
    </row>
    <row r="1293" ht="13.2" spans="1:4">
      <c r="A1293" s="46"/>
      <c r="B1293" s="45"/>
      <c r="C1293" s="64"/>
      <c r="D1293" s="64"/>
    </row>
    <row r="1294" ht="13.2" spans="1:4">
      <c r="A1294" s="46"/>
      <c r="B1294" s="45"/>
      <c r="C1294" s="64"/>
      <c r="D1294" s="64"/>
    </row>
    <row r="1295" ht="13.2" spans="1:4">
      <c r="A1295" s="46"/>
      <c r="B1295" s="45"/>
      <c r="C1295" s="64"/>
      <c r="D1295" s="64"/>
    </row>
    <row r="1296" ht="13.2" spans="1:4">
      <c r="A1296" s="46"/>
      <c r="B1296" s="45"/>
      <c r="C1296" s="64"/>
      <c r="D1296" s="64"/>
    </row>
    <row r="1297" ht="13.2" spans="1:4">
      <c r="A1297" s="46"/>
      <c r="B1297" s="45"/>
      <c r="C1297" s="64"/>
      <c r="D1297" s="64"/>
    </row>
    <row r="1298" ht="13.2" spans="1:4">
      <c r="A1298" s="46"/>
      <c r="B1298" s="45"/>
      <c r="C1298" s="64"/>
      <c r="D1298" s="64"/>
    </row>
    <row r="1299" ht="13.2" spans="1:4">
      <c r="A1299" s="46"/>
      <c r="B1299" s="45"/>
      <c r="C1299" s="64"/>
      <c r="D1299" s="64"/>
    </row>
    <row r="1300" ht="13.2" spans="1:4">
      <c r="A1300" s="46"/>
      <c r="B1300" s="45"/>
      <c r="C1300" s="64"/>
      <c r="D1300" s="64"/>
    </row>
    <row r="1301" ht="13.2" spans="1:4">
      <c r="A1301" s="46"/>
      <c r="B1301" s="45"/>
      <c r="C1301" s="64"/>
      <c r="D1301" s="64"/>
    </row>
    <row r="1302" ht="13.2" spans="1:4">
      <c r="A1302" s="46"/>
      <c r="B1302" s="45"/>
      <c r="C1302" s="64"/>
      <c r="D1302" s="64"/>
    </row>
    <row r="1303" ht="13.2" spans="1:4">
      <c r="A1303" s="46"/>
      <c r="B1303" s="45"/>
      <c r="C1303" s="64"/>
      <c r="D1303" s="64"/>
    </row>
    <row r="1304" ht="13.2" spans="1:4">
      <c r="A1304" s="46"/>
      <c r="B1304" s="45"/>
      <c r="C1304" s="64"/>
      <c r="D1304" s="64"/>
    </row>
    <row r="1305" ht="13.2" spans="1:4">
      <c r="A1305" s="46"/>
      <c r="B1305" s="45"/>
      <c r="C1305" s="64"/>
      <c r="D1305" s="64"/>
    </row>
    <row r="1306" ht="13.2" spans="1:4">
      <c r="A1306" s="46"/>
      <c r="B1306" s="45"/>
      <c r="C1306" s="64"/>
      <c r="D1306" s="64"/>
    </row>
    <row r="1307" ht="13.2" spans="1:4">
      <c r="A1307" s="46"/>
      <c r="B1307" s="45"/>
      <c r="C1307" s="64"/>
      <c r="D1307" s="64"/>
    </row>
    <row r="1308" ht="13.2" spans="1:4">
      <c r="A1308" s="46"/>
      <c r="B1308" s="45"/>
      <c r="C1308" s="64"/>
      <c r="D1308" s="64"/>
    </row>
    <row r="1309" ht="13.2" spans="1:4">
      <c r="A1309" s="46"/>
      <c r="B1309" s="45"/>
      <c r="C1309" s="64"/>
      <c r="D1309" s="64"/>
    </row>
    <row r="1310" ht="13.2" spans="1:4">
      <c r="A1310" s="46"/>
      <c r="B1310" s="45"/>
      <c r="C1310" s="64"/>
      <c r="D1310" s="64"/>
    </row>
    <row r="1311" ht="13.2" spans="1:4">
      <c r="A1311" s="46"/>
      <c r="B1311" s="45"/>
      <c r="C1311" s="64"/>
      <c r="D1311" s="64"/>
    </row>
    <row r="1312" ht="13.2" spans="1:4">
      <c r="A1312" s="46"/>
      <c r="B1312" s="45"/>
      <c r="C1312" s="64"/>
      <c r="D1312" s="64"/>
    </row>
    <row r="1313" ht="13.2" spans="1:4">
      <c r="A1313" s="46"/>
      <c r="B1313" s="45"/>
      <c r="C1313" s="64"/>
      <c r="D1313" s="64"/>
    </row>
    <row r="1314" ht="13.2" spans="1:4">
      <c r="A1314" s="46"/>
      <c r="B1314" s="45"/>
      <c r="C1314" s="64"/>
      <c r="D1314" s="64"/>
    </row>
    <row r="1315" ht="13.2" spans="1:4">
      <c r="A1315" s="46"/>
      <c r="B1315" s="45"/>
      <c r="C1315" s="64"/>
      <c r="D1315" s="64"/>
    </row>
    <row r="1316" ht="13.2" spans="1:4">
      <c r="A1316" s="46"/>
      <c r="B1316" s="45"/>
      <c r="C1316" s="64"/>
      <c r="D1316" s="64"/>
    </row>
    <row r="1317" ht="13.2" spans="1:4">
      <c r="A1317" s="46"/>
      <c r="B1317" s="45"/>
      <c r="C1317" s="64"/>
      <c r="D1317" s="64"/>
    </row>
    <row r="1318" ht="13.2" spans="1:4">
      <c r="A1318" s="46"/>
      <c r="B1318" s="45"/>
      <c r="C1318" s="64"/>
      <c r="D1318" s="64"/>
    </row>
    <row r="1319" ht="13.2" spans="1:4">
      <c r="A1319" s="46"/>
      <c r="B1319" s="45"/>
      <c r="C1319" s="64"/>
      <c r="D1319" s="64"/>
    </row>
    <row r="1320" ht="13.2" spans="1:4">
      <c r="A1320" s="46"/>
      <c r="B1320" s="45"/>
      <c r="C1320" s="64"/>
      <c r="D1320" s="64"/>
    </row>
    <row r="1321" ht="13.2" spans="1:4">
      <c r="A1321" s="46"/>
      <c r="B1321" s="45"/>
      <c r="C1321" s="64"/>
      <c r="D1321" s="64"/>
    </row>
    <row r="1322" ht="13.2" spans="1:4">
      <c r="A1322" s="46"/>
      <c r="B1322" s="45"/>
      <c r="C1322" s="64"/>
      <c r="D1322" s="64"/>
    </row>
    <row r="1323" ht="13.2" spans="1:4">
      <c r="A1323" s="46"/>
      <c r="B1323" s="45"/>
      <c r="C1323" s="64"/>
      <c r="D1323" s="64"/>
    </row>
    <row r="1324" ht="13.2" spans="1:4">
      <c r="A1324" s="46"/>
      <c r="B1324" s="45"/>
      <c r="C1324" s="64"/>
      <c r="D1324" s="64"/>
    </row>
    <row r="1325" ht="13.2" spans="1:4">
      <c r="A1325" s="46"/>
      <c r="B1325" s="45"/>
      <c r="C1325" s="64"/>
      <c r="D1325" s="64"/>
    </row>
    <row r="1326" ht="13.2" spans="1:4">
      <c r="A1326" s="46"/>
      <c r="B1326" s="45"/>
      <c r="C1326" s="64"/>
      <c r="D1326" s="64"/>
    </row>
    <row r="1327" ht="13.2" spans="1:4">
      <c r="A1327" s="46"/>
      <c r="B1327" s="45"/>
      <c r="C1327" s="64"/>
      <c r="D1327" s="64"/>
    </row>
    <row r="1328" ht="13.2" spans="1:4">
      <c r="A1328" s="46"/>
      <c r="B1328" s="45"/>
      <c r="C1328" s="64"/>
      <c r="D1328" s="64"/>
    </row>
    <row r="1329" ht="13.2" spans="1:4">
      <c r="A1329" s="46"/>
      <c r="B1329" s="45"/>
      <c r="C1329" s="64"/>
      <c r="D1329" s="64"/>
    </row>
    <row r="1330" ht="13.2" spans="1:4">
      <c r="A1330" s="46"/>
      <c r="B1330" s="45"/>
      <c r="C1330" s="64"/>
      <c r="D1330" s="64"/>
    </row>
    <row r="1331" ht="13.2" spans="1:4">
      <c r="A1331" s="46"/>
      <c r="B1331" s="45"/>
      <c r="C1331" s="64"/>
      <c r="D1331" s="64"/>
    </row>
    <row r="1332" ht="13.2" spans="1:4">
      <c r="A1332" s="46"/>
      <c r="B1332" s="45"/>
      <c r="C1332" s="64"/>
      <c r="D1332" s="64"/>
    </row>
    <row r="1333" ht="13.2" spans="1:4">
      <c r="A1333" s="46"/>
      <c r="B1333" s="45"/>
      <c r="C1333" s="64"/>
      <c r="D1333" s="64"/>
    </row>
    <row r="1334" ht="13.2" spans="1:4">
      <c r="A1334" s="46"/>
      <c r="B1334" s="45"/>
      <c r="C1334" s="64"/>
      <c r="D1334" s="64"/>
    </row>
    <row r="1335" ht="13.2" spans="1:4">
      <c r="A1335" s="46"/>
      <c r="B1335" s="45"/>
      <c r="C1335" s="64"/>
      <c r="D1335" s="64"/>
    </row>
    <row r="1336" ht="13.2" spans="1:4">
      <c r="A1336" s="46"/>
      <c r="B1336" s="45"/>
      <c r="C1336" s="64"/>
      <c r="D1336" s="64"/>
    </row>
    <row r="1337" ht="13.2" spans="1:4">
      <c r="A1337" s="46"/>
      <c r="B1337" s="45"/>
      <c r="C1337" s="64"/>
      <c r="D1337" s="64"/>
    </row>
    <row r="1338" ht="13.2" spans="1:4">
      <c r="A1338" s="46"/>
      <c r="B1338" s="45"/>
      <c r="C1338" s="64"/>
      <c r="D1338" s="64"/>
    </row>
    <row r="1339" ht="13.2" spans="1:4">
      <c r="A1339" s="46"/>
      <c r="B1339" s="45"/>
      <c r="C1339" s="64"/>
      <c r="D1339" s="64"/>
    </row>
    <row r="1340" ht="13.2" spans="1:4">
      <c r="A1340" s="46"/>
      <c r="B1340" s="45"/>
      <c r="C1340" s="64"/>
      <c r="D1340" s="64"/>
    </row>
    <row r="1341" ht="13.2" spans="1:4">
      <c r="A1341" s="46"/>
      <c r="B1341" s="45"/>
      <c r="C1341" s="64"/>
      <c r="D1341" s="64"/>
    </row>
    <row r="1342" ht="13.2" spans="1:4">
      <c r="A1342" s="46"/>
      <c r="B1342" s="45"/>
      <c r="C1342" s="64"/>
      <c r="D1342" s="64"/>
    </row>
    <row r="1343" ht="13.2" spans="1:4">
      <c r="A1343" s="46"/>
      <c r="B1343" s="45"/>
      <c r="C1343" s="64"/>
      <c r="D1343" s="64"/>
    </row>
    <row r="1344" ht="13.2" spans="1:4">
      <c r="A1344" s="46"/>
      <c r="B1344" s="45"/>
      <c r="C1344" s="64"/>
      <c r="D1344" s="64"/>
    </row>
    <row r="1345" ht="13.2" spans="1:4">
      <c r="A1345" s="46"/>
      <c r="B1345" s="45"/>
      <c r="C1345" s="64"/>
      <c r="D1345" s="64"/>
    </row>
    <row r="1346" ht="13.2" spans="1:4">
      <c r="A1346" s="46"/>
      <c r="B1346" s="45"/>
      <c r="C1346" s="64"/>
      <c r="D1346" s="64"/>
    </row>
    <row r="1347" ht="13.2" spans="1:4">
      <c r="A1347" s="46"/>
      <c r="B1347" s="45"/>
      <c r="C1347" s="64"/>
      <c r="D1347" s="64"/>
    </row>
    <row r="1348" ht="13.2" spans="1:4">
      <c r="A1348" s="46"/>
      <c r="B1348" s="45"/>
      <c r="C1348" s="64"/>
      <c r="D1348" s="64"/>
    </row>
    <row r="1349" ht="13.2" spans="1:4">
      <c r="A1349" s="46"/>
      <c r="B1349" s="45"/>
      <c r="C1349" s="64"/>
      <c r="D1349" s="64"/>
    </row>
    <row r="1350" ht="13.2" spans="1:4">
      <c r="A1350" s="46"/>
      <c r="B1350" s="45"/>
      <c r="C1350" s="64"/>
      <c r="D1350" s="64"/>
    </row>
    <row r="1351" ht="13.2" spans="1:4">
      <c r="A1351" s="46"/>
      <c r="B1351" s="45"/>
      <c r="C1351" s="64"/>
      <c r="D1351" s="64"/>
    </row>
    <row r="1352" ht="13.2" spans="1:4">
      <c r="A1352" s="46"/>
      <c r="B1352" s="45"/>
      <c r="C1352" s="64"/>
      <c r="D1352" s="64"/>
    </row>
    <row r="1353" ht="13.2" spans="1:4">
      <c r="A1353" s="46"/>
      <c r="B1353" s="45"/>
      <c r="C1353" s="64"/>
      <c r="D1353" s="64"/>
    </row>
    <row r="1354" ht="13.2" spans="1:4">
      <c r="A1354" s="46"/>
      <c r="B1354" s="45"/>
      <c r="C1354" s="64"/>
      <c r="D1354" s="64"/>
    </row>
    <row r="1355" ht="13.2" spans="1:4">
      <c r="A1355" s="46"/>
      <c r="B1355" s="45"/>
      <c r="C1355" s="64"/>
      <c r="D1355" s="64"/>
    </row>
    <row r="1356" ht="13.2" spans="1:4">
      <c r="A1356" s="46"/>
      <c r="B1356" s="45"/>
      <c r="C1356" s="64"/>
      <c r="D1356" s="64"/>
    </row>
    <row r="1357" ht="13.2" spans="1:4">
      <c r="A1357" s="46"/>
      <c r="B1357" s="45"/>
      <c r="C1357" s="64"/>
      <c r="D1357" s="64"/>
    </row>
    <row r="1358" ht="13.2" spans="1:4">
      <c r="A1358" s="46"/>
      <c r="B1358" s="45"/>
      <c r="C1358" s="64"/>
      <c r="D1358" s="64"/>
    </row>
    <row r="1359" ht="13.2" spans="1:4">
      <c r="A1359" s="46"/>
      <c r="B1359" s="45"/>
      <c r="C1359" s="64"/>
      <c r="D1359" s="64"/>
    </row>
    <row r="1360" ht="13.2" spans="1:4">
      <c r="A1360" s="46"/>
      <c r="B1360" s="45"/>
      <c r="C1360" s="64"/>
      <c r="D1360" s="64"/>
    </row>
    <row r="1361" ht="13.2" spans="1:4">
      <c r="A1361" s="46"/>
      <c r="B1361" s="45"/>
      <c r="C1361" s="64"/>
      <c r="D1361" s="64"/>
    </row>
    <row r="1362" ht="13.2" spans="1:4">
      <c r="A1362" s="46"/>
      <c r="B1362" s="45"/>
      <c r="C1362" s="64"/>
      <c r="D1362" s="64"/>
    </row>
    <row r="1363" ht="13.2" spans="1:4">
      <c r="A1363" s="46"/>
      <c r="B1363" s="45"/>
      <c r="C1363" s="64"/>
      <c r="D1363" s="64"/>
    </row>
    <row r="1364" ht="13.2" spans="1:4">
      <c r="A1364" s="46"/>
      <c r="B1364" s="45"/>
      <c r="C1364" s="64"/>
      <c r="D1364" s="64"/>
    </row>
    <row r="1365" ht="13.2" spans="1:4">
      <c r="A1365" s="46"/>
      <c r="B1365" s="45"/>
      <c r="C1365" s="64"/>
      <c r="D1365" s="64"/>
    </row>
    <row r="1366" ht="13.2" spans="1:4">
      <c r="A1366" s="46"/>
      <c r="B1366" s="45"/>
      <c r="C1366" s="64"/>
      <c r="D1366" s="64"/>
    </row>
    <row r="1367" ht="13.2" spans="1:4">
      <c r="A1367" s="46"/>
      <c r="B1367" s="45"/>
      <c r="C1367" s="64"/>
      <c r="D1367" s="64"/>
    </row>
    <row r="1368" ht="13.2" spans="1:4">
      <c r="A1368" s="46"/>
      <c r="B1368" s="45"/>
      <c r="C1368" s="64"/>
      <c r="D1368" s="64"/>
    </row>
    <row r="1369" ht="13.2" spans="1:4">
      <c r="A1369" s="46"/>
      <c r="B1369" s="45"/>
      <c r="C1369" s="64"/>
      <c r="D1369" s="64"/>
    </row>
    <row r="1370" ht="13.2" spans="1:4">
      <c r="A1370" s="46"/>
      <c r="B1370" s="45"/>
      <c r="C1370" s="64"/>
      <c r="D1370" s="64"/>
    </row>
    <row r="1371" ht="13.2" spans="1:4">
      <c r="A1371" s="46"/>
      <c r="B1371" s="45"/>
      <c r="C1371" s="64"/>
      <c r="D1371" s="64"/>
    </row>
    <row r="1372" ht="13.2" spans="1:4">
      <c r="A1372" s="46"/>
      <c r="B1372" s="45"/>
      <c r="C1372" s="64"/>
      <c r="D1372" s="64"/>
    </row>
    <row r="1373" ht="13.2" spans="1:4">
      <c r="A1373" s="46"/>
      <c r="B1373" s="45"/>
      <c r="C1373" s="64"/>
      <c r="D1373" s="64"/>
    </row>
    <row r="1374" ht="13.2" spans="1:4">
      <c r="A1374" s="46"/>
      <c r="B1374" s="45"/>
      <c r="C1374" s="64"/>
      <c r="D1374" s="64"/>
    </row>
    <row r="1375" ht="13.2" spans="1:4">
      <c r="A1375" s="46"/>
      <c r="B1375" s="45"/>
      <c r="C1375" s="64"/>
      <c r="D1375" s="64"/>
    </row>
    <row r="1376" ht="13.2" spans="1:4">
      <c r="A1376" s="46"/>
      <c r="B1376" s="45"/>
      <c r="C1376" s="64"/>
      <c r="D1376" s="64"/>
    </row>
    <row r="1377" ht="13.2" spans="1:4">
      <c r="A1377" s="46"/>
      <c r="B1377" s="45"/>
      <c r="C1377" s="64"/>
      <c r="D1377" s="64"/>
    </row>
    <row r="1378" ht="13.2" spans="1:4">
      <c r="A1378" s="46"/>
      <c r="B1378" s="45"/>
      <c r="C1378" s="64"/>
      <c r="D1378" s="64"/>
    </row>
    <row r="1379" ht="13.2" spans="1:4">
      <c r="A1379" s="46"/>
      <c r="B1379" s="45"/>
      <c r="C1379" s="64"/>
      <c r="D1379" s="64"/>
    </row>
    <row r="1380" ht="13.2" spans="1:4">
      <c r="A1380" s="46"/>
      <c r="B1380" s="45"/>
      <c r="C1380" s="64"/>
      <c r="D1380" s="64"/>
    </row>
    <row r="1381" ht="13.2" spans="1:4">
      <c r="A1381" s="46"/>
      <c r="B1381" s="45"/>
      <c r="C1381" s="64"/>
      <c r="D1381" s="64"/>
    </row>
    <row r="1382" ht="13.2" spans="1:4">
      <c r="A1382" s="46"/>
      <c r="B1382" s="45"/>
      <c r="C1382" s="64"/>
      <c r="D1382" s="64"/>
    </row>
    <row r="1383" ht="13.2" spans="1:4">
      <c r="A1383" s="46"/>
      <c r="B1383" s="45"/>
      <c r="C1383" s="64"/>
      <c r="D1383" s="64"/>
    </row>
    <row r="1384" ht="13.2" spans="1:4">
      <c r="A1384" s="46"/>
      <c r="B1384" s="45"/>
      <c r="C1384" s="64"/>
      <c r="D1384" s="64"/>
    </row>
    <row r="1385" ht="13.2" spans="1:4">
      <c r="A1385" s="46"/>
      <c r="B1385" s="45"/>
      <c r="C1385" s="64"/>
      <c r="D1385" s="64"/>
    </row>
    <row r="1386" ht="13.2" spans="1:4">
      <c r="A1386" s="46"/>
      <c r="B1386" s="45"/>
      <c r="C1386" s="64"/>
      <c r="D1386" s="64"/>
    </row>
    <row r="1387" ht="13.2" spans="1:4">
      <c r="A1387" s="46"/>
      <c r="B1387" s="45"/>
      <c r="C1387" s="64"/>
      <c r="D1387" s="64"/>
    </row>
    <row r="1388" ht="13.2" spans="1:4">
      <c r="A1388" s="46"/>
      <c r="B1388" s="45"/>
      <c r="C1388" s="64"/>
      <c r="D1388" s="64"/>
    </row>
    <row r="1389" ht="13.2" spans="1:4">
      <c r="A1389" s="46"/>
      <c r="B1389" s="45"/>
      <c r="C1389" s="64"/>
      <c r="D1389" s="64"/>
    </row>
    <row r="1390" ht="13.2" spans="1:4">
      <c r="A1390" s="46"/>
      <c r="B1390" s="45"/>
      <c r="C1390" s="64"/>
      <c r="D1390" s="64"/>
    </row>
    <row r="1391" ht="13.2" spans="1:4">
      <c r="A1391" s="46"/>
      <c r="B1391" s="45"/>
      <c r="C1391" s="64"/>
      <c r="D1391" s="64"/>
    </row>
    <row r="1392" ht="13.2" spans="1:4">
      <c r="A1392" s="46"/>
      <c r="B1392" s="45"/>
      <c r="C1392" s="64"/>
      <c r="D1392" s="64"/>
    </row>
    <row r="1393" ht="13.2" spans="1:4">
      <c r="A1393" s="46"/>
      <c r="B1393" s="45"/>
      <c r="C1393" s="64"/>
      <c r="D1393" s="64"/>
    </row>
    <row r="1394" ht="13.2" spans="1:4">
      <c r="A1394" s="46"/>
      <c r="B1394" s="45"/>
      <c r="C1394" s="64"/>
      <c r="D1394" s="64"/>
    </row>
    <row r="1395" ht="13.2" spans="1:4">
      <c r="A1395" s="46"/>
      <c r="B1395" s="45"/>
      <c r="C1395" s="64"/>
      <c r="D1395" s="64"/>
    </row>
    <row r="1396" ht="13.2" spans="1:4">
      <c r="A1396" s="46"/>
      <c r="B1396" s="45"/>
      <c r="C1396" s="64"/>
      <c r="D1396" s="64"/>
    </row>
    <row r="1397" ht="13.2" spans="1:4">
      <c r="A1397" s="46"/>
      <c r="B1397" s="45"/>
      <c r="C1397" s="64"/>
      <c r="D1397" s="64"/>
    </row>
    <row r="1398" ht="13.2" spans="1:4">
      <c r="A1398" s="46"/>
      <c r="B1398" s="45"/>
      <c r="C1398" s="64"/>
      <c r="D1398" s="64"/>
    </row>
    <row r="1399" ht="13.2" spans="1:4">
      <c r="A1399" s="46"/>
      <c r="B1399" s="45"/>
      <c r="C1399" s="64"/>
      <c r="D1399" s="64"/>
    </row>
    <row r="1400" ht="13.2" spans="1:4">
      <c r="A1400" s="46"/>
      <c r="B1400" s="45"/>
      <c r="C1400" s="64"/>
      <c r="D1400" s="64"/>
    </row>
    <row r="1401" ht="13.2" spans="1:4">
      <c r="A1401" s="46"/>
      <c r="B1401" s="45"/>
      <c r="C1401" s="64"/>
      <c r="D1401" s="64"/>
    </row>
    <row r="1402" ht="13.2" spans="1:4">
      <c r="A1402" s="46"/>
      <c r="B1402" s="45"/>
      <c r="C1402" s="64"/>
      <c r="D1402" s="64"/>
    </row>
    <row r="1403" ht="13.2" spans="1:4">
      <c r="A1403" s="46"/>
      <c r="B1403" s="45"/>
      <c r="C1403" s="64"/>
      <c r="D1403" s="64"/>
    </row>
    <row r="1404" ht="13.2" spans="1:4">
      <c r="A1404" s="46"/>
      <c r="B1404" s="45"/>
      <c r="C1404" s="64"/>
      <c r="D1404" s="64"/>
    </row>
    <row r="1405" ht="13.2" spans="1:4">
      <c r="A1405" s="46"/>
      <c r="B1405" s="45"/>
      <c r="C1405" s="64"/>
      <c r="D1405" s="64"/>
    </row>
    <row r="1406" ht="13.2" spans="1:4">
      <c r="A1406" s="46"/>
      <c r="B1406" s="45"/>
      <c r="C1406" s="64"/>
      <c r="D1406" s="64"/>
    </row>
    <row r="1407" ht="13.2" spans="1:4">
      <c r="A1407" s="46"/>
      <c r="B1407" s="45"/>
      <c r="C1407" s="64"/>
      <c r="D1407" s="64"/>
    </row>
    <row r="1408" ht="13.2" spans="1:4">
      <c r="A1408" s="46"/>
      <c r="B1408" s="45"/>
      <c r="C1408" s="64"/>
      <c r="D1408" s="64"/>
    </row>
    <row r="1409" ht="13.2" spans="1:4">
      <c r="A1409" s="46"/>
      <c r="B1409" s="45"/>
      <c r="C1409" s="64"/>
      <c r="D1409" s="64"/>
    </row>
    <row r="1410" ht="13.2" spans="1:4">
      <c r="A1410" s="46"/>
      <c r="B1410" s="45"/>
      <c r="C1410" s="64"/>
      <c r="D1410" s="64"/>
    </row>
    <row r="1411" ht="13.2" spans="1:4">
      <c r="A1411" s="46"/>
      <c r="B1411" s="45"/>
      <c r="C1411" s="64"/>
      <c r="D1411" s="64"/>
    </row>
    <row r="1412" ht="13.2" spans="1:4">
      <c r="A1412" s="46"/>
      <c r="B1412" s="45"/>
      <c r="C1412" s="64"/>
      <c r="D1412" s="64"/>
    </row>
    <row r="1413" ht="13.2" spans="1:4">
      <c r="A1413" s="46"/>
      <c r="B1413" s="45"/>
      <c r="C1413" s="64"/>
      <c r="D1413" s="64"/>
    </row>
    <row r="1414" ht="13.2" spans="1:4">
      <c r="A1414" s="46"/>
      <c r="B1414" s="45"/>
      <c r="C1414" s="64"/>
      <c r="D1414" s="64"/>
    </row>
    <row r="1415" ht="13.2" spans="1:4">
      <c r="A1415" s="46"/>
      <c r="B1415" s="45"/>
      <c r="C1415" s="64"/>
      <c r="D1415" s="64"/>
    </row>
    <row r="1416" ht="13.2" spans="1:4">
      <c r="A1416" s="46"/>
      <c r="B1416" s="45"/>
      <c r="C1416" s="64"/>
      <c r="D1416" s="64"/>
    </row>
    <row r="1417" ht="13.2" spans="1:4">
      <c r="A1417" s="46"/>
      <c r="B1417" s="45"/>
      <c r="C1417" s="64"/>
      <c r="D1417" s="64"/>
    </row>
    <row r="1418" ht="13.2" spans="1:4">
      <c r="A1418" s="46"/>
      <c r="B1418" s="45"/>
      <c r="C1418" s="64"/>
      <c r="D1418" s="64"/>
    </row>
    <row r="1419" ht="13.2" spans="1:4">
      <c r="A1419" s="46"/>
      <c r="B1419" s="45"/>
      <c r="C1419" s="64"/>
      <c r="D1419" s="64"/>
    </row>
    <row r="1420" ht="13.2" spans="1:4">
      <c r="A1420" s="46"/>
      <c r="B1420" s="45"/>
      <c r="C1420" s="64"/>
      <c r="D1420" s="64"/>
    </row>
    <row r="1421" ht="13.2" spans="1:4">
      <c r="A1421" s="46"/>
      <c r="B1421" s="45"/>
      <c r="C1421" s="64"/>
      <c r="D1421" s="64"/>
    </row>
    <row r="1422" ht="13.2" spans="1:4">
      <c r="A1422" s="46"/>
      <c r="B1422" s="45"/>
      <c r="C1422" s="64"/>
      <c r="D1422" s="64"/>
    </row>
    <row r="1423" ht="13.2" spans="1:4">
      <c r="A1423" s="46"/>
      <c r="B1423" s="45"/>
      <c r="C1423" s="64"/>
      <c r="D1423" s="64"/>
    </row>
    <row r="1424" ht="13.2" spans="1:4">
      <c r="A1424" s="46"/>
      <c r="B1424" s="45"/>
      <c r="C1424" s="64"/>
      <c r="D1424" s="64"/>
    </row>
    <row r="1425" ht="13.2" spans="1:4">
      <c r="A1425" s="46"/>
      <c r="B1425" s="45"/>
      <c r="C1425" s="64"/>
      <c r="D1425" s="64"/>
    </row>
    <row r="1426" ht="13.2" spans="1:4">
      <c r="A1426" s="46"/>
      <c r="B1426" s="45"/>
      <c r="C1426" s="64"/>
      <c r="D1426" s="64"/>
    </row>
    <row r="1427" ht="13.2" spans="1:4">
      <c r="A1427" s="46"/>
      <c r="B1427" s="45"/>
      <c r="C1427" s="64"/>
      <c r="D1427" s="64"/>
    </row>
    <row r="1428" ht="13.2" spans="1:4">
      <c r="A1428" s="46"/>
      <c r="B1428" s="45"/>
      <c r="C1428" s="64"/>
      <c r="D1428" s="64"/>
    </row>
    <row r="1429" ht="13.2" spans="1:4">
      <c r="A1429" s="46"/>
      <c r="B1429" s="45"/>
      <c r="C1429" s="64"/>
      <c r="D1429" s="64"/>
    </row>
    <row r="1430" ht="13.2" spans="1:4">
      <c r="A1430" s="46"/>
      <c r="B1430" s="45"/>
      <c r="C1430" s="64"/>
      <c r="D1430" s="64"/>
    </row>
    <row r="1431" ht="13.2" spans="1:4">
      <c r="A1431" s="46"/>
      <c r="B1431" s="45"/>
      <c r="C1431" s="64"/>
      <c r="D1431" s="64"/>
    </row>
    <row r="1432" ht="13.2" spans="1:4">
      <c r="A1432" s="46"/>
      <c r="B1432" s="45"/>
      <c r="C1432" s="64"/>
      <c r="D1432" s="64"/>
    </row>
    <row r="1433" ht="13.2" spans="1:4">
      <c r="A1433" s="46"/>
      <c r="B1433" s="45"/>
      <c r="C1433" s="64"/>
      <c r="D1433" s="64"/>
    </row>
    <row r="1434" ht="13.2" spans="1:4">
      <c r="A1434" s="46"/>
      <c r="B1434" s="45"/>
      <c r="C1434" s="64"/>
      <c r="D1434" s="64"/>
    </row>
    <row r="1435" ht="13.2" spans="1:4">
      <c r="A1435" s="46"/>
      <c r="B1435" s="45"/>
      <c r="C1435" s="64"/>
      <c r="D1435" s="64"/>
    </row>
    <row r="1436" ht="13.2" spans="1:4">
      <c r="A1436" s="46"/>
      <c r="B1436" s="45"/>
      <c r="C1436" s="64"/>
      <c r="D1436" s="64"/>
    </row>
    <row r="1437" ht="13.2" spans="1:4">
      <c r="A1437" s="46"/>
      <c r="B1437" s="45"/>
      <c r="C1437" s="64"/>
      <c r="D1437" s="64"/>
    </row>
    <row r="1438" ht="13.2" spans="1:4">
      <c r="A1438" s="46"/>
      <c r="B1438" s="45"/>
      <c r="C1438" s="64"/>
      <c r="D1438" s="64"/>
    </row>
    <row r="1439" ht="13.2" spans="1:4">
      <c r="A1439" s="46"/>
      <c r="B1439" s="45"/>
      <c r="C1439" s="64"/>
      <c r="D1439" s="64"/>
    </row>
    <row r="1440" ht="13.2" spans="1:4">
      <c r="A1440" s="46"/>
      <c r="B1440" s="45"/>
      <c r="C1440" s="64"/>
      <c r="D1440" s="64"/>
    </row>
    <row r="1441" ht="13.2" spans="1:4">
      <c r="A1441" s="46"/>
      <c r="B1441" s="45"/>
      <c r="C1441" s="64"/>
      <c r="D1441" s="64"/>
    </row>
    <row r="1442" ht="13.2" spans="1:4">
      <c r="A1442" s="46"/>
      <c r="B1442" s="45"/>
      <c r="C1442" s="64"/>
      <c r="D1442" s="64"/>
    </row>
    <row r="1443" ht="13.2" spans="1:4">
      <c r="A1443" s="46"/>
      <c r="B1443" s="45"/>
      <c r="C1443" s="64"/>
      <c r="D1443" s="64"/>
    </row>
    <row r="1444" ht="13.2" spans="1:4">
      <c r="A1444" s="46"/>
      <c r="B1444" s="45"/>
      <c r="C1444" s="64"/>
      <c r="D1444" s="64"/>
    </row>
    <row r="1445" ht="13.2" spans="1:4">
      <c r="A1445" s="46"/>
      <c r="B1445" s="45"/>
      <c r="C1445" s="64"/>
      <c r="D1445" s="64"/>
    </row>
    <row r="1446" ht="13.2" spans="1:4">
      <c r="A1446" s="46"/>
      <c r="B1446" s="45"/>
      <c r="C1446" s="64"/>
      <c r="D1446" s="64"/>
    </row>
    <row r="1447" ht="13.2" spans="1:4">
      <c r="A1447" s="46"/>
      <c r="B1447" s="45"/>
      <c r="C1447" s="64"/>
      <c r="D1447" s="64"/>
    </row>
    <row r="1448" ht="13.2" spans="1:4">
      <c r="A1448" s="46"/>
      <c r="B1448" s="45"/>
      <c r="C1448" s="64"/>
      <c r="D1448" s="64"/>
    </row>
    <row r="1449" ht="13.2" spans="1:4">
      <c r="A1449" s="46"/>
      <c r="B1449" s="45"/>
      <c r="C1449" s="64"/>
      <c r="D1449" s="64"/>
    </row>
    <row r="1450" ht="13.2" spans="1:4">
      <c r="A1450" s="46"/>
      <c r="B1450" s="45"/>
      <c r="C1450" s="64"/>
      <c r="D1450" s="64"/>
    </row>
    <row r="1451" ht="13.2" spans="1:4">
      <c r="A1451" s="46"/>
      <c r="B1451" s="45"/>
      <c r="C1451" s="64"/>
      <c r="D1451" s="64"/>
    </row>
    <row r="1452" ht="13.2" spans="1:4">
      <c r="A1452" s="46"/>
      <c r="B1452" s="45"/>
      <c r="C1452" s="64"/>
      <c r="D1452" s="64"/>
    </row>
    <row r="1453" ht="13.2" spans="1:4">
      <c r="A1453" s="46"/>
      <c r="B1453" s="45"/>
      <c r="C1453" s="64"/>
      <c r="D1453" s="64"/>
    </row>
    <row r="1454" ht="13.2" spans="1:4">
      <c r="A1454" s="46"/>
      <c r="B1454" s="45"/>
      <c r="C1454" s="64"/>
      <c r="D1454" s="64"/>
    </row>
    <row r="1455" ht="13.2" spans="1:4">
      <c r="A1455" s="46"/>
      <c r="B1455" s="45"/>
      <c r="C1455" s="64"/>
      <c r="D1455" s="64"/>
    </row>
    <row r="1456" ht="13.2" spans="1:4">
      <c r="A1456" s="46"/>
      <c r="B1456" s="45"/>
      <c r="C1456" s="64"/>
      <c r="D1456" s="64"/>
    </row>
    <row r="1457" ht="13.2" spans="1:4">
      <c r="A1457" s="46"/>
      <c r="B1457" s="45"/>
      <c r="C1457" s="64"/>
      <c r="D1457" s="64"/>
    </row>
    <row r="1458" ht="13.2" spans="1:4">
      <c r="A1458" s="46"/>
      <c r="B1458" s="45"/>
      <c r="C1458" s="64"/>
      <c r="D1458" s="64"/>
    </row>
    <row r="1459" ht="13.2" spans="1:4">
      <c r="A1459" s="46"/>
      <c r="B1459" s="45"/>
      <c r="C1459" s="64"/>
      <c r="D1459" s="64"/>
    </row>
    <row r="1460" ht="13.2" spans="1:4">
      <c r="A1460" s="46"/>
      <c r="B1460" s="45"/>
      <c r="C1460" s="64"/>
      <c r="D1460" s="64"/>
    </row>
    <row r="1461" ht="13.2" spans="1:4">
      <c r="A1461" s="46"/>
      <c r="B1461" s="45"/>
      <c r="C1461" s="64"/>
      <c r="D1461" s="64"/>
    </row>
    <row r="1462" ht="13.2" spans="1:4">
      <c r="A1462" s="46"/>
      <c r="B1462" s="45"/>
      <c r="C1462" s="64"/>
      <c r="D1462" s="64"/>
    </row>
    <row r="1463" ht="13.2" spans="1:4">
      <c r="A1463" s="46"/>
      <c r="B1463" s="45"/>
      <c r="C1463" s="64"/>
      <c r="D1463" s="64"/>
    </row>
    <row r="1464" ht="13.2" spans="1:4">
      <c r="A1464" s="46"/>
      <c r="B1464" s="45"/>
      <c r="C1464" s="64"/>
      <c r="D1464" s="64"/>
    </row>
    <row r="1465" ht="13.2" spans="1:4">
      <c r="A1465" s="46"/>
      <c r="B1465" s="45"/>
      <c r="C1465" s="64"/>
      <c r="D1465" s="64"/>
    </row>
    <row r="1466" ht="13.2" spans="1:4">
      <c r="A1466" s="46"/>
      <c r="B1466" s="45"/>
      <c r="C1466" s="64"/>
      <c r="D1466" s="64"/>
    </row>
    <row r="1467" ht="13.2" spans="1:4">
      <c r="A1467" s="46"/>
      <c r="B1467" s="45"/>
      <c r="C1467" s="64"/>
      <c r="D1467" s="64"/>
    </row>
    <row r="1468" ht="13.2" spans="1:4">
      <c r="A1468" s="46"/>
      <c r="B1468" s="45"/>
      <c r="C1468" s="64"/>
      <c r="D1468" s="64"/>
    </row>
    <row r="1469" ht="13.2" spans="1:4">
      <c r="A1469" s="46"/>
      <c r="B1469" s="45"/>
      <c r="C1469" s="64"/>
      <c r="D1469" s="64"/>
    </row>
    <row r="1470" ht="13.2" spans="1:4">
      <c r="A1470" s="46"/>
      <c r="B1470" s="45"/>
      <c r="C1470" s="64"/>
      <c r="D1470" s="64"/>
    </row>
    <row r="1471" ht="13.2" spans="1:4">
      <c r="A1471" s="46"/>
      <c r="B1471" s="45"/>
      <c r="C1471" s="64"/>
      <c r="D1471" s="64"/>
    </row>
    <row r="1472" ht="13.2" spans="1:4">
      <c r="A1472" s="46"/>
      <c r="B1472" s="45"/>
      <c r="C1472" s="64"/>
      <c r="D1472" s="64"/>
    </row>
    <row r="1473" ht="13.2" spans="1:4">
      <c r="A1473" s="46"/>
      <c r="B1473" s="45"/>
      <c r="C1473" s="64"/>
      <c r="D1473" s="64"/>
    </row>
    <row r="1474" ht="13.2" spans="1:4">
      <c r="A1474" s="46"/>
      <c r="B1474" s="45"/>
      <c r="C1474" s="64"/>
      <c r="D1474" s="64"/>
    </row>
    <row r="1475" ht="13.2" spans="1:4">
      <c r="A1475" s="46"/>
      <c r="B1475" s="45"/>
      <c r="C1475" s="64"/>
      <c r="D1475" s="64"/>
    </row>
    <row r="1476" ht="13.2" spans="1:4">
      <c r="A1476" s="46"/>
      <c r="B1476" s="45"/>
      <c r="C1476" s="64"/>
      <c r="D1476" s="64"/>
    </row>
    <row r="1477" ht="13.2" spans="1:4">
      <c r="A1477" s="46"/>
      <c r="B1477" s="45"/>
      <c r="C1477" s="64"/>
      <c r="D1477" s="64"/>
    </row>
    <row r="1478" ht="13.2" spans="1:4">
      <c r="A1478" s="46"/>
      <c r="B1478" s="45"/>
      <c r="C1478" s="64"/>
      <c r="D1478" s="64"/>
    </row>
    <row r="1479" ht="13.2" spans="1:4">
      <c r="A1479" s="46"/>
      <c r="B1479" s="45"/>
      <c r="C1479" s="64"/>
      <c r="D1479" s="64"/>
    </row>
    <row r="1480" ht="13.2" spans="1:4">
      <c r="A1480" s="46"/>
      <c r="B1480" s="45"/>
      <c r="C1480" s="64"/>
      <c r="D1480" s="64"/>
    </row>
    <row r="1481" ht="13.2" spans="1:4">
      <c r="A1481" s="46"/>
      <c r="B1481" s="45"/>
      <c r="C1481" s="64"/>
      <c r="D1481" s="64"/>
    </row>
    <row r="1482" ht="13.2" spans="1:4">
      <c r="A1482" s="46"/>
      <c r="B1482" s="45"/>
      <c r="C1482" s="64"/>
      <c r="D1482" s="64"/>
    </row>
    <row r="1483" ht="13.2" spans="1:4">
      <c r="A1483" s="46"/>
      <c r="B1483" s="45"/>
      <c r="C1483" s="64"/>
      <c r="D1483" s="64"/>
    </row>
    <row r="1484" ht="13.2" spans="1:4">
      <c r="A1484" s="46"/>
      <c r="B1484" s="45"/>
      <c r="C1484" s="64"/>
      <c r="D1484" s="64"/>
    </row>
    <row r="1485" ht="13.2" spans="1:4">
      <c r="A1485" s="46"/>
      <c r="B1485" s="45"/>
      <c r="C1485" s="64"/>
      <c r="D1485" s="64"/>
    </row>
    <row r="1486" ht="13.2" spans="1:4">
      <c r="A1486" s="46"/>
      <c r="B1486" s="45"/>
      <c r="C1486" s="64"/>
      <c r="D1486" s="64"/>
    </row>
    <row r="1487" ht="13.2" spans="1:4">
      <c r="A1487" s="46"/>
      <c r="B1487" s="45"/>
      <c r="C1487" s="64"/>
      <c r="D1487" s="64"/>
    </row>
    <row r="1488" ht="13.2" spans="1:4">
      <c r="A1488" s="46"/>
      <c r="B1488" s="45"/>
      <c r="C1488" s="64"/>
      <c r="D1488" s="64"/>
    </row>
    <row r="1489" ht="13.2" spans="1:4">
      <c r="A1489" s="46"/>
      <c r="B1489" s="45"/>
      <c r="C1489" s="64"/>
      <c r="D1489" s="64"/>
    </row>
    <row r="1490" ht="13.2" spans="1:4">
      <c r="A1490" s="46"/>
      <c r="B1490" s="45"/>
      <c r="C1490" s="64"/>
      <c r="D1490" s="64"/>
    </row>
    <row r="1491" ht="13.2" spans="1:4">
      <c r="A1491" s="46"/>
      <c r="B1491" s="45"/>
      <c r="C1491" s="64"/>
      <c r="D1491" s="64"/>
    </row>
    <row r="1492" ht="13.2" spans="1:4">
      <c r="A1492" s="46"/>
      <c r="B1492" s="45"/>
      <c r="C1492" s="64"/>
      <c r="D1492" s="64"/>
    </row>
    <row r="1493" ht="13.2" spans="1:4">
      <c r="A1493" s="46"/>
      <c r="B1493" s="45"/>
      <c r="C1493" s="64"/>
      <c r="D1493" s="64"/>
    </row>
    <row r="1494" ht="13.2" spans="1:4">
      <c r="A1494" s="46"/>
      <c r="B1494" s="45"/>
      <c r="C1494" s="64"/>
      <c r="D1494" s="64"/>
    </row>
    <row r="1495" ht="13.2" spans="1:4">
      <c r="A1495" s="46"/>
      <c r="B1495" s="45"/>
      <c r="C1495" s="64"/>
      <c r="D1495" s="64"/>
    </row>
    <row r="1496" ht="13.2" spans="1:4">
      <c r="A1496" s="46"/>
      <c r="B1496" s="45"/>
      <c r="C1496" s="64"/>
      <c r="D1496" s="64"/>
    </row>
    <row r="1497" ht="13.2" spans="1:4">
      <c r="A1497" s="46"/>
      <c r="B1497" s="45"/>
      <c r="C1497" s="64"/>
      <c r="D1497" s="64"/>
    </row>
    <row r="1498" ht="13.2" spans="1:4">
      <c r="A1498" s="46"/>
      <c r="B1498" s="45"/>
      <c r="C1498" s="64"/>
      <c r="D1498" s="64"/>
    </row>
    <row r="1499" ht="13.2" spans="1:4">
      <c r="A1499" s="46"/>
      <c r="B1499" s="45"/>
      <c r="C1499" s="64"/>
      <c r="D1499" s="64"/>
    </row>
    <row r="1500" ht="13.2" spans="1:4">
      <c r="A1500" s="46"/>
      <c r="B1500" s="45"/>
      <c r="C1500" s="64"/>
      <c r="D1500" s="64"/>
    </row>
    <row r="1501" ht="13.2" spans="1:4">
      <c r="A1501" s="46"/>
      <c r="B1501" s="45"/>
      <c r="C1501" s="64"/>
      <c r="D1501" s="64"/>
    </row>
    <row r="1502" ht="13.2" spans="1:4">
      <c r="A1502" s="46"/>
      <c r="B1502" s="45"/>
      <c r="C1502" s="64"/>
      <c r="D1502" s="64"/>
    </row>
    <row r="1503" ht="13.2" spans="1:4">
      <c r="A1503" s="46"/>
      <c r="B1503" s="45"/>
      <c r="C1503" s="64"/>
      <c r="D1503" s="64"/>
    </row>
    <row r="1504" ht="13.2" spans="1:4">
      <c r="A1504" s="46"/>
      <c r="B1504" s="45"/>
      <c r="C1504" s="64"/>
      <c r="D1504" s="64"/>
    </row>
    <row r="1505" ht="13.2" spans="1:4">
      <c r="A1505" s="46"/>
      <c r="B1505" s="45"/>
      <c r="C1505" s="64"/>
      <c r="D1505" s="64"/>
    </row>
    <row r="1506" ht="13.2" spans="1:4">
      <c r="A1506" s="46"/>
      <c r="B1506" s="45"/>
      <c r="C1506" s="64"/>
      <c r="D1506" s="64"/>
    </row>
    <row r="1507" ht="13.2" spans="1:4">
      <c r="A1507" s="46"/>
      <c r="B1507" s="45"/>
      <c r="C1507" s="64"/>
      <c r="D1507" s="64"/>
    </row>
    <row r="1508" ht="13.2" spans="1:4">
      <c r="A1508" s="46"/>
      <c r="B1508" s="45"/>
      <c r="C1508" s="64"/>
      <c r="D1508" s="64"/>
    </row>
    <row r="1509" ht="13.2" spans="1:4">
      <c r="A1509" s="46"/>
      <c r="B1509" s="45"/>
      <c r="C1509" s="64"/>
      <c r="D1509" s="64"/>
    </row>
    <row r="1510" ht="13.2" spans="1:4">
      <c r="A1510" s="46"/>
      <c r="B1510" s="45"/>
      <c r="C1510" s="64"/>
      <c r="D1510" s="64"/>
    </row>
    <row r="1511" ht="13.2" spans="1:4">
      <c r="A1511" s="46"/>
      <c r="B1511" s="45"/>
      <c r="C1511" s="64"/>
      <c r="D1511" s="64"/>
    </row>
    <row r="1512" ht="13.2" spans="1:4">
      <c r="A1512" s="46"/>
      <c r="B1512" s="45"/>
      <c r="C1512" s="64"/>
      <c r="D1512" s="64"/>
    </row>
    <row r="1513" ht="13.2" spans="1:4">
      <c r="A1513" s="46"/>
      <c r="B1513" s="45"/>
      <c r="C1513" s="64"/>
      <c r="D1513" s="64"/>
    </row>
    <row r="1514" ht="13.2" spans="1:4">
      <c r="A1514" s="46"/>
      <c r="B1514" s="45"/>
      <c r="C1514" s="64"/>
      <c r="D1514" s="64"/>
    </row>
    <row r="1515" ht="13.2" spans="1:4">
      <c r="A1515" s="46"/>
      <c r="B1515" s="45"/>
      <c r="C1515" s="64"/>
      <c r="D1515" s="64"/>
    </row>
    <row r="1516" ht="13.2" spans="1:4">
      <c r="A1516" s="46"/>
      <c r="B1516" s="45"/>
      <c r="C1516" s="64"/>
      <c r="D1516" s="64"/>
    </row>
    <row r="1517" ht="13.2" spans="1:4">
      <c r="A1517" s="46"/>
      <c r="B1517" s="45"/>
      <c r="C1517" s="64"/>
      <c r="D1517" s="64"/>
    </row>
    <row r="1518" ht="13.2" spans="1:4">
      <c r="A1518" s="46"/>
      <c r="B1518" s="45"/>
      <c r="C1518" s="64"/>
      <c r="D1518" s="64"/>
    </row>
    <row r="1519" ht="13.2" spans="1:4">
      <c r="A1519" s="46"/>
      <c r="B1519" s="45"/>
      <c r="C1519" s="64"/>
      <c r="D1519" s="64"/>
    </row>
    <row r="1520" ht="13.2" spans="1:4">
      <c r="A1520" s="46"/>
      <c r="B1520" s="45"/>
      <c r="C1520" s="64"/>
      <c r="D1520" s="64"/>
    </row>
    <row r="1521" ht="13.2" spans="1:4">
      <c r="A1521" s="46"/>
      <c r="B1521" s="45"/>
      <c r="C1521" s="64"/>
      <c r="D1521" s="64"/>
    </row>
    <row r="1522" ht="13.2" spans="1:4">
      <c r="A1522" s="46"/>
      <c r="B1522" s="45"/>
      <c r="C1522" s="64"/>
      <c r="D1522" s="64"/>
    </row>
    <row r="1523" ht="13.2" spans="1:4">
      <c r="A1523" s="46"/>
      <c r="B1523" s="45"/>
      <c r="C1523" s="64"/>
      <c r="D1523" s="64"/>
    </row>
    <row r="1524" ht="13.2" spans="1:4">
      <c r="A1524" s="46"/>
      <c r="B1524" s="45"/>
      <c r="C1524" s="64"/>
      <c r="D1524" s="64"/>
    </row>
    <row r="1525" ht="13.2" spans="1:4">
      <c r="A1525" s="46"/>
      <c r="B1525" s="45"/>
      <c r="C1525" s="64"/>
      <c r="D1525" s="64"/>
    </row>
    <row r="1526" ht="13.2" spans="1:4">
      <c r="A1526" s="46"/>
      <c r="B1526" s="45"/>
      <c r="C1526" s="64"/>
      <c r="D1526" s="64"/>
    </row>
    <row r="1527" ht="13.2" spans="1:4">
      <c r="A1527" s="46"/>
      <c r="B1527" s="45"/>
      <c r="C1527" s="64"/>
      <c r="D1527" s="64"/>
    </row>
    <row r="1528" ht="13.2" spans="1:4">
      <c r="A1528" s="46"/>
      <c r="B1528" s="45"/>
      <c r="C1528" s="64"/>
      <c r="D1528" s="64"/>
    </row>
    <row r="1529" ht="13.2" spans="1:4">
      <c r="A1529" s="46"/>
      <c r="B1529" s="45"/>
      <c r="C1529" s="64"/>
      <c r="D1529" s="64"/>
    </row>
    <row r="1530" ht="13.2" spans="1:4">
      <c r="A1530" s="46"/>
      <c r="B1530" s="45"/>
      <c r="C1530" s="64"/>
      <c r="D1530" s="64"/>
    </row>
    <row r="1531" ht="13.2" spans="1:4">
      <c r="A1531" s="46"/>
      <c r="B1531" s="45"/>
      <c r="C1531" s="64"/>
      <c r="D1531" s="64"/>
    </row>
    <row r="1532" ht="13.2" spans="1:4">
      <c r="A1532" s="46"/>
      <c r="B1532" s="45"/>
      <c r="C1532" s="64"/>
      <c r="D1532" s="64"/>
    </row>
    <row r="1533" ht="13.2" spans="1:4">
      <c r="A1533" s="46"/>
      <c r="B1533" s="45"/>
      <c r="C1533" s="64"/>
      <c r="D1533" s="64"/>
    </row>
    <row r="1534" ht="13.2" spans="1:4">
      <c r="A1534" s="46"/>
      <c r="B1534" s="45"/>
      <c r="C1534" s="64"/>
      <c r="D1534" s="64"/>
    </row>
    <row r="1535" ht="13.2" spans="1:4">
      <c r="A1535" s="46"/>
      <c r="B1535" s="45"/>
      <c r="C1535" s="64"/>
      <c r="D1535" s="64"/>
    </row>
    <row r="1536" ht="13.2" spans="1:4">
      <c r="A1536" s="46"/>
      <c r="B1536" s="45"/>
      <c r="C1536" s="64"/>
      <c r="D1536" s="64"/>
    </row>
    <row r="1537" ht="13.2" spans="1:4">
      <c r="A1537" s="46"/>
      <c r="B1537" s="45"/>
      <c r="C1537" s="64"/>
      <c r="D1537" s="64"/>
    </row>
    <row r="1538" ht="13.2" spans="1:4">
      <c r="A1538" s="46"/>
      <c r="B1538" s="45"/>
      <c r="C1538" s="64"/>
      <c r="D1538" s="64"/>
    </row>
    <row r="1539" ht="13.2" spans="1:4">
      <c r="A1539" s="46"/>
      <c r="B1539" s="45"/>
      <c r="C1539" s="64"/>
      <c r="D1539" s="64"/>
    </row>
    <row r="1540" ht="13.2" spans="1:4">
      <c r="A1540" s="46"/>
      <c r="B1540" s="45"/>
      <c r="C1540" s="64"/>
      <c r="D1540" s="64"/>
    </row>
    <row r="1541" ht="13.2" spans="1:4">
      <c r="A1541" s="46"/>
      <c r="B1541" s="45"/>
      <c r="C1541" s="64"/>
      <c r="D1541" s="64"/>
    </row>
    <row r="1542" ht="13.2" spans="1:4">
      <c r="A1542" s="46"/>
      <c r="B1542" s="45"/>
      <c r="C1542" s="64"/>
      <c r="D1542" s="64"/>
    </row>
    <row r="1543" ht="13.2" spans="1:4">
      <c r="A1543" s="46"/>
      <c r="B1543" s="45"/>
      <c r="C1543" s="64"/>
      <c r="D1543" s="64"/>
    </row>
    <row r="1544" ht="13.2" spans="1:4">
      <c r="A1544" s="46"/>
      <c r="B1544" s="45"/>
      <c r="C1544" s="64"/>
      <c r="D1544" s="64"/>
    </row>
    <row r="1545" ht="13.2" spans="1:4">
      <c r="A1545" s="46"/>
      <c r="B1545" s="45"/>
      <c r="C1545" s="64"/>
      <c r="D1545" s="64"/>
    </row>
    <row r="1546" ht="13.2" spans="1:4">
      <c r="A1546" s="46"/>
      <c r="B1546" s="45"/>
      <c r="C1546" s="64"/>
      <c r="D1546" s="64"/>
    </row>
    <row r="1547" ht="13.2" spans="1:4">
      <c r="A1547" s="46"/>
      <c r="B1547" s="45"/>
      <c r="C1547" s="64"/>
      <c r="D1547" s="64"/>
    </row>
    <row r="1548" ht="13.2" spans="1:4">
      <c r="A1548" s="46"/>
      <c r="B1548" s="45"/>
      <c r="C1548" s="64"/>
      <c r="D1548" s="64"/>
    </row>
    <row r="1549" ht="13.2" spans="1:4">
      <c r="A1549" s="46"/>
      <c r="B1549" s="45"/>
      <c r="C1549" s="64"/>
      <c r="D1549" s="64"/>
    </row>
    <row r="1550" ht="13.2" spans="1:4">
      <c r="A1550" s="46"/>
      <c r="B1550" s="45"/>
      <c r="C1550" s="64"/>
      <c r="D1550" s="64"/>
    </row>
    <row r="1551" ht="13.2" spans="1:4">
      <c r="A1551" s="46"/>
      <c r="B1551" s="45"/>
      <c r="C1551" s="64"/>
      <c r="D1551" s="64"/>
    </row>
    <row r="1552" ht="13.2" spans="1:4">
      <c r="A1552" s="46"/>
      <c r="B1552" s="45"/>
      <c r="C1552" s="64"/>
      <c r="D1552" s="64"/>
    </row>
    <row r="1553" ht="13.2" spans="1:4">
      <c r="A1553" s="46"/>
      <c r="B1553" s="45"/>
      <c r="C1553" s="64"/>
      <c r="D1553" s="64"/>
    </row>
    <row r="1554" ht="13.2" spans="1:4">
      <c r="A1554" s="46"/>
      <c r="B1554" s="45"/>
      <c r="C1554" s="64"/>
      <c r="D1554" s="64"/>
    </row>
    <row r="1555" ht="13.2" spans="1:4">
      <c r="A1555" s="46"/>
      <c r="B1555" s="45"/>
      <c r="C1555" s="64"/>
      <c r="D1555" s="64"/>
    </row>
    <row r="1556" ht="13.2" spans="1:4">
      <c r="A1556" s="46"/>
      <c r="B1556" s="45"/>
      <c r="C1556" s="64"/>
      <c r="D1556" s="64"/>
    </row>
    <row r="1557" ht="13.2" spans="1:4">
      <c r="A1557" s="46"/>
      <c r="B1557" s="45"/>
      <c r="C1557" s="64"/>
      <c r="D1557" s="64"/>
    </row>
    <row r="1558" ht="13.2" spans="1:4">
      <c r="A1558" s="46"/>
      <c r="B1558" s="45"/>
      <c r="C1558" s="64"/>
      <c r="D1558" s="64"/>
    </row>
    <row r="1559" ht="13.2" spans="1:4">
      <c r="A1559" s="46"/>
      <c r="B1559" s="45"/>
      <c r="C1559" s="64"/>
      <c r="D1559" s="64"/>
    </row>
    <row r="1560" ht="13.2" spans="1:4">
      <c r="A1560" s="46"/>
      <c r="B1560" s="45"/>
      <c r="C1560" s="64"/>
      <c r="D1560" s="64"/>
    </row>
    <row r="1561" ht="13.2" spans="1:4">
      <c r="A1561" s="46"/>
      <c r="B1561" s="45"/>
      <c r="C1561" s="64"/>
      <c r="D1561" s="64"/>
    </row>
    <row r="1562" ht="13.2" spans="1:4">
      <c r="A1562" s="46"/>
      <c r="B1562" s="45"/>
      <c r="C1562" s="64"/>
      <c r="D1562" s="64"/>
    </row>
    <row r="1563" ht="13.2" spans="1:4">
      <c r="A1563" s="46"/>
      <c r="B1563" s="45"/>
      <c r="C1563" s="64"/>
      <c r="D1563" s="64"/>
    </row>
    <row r="1564" ht="13.2" spans="1:4">
      <c r="A1564" s="46"/>
      <c r="B1564" s="45"/>
      <c r="C1564" s="64"/>
      <c r="D1564" s="64"/>
    </row>
    <row r="1565" ht="13.2" spans="1:4">
      <c r="A1565" s="46"/>
      <c r="B1565" s="45"/>
      <c r="C1565" s="64"/>
      <c r="D1565" s="64"/>
    </row>
    <row r="1566" ht="13.2" spans="1:4">
      <c r="A1566" s="46"/>
      <c r="B1566" s="45"/>
      <c r="C1566" s="64"/>
      <c r="D1566" s="64"/>
    </row>
    <row r="1567" ht="13.2" spans="1:4">
      <c r="A1567" s="46"/>
      <c r="B1567" s="45"/>
      <c r="C1567" s="64"/>
      <c r="D1567" s="64"/>
    </row>
    <row r="1568" ht="13.2" spans="1:4">
      <c r="A1568" s="46"/>
      <c r="B1568" s="45"/>
      <c r="C1568" s="64"/>
      <c r="D1568" s="64"/>
    </row>
    <row r="1569" ht="13.2" spans="1:4">
      <c r="A1569" s="46"/>
      <c r="B1569" s="45"/>
      <c r="C1569" s="64"/>
      <c r="D1569" s="64"/>
    </row>
    <row r="1570" ht="13.2" spans="1:4">
      <c r="A1570" s="46"/>
      <c r="B1570" s="45"/>
      <c r="C1570" s="64"/>
      <c r="D1570" s="64"/>
    </row>
    <row r="1571" ht="13.2" spans="1:4">
      <c r="A1571" s="46"/>
      <c r="B1571" s="45"/>
      <c r="C1571" s="64"/>
      <c r="D1571" s="64"/>
    </row>
    <row r="1572" ht="13.2" spans="1:4">
      <c r="A1572" s="46"/>
      <c r="B1572" s="45"/>
      <c r="C1572" s="64"/>
      <c r="D1572" s="64"/>
    </row>
    <row r="1573" ht="13.2" spans="1:4">
      <c r="A1573" s="46"/>
      <c r="B1573" s="45"/>
      <c r="C1573" s="64"/>
      <c r="D1573" s="64"/>
    </row>
    <row r="1574" ht="13.2" spans="1:4">
      <c r="A1574" s="46"/>
      <c r="B1574" s="45"/>
      <c r="C1574" s="64"/>
      <c r="D1574" s="64"/>
    </row>
    <row r="1575" ht="13.2" spans="1:4">
      <c r="A1575" s="46"/>
      <c r="B1575" s="45"/>
      <c r="C1575" s="64"/>
      <c r="D1575" s="64"/>
    </row>
    <row r="1576" ht="13.2" spans="1:4">
      <c r="A1576" s="46"/>
      <c r="B1576" s="45"/>
      <c r="C1576" s="64"/>
      <c r="D1576" s="64"/>
    </row>
    <row r="1577" ht="13.2" spans="1:4">
      <c r="A1577" s="46"/>
      <c r="B1577" s="45"/>
      <c r="C1577" s="64"/>
      <c r="D1577" s="64"/>
    </row>
    <row r="1578" ht="13.2" spans="1:4">
      <c r="A1578" s="46"/>
      <c r="B1578" s="45"/>
      <c r="C1578" s="64"/>
      <c r="D1578" s="64"/>
    </row>
    <row r="1579" ht="13.2" spans="1:4">
      <c r="A1579" s="46"/>
      <c r="B1579" s="45"/>
      <c r="C1579" s="64"/>
      <c r="D1579" s="64"/>
    </row>
    <row r="1580" ht="13.2" spans="1:4">
      <c r="A1580" s="46"/>
      <c r="B1580" s="45"/>
      <c r="C1580" s="64"/>
      <c r="D1580" s="64"/>
    </row>
    <row r="1581" ht="13.2" spans="1:4">
      <c r="A1581" s="46"/>
      <c r="B1581" s="45"/>
      <c r="C1581" s="64"/>
      <c r="D1581" s="64"/>
    </row>
    <row r="1582" ht="13.2" spans="1:4">
      <c r="A1582" s="46"/>
      <c r="B1582" s="45"/>
      <c r="C1582" s="64"/>
      <c r="D1582" s="64"/>
    </row>
    <row r="1583" ht="13.2" spans="1:4">
      <c r="A1583" s="46"/>
      <c r="B1583" s="45"/>
      <c r="C1583" s="64"/>
      <c r="D1583" s="64"/>
    </row>
    <row r="1584" ht="13.2" spans="1:4">
      <c r="A1584" s="46"/>
      <c r="B1584" s="45"/>
      <c r="C1584" s="64"/>
      <c r="D1584" s="64"/>
    </row>
    <row r="1585" ht="13.2" spans="1:4">
      <c r="A1585" s="46"/>
      <c r="B1585" s="45"/>
      <c r="C1585" s="64"/>
      <c r="D1585" s="64"/>
    </row>
    <row r="1586" ht="13.2" spans="1:4">
      <c r="A1586" s="46"/>
      <c r="B1586" s="45"/>
      <c r="C1586" s="64"/>
      <c r="D1586" s="64"/>
    </row>
    <row r="1587" ht="13.2" spans="1:4">
      <c r="A1587" s="46"/>
      <c r="B1587" s="45"/>
      <c r="C1587" s="64"/>
      <c r="D1587" s="64"/>
    </row>
    <row r="1588" ht="13.2" spans="1:4">
      <c r="A1588" s="46"/>
      <c r="B1588" s="45"/>
      <c r="C1588" s="64"/>
      <c r="D1588" s="64"/>
    </row>
    <row r="1589" ht="13.2" spans="1:4">
      <c r="A1589" s="46"/>
      <c r="B1589" s="45"/>
      <c r="C1589" s="64"/>
      <c r="D1589" s="64"/>
    </row>
    <row r="1590" ht="13.2" spans="1:4">
      <c r="A1590" s="46"/>
      <c r="B1590" s="45"/>
      <c r="C1590" s="64"/>
      <c r="D1590" s="64"/>
    </row>
    <row r="1591" ht="13.2" spans="1:4">
      <c r="A1591" s="46"/>
      <c r="B1591" s="45"/>
      <c r="C1591" s="64"/>
      <c r="D1591" s="64"/>
    </row>
    <row r="1592" ht="13.2" spans="1:4">
      <c r="A1592" s="46"/>
      <c r="B1592" s="45"/>
      <c r="C1592" s="64"/>
      <c r="D1592" s="64"/>
    </row>
    <row r="1593" ht="13.2" spans="1:4">
      <c r="A1593" s="46"/>
      <c r="B1593" s="45"/>
      <c r="C1593" s="64"/>
      <c r="D1593" s="64"/>
    </row>
    <row r="1594" ht="13.2" spans="1:4">
      <c r="A1594" s="46"/>
      <c r="B1594" s="45"/>
      <c r="C1594" s="64"/>
      <c r="D1594" s="64"/>
    </row>
    <row r="1595" ht="13.2" spans="1:4">
      <c r="A1595" s="46"/>
      <c r="B1595" s="45"/>
      <c r="C1595" s="64"/>
      <c r="D1595" s="64"/>
    </row>
    <row r="1596" ht="13.2" spans="1:4">
      <c r="A1596" s="46"/>
      <c r="B1596" s="45"/>
      <c r="C1596" s="64"/>
      <c r="D1596" s="64"/>
    </row>
    <row r="1597" ht="13.2" spans="1:4">
      <c r="A1597" s="46"/>
      <c r="B1597" s="45"/>
      <c r="C1597" s="64"/>
      <c r="D1597" s="64"/>
    </row>
    <row r="1598" ht="13.2" spans="1:4">
      <c r="A1598" s="46"/>
      <c r="B1598" s="45"/>
      <c r="C1598" s="64"/>
      <c r="D1598" s="64"/>
    </row>
    <row r="1599" ht="13.2" spans="1:4">
      <c r="A1599" s="46"/>
      <c r="B1599" s="45"/>
      <c r="C1599" s="64"/>
      <c r="D1599" s="64"/>
    </row>
    <row r="1600" ht="13.2" spans="1:4">
      <c r="A1600" s="46"/>
      <c r="B1600" s="45"/>
      <c r="C1600" s="64"/>
      <c r="D1600" s="64"/>
    </row>
    <row r="1601" ht="13.2" spans="1:4">
      <c r="A1601" s="46"/>
      <c r="B1601" s="45"/>
      <c r="C1601" s="64"/>
      <c r="D1601" s="64"/>
    </row>
    <row r="1602" ht="13.2" spans="1:4">
      <c r="A1602" s="46"/>
      <c r="B1602" s="45"/>
      <c r="C1602" s="64"/>
      <c r="D1602" s="64"/>
    </row>
    <row r="1603" ht="13.2" spans="1:4">
      <c r="A1603" s="46"/>
      <c r="B1603" s="45"/>
      <c r="C1603" s="64"/>
      <c r="D1603" s="64"/>
    </row>
    <row r="1604" ht="13.2" spans="1:4">
      <c r="A1604" s="46"/>
      <c r="B1604" s="45"/>
      <c r="C1604" s="64"/>
      <c r="D1604" s="64"/>
    </row>
    <row r="1605" ht="13.2" spans="1:4">
      <c r="A1605" s="46"/>
      <c r="B1605" s="45"/>
      <c r="C1605" s="64"/>
      <c r="D1605" s="64"/>
    </row>
    <row r="1606" ht="13.2" spans="1:4">
      <c r="A1606" s="46"/>
      <c r="B1606" s="45"/>
      <c r="C1606" s="64"/>
      <c r="D1606" s="64"/>
    </row>
    <row r="1607" ht="13.2" spans="1:4">
      <c r="A1607" s="46"/>
      <c r="B1607" s="45"/>
      <c r="C1607" s="64"/>
      <c r="D1607" s="64"/>
    </row>
    <row r="1608" ht="13.2" spans="1:4">
      <c r="A1608" s="46"/>
      <c r="B1608" s="45"/>
      <c r="C1608" s="64"/>
      <c r="D1608" s="64"/>
    </row>
    <row r="1609" ht="13.2" spans="1:4">
      <c r="A1609" s="46"/>
      <c r="B1609" s="45"/>
      <c r="C1609" s="64"/>
      <c r="D1609" s="64"/>
    </row>
    <row r="1610" ht="13.2" spans="1:4">
      <c r="A1610" s="46"/>
      <c r="B1610" s="45"/>
      <c r="C1610" s="64"/>
      <c r="D1610" s="64"/>
    </row>
    <row r="1611" ht="13.2" spans="1:4">
      <c r="A1611" s="46"/>
      <c r="B1611" s="45"/>
      <c r="C1611" s="64"/>
      <c r="D1611" s="64"/>
    </row>
    <row r="1612" ht="13.2" spans="1:4">
      <c r="A1612" s="46"/>
      <c r="B1612" s="45"/>
      <c r="C1612" s="64"/>
      <c r="D1612" s="64"/>
    </row>
    <row r="1613" ht="13.2" spans="1:4">
      <c r="A1613" s="46"/>
      <c r="B1613" s="45"/>
      <c r="C1613" s="64"/>
      <c r="D1613" s="64"/>
    </row>
    <row r="1614" ht="13.2" spans="1:4">
      <c r="A1614" s="46"/>
      <c r="B1614" s="45"/>
      <c r="C1614" s="64"/>
      <c r="D1614" s="64"/>
    </row>
    <row r="1615" ht="13.2" spans="1:4">
      <c r="A1615" s="46"/>
      <c r="B1615" s="45"/>
      <c r="C1615" s="64"/>
      <c r="D1615" s="64"/>
    </row>
    <row r="1616" ht="13.2" spans="1:4">
      <c r="A1616" s="46"/>
      <c r="B1616" s="45"/>
      <c r="C1616" s="64"/>
      <c r="D1616" s="64"/>
    </row>
    <row r="1617" ht="13.2" spans="1:4">
      <c r="A1617" s="46"/>
      <c r="B1617" s="45"/>
      <c r="C1617" s="64"/>
      <c r="D1617" s="64"/>
    </row>
    <row r="1618" ht="13.2" spans="1:4">
      <c r="A1618" s="46"/>
      <c r="B1618" s="45"/>
      <c r="C1618" s="64"/>
      <c r="D1618" s="64"/>
    </row>
    <row r="1619" ht="13.2" spans="1:4">
      <c r="A1619" s="46"/>
      <c r="B1619" s="45"/>
      <c r="C1619" s="64"/>
      <c r="D1619" s="64"/>
    </row>
    <row r="1620" ht="13.2" spans="1:4">
      <c r="A1620" s="46"/>
      <c r="B1620" s="45"/>
      <c r="C1620" s="64"/>
      <c r="D1620" s="64"/>
    </row>
    <row r="1621" ht="13.2" spans="1:4">
      <c r="A1621" s="46"/>
      <c r="B1621" s="45"/>
      <c r="C1621" s="64"/>
      <c r="D1621" s="64"/>
    </row>
    <row r="1622" ht="13.2" spans="1:4">
      <c r="A1622" s="46"/>
      <c r="B1622" s="45"/>
      <c r="C1622" s="64"/>
      <c r="D1622" s="64"/>
    </row>
    <row r="1623" ht="13.2" spans="1:4">
      <c r="A1623" s="46"/>
      <c r="B1623" s="45"/>
      <c r="C1623" s="64"/>
      <c r="D1623" s="64"/>
    </row>
    <row r="1624" ht="13.2" spans="1:4">
      <c r="A1624" s="46"/>
      <c r="B1624" s="45"/>
      <c r="C1624" s="64"/>
      <c r="D1624" s="64"/>
    </row>
    <row r="1625" ht="13.2" spans="1:4">
      <c r="A1625" s="46"/>
      <c r="B1625" s="45"/>
      <c r="C1625" s="64"/>
      <c r="D1625" s="64"/>
    </row>
    <row r="1626" ht="13.2" spans="1:4">
      <c r="A1626" s="46"/>
      <c r="B1626" s="45"/>
      <c r="C1626" s="64"/>
      <c r="D1626" s="64"/>
    </row>
    <row r="1627" ht="13.2" spans="1:4">
      <c r="A1627" s="46"/>
      <c r="B1627" s="45"/>
      <c r="C1627" s="64"/>
      <c r="D1627" s="64"/>
    </row>
    <row r="1628" ht="13.2" spans="1:4">
      <c r="A1628" s="46"/>
      <c r="B1628" s="45"/>
      <c r="C1628" s="64"/>
      <c r="D1628" s="64"/>
    </row>
    <row r="1629" ht="13.2" spans="1:4">
      <c r="A1629" s="46"/>
      <c r="B1629" s="45"/>
      <c r="C1629" s="64"/>
      <c r="D1629" s="64"/>
    </row>
    <row r="1630" ht="13.2" spans="1:4">
      <c r="A1630" s="46"/>
      <c r="B1630" s="45"/>
      <c r="C1630" s="64"/>
      <c r="D1630" s="64"/>
    </row>
    <row r="1631" ht="13.2" spans="1:4">
      <c r="A1631" s="46"/>
      <c r="B1631" s="45"/>
      <c r="C1631" s="64"/>
      <c r="D1631" s="64"/>
    </row>
    <row r="1632" ht="13.2" spans="1:4">
      <c r="A1632" s="46"/>
      <c r="B1632" s="45"/>
      <c r="C1632" s="64"/>
      <c r="D1632" s="64"/>
    </row>
    <row r="1633" ht="13.2" spans="1:4">
      <c r="A1633" s="46"/>
      <c r="B1633" s="45"/>
      <c r="C1633" s="64"/>
      <c r="D1633" s="64"/>
    </row>
    <row r="1634" ht="13.2" spans="1:4">
      <c r="A1634" s="46"/>
      <c r="B1634" s="45"/>
      <c r="C1634" s="64"/>
      <c r="D1634" s="64"/>
    </row>
    <row r="1635" ht="13.2" spans="1:4">
      <c r="A1635" s="46"/>
      <c r="B1635" s="45"/>
      <c r="C1635" s="64"/>
      <c r="D1635" s="64"/>
    </row>
    <row r="1636" ht="13.2" spans="1:4">
      <c r="A1636" s="46"/>
      <c r="B1636" s="45"/>
      <c r="C1636" s="64"/>
      <c r="D1636" s="64"/>
    </row>
    <row r="1637" ht="13.2" spans="1:4">
      <c r="A1637" s="46"/>
      <c r="B1637" s="45"/>
      <c r="C1637" s="64"/>
      <c r="D1637" s="64"/>
    </row>
    <row r="1638" ht="13.2" spans="1:4">
      <c r="A1638" s="46"/>
      <c r="B1638" s="45"/>
      <c r="C1638" s="64"/>
      <c r="D1638" s="64"/>
    </row>
    <row r="1639" ht="13.2" spans="1:4">
      <c r="A1639" s="46"/>
      <c r="B1639" s="45"/>
      <c r="C1639" s="64"/>
      <c r="D1639" s="64"/>
    </row>
    <row r="1640" ht="13.2" spans="1:4">
      <c r="A1640" s="46"/>
      <c r="B1640" s="45"/>
      <c r="C1640" s="64"/>
      <c r="D1640" s="64"/>
    </row>
    <row r="1641" ht="13.2" spans="1:4">
      <c r="A1641" s="46"/>
      <c r="B1641" s="45"/>
      <c r="C1641" s="64"/>
      <c r="D1641" s="64"/>
    </row>
    <row r="1642" ht="13.2" spans="1:4">
      <c r="A1642" s="46"/>
      <c r="B1642" s="45"/>
      <c r="C1642" s="64"/>
      <c r="D1642" s="64"/>
    </row>
    <row r="1643" ht="13.2" spans="1:4">
      <c r="A1643" s="46"/>
      <c r="B1643" s="45"/>
      <c r="C1643" s="64"/>
      <c r="D1643" s="64"/>
    </row>
    <row r="1644" ht="13.2" spans="1:4">
      <c r="A1644" s="46"/>
      <c r="B1644" s="45"/>
      <c r="C1644" s="64"/>
      <c r="D1644" s="64"/>
    </row>
    <row r="1645" ht="13.2" spans="1:4">
      <c r="A1645" s="46"/>
      <c r="B1645" s="45"/>
      <c r="C1645" s="64"/>
      <c r="D1645" s="64"/>
    </row>
    <row r="1646" ht="13.2" spans="1:4">
      <c r="A1646" s="46"/>
      <c r="B1646" s="45"/>
      <c r="C1646" s="64"/>
      <c r="D1646" s="64"/>
    </row>
    <row r="1647" ht="13.2" spans="1:4">
      <c r="A1647" s="46"/>
      <c r="B1647" s="45"/>
      <c r="C1647" s="64"/>
      <c r="D1647" s="64"/>
    </row>
    <row r="1648" ht="13.2" spans="1:4">
      <c r="A1648" s="46"/>
      <c r="B1648" s="45"/>
      <c r="C1648" s="64"/>
      <c r="D1648" s="64"/>
    </row>
    <row r="1649" ht="13.2" spans="1:4">
      <c r="A1649" s="46"/>
      <c r="B1649" s="45"/>
      <c r="C1649" s="64"/>
      <c r="D1649" s="64"/>
    </row>
    <row r="1650" ht="13.2" spans="1:4">
      <c r="A1650" s="46"/>
      <c r="B1650" s="45"/>
      <c r="C1650" s="64"/>
      <c r="D1650" s="64"/>
    </row>
    <row r="1651" ht="13.2" spans="1:4">
      <c r="A1651" s="46"/>
      <c r="B1651" s="45"/>
      <c r="C1651" s="64"/>
      <c r="D1651" s="64"/>
    </row>
    <row r="1652" ht="13.2" spans="1:4">
      <c r="A1652" s="46"/>
      <c r="B1652" s="45"/>
      <c r="C1652" s="64"/>
      <c r="D1652" s="64"/>
    </row>
    <row r="1653" ht="13.2" spans="1:4">
      <c r="A1653" s="46"/>
      <c r="B1653" s="45"/>
      <c r="C1653" s="64"/>
      <c r="D1653" s="64"/>
    </row>
    <row r="1654" ht="13.2" spans="1:4">
      <c r="A1654" s="46"/>
      <c r="B1654" s="45"/>
      <c r="C1654" s="64"/>
      <c r="D1654" s="64"/>
    </row>
    <row r="1655" ht="13.2" spans="1:4">
      <c r="A1655" s="46"/>
      <c r="B1655" s="45"/>
      <c r="C1655" s="64"/>
      <c r="D1655" s="64"/>
    </row>
    <row r="1656" ht="13.2" spans="1:4">
      <c r="A1656" s="46"/>
      <c r="B1656" s="45"/>
      <c r="C1656" s="64"/>
      <c r="D1656" s="64"/>
    </row>
    <row r="1657" ht="13.2" spans="1:4">
      <c r="A1657" s="46"/>
      <c r="B1657" s="45"/>
      <c r="C1657" s="64"/>
      <c r="D1657" s="64"/>
    </row>
    <row r="1658" ht="13.2" spans="1:4">
      <c r="A1658" s="46"/>
      <c r="B1658" s="45"/>
      <c r="C1658" s="64"/>
      <c r="D1658" s="64"/>
    </row>
    <row r="1659" ht="13.2" spans="1:4">
      <c r="A1659" s="46"/>
      <c r="B1659" s="45"/>
      <c r="C1659" s="64"/>
      <c r="D1659" s="64"/>
    </row>
    <row r="1660" ht="13.2" spans="1:4">
      <c r="A1660" s="46"/>
      <c r="B1660" s="45"/>
      <c r="C1660" s="64"/>
      <c r="D1660" s="64"/>
    </row>
    <row r="1661" ht="13.2" spans="1:4">
      <c r="A1661" s="46"/>
      <c r="B1661" s="45"/>
      <c r="C1661" s="64"/>
      <c r="D1661" s="64"/>
    </row>
    <row r="1662" ht="13.2" spans="1:4">
      <c r="A1662" s="46"/>
      <c r="B1662" s="45"/>
      <c r="C1662" s="64"/>
      <c r="D1662" s="64"/>
    </row>
    <row r="1663" ht="13.2" spans="1:4">
      <c r="A1663" s="46"/>
      <c r="B1663" s="45"/>
      <c r="C1663" s="64"/>
      <c r="D1663" s="64"/>
    </row>
    <row r="1664" ht="13.2" spans="1:4">
      <c r="A1664" s="46"/>
      <c r="B1664" s="45"/>
      <c r="C1664" s="64"/>
      <c r="D1664" s="64"/>
    </row>
    <row r="1665" ht="13.2" spans="1:4">
      <c r="A1665" s="46"/>
      <c r="B1665" s="45"/>
      <c r="C1665" s="64"/>
      <c r="D1665" s="64"/>
    </row>
    <row r="1666" ht="13.2" spans="1:4">
      <c r="A1666" s="46"/>
      <c r="B1666" s="45"/>
      <c r="C1666" s="64"/>
      <c r="D1666" s="64"/>
    </row>
    <row r="1667" ht="13.2" spans="1:4">
      <c r="A1667" s="46"/>
      <c r="B1667" s="45"/>
      <c r="C1667" s="64"/>
      <c r="D1667" s="64"/>
    </row>
    <row r="1668" ht="13.2" spans="1:4">
      <c r="A1668" s="46"/>
      <c r="B1668" s="45"/>
      <c r="C1668" s="64"/>
      <c r="D1668" s="64"/>
    </row>
    <row r="1669" ht="13.2" spans="1:4">
      <c r="A1669" s="46"/>
      <c r="B1669" s="45"/>
      <c r="C1669" s="64"/>
      <c r="D1669" s="64"/>
    </row>
    <row r="1670" ht="13.2" spans="1:4">
      <c r="A1670" s="46"/>
      <c r="B1670" s="45"/>
      <c r="C1670" s="64"/>
      <c r="D1670" s="64"/>
    </row>
    <row r="1671" ht="13.2" spans="1:4">
      <c r="A1671" s="46"/>
      <c r="B1671" s="45"/>
      <c r="C1671" s="64"/>
      <c r="D1671" s="64"/>
    </row>
    <row r="1672" ht="13.2" spans="1:4">
      <c r="A1672" s="46"/>
      <c r="B1672" s="45"/>
      <c r="C1672" s="64"/>
      <c r="D1672" s="64"/>
    </row>
    <row r="1673" ht="13.2" spans="1:4">
      <c r="A1673" s="46"/>
      <c r="B1673" s="45"/>
      <c r="C1673" s="64"/>
      <c r="D1673" s="64"/>
    </row>
    <row r="1674" ht="13.2" spans="1:4">
      <c r="A1674" s="46"/>
      <c r="B1674" s="45"/>
      <c r="C1674" s="64"/>
      <c r="D1674" s="64"/>
    </row>
    <row r="1675" ht="13.2" spans="1:4">
      <c r="A1675" s="46"/>
      <c r="B1675" s="45"/>
      <c r="C1675" s="64"/>
      <c r="D1675" s="64"/>
    </row>
    <row r="1676" ht="13.2" spans="1:4">
      <c r="A1676" s="46"/>
      <c r="B1676" s="45"/>
      <c r="C1676" s="64"/>
      <c r="D1676" s="64"/>
    </row>
    <row r="1677" ht="13.2" spans="1:4">
      <c r="A1677" s="46"/>
      <c r="B1677" s="45"/>
      <c r="C1677" s="64"/>
      <c r="D1677" s="64"/>
    </row>
    <row r="1678" ht="13.2" spans="1:4">
      <c r="A1678" s="46"/>
      <c r="B1678" s="45"/>
      <c r="C1678" s="64"/>
      <c r="D1678" s="64"/>
    </row>
    <row r="1679" ht="13.2" spans="1:4">
      <c r="A1679" s="46"/>
      <c r="B1679" s="45"/>
      <c r="C1679" s="64"/>
      <c r="D1679" s="64"/>
    </row>
    <row r="1680" ht="13.2" spans="1:4">
      <c r="A1680" s="46"/>
      <c r="B1680" s="45"/>
      <c r="C1680" s="64"/>
      <c r="D1680" s="64"/>
    </row>
    <row r="1681" ht="13.2" spans="1:4">
      <c r="A1681" s="46"/>
      <c r="B1681" s="45"/>
      <c r="C1681" s="64"/>
      <c r="D1681" s="64"/>
    </row>
    <row r="1682" ht="13.2" spans="1:4">
      <c r="A1682" s="46"/>
      <c r="B1682" s="45"/>
      <c r="C1682" s="64"/>
      <c r="D1682" s="64"/>
    </row>
    <row r="1683" ht="13.2" spans="1:4">
      <c r="A1683" s="46"/>
      <c r="B1683" s="45"/>
      <c r="C1683" s="64"/>
      <c r="D1683" s="64"/>
    </row>
    <row r="1684" ht="13.2" spans="1:4">
      <c r="A1684" s="46"/>
      <c r="B1684" s="45"/>
      <c r="C1684" s="64"/>
      <c r="D1684" s="64"/>
    </row>
    <row r="1685" ht="13.2" spans="1:4">
      <c r="A1685" s="46"/>
      <c r="B1685" s="45"/>
      <c r="C1685" s="64"/>
      <c r="D1685" s="64"/>
    </row>
    <row r="1686" ht="13.2" spans="1:4">
      <c r="A1686" s="46"/>
      <c r="B1686" s="45"/>
      <c r="C1686" s="64"/>
      <c r="D1686" s="64"/>
    </row>
    <row r="1687" ht="13.2" spans="1:4">
      <c r="A1687" s="46"/>
      <c r="B1687" s="45"/>
      <c r="C1687" s="64"/>
      <c r="D1687" s="64"/>
    </row>
    <row r="1688" ht="13.2" spans="1:4">
      <c r="A1688" s="46"/>
      <c r="B1688" s="45"/>
      <c r="C1688" s="64"/>
      <c r="D1688" s="64"/>
    </row>
    <row r="1689" ht="13.2" spans="1:4">
      <c r="A1689" s="46"/>
      <c r="B1689" s="45"/>
      <c r="C1689" s="64"/>
      <c r="D1689" s="64"/>
    </row>
    <row r="1690" ht="13.2" spans="1:4">
      <c r="A1690" s="46"/>
      <c r="B1690" s="45"/>
      <c r="C1690" s="64"/>
      <c r="D1690" s="64"/>
    </row>
    <row r="1691" ht="13.2" spans="1:4">
      <c r="A1691" s="46"/>
      <c r="B1691" s="45"/>
      <c r="C1691" s="64"/>
      <c r="D1691" s="64"/>
    </row>
    <row r="1692" ht="13.2" spans="1:4">
      <c r="A1692" s="46"/>
      <c r="B1692" s="45"/>
      <c r="C1692" s="64"/>
      <c r="D1692" s="64"/>
    </row>
    <row r="1693" ht="13.2" spans="1:4">
      <c r="A1693" s="46"/>
      <c r="B1693" s="45"/>
      <c r="C1693" s="64"/>
      <c r="D1693" s="64"/>
    </row>
    <row r="1694" ht="13.2" spans="1:4">
      <c r="A1694" s="46"/>
      <c r="B1694" s="45"/>
      <c r="C1694" s="64"/>
      <c r="D1694" s="64"/>
    </row>
    <row r="1695" ht="13.2" spans="1:4">
      <c r="A1695" s="46"/>
      <c r="B1695" s="45"/>
      <c r="C1695" s="64"/>
      <c r="D1695" s="64"/>
    </row>
    <row r="1696" ht="13.2" spans="1:4">
      <c r="A1696" s="46"/>
      <c r="B1696" s="45"/>
      <c r="C1696" s="64"/>
      <c r="D1696" s="64"/>
    </row>
    <row r="1697" ht="13.2" spans="1:4">
      <c r="A1697" s="46"/>
      <c r="B1697" s="45"/>
      <c r="C1697" s="64"/>
      <c r="D1697" s="64"/>
    </row>
    <row r="1698" ht="13.2" spans="1:4">
      <c r="A1698" s="46"/>
      <c r="B1698" s="45"/>
      <c r="C1698" s="64"/>
      <c r="D1698" s="64"/>
    </row>
    <row r="1699" ht="13.2" spans="1:4">
      <c r="A1699" s="46"/>
      <c r="B1699" s="45"/>
      <c r="C1699" s="64"/>
      <c r="D1699" s="64"/>
    </row>
    <row r="1700" ht="13.2" spans="1:4">
      <c r="A1700" s="46"/>
      <c r="B1700" s="45"/>
      <c r="C1700" s="64"/>
      <c r="D1700" s="64"/>
    </row>
    <row r="1701" ht="13.2" spans="1:4">
      <c r="A1701" s="46"/>
      <c r="B1701" s="45"/>
      <c r="C1701" s="64"/>
      <c r="D1701" s="64"/>
    </row>
    <row r="1702" ht="13.2" spans="1:4">
      <c r="A1702" s="46"/>
      <c r="B1702" s="45"/>
      <c r="C1702" s="64"/>
      <c r="D1702" s="64"/>
    </row>
    <row r="1703" ht="13.2" spans="1:4">
      <c r="A1703" s="46"/>
      <c r="B1703" s="45"/>
      <c r="C1703" s="64"/>
      <c r="D1703" s="64"/>
    </row>
    <row r="1704" ht="13.2" spans="1:4">
      <c r="A1704" s="46"/>
      <c r="B1704" s="45"/>
      <c r="C1704" s="64"/>
      <c r="D1704" s="64"/>
    </row>
    <row r="1705" ht="13.2" spans="1:4">
      <c r="A1705" s="46"/>
      <c r="B1705" s="45"/>
      <c r="C1705" s="64"/>
      <c r="D1705" s="64"/>
    </row>
    <row r="1706" ht="13.2" spans="1:4">
      <c r="A1706" s="46"/>
      <c r="B1706" s="45"/>
      <c r="C1706" s="64"/>
      <c r="D1706" s="64"/>
    </row>
    <row r="1707" ht="13.2" spans="1:4">
      <c r="A1707" s="46"/>
      <c r="B1707" s="45"/>
      <c r="C1707" s="64"/>
      <c r="D1707" s="64"/>
    </row>
    <row r="1708" ht="13.2" spans="1:4">
      <c r="A1708" s="46"/>
      <c r="B1708" s="45"/>
      <c r="C1708" s="64"/>
      <c r="D1708" s="64"/>
    </row>
    <row r="1709" ht="13.2" spans="1:4">
      <c r="A1709" s="46"/>
      <c r="B1709" s="45"/>
      <c r="C1709" s="64"/>
      <c r="D1709" s="64"/>
    </row>
    <row r="1710" ht="13.2" spans="1:4">
      <c r="A1710" s="46"/>
      <c r="B1710" s="45"/>
      <c r="C1710" s="64"/>
      <c r="D1710" s="64"/>
    </row>
    <row r="1711" ht="13.2" spans="1:4">
      <c r="A1711" s="46"/>
      <c r="B1711" s="45"/>
      <c r="C1711" s="64"/>
      <c r="D1711" s="64"/>
    </row>
    <row r="1712" ht="13.2" spans="1:4">
      <c r="A1712" s="46"/>
      <c r="B1712" s="45"/>
      <c r="C1712" s="64"/>
      <c r="D1712" s="64"/>
    </row>
    <row r="1713" ht="13.2" spans="1:4">
      <c r="A1713" s="46"/>
      <c r="B1713" s="45"/>
      <c r="C1713" s="64"/>
      <c r="D1713" s="64"/>
    </row>
    <row r="1714" ht="13.2" spans="1:4">
      <c r="A1714" s="46"/>
      <c r="B1714" s="45"/>
      <c r="C1714" s="64"/>
      <c r="D1714" s="64"/>
    </row>
    <row r="1715" ht="13.2" spans="1:4">
      <c r="A1715" s="46"/>
      <c r="B1715" s="45"/>
      <c r="C1715" s="64"/>
      <c r="D1715" s="64"/>
    </row>
    <row r="1716" ht="13.2" spans="1:4">
      <c r="A1716" s="46"/>
      <c r="B1716" s="45"/>
      <c r="C1716" s="64"/>
      <c r="D1716" s="64"/>
    </row>
    <row r="1717" ht="13.2" spans="1:4">
      <c r="A1717" s="46"/>
      <c r="B1717" s="45"/>
      <c r="C1717" s="64"/>
      <c r="D1717" s="64"/>
    </row>
    <row r="1718" ht="13.2" spans="1:4">
      <c r="A1718" s="46"/>
      <c r="B1718" s="45"/>
      <c r="C1718" s="64"/>
      <c r="D1718" s="64"/>
    </row>
    <row r="1719" ht="13.2" spans="1:4">
      <c r="A1719" s="46"/>
      <c r="B1719" s="45"/>
      <c r="C1719" s="64"/>
      <c r="D1719" s="64"/>
    </row>
    <row r="1720" ht="13.2" spans="1:4">
      <c r="A1720" s="46"/>
      <c r="B1720" s="45"/>
      <c r="C1720" s="64"/>
      <c r="D1720" s="64"/>
    </row>
    <row r="1721" ht="13.2" spans="1:4">
      <c r="A1721" s="46"/>
      <c r="B1721" s="45"/>
      <c r="C1721" s="64"/>
      <c r="D1721" s="64"/>
    </row>
    <row r="1722" ht="13.2" spans="1:4">
      <c r="A1722" s="46"/>
      <c r="B1722" s="45"/>
      <c r="C1722" s="64"/>
      <c r="D1722" s="64"/>
    </row>
    <row r="1723" ht="13.2" spans="1:4">
      <c r="A1723" s="46"/>
      <c r="B1723" s="45"/>
      <c r="C1723" s="64"/>
      <c r="D1723" s="64"/>
    </row>
    <row r="1724" ht="13.2" spans="1:4">
      <c r="A1724" s="46"/>
      <c r="B1724" s="45"/>
      <c r="C1724" s="64"/>
      <c r="D1724" s="64"/>
    </row>
    <row r="1725" ht="13.2" spans="1:4">
      <c r="A1725" s="46"/>
      <c r="B1725" s="45"/>
      <c r="C1725" s="64"/>
      <c r="D1725" s="64"/>
    </row>
    <row r="1726" ht="13.2" spans="1:4">
      <c r="A1726" s="46"/>
      <c r="B1726" s="45"/>
      <c r="C1726" s="64"/>
      <c r="D1726" s="64"/>
    </row>
    <row r="1727" ht="13.2" spans="1:4">
      <c r="A1727" s="46"/>
      <c r="B1727" s="45"/>
      <c r="C1727" s="64"/>
      <c r="D1727" s="64"/>
    </row>
    <row r="1728" ht="13.2" spans="1:4">
      <c r="A1728" s="46"/>
      <c r="B1728" s="45"/>
      <c r="C1728" s="64"/>
      <c r="D1728" s="64"/>
    </row>
    <row r="1729" ht="13.2" spans="1:4">
      <c r="A1729" s="46"/>
      <c r="B1729" s="45"/>
      <c r="C1729" s="64"/>
      <c r="D1729" s="64"/>
    </row>
    <row r="1730" ht="13.2" spans="1:4">
      <c r="A1730" s="46"/>
      <c r="B1730" s="45"/>
      <c r="C1730" s="64"/>
      <c r="D1730" s="64"/>
    </row>
    <row r="1731" ht="13.2" spans="1:4">
      <c r="A1731" s="46"/>
      <c r="B1731" s="45"/>
      <c r="C1731" s="64"/>
      <c r="D1731" s="64"/>
    </row>
    <row r="1732" ht="13.2" spans="1:4">
      <c r="A1732" s="46"/>
      <c r="B1732" s="45"/>
      <c r="C1732" s="64"/>
      <c r="D1732" s="64"/>
    </row>
    <row r="1733" ht="13.2" spans="1:4">
      <c r="A1733" s="46"/>
      <c r="B1733" s="45"/>
      <c r="C1733" s="64"/>
      <c r="D1733" s="64"/>
    </row>
    <row r="1734" ht="13.2" spans="1:4">
      <c r="A1734" s="46"/>
      <c r="B1734" s="45"/>
      <c r="C1734" s="64"/>
      <c r="D1734" s="64"/>
    </row>
    <row r="1735" ht="13.2" spans="1:4">
      <c r="A1735" s="46"/>
      <c r="B1735" s="45"/>
      <c r="C1735" s="64"/>
      <c r="D1735" s="64"/>
    </row>
    <row r="1736" ht="13.2" spans="1:4">
      <c r="A1736" s="46"/>
      <c r="B1736" s="45"/>
      <c r="C1736" s="64"/>
      <c r="D1736" s="64"/>
    </row>
    <row r="1737" ht="13.2" spans="1:4">
      <c r="A1737" s="46"/>
      <c r="B1737" s="45"/>
      <c r="C1737" s="64"/>
      <c r="D1737" s="64"/>
    </row>
    <row r="1738" ht="13.2" spans="1:4">
      <c r="A1738" s="46"/>
      <c r="B1738" s="45"/>
      <c r="C1738" s="64"/>
      <c r="D1738" s="64"/>
    </row>
    <row r="1739" ht="13.2" spans="1:4">
      <c r="A1739" s="46"/>
      <c r="B1739" s="45"/>
      <c r="C1739" s="64"/>
      <c r="D1739" s="64"/>
    </row>
    <row r="1740" ht="13.2" spans="1:4">
      <c r="A1740" s="46"/>
      <c r="B1740" s="45"/>
      <c r="C1740" s="64"/>
      <c r="D1740" s="64"/>
    </row>
    <row r="1741" ht="13.2" spans="1:4">
      <c r="A1741" s="46"/>
      <c r="B1741" s="45"/>
      <c r="C1741" s="64"/>
      <c r="D1741" s="64"/>
    </row>
    <row r="1742" ht="13.2" spans="1:4">
      <c r="A1742" s="46"/>
      <c r="B1742" s="45"/>
      <c r="C1742" s="64"/>
      <c r="D1742" s="64"/>
    </row>
    <row r="1743" ht="13.2" spans="1:4">
      <c r="A1743" s="46"/>
      <c r="B1743" s="45"/>
      <c r="C1743" s="64"/>
      <c r="D1743" s="64"/>
    </row>
    <row r="1744" ht="13.2" spans="1:4">
      <c r="A1744" s="46"/>
      <c r="B1744" s="45"/>
      <c r="C1744" s="64"/>
      <c r="D1744" s="64"/>
    </row>
    <row r="1745" ht="13.2" spans="1:4">
      <c r="A1745" s="46"/>
      <c r="B1745" s="45"/>
      <c r="C1745" s="64"/>
      <c r="D1745" s="64"/>
    </row>
    <row r="1746" ht="13.2" spans="1:4">
      <c r="A1746" s="46"/>
      <c r="B1746" s="45"/>
      <c r="C1746" s="64"/>
      <c r="D1746" s="64"/>
    </row>
    <row r="1747" ht="13.2" spans="1:4">
      <c r="A1747" s="46"/>
      <c r="B1747" s="45"/>
      <c r="C1747" s="64"/>
      <c r="D1747" s="64"/>
    </row>
    <row r="1748" ht="13.2" spans="1:4">
      <c r="A1748" s="46"/>
      <c r="B1748" s="45"/>
      <c r="C1748" s="64"/>
      <c r="D1748" s="64"/>
    </row>
    <row r="1749" ht="13.2" spans="1:4">
      <c r="A1749" s="46"/>
      <c r="B1749" s="45"/>
      <c r="C1749" s="64"/>
      <c r="D1749" s="64"/>
    </row>
    <row r="1750" ht="13.2" spans="1:4">
      <c r="A1750" s="46"/>
      <c r="B1750" s="45"/>
      <c r="C1750" s="64"/>
      <c r="D1750" s="64"/>
    </row>
    <row r="1751" ht="13.2" spans="1:4">
      <c r="A1751" s="46"/>
      <c r="B1751" s="45"/>
      <c r="C1751" s="64"/>
      <c r="D1751" s="64"/>
    </row>
    <row r="1752" ht="13.2" spans="1:4">
      <c r="A1752" s="46"/>
      <c r="B1752" s="45"/>
      <c r="C1752" s="64"/>
      <c r="D1752" s="64"/>
    </row>
    <row r="1753" ht="13.2" spans="1:4">
      <c r="A1753" s="46"/>
      <c r="B1753" s="45"/>
      <c r="C1753" s="64"/>
      <c r="D1753" s="64"/>
    </row>
    <row r="1754" ht="13.2" spans="1:4">
      <c r="A1754" s="46"/>
      <c r="B1754" s="45"/>
      <c r="C1754" s="64"/>
      <c r="D1754" s="64"/>
    </row>
    <row r="1755" ht="13.2" spans="1:4">
      <c r="A1755" s="46"/>
      <c r="B1755" s="45"/>
      <c r="C1755" s="64"/>
      <c r="D1755" s="64"/>
    </row>
    <row r="1756" ht="13.2" spans="1:4">
      <c r="A1756" s="46"/>
      <c r="B1756" s="45"/>
      <c r="C1756" s="64"/>
      <c r="D1756" s="64"/>
    </row>
    <row r="1757" ht="13.2" spans="1:4">
      <c r="A1757" s="46"/>
      <c r="B1757" s="45"/>
      <c r="C1757" s="64"/>
      <c r="D1757" s="64"/>
    </row>
    <row r="1758" ht="13.2" spans="1:4">
      <c r="A1758" s="46"/>
      <c r="B1758" s="45"/>
      <c r="C1758" s="64"/>
      <c r="D1758" s="64"/>
    </row>
    <row r="1759" ht="13.2" spans="1:4">
      <c r="A1759" s="46"/>
      <c r="B1759" s="45"/>
      <c r="C1759" s="64"/>
      <c r="D1759" s="64"/>
    </row>
    <row r="1760" ht="13.2" spans="1:4">
      <c r="A1760" s="46"/>
      <c r="B1760" s="45"/>
      <c r="C1760" s="64"/>
      <c r="D1760" s="64"/>
    </row>
    <row r="1761" ht="13.2" spans="1:4">
      <c r="A1761" s="46"/>
      <c r="B1761" s="45"/>
      <c r="C1761" s="64"/>
      <c r="D1761" s="64"/>
    </row>
    <row r="1762" ht="13.2" spans="1:4">
      <c r="A1762" s="46"/>
      <c r="B1762" s="45"/>
      <c r="C1762" s="64"/>
      <c r="D1762" s="64"/>
    </row>
    <row r="1763" ht="13.2" spans="1:4">
      <c r="A1763" s="46"/>
      <c r="B1763" s="45"/>
      <c r="C1763" s="64"/>
      <c r="D1763" s="64"/>
    </row>
    <row r="1764" ht="13.2" spans="1:4">
      <c r="A1764" s="46"/>
      <c r="B1764" s="45"/>
      <c r="C1764" s="64"/>
      <c r="D1764" s="64"/>
    </row>
    <row r="1765" ht="13.2" spans="1:4">
      <c r="A1765" s="46"/>
      <c r="B1765" s="45"/>
      <c r="C1765" s="64"/>
      <c r="D1765" s="64"/>
    </row>
    <row r="1766" ht="13.2" spans="1:4">
      <c r="A1766" s="46"/>
      <c r="B1766" s="45"/>
      <c r="C1766" s="64"/>
      <c r="D1766" s="64"/>
    </row>
    <row r="1767" ht="13.2" spans="1:4">
      <c r="A1767" s="46"/>
      <c r="B1767" s="45"/>
      <c r="C1767" s="64"/>
      <c r="D1767" s="64"/>
    </row>
    <row r="1768" ht="13.2" spans="1:4">
      <c r="A1768" s="46"/>
      <c r="B1768" s="45"/>
      <c r="C1768" s="64"/>
      <c r="D1768" s="64"/>
    </row>
    <row r="1769" ht="13.2" spans="1:4">
      <c r="A1769" s="46"/>
      <c r="B1769" s="45"/>
      <c r="C1769" s="64"/>
      <c r="D1769" s="64"/>
    </row>
    <row r="1770" ht="13.2" spans="1:4">
      <c r="A1770" s="46"/>
      <c r="B1770" s="45"/>
      <c r="C1770" s="64"/>
      <c r="D1770" s="64"/>
    </row>
    <row r="1771" ht="13.2" spans="1:4">
      <c r="A1771" s="46"/>
      <c r="B1771" s="45"/>
      <c r="C1771" s="64"/>
      <c r="D1771" s="64"/>
    </row>
    <row r="1772" ht="13.2" spans="1:4">
      <c r="A1772" s="46"/>
      <c r="B1772" s="45"/>
      <c r="C1772" s="64"/>
      <c r="D1772" s="64"/>
    </row>
    <row r="1773" ht="13.2" spans="1:4">
      <c r="A1773" s="46"/>
      <c r="B1773" s="45"/>
      <c r="C1773" s="64"/>
      <c r="D1773" s="64"/>
    </row>
    <row r="1774" ht="13.2" spans="1:4">
      <c r="A1774" s="46"/>
      <c r="B1774" s="45"/>
      <c r="C1774" s="64"/>
      <c r="D1774" s="64"/>
    </row>
    <row r="1775" ht="13.2" spans="1:4">
      <c r="A1775" s="46"/>
      <c r="B1775" s="45"/>
      <c r="C1775" s="64"/>
      <c r="D1775" s="64"/>
    </row>
    <row r="1776" ht="13.2" spans="1:4">
      <c r="A1776" s="46"/>
      <c r="B1776" s="45"/>
      <c r="C1776" s="64"/>
      <c r="D1776" s="64"/>
    </row>
    <row r="1777" ht="13.2" spans="1:4">
      <c r="A1777" s="46"/>
      <c r="B1777" s="45"/>
      <c r="C1777" s="64"/>
      <c r="D1777" s="64"/>
    </row>
    <row r="1778" ht="13.2" spans="1:4">
      <c r="A1778" s="46"/>
      <c r="B1778" s="45"/>
      <c r="C1778" s="64"/>
      <c r="D1778" s="64"/>
    </row>
    <row r="1779" ht="13.2" spans="1:4">
      <c r="A1779" s="46"/>
      <c r="B1779" s="45"/>
      <c r="C1779" s="64"/>
      <c r="D1779" s="64"/>
    </row>
    <row r="1780" ht="13.2" spans="1:4">
      <c r="A1780" s="46"/>
      <c r="B1780" s="45"/>
      <c r="C1780" s="64"/>
      <c r="D1780" s="64"/>
    </row>
    <row r="1781" ht="13.2" spans="1:4">
      <c r="A1781" s="46"/>
      <c r="B1781" s="45"/>
      <c r="C1781" s="64"/>
      <c r="D1781" s="64"/>
    </row>
    <row r="1782" ht="13.2" spans="1:4">
      <c r="A1782" s="46"/>
      <c r="B1782" s="45"/>
      <c r="C1782" s="64"/>
      <c r="D1782" s="64"/>
    </row>
    <row r="1783" ht="13.2" spans="1:4">
      <c r="A1783" s="46"/>
      <c r="B1783" s="45"/>
      <c r="C1783" s="64"/>
      <c r="D1783" s="64"/>
    </row>
    <row r="1784" ht="13.2" spans="1:4">
      <c r="A1784" s="46"/>
      <c r="B1784" s="45"/>
      <c r="C1784" s="64"/>
      <c r="D1784" s="64"/>
    </row>
    <row r="1785" ht="13.2" spans="1:4">
      <c r="A1785" s="46"/>
      <c r="B1785" s="45"/>
      <c r="C1785" s="64"/>
      <c r="D1785" s="64"/>
    </row>
    <row r="1786" ht="13.2" spans="1:4">
      <c r="A1786" s="46"/>
      <c r="B1786" s="45"/>
      <c r="C1786" s="64"/>
      <c r="D1786" s="64"/>
    </row>
    <row r="1787" ht="13.2" spans="1:4">
      <c r="A1787" s="46"/>
      <c r="B1787" s="45"/>
      <c r="C1787" s="64"/>
      <c r="D1787" s="64"/>
    </row>
    <row r="1788" ht="13.2" spans="1:4">
      <c r="A1788" s="46"/>
      <c r="B1788" s="45"/>
      <c r="C1788" s="64"/>
      <c r="D1788" s="64"/>
    </row>
    <row r="1789" ht="13.2" spans="1:4">
      <c r="A1789" s="46"/>
      <c r="B1789" s="45"/>
      <c r="C1789" s="64"/>
      <c r="D1789" s="64"/>
    </row>
    <row r="1790" ht="13.2" spans="1:4">
      <c r="A1790" s="46"/>
      <c r="B1790" s="45"/>
      <c r="C1790" s="64"/>
      <c r="D1790" s="64"/>
    </row>
    <row r="1791" ht="13.2" spans="1:4">
      <c r="A1791" s="46"/>
      <c r="B1791" s="45"/>
      <c r="C1791" s="64"/>
      <c r="D1791" s="64"/>
    </row>
    <row r="1792" ht="13.2" spans="1:4">
      <c r="A1792" s="46"/>
      <c r="B1792" s="45"/>
      <c r="C1792" s="64"/>
      <c r="D1792" s="64"/>
    </row>
    <row r="1793" ht="13.2" spans="1:4">
      <c r="A1793" s="46"/>
      <c r="B1793" s="45"/>
      <c r="C1793" s="64"/>
      <c r="D1793" s="64"/>
    </row>
    <row r="1794" ht="13.2" spans="1:4">
      <c r="A1794" s="46"/>
      <c r="B1794" s="45"/>
      <c r="C1794" s="64"/>
      <c r="D1794" s="64"/>
    </row>
    <row r="1795" ht="13.2" spans="1:4">
      <c r="A1795" s="46"/>
      <c r="B1795" s="45"/>
      <c r="C1795" s="64"/>
      <c r="D1795" s="64"/>
    </row>
    <row r="1796" ht="13.2" spans="1:4">
      <c r="A1796" s="46"/>
      <c r="B1796" s="45"/>
      <c r="C1796" s="64"/>
      <c r="D1796" s="64"/>
    </row>
    <row r="1797" ht="13.2" spans="1:4">
      <c r="A1797" s="46"/>
      <c r="B1797" s="45"/>
      <c r="C1797" s="64"/>
      <c r="D1797" s="64"/>
    </row>
    <row r="1798" ht="13.2" spans="1:4">
      <c r="A1798" s="46"/>
      <c r="B1798" s="45"/>
      <c r="C1798" s="64"/>
      <c r="D1798" s="64"/>
    </row>
    <row r="1799" ht="13.2" spans="1:4">
      <c r="A1799" s="46"/>
      <c r="B1799" s="45"/>
      <c r="C1799" s="64"/>
      <c r="D1799" s="64"/>
    </row>
    <row r="1800" ht="13.2" spans="1:4">
      <c r="A1800" s="46"/>
      <c r="B1800" s="45"/>
      <c r="C1800" s="64"/>
      <c r="D1800" s="64"/>
    </row>
    <row r="1801" ht="13.2" spans="1:4">
      <c r="A1801" s="46"/>
      <c r="B1801" s="45"/>
      <c r="C1801" s="64"/>
      <c r="D1801" s="64"/>
    </row>
    <row r="1802" ht="13.2" spans="1:4">
      <c r="A1802" s="46"/>
      <c r="B1802" s="45"/>
      <c r="C1802" s="64"/>
      <c r="D1802" s="64"/>
    </row>
    <row r="1803" ht="13.2" spans="1:4">
      <c r="A1803" s="46"/>
      <c r="B1803" s="45"/>
      <c r="C1803" s="64"/>
      <c r="D1803" s="64"/>
    </row>
    <row r="1804" ht="13.2" spans="1:4">
      <c r="A1804" s="46"/>
      <c r="B1804" s="45"/>
      <c r="C1804" s="64"/>
      <c r="D1804" s="64"/>
    </row>
    <row r="1805" ht="13.2" spans="1:4">
      <c r="A1805" s="46"/>
      <c r="B1805" s="45"/>
      <c r="C1805" s="64"/>
      <c r="D1805" s="64"/>
    </row>
    <row r="1806" ht="13.2" spans="1:4">
      <c r="A1806" s="46"/>
      <c r="B1806" s="45"/>
      <c r="C1806" s="64"/>
      <c r="D1806" s="64"/>
    </row>
    <row r="1807" ht="13.2" spans="1:4">
      <c r="A1807" s="46"/>
      <c r="B1807" s="45"/>
      <c r="C1807" s="64"/>
      <c r="D1807" s="64"/>
    </row>
    <row r="1808" ht="13.2" spans="1:4">
      <c r="A1808" s="46"/>
      <c r="B1808" s="45"/>
      <c r="C1808" s="64"/>
      <c r="D1808" s="64"/>
    </row>
    <row r="1809" ht="13.2" spans="1:4">
      <c r="A1809" s="46"/>
      <c r="B1809" s="45"/>
      <c r="C1809" s="64"/>
      <c r="D1809" s="64"/>
    </row>
    <row r="1810" ht="13.2" spans="1:4">
      <c r="A1810" s="46"/>
      <c r="B1810" s="45"/>
      <c r="C1810" s="64"/>
      <c r="D1810" s="64"/>
    </row>
    <row r="1811" ht="13.2" spans="1:4">
      <c r="A1811" s="46"/>
      <c r="B1811" s="45"/>
      <c r="C1811" s="64"/>
      <c r="D1811" s="64"/>
    </row>
    <row r="1812" ht="13.2" spans="1:4">
      <c r="A1812" s="46"/>
      <c r="B1812" s="45"/>
      <c r="C1812" s="64"/>
      <c r="D1812" s="64"/>
    </row>
    <row r="1813" ht="13.2" spans="1:4">
      <c r="A1813" s="46"/>
      <c r="B1813" s="45"/>
      <c r="C1813" s="64"/>
      <c r="D1813" s="64"/>
    </row>
    <row r="1814" ht="13.2" spans="1:4">
      <c r="A1814" s="46"/>
      <c r="B1814" s="45"/>
      <c r="C1814" s="64"/>
      <c r="D1814" s="64"/>
    </row>
    <row r="1815" ht="13.2" spans="1:4">
      <c r="A1815" s="46"/>
      <c r="B1815" s="45"/>
      <c r="C1815" s="64"/>
      <c r="D1815" s="64"/>
    </row>
    <row r="1816" ht="13.2" spans="1:4">
      <c r="A1816" s="46"/>
      <c r="B1816" s="45"/>
      <c r="C1816" s="64"/>
      <c r="D1816" s="64"/>
    </row>
    <row r="1817" ht="13.2" spans="1:4">
      <c r="A1817" s="46"/>
      <c r="B1817" s="45"/>
      <c r="C1817" s="64"/>
      <c r="D1817" s="64"/>
    </row>
    <row r="1818" ht="13.2" spans="1:4">
      <c r="A1818" s="46"/>
      <c r="B1818" s="45"/>
      <c r="C1818" s="64"/>
      <c r="D1818" s="64"/>
    </row>
    <row r="1819" ht="13.2" spans="1:4">
      <c r="A1819" s="46"/>
      <c r="B1819" s="45"/>
      <c r="C1819" s="64"/>
      <c r="D1819" s="64"/>
    </row>
    <row r="1820" ht="13.2" spans="1:4">
      <c r="A1820" s="46"/>
      <c r="B1820" s="45"/>
      <c r="C1820" s="64"/>
      <c r="D1820" s="64"/>
    </row>
    <row r="1821" ht="13.2" spans="1:4">
      <c r="A1821" s="46"/>
      <c r="B1821" s="45"/>
      <c r="C1821" s="64"/>
      <c r="D1821" s="64"/>
    </row>
    <row r="1822" ht="13.2" spans="1:4">
      <c r="A1822" s="46"/>
      <c r="B1822" s="45"/>
      <c r="C1822" s="64"/>
      <c r="D1822" s="64"/>
    </row>
    <row r="1823" ht="13.2" spans="1:4">
      <c r="A1823" s="46"/>
      <c r="B1823" s="45"/>
      <c r="C1823" s="64"/>
      <c r="D1823" s="64"/>
    </row>
    <row r="1824" ht="13.2" spans="1:4">
      <c r="A1824" s="46"/>
      <c r="B1824" s="45"/>
      <c r="C1824" s="64"/>
      <c r="D1824" s="64"/>
    </row>
    <row r="1825" ht="13.2" spans="1:4">
      <c r="A1825" s="46"/>
      <c r="B1825" s="45"/>
      <c r="C1825" s="64"/>
      <c r="D1825" s="64"/>
    </row>
    <row r="1826" ht="13.2" spans="1:4">
      <c r="A1826" s="46"/>
      <c r="B1826" s="45"/>
      <c r="C1826" s="64"/>
      <c r="D1826" s="64"/>
    </row>
    <row r="1827" ht="13.2" spans="1:4">
      <c r="A1827" s="46"/>
      <c r="B1827" s="45"/>
      <c r="C1827" s="64"/>
      <c r="D1827" s="64"/>
    </row>
    <row r="1828" ht="13.2" spans="1:4">
      <c r="A1828" s="46"/>
      <c r="B1828" s="45"/>
      <c r="C1828" s="64"/>
      <c r="D1828" s="64"/>
    </row>
    <row r="1829" ht="13.2" spans="1:4">
      <c r="A1829" s="46"/>
      <c r="B1829" s="45"/>
      <c r="C1829" s="64"/>
      <c r="D1829" s="64"/>
    </row>
    <row r="1830" ht="13.2" spans="1:4">
      <c r="A1830" s="46"/>
      <c r="B1830" s="45"/>
      <c r="C1830" s="64"/>
      <c r="D1830" s="64"/>
    </row>
    <row r="1831" ht="13.2" spans="1:4">
      <c r="A1831" s="46"/>
      <c r="B1831" s="45"/>
      <c r="C1831" s="64"/>
      <c r="D1831" s="64"/>
    </row>
    <row r="1832" ht="13.2" spans="1:4">
      <c r="A1832" s="46"/>
      <c r="B1832" s="45"/>
      <c r="C1832" s="64"/>
      <c r="D1832" s="64"/>
    </row>
    <row r="1833" ht="13.2" spans="1:4">
      <c r="A1833" s="46"/>
      <c r="B1833" s="45"/>
      <c r="C1833" s="64"/>
      <c r="D1833" s="64"/>
    </row>
    <row r="1834" ht="13.2" spans="1:4">
      <c r="A1834" s="46"/>
      <c r="B1834" s="45"/>
      <c r="C1834" s="64"/>
      <c r="D1834" s="64"/>
    </row>
    <row r="1835" ht="13.2" spans="1:4">
      <c r="A1835" s="46"/>
      <c r="B1835" s="45"/>
      <c r="C1835" s="64"/>
      <c r="D1835" s="64"/>
    </row>
    <row r="1836" ht="13.2" spans="1:4">
      <c r="A1836" s="46"/>
      <c r="B1836" s="45"/>
      <c r="C1836" s="64"/>
      <c r="D1836" s="64"/>
    </row>
    <row r="1837" ht="13.2" spans="1:4">
      <c r="A1837" s="46"/>
      <c r="B1837" s="45"/>
      <c r="C1837" s="64"/>
      <c r="D1837" s="64"/>
    </row>
    <row r="1838" ht="13.2" spans="1:4">
      <c r="A1838" s="46"/>
      <c r="B1838" s="45"/>
      <c r="C1838" s="64"/>
      <c r="D1838" s="64"/>
    </row>
    <row r="1839" ht="13.2" spans="1:4">
      <c r="A1839" s="46"/>
      <c r="B1839" s="45"/>
      <c r="C1839" s="64"/>
      <c r="D1839" s="64"/>
    </row>
    <row r="1840" ht="13.2" spans="1:4">
      <c r="A1840" s="46"/>
      <c r="B1840" s="45"/>
      <c r="C1840" s="64"/>
      <c r="D1840" s="64"/>
    </row>
    <row r="1841" ht="13.2" spans="1:4">
      <c r="A1841" s="46"/>
      <c r="B1841" s="45"/>
      <c r="C1841" s="64"/>
      <c r="D1841" s="64"/>
    </row>
    <row r="1842" ht="13.2" spans="1:4">
      <c r="A1842" s="46"/>
      <c r="B1842" s="45"/>
      <c r="C1842" s="64"/>
      <c r="D1842" s="64"/>
    </row>
    <row r="1843" ht="13.2" spans="1:4">
      <c r="A1843" s="46"/>
      <c r="B1843" s="45"/>
      <c r="C1843" s="64"/>
      <c r="D1843" s="64"/>
    </row>
    <row r="1844" ht="13.2" spans="1:4">
      <c r="A1844" s="46"/>
      <c r="B1844" s="45"/>
      <c r="C1844" s="64"/>
      <c r="D1844" s="64"/>
    </row>
    <row r="1845" ht="13.2" spans="1:4">
      <c r="A1845" s="46"/>
      <c r="B1845" s="45"/>
      <c r="C1845" s="64"/>
      <c r="D1845" s="64"/>
    </row>
    <row r="1846" ht="13.2" spans="1:4">
      <c r="A1846" s="46"/>
      <c r="B1846" s="45"/>
      <c r="C1846" s="64"/>
      <c r="D1846" s="64"/>
    </row>
    <row r="1847" ht="13.2" spans="1:4">
      <c r="A1847" s="46"/>
      <c r="B1847" s="45"/>
      <c r="C1847" s="64"/>
      <c r="D1847" s="64"/>
    </row>
    <row r="1848" ht="13.2" spans="1:4">
      <c r="A1848" s="46"/>
      <c r="B1848" s="45"/>
      <c r="C1848" s="64"/>
      <c r="D1848" s="64"/>
    </row>
    <row r="1849" ht="13.2" spans="1:4">
      <c r="A1849" s="46"/>
      <c r="B1849" s="45"/>
      <c r="C1849" s="64"/>
      <c r="D1849" s="64"/>
    </row>
    <row r="1850" ht="13.2" spans="1:4">
      <c r="A1850" s="46"/>
      <c r="B1850" s="45"/>
      <c r="C1850" s="64"/>
      <c r="D1850" s="64"/>
    </row>
    <row r="1851" ht="13.2" spans="1:4">
      <c r="A1851" s="46"/>
      <c r="B1851" s="45"/>
      <c r="C1851" s="64"/>
      <c r="D1851" s="64"/>
    </row>
    <row r="1852" ht="13.2" spans="1:4">
      <c r="A1852" s="46"/>
      <c r="B1852" s="45"/>
      <c r="C1852" s="64"/>
      <c r="D1852" s="64"/>
    </row>
    <row r="1853" ht="13.2" spans="1:4">
      <c r="A1853" s="46"/>
      <c r="B1853" s="45"/>
      <c r="C1853" s="64"/>
      <c r="D1853" s="64"/>
    </row>
    <row r="1854" ht="13.2" spans="1:4">
      <c r="A1854" s="46"/>
      <c r="B1854" s="45"/>
      <c r="C1854" s="64"/>
      <c r="D1854" s="64"/>
    </row>
    <row r="1855" ht="13.2" spans="1:4">
      <c r="A1855" s="46"/>
      <c r="B1855" s="45"/>
      <c r="C1855" s="64"/>
      <c r="D1855" s="64"/>
    </row>
    <row r="1856" ht="13.2" spans="1:4">
      <c r="A1856" s="46"/>
      <c r="B1856" s="45"/>
      <c r="C1856" s="64"/>
      <c r="D1856" s="64"/>
    </row>
    <row r="1857" ht="13.2" spans="1:4">
      <c r="A1857" s="46"/>
      <c r="B1857" s="45"/>
      <c r="C1857" s="64"/>
      <c r="D1857" s="64"/>
    </row>
    <row r="1858" ht="13.2" spans="1:4">
      <c r="A1858" s="46"/>
      <c r="B1858" s="45"/>
      <c r="C1858" s="64"/>
      <c r="D1858" s="64"/>
    </row>
    <row r="1859" ht="13.2" spans="1:4">
      <c r="A1859" s="46"/>
      <c r="B1859" s="45"/>
      <c r="C1859" s="64"/>
      <c r="D1859" s="64"/>
    </row>
    <row r="1860" ht="13.2" spans="1:4">
      <c r="A1860" s="46"/>
      <c r="B1860" s="45"/>
      <c r="C1860" s="64"/>
      <c r="D1860" s="64"/>
    </row>
    <row r="1861" ht="13.2" spans="1:4">
      <c r="A1861" s="46"/>
      <c r="B1861" s="45"/>
      <c r="C1861" s="64"/>
      <c r="D1861" s="64"/>
    </row>
    <row r="1862" ht="13.2" spans="1:4">
      <c r="A1862" s="46"/>
      <c r="B1862" s="45"/>
      <c r="C1862" s="64"/>
      <c r="D1862" s="64"/>
    </row>
    <row r="1863" ht="13.2" spans="1:4">
      <c r="A1863" s="46"/>
      <c r="B1863" s="45"/>
      <c r="C1863" s="64"/>
      <c r="D1863" s="64"/>
    </row>
    <row r="1864" ht="13.2" spans="1:4">
      <c r="A1864" s="46"/>
      <c r="B1864" s="45"/>
      <c r="C1864" s="64"/>
      <c r="D1864" s="64"/>
    </row>
    <row r="1865" ht="13.2" spans="1:4">
      <c r="A1865" s="46"/>
      <c r="B1865" s="45"/>
      <c r="C1865" s="64"/>
      <c r="D1865" s="64"/>
    </row>
    <row r="1866" ht="13.2" spans="1:4">
      <c r="A1866" s="46"/>
      <c r="B1866" s="45"/>
      <c r="C1866" s="64"/>
      <c r="D1866" s="64"/>
    </row>
    <row r="1867" ht="13.2" spans="1:4">
      <c r="A1867" s="46"/>
      <c r="B1867" s="45"/>
      <c r="C1867" s="64"/>
      <c r="D1867" s="64"/>
    </row>
    <row r="1868" ht="13.2" spans="1:4">
      <c r="A1868" s="46"/>
      <c r="B1868" s="45"/>
      <c r="C1868" s="64"/>
      <c r="D1868" s="64"/>
    </row>
    <row r="1869" ht="13.2" spans="1:4">
      <c r="A1869" s="46"/>
      <c r="B1869" s="45"/>
      <c r="C1869" s="64"/>
      <c r="D1869" s="64"/>
    </row>
    <row r="1870" ht="13.2" spans="1:4">
      <c r="A1870" s="46"/>
      <c r="B1870" s="45"/>
      <c r="C1870" s="64"/>
      <c r="D1870" s="64"/>
    </row>
    <row r="1871" ht="13.2" spans="1:4">
      <c r="A1871" s="46"/>
      <c r="B1871" s="45"/>
      <c r="C1871" s="64"/>
      <c r="D1871" s="64"/>
    </row>
    <row r="1872" ht="13.2" spans="1:4">
      <c r="A1872" s="46"/>
      <c r="B1872" s="45"/>
      <c r="C1872" s="64"/>
      <c r="D1872" s="64"/>
    </row>
    <row r="1873" ht="13.2" spans="1:4">
      <c r="A1873" s="46"/>
      <c r="B1873" s="45"/>
      <c r="C1873" s="64"/>
      <c r="D1873" s="64"/>
    </row>
    <row r="1874" ht="13.2" spans="1:4">
      <c r="A1874" s="46"/>
      <c r="B1874" s="45"/>
      <c r="C1874" s="64"/>
      <c r="D1874" s="64"/>
    </row>
    <row r="1875" ht="13.2" spans="1:4">
      <c r="A1875" s="46"/>
      <c r="B1875" s="45"/>
      <c r="C1875" s="64"/>
      <c r="D1875" s="64"/>
    </row>
    <row r="1876" ht="13.2" spans="1:4">
      <c r="A1876" s="46"/>
      <c r="B1876" s="45"/>
      <c r="C1876" s="64"/>
      <c r="D1876" s="64"/>
    </row>
    <row r="1877" ht="13.2" spans="1:4">
      <c r="A1877" s="46"/>
      <c r="B1877" s="45"/>
      <c r="C1877" s="64"/>
      <c r="D1877" s="64"/>
    </row>
    <row r="1878" ht="13.2" spans="1:4">
      <c r="A1878" s="46"/>
      <c r="B1878" s="45"/>
      <c r="C1878" s="64"/>
      <c r="D1878" s="64"/>
    </row>
    <row r="1879" ht="13.2" spans="1:4">
      <c r="A1879" s="46"/>
      <c r="B1879" s="45"/>
      <c r="C1879" s="64"/>
      <c r="D1879" s="64"/>
    </row>
    <row r="1880" ht="13.2" spans="1:4">
      <c r="A1880" s="46"/>
      <c r="B1880" s="45"/>
      <c r="C1880" s="64"/>
      <c r="D1880" s="64"/>
    </row>
    <row r="1881" ht="13.2" spans="1:4">
      <c r="A1881" s="46"/>
      <c r="B1881" s="45"/>
      <c r="C1881" s="64"/>
      <c r="D1881" s="64"/>
    </row>
    <row r="1882" ht="13.2" spans="1:4">
      <c r="A1882" s="46"/>
      <c r="B1882" s="45"/>
      <c r="C1882" s="64"/>
      <c r="D1882" s="64"/>
    </row>
    <row r="1883" ht="13.2" spans="1:4">
      <c r="A1883" s="46"/>
      <c r="B1883" s="45"/>
      <c r="C1883" s="64"/>
      <c r="D1883" s="64"/>
    </row>
    <row r="1884" ht="13.2" spans="1:4">
      <c r="A1884" s="46"/>
      <c r="B1884" s="45"/>
      <c r="C1884" s="64"/>
      <c r="D1884" s="64"/>
    </row>
    <row r="1885" ht="13.2" spans="1:4">
      <c r="A1885" s="46"/>
      <c r="B1885" s="45"/>
      <c r="C1885" s="64"/>
      <c r="D1885" s="64"/>
    </row>
    <row r="1886" ht="13.2" spans="1:4">
      <c r="A1886" s="46"/>
      <c r="B1886" s="45"/>
      <c r="C1886" s="64"/>
      <c r="D1886" s="64"/>
    </row>
    <row r="1887" ht="13.2" spans="1:4">
      <c r="A1887" s="46"/>
      <c r="B1887" s="45"/>
      <c r="C1887" s="64"/>
      <c r="D1887" s="64"/>
    </row>
    <row r="1888" ht="13.2" spans="1:4">
      <c r="A1888" s="46"/>
      <c r="B1888" s="45"/>
      <c r="C1888" s="64"/>
      <c r="D1888" s="64"/>
    </row>
    <row r="1889" ht="13.2" spans="1:4">
      <c r="A1889" s="46"/>
      <c r="B1889" s="45"/>
      <c r="C1889" s="64"/>
      <c r="D1889" s="64"/>
    </row>
    <row r="1890" ht="13.2" spans="1:4">
      <c r="A1890" s="46"/>
      <c r="B1890" s="45"/>
      <c r="C1890" s="64"/>
      <c r="D1890" s="64"/>
    </row>
    <row r="1891" ht="13.2" spans="1:4">
      <c r="A1891" s="46"/>
      <c r="B1891" s="45"/>
      <c r="C1891" s="64"/>
      <c r="D1891" s="64"/>
    </row>
    <row r="1892" ht="13.2" spans="1:4">
      <c r="A1892" s="46"/>
      <c r="B1892" s="45"/>
      <c r="C1892" s="64"/>
      <c r="D1892" s="64"/>
    </row>
    <row r="1893" ht="13.2" spans="1:4">
      <c r="A1893" s="46"/>
      <c r="B1893" s="45"/>
      <c r="C1893" s="64"/>
      <c r="D1893" s="64"/>
    </row>
    <row r="1894" ht="13.2" spans="1:4">
      <c r="A1894" s="46"/>
      <c r="B1894" s="45"/>
      <c r="C1894" s="64"/>
      <c r="D1894" s="64"/>
    </row>
    <row r="1895" ht="13.2" spans="1:4">
      <c r="A1895" s="46"/>
      <c r="B1895" s="45"/>
      <c r="C1895" s="64"/>
      <c r="D1895" s="64"/>
    </row>
    <row r="1896" ht="13.2" spans="1:4">
      <c r="A1896" s="46"/>
      <c r="B1896" s="45"/>
      <c r="C1896" s="64"/>
      <c r="D1896" s="64"/>
    </row>
    <row r="1897" ht="13.2" spans="1:4">
      <c r="A1897" s="46"/>
      <c r="B1897" s="45"/>
      <c r="C1897" s="64"/>
      <c r="D1897" s="64"/>
    </row>
    <row r="1898" ht="13.2" spans="1:4">
      <c r="A1898" s="46"/>
      <c r="B1898" s="45"/>
      <c r="C1898" s="64"/>
      <c r="D1898" s="64"/>
    </row>
    <row r="1899" ht="13.2" spans="1:4">
      <c r="A1899" s="46"/>
      <c r="B1899" s="45"/>
      <c r="C1899" s="64"/>
      <c r="D1899" s="64"/>
    </row>
    <row r="1900" ht="13.2" spans="1:4">
      <c r="A1900" s="46"/>
      <c r="B1900" s="45"/>
      <c r="C1900" s="64"/>
      <c r="D1900" s="64"/>
    </row>
    <row r="1901" ht="13.2" spans="1:4">
      <c r="A1901" s="46"/>
      <c r="B1901" s="45"/>
      <c r="C1901" s="64"/>
      <c r="D1901" s="64"/>
    </row>
    <row r="1902" ht="13.2" spans="1:4">
      <c r="A1902" s="46"/>
      <c r="B1902" s="45"/>
      <c r="C1902" s="64"/>
      <c r="D1902" s="64"/>
    </row>
    <row r="1903" ht="13.2" spans="1:4">
      <c r="A1903" s="46"/>
      <c r="B1903" s="45"/>
      <c r="C1903" s="64"/>
      <c r="D1903" s="64"/>
    </row>
    <row r="1904" ht="13.2" spans="1:4">
      <c r="A1904" s="46"/>
      <c r="B1904" s="45"/>
      <c r="C1904" s="64"/>
      <c r="D1904" s="64"/>
    </row>
    <row r="1905" ht="13.2" spans="1:4">
      <c r="A1905" s="46"/>
      <c r="B1905" s="45"/>
      <c r="C1905" s="64"/>
      <c r="D1905" s="64"/>
    </row>
    <row r="1906" ht="13.2" spans="1:4">
      <c r="A1906" s="46"/>
      <c r="B1906" s="45"/>
      <c r="C1906" s="64"/>
      <c r="D1906" s="64"/>
    </row>
    <row r="1907" ht="13.2" spans="1:4">
      <c r="A1907" s="46"/>
      <c r="B1907" s="45"/>
      <c r="C1907" s="64"/>
      <c r="D1907" s="64"/>
    </row>
    <row r="1908" ht="13.2" spans="1:4">
      <c r="A1908" s="46"/>
      <c r="B1908" s="45"/>
      <c r="C1908" s="64"/>
      <c r="D1908" s="64"/>
    </row>
    <row r="1909" ht="13.2" spans="1:4">
      <c r="A1909" s="46"/>
      <c r="B1909" s="45"/>
      <c r="C1909" s="64"/>
      <c r="D1909" s="64"/>
    </row>
    <row r="1910" ht="13.2" spans="1:4">
      <c r="A1910" s="46"/>
      <c r="B1910" s="45"/>
      <c r="C1910" s="64"/>
      <c r="D1910" s="64"/>
    </row>
    <row r="1911" ht="13.2" spans="1:4">
      <c r="A1911" s="46"/>
      <c r="B1911" s="45"/>
      <c r="C1911" s="64"/>
      <c r="D1911" s="64"/>
    </row>
    <row r="1912" ht="13.2" spans="1:4">
      <c r="A1912" s="46"/>
      <c r="B1912" s="45"/>
      <c r="C1912" s="64"/>
      <c r="D1912" s="64"/>
    </row>
    <row r="1913" ht="13.2" spans="1:4">
      <c r="A1913" s="46"/>
      <c r="B1913" s="45"/>
      <c r="C1913" s="64"/>
      <c r="D1913" s="64"/>
    </row>
    <row r="1914" ht="13.2" spans="1:4">
      <c r="A1914" s="46"/>
      <c r="B1914" s="45"/>
      <c r="C1914" s="64"/>
      <c r="D1914" s="64"/>
    </row>
    <row r="1915" ht="13.2" spans="1:4">
      <c r="A1915" s="46"/>
      <c r="B1915" s="45"/>
      <c r="C1915" s="64"/>
      <c r="D1915" s="64"/>
    </row>
    <row r="1916" ht="13.2" spans="1:4">
      <c r="A1916" s="46"/>
      <c r="B1916" s="45"/>
      <c r="C1916" s="64"/>
      <c r="D1916" s="64"/>
    </row>
    <row r="1917" ht="13.2" spans="1:4">
      <c r="A1917" s="46"/>
      <c r="B1917" s="45"/>
      <c r="C1917" s="64"/>
      <c r="D1917" s="64"/>
    </row>
    <row r="1918" ht="13.2" spans="1:4">
      <c r="A1918" s="46"/>
      <c r="B1918" s="45"/>
      <c r="C1918" s="64"/>
      <c r="D1918" s="64"/>
    </row>
    <row r="1919" ht="13.2" spans="1:4">
      <c r="A1919" s="46"/>
      <c r="B1919" s="45"/>
      <c r="C1919" s="64"/>
      <c r="D1919" s="64"/>
    </row>
    <row r="1920" ht="13.2" spans="1:4">
      <c r="A1920" s="46"/>
      <c r="B1920" s="45"/>
      <c r="C1920" s="64"/>
      <c r="D1920" s="64"/>
    </row>
    <row r="1921" ht="13.2" spans="1:4">
      <c r="A1921" s="46"/>
      <c r="B1921" s="45"/>
      <c r="C1921" s="64"/>
      <c r="D1921" s="64"/>
    </row>
    <row r="1922" ht="13.2" spans="1:4">
      <c r="A1922" s="46"/>
      <c r="B1922" s="45"/>
      <c r="C1922" s="64"/>
      <c r="D1922" s="64"/>
    </row>
    <row r="1923" ht="13.2" spans="1:4">
      <c r="A1923" s="46"/>
      <c r="B1923" s="45"/>
      <c r="C1923" s="64"/>
      <c r="D1923" s="64"/>
    </row>
    <row r="1924" ht="13.2" spans="1:4">
      <c r="A1924" s="46"/>
      <c r="B1924" s="45"/>
      <c r="C1924" s="64"/>
      <c r="D1924" s="64"/>
    </row>
    <row r="1925" ht="13.2" spans="1:4">
      <c r="A1925" s="46"/>
      <c r="B1925" s="45"/>
      <c r="C1925" s="64"/>
      <c r="D1925" s="64"/>
    </row>
    <row r="1926" ht="13.2" spans="1:4">
      <c r="A1926" s="46"/>
      <c r="B1926" s="45"/>
      <c r="C1926" s="64"/>
      <c r="D1926" s="64"/>
    </row>
    <row r="1927" ht="13.2" spans="1:4">
      <c r="A1927" s="46"/>
      <c r="B1927" s="45"/>
      <c r="C1927" s="64"/>
      <c r="D1927" s="64"/>
    </row>
    <row r="1928" ht="13.2" spans="1:4">
      <c r="A1928" s="46"/>
      <c r="B1928" s="45"/>
      <c r="C1928" s="64"/>
      <c r="D1928" s="64"/>
    </row>
    <row r="1929" ht="13.2" spans="1:4">
      <c r="A1929" s="46"/>
      <c r="B1929" s="45"/>
      <c r="C1929" s="64"/>
      <c r="D1929" s="64"/>
    </row>
    <row r="1930" ht="13.2" spans="1:4">
      <c r="A1930" s="46"/>
      <c r="B1930" s="45"/>
      <c r="C1930" s="64"/>
      <c r="D1930" s="64"/>
    </row>
    <row r="1931" ht="13.2" spans="1:4">
      <c r="A1931" s="46"/>
      <c r="B1931" s="45"/>
      <c r="C1931" s="64"/>
      <c r="D1931" s="64"/>
    </row>
    <row r="1932" ht="13.2" spans="1:4">
      <c r="A1932" s="46"/>
      <c r="B1932" s="45"/>
      <c r="C1932" s="64"/>
      <c r="D1932" s="64"/>
    </row>
    <row r="1933" ht="13.2" spans="1:4">
      <c r="A1933" s="46"/>
      <c r="B1933" s="45"/>
      <c r="C1933" s="64"/>
      <c r="D1933" s="64"/>
    </row>
    <row r="1934" ht="13.2" spans="1:4">
      <c r="A1934" s="46"/>
      <c r="B1934" s="45"/>
      <c r="C1934" s="64"/>
      <c r="D1934" s="64"/>
    </row>
    <row r="1935" ht="13.2" spans="1:4">
      <c r="A1935" s="46"/>
      <c r="B1935" s="45"/>
      <c r="C1935" s="64"/>
      <c r="D1935" s="64"/>
    </row>
    <row r="1936" ht="13.2" spans="1:4">
      <c r="A1936" s="46"/>
      <c r="B1936" s="45"/>
      <c r="C1936" s="64"/>
      <c r="D1936" s="64"/>
    </row>
    <row r="1937" ht="13.2" spans="1:4">
      <c r="A1937" s="46"/>
      <c r="B1937" s="45"/>
      <c r="C1937" s="64"/>
      <c r="D1937" s="64"/>
    </row>
    <row r="1938" ht="13.2" spans="1:4">
      <c r="A1938" s="46"/>
      <c r="B1938" s="45"/>
      <c r="C1938" s="64"/>
      <c r="D1938" s="64"/>
    </row>
    <row r="1939" ht="13.2" spans="1:4">
      <c r="A1939" s="46"/>
      <c r="B1939" s="45"/>
      <c r="C1939" s="64"/>
      <c r="D1939" s="64"/>
    </row>
    <row r="1940" ht="13.2" spans="1:4">
      <c r="A1940" s="46"/>
      <c r="B1940" s="45"/>
      <c r="C1940" s="64"/>
      <c r="D1940" s="64"/>
    </row>
    <row r="1941" ht="13.2" spans="1:4">
      <c r="A1941" s="46"/>
      <c r="B1941" s="45"/>
      <c r="C1941" s="64"/>
      <c r="D1941" s="64"/>
    </row>
    <row r="1942" ht="13.2" spans="1:4">
      <c r="A1942" s="46"/>
      <c r="B1942" s="45"/>
      <c r="C1942" s="64"/>
      <c r="D1942" s="64"/>
    </row>
    <row r="1943" ht="13.2" spans="1:4">
      <c r="A1943" s="46"/>
      <c r="B1943" s="45"/>
      <c r="C1943" s="64"/>
      <c r="D1943" s="64"/>
    </row>
    <row r="1944" ht="13.2" spans="1:4">
      <c r="A1944" s="46"/>
      <c r="B1944" s="45"/>
      <c r="C1944" s="64"/>
      <c r="D1944" s="64"/>
    </row>
    <row r="1945" ht="13.2" spans="1:4">
      <c r="A1945" s="46"/>
      <c r="B1945" s="45"/>
      <c r="C1945" s="64"/>
      <c r="D1945" s="64"/>
    </row>
    <row r="1946" ht="13.2" spans="1:4">
      <c r="A1946" s="46"/>
      <c r="B1946" s="45"/>
      <c r="C1946" s="64"/>
      <c r="D1946" s="64"/>
    </row>
    <row r="1947" ht="13.2" spans="1:4">
      <c r="A1947" s="46"/>
      <c r="B1947" s="45"/>
      <c r="C1947" s="64"/>
      <c r="D1947" s="64"/>
    </row>
    <row r="1948" ht="13.2" spans="1:4">
      <c r="A1948" s="46"/>
      <c r="B1948" s="45"/>
      <c r="C1948" s="64"/>
      <c r="D1948" s="64"/>
    </row>
    <row r="1949" ht="13.2" spans="1:4">
      <c r="A1949" s="46"/>
      <c r="B1949" s="45"/>
      <c r="C1949" s="64"/>
      <c r="D1949" s="64"/>
    </row>
    <row r="1950" ht="13.2" spans="1:4">
      <c r="A1950" s="46"/>
      <c r="B1950" s="45"/>
      <c r="C1950" s="64"/>
      <c r="D1950" s="64"/>
    </row>
    <row r="1951" ht="13.2" spans="1:4">
      <c r="A1951" s="46"/>
      <c r="B1951" s="45"/>
      <c r="C1951" s="64"/>
      <c r="D1951" s="64"/>
    </row>
    <row r="1952" ht="13.2" spans="1:4">
      <c r="A1952" s="46"/>
      <c r="B1952" s="45"/>
      <c r="C1952" s="64"/>
      <c r="D1952" s="64"/>
    </row>
    <row r="1953" ht="13.2" spans="1:4">
      <c r="A1953" s="46"/>
      <c r="B1953" s="45"/>
      <c r="C1953" s="64"/>
      <c r="D1953" s="64"/>
    </row>
    <row r="1954" ht="13.2" spans="1:4">
      <c r="A1954" s="46"/>
      <c r="B1954" s="45"/>
      <c r="C1954" s="64"/>
      <c r="D1954" s="64"/>
    </row>
    <row r="1955" ht="13.2" spans="1:4">
      <c r="A1955" s="46"/>
      <c r="B1955" s="45"/>
      <c r="C1955" s="64"/>
      <c r="D1955" s="64"/>
    </row>
    <row r="1956" ht="13.2" spans="1:4">
      <c r="A1956" s="46"/>
      <c r="B1956" s="45"/>
      <c r="C1956" s="64"/>
      <c r="D1956" s="64"/>
    </row>
    <row r="1957" ht="13.2" spans="1:4">
      <c r="A1957" s="46"/>
      <c r="B1957" s="45"/>
      <c r="C1957" s="64"/>
      <c r="D1957" s="64"/>
    </row>
    <row r="1958" ht="13.2" spans="1:4">
      <c r="A1958" s="46"/>
      <c r="B1958" s="45"/>
      <c r="C1958" s="64"/>
      <c r="D1958" s="64"/>
    </row>
    <row r="1959" ht="13.2" spans="1:4">
      <c r="A1959" s="46"/>
      <c r="B1959" s="45"/>
      <c r="C1959" s="64"/>
      <c r="D1959" s="64"/>
    </row>
    <row r="1960" ht="13.2" spans="1:4">
      <c r="A1960" s="46"/>
      <c r="B1960" s="45"/>
      <c r="C1960" s="64"/>
      <c r="D1960" s="64"/>
    </row>
    <row r="1961" ht="13.2" spans="1:4">
      <c r="A1961" s="46"/>
      <c r="B1961" s="45"/>
      <c r="C1961" s="64"/>
      <c r="D1961" s="64"/>
    </row>
    <row r="1962" ht="13.2" spans="1:4">
      <c r="A1962" s="46"/>
      <c r="B1962" s="45"/>
      <c r="C1962" s="64"/>
      <c r="D1962" s="64"/>
    </row>
    <row r="1963" ht="13.2" spans="1:4">
      <c r="A1963" s="46"/>
      <c r="B1963" s="45"/>
      <c r="C1963" s="64"/>
      <c r="D1963" s="64"/>
    </row>
    <row r="1964" ht="13.2" spans="1:4">
      <c r="A1964" s="46"/>
      <c r="B1964" s="45"/>
      <c r="C1964" s="64"/>
      <c r="D1964" s="64"/>
    </row>
    <row r="1965" ht="13.2" spans="1:4">
      <c r="A1965" s="46"/>
      <c r="B1965" s="45"/>
      <c r="C1965" s="64"/>
      <c r="D1965" s="64"/>
    </row>
    <row r="1966" ht="13.2" spans="1:4">
      <c r="A1966" s="46"/>
      <c r="B1966" s="45"/>
      <c r="C1966" s="64"/>
      <c r="D1966" s="64"/>
    </row>
    <row r="1967" ht="13.2" spans="1:4">
      <c r="A1967" s="46"/>
      <c r="B1967" s="45"/>
      <c r="C1967" s="64"/>
      <c r="D1967" s="64"/>
    </row>
    <row r="1968" ht="13.2" spans="1:4">
      <c r="A1968" s="46"/>
      <c r="B1968" s="45"/>
      <c r="C1968" s="64"/>
      <c r="D1968" s="64"/>
    </row>
    <row r="1969" ht="13.2" spans="1:4">
      <c r="A1969" s="46"/>
      <c r="B1969" s="45"/>
      <c r="C1969" s="64"/>
      <c r="D1969" s="64"/>
    </row>
    <row r="1970" ht="13.2" spans="1:4">
      <c r="A1970" s="46"/>
      <c r="B1970" s="45"/>
      <c r="C1970" s="64"/>
      <c r="D1970" s="64"/>
    </row>
    <row r="1971" ht="13.2" spans="1:4">
      <c r="A1971" s="46"/>
      <c r="B1971" s="45"/>
      <c r="C1971" s="64"/>
      <c r="D1971" s="64"/>
    </row>
    <row r="1972" ht="13.2" spans="1:4">
      <c r="A1972" s="46"/>
      <c r="B1972" s="45"/>
      <c r="C1972" s="64"/>
      <c r="D1972" s="64"/>
    </row>
    <row r="1973" ht="13.2" spans="1:4">
      <c r="A1973" s="46"/>
      <c r="B1973" s="45"/>
      <c r="C1973" s="64"/>
      <c r="D1973" s="64"/>
    </row>
    <row r="1974" ht="13.2" spans="1:4">
      <c r="A1974" s="46"/>
      <c r="B1974" s="45"/>
      <c r="C1974" s="64"/>
      <c r="D1974" s="64"/>
    </row>
    <row r="1975" ht="13.2" spans="1:4">
      <c r="A1975" s="46"/>
      <c r="B1975" s="45"/>
      <c r="C1975" s="64"/>
      <c r="D1975" s="64"/>
    </row>
    <row r="1976" ht="13.2" spans="1:4">
      <c r="A1976" s="46"/>
      <c r="B1976" s="45"/>
      <c r="C1976" s="64"/>
      <c r="D1976" s="64"/>
    </row>
    <row r="1977" ht="13.2" spans="1:4">
      <c r="A1977" s="46"/>
      <c r="B1977" s="45"/>
      <c r="C1977" s="64"/>
      <c r="D1977" s="64"/>
    </row>
    <row r="1978" ht="13.2" spans="1:4">
      <c r="A1978" s="46"/>
      <c r="B1978" s="45"/>
      <c r="C1978" s="64"/>
      <c r="D1978" s="64"/>
    </row>
    <row r="1979" ht="13.2" spans="1:4">
      <c r="A1979" s="46"/>
      <c r="B1979" s="45"/>
      <c r="C1979" s="64"/>
      <c r="D1979" s="64"/>
    </row>
    <row r="1980" ht="13.2" spans="1:4">
      <c r="A1980" s="46"/>
      <c r="B1980" s="45"/>
      <c r="C1980" s="64"/>
      <c r="D1980" s="64"/>
    </row>
    <row r="1981" ht="13.2" spans="1:4">
      <c r="A1981" s="46"/>
      <c r="B1981" s="45"/>
      <c r="C1981" s="64"/>
      <c r="D1981" s="64"/>
    </row>
    <row r="1982" ht="13.2" spans="1:4">
      <c r="A1982" s="46"/>
      <c r="B1982" s="45"/>
      <c r="C1982" s="64"/>
      <c r="D1982" s="64"/>
    </row>
    <row r="1983" ht="13.2" spans="1:4">
      <c r="A1983" s="46"/>
      <c r="B1983" s="45"/>
      <c r="C1983" s="64"/>
      <c r="D1983" s="64"/>
    </row>
    <row r="1984" ht="13.2" spans="1:4">
      <c r="A1984" s="46"/>
      <c r="B1984" s="45"/>
      <c r="C1984" s="64"/>
      <c r="D1984" s="64"/>
    </row>
    <row r="1985" ht="13.2" spans="1:4">
      <c r="A1985" s="46"/>
      <c r="B1985" s="45"/>
      <c r="C1985" s="64"/>
      <c r="D1985" s="64"/>
    </row>
    <row r="1986" ht="13.2" spans="1:4">
      <c r="A1986" s="46"/>
      <c r="B1986" s="45"/>
      <c r="C1986" s="64"/>
      <c r="D1986" s="64"/>
    </row>
    <row r="1987" ht="13.2" spans="1:4">
      <c r="A1987" s="46"/>
      <c r="B1987" s="45"/>
      <c r="C1987" s="64"/>
      <c r="D1987" s="64"/>
    </row>
    <row r="1988" ht="13.2" spans="1:4">
      <c r="A1988" s="46"/>
      <c r="B1988" s="45"/>
      <c r="C1988" s="64"/>
      <c r="D1988" s="64"/>
    </row>
    <row r="1989" ht="13.2" spans="1:4">
      <c r="A1989" s="46"/>
      <c r="B1989" s="45"/>
      <c r="C1989" s="64"/>
      <c r="D1989" s="64"/>
    </row>
    <row r="1990" ht="13.2" spans="1:4">
      <c r="A1990" s="46"/>
      <c r="B1990" s="45"/>
      <c r="C1990" s="64"/>
      <c r="D1990" s="64"/>
    </row>
    <row r="1991" ht="13.2" spans="1:4">
      <c r="A1991" s="46"/>
      <c r="B1991" s="45"/>
      <c r="C1991" s="64"/>
      <c r="D1991" s="64"/>
    </row>
    <row r="1992" ht="13.2" spans="1:4">
      <c r="A1992" s="46"/>
      <c r="B1992" s="45"/>
      <c r="C1992" s="64"/>
      <c r="D1992" s="64"/>
    </row>
    <row r="1993" ht="13.2" spans="1:4">
      <c r="A1993" s="46"/>
      <c r="B1993" s="45"/>
      <c r="C1993" s="64"/>
      <c r="D1993" s="64"/>
    </row>
    <row r="1994" ht="13.2" spans="1:4">
      <c r="A1994" s="46"/>
      <c r="B1994" s="45"/>
      <c r="C1994" s="64"/>
      <c r="D1994" s="64"/>
    </row>
    <row r="1995" ht="13.2" spans="1:4">
      <c r="A1995" s="46"/>
      <c r="B1995" s="45"/>
      <c r="C1995" s="64"/>
      <c r="D1995" s="64"/>
    </row>
    <row r="1996" ht="13.2" spans="1:4">
      <c r="A1996" s="46"/>
      <c r="B1996" s="45"/>
      <c r="C1996" s="64"/>
      <c r="D1996" s="64"/>
    </row>
    <row r="1997" ht="13.2" spans="1:4">
      <c r="A1997" s="46"/>
      <c r="B1997" s="45"/>
      <c r="C1997" s="64"/>
      <c r="D1997" s="64"/>
    </row>
    <row r="1998" ht="13.2" spans="1:4">
      <c r="A1998" s="46"/>
      <c r="B1998" s="45"/>
      <c r="C1998" s="64"/>
      <c r="D1998" s="64"/>
    </row>
    <row r="1999" ht="13.2" spans="1:4">
      <c r="A1999" s="46"/>
      <c r="B1999" s="45"/>
      <c r="C1999" s="64"/>
      <c r="D1999" s="64"/>
    </row>
    <row r="2000" ht="13.2" spans="1:4">
      <c r="A2000" s="46"/>
      <c r="B2000" s="45"/>
      <c r="C2000" s="64"/>
      <c r="D2000" s="64"/>
    </row>
    <row r="2001" ht="13.2" spans="1:4">
      <c r="A2001" s="46"/>
      <c r="B2001" s="45"/>
      <c r="C2001" s="64"/>
      <c r="D2001" s="64"/>
    </row>
    <row r="2002" ht="13.2" spans="1:4">
      <c r="A2002" s="46"/>
      <c r="B2002" s="45"/>
      <c r="C2002" s="64"/>
      <c r="D2002" s="64"/>
    </row>
    <row r="2003" ht="13.2" spans="1:4">
      <c r="A2003" s="46"/>
      <c r="B2003" s="45"/>
      <c r="C2003" s="64"/>
      <c r="D2003" s="64"/>
    </row>
  </sheetData>
  <autoFilter xmlns:etc="http://www.wps.cn/officeDocument/2017/etCustomData" ref="A2:Z2003" etc:filterBottomFollowUsedRange="0">
    <extLst/>
  </autoFilter>
  <hyperlinks>
    <hyperlink ref="A266" r:id="rId1" display="BTS-rj-shooky"/>
    <hyperlink ref="A269" r:id="rId2" display="BTS-shooky-tata"/>
    <hyperlink ref="A273" r:id="rId3" display="BTS-koya-rj-shooky-cooky"/>
    <hyperlink ref="A276" r:id="rId4" display="BTS-koya-rj-shooky-tata"/>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998"/>
  <sheetViews>
    <sheetView workbookViewId="0">
      <pane xSplit="1" ySplit="1" topLeftCell="B2" activePane="bottomRight" state="frozen"/>
      <selection/>
      <selection pane="topRight"/>
      <selection pane="bottomLeft"/>
      <selection pane="bottomRight" activeCell="B2" sqref="B2"/>
    </sheetView>
  </sheetViews>
  <sheetFormatPr defaultColWidth="12.6296296296296" defaultRowHeight="15.75" customHeight="1"/>
  <cols>
    <col min="1" max="1" width="40.25" customWidth="1"/>
    <col min="2" max="2" width="39.8796296296296" customWidth="1"/>
    <col min="3" max="3" width="37.1296296296296" customWidth="1"/>
    <col min="4" max="4" width="30" customWidth="1"/>
    <col min="5" max="5" width="29.5" customWidth="1"/>
    <col min="6" max="6" width="28.25" customWidth="1"/>
    <col min="7" max="7" width="25.5" customWidth="1"/>
    <col min="8" max="8" width="27.3796296296296" customWidth="1"/>
    <col min="9" max="9" width="24.25" customWidth="1"/>
    <col min="16" max="16" width="18.75" customWidth="1"/>
  </cols>
  <sheetData>
    <row r="1" customHeight="1" spans="1:16">
      <c r="A1" s="53" t="s">
        <v>8422</v>
      </c>
      <c r="B1" s="54" t="s">
        <v>8423</v>
      </c>
      <c r="C1" s="55" t="s">
        <v>8424</v>
      </c>
      <c r="D1" s="54" t="s">
        <v>8425</v>
      </c>
      <c r="E1" s="54" t="s">
        <v>8426</v>
      </c>
      <c r="F1" s="54" t="s">
        <v>8427</v>
      </c>
      <c r="G1" s="54" t="s">
        <v>8428</v>
      </c>
      <c r="H1" s="54" t="s">
        <v>8429</v>
      </c>
      <c r="I1" s="54" t="s">
        <v>8430</v>
      </c>
      <c r="J1" s="54" t="s">
        <v>8431</v>
      </c>
      <c r="K1" s="54" t="s">
        <v>8432</v>
      </c>
      <c r="L1" s="54" t="s">
        <v>8433</v>
      </c>
      <c r="M1" s="54" t="s">
        <v>8434</v>
      </c>
      <c r="N1" s="54" t="s">
        <v>8435</v>
      </c>
      <c r="O1" s="54" t="s">
        <v>8436</v>
      </c>
      <c r="P1" s="54" t="s">
        <v>52</v>
      </c>
    </row>
    <row r="2" customHeight="1" spans="1:16">
      <c r="A2" s="8" t="s">
        <v>3456</v>
      </c>
      <c r="B2" s="36" t="s">
        <v>3063</v>
      </c>
      <c r="C2" s="7" t="s">
        <v>3281</v>
      </c>
      <c r="D2" s="18"/>
      <c r="E2" s="18"/>
      <c r="F2" s="18"/>
      <c r="G2" s="18"/>
      <c r="H2" s="18"/>
      <c r="I2" s="18"/>
      <c r="J2" s="34"/>
      <c r="K2" s="34"/>
      <c r="L2" s="34"/>
      <c r="M2" s="34"/>
      <c r="N2" s="34"/>
      <c r="O2" s="34"/>
      <c r="P2" s="11" t="s">
        <v>8437</v>
      </c>
    </row>
    <row r="3" customHeight="1" spans="1:16">
      <c r="A3" s="8" t="s">
        <v>3558</v>
      </c>
      <c r="B3" s="16" t="s">
        <v>3373</v>
      </c>
      <c r="C3" s="7" t="s">
        <v>3281</v>
      </c>
      <c r="D3" s="18"/>
      <c r="E3" s="18"/>
      <c r="F3" s="18"/>
      <c r="G3" s="18"/>
      <c r="H3" s="18"/>
      <c r="I3" s="18"/>
      <c r="J3" s="34"/>
      <c r="K3" s="34"/>
      <c r="L3" s="34"/>
      <c r="M3" s="34"/>
      <c r="N3" s="34"/>
      <c r="O3" s="34"/>
      <c r="P3" s="11" t="s">
        <v>8437</v>
      </c>
    </row>
    <row r="4" customHeight="1" spans="1:16">
      <c r="A4" s="8" t="s">
        <v>3534</v>
      </c>
      <c r="B4" s="16" t="s">
        <v>3373</v>
      </c>
      <c r="C4" s="7" t="s">
        <v>658</v>
      </c>
      <c r="D4" s="18"/>
      <c r="E4" s="18"/>
      <c r="F4" s="18"/>
      <c r="G4" s="18"/>
      <c r="H4" s="18"/>
      <c r="I4" s="18"/>
      <c r="J4" s="34"/>
      <c r="K4" s="34"/>
      <c r="L4" s="34"/>
      <c r="M4" s="34"/>
      <c r="N4" s="34"/>
      <c r="O4" s="34"/>
      <c r="P4" s="11" t="s">
        <v>8437</v>
      </c>
    </row>
    <row r="5" customHeight="1" spans="1:16">
      <c r="A5" s="7" t="s">
        <v>3415</v>
      </c>
      <c r="B5" s="16" t="s">
        <v>3063</v>
      </c>
      <c r="C5" s="7" t="s">
        <v>658</v>
      </c>
      <c r="D5" s="18"/>
      <c r="E5" s="18"/>
      <c r="F5" s="18"/>
      <c r="G5" s="18"/>
      <c r="H5" s="18"/>
      <c r="I5" s="18"/>
      <c r="J5" s="34"/>
      <c r="K5" s="34"/>
      <c r="L5" s="34"/>
      <c r="M5" s="34"/>
      <c r="N5" s="34"/>
      <c r="O5" s="34"/>
      <c r="P5" s="11" t="s">
        <v>8437</v>
      </c>
    </row>
    <row r="6" customHeight="1" spans="1:16">
      <c r="A6" s="8" t="s">
        <v>3552</v>
      </c>
      <c r="B6" s="16" t="s">
        <v>3395</v>
      </c>
      <c r="C6" s="7" t="s">
        <v>3281</v>
      </c>
      <c r="D6" s="18"/>
      <c r="E6" s="18"/>
      <c r="F6" s="18"/>
      <c r="G6" s="18"/>
      <c r="H6" s="18"/>
      <c r="I6" s="18"/>
      <c r="J6" s="34"/>
      <c r="K6" s="34"/>
      <c r="L6" s="34"/>
      <c r="M6" s="34"/>
      <c r="N6" s="34"/>
      <c r="O6" s="34"/>
      <c r="P6" s="11" t="s">
        <v>8437</v>
      </c>
    </row>
    <row r="7" customHeight="1" spans="1:16">
      <c r="A7" s="8" t="s">
        <v>3466</v>
      </c>
      <c r="B7" s="16" t="s">
        <v>3070</v>
      </c>
      <c r="C7" s="7" t="s">
        <v>3281</v>
      </c>
      <c r="D7" s="18"/>
      <c r="E7" s="18"/>
      <c r="F7" s="18"/>
      <c r="G7" s="18"/>
      <c r="H7" s="18"/>
      <c r="I7" s="18"/>
      <c r="J7" s="34"/>
      <c r="K7" s="34"/>
      <c r="L7" s="34"/>
      <c r="M7" s="34"/>
      <c r="N7" s="34"/>
      <c r="O7" s="34"/>
      <c r="P7" s="11" t="s">
        <v>8437</v>
      </c>
    </row>
    <row r="8" customHeight="1" spans="1:16">
      <c r="A8" s="8" t="s">
        <v>3528</v>
      </c>
      <c r="B8" s="16" t="s">
        <v>3395</v>
      </c>
      <c r="C8" s="7" t="s">
        <v>658</v>
      </c>
      <c r="D8" s="18"/>
      <c r="E8" s="18"/>
      <c r="F8" s="18"/>
      <c r="G8" s="18"/>
      <c r="H8" s="18"/>
      <c r="I8" s="18"/>
      <c r="J8" s="34"/>
      <c r="K8" s="34"/>
      <c r="L8" s="34"/>
      <c r="M8" s="34"/>
      <c r="N8" s="34"/>
      <c r="O8" s="34"/>
      <c r="P8" s="11" t="s">
        <v>8437</v>
      </c>
    </row>
    <row r="9" customHeight="1" spans="1:16">
      <c r="A9" s="8" t="s">
        <v>3538</v>
      </c>
      <c r="B9" s="16" t="s">
        <v>3364</v>
      </c>
      <c r="C9" s="7" t="s">
        <v>3281</v>
      </c>
      <c r="D9" s="18"/>
      <c r="E9" s="18"/>
      <c r="F9" s="18"/>
      <c r="G9" s="18"/>
      <c r="H9" s="18"/>
      <c r="I9" s="18"/>
      <c r="J9" s="34"/>
      <c r="K9" s="34"/>
      <c r="L9" s="34"/>
      <c r="M9" s="34"/>
      <c r="N9" s="34"/>
      <c r="O9" s="34"/>
      <c r="P9" s="11" t="s">
        <v>8437</v>
      </c>
    </row>
    <row r="10" customHeight="1" spans="1:16">
      <c r="A10" s="8" t="s">
        <v>3443</v>
      </c>
      <c r="B10" s="16" t="s">
        <v>3085</v>
      </c>
      <c r="C10" s="7" t="s">
        <v>3281</v>
      </c>
      <c r="D10" s="18"/>
      <c r="E10" s="18"/>
      <c r="F10" s="18"/>
      <c r="G10" s="18"/>
      <c r="H10" s="18"/>
      <c r="I10" s="18"/>
      <c r="J10" s="34"/>
      <c r="K10" s="34"/>
      <c r="L10" s="34"/>
      <c r="M10" s="34"/>
      <c r="N10" s="34"/>
      <c r="O10" s="34"/>
      <c r="P10" s="11" t="s">
        <v>8437</v>
      </c>
    </row>
    <row r="11" customHeight="1" spans="1:16">
      <c r="A11" s="8" t="s">
        <v>3518</v>
      </c>
      <c r="B11" s="16" t="s">
        <v>3364</v>
      </c>
      <c r="C11" s="7" t="s">
        <v>658</v>
      </c>
      <c r="D11" s="18"/>
      <c r="E11" s="18"/>
      <c r="F11" s="18"/>
      <c r="G11" s="18"/>
      <c r="H11" s="18"/>
      <c r="I11" s="18"/>
      <c r="J11" s="34"/>
      <c r="K11" s="34"/>
      <c r="L11" s="34"/>
      <c r="M11" s="34"/>
      <c r="N11" s="34"/>
      <c r="O11" s="34"/>
      <c r="P11" s="11" t="s">
        <v>8437</v>
      </c>
    </row>
    <row r="12" customHeight="1" spans="1:16">
      <c r="A12" s="8" t="s">
        <v>3547</v>
      </c>
      <c r="B12" s="16" t="s">
        <v>3384</v>
      </c>
      <c r="C12" s="7" t="s">
        <v>3281</v>
      </c>
      <c r="D12" s="18"/>
      <c r="E12" s="18"/>
      <c r="F12" s="18"/>
      <c r="G12" s="18"/>
      <c r="H12" s="18"/>
      <c r="I12" s="18"/>
      <c r="J12" s="34"/>
      <c r="K12" s="34"/>
      <c r="L12" s="34"/>
      <c r="M12" s="34"/>
      <c r="N12" s="34"/>
      <c r="O12" s="34"/>
      <c r="P12" s="11" t="s">
        <v>8437</v>
      </c>
    </row>
    <row r="13" customHeight="1" spans="1:16">
      <c r="A13" s="8" t="s">
        <v>3524</v>
      </c>
      <c r="B13" s="16" t="s">
        <v>3384</v>
      </c>
      <c r="C13" s="7" t="s">
        <v>658</v>
      </c>
      <c r="D13" s="18"/>
      <c r="E13" s="18"/>
      <c r="F13" s="18"/>
      <c r="G13" s="18"/>
      <c r="H13" s="18"/>
      <c r="I13" s="18"/>
      <c r="J13" s="34"/>
      <c r="K13" s="34"/>
      <c r="L13" s="34"/>
      <c r="M13" s="34"/>
      <c r="N13" s="34"/>
      <c r="O13" s="34"/>
      <c r="P13" s="11" t="s">
        <v>8437</v>
      </c>
    </row>
    <row r="14" customHeight="1" spans="1:16">
      <c r="A14" s="8" t="s">
        <v>3488</v>
      </c>
      <c r="B14" s="16" t="s">
        <v>3093</v>
      </c>
      <c r="C14" s="7" t="s">
        <v>3281</v>
      </c>
      <c r="D14" s="18"/>
      <c r="E14" s="18"/>
      <c r="F14" s="18"/>
      <c r="G14" s="18"/>
      <c r="H14" s="18"/>
      <c r="I14" s="18"/>
      <c r="J14" s="34"/>
      <c r="K14" s="34"/>
      <c r="L14" s="34"/>
      <c r="M14" s="34"/>
      <c r="N14" s="34"/>
      <c r="O14" s="34"/>
      <c r="P14" s="11" t="s">
        <v>8437</v>
      </c>
    </row>
    <row r="15" customHeight="1" spans="1:16">
      <c r="A15" s="8" t="s">
        <v>6486</v>
      </c>
      <c r="B15" s="16" t="s">
        <v>4114</v>
      </c>
      <c r="C15" s="7" t="s">
        <v>3744</v>
      </c>
      <c r="D15" s="18"/>
      <c r="E15" s="18"/>
      <c r="F15" s="18"/>
      <c r="G15" s="18"/>
      <c r="H15" s="18"/>
      <c r="I15" s="18"/>
      <c r="J15" s="34"/>
      <c r="K15" s="34"/>
      <c r="L15" s="34"/>
      <c r="M15" s="34"/>
      <c r="N15" s="34"/>
      <c r="O15" s="34"/>
      <c r="P15" s="11" t="s">
        <v>8437</v>
      </c>
    </row>
    <row r="16" customHeight="1" spans="1:16">
      <c r="A16" s="8" t="s">
        <v>6590</v>
      </c>
      <c r="B16" s="16" t="s">
        <v>350</v>
      </c>
      <c r="C16" s="7" t="s">
        <v>252</v>
      </c>
      <c r="D16" s="18"/>
      <c r="E16" s="18"/>
      <c r="F16" s="18"/>
      <c r="G16" s="18"/>
      <c r="H16" s="18"/>
      <c r="I16" s="18"/>
      <c r="J16" s="34"/>
      <c r="K16" s="34"/>
      <c r="L16" s="34"/>
      <c r="M16" s="34"/>
      <c r="N16" s="34"/>
      <c r="O16" s="34"/>
      <c r="P16" s="11" t="s">
        <v>8437</v>
      </c>
    </row>
    <row r="17" customHeight="1" spans="1:16">
      <c r="A17" s="8" t="s">
        <v>6586</v>
      </c>
      <c r="B17" s="16" t="s">
        <v>350</v>
      </c>
      <c r="C17" s="7" t="s">
        <v>372</v>
      </c>
      <c r="D17" s="18"/>
      <c r="E17" s="18"/>
      <c r="F17" s="18"/>
      <c r="G17" s="18"/>
      <c r="H17" s="18"/>
      <c r="I17" s="18"/>
      <c r="J17" s="34"/>
      <c r="K17" s="34"/>
      <c r="L17" s="34"/>
      <c r="M17" s="34"/>
      <c r="N17" s="34"/>
      <c r="O17" s="34"/>
      <c r="P17" s="11" t="s">
        <v>8437</v>
      </c>
    </row>
    <row r="18" customHeight="1" spans="1:16">
      <c r="A18" s="8" t="s">
        <v>6584</v>
      </c>
      <c r="B18" s="16" t="s">
        <v>350</v>
      </c>
      <c r="C18" s="7" t="s">
        <v>372</v>
      </c>
      <c r="D18" s="16" t="s">
        <v>252</v>
      </c>
      <c r="E18" s="16" t="s">
        <v>275</v>
      </c>
      <c r="F18" s="18"/>
      <c r="G18" s="18"/>
      <c r="H18" s="18"/>
      <c r="I18" s="18"/>
      <c r="J18" s="34"/>
      <c r="K18" s="34"/>
      <c r="L18" s="34"/>
      <c r="M18" s="34"/>
      <c r="N18" s="34"/>
      <c r="O18" s="34"/>
      <c r="P18" s="11" t="s">
        <v>8437</v>
      </c>
    </row>
    <row r="19" customHeight="1" spans="1:16">
      <c r="A19" s="8" t="s">
        <v>6570</v>
      </c>
      <c r="B19" s="16" t="s">
        <v>350</v>
      </c>
      <c r="C19" s="7" t="s">
        <v>252</v>
      </c>
      <c r="D19" s="16" t="s">
        <v>275</v>
      </c>
      <c r="E19" s="16" t="s">
        <v>237</v>
      </c>
      <c r="F19" s="18"/>
      <c r="G19" s="18"/>
      <c r="H19" s="18"/>
      <c r="I19" s="18"/>
      <c r="J19" s="34"/>
      <c r="K19" s="34"/>
      <c r="L19" s="34"/>
      <c r="M19" s="34"/>
      <c r="N19" s="34"/>
      <c r="O19" s="34"/>
      <c r="P19" s="11" t="s">
        <v>8437</v>
      </c>
    </row>
    <row r="20" customHeight="1" spans="1:16">
      <c r="A20" s="8" t="s">
        <v>6579</v>
      </c>
      <c r="B20" s="16" t="s">
        <v>237</v>
      </c>
      <c r="C20" s="7" t="s">
        <v>328</v>
      </c>
      <c r="D20" s="18"/>
      <c r="E20" s="18"/>
      <c r="F20" s="18"/>
      <c r="G20" s="18"/>
      <c r="H20" s="18"/>
      <c r="I20" s="18"/>
      <c r="J20" s="34"/>
      <c r="K20" s="34"/>
      <c r="L20" s="34"/>
      <c r="M20" s="34"/>
      <c r="N20" s="34"/>
      <c r="O20" s="34"/>
      <c r="P20" s="11" t="s">
        <v>8437</v>
      </c>
    </row>
    <row r="21" customHeight="1" spans="1:16">
      <c r="A21" s="8" t="s">
        <v>6574</v>
      </c>
      <c r="B21" s="16" t="s">
        <v>237</v>
      </c>
      <c r="C21" s="7" t="s">
        <v>372</v>
      </c>
      <c r="D21" s="18"/>
      <c r="E21" s="18"/>
      <c r="F21" s="18"/>
      <c r="G21" s="18"/>
      <c r="H21" s="18"/>
      <c r="I21" s="18"/>
      <c r="J21" s="34"/>
      <c r="K21" s="34"/>
      <c r="L21" s="34"/>
      <c r="M21" s="34"/>
      <c r="N21" s="34"/>
      <c r="O21" s="34"/>
      <c r="P21" s="11" t="s">
        <v>8437</v>
      </c>
    </row>
    <row r="22" customHeight="1" spans="1:16">
      <c r="A22" s="8" t="s">
        <v>6609</v>
      </c>
      <c r="B22" s="16" t="s">
        <v>372</v>
      </c>
      <c r="C22" s="7" t="s">
        <v>309</v>
      </c>
      <c r="D22" s="18"/>
      <c r="E22" s="18"/>
      <c r="F22" s="18"/>
      <c r="G22" s="18"/>
      <c r="H22" s="18"/>
      <c r="I22" s="18"/>
      <c r="J22" s="34"/>
      <c r="K22" s="34"/>
      <c r="L22" s="34"/>
      <c r="M22" s="34"/>
      <c r="N22" s="34"/>
      <c r="O22" s="34"/>
      <c r="P22" s="11" t="s">
        <v>8437</v>
      </c>
    </row>
    <row r="23" customHeight="1" spans="1:16">
      <c r="A23" s="8" t="s">
        <v>6606</v>
      </c>
      <c r="B23" s="16" t="s">
        <v>275</v>
      </c>
      <c r="C23" s="7" t="s">
        <v>252</v>
      </c>
      <c r="D23" s="18"/>
      <c r="E23" s="18"/>
      <c r="F23" s="18"/>
      <c r="G23" s="18"/>
      <c r="H23" s="18"/>
      <c r="I23" s="18"/>
      <c r="J23" s="34"/>
      <c r="K23" s="34"/>
      <c r="L23" s="34"/>
      <c r="M23" s="34"/>
      <c r="N23" s="34"/>
      <c r="O23" s="34"/>
      <c r="P23" s="11" t="s">
        <v>8437</v>
      </c>
    </row>
    <row r="24" customHeight="1" spans="1:16">
      <c r="A24" s="7" t="s">
        <v>6929</v>
      </c>
      <c r="B24" s="16" t="s">
        <v>3744</v>
      </c>
      <c r="C24" s="3" t="s">
        <v>3757</v>
      </c>
      <c r="D24" s="18"/>
      <c r="E24" s="18"/>
      <c r="F24" s="18"/>
      <c r="G24" s="18"/>
      <c r="H24" s="18"/>
      <c r="I24" s="18"/>
      <c r="J24" s="34"/>
      <c r="K24" s="34"/>
      <c r="L24" s="34"/>
      <c r="M24" s="34"/>
      <c r="N24" s="34"/>
      <c r="O24" s="34"/>
      <c r="P24" s="11" t="s">
        <v>8437</v>
      </c>
    </row>
    <row r="25" customHeight="1" spans="1:16">
      <c r="A25" s="8" t="s">
        <v>6925</v>
      </c>
      <c r="B25" s="36" t="s">
        <v>3744</v>
      </c>
      <c r="C25" s="3" t="s">
        <v>3750</v>
      </c>
      <c r="D25" s="18"/>
      <c r="E25" s="18"/>
      <c r="F25" s="18"/>
      <c r="G25" s="18"/>
      <c r="H25" s="18"/>
      <c r="I25" s="18"/>
      <c r="J25" s="34"/>
      <c r="K25" s="34"/>
      <c r="L25" s="34"/>
      <c r="M25" s="34"/>
      <c r="N25" s="34"/>
      <c r="O25" s="34"/>
      <c r="P25" s="11" t="s">
        <v>8437</v>
      </c>
    </row>
    <row r="26" customHeight="1" spans="1:16">
      <c r="A26" s="8" t="s">
        <v>3890</v>
      </c>
      <c r="B26" s="36" t="s">
        <v>3744</v>
      </c>
      <c r="C26" s="3" t="s">
        <v>3891</v>
      </c>
      <c r="D26" s="18"/>
      <c r="E26" s="18"/>
      <c r="F26" s="18"/>
      <c r="G26" s="18"/>
      <c r="H26" s="18"/>
      <c r="I26" s="18"/>
      <c r="J26" s="34"/>
      <c r="K26" s="34"/>
      <c r="L26" s="34"/>
      <c r="M26" s="34"/>
      <c r="N26" s="34"/>
      <c r="O26" s="34"/>
      <c r="P26" s="11" t="s">
        <v>8437</v>
      </c>
    </row>
    <row r="27" customHeight="1" spans="1:16">
      <c r="A27" s="7" t="s">
        <v>3023</v>
      </c>
      <c r="B27" s="16" t="s">
        <v>372</v>
      </c>
      <c r="C27" s="7" t="s">
        <v>252</v>
      </c>
      <c r="D27" s="18"/>
      <c r="E27" s="18"/>
      <c r="F27" s="18"/>
      <c r="G27" s="18"/>
      <c r="H27" s="18"/>
      <c r="I27" s="18"/>
      <c r="J27" s="34"/>
      <c r="K27" s="34"/>
      <c r="L27" s="34"/>
      <c r="M27" s="34"/>
      <c r="N27" s="34"/>
      <c r="O27" s="34"/>
      <c r="P27" s="11" t="s">
        <v>8437</v>
      </c>
    </row>
    <row r="28" customHeight="1" spans="1:16">
      <c r="A28" s="7" t="s">
        <v>3028</v>
      </c>
      <c r="B28" s="16" t="s">
        <v>309</v>
      </c>
      <c r="C28" s="7" t="s">
        <v>252</v>
      </c>
      <c r="D28" s="18"/>
      <c r="E28" s="18"/>
      <c r="F28" s="18"/>
      <c r="G28" s="18"/>
      <c r="H28" s="18"/>
      <c r="I28" s="18"/>
      <c r="J28" s="34"/>
      <c r="K28" s="34"/>
      <c r="L28" s="34"/>
      <c r="M28" s="34"/>
      <c r="N28" s="34"/>
      <c r="O28" s="34"/>
      <c r="P28" s="11" t="s">
        <v>8437</v>
      </c>
    </row>
    <row r="29" customHeight="1" spans="1:16">
      <c r="A29" s="7" t="s">
        <v>3031</v>
      </c>
      <c r="B29" s="16" t="s">
        <v>350</v>
      </c>
      <c r="C29" s="7" t="s">
        <v>237</v>
      </c>
      <c r="D29" s="18"/>
      <c r="E29" s="18"/>
      <c r="F29" s="18"/>
      <c r="G29" s="18"/>
      <c r="H29" s="18"/>
      <c r="I29" s="18"/>
      <c r="J29" s="34"/>
      <c r="K29" s="34"/>
      <c r="L29" s="34"/>
      <c r="M29" s="34"/>
      <c r="N29" s="34"/>
      <c r="O29" s="34"/>
      <c r="P29" s="11" t="s">
        <v>8437</v>
      </c>
    </row>
    <row r="30" customHeight="1" spans="1:16">
      <c r="A30" s="7" t="s">
        <v>3037</v>
      </c>
      <c r="B30" s="16" t="s">
        <v>275</v>
      </c>
      <c r="C30" s="7" t="s">
        <v>350</v>
      </c>
      <c r="D30" s="18"/>
      <c r="E30" s="18"/>
      <c r="F30" s="18"/>
      <c r="G30" s="18"/>
      <c r="H30" s="18"/>
      <c r="I30" s="18"/>
      <c r="J30" s="34"/>
      <c r="K30" s="34"/>
      <c r="L30" s="34"/>
      <c r="M30" s="34"/>
      <c r="N30" s="34"/>
      <c r="O30" s="34"/>
      <c r="P30" s="11" t="s">
        <v>8437</v>
      </c>
    </row>
    <row r="31" customHeight="1" spans="1:16">
      <c r="A31" s="7" t="s">
        <v>181</v>
      </c>
      <c r="B31" s="16" t="s">
        <v>275</v>
      </c>
      <c r="C31" s="7" t="s">
        <v>372</v>
      </c>
      <c r="D31" s="16" t="s">
        <v>309</v>
      </c>
      <c r="E31" s="16" t="s">
        <v>350</v>
      </c>
      <c r="F31" s="18"/>
      <c r="G31" s="18"/>
      <c r="H31" s="18"/>
      <c r="I31" s="18"/>
      <c r="J31" s="34"/>
      <c r="K31" s="34"/>
      <c r="L31" s="34"/>
      <c r="M31" s="34"/>
      <c r="N31" s="34"/>
      <c r="O31" s="34"/>
      <c r="P31" s="11" t="s">
        <v>8437</v>
      </c>
    </row>
    <row r="32" customHeight="1" spans="1:16">
      <c r="A32" s="7" t="s">
        <v>6592</v>
      </c>
      <c r="B32" s="16" t="s">
        <v>350</v>
      </c>
      <c r="C32" s="7" t="s">
        <v>328</v>
      </c>
      <c r="D32" s="18"/>
      <c r="E32" s="18"/>
      <c r="F32" s="18"/>
      <c r="G32" s="18"/>
      <c r="H32" s="18"/>
      <c r="I32" s="18"/>
      <c r="J32" s="34"/>
      <c r="K32" s="34"/>
      <c r="L32" s="34"/>
      <c r="M32" s="34"/>
      <c r="N32" s="34"/>
      <c r="O32" s="34"/>
      <c r="P32" s="11" t="s">
        <v>8437</v>
      </c>
    </row>
    <row r="33" customHeight="1" spans="1:16">
      <c r="A33" s="7" t="s">
        <v>6599</v>
      </c>
      <c r="B33" s="16" t="s">
        <v>275</v>
      </c>
      <c r="C33" s="7" t="s">
        <v>372</v>
      </c>
      <c r="D33" s="16" t="s">
        <v>309</v>
      </c>
      <c r="E33" s="16" t="s">
        <v>237</v>
      </c>
      <c r="F33" s="18"/>
      <c r="G33" s="18"/>
      <c r="H33" s="18"/>
      <c r="I33" s="18"/>
      <c r="J33" s="34"/>
      <c r="K33" s="34"/>
      <c r="L33" s="34"/>
      <c r="M33" s="34"/>
      <c r="N33" s="34"/>
      <c r="O33" s="34"/>
      <c r="P33" s="11" t="s">
        <v>8437</v>
      </c>
    </row>
    <row r="34" customHeight="1" spans="1:16">
      <c r="A34" s="7" t="s">
        <v>6601</v>
      </c>
      <c r="B34" s="18" t="s">
        <v>275</v>
      </c>
      <c r="C34" s="7" t="s">
        <v>372</v>
      </c>
      <c r="D34" s="18" t="s">
        <v>309</v>
      </c>
      <c r="E34" s="18" t="s">
        <v>252</v>
      </c>
      <c r="F34" s="18"/>
      <c r="G34" s="18"/>
      <c r="H34" s="18"/>
      <c r="I34" s="18"/>
      <c r="J34" s="34"/>
      <c r="K34" s="34"/>
      <c r="L34" s="34"/>
      <c r="M34" s="34"/>
      <c r="N34" s="34"/>
      <c r="O34" s="34"/>
      <c r="P34" s="11" t="s">
        <v>8437</v>
      </c>
    </row>
    <row r="35" customHeight="1" spans="1:16">
      <c r="A35" s="7" t="s">
        <v>6588</v>
      </c>
      <c r="B35" s="18" t="s">
        <v>350</v>
      </c>
      <c r="C35" s="7" t="s">
        <v>309</v>
      </c>
      <c r="D35" s="18"/>
      <c r="E35" s="18"/>
      <c r="F35" s="18"/>
      <c r="G35" s="18"/>
      <c r="H35" s="18"/>
      <c r="I35" s="18"/>
      <c r="J35" s="34"/>
      <c r="K35" s="34"/>
      <c r="L35" s="34"/>
      <c r="M35" s="34"/>
      <c r="N35" s="34"/>
      <c r="O35" s="34"/>
      <c r="P35" s="11" t="s">
        <v>8437</v>
      </c>
    </row>
    <row r="36" customHeight="1" spans="1:16">
      <c r="A36" s="7" t="s">
        <v>6567</v>
      </c>
      <c r="B36" s="18" t="s">
        <v>237</v>
      </c>
      <c r="C36" s="7" t="s">
        <v>350</v>
      </c>
      <c r="D36" s="18" t="s">
        <v>275</v>
      </c>
      <c r="E36" s="18" t="s">
        <v>309</v>
      </c>
      <c r="F36" s="18"/>
      <c r="G36" s="18"/>
      <c r="H36" s="18"/>
      <c r="I36" s="18"/>
      <c r="J36" s="34"/>
      <c r="K36" s="34"/>
      <c r="L36" s="34"/>
      <c r="M36" s="34"/>
      <c r="N36" s="34"/>
      <c r="O36" s="34"/>
      <c r="P36" s="11" t="s">
        <v>8437</v>
      </c>
    </row>
    <row r="37" customHeight="1" spans="1:16">
      <c r="A37" s="7" t="s">
        <v>6616</v>
      </c>
      <c r="B37" s="18" t="s">
        <v>309</v>
      </c>
      <c r="C37" s="7" t="s">
        <v>328</v>
      </c>
      <c r="D37" s="18"/>
      <c r="E37" s="18"/>
      <c r="F37" s="18"/>
      <c r="G37" s="18"/>
      <c r="H37" s="18"/>
      <c r="I37" s="18"/>
      <c r="J37" s="34"/>
      <c r="K37" s="34"/>
      <c r="L37" s="34"/>
      <c r="M37" s="34"/>
      <c r="N37" s="34"/>
      <c r="O37" s="34"/>
      <c r="P37" s="11" t="s">
        <v>8437</v>
      </c>
    </row>
    <row r="38" customHeight="1" spans="1:16">
      <c r="A38" s="7" t="s">
        <v>6608</v>
      </c>
      <c r="B38" s="18" t="s">
        <v>275</v>
      </c>
      <c r="C38" s="7" t="s">
        <v>328</v>
      </c>
      <c r="D38" s="18"/>
      <c r="E38" s="18"/>
      <c r="F38" s="18"/>
      <c r="G38" s="18"/>
      <c r="H38" s="18"/>
      <c r="I38" s="18"/>
      <c r="J38" s="34"/>
      <c r="K38" s="34"/>
      <c r="L38" s="34"/>
      <c r="M38" s="34"/>
      <c r="N38" s="34"/>
      <c r="O38" s="34"/>
      <c r="P38" s="11" t="s">
        <v>8437</v>
      </c>
    </row>
    <row r="39" customHeight="1" spans="1:16">
      <c r="A39" s="7" t="s">
        <v>6613</v>
      </c>
      <c r="B39" s="18" t="s">
        <v>309</v>
      </c>
      <c r="C39" s="7" t="s">
        <v>252</v>
      </c>
      <c r="D39" s="18" t="s">
        <v>237</v>
      </c>
      <c r="E39" s="18" t="s">
        <v>350</v>
      </c>
      <c r="F39" s="18"/>
      <c r="G39" s="18"/>
      <c r="H39" s="18"/>
      <c r="I39" s="18"/>
      <c r="J39" s="34"/>
      <c r="K39" s="34"/>
      <c r="L39" s="34"/>
      <c r="M39" s="34"/>
      <c r="N39" s="34"/>
      <c r="O39" s="34"/>
      <c r="P39" s="11" t="s">
        <v>8437</v>
      </c>
    </row>
    <row r="40" customHeight="1" spans="1:16">
      <c r="A40" s="7" t="s">
        <v>6575</v>
      </c>
      <c r="B40" s="18" t="s">
        <v>237</v>
      </c>
      <c r="C40" s="7" t="s">
        <v>350</v>
      </c>
      <c r="D40" s="18"/>
      <c r="E40" s="18"/>
      <c r="F40" s="18"/>
      <c r="G40" s="18"/>
      <c r="H40" s="18"/>
      <c r="I40" s="18"/>
      <c r="J40" s="34"/>
      <c r="K40" s="34"/>
      <c r="L40" s="34"/>
      <c r="M40" s="34"/>
      <c r="N40" s="34"/>
      <c r="O40" s="34"/>
      <c r="P40" s="11" t="s">
        <v>8437</v>
      </c>
    </row>
    <row r="41" customHeight="1" spans="1:16">
      <c r="A41" s="7" t="s">
        <v>6604</v>
      </c>
      <c r="B41" s="18" t="s">
        <v>275</v>
      </c>
      <c r="C41" s="7" t="s">
        <v>309</v>
      </c>
      <c r="D41" s="18"/>
      <c r="E41" s="18"/>
      <c r="F41" s="18"/>
      <c r="G41" s="18"/>
      <c r="H41" s="18"/>
      <c r="I41" s="18"/>
      <c r="J41" s="34"/>
      <c r="K41" s="34"/>
      <c r="L41" s="34"/>
      <c r="M41" s="34"/>
      <c r="N41" s="34"/>
      <c r="O41" s="34"/>
      <c r="P41" s="11" t="s">
        <v>8437</v>
      </c>
    </row>
    <row r="42" customHeight="1" spans="1:16">
      <c r="A42" s="7" t="s">
        <v>6620</v>
      </c>
      <c r="B42" s="18" t="s">
        <v>328</v>
      </c>
      <c r="C42" s="7" t="s">
        <v>252</v>
      </c>
      <c r="D42" s="18"/>
      <c r="E42" s="18"/>
      <c r="F42" s="18"/>
      <c r="G42" s="18"/>
      <c r="H42" s="18"/>
      <c r="I42" s="18"/>
      <c r="J42" s="34"/>
      <c r="K42" s="34"/>
      <c r="L42" s="34"/>
      <c r="M42" s="34"/>
      <c r="N42" s="34"/>
      <c r="O42" s="34"/>
      <c r="P42" s="11" t="s">
        <v>8437</v>
      </c>
    </row>
    <row r="43" customHeight="1" spans="1:16">
      <c r="A43" s="7" t="s">
        <v>6578</v>
      </c>
      <c r="B43" s="18" t="s">
        <v>237</v>
      </c>
      <c r="C43" s="7" t="s">
        <v>252</v>
      </c>
      <c r="D43" s="18"/>
      <c r="E43" s="18"/>
      <c r="F43" s="18"/>
      <c r="G43" s="18"/>
      <c r="H43" s="18"/>
      <c r="I43" s="18"/>
      <c r="J43" s="34"/>
      <c r="K43" s="34"/>
      <c r="L43" s="34"/>
      <c r="M43" s="34"/>
      <c r="N43" s="34"/>
      <c r="O43" s="34"/>
      <c r="P43" s="11" t="s">
        <v>8437</v>
      </c>
    </row>
    <row r="44" customHeight="1" spans="1:16">
      <c r="A44" s="7" t="s">
        <v>6594</v>
      </c>
      <c r="B44" s="18" t="s">
        <v>275</v>
      </c>
      <c r="C44" s="7" t="s">
        <v>237</v>
      </c>
      <c r="D44" s="18"/>
      <c r="E44" s="18"/>
      <c r="F44" s="18"/>
      <c r="G44" s="18"/>
      <c r="H44" s="18"/>
      <c r="I44" s="18"/>
      <c r="J44" s="34"/>
      <c r="K44" s="34"/>
      <c r="L44" s="34"/>
      <c r="M44" s="34"/>
      <c r="N44" s="34"/>
      <c r="O44" s="34"/>
      <c r="P44" s="11" t="s">
        <v>8437</v>
      </c>
    </row>
    <row r="45" customHeight="1" spans="1:16">
      <c r="A45" s="7" t="s">
        <v>69</v>
      </c>
      <c r="B45" s="18" t="s">
        <v>286</v>
      </c>
      <c r="C45" s="7" t="s">
        <v>237</v>
      </c>
      <c r="D45" s="18"/>
      <c r="E45" s="18"/>
      <c r="F45" s="18"/>
      <c r="G45" s="18"/>
      <c r="H45" s="18"/>
      <c r="I45" s="18"/>
      <c r="J45" s="34"/>
      <c r="K45" s="34"/>
      <c r="L45" s="34"/>
      <c r="M45" s="34"/>
      <c r="N45" s="34"/>
      <c r="O45" s="34"/>
      <c r="P45" s="11" t="s">
        <v>8437</v>
      </c>
    </row>
    <row r="46" customHeight="1" spans="1:16">
      <c r="A46" s="7" t="s">
        <v>6565</v>
      </c>
      <c r="B46" s="18" t="s">
        <v>237</v>
      </c>
      <c r="C46" s="7" t="s">
        <v>350</v>
      </c>
      <c r="D46" s="18" t="s">
        <v>275</v>
      </c>
      <c r="E46" s="18" t="s">
        <v>372</v>
      </c>
      <c r="F46" s="18"/>
      <c r="G46" s="18"/>
      <c r="H46" s="18"/>
      <c r="I46" s="18"/>
      <c r="J46" s="34"/>
      <c r="K46" s="34"/>
      <c r="L46" s="34"/>
      <c r="M46" s="34"/>
      <c r="N46" s="34"/>
      <c r="O46" s="34"/>
      <c r="P46" s="11" t="s">
        <v>8437</v>
      </c>
    </row>
    <row r="47" customHeight="1" spans="1:16">
      <c r="A47" s="7" t="s">
        <v>6597</v>
      </c>
      <c r="B47" s="18" t="s">
        <v>275</v>
      </c>
      <c r="C47" s="7" t="s">
        <v>372</v>
      </c>
      <c r="D47" s="18"/>
      <c r="E47" s="18"/>
      <c r="F47" s="18"/>
      <c r="G47" s="18"/>
      <c r="H47" s="18"/>
      <c r="I47" s="18"/>
      <c r="J47" s="34"/>
      <c r="K47" s="34"/>
      <c r="L47" s="34"/>
      <c r="M47" s="34"/>
      <c r="N47" s="34"/>
      <c r="O47" s="34"/>
      <c r="P47" s="11" t="s">
        <v>8437</v>
      </c>
    </row>
    <row r="48" customHeight="1" spans="1:16">
      <c r="A48" s="7" t="s">
        <v>3402</v>
      </c>
      <c r="B48" s="12" t="s">
        <v>3085</v>
      </c>
      <c r="C48" s="7" t="s">
        <v>658</v>
      </c>
      <c r="D48" s="18"/>
      <c r="E48" s="18"/>
      <c r="F48" s="18"/>
      <c r="G48" s="18"/>
      <c r="H48" s="18"/>
      <c r="I48" s="18"/>
      <c r="J48" s="34"/>
      <c r="K48" s="34"/>
      <c r="L48" s="34"/>
      <c r="M48" s="34"/>
      <c r="N48" s="34"/>
      <c r="O48" s="34"/>
      <c r="P48" s="11" t="s">
        <v>8437</v>
      </c>
    </row>
    <row r="49" customHeight="1" spans="1:16">
      <c r="A49" s="7" t="s">
        <v>3405</v>
      </c>
      <c r="B49" s="12" t="s">
        <v>3085</v>
      </c>
      <c r="C49" s="7" t="s">
        <v>658</v>
      </c>
      <c r="D49" s="18"/>
      <c r="E49" s="18"/>
      <c r="F49" s="18"/>
      <c r="G49" s="18"/>
      <c r="H49" s="18"/>
      <c r="I49" s="18"/>
      <c r="J49" s="34"/>
      <c r="K49" s="34"/>
      <c r="L49" s="34"/>
      <c r="M49" s="34"/>
      <c r="N49" s="34"/>
      <c r="O49" s="34"/>
      <c r="P49" s="11" t="s">
        <v>8437</v>
      </c>
    </row>
    <row r="50" customHeight="1" spans="1:16">
      <c r="A50" s="7" t="s">
        <v>3426</v>
      </c>
      <c r="B50" s="12" t="s">
        <v>3077</v>
      </c>
      <c r="C50" s="7" t="s">
        <v>658</v>
      </c>
      <c r="D50" s="18"/>
      <c r="E50" s="18"/>
      <c r="F50" s="18"/>
      <c r="G50" s="18"/>
      <c r="H50" s="18"/>
      <c r="I50" s="18"/>
      <c r="J50" s="34"/>
      <c r="K50" s="34"/>
      <c r="L50" s="34"/>
      <c r="M50" s="34"/>
      <c r="N50" s="34"/>
      <c r="O50" s="34"/>
      <c r="P50" s="11" t="s">
        <v>8437</v>
      </c>
    </row>
    <row r="51" customHeight="1" spans="1:16">
      <c r="A51" s="7" t="s">
        <v>3476</v>
      </c>
      <c r="B51" s="12" t="s">
        <v>3077</v>
      </c>
      <c r="C51" s="3" t="s">
        <v>3281</v>
      </c>
      <c r="D51" s="18"/>
      <c r="E51" s="18"/>
      <c r="F51" s="18"/>
      <c r="G51" s="18"/>
      <c r="H51" s="18"/>
      <c r="I51" s="18"/>
      <c r="J51" s="34"/>
      <c r="K51" s="34"/>
      <c r="L51" s="34"/>
      <c r="M51" s="34"/>
      <c r="N51" s="34"/>
      <c r="O51" s="34"/>
      <c r="P51" s="11" t="s">
        <v>8437</v>
      </c>
    </row>
    <row r="52" customHeight="1" spans="1:16">
      <c r="A52" s="7" t="s">
        <v>3517</v>
      </c>
      <c r="B52" s="12" t="s">
        <v>3364</v>
      </c>
      <c r="C52" s="7" t="s">
        <v>658</v>
      </c>
      <c r="D52" s="18"/>
      <c r="E52" s="18"/>
      <c r="F52" s="18"/>
      <c r="G52" s="18"/>
      <c r="H52" s="18"/>
      <c r="I52" s="18"/>
      <c r="J52" s="34"/>
      <c r="K52" s="34"/>
      <c r="L52" s="34"/>
      <c r="M52" s="34"/>
      <c r="N52" s="34"/>
      <c r="O52" s="34"/>
      <c r="P52" s="11" t="s">
        <v>8437</v>
      </c>
    </row>
    <row r="53" customHeight="1" spans="1:16">
      <c r="A53" s="7" t="s">
        <v>3522</v>
      </c>
      <c r="B53" s="12" t="s">
        <v>7610</v>
      </c>
      <c r="C53" s="7" t="s">
        <v>658</v>
      </c>
      <c r="D53" s="18"/>
      <c r="E53" s="18"/>
      <c r="F53" s="18"/>
      <c r="G53" s="18"/>
      <c r="H53" s="18"/>
      <c r="I53" s="18"/>
      <c r="J53" s="34"/>
      <c r="K53" s="34"/>
      <c r="L53" s="34"/>
      <c r="M53" s="34"/>
      <c r="N53" s="34"/>
      <c r="O53" s="34"/>
      <c r="P53" s="11" t="s">
        <v>8437</v>
      </c>
    </row>
    <row r="54" customHeight="1" spans="1:16">
      <c r="A54" s="7" t="s">
        <v>3544</v>
      </c>
      <c r="B54" s="12" t="s">
        <v>7610</v>
      </c>
      <c r="C54" s="3" t="s">
        <v>3281</v>
      </c>
      <c r="D54" s="18"/>
      <c r="E54" s="18"/>
      <c r="F54" s="18"/>
      <c r="G54" s="18"/>
      <c r="H54" s="18"/>
      <c r="I54" s="18"/>
      <c r="J54" s="34"/>
      <c r="K54" s="34"/>
      <c r="L54" s="34"/>
      <c r="M54" s="34"/>
      <c r="N54" s="34"/>
      <c r="O54" s="34"/>
      <c r="P54" s="11" t="s">
        <v>8437</v>
      </c>
    </row>
    <row r="55" customHeight="1" spans="1:16">
      <c r="A55" s="7" t="s">
        <v>3557</v>
      </c>
      <c r="B55" s="12" t="s">
        <v>3373</v>
      </c>
      <c r="C55" s="3" t="s">
        <v>3281</v>
      </c>
      <c r="D55" s="18"/>
      <c r="E55" s="18"/>
      <c r="F55" s="18"/>
      <c r="G55" s="18"/>
      <c r="H55" s="18"/>
      <c r="I55" s="18"/>
      <c r="J55" s="34"/>
      <c r="K55" s="34"/>
      <c r="L55" s="34"/>
      <c r="M55" s="34"/>
      <c r="N55" s="34"/>
      <c r="O55" s="34"/>
      <c r="P55" s="11" t="s">
        <v>8437</v>
      </c>
    </row>
    <row r="56" customHeight="1" spans="1:16">
      <c r="A56" s="7" t="s">
        <v>6978</v>
      </c>
      <c r="B56" s="12" t="s">
        <v>3575</v>
      </c>
      <c r="C56" s="7" t="s">
        <v>5659</v>
      </c>
      <c r="D56" s="18"/>
      <c r="E56" s="18"/>
      <c r="F56" s="18"/>
      <c r="G56" s="18"/>
      <c r="H56" s="18"/>
      <c r="I56" s="18"/>
      <c r="J56" s="34"/>
      <c r="K56" s="34"/>
      <c r="L56" s="34"/>
      <c r="M56" s="34"/>
      <c r="N56" s="34"/>
      <c r="O56" s="34"/>
      <c r="P56" s="11" t="s">
        <v>8437</v>
      </c>
    </row>
    <row r="57" customHeight="1" spans="1:16">
      <c r="A57" s="7" t="s">
        <v>6976</v>
      </c>
      <c r="B57" s="12" t="s">
        <v>3575</v>
      </c>
      <c r="C57" s="3" t="s">
        <v>5670</v>
      </c>
      <c r="D57" s="18"/>
      <c r="E57" s="18"/>
      <c r="F57" s="18"/>
      <c r="G57" s="18"/>
      <c r="H57" s="18"/>
      <c r="I57" s="18"/>
      <c r="J57" s="34"/>
      <c r="K57" s="34"/>
      <c r="L57" s="34"/>
      <c r="M57" s="34"/>
      <c r="N57" s="34"/>
      <c r="O57" s="34"/>
      <c r="P57" s="11" t="s">
        <v>8437</v>
      </c>
    </row>
    <row r="58" customHeight="1" spans="1:16">
      <c r="A58" s="7" t="s">
        <v>3593</v>
      </c>
      <c r="B58" s="16" t="s">
        <v>372</v>
      </c>
      <c r="C58" s="7" t="s">
        <v>328</v>
      </c>
      <c r="D58" s="18"/>
      <c r="E58" s="18"/>
      <c r="F58" s="18"/>
      <c r="G58" s="18"/>
      <c r="H58" s="18"/>
      <c r="I58" s="18"/>
      <c r="J58" s="34"/>
      <c r="K58" s="34"/>
      <c r="L58" s="34"/>
      <c r="M58" s="34"/>
      <c r="N58" s="34"/>
      <c r="O58" s="34"/>
      <c r="P58" s="11" t="s">
        <v>8437</v>
      </c>
    </row>
    <row r="59" customHeight="1" spans="1:16">
      <c r="A59" s="7" t="s">
        <v>6571</v>
      </c>
      <c r="B59" s="18" t="s">
        <v>237</v>
      </c>
      <c r="C59" s="7" t="s">
        <v>350</v>
      </c>
      <c r="D59" s="18" t="s">
        <v>275</v>
      </c>
      <c r="E59" s="18" t="s">
        <v>328</v>
      </c>
      <c r="F59" s="18"/>
      <c r="G59" s="18"/>
      <c r="H59" s="18"/>
      <c r="I59" s="18"/>
      <c r="J59" s="34"/>
      <c r="K59" s="34"/>
      <c r="L59" s="34"/>
      <c r="M59" s="34"/>
      <c r="N59" s="34"/>
      <c r="O59" s="34"/>
      <c r="P59" s="11" t="s">
        <v>8437</v>
      </c>
    </row>
    <row r="60" customHeight="1" spans="1:16">
      <c r="A60" s="7" t="s">
        <v>3598</v>
      </c>
      <c r="B60" s="18" t="s">
        <v>275</v>
      </c>
      <c r="C60" s="7" t="s">
        <v>372</v>
      </c>
      <c r="D60" s="18" t="s">
        <v>309</v>
      </c>
      <c r="E60" s="18" t="s">
        <v>328</v>
      </c>
      <c r="F60" s="18"/>
      <c r="G60" s="18"/>
      <c r="H60" s="18"/>
      <c r="I60" s="18"/>
      <c r="J60" s="34"/>
      <c r="K60" s="34"/>
      <c r="L60" s="34"/>
      <c r="M60" s="34"/>
      <c r="N60" s="34"/>
      <c r="O60" s="34"/>
      <c r="P60" s="11" t="s">
        <v>8437</v>
      </c>
    </row>
    <row r="61" customHeight="1" spans="1:16">
      <c r="A61" s="7" t="s">
        <v>3601</v>
      </c>
      <c r="B61" s="18" t="s">
        <v>328</v>
      </c>
      <c r="C61" s="7" t="s">
        <v>237</v>
      </c>
      <c r="D61" s="18" t="s">
        <v>350</v>
      </c>
      <c r="E61" s="18" t="s">
        <v>275</v>
      </c>
      <c r="F61" s="18"/>
      <c r="G61" s="18"/>
      <c r="H61" s="18"/>
      <c r="I61" s="18"/>
      <c r="J61" s="34"/>
      <c r="K61" s="34"/>
      <c r="L61" s="34"/>
      <c r="M61" s="34"/>
      <c r="N61" s="34"/>
      <c r="O61" s="34"/>
      <c r="P61" s="11" t="s">
        <v>8437</v>
      </c>
    </row>
    <row r="62" customHeight="1" spans="1:16">
      <c r="A62" s="7" t="s">
        <v>3604</v>
      </c>
      <c r="B62" s="18" t="s">
        <v>237</v>
      </c>
      <c r="C62" s="7" t="s">
        <v>252</v>
      </c>
      <c r="D62" s="18" t="s">
        <v>275</v>
      </c>
      <c r="E62" s="18" t="s">
        <v>286</v>
      </c>
      <c r="F62" s="18" t="s">
        <v>309</v>
      </c>
      <c r="G62" s="18" t="s">
        <v>328</v>
      </c>
      <c r="H62" s="18" t="s">
        <v>350</v>
      </c>
      <c r="I62" s="16" t="s">
        <v>372</v>
      </c>
      <c r="J62" s="34"/>
      <c r="K62" s="34"/>
      <c r="L62" s="34"/>
      <c r="M62" s="34"/>
      <c r="N62" s="34"/>
      <c r="O62" s="34"/>
      <c r="P62" s="11" t="s">
        <v>8437</v>
      </c>
    </row>
    <row r="63" customHeight="1" spans="1:16">
      <c r="A63" s="7" t="s">
        <v>3607</v>
      </c>
      <c r="B63" s="16" t="s">
        <v>372</v>
      </c>
      <c r="C63" s="7" t="s">
        <v>309</v>
      </c>
      <c r="D63" s="18" t="s">
        <v>328</v>
      </c>
      <c r="E63" s="18" t="s">
        <v>252</v>
      </c>
      <c r="F63" s="18"/>
      <c r="G63" s="18"/>
      <c r="H63" s="18"/>
      <c r="I63" s="18"/>
      <c r="J63" s="34"/>
      <c r="K63" s="34"/>
      <c r="L63" s="34"/>
      <c r="M63" s="34"/>
      <c r="N63" s="34"/>
      <c r="O63" s="34"/>
      <c r="P63" s="11" t="s">
        <v>8437</v>
      </c>
    </row>
    <row r="64" customHeight="1" spans="1:16">
      <c r="A64" s="7" t="s">
        <v>3612</v>
      </c>
      <c r="B64" s="18" t="s">
        <v>286</v>
      </c>
      <c r="C64" s="7" t="s">
        <v>372</v>
      </c>
      <c r="D64" s="18"/>
      <c r="E64" s="18"/>
      <c r="F64" s="18"/>
      <c r="G64" s="18"/>
      <c r="H64" s="18"/>
      <c r="I64" s="18"/>
      <c r="J64" s="34"/>
      <c r="K64" s="34"/>
      <c r="L64" s="34"/>
      <c r="M64" s="34"/>
      <c r="N64" s="34"/>
      <c r="O64" s="34"/>
      <c r="P64" s="11" t="s">
        <v>8437</v>
      </c>
    </row>
    <row r="65" customHeight="1" spans="1:16">
      <c r="A65" s="7" t="s">
        <v>6927</v>
      </c>
      <c r="B65" s="12" t="s">
        <v>3757</v>
      </c>
      <c r="C65" s="3" t="s">
        <v>3750</v>
      </c>
      <c r="D65" s="18"/>
      <c r="E65" s="18"/>
      <c r="F65" s="18"/>
      <c r="G65" s="18"/>
      <c r="H65" s="18"/>
      <c r="I65" s="18"/>
      <c r="J65" s="34"/>
      <c r="K65" s="34"/>
      <c r="L65" s="34"/>
      <c r="M65" s="34"/>
      <c r="N65" s="34"/>
      <c r="O65" s="34"/>
      <c r="P65" s="11" t="s">
        <v>8437</v>
      </c>
    </row>
    <row r="66" customHeight="1" spans="1:16">
      <c r="A66" s="7" t="s">
        <v>6990</v>
      </c>
      <c r="B66" s="12" t="s">
        <v>3891</v>
      </c>
      <c r="C66" s="3" t="s">
        <v>3750</v>
      </c>
      <c r="D66" s="18"/>
      <c r="E66" s="18"/>
      <c r="F66" s="18"/>
      <c r="G66" s="18"/>
      <c r="H66" s="18"/>
      <c r="I66" s="18"/>
      <c r="J66" s="34"/>
      <c r="K66" s="34"/>
      <c r="L66" s="34"/>
      <c r="M66" s="34"/>
      <c r="N66" s="34"/>
      <c r="O66" s="34"/>
      <c r="P66" s="11" t="s">
        <v>8437</v>
      </c>
    </row>
    <row r="67" customHeight="1" spans="1:16">
      <c r="A67" s="7" t="s">
        <v>6980</v>
      </c>
      <c r="B67" s="12" t="s">
        <v>3891</v>
      </c>
      <c r="C67" s="3" t="s">
        <v>3764</v>
      </c>
      <c r="D67" s="18"/>
      <c r="E67" s="18"/>
      <c r="F67" s="18"/>
      <c r="G67" s="18"/>
      <c r="H67" s="18"/>
      <c r="I67" s="18"/>
      <c r="J67" s="34"/>
      <c r="K67" s="34"/>
      <c r="L67" s="34"/>
      <c r="M67" s="34"/>
      <c r="N67" s="34"/>
      <c r="O67" s="34"/>
      <c r="P67" s="11" t="s">
        <v>8437</v>
      </c>
    </row>
    <row r="68" customHeight="1" spans="1:16">
      <c r="A68" s="7" t="s">
        <v>6992</v>
      </c>
      <c r="B68" s="18" t="s">
        <v>442</v>
      </c>
      <c r="C68" s="7" t="s">
        <v>1201</v>
      </c>
      <c r="D68" s="18"/>
      <c r="E68" s="18"/>
      <c r="F68" s="18"/>
      <c r="G68" s="18"/>
      <c r="H68" s="18"/>
      <c r="I68" s="18"/>
      <c r="J68" s="34"/>
      <c r="K68" s="34"/>
      <c r="L68" s="34"/>
      <c r="M68" s="34"/>
      <c r="N68" s="34"/>
      <c r="O68" s="34"/>
      <c r="P68" s="11" t="s">
        <v>8437</v>
      </c>
    </row>
    <row r="69" customHeight="1" spans="1:16">
      <c r="A69" s="7" t="s">
        <v>518</v>
      </c>
      <c r="B69" s="18" t="s">
        <v>491</v>
      </c>
      <c r="C69" s="7" t="s">
        <v>2429</v>
      </c>
      <c r="D69" s="18"/>
      <c r="E69" s="18"/>
      <c r="F69" s="18"/>
      <c r="G69" s="18"/>
      <c r="H69" s="18"/>
      <c r="I69" s="18"/>
      <c r="J69" s="34"/>
      <c r="K69" s="34"/>
      <c r="L69" s="34"/>
      <c r="M69" s="34"/>
      <c r="N69" s="34"/>
      <c r="O69" s="34"/>
      <c r="P69" s="11" t="s">
        <v>8437</v>
      </c>
    </row>
    <row r="70" customHeight="1" spans="1:16">
      <c r="A70" s="7" t="s">
        <v>520</v>
      </c>
      <c r="B70" s="18" t="s">
        <v>491</v>
      </c>
      <c r="C70" s="7" t="s">
        <v>1201</v>
      </c>
      <c r="D70" s="18"/>
      <c r="E70" s="18"/>
      <c r="F70" s="18"/>
      <c r="G70" s="18"/>
      <c r="H70" s="18"/>
      <c r="I70" s="18"/>
      <c r="J70" s="34"/>
      <c r="K70" s="34"/>
      <c r="L70" s="34"/>
      <c r="M70" s="34"/>
      <c r="N70" s="34"/>
      <c r="O70" s="34"/>
      <c r="P70" s="11" t="s">
        <v>8437</v>
      </c>
    </row>
    <row r="71" customHeight="1" spans="1:16">
      <c r="A71" s="7" t="s">
        <v>6996</v>
      </c>
      <c r="B71" s="18" t="s">
        <v>597</v>
      </c>
      <c r="C71" s="7" t="s">
        <v>534</v>
      </c>
      <c r="D71" s="18"/>
      <c r="E71" s="18"/>
      <c r="F71" s="18"/>
      <c r="G71" s="18"/>
      <c r="H71" s="18"/>
      <c r="I71" s="18"/>
      <c r="J71" s="34"/>
      <c r="K71" s="34"/>
      <c r="L71" s="34"/>
      <c r="M71" s="34"/>
      <c r="N71" s="34"/>
      <c r="O71" s="34"/>
      <c r="P71" s="11" t="s">
        <v>8437</v>
      </c>
    </row>
    <row r="72" customHeight="1" spans="1:16">
      <c r="A72" s="7" t="s">
        <v>6994</v>
      </c>
      <c r="B72" s="18" t="s">
        <v>597</v>
      </c>
      <c r="C72" s="3" t="s">
        <v>418</v>
      </c>
      <c r="D72" s="18"/>
      <c r="E72" s="18"/>
      <c r="F72" s="18"/>
      <c r="G72" s="18"/>
      <c r="H72" s="18"/>
      <c r="I72" s="18"/>
      <c r="J72" s="34"/>
      <c r="K72" s="34"/>
      <c r="L72" s="34"/>
      <c r="M72" s="34"/>
      <c r="N72" s="34"/>
      <c r="O72" s="34"/>
      <c r="P72" s="11" t="s">
        <v>8437</v>
      </c>
    </row>
    <row r="73" customHeight="1" spans="1:16">
      <c r="A73" s="7" t="s">
        <v>7006</v>
      </c>
      <c r="B73" s="18" t="s">
        <v>597</v>
      </c>
      <c r="C73" s="7" t="s">
        <v>904</v>
      </c>
      <c r="D73" s="18"/>
      <c r="E73" s="18"/>
      <c r="F73" s="18"/>
      <c r="G73" s="18"/>
      <c r="H73" s="18"/>
      <c r="I73" s="18"/>
      <c r="J73" s="34"/>
      <c r="K73" s="34"/>
      <c r="L73" s="34"/>
      <c r="M73" s="34"/>
      <c r="N73" s="34"/>
      <c r="O73" s="34"/>
      <c r="P73" s="11" t="s">
        <v>8437</v>
      </c>
    </row>
    <row r="74" customHeight="1" spans="1:16">
      <c r="A74" s="7" t="s">
        <v>6998</v>
      </c>
      <c r="B74" s="18" t="s">
        <v>597</v>
      </c>
      <c r="C74" s="7" t="s">
        <v>1040</v>
      </c>
      <c r="D74" s="18"/>
      <c r="E74" s="18"/>
      <c r="F74" s="18"/>
      <c r="G74" s="18"/>
      <c r="H74" s="18"/>
      <c r="I74" s="18"/>
      <c r="J74" s="34"/>
      <c r="K74" s="34"/>
      <c r="L74" s="34"/>
      <c r="M74" s="34"/>
      <c r="N74" s="34"/>
      <c r="O74" s="34"/>
      <c r="P74" s="11" t="s">
        <v>8437</v>
      </c>
    </row>
    <row r="75" customHeight="1" spans="1:16">
      <c r="A75" s="7" t="s">
        <v>7000</v>
      </c>
      <c r="B75" s="18" t="s">
        <v>597</v>
      </c>
      <c r="C75" s="7" t="s">
        <v>2406</v>
      </c>
      <c r="D75" s="18"/>
      <c r="E75" s="18"/>
      <c r="F75" s="18"/>
      <c r="G75" s="18"/>
      <c r="H75" s="18"/>
      <c r="I75" s="18"/>
      <c r="J75" s="34"/>
      <c r="K75" s="34"/>
      <c r="L75" s="34"/>
      <c r="M75" s="34"/>
      <c r="N75" s="34"/>
      <c r="O75" s="34"/>
      <c r="P75" s="11" t="s">
        <v>8437</v>
      </c>
    </row>
    <row r="76" customHeight="1" spans="1:16">
      <c r="A76" s="7" t="s">
        <v>7004</v>
      </c>
      <c r="B76" s="18" t="s">
        <v>597</v>
      </c>
      <c r="C76" s="7" t="s">
        <v>2418</v>
      </c>
      <c r="D76" s="18"/>
      <c r="E76" s="18"/>
      <c r="F76" s="18"/>
      <c r="G76" s="18"/>
      <c r="H76" s="18"/>
      <c r="I76" s="18"/>
      <c r="J76" s="34"/>
      <c r="K76" s="34"/>
      <c r="L76" s="34"/>
      <c r="M76" s="34"/>
      <c r="N76" s="34"/>
      <c r="O76" s="34"/>
      <c r="P76" s="11" t="s">
        <v>8437</v>
      </c>
    </row>
    <row r="77" customHeight="1" spans="1:16">
      <c r="A77" s="7" t="s">
        <v>7002</v>
      </c>
      <c r="B77" s="18" t="s">
        <v>597</v>
      </c>
      <c r="C77" s="7" t="s">
        <v>2468</v>
      </c>
      <c r="D77" s="18"/>
      <c r="E77" s="18"/>
      <c r="F77" s="18"/>
      <c r="G77" s="18"/>
      <c r="H77" s="18"/>
      <c r="I77" s="18"/>
      <c r="J77" s="34"/>
      <c r="K77" s="34"/>
      <c r="L77" s="34"/>
      <c r="M77" s="34"/>
      <c r="N77" s="34"/>
      <c r="O77" s="34"/>
      <c r="P77" s="11" t="s">
        <v>8437</v>
      </c>
    </row>
    <row r="78" customHeight="1" spans="1:16">
      <c r="A78" s="7" t="s">
        <v>7008</v>
      </c>
      <c r="B78" s="18" t="s">
        <v>658</v>
      </c>
      <c r="C78" s="7" t="s">
        <v>442</v>
      </c>
      <c r="D78" s="18"/>
      <c r="E78" s="18"/>
      <c r="F78" s="18"/>
      <c r="G78" s="18"/>
      <c r="H78" s="18"/>
      <c r="I78" s="18"/>
      <c r="J78" s="34"/>
      <c r="K78" s="34"/>
      <c r="L78" s="34"/>
      <c r="M78" s="34"/>
      <c r="N78" s="34"/>
      <c r="O78" s="34"/>
      <c r="P78" s="11" t="s">
        <v>8437</v>
      </c>
    </row>
    <row r="79" customHeight="1" spans="1:16">
      <c r="A79" s="7" t="s">
        <v>7010</v>
      </c>
      <c r="B79" s="18" t="s">
        <v>534</v>
      </c>
      <c r="C79" s="7" t="s">
        <v>704</v>
      </c>
      <c r="D79" s="18"/>
      <c r="E79" s="18"/>
      <c r="F79" s="18"/>
      <c r="G79" s="18"/>
      <c r="H79" s="18"/>
      <c r="I79" s="18"/>
      <c r="J79" s="34"/>
      <c r="K79" s="34"/>
      <c r="L79" s="34"/>
      <c r="M79" s="34"/>
      <c r="N79" s="34"/>
      <c r="O79" s="34"/>
      <c r="P79" s="11" t="s">
        <v>8437</v>
      </c>
    </row>
    <row r="80" customHeight="1" spans="1:16">
      <c r="A80" s="7" t="s">
        <v>7026</v>
      </c>
      <c r="B80" s="18" t="s">
        <v>720</v>
      </c>
      <c r="C80" s="7" t="s">
        <v>794</v>
      </c>
      <c r="D80" s="18"/>
      <c r="E80" s="18"/>
      <c r="F80" s="18"/>
      <c r="G80" s="18"/>
      <c r="H80" s="18"/>
      <c r="I80" s="18"/>
      <c r="J80" s="34"/>
      <c r="K80" s="34"/>
      <c r="L80" s="34"/>
      <c r="M80" s="34"/>
      <c r="N80" s="34"/>
      <c r="O80" s="34"/>
      <c r="P80" s="11" t="s">
        <v>8437</v>
      </c>
    </row>
    <row r="81" customHeight="1" spans="1:16">
      <c r="A81" s="7" t="s">
        <v>7014</v>
      </c>
      <c r="B81" s="18" t="s">
        <v>720</v>
      </c>
      <c r="C81" s="7" t="s">
        <v>442</v>
      </c>
      <c r="D81" s="18"/>
      <c r="E81" s="18"/>
      <c r="F81" s="18"/>
      <c r="G81" s="18"/>
      <c r="H81" s="18"/>
      <c r="I81" s="18"/>
      <c r="J81" s="34"/>
      <c r="K81" s="34"/>
      <c r="L81" s="34"/>
      <c r="M81" s="34"/>
      <c r="N81" s="34"/>
      <c r="O81" s="34"/>
      <c r="P81" s="11" t="s">
        <v>8437</v>
      </c>
    </row>
    <row r="82" customHeight="1" spans="1:16">
      <c r="A82" s="7" t="s">
        <v>7016</v>
      </c>
      <c r="B82" s="18" t="s">
        <v>720</v>
      </c>
      <c r="C82" s="7" t="s">
        <v>2429</v>
      </c>
      <c r="D82" s="18"/>
      <c r="E82" s="18"/>
      <c r="F82" s="18"/>
      <c r="G82" s="18"/>
      <c r="H82" s="18"/>
      <c r="I82" s="18"/>
      <c r="J82" s="34"/>
      <c r="K82" s="34"/>
      <c r="L82" s="34"/>
      <c r="M82" s="34"/>
      <c r="N82" s="34"/>
      <c r="O82" s="34"/>
      <c r="P82" s="11" t="s">
        <v>8437</v>
      </c>
    </row>
    <row r="83" customHeight="1" spans="1:16">
      <c r="A83" s="7" t="s">
        <v>7028</v>
      </c>
      <c r="B83" s="18" t="s">
        <v>720</v>
      </c>
      <c r="C83" s="7" t="s">
        <v>2468</v>
      </c>
      <c r="D83" s="18"/>
      <c r="E83" s="18"/>
      <c r="F83" s="18"/>
      <c r="G83" s="18"/>
      <c r="H83" s="18"/>
      <c r="I83" s="18"/>
      <c r="J83" s="34"/>
      <c r="K83" s="34"/>
      <c r="L83" s="34"/>
      <c r="M83" s="34"/>
      <c r="N83" s="34"/>
      <c r="O83" s="34"/>
      <c r="P83" s="11" t="s">
        <v>8437</v>
      </c>
    </row>
    <row r="84" customHeight="1" spans="1:16">
      <c r="A84" s="7" t="s">
        <v>7022</v>
      </c>
      <c r="B84" s="18" t="s">
        <v>720</v>
      </c>
      <c r="C84" s="7" t="s">
        <v>2406</v>
      </c>
      <c r="D84" s="18"/>
      <c r="E84" s="18"/>
      <c r="F84" s="18"/>
      <c r="G84" s="18"/>
      <c r="H84" s="18"/>
      <c r="I84" s="18"/>
      <c r="J84" s="34"/>
      <c r="K84" s="34"/>
      <c r="L84" s="34"/>
      <c r="M84" s="34"/>
      <c r="N84" s="34"/>
      <c r="O84" s="34"/>
      <c r="P84" s="11" t="s">
        <v>8437</v>
      </c>
    </row>
    <row r="85" customHeight="1" spans="1:16">
      <c r="A85" s="7" t="s">
        <v>7024</v>
      </c>
      <c r="B85" s="18" t="s">
        <v>720</v>
      </c>
      <c r="C85" s="7" t="s">
        <v>2528</v>
      </c>
      <c r="D85" s="18"/>
      <c r="E85" s="18"/>
      <c r="F85" s="18"/>
      <c r="G85" s="18"/>
      <c r="H85" s="18"/>
      <c r="I85" s="18"/>
      <c r="J85" s="34"/>
      <c r="K85" s="34"/>
      <c r="L85" s="34"/>
      <c r="M85" s="34"/>
      <c r="N85" s="34"/>
      <c r="O85" s="34"/>
      <c r="P85" s="11" t="s">
        <v>8437</v>
      </c>
    </row>
    <row r="86" customHeight="1" spans="1:16">
      <c r="A86" s="7" t="s">
        <v>7012</v>
      </c>
      <c r="B86" s="18" t="s">
        <v>720</v>
      </c>
      <c r="C86" s="7" t="s">
        <v>1122</v>
      </c>
      <c r="D86" s="18"/>
      <c r="E86" s="18"/>
      <c r="F86" s="18"/>
      <c r="G86" s="18"/>
      <c r="H86" s="18"/>
      <c r="I86" s="18"/>
      <c r="J86" s="34"/>
      <c r="K86" s="34"/>
      <c r="L86" s="34"/>
      <c r="M86" s="34"/>
      <c r="N86" s="34"/>
      <c r="O86" s="34"/>
      <c r="P86" s="11" t="s">
        <v>8437</v>
      </c>
    </row>
    <row r="87" customHeight="1" spans="1:16">
      <c r="A87" s="7" t="s">
        <v>7020</v>
      </c>
      <c r="B87" s="18" t="s">
        <v>794</v>
      </c>
      <c r="C87" s="7" t="s">
        <v>728</v>
      </c>
      <c r="D87" s="18"/>
      <c r="E87" s="18"/>
      <c r="F87" s="18"/>
      <c r="G87" s="18"/>
      <c r="H87" s="18"/>
      <c r="I87" s="18"/>
      <c r="J87" s="34"/>
      <c r="K87" s="34"/>
      <c r="L87" s="34"/>
      <c r="M87" s="34"/>
      <c r="N87" s="34"/>
      <c r="O87" s="34"/>
      <c r="P87" s="11" t="s">
        <v>8437</v>
      </c>
    </row>
    <row r="88" customHeight="1" spans="1:16">
      <c r="A88" s="7" t="s">
        <v>7018</v>
      </c>
      <c r="B88" s="18" t="s">
        <v>720</v>
      </c>
      <c r="C88" s="7" t="s">
        <v>1316</v>
      </c>
      <c r="D88" s="18"/>
      <c r="E88" s="18"/>
      <c r="F88" s="18"/>
      <c r="G88" s="18"/>
      <c r="H88" s="18"/>
      <c r="I88" s="18"/>
      <c r="J88" s="34"/>
      <c r="K88" s="34"/>
      <c r="L88" s="34"/>
      <c r="M88" s="34"/>
      <c r="N88" s="34"/>
      <c r="O88" s="34"/>
      <c r="P88" s="11" t="s">
        <v>8437</v>
      </c>
    </row>
    <row r="89" customHeight="1" spans="1:16">
      <c r="A89" s="7" t="s">
        <v>769</v>
      </c>
      <c r="B89" s="18" t="s">
        <v>784</v>
      </c>
      <c r="C89" s="7" t="s">
        <v>761</v>
      </c>
      <c r="D89" s="18"/>
      <c r="E89" s="18"/>
      <c r="F89" s="18"/>
      <c r="G89" s="18"/>
      <c r="H89" s="18"/>
      <c r="I89" s="18"/>
      <c r="J89" s="34"/>
      <c r="K89" s="34"/>
      <c r="L89" s="34"/>
      <c r="M89" s="34"/>
      <c r="N89" s="34"/>
      <c r="O89" s="34"/>
      <c r="P89" s="11" t="s">
        <v>8437</v>
      </c>
    </row>
    <row r="90" customHeight="1" spans="1:16">
      <c r="A90" s="7" t="s">
        <v>7030</v>
      </c>
      <c r="B90" s="18" t="s">
        <v>784</v>
      </c>
      <c r="C90" s="7" t="s">
        <v>1152</v>
      </c>
      <c r="D90" s="18"/>
      <c r="E90" s="18"/>
      <c r="F90" s="18"/>
      <c r="G90" s="18"/>
      <c r="H90" s="18"/>
      <c r="I90" s="18"/>
      <c r="J90" s="34"/>
      <c r="K90" s="34"/>
      <c r="L90" s="34"/>
      <c r="M90" s="34"/>
      <c r="N90" s="34"/>
      <c r="O90" s="34"/>
      <c r="P90" s="11" t="s">
        <v>8437</v>
      </c>
    </row>
    <row r="91" customHeight="1" spans="1:16">
      <c r="A91" s="7" t="s">
        <v>7032</v>
      </c>
      <c r="B91" s="18" t="s">
        <v>720</v>
      </c>
      <c r="C91" s="7" t="s">
        <v>941</v>
      </c>
      <c r="D91" s="18"/>
      <c r="E91" s="18"/>
      <c r="F91" s="18"/>
      <c r="G91" s="18"/>
      <c r="H91" s="18"/>
      <c r="I91" s="18"/>
      <c r="J91" s="34"/>
      <c r="K91" s="34"/>
      <c r="L91" s="34"/>
      <c r="M91" s="34"/>
      <c r="N91" s="34"/>
      <c r="O91" s="34"/>
      <c r="P91" s="11" t="s">
        <v>8437</v>
      </c>
    </row>
    <row r="92" customHeight="1" spans="1:16">
      <c r="A92" s="7" t="s">
        <v>7034</v>
      </c>
      <c r="B92" s="18" t="s">
        <v>442</v>
      </c>
      <c r="C92" s="7" t="s">
        <v>941</v>
      </c>
      <c r="D92" s="18"/>
      <c r="E92" s="18"/>
      <c r="F92" s="18"/>
      <c r="G92" s="18"/>
      <c r="H92" s="18"/>
      <c r="I92" s="18"/>
      <c r="J92" s="34"/>
      <c r="K92" s="34"/>
      <c r="L92" s="34"/>
      <c r="M92" s="34"/>
      <c r="N92" s="34"/>
      <c r="O92" s="34"/>
      <c r="P92" s="11" t="s">
        <v>8437</v>
      </c>
    </row>
    <row r="93" customHeight="1" spans="1:16">
      <c r="A93" s="7" t="s">
        <v>7038</v>
      </c>
      <c r="B93" s="18" t="s">
        <v>979</v>
      </c>
      <c r="C93" s="7" t="s">
        <v>858</v>
      </c>
      <c r="D93" s="18"/>
      <c r="E93" s="18"/>
      <c r="F93" s="18"/>
      <c r="G93" s="18"/>
      <c r="H93" s="18"/>
      <c r="I93" s="18"/>
      <c r="J93" s="34"/>
      <c r="K93" s="34"/>
      <c r="L93" s="34"/>
      <c r="M93" s="34"/>
      <c r="N93" s="34"/>
      <c r="O93" s="34"/>
      <c r="P93" s="11" t="s">
        <v>8437</v>
      </c>
    </row>
    <row r="94" customHeight="1" spans="1:16">
      <c r="A94" s="7" t="s">
        <v>7042</v>
      </c>
      <c r="B94" s="18" t="s">
        <v>979</v>
      </c>
      <c r="C94" s="7" t="s">
        <v>1040</v>
      </c>
      <c r="D94" s="18"/>
      <c r="E94" s="18"/>
      <c r="F94" s="18"/>
      <c r="G94" s="18"/>
      <c r="H94" s="18"/>
      <c r="I94" s="18"/>
      <c r="J94" s="34"/>
      <c r="K94" s="34"/>
      <c r="L94" s="34"/>
      <c r="M94" s="34"/>
      <c r="N94" s="34"/>
      <c r="O94" s="34"/>
      <c r="P94" s="11" t="s">
        <v>8437</v>
      </c>
    </row>
    <row r="95" customHeight="1" spans="1:16">
      <c r="A95" s="7" t="s">
        <v>7044</v>
      </c>
      <c r="B95" s="18" t="s">
        <v>979</v>
      </c>
      <c r="C95" s="7" t="s">
        <v>1084</v>
      </c>
      <c r="D95" s="18"/>
      <c r="E95" s="18"/>
      <c r="F95" s="18"/>
      <c r="G95" s="18"/>
      <c r="H95" s="18"/>
      <c r="I95" s="18"/>
      <c r="J95" s="34"/>
      <c r="K95" s="34"/>
      <c r="L95" s="34"/>
      <c r="M95" s="34"/>
      <c r="N95" s="34"/>
      <c r="O95" s="34"/>
      <c r="P95" s="11" t="s">
        <v>8437</v>
      </c>
    </row>
    <row r="96" customHeight="1" spans="1:16">
      <c r="A96" s="7" t="s">
        <v>7036</v>
      </c>
      <c r="B96" s="18" t="s">
        <v>979</v>
      </c>
      <c r="C96" s="7" t="s">
        <v>704</v>
      </c>
      <c r="D96" s="18"/>
      <c r="E96" s="18"/>
      <c r="F96" s="18"/>
      <c r="G96" s="18"/>
      <c r="H96" s="18"/>
      <c r="I96" s="18"/>
      <c r="J96" s="34"/>
      <c r="K96" s="34"/>
      <c r="L96" s="34"/>
      <c r="M96" s="34"/>
      <c r="N96" s="34"/>
      <c r="O96" s="34"/>
      <c r="P96" s="11" t="s">
        <v>8437</v>
      </c>
    </row>
    <row r="97" customHeight="1" spans="1:16">
      <c r="A97" s="7" t="s">
        <v>7040</v>
      </c>
      <c r="B97" s="18" t="s">
        <v>979</v>
      </c>
      <c r="C97" s="7" t="s">
        <v>1201</v>
      </c>
      <c r="D97" s="18"/>
      <c r="E97" s="18"/>
      <c r="F97" s="18"/>
      <c r="G97" s="18"/>
      <c r="H97" s="18"/>
      <c r="I97" s="18"/>
      <c r="J97" s="34"/>
      <c r="K97" s="34"/>
      <c r="L97" s="34"/>
      <c r="M97" s="34"/>
      <c r="N97" s="34"/>
      <c r="O97" s="34"/>
      <c r="P97" s="11" t="s">
        <v>8437</v>
      </c>
    </row>
    <row r="98" customHeight="1" spans="1:16">
      <c r="A98" s="7" t="s">
        <v>7046</v>
      </c>
      <c r="B98" s="18" t="s">
        <v>491</v>
      </c>
      <c r="C98" s="7" t="s">
        <v>1040</v>
      </c>
      <c r="D98" s="18"/>
      <c r="E98" s="18"/>
      <c r="F98" s="18"/>
      <c r="G98" s="18"/>
      <c r="H98" s="18"/>
      <c r="I98" s="18"/>
      <c r="J98" s="34"/>
      <c r="K98" s="34"/>
      <c r="L98" s="34"/>
      <c r="M98" s="34"/>
      <c r="N98" s="34"/>
      <c r="O98" s="34"/>
      <c r="P98" s="11" t="s">
        <v>8437</v>
      </c>
    </row>
    <row r="99" customHeight="1" spans="1:16">
      <c r="A99" s="7" t="s">
        <v>7048</v>
      </c>
      <c r="B99" s="18" t="s">
        <v>1063</v>
      </c>
      <c r="C99" s="7" t="s">
        <v>534</v>
      </c>
      <c r="D99" s="18"/>
      <c r="E99" s="18"/>
      <c r="F99" s="18"/>
      <c r="G99" s="18"/>
      <c r="H99" s="18"/>
      <c r="I99" s="18"/>
      <c r="J99" s="34"/>
      <c r="K99" s="34"/>
      <c r="L99" s="34"/>
      <c r="M99" s="34"/>
      <c r="N99" s="34"/>
      <c r="O99" s="34"/>
      <c r="P99" s="11" t="s">
        <v>8437</v>
      </c>
    </row>
    <row r="100" customHeight="1" spans="1:16">
      <c r="A100" s="7" t="s">
        <v>7050</v>
      </c>
      <c r="B100" s="18" t="s">
        <v>1063</v>
      </c>
      <c r="C100" s="7" t="s">
        <v>1084</v>
      </c>
      <c r="D100" s="18"/>
      <c r="E100" s="18"/>
      <c r="F100" s="18"/>
      <c r="G100" s="18"/>
      <c r="H100" s="18"/>
      <c r="I100" s="18"/>
      <c r="J100" s="34"/>
      <c r="K100" s="34"/>
      <c r="L100" s="34"/>
      <c r="M100" s="34"/>
      <c r="N100" s="34"/>
      <c r="O100" s="34"/>
      <c r="P100" s="11" t="s">
        <v>8437</v>
      </c>
    </row>
    <row r="101" customHeight="1" spans="1:16">
      <c r="A101" s="7" t="s">
        <v>7052</v>
      </c>
      <c r="B101" s="18" t="s">
        <v>720</v>
      </c>
      <c r="C101" s="7" t="s">
        <v>1152</v>
      </c>
      <c r="D101" s="18"/>
      <c r="E101" s="18"/>
      <c r="F101" s="18"/>
      <c r="G101" s="18"/>
      <c r="H101" s="18"/>
      <c r="I101" s="18"/>
      <c r="J101" s="34"/>
      <c r="K101" s="34"/>
      <c r="L101" s="34"/>
      <c r="M101" s="34"/>
      <c r="N101" s="34"/>
      <c r="O101" s="34"/>
      <c r="P101" s="11" t="s">
        <v>8437</v>
      </c>
    </row>
    <row r="102" customHeight="1" spans="1:16">
      <c r="A102" s="7" t="s">
        <v>7056</v>
      </c>
      <c r="B102" s="18" t="s">
        <v>720</v>
      </c>
      <c r="C102" s="7" t="s">
        <v>1149</v>
      </c>
      <c r="D102" s="18"/>
      <c r="E102" s="18"/>
      <c r="F102" s="18"/>
      <c r="G102" s="18"/>
      <c r="H102" s="18"/>
      <c r="I102" s="18"/>
      <c r="J102" s="34"/>
      <c r="K102" s="34"/>
      <c r="L102" s="34"/>
      <c r="M102" s="34"/>
      <c r="N102" s="34"/>
      <c r="O102" s="34"/>
      <c r="P102" s="11" t="s">
        <v>8437</v>
      </c>
    </row>
    <row r="103" customHeight="1" spans="1:16">
      <c r="A103" s="7" t="s">
        <v>7058</v>
      </c>
      <c r="B103" s="18" t="s">
        <v>442</v>
      </c>
      <c r="C103" s="7" t="s">
        <v>1136</v>
      </c>
      <c r="D103" s="18"/>
      <c r="E103" s="18"/>
      <c r="F103" s="18"/>
      <c r="G103" s="18"/>
      <c r="H103" s="18"/>
      <c r="I103" s="18"/>
      <c r="J103" s="34"/>
      <c r="K103" s="34"/>
      <c r="L103" s="34"/>
      <c r="M103" s="34"/>
      <c r="N103" s="34"/>
      <c r="O103" s="34"/>
      <c r="P103" s="11" t="s">
        <v>8437</v>
      </c>
    </row>
    <row r="104" customHeight="1" spans="1:16">
      <c r="A104" s="7" t="s">
        <v>1731</v>
      </c>
      <c r="B104" s="18" t="s">
        <v>1727</v>
      </c>
      <c r="C104" s="7" t="s">
        <v>1727</v>
      </c>
      <c r="D104" s="18"/>
      <c r="E104" s="18"/>
      <c r="F104" s="18"/>
      <c r="G104" s="18"/>
      <c r="H104" s="18"/>
      <c r="I104" s="18"/>
      <c r="J104" s="34"/>
      <c r="K104" s="34"/>
      <c r="L104" s="34"/>
      <c r="M104" s="34"/>
      <c r="N104" s="34"/>
      <c r="O104" s="34"/>
      <c r="P104" s="11" t="s">
        <v>8437</v>
      </c>
    </row>
    <row r="105" customHeight="1" spans="1:16">
      <c r="A105" s="7" t="s">
        <v>1821</v>
      </c>
      <c r="B105" s="18" t="s">
        <v>1798</v>
      </c>
      <c r="C105" s="7" t="s">
        <v>1765</v>
      </c>
      <c r="D105" s="18"/>
      <c r="E105" s="18"/>
      <c r="F105" s="18"/>
      <c r="G105" s="18"/>
      <c r="H105" s="18"/>
      <c r="I105" s="18"/>
      <c r="J105" s="34"/>
      <c r="K105" s="34"/>
      <c r="L105" s="34"/>
      <c r="M105" s="34"/>
      <c r="N105" s="34"/>
      <c r="O105" s="34"/>
      <c r="P105" s="11" t="s">
        <v>8437</v>
      </c>
    </row>
    <row r="106" customHeight="1" spans="1:16">
      <c r="A106" s="7" t="s">
        <v>5958</v>
      </c>
      <c r="B106" s="18" t="s">
        <v>2857</v>
      </c>
      <c r="C106" s="7"/>
      <c r="D106" s="18"/>
      <c r="E106" s="18"/>
      <c r="F106" s="18"/>
      <c r="G106" s="18"/>
      <c r="H106" s="18"/>
      <c r="I106" s="18"/>
      <c r="J106" s="34"/>
      <c r="K106" s="34"/>
      <c r="L106" s="34"/>
      <c r="M106" s="34"/>
      <c r="N106" s="34"/>
      <c r="O106" s="34"/>
      <c r="P106" s="34"/>
    </row>
    <row r="107" customHeight="1" spans="1:16">
      <c r="A107" s="7" t="s">
        <v>3666</v>
      </c>
      <c r="B107" s="18" t="s">
        <v>7922</v>
      </c>
      <c r="C107" s="7"/>
      <c r="D107" s="18"/>
      <c r="E107" s="18"/>
      <c r="F107" s="18"/>
      <c r="G107" s="18"/>
      <c r="H107" s="18"/>
      <c r="I107" s="18"/>
      <c r="J107" s="34"/>
      <c r="K107" s="34"/>
      <c r="L107" s="34"/>
      <c r="M107" s="34"/>
      <c r="N107" s="34"/>
      <c r="O107" s="34"/>
      <c r="P107" s="34"/>
    </row>
    <row r="108" customHeight="1" spans="1:16">
      <c r="A108" s="7" t="s">
        <v>3026</v>
      </c>
      <c r="B108" s="18" t="s">
        <v>252</v>
      </c>
      <c r="C108" s="7" t="s">
        <v>372</v>
      </c>
      <c r="D108" s="18"/>
      <c r="E108" s="18"/>
      <c r="F108" s="18"/>
      <c r="G108" s="18"/>
      <c r="H108" s="18"/>
      <c r="I108" s="18"/>
      <c r="J108" s="34"/>
      <c r="K108" s="34"/>
      <c r="L108" s="34"/>
      <c r="M108" s="34"/>
      <c r="N108" s="34"/>
      <c r="O108" s="34"/>
      <c r="P108" s="11" t="s">
        <v>8437</v>
      </c>
    </row>
    <row r="109" customHeight="1" spans="1:16">
      <c r="A109" s="7" t="s">
        <v>3036</v>
      </c>
      <c r="B109" s="18" t="s">
        <v>237</v>
      </c>
      <c r="C109" s="7" t="s">
        <v>350</v>
      </c>
      <c r="D109" s="18"/>
      <c r="E109" s="18"/>
      <c r="F109" s="18"/>
      <c r="G109" s="18"/>
      <c r="H109" s="18"/>
      <c r="I109" s="18"/>
      <c r="J109" s="34"/>
      <c r="K109" s="34"/>
      <c r="L109" s="34"/>
      <c r="M109" s="34"/>
      <c r="N109" s="34"/>
      <c r="O109" s="34"/>
      <c r="P109" s="11" t="s">
        <v>8437</v>
      </c>
    </row>
    <row r="110" customHeight="1" spans="1:16">
      <c r="A110" s="7" t="s">
        <v>3034</v>
      </c>
      <c r="B110" s="18" t="s">
        <v>237</v>
      </c>
      <c r="C110" s="7" t="s">
        <v>350</v>
      </c>
      <c r="D110" s="18"/>
      <c r="E110" s="18"/>
      <c r="F110" s="18"/>
      <c r="G110" s="18"/>
      <c r="H110" s="18"/>
      <c r="I110" s="18"/>
      <c r="J110" s="34"/>
      <c r="K110" s="34"/>
      <c r="L110" s="34"/>
      <c r="M110" s="34"/>
      <c r="N110" s="34"/>
      <c r="O110" s="34"/>
      <c r="P110" s="11" t="s">
        <v>8437</v>
      </c>
    </row>
    <row r="111" customHeight="1" spans="1:16">
      <c r="A111" s="7" t="s">
        <v>6872</v>
      </c>
      <c r="B111" s="18" t="s">
        <v>350</v>
      </c>
      <c r="C111" s="7" t="s">
        <v>252</v>
      </c>
      <c r="D111" s="18"/>
      <c r="E111" s="18"/>
      <c r="F111" s="18"/>
      <c r="G111" s="18"/>
      <c r="H111" s="18"/>
      <c r="I111" s="18"/>
      <c r="J111" s="34"/>
      <c r="K111" s="34"/>
      <c r="L111" s="34"/>
      <c r="M111" s="34"/>
      <c r="N111" s="34"/>
      <c r="O111" s="34"/>
      <c r="P111" s="11" t="s">
        <v>8437</v>
      </c>
    </row>
    <row r="112" customHeight="1" spans="1:16">
      <c r="A112" s="7" t="s">
        <v>3408</v>
      </c>
      <c r="B112" s="12" t="s">
        <v>3085</v>
      </c>
      <c r="C112" s="7" t="s">
        <v>658</v>
      </c>
      <c r="D112" s="18"/>
      <c r="E112" s="18"/>
      <c r="F112" s="18"/>
      <c r="G112" s="18"/>
      <c r="H112" s="18"/>
      <c r="I112" s="18"/>
      <c r="J112" s="34"/>
      <c r="K112" s="34"/>
      <c r="L112" s="34"/>
      <c r="M112" s="34"/>
      <c r="N112" s="34"/>
      <c r="O112" s="34"/>
      <c r="P112" s="11" t="s">
        <v>8437</v>
      </c>
    </row>
    <row r="113" customHeight="1" spans="1:16">
      <c r="A113" s="7" t="s">
        <v>3406</v>
      </c>
      <c r="B113" s="12" t="s">
        <v>3085</v>
      </c>
      <c r="C113" s="7" t="s">
        <v>658</v>
      </c>
      <c r="D113" s="18"/>
      <c r="E113" s="18"/>
      <c r="F113" s="18"/>
      <c r="G113" s="18"/>
      <c r="H113" s="18"/>
      <c r="I113" s="18"/>
      <c r="J113" s="34"/>
      <c r="K113" s="34"/>
      <c r="L113" s="34"/>
      <c r="M113" s="34"/>
      <c r="N113" s="34"/>
      <c r="O113" s="34"/>
      <c r="P113" s="11" t="s">
        <v>8437</v>
      </c>
    </row>
    <row r="114" customHeight="1" spans="1:16">
      <c r="A114" s="7" t="s">
        <v>3417</v>
      </c>
      <c r="B114" s="36" t="s">
        <v>3063</v>
      </c>
      <c r="C114" s="7" t="s">
        <v>658</v>
      </c>
      <c r="D114" s="18"/>
      <c r="E114" s="18"/>
      <c r="F114" s="18"/>
      <c r="G114" s="18"/>
      <c r="H114" s="18"/>
      <c r="I114" s="18"/>
      <c r="J114" s="34"/>
      <c r="K114" s="34"/>
      <c r="L114" s="34"/>
      <c r="M114" s="34"/>
      <c r="N114" s="34"/>
      <c r="O114" s="34"/>
      <c r="P114" s="11" t="s">
        <v>8437</v>
      </c>
    </row>
    <row r="115" customHeight="1" spans="1:16">
      <c r="A115" s="7" t="s">
        <v>3414</v>
      </c>
      <c r="B115" s="36" t="s">
        <v>3063</v>
      </c>
      <c r="C115" s="7" t="s">
        <v>658</v>
      </c>
      <c r="D115" s="18"/>
      <c r="E115" s="18"/>
      <c r="F115" s="18"/>
      <c r="G115" s="18"/>
      <c r="H115" s="18"/>
      <c r="I115" s="18"/>
      <c r="J115" s="34"/>
      <c r="K115" s="34"/>
      <c r="L115" s="34"/>
      <c r="M115" s="34"/>
      <c r="N115" s="34"/>
      <c r="O115" s="34"/>
      <c r="P115" s="11" t="s">
        <v>8437</v>
      </c>
    </row>
    <row r="116" customHeight="1" spans="1:16">
      <c r="A116" s="7" t="s">
        <v>3424</v>
      </c>
      <c r="B116" s="16" t="s">
        <v>3070</v>
      </c>
      <c r="C116" s="7" t="s">
        <v>658</v>
      </c>
      <c r="D116" s="18"/>
      <c r="E116" s="18"/>
      <c r="F116" s="18"/>
      <c r="G116" s="18"/>
      <c r="H116" s="18"/>
      <c r="I116" s="18"/>
      <c r="J116" s="34"/>
      <c r="K116" s="34"/>
      <c r="L116" s="34"/>
      <c r="M116" s="34"/>
      <c r="N116" s="34"/>
      <c r="O116" s="34"/>
      <c r="P116" s="11" t="s">
        <v>8437</v>
      </c>
    </row>
    <row r="117" customHeight="1" spans="1:16">
      <c r="A117" s="7" t="s">
        <v>3421</v>
      </c>
      <c r="B117" s="16" t="s">
        <v>3070</v>
      </c>
      <c r="C117" s="7" t="s">
        <v>658</v>
      </c>
      <c r="D117" s="18"/>
      <c r="E117" s="18"/>
      <c r="F117" s="18"/>
      <c r="G117" s="18"/>
      <c r="H117" s="18"/>
      <c r="I117" s="18"/>
      <c r="J117" s="34"/>
      <c r="K117" s="34"/>
      <c r="L117" s="34"/>
      <c r="M117" s="34"/>
      <c r="N117" s="34"/>
      <c r="O117" s="34"/>
      <c r="P117" s="11" t="s">
        <v>8437</v>
      </c>
    </row>
    <row r="118" customHeight="1" spans="1:16">
      <c r="A118" s="7" t="s">
        <v>3429</v>
      </c>
      <c r="B118" s="12" t="s">
        <v>3077</v>
      </c>
      <c r="C118" s="7" t="s">
        <v>658</v>
      </c>
      <c r="D118" s="18"/>
      <c r="E118" s="18"/>
      <c r="F118" s="18"/>
      <c r="G118" s="18"/>
      <c r="H118" s="18"/>
      <c r="I118" s="18"/>
      <c r="J118" s="34"/>
      <c r="K118" s="34"/>
      <c r="L118" s="34"/>
      <c r="M118" s="34"/>
      <c r="N118" s="34"/>
      <c r="O118" s="34"/>
      <c r="P118" s="11" t="s">
        <v>8437</v>
      </c>
    </row>
    <row r="119" customHeight="1" spans="1:16">
      <c r="A119" s="7" t="s">
        <v>3431</v>
      </c>
      <c r="B119" s="12" t="s">
        <v>3077</v>
      </c>
      <c r="C119" s="7" t="s">
        <v>658</v>
      </c>
      <c r="D119" s="18"/>
      <c r="E119" s="18"/>
      <c r="F119" s="18"/>
      <c r="G119" s="18"/>
      <c r="H119" s="18"/>
      <c r="I119" s="18"/>
      <c r="J119" s="34"/>
      <c r="K119" s="34"/>
      <c r="L119" s="34"/>
      <c r="M119" s="34"/>
      <c r="N119" s="34"/>
      <c r="O119" s="34"/>
      <c r="P119" s="11" t="s">
        <v>8437</v>
      </c>
    </row>
    <row r="120" customHeight="1" spans="1:16">
      <c r="A120" s="7" t="s">
        <v>3438</v>
      </c>
      <c r="B120" s="12" t="s">
        <v>3085</v>
      </c>
      <c r="C120" s="7" t="s">
        <v>658</v>
      </c>
      <c r="D120" s="18"/>
      <c r="E120" s="18"/>
      <c r="F120" s="18"/>
      <c r="G120" s="18"/>
      <c r="H120" s="18"/>
      <c r="I120" s="18"/>
      <c r="J120" s="34"/>
      <c r="K120" s="34"/>
      <c r="L120" s="34"/>
      <c r="M120" s="34"/>
      <c r="N120" s="34"/>
      <c r="O120" s="34"/>
      <c r="P120" s="11" t="s">
        <v>8437</v>
      </c>
    </row>
    <row r="121" customHeight="1" spans="1:16">
      <c r="A121" s="7" t="s">
        <v>3436</v>
      </c>
      <c r="B121" s="12" t="s">
        <v>3085</v>
      </c>
      <c r="C121" s="7" t="s">
        <v>658</v>
      </c>
      <c r="D121" s="18"/>
      <c r="E121" s="18"/>
      <c r="F121" s="18"/>
      <c r="G121" s="18"/>
      <c r="H121" s="18"/>
      <c r="I121" s="18"/>
      <c r="J121" s="34"/>
      <c r="K121" s="34"/>
      <c r="L121" s="34"/>
      <c r="M121" s="34"/>
      <c r="N121" s="34"/>
      <c r="O121" s="34"/>
      <c r="P121" s="11" t="s">
        <v>8437</v>
      </c>
    </row>
    <row r="122" customHeight="1" spans="1:16">
      <c r="A122" s="7" t="s">
        <v>3447</v>
      </c>
      <c r="B122" s="12" t="s">
        <v>3085</v>
      </c>
      <c r="C122" s="7" t="s">
        <v>3281</v>
      </c>
      <c r="D122" s="18"/>
      <c r="E122" s="18"/>
      <c r="F122" s="18"/>
      <c r="G122" s="18"/>
      <c r="H122" s="18"/>
      <c r="I122" s="18"/>
      <c r="J122" s="34"/>
      <c r="K122" s="34"/>
      <c r="L122" s="34"/>
      <c r="M122" s="34"/>
      <c r="N122" s="34"/>
      <c r="O122" s="34"/>
      <c r="P122" s="11" t="s">
        <v>8437</v>
      </c>
    </row>
    <row r="123" customHeight="1" spans="1:16">
      <c r="A123" s="7" t="s">
        <v>3445</v>
      </c>
      <c r="B123" s="12" t="s">
        <v>3085</v>
      </c>
      <c r="C123" s="7" t="s">
        <v>3281</v>
      </c>
      <c r="D123" s="18"/>
      <c r="E123" s="18"/>
      <c r="F123" s="18"/>
      <c r="G123" s="18"/>
      <c r="H123" s="18"/>
      <c r="I123" s="18"/>
      <c r="J123" s="34"/>
      <c r="K123" s="34"/>
      <c r="L123" s="34"/>
      <c r="M123" s="34"/>
      <c r="N123" s="34"/>
      <c r="O123" s="34"/>
      <c r="P123" s="11" t="s">
        <v>8437</v>
      </c>
    </row>
    <row r="124" customHeight="1" spans="1:16">
      <c r="A124" s="7" t="s">
        <v>3460</v>
      </c>
      <c r="B124" s="36" t="s">
        <v>3063</v>
      </c>
      <c r="C124" s="7" t="s">
        <v>3281</v>
      </c>
      <c r="D124" s="18"/>
      <c r="E124" s="18"/>
      <c r="F124" s="18"/>
      <c r="G124" s="18"/>
      <c r="H124" s="18"/>
      <c r="I124" s="18"/>
      <c r="J124" s="34"/>
      <c r="K124" s="34"/>
      <c r="L124" s="34"/>
      <c r="M124" s="34"/>
      <c r="N124" s="34"/>
      <c r="O124" s="34"/>
      <c r="P124" s="11" t="s">
        <v>8437</v>
      </c>
    </row>
    <row r="125" customHeight="1" spans="1:16">
      <c r="A125" s="7" t="s">
        <v>3458</v>
      </c>
      <c r="B125" s="36" t="s">
        <v>3063</v>
      </c>
      <c r="C125" s="7" t="s">
        <v>3281</v>
      </c>
      <c r="D125" s="18"/>
      <c r="E125" s="18"/>
      <c r="F125" s="18"/>
      <c r="G125" s="18"/>
      <c r="H125" s="18"/>
      <c r="I125" s="18"/>
      <c r="J125" s="34"/>
      <c r="K125" s="34"/>
      <c r="L125" s="34"/>
      <c r="M125" s="34"/>
      <c r="N125" s="34"/>
      <c r="O125" s="34"/>
      <c r="P125" s="11" t="s">
        <v>8437</v>
      </c>
    </row>
    <row r="126" customHeight="1" spans="1:16">
      <c r="A126" s="7" t="s">
        <v>3468</v>
      </c>
      <c r="B126" s="16" t="s">
        <v>3070</v>
      </c>
      <c r="C126" s="7" t="s">
        <v>3281</v>
      </c>
      <c r="D126" s="18"/>
      <c r="E126" s="18"/>
      <c r="F126" s="18"/>
      <c r="G126" s="18"/>
      <c r="H126" s="18"/>
      <c r="I126" s="18"/>
      <c r="J126" s="34"/>
      <c r="K126" s="34"/>
      <c r="L126" s="34"/>
      <c r="M126" s="34"/>
      <c r="N126" s="34"/>
      <c r="O126" s="34"/>
      <c r="P126" s="11" t="s">
        <v>8437</v>
      </c>
    </row>
    <row r="127" customHeight="1" spans="1:16">
      <c r="A127" s="7" t="s">
        <v>3472</v>
      </c>
      <c r="B127" s="16" t="s">
        <v>3070</v>
      </c>
      <c r="C127" s="7" t="s">
        <v>3281</v>
      </c>
      <c r="D127" s="18"/>
      <c r="E127" s="18"/>
      <c r="F127" s="18"/>
      <c r="G127" s="18"/>
      <c r="H127" s="18"/>
      <c r="I127" s="18"/>
      <c r="J127" s="34"/>
      <c r="K127" s="34"/>
      <c r="L127" s="34"/>
      <c r="M127" s="34"/>
      <c r="N127" s="34"/>
      <c r="O127" s="34"/>
      <c r="P127" s="11" t="s">
        <v>8437</v>
      </c>
    </row>
    <row r="128" customHeight="1" spans="1:16">
      <c r="A128" s="7" t="s">
        <v>3475</v>
      </c>
      <c r="B128" s="12" t="s">
        <v>3077</v>
      </c>
      <c r="C128" s="7" t="s">
        <v>3281</v>
      </c>
      <c r="D128" s="18"/>
      <c r="E128" s="18"/>
      <c r="F128" s="18"/>
      <c r="G128" s="18"/>
      <c r="H128" s="18"/>
      <c r="I128" s="18"/>
      <c r="J128" s="34"/>
      <c r="K128" s="34"/>
      <c r="L128" s="34"/>
      <c r="M128" s="34"/>
      <c r="N128" s="34"/>
      <c r="O128" s="34"/>
      <c r="P128" s="11" t="s">
        <v>8437</v>
      </c>
    </row>
    <row r="129" customHeight="1" spans="1:16">
      <c r="A129" s="7" t="s">
        <v>3485</v>
      </c>
      <c r="B129" s="12" t="s">
        <v>3077</v>
      </c>
      <c r="C129" s="7" t="s">
        <v>3281</v>
      </c>
      <c r="D129" s="18"/>
      <c r="E129" s="18"/>
      <c r="F129" s="18"/>
      <c r="G129" s="18"/>
      <c r="H129" s="18"/>
      <c r="I129" s="18"/>
      <c r="J129" s="34"/>
      <c r="K129" s="34"/>
      <c r="L129" s="34"/>
      <c r="M129" s="34"/>
      <c r="N129" s="34"/>
      <c r="O129" s="34"/>
      <c r="P129" s="11" t="s">
        <v>8437</v>
      </c>
    </row>
    <row r="130" customHeight="1" spans="1:16">
      <c r="A130" s="7" t="s">
        <v>3492</v>
      </c>
      <c r="B130" s="16" t="s">
        <v>3093</v>
      </c>
      <c r="C130" s="7" t="s">
        <v>3281</v>
      </c>
      <c r="D130" s="18"/>
      <c r="E130" s="18"/>
      <c r="F130" s="18"/>
      <c r="G130" s="18"/>
      <c r="H130" s="18"/>
      <c r="I130" s="18"/>
      <c r="J130" s="34"/>
      <c r="K130" s="34"/>
      <c r="L130" s="34"/>
      <c r="M130" s="34"/>
      <c r="N130" s="34"/>
      <c r="O130" s="34"/>
      <c r="P130" s="11" t="s">
        <v>8437</v>
      </c>
    </row>
    <row r="131" customHeight="1" spans="1:16">
      <c r="A131" s="7" t="s">
        <v>3490</v>
      </c>
      <c r="B131" s="16" t="s">
        <v>3093</v>
      </c>
      <c r="C131" s="7" t="s">
        <v>3281</v>
      </c>
      <c r="D131" s="18"/>
      <c r="E131" s="18"/>
      <c r="F131" s="18"/>
      <c r="G131" s="18"/>
      <c r="H131" s="18"/>
      <c r="I131" s="18"/>
      <c r="J131" s="34"/>
      <c r="K131" s="34"/>
      <c r="L131" s="34"/>
      <c r="M131" s="34"/>
      <c r="N131" s="34"/>
      <c r="O131" s="34"/>
      <c r="P131" s="11" t="s">
        <v>8437</v>
      </c>
    </row>
    <row r="132" customHeight="1" spans="1:16">
      <c r="A132" s="7" t="s">
        <v>3610</v>
      </c>
      <c r="B132" s="16" t="s">
        <v>372</v>
      </c>
      <c r="C132" s="7" t="s">
        <v>309</v>
      </c>
      <c r="D132" s="18" t="s">
        <v>328</v>
      </c>
      <c r="E132" s="18" t="s">
        <v>252</v>
      </c>
      <c r="F132" s="18"/>
      <c r="G132" s="18"/>
      <c r="H132" s="18"/>
      <c r="I132" s="18"/>
      <c r="J132" s="34"/>
      <c r="K132" s="34"/>
      <c r="L132" s="34"/>
      <c r="M132" s="34"/>
      <c r="N132" s="34"/>
      <c r="O132" s="34"/>
      <c r="P132" s="11" t="s">
        <v>8437</v>
      </c>
    </row>
    <row r="133" customHeight="1" spans="1:16">
      <c r="A133" s="7" t="s">
        <v>3677</v>
      </c>
      <c r="B133" s="18" t="str">
        <f t="shared" ref="B133:B134" si="0">A133</f>
        <v>CSTE_0407_OT_HP_Scarf_SG</v>
      </c>
      <c r="C133" s="7"/>
      <c r="D133" s="18"/>
      <c r="E133" s="18"/>
      <c r="F133" s="18"/>
      <c r="G133" s="18"/>
      <c r="H133" s="18"/>
      <c r="I133" s="18"/>
      <c r="J133" s="34"/>
      <c r="K133" s="34"/>
      <c r="L133" s="34"/>
      <c r="M133" s="34"/>
      <c r="N133" s="34"/>
      <c r="O133" s="34"/>
      <c r="P133" s="11" t="s">
        <v>8437</v>
      </c>
    </row>
    <row r="134" customHeight="1" spans="1:16">
      <c r="A134" s="7" t="s">
        <v>3677</v>
      </c>
      <c r="B134" s="18" t="str">
        <f t="shared" si="0"/>
        <v>CSTE_0407_OT_HP_Scarf_SG</v>
      </c>
      <c r="C134" s="7"/>
      <c r="D134" s="18"/>
      <c r="E134" s="18"/>
      <c r="F134" s="18"/>
      <c r="G134" s="18"/>
      <c r="H134" s="18"/>
      <c r="I134" s="18"/>
      <c r="J134" s="34"/>
      <c r="K134" s="34"/>
      <c r="L134" s="34"/>
      <c r="M134" s="34"/>
      <c r="N134" s="34"/>
      <c r="O134" s="34"/>
      <c r="P134" s="11" t="s">
        <v>8437</v>
      </c>
    </row>
    <row r="135" customHeight="1" spans="1:16">
      <c r="A135" s="7" t="s">
        <v>6889</v>
      </c>
      <c r="B135" s="12" t="s">
        <v>4162</v>
      </c>
      <c r="C135" s="3" t="s">
        <v>4159</v>
      </c>
      <c r="D135" s="18"/>
      <c r="E135" s="18"/>
      <c r="F135" s="18"/>
      <c r="G135" s="18"/>
      <c r="H135" s="18"/>
      <c r="I135" s="18"/>
      <c r="J135" s="34"/>
      <c r="K135" s="34"/>
      <c r="L135" s="34"/>
      <c r="M135" s="34"/>
      <c r="N135" s="34"/>
      <c r="O135" s="34"/>
      <c r="P135" s="11" t="s">
        <v>8437</v>
      </c>
    </row>
    <row r="136" customHeight="1" spans="1:16">
      <c r="A136" s="7" t="s">
        <v>6448</v>
      </c>
      <c r="B136" s="18" t="s">
        <v>2528</v>
      </c>
      <c r="C136" s="7"/>
      <c r="D136" s="18"/>
      <c r="E136" s="18"/>
      <c r="F136" s="18"/>
      <c r="G136" s="18"/>
      <c r="H136" s="18"/>
      <c r="I136" s="18"/>
      <c r="J136" s="34"/>
      <c r="K136" s="34"/>
      <c r="L136" s="34"/>
      <c r="M136" s="34"/>
      <c r="N136" s="34"/>
      <c r="O136" s="34"/>
      <c r="P136" s="34"/>
    </row>
    <row r="137" customHeight="1" spans="1:16">
      <c r="A137" s="7" t="s">
        <v>6450</v>
      </c>
      <c r="B137" s="18" t="s">
        <v>2630</v>
      </c>
      <c r="C137" s="7"/>
      <c r="D137" s="18"/>
      <c r="E137" s="18"/>
      <c r="F137" s="18"/>
      <c r="G137" s="18"/>
      <c r="H137" s="18"/>
      <c r="I137" s="18"/>
      <c r="J137" s="34"/>
      <c r="K137" s="34"/>
      <c r="L137" s="34"/>
      <c r="M137" s="34"/>
      <c r="N137" s="34"/>
      <c r="O137" s="34"/>
      <c r="P137" s="34"/>
    </row>
    <row r="138" customHeight="1" spans="1:16">
      <c r="A138" s="7" t="s">
        <v>433</v>
      </c>
      <c r="B138" s="12" t="s">
        <v>418</v>
      </c>
      <c r="C138" s="7"/>
      <c r="D138" s="18"/>
      <c r="E138" s="18"/>
      <c r="F138" s="18"/>
      <c r="G138" s="18"/>
      <c r="H138" s="18"/>
      <c r="I138" s="18"/>
      <c r="J138" s="34"/>
      <c r="K138" s="34"/>
      <c r="L138" s="34"/>
      <c r="M138" s="34"/>
      <c r="N138" s="34"/>
      <c r="O138" s="34"/>
      <c r="P138" s="34"/>
    </row>
    <row r="139" customHeight="1" spans="1:16">
      <c r="A139" s="7" t="s">
        <v>1022</v>
      </c>
      <c r="B139" s="18" t="s">
        <v>1014</v>
      </c>
      <c r="C139" s="7"/>
      <c r="D139" s="18"/>
      <c r="E139" s="18"/>
      <c r="F139" s="18"/>
      <c r="G139" s="18"/>
      <c r="H139" s="18"/>
      <c r="I139" s="18"/>
      <c r="J139" s="34"/>
      <c r="K139" s="34"/>
      <c r="L139" s="34"/>
      <c r="M139" s="34"/>
      <c r="N139" s="34"/>
      <c r="O139" s="34"/>
      <c r="P139" s="34"/>
    </row>
    <row r="140" customHeight="1" spans="1:16">
      <c r="A140" s="7" t="s">
        <v>1129</v>
      </c>
      <c r="B140" s="18" t="s">
        <v>1122</v>
      </c>
      <c r="C140" s="7"/>
      <c r="D140" s="18"/>
      <c r="E140" s="18"/>
      <c r="F140" s="18"/>
      <c r="G140" s="18"/>
      <c r="H140" s="18"/>
      <c r="I140" s="18"/>
      <c r="J140" s="34"/>
      <c r="K140" s="34"/>
      <c r="L140" s="34"/>
      <c r="M140" s="34"/>
      <c r="N140" s="34"/>
      <c r="O140" s="34"/>
      <c r="P140" s="34"/>
    </row>
    <row r="141" customHeight="1" spans="1:16">
      <c r="A141" s="7" t="s">
        <v>6452</v>
      </c>
      <c r="B141" s="18" t="s">
        <v>1352</v>
      </c>
      <c r="C141" s="7"/>
      <c r="D141" s="18"/>
      <c r="E141" s="18"/>
      <c r="F141" s="18"/>
      <c r="G141" s="18"/>
      <c r="H141" s="18"/>
      <c r="I141" s="18"/>
      <c r="J141" s="34"/>
      <c r="K141" s="34"/>
      <c r="L141" s="34"/>
      <c r="M141" s="34"/>
      <c r="N141" s="34"/>
      <c r="O141" s="34"/>
      <c r="P141" s="34"/>
    </row>
    <row r="142" customHeight="1" spans="1:16">
      <c r="A142" s="7" t="s">
        <v>552</v>
      </c>
      <c r="B142" s="18" t="s">
        <v>534</v>
      </c>
      <c r="C142" s="7"/>
      <c r="D142" s="18"/>
      <c r="E142" s="18"/>
      <c r="F142" s="18"/>
      <c r="G142" s="18"/>
      <c r="H142" s="18"/>
      <c r="I142" s="18"/>
      <c r="J142" s="34"/>
      <c r="K142" s="34"/>
      <c r="L142" s="34"/>
      <c r="M142" s="34"/>
      <c r="N142" s="34"/>
      <c r="O142" s="34"/>
      <c r="P142" s="34"/>
    </row>
    <row r="143" customHeight="1" spans="1:16">
      <c r="A143" s="7" t="s">
        <v>1491</v>
      </c>
      <c r="B143" s="18" t="s">
        <v>704</v>
      </c>
      <c r="C143" s="7"/>
      <c r="D143" s="18"/>
      <c r="E143" s="18"/>
      <c r="F143" s="18"/>
      <c r="G143" s="18"/>
      <c r="H143" s="18"/>
      <c r="I143" s="18"/>
      <c r="J143" s="34"/>
      <c r="K143" s="34"/>
      <c r="L143" s="34"/>
      <c r="M143" s="34"/>
      <c r="N143" s="34"/>
      <c r="O143" s="34"/>
      <c r="P143" s="34"/>
    </row>
    <row r="144" customHeight="1" spans="1:16">
      <c r="A144" s="7" t="s">
        <v>488</v>
      </c>
      <c r="B144" s="18" t="s">
        <v>904</v>
      </c>
      <c r="C144" s="7"/>
      <c r="D144" s="18"/>
      <c r="E144" s="18"/>
      <c r="F144" s="18"/>
      <c r="G144" s="18"/>
      <c r="H144" s="18"/>
      <c r="I144" s="18"/>
      <c r="J144" s="34"/>
      <c r="K144" s="34"/>
      <c r="L144" s="34"/>
      <c r="M144" s="34"/>
      <c r="N144" s="34"/>
      <c r="O144" s="34"/>
      <c r="P144" s="34"/>
    </row>
    <row r="145" customHeight="1" spans="1:16">
      <c r="A145" s="7" t="s">
        <v>523</v>
      </c>
      <c r="B145" s="18" t="s">
        <v>491</v>
      </c>
      <c r="C145" s="7"/>
      <c r="D145" s="18"/>
      <c r="E145" s="18"/>
      <c r="F145" s="18"/>
      <c r="G145" s="18"/>
      <c r="H145" s="18"/>
      <c r="I145" s="18"/>
      <c r="J145" s="34"/>
      <c r="K145" s="34"/>
      <c r="L145" s="34"/>
      <c r="M145" s="34"/>
      <c r="N145" s="34"/>
      <c r="O145" s="34"/>
      <c r="P145" s="34"/>
    </row>
    <row r="146" customHeight="1" spans="1:16">
      <c r="A146" s="7" t="s">
        <v>6454</v>
      </c>
      <c r="B146" s="18" t="s">
        <v>1475</v>
      </c>
      <c r="C146" s="7"/>
      <c r="D146" s="18"/>
      <c r="E146" s="18"/>
      <c r="F146" s="18"/>
      <c r="G146" s="18"/>
      <c r="H146" s="18"/>
      <c r="I146" s="18"/>
      <c r="J146" s="34"/>
      <c r="K146" s="34"/>
      <c r="L146" s="34"/>
      <c r="M146" s="34"/>
      <c r="N146" s="34"/>
      <c r="O146" s="34"/>
      <c r="P146" s="34"/>
    </row>
    <row r="147" customHeight="1" spans="1:16">
      <c r="A147" s="7" t="s">
        <v>6456</v>
      </c>
      <c r="B147" s="18" t="s">
        <v>2528</v>
      </c>
      <c r="C147" s="7"/>
      <c r="D147" s="18"/>
      <c r="E147" s="18"/>
      <c r="F147" s="18"/>
      <c r="G147" s="18"/>
      <c r="H147" s="18"/>
      <c r="I147" s="18"/>
      <c r="J147" s="34"/>
      <c r="K147" s="34"/>
      <c r="L147" s="34"/>
      <c r="M147" s="34"/>
      <c r="N147" s="34"/>
      <c r="O147" s="34"/>
      <c r="P147" s="34"/>
    </row>
    <row r="148" customHeight="1" spans="1:16">
      <c r="A148" s="7" t="s">
        <v>2413</v>
      </c>
      <c r="B148" s="18" t="s">
        <v>2630</v>
      </c>
      <c r="C148" s="7"/>
      <c r="D148" s="18"/>
      <c r="E148" s="18"/>
      <c r="F148" s="18"/>
      <c r="G148" s="18"/>
      <c r="H148" s="18"/>
      <c r="I148" s="18"/>
      <c r="J148" s="34"/>
      <c r="K148" s="34"/>
      <c r="L148" s="34"/>
      <c r="M148" s="34"/>
      <c r="N148" s="34"/>
      <c r="O148" s="34"/>
      <c r="P148" s="34"/>
    </row>
    <row r="149" customHeight="1" spans="1:16">
      <c r="A149" s="7" t="s">
        <v>2465</v>
      </c>
      <c r="B149" s="18" t="s">
        <v>2448</v>
      </c>
      <c r="C149" s="7"/>
      <c r="D149" s="18"/>
      <c r="E149" s="18"/>
      <c r="F149" s="18"/>
      <c r="G149" s="18"/>
      <c r="H149" s="18"/>
      <c r="I149" s="18"/>
      <c r="J149" s="34"/>
      <c r="K149" s="34"/>
      <c r="L149" s="34"/>
      <c r="M149" s="34"/>
      <c r="N149" s="34"/>
      <c r="O149" s="34"/>
      <c r="P149" s="34"/>
    </row>
    <row r="150" customHeight="1" spans="1:16">
      <c r="A150" s="7" t="s">
        <v>2485</v>
      </c>
      <c r="B150" s="18" t="s">
        <v>2478</v>
      </c>
      <c r="C150" s="7"/>
      <c r="D150" s="18"/>
      <c r="E150" s="18"/>
      <c r="F150" s="18"/>
      <c r="G150" s="18"/>
      <c r="H150" s="18"/>
      <c r="I150" s="18"/>
      <c r="J150" s="34"/>
      <c r="K150" s="34"/>
      <c r="L150" s="34"/>
      <c r="M150" s="34"/>
      <c r="N150" s="34"/>
      <c r="O150" s="34"/>
      <c r="P150" s="34"/>
    </row>
    <row r="151" customHeight="1" spans="1:16">
      <c r="A151" s="7" t="s">
        <v>2597</v>
      </c>
      <c r="B151" s="18" t="s">
        <v>2586</v>
      </c>
      <c r="C151" s="7"/>
      <c r="D151" s="18"/>
      <c r="E151" s="18"/>
      <c r="F151" s="18"/>
      <c r="G151" s="18"/>
      <c r="H151" s="18"/>
      <c r="I151" s="18"/>
      <c r="J151" s="34"/>
      <c r="K151" s="34"/>
      <c r="L151" s="34"/>
      <c r="M151" s="34"/>
      <c r="N151" s="34"/>
      <c r="O151" s="34"/>
      <c r="P151" s="34"/>
    </row>
    <row r="152" customHeight="1" spans="1:16">
      <c r="A152" s="7" t="s">
        <v>1427</v>
      </c>
      <c r="B152" s="18" t="s">
        <v>1425</v>
      </c>
      <c r="C152" s="7"/>
      <c r="D152" s="18"/>
      <c r="E152" s="18"/>
      <c r="F152" s="18"/>
      <c r="G152" s="18"/>
      <c r="H152" s="18"/>
      <c r="I152" s="18"/>
      <c r="J152" s="34"/>
      <c r="K152" s="34"/>
      <c r="L152" s="34"/>
      <c r="M152" s="34"/>
      <c r="N152" s="34"/>
      <c r="O152" s="34"/>
      <c r="P152" s="34"/>
    </row>
    <row r="153" customHeight="1" spans="1:16">
      <c r="A153" s="7" t="s">
        <v>3003</v>
      </c>
      <c r="B153" s="12" t="s">
        <v>1108</v>
      </c>
      <c r="C153" s="7"/>
      <c r="D153" s="18"/>
      <c r="E153" s="18"/>
      <c r="F153" s="18"/>
      <c r="G153" s="18"/>
      <c r="H153" s="18"/>
      <c r="I153" s="18"/>
      <c r="J153" s="34"/>
      <c r="K153" s="34"/>
      <c r="L153" s="34"/>
      <c r="M153" s="34"/>
      <c r="N153" s="34"/>
      <c r="O153" s="34"/>
      <c r="P153" s="34"/>
    </row>
    <row r="154" customHeight="1" spans="1:16">
      <c r="A154" s="7" t="s">
        <v>1119</v>
      </c>
      <c r="B154" s="18" t="s">
        <v>1106</v>
      </c>
      <c r="C154" s="7"/>
      <c r="D154" s="18"/>
      <c r="E154" s="18"/>
      <c r="F154" s="18"/>
      <c r="G154" s="18"/>
      <c r="H154" s="18"/>
      <c r="I154" s="18"/>
      <c r="J154" s="34"/>
      <c r="K154" s="34"/>
      <c r="L154" s="34"/>
      <c r="M154" s="34"/>
      <c r="N154" s="34"/>
      <c r="O154" s="34"/>
      <c r="P154" s="34"/>
    </row>
    <row r="155" customHeight="1" spans="1:16">
      <c r="A155" s="7" t="s">
        <v>1440</v>
      </c>
      <c r="B155" s="18" t="s">
        <v>1431</v>
      </c>
      <c r="C155" s="7"/>
      <c r="D155" s="18"/>
      <c r="E155" s="18"/>
      <c r="F155" s="18"/>
      <c r="G155" s="18"/>
      <c r="H155" s="18"/>
      <c r="I155" s="18"/>
      <c r="J155" s="34"/>
      <c r="K155" s="34"/>
      <c r="L155" s="34"/>
      <c r="M155" s="34"/>
      <c r="N155" s="34"/>
      <c r="O155" s="34"/>
      <c r="P155" s="34"/>
    </row>
    <row r="156" customHeight="1" spans="1:16">
      <c r="A156" s="7" t="s">
        <v>1183</v>
      </c>
      <c r="B156" s="18" t="s">
        <v>1177</v>
      </c>
      <c r="C156" s="7"/>
      <c r="D156" s="18"/>
      <c r="E156" s="18"/>
      <c r="F156" s="18"/>
      <c r="G156" s="18"/>
      <c r="H156" s="18"/>
      <c r="I156" s="18"/>
      <c r="J156" s="34"/>
      <c r="K156" s="34"/>
      <c r="L156" s="34"/>
      <c r="M156" s="34"/>
      <c r="N156" s="34"/>
      <c r="O156" s="34"/>
      <c r="P156" s="34"/>
    </row>
    <row r="157" customHeight="1" spans="1:16">
      <c r="A157" s="7" t="s">
        <v>3514</v>
      </c>
      <c r="B157" s="12" t="s">
        <v>3507</v>
      </c>
      <c r="C157" s="7"/>
      <c r="D157" s="18"/>
      <c r="E157" s="18"/>
      <c r="F157" s="18"/>
      <c r="G157" s="18"/>
      <c r="H157" s="18"/>
      <c r="I157" s="18"/>
      <c r="J157" s="34"/>
      <c r="K157" s="34"/>
      <c r="L157" s="34"/>
      <c r="M157" s="34"/>
      <c r="N157" s="34"/>
      <c r="O157" s="34"/>
      <c r="P157" s="34"/>
    </row>
    <row r="158" customHeight="1" spans="1:16">
      <c r="A158" s="7" t="s">
        <v>1194</v>
      </c>
      <c r="B158" s="18" t="s">
        <v>1190</v>
      </c>
      <c r="C158" s="7"/>
      <c r="D158" s="18"/>
      <c r="E158" s="18"/>
      <c r="F158" s="18"/>
      <c r="G158" s="18"/>
      <c r="H158" s="18"/>
      <c r="I158" s="18"/>
      <c r="J158" s="34"/>
      <c r="K158" s="34"/>
      <c r="L158" s="34"/>
      <c r="M158" s="34"/>
      <c r="N158" s="34"/>
      <c r="O158" s="34"/>
      <c r="P158" s="34"/>
    </row>
    <row r="159" customHeight="1" spans="1:16">
      <c r="A159" s="7">
        <v>12</v>
      </c>
      <c r="B159" s="18"/>
      <c r="C159" s="7"/>
      <c r="D159" s="18"/>
      <c r="E159" s="18"/>
      <c r="F159" s="18"/>
      <c r="G159" s="18"/>
      <c r="H159" s="18"/>
      <c r="I159" s="18"/>
      <c r="J159" s="34"/>
      <c r="K159" s="34"/>
      <c r="L159" s="34"/>
      <c r="M159" s="34"/>
      <c r="N159" s="34"/>
      <c r="O159" s="34"/>
      <c r="P159" s="34"/>
    </row>
    <row r="160" customHeight="1" spans="1:16">
      <c r="A160" s="7">
        <v>2054025</v>
      </c>
      <c r="B160" s="18"/>
      <c r="C160" s="7"/>
      <c r="D160" s="18"/>
      <c r="E160" s="18"/>
      <c r="F160" s="18"/>
      <c r="G160" s="18"/>
      <c r="H160" s="18"/>
      <c r="I160" s="18"/>
      <c r="J160" s="34"/>
      <c r="K160" s="34"/>
      <c r="L160" s="34"/>
      <c r="M160" s="34"/>
      <c r="N160" s="34"/>
      <c r="O160" s="34"/>
      <c r="P160" s="34"/>
    </row>
    <row r="161" customHeight="1" spans="1:16">
      <c r="A161" s="7">
        <v>12378542</v>
      </c>
      <c r="B161" s="18"/>
      <c r="C161" s="7"/>
      <c r="D161" s="18"/>
      <c r="E161" s="18"/>
      <c r="F161" s="18"/>
      <c r="G161" s="18"/>
      <c r="H161" s="18"/>
      <c r="I161" s="18"/>
      <c r="J161" s="34"/>
      <c r="K161" s="34"/>
      <c r="L161" s="34"/>
      <c r="M161" s="34"/>
      <c r="N161" s="34"/>
      <c r="O161" s="34"/>
      <c r="P161" s="11" t="s">
        <v>8438</v>
      </c>
    </row>
    <row r="162" customHeight="1" spans="1:16">
      <c r="A162" s="7">
        <v>14596357</v>
      </c>
      <c r="B162" s="3"/>
      <c r="C162" s="3"/>
      <c r="D162" s="18"/>
      <c r="E162" s="18"/>
      <c r="F162" s="18"/>
      <c r="G162" s="18"/>
      <c r="H162" s="18"/>
      <c r="I162" s="18"/>
      <c r="J162" s="34"/>
      <c r="K162" s="34"/>
      <c r="L162" s="34"/>
      <c r="M162" s="34"/>
      <c r="N162" s="34"/>
      <c r="O162" s="34"/>
      <c r="P162" s="11" t="s">
        <v>8438</v>
      </c>
    </row>
    <row r="163" customHeight="1" spans="1:16">
      <c r="A163" s="7">
        <v>15694321</v>
      </c>
      <c r="B163" s="3" t="s">
        <v>6350</v>
      </c>
      <c r="C163" s="7"/>
      <c r="D163" s="18"/>
      <c r="E163" s="18"/>
      <c r="F163" s="18"/>
      <c r="G163" s="18"/>
      <c r="H163" s="18"/>
      <c r="I163" s="18"/>
      <c r="J163" s="34"/>
      <c r="K163" s="34"/>
      <c r="L163" s="34"/>
      <c r="M163" s="34"/>
      <c r="N163" s="34"/>
      <c r="O163" s="34"/>
      <c r="P163" s="11" t="s">
        <v>8439</v>
      </c>
    </row>
    <row r="164" customHeight="1" spans="1:16">
      <c r="A164" s="7">
        <v>23654985</v>
      </c>
      <c r="B164" s="3" t="s">
        <v>8389</v>
      </c>
      <c r="C164" s="3" t="s">
        <v>4736</v>
      </c>
      <c r="D164" s="18"/>
      <c r="E164" s="18"/>
      <c r="F164" s="18"/>
      <c r="G164" s="18"/>
      <c r="H164" s="18"/>
      <c r="I164" s="18"/>
      <c r="J164" s="34"/>
      <c r="K164" s="34"/>
      <c r="L164" s="34"/>
      <c r="M164" s="34"/>
      <c r="N164" s="34"/>
      <c r="O164" s="34"/>
      <c r="P164" s="11" t="s">
        <v>8438</v>
      </c>
    </row>
    <row r="165" customHeight="1" spans="1:16">
      <c r="A165" s="7">
        <v>24578701</v>
      </c>
      <c r="B165" s="18"/>
      <c r="C165" s="7"/>
      <c r="D165" s="18"/>
      <c r="E165" s="18"/>
      <c r="F165" s="18"/>
      <c r="G165" s="18"/>
      <c r="H165" s="18"/>
      <c r="I165" s="18"/>
      <c r="J165" s="34"/>
      <c r="K165" s="34"/>
      <c r="L165" s="34"/>
      <c r="M165" s="34"/>
      <c r="N165" s="34"/>
      <c r="O165" s="34"/>
      <c r="P165" s="11" t="s">
        <v>8440</v>
      </c>
    </row>
    <row r="166" customHeight="1" spans="1:16">
      <c r="A166" s="7">
        <v>24651288</v>
      </c>
      <c r="B166" s="18"/>
      <c r="C166" s="7"/>
      <c r="D166" s="18"/>
      <c r="E166" s="18"/>
      <c r="F166" s="18"/>
      <c r="G166" s="18"/>
      <c r="H166" s="18"/>
      <c r="I166" s="18"/>
      <c r="J166" s="34"/>
      <c r="K166" s="34"/>
      <c r="L166" s="34"/>
      <c r="M166" s="34"/>
      <c r="N166" s="34"/>
      <c r="O166" s="34"/>
      <c r="P166" s="11" t="s">
        <v>8440</v>
      </c>
    </row>
    <row r="167" customHeight="1" spans="1:16">
      <c r="A167" s="7">
        <v>25476592</v>
      </c>
      <c r="B167" s="18"/>
      <c r="C167" s="7"/>
      <c r="D167" s="18"/>
      <c r="E167" s="18"/>
      <c r="F167" s="18"/>
      <c r="G167" s="18"/>
      <c r="H167" s="18"/>
      <c r="I167" s="18"/>
      <c r="J167" s="34"/>
      <c r="K167" s="34"/>
      <c r="L167" s="34"/>
      <c r="M167" s="34"/>
      <c r="N167" s="34"/>
      <c r="O167" s="34"/>
      <c r="P167" s="11" t="s">
        <v>8441</v>
      </c>
    </row>
    <row r="168" customHeight="1" spans="1:16">
      <c r="A168" s="7" t="s">
        <v>6209</v>
      </c>
      <c r="B168" s="3" t="s">
        <v>6210</v>
      </c>
      <c r="C168" s="7"/>
      <c r="D168" s="18"/>
      <c r="E168" s="18"/>
      <c r="F168" s="18"/>
      <c r="G168" s="18"/>
      <c r="H168" s="18"/>
      <c r="I168" s="18"/>
      <c r="J168" s="34"/>
      <c r="K168" s="34"/>
      <c r="L168" s="34"/>
      <c r="M168" s="34"/>
      <c r="N168" s="34"/>
      <c r="O168" s="34"/>
      <c r="P168" s="34"/>
    </row>
    <row r="169" customHeight="1" spans="1:16">
      <c r="A169" s="7" t="s">
        <v>6474</v>
      </c>
      <c r="B169" s="18" t="s">
        <v>4058</v>
      </c>
      <c r="C169" s="7" t="s">
        <v>4190</v>
      </c>
      <c r="D169" s="18"/>
      <c r="E169" s="18"/>
      <c r="F169" s="18"/>
      <c r="G169" s="18"/>
      <c r="H169" s="18"/>
      <c r="I169" s="18"/>
      <c r="J169" s="34"/>
      <c r="K169" s="34"/>
      <c r="L169" s="34"/>
      <c r="M169" s="34"/>
      <c r="N169" s="34"/>
      <c r="O169" s="34"/>
      <c r="P169" s="11" t="s">
        <v>8437</v>
      </c>
    </row>
    <row r="170" customHeight="1" spans="1:16">
      <c r="A170" s="7" t="s">
        <v>6939</v>
      </c>
      <c r="B170" s="18" t="s">
        <v>4045</v>
      </c>
      <c r="C170" s="7" t="s">
        <v>4036</v>
      </c>
      <c r="D170" s="18"/>
      <c r="E170" s="18"/>
      <c r="F170" s="18"/>
      <c r="G170" s="18"/>
      <c r="H170" s="18"/>
      <c r="I170" s="18"/>
      <c r="J170" s="34"/>
      <c r="K170" s="34"/>
      <c r="L170" s="34"/>
      <c r="M170" s="34"/>
      <c r="N170" s="34"/>
      <c r="O170" s="34"/>
      <c r="P170" s="11" t="s">
        <v>8437</v>
      </c>
    </row>
    <row r="171" customHeight="1" spans="1:16">
      <c r="A171" s="7" t="s">
        <v>3616</v>
      </c>
      <c r="B171" s="18" t="s">
        <v>3615</v>
      </c>
      <c r="C171" s="7"/>
      <c r="D171" s="18"/>
      <c r="E171" s="18"/>
      <c r="F171" s="18"/>
      <c r="G171" s="18"/>
      <c r="H171" s="18"/>
      <c r="I171" s="18"/>
      <c r="J171" s="34"/>
      <c r="K171" s="34"/>
      <c r="L171" s="34"/>
      <c r="M171" s="34"/>
      <c r="N171" s="34"/>
      <c r="O171" s="34"/>
      <c r="P171" s="34"/>
    </row>
    <row r="172" customHeight="1" spans="1:16">
      <c r="A172" s="7" t="s">
        <v>3654</v>
      </c>
      <c r="B172" s="18" t="s">
        <v>6079</v>
      </c>
      <c r="C172" s="7" t="s">
        <v>3239</v>
      </c>
      <c r="D172" s="18"/>
      <c r="E172" s="18"/>
      <c r="F172" s="18"/>
      <c r="G172" s="18"/>
      <c r="H172" s="18"/>
      <c r="I172" s="18"/>
      <c r="J172" s="34"/>
      <c r="K172" s="34"/>
      <c r="L172" s="34"/>
      <c r="M172" s="34"/>
      <c r="N172" s="34"/>
      <c r="O172" s="34"/>
      <c r="P172" s="11" t="s">
        <v>8437</v>
      </c>
    </row>
    <row r="173" customHeight="1" spans="1:16">
      <c r="A173" s="7">
        <v>28547595</v>
      </c>
      <c r="B173" s="18"/>
      <c r="C173" s="7"/>
      <c r="D173" s="18"/>
      <c r="E173" s="18"/>
      <c r="F173" s="18"/>
      <c r="G173" s="18"/>
      <c r="H173" s="18"/>
      <c r="I173" s="18"/>
      <c r="J173" s="34"/>
      <c r="K173" s="34"/>
      <c r="L173" s="34"/>
      <c r="M173" s="34"/>
      <c r="N173" s="34"/>
      <c r="O173" s="34"/>
      <c r="P173" s="11" t="s">
        <v>8440</v>
      </c>
    </row>
    <row r="174" customHeight="1" spans="1:16">
      <c r="A174" s="7">
        <v>30124562</v>
      </c>
      <c r="B174" s="18"/>
      <c r="C174" s="7"/>
      <c r="D174" s="18"/>
      <c r="E174" s="18"/>
      <c r="F174" s="18"/>
      <c r="G174" s="18"/>
      <c r="H174" s="18"/>
      <c r="I174" s="18"/>
      <c r="J174" s="34"/>
      <c r="K174" s="34"/>
      <c r="L174" s="34"/>
      <c r="M174" s="34"/>
      <c r="N174" s="34"/>
      <c r="O174" s="34"/>
      <c r="P174" s="11" t="s">
        <v>8442</v>
      </c>
    </row>
    <row r="175" customHeight="1" spans="1:16">
      <c r="A175" s="7" t="s">
        <v>6401</v>
      </c>
      <c r="B175" s="18" t="s">
        <v>4332</v>
      </c>
      <c r="C175" s="7" t="s">
        <v>4286</v>
      </c>
      <c r="D175" s="18"/>
      <c r="E175" s="18"/>
      <c r="F175" s="18"/>
      <c r="G175" s="18"/>
      <c r="H175" s="18"/>
      <c r="I175" s="18"/>
      <c r="J175" s="34"/>
      <c r="K175" s="34"/>
      <c r="L175" s="34"/>
      <c r="M175" s="34"/>
      <c r="N175" s="34"/>
      <c r="O175" s="34"/>
      <c r="P175" s="11" t="s">
        <v>8437</v>
      </c>
    </row>
    <row r="176" customHeight="1" spans="1:16">
      <c r="A176" s="7" t="s">
        <v>6403</v>
      </c>
      <c r="B176" s="18" t="s">
        <v>3070</v>
      </c>
      <c r="C176" s="7" t="s">
        <v>3679</v>
      </c>
      <c r="D176" s="18"/>
      <c r="E176" s="18"/>
      <c r="F176" s="18"/>
      <c r="G176" s="18"/>
      <c r="H176" s="18"/>
      <c r="I176" s="18"/>
      <c r="J176" s="34"/>
      <c r="K176" s="34"/>
      <c r="L176" s="34"/>
      <c r="M176" s="34"/>
      <c r="N176" s="34"/>
      <c r="O176" s="34"/>
      <c r="P176" s="11" t="s">
        <v>8437</v>
      </c>
    </row>
    <row r="177" customHeight="1" spans="1:16">
      <c r="A177" s="7">
        <v>30258741</v>
      </c>
      <c r="B177" s="18"/>
      <c r="C177" s="7"/>
      <c r="D177" s="18"/>
      <c r="E177" s="18"/>
      <c r="F177" s="18"/>
      <c r="G177" s="18"/>
      <c r="H177" s="18"/>
      <c r="I177" s="18"/>
      <c r="J177" s="34"/>
      <c r="K177" s="34"/>
      <c r="L177" s="34"/>
      <c r="M177" s="34"/>
      <c r="N177" s="34"/>
      <c r="O177" s="34"/>
      <c r="P177" s="34"/>
    </row>
    <row r="178" customHeight="1" spans="1:16">
      <c r="A178" s="7">
        <v>30548764</v>
      </c>
      <c r="B178" s="4" t="s">
        <v>1754</v>
      </c>
      <c r="C178" s="7"/>
      <c r="D178" s="18"/>
      <c r="E178" s="18"/>
      <c r="F178" s="18"/>
      <c r="G178" s="18"/>
      <c r="H178" s="18"/>
      <c r="I178" s="18"/>
      <c r="J178" s="34"/>
      <c r="K178" s="34"/>
      <c r="L178" s="34"/>
      <c r="M178" s="34"/>
      <c r="N178" s="34"/>
      <c r="O178" s="34"/>
      <c r="P178" s="11" t="s">
        <v>8439</v>
      </c>
    </row>
    <row r="179" customHeight="1" spans="1:16">
      <c r="A179" s="7">
        <v>31021652</v>
      </c>
      <c r="B179" s="18"/>
      <c r="C179" s="7"/>
      <c r="D179" s="18"/>
      <c r="E179" s="18"/>
      <c r="F179" s="18"/>
      <c r="G179" s="18"/>
      <c r="H179" s="18"/>
      <c r="I179" s="18"/>
      <c r="J179" s="34"/>
      <c r="K179" s="34"/>
      <c r="L179" s="34"/>
      <c r="M179" s="34"/>
      <c r="N179" s="34"/>
      <c r="O179" s="34"/>
      <c r="P179" s="11" t="s">
        <v>8440</v>
      </c>
    </row>
    <row r="180" customHeight="1" spans="1:16">
      <c r="A180" s="7">
        <v>32056420</v>
      </c>
      <c r="B180" s="4" t="s">
        <v>350</v>
      </c>
      <c r="C180" s="7"/>
      <c r="D180" s="18"/>
      <c r="E180" s="18"/>
      <c r="F180" s="18"/>
      <c r="G180" s="18"/>
      <c r="H180" s="18"/>
      <c r="I180" s="18"/>
      <c r="J180" s="34"/>
      <c r="K180" s="34"/>
      <c r="L180" s="34"/>
      <c r="M180" s="34"/>
      <c r="N180" s="34"/>
      <c r="O180" s="34"/>
      <c r="P180" s="11" t="s">
        <v>8439</v>
      </c>
    </row>
    <row r="181" customHeight="1" spans="1:16">
      <c r="A181" s="7">
        <v>32165478</v>
      </c>
      <c r="B181" s="18"/>
      <c r="C181" s="7"/>
      <c r="D181" s="18"/>
      <c r="E181" s="18"/>
      <c r="F181" s="18"/>
      <c r="G181" s="18"/>
      <c r="H181" s="18"/>
      <c r="I181" s="18"/>
      <c r="J181" s="34"/>
      <c r="K181" s="34"/>
      <c r="L181" s="34"/>
      <c r="M181" s="34"/>
      <c r="N181" s="34"/>
      <c r="O181" s="34"/>
      <c r="P181" s="11" t="s">
        <v>8440</v>
      </c>
    </row>
    <row r="182" customHeight="1" spans="1:16">
      <c r="A182" s="7" t="s">
        <v>6433</v>
      </c>
      <c r="B182" s="18" t="s">
        <v>3085</v>
      </c>
      <c r="C182" s="7" t="s">
        <v>3679</v>
      </c>
      <c r="D182" s="18"/>
      <c r="E182" s="18"/>
      <c r="F182" s="18"/>
      <c r="G182" s="18"/>
      <c r="H182" s="18"/>
      <c r="I182" s="18"/>
      <c r="J182" s="34"/>
      <c r="K182" s="34"/>
      <c r="L182" s="34"/>
      <c r="M182" s="34"/>
      <c r="N182" s="34"/>
      <c r="O182" s="34"/>
      <c r="P182" s="11" t="s">
        <v>8437</v>
      </c>
    </row>
    <row r="183" customHeight="1" spans="1:16">
      <c r="A183" s="7" t="s">
        <v>6445</v>
      </c>
      <c r="B183" s="18" t="s">
        <v>3063</v>
      </c>
      <c r="C183" s="7" t="s">
        <v>3679</v>
      </c>
      <c r="D183" s="18"/>
      <c r="E183" s="18"/>
      <c r="F183" s="18"/>
      <c r="G183" s="18"/>
      <c r="H183" s="18"/>
      <c r="I183" s="18"/>
      <c r="J183" s="34"/>
      <c r="K183" s="34"/>
      <c r="L183" s="34"/>
      <c r="M183" s="34"/>
      <c r="N183" s="34"/>
      <c r="O183" s="34"/>
      <c r="P183" s="11" t="s">
        <v>8437</v>
      </c>
    </row>
    <row r="184" customHeight="1" spans="1:16">
      <c r="A184" s="7">
        <v>32541025</v>
      </c>
      <c r="B184" s="18"/>
      <c r="C184" s="7"/>
      <c r="D184" s="18"/>
      <c r="E184" s="18"/>
      <c r="F184" s="18"/>
      <c r="G184" s="18"/>
      <c r="H184" s="18"/>
      <c r="I184" s="18"/>
      <c r="J184" s="34"/>
      <c r="K184" s="34"/>
      <c r="L184" s="34"/>
      <c r="M184" s="34"/>
      <c r="N184" s="34"/>
      <c r="O184" s="34"/>
      <c r="P184" s="11" t="s">
        <v>8442</v>
      </c>
    </row>
    <row r="185" customHeight="1" spans="1:16">
      <c r="A185" s="7" t="s">
        <v>6936</v>
      </c>
      <c r="B185" s="18" t="s">
        <v>4159</v>
      </c>
      <c r="C185" s="7" t="s">
        <v>4162</v>
      </c>
      <c r="D185" s="18"/>
      <c r="E185" s="18"/>
      <c r="F185" s="18"/>
      <c r="G185" s="18"/>
      <c r="H185" s="18"/>
      <c r="I185" s="18"/>
      <c r="J185" s="34"/>
      <c r="K185" s="34"/>
      <c r="L185" s="34"/>
      <c r="M185" s="34"/>
      <c r="N185" s="34"/>
      <c r="O185" s="34"/>
      <c r="P185" s="11" t="s">
        <v>8437</v>
      </c>
    </row>
    <row r="186" customHeight="1" spans="1:16">
      <c r="A186" s="7" t="s">
        <v>4352</v>
      </c>
      <c r="B186" s="18" t="s">
        <v>4353</v>
      </c>
      <c r="C186" s="7"/>
      <c r="D186" s="18"/>
      <c r="E186" s="18"/>
      <c r="F186" s="18"/>
      <c r="G186" s="18"/>
      <c r="H186" s="18"/>
      <c r="I186" s="18"/>
      <c r="J186" s="34"/>
      <c r="K186" s="34"/>
      <c r="L186" s="34"/>
      <c r="M186" s="34"/>
      <c r="N186" s="34"/>
      <c r="O186" s="34"/>
      <c r="P186" s="34"/>
    </row>
    <row r="187" customHeight="1" spans="1:16">
      <c r="A187" s="7" t="s">
        <v>6982</v>
      </c>
      <c r="B187" s="18" t="s">
        <v>4494</v>
      </c>
      <c r="C187" s="7" t="s">
        <v>4541</v>
      </c>
      <c r="D187" s="18"/>
      <c r="E187" s="18"/>
      <c r="F187" s="18"/>
      <c r="G187" s="18"/>
      <c r="H187" s="18"/>
      <c r="I187" s="18"/>
      <c r="J187" s="34"/>
      <c r="K187" s="34"/>
      <c r="L187" s="34"/>
      <c r="M187" s="34"/>
      <c r="N187" s="34"/>
      <c r="O187" s="34"/>
      <c r="P187" s="11" t="s">
        <v>8437</v>
      </c>
    </row>
    <row r="188" customHeight="1" spans="1:16">
      <c r="A188" s="7" t="s">
        <v>6984</v>
      </c>
      <c r="B188" s="18" t="s">
        <v>4494</v>
      </c>
      <c r="C188" s="7" t="s">
        <v>5659</v>
      </c>
      <c r="D188" s="18"/>
      <c r="E188" s="18"/>
      <c r="F188" s="18"/>
      <c r="G188" s="18"/>
      <c r="H188" s="18"/>
      <c r="I188" s="18"/>
      <c r="J188" s="34"/>
      <c r="K188" s="34"/>
      <c r="L188" s="34"/>
      <c r="M188" s="34"/>
      <c r="N188" s="34"/>
      <c r="O188" s="34"/>
      <c r="P188" s="11" t="s">
        <v>8437</v>
      </c>
    </row>
    <row r="189" customHeight="1" spans="1:16">
      <c r="A189" s="7" t="s">
        <v>3413</v>
      </c>
      <c r="B189" s="12" t="s">
        <v>3085</v>
      </c>
      <c r="C189" s="3" t="s">
        <v>658</v>
      </c>
      <c r="D189" s="12"/>
      <c r="E189" s="12"/>
      <c r="F189" s="12"/>
      <c r="G189" s="12"/>
      <c r="H189" s="12"/>
      <c r="I189" s="12"/>
      <c r="J189" s="34"/>
      <c r="K189" s="34"/>
      <c r="L189" s="34"/>
      <c r="M189" s="34"/>
      <c r="N189" s="34"/>
      <c r="O189" s="34"/>
      <c r="P189" s="11" t="s">
        <v>8437</v>
      </c>
    </row>
    <row r="190" customHeight="1" spans="1:16">
      <c r="A190" s="7" t="s">
        <v>3410</v>
      </c>
      <c r="B190" s="12" t="s">
        <v>3085</v>
      </c>
      <c r="C190" s="3" t="s">
        <v>658</v>
      </c>
      <c r="D190" s="12"/>
      <c r="E190" s="12"/>
      <c r="F190" s="12"/>
      <c r="G190" s="12"/>
      <c r="H190" s="12"/>
      <c r="I190" s="12"/>
      <c r="J190" s="34"/>
      <c r="K190" s="34"/>
      <c r="L190" s="34"/>
      <c r="M190" s="34"/>
      <c r="N190" s="34"/>
      <c r="O190" s="34"/>
      <c r="P190" s="11" t="s">
        <v>8437</v>
      </c>
    </row>
    <row r="191" customHeight="1" spans="1:16">
      <c r="A191" s="7" t="s">
        <v>3412</v>
      </c>
      <c r="B191" s="12" t="s">
        <v>3085</v>
      </c>
      <c r="C191" s="3" t="s">
        <v>658</v>
      </c>
      <c r="D191" s="12"/>
      <c r="E191" s="12"/>
      <c r="F191" s="12"/>
      <c r="G191" s="12"/>
      <c r="H191" s="12"/>
      <c r="I191" s="12"/>
      <c r="J191" s="34"/>
      <c r="K191" s="34"/>
      <c r="L191" s="34"/>
      <c r="M191" s="34"/>
      <c r="N191" s="34"/>
      <c r="O191" s="34"/>
      <c r="P191" s="11" t="s">
        <v>8437</v>
      </c>
    </row>
    <row r="192" customHeight="1" spans="1:16">
      <c r="A192" s="7" t="s">
        <v>3433</v>
      </c>
      <c r="B192" s="12" t="s">
        <v>3077</v>
      </c>
      <c r="C192" s="3" t="s">
        <v>658</v>
      </c>
      <c r="D192" s="12"/>
      <c r="E192" s="12"/>
      <c r="F192" s="12"/>
      <c r="G192" s="12"/>
      <c r="H192" s="12"/>
      <c r="I192" s="12"/>
      <c r="J192" s="34"/>
      <c r="K192" s="34"/>
      <c r="L192" s="34"/>
      <c r="M192" s="34"/>
      <c r="N192" s="34"/>
      <c r="O192" s="34"/>
      <c r="P192" s="11" t="s">
        <v>8437</v>
      </c>
    </row>
    <row r="193" customHeight="1" spans="1:16">
      <c r="A193" s="7" t="s">
        <v>3435</v>
      </c>
      <c r="B193" s="12" t="s">
        <v>3077</v>
      </c>
      <c r="C193" s="3" t="s">
        <v>658</v>
      </c>
      <c r="D193" s="12"/>
      <c r="E193" s="12"/>
      <c r="F193" s="12"/>
      <c r="G193" s="12"/>
      <c r="H193" s="12"/>
      <c r="I193" s="12"/>
      <c r="J193" s="34"/>
      <c r="K193" s="34"/>
      <c r="L193" s="34"/>
      <c r="M193" s="34"/>
      <c r="N193" s="34"/>
      <c r="O193" s="34"/>
      <c r="P193" s="11" t="s">
        <v>8437</v>
      </c>
    </row>
    <row r="194" customHeight="1" spans="1:16">
      <c r="A194" s="7" t="s">
        <v>3442</v>
      </c>
      <c r="B194" s="12" t="s">
        <v>3085</v>
      </c>
      <c r="C194" s="3" t="s">
        <v>658</v>
      </c>
      <c r="D194" s="12"/>
      <c r="E194" s="12"/>
      <c r="F194" s="12"/>
      <c r="G194" s="12"/>
      <c r="H194" s="12"/>
      <c r="I194" s="12"/>
      <c r="J194" s="34"/>
      <c r="K194" s="34"/>
      <c r="L194" s="34"/>
      <c r="M194" s="34"/>
      <c r="N194" s="34"/>
      <c r="O194" s="34"/>
      <c r="P194" s="11" t="s">
        <v>8437</v>
      </c>
    </row>
    <row r="195" customHeight="1" spans="1:16">
      <c r="A195" s="7" t="s">
        <v>3441</v>
      </c>
      <c r="B195" s="12" t="s">
        <v>3085</v>
      </c>
      <c r="C195" s="3" t="s">
        <v>658</v>
      </c>
      <c r="D195" s="12"/>
      <c r="E195" s="12"/>
      <c r="F195" s="12"/>
      <c r="G195" s="12"/>
      <c r="H195" s="12"/>
      <c r="I195" s="12"/>
      <c r="J195" s="34"/>
      <c r="K195" s="34"/>
      <c r="L195" s="34"/>
      <c r="M195" s="34"/>
      <c r="N195" s="34"/>
      <c r="O195" s="34"/>
      <c r="P195" s="11" t="s">
        <v>8437</v>
      </c>
    </row>
    <row r="196" customHeight="1" spans="1:16">
      <c r="A196" s="7" t="s">
        <v>3439</v>
      </c>
      <c r="B196" s="12" t="s">
        <v>3085</v>
      </c>
      <c r="C196" s="3" t="s">
        <v>658</v>
      </c>
      <c r="D196" s="12"/>
      <c r="E196" s="12"/>
      <c r="F196" s="12"/>
      <c r="G196" s="12"/>
      <c r="H196" s="12"/>
      <c r="I196" s="12"/>
      <c r="J196" s="34"/>
      <c r="K196" s="34"/>
      <c r="L196" s="34"/>
      <c r="M196" s="34"/>
      <c r="N196" s="34"/>
      <c r="O196" s="34"/>
      <c r="P196" s="11" t="s">
        <v>8437</v>
      </c>
    </row>
    <row r="197" customHeight="1" spans="1:16">
      <c r="A197" s="7" t="s">
        <v>3449</v>
      </c>
      <c r="B197" s="12" t="s">
        <v>3085</v>
      </c>
      <c r="C197" s="3" t="s">
        <v>3281</v>
      </c>
      <c r="D197" s="12"/>
      <c r="E197" s="12"/>
      <c r="F197" s="12"/>
      <c r="G197" s="12"/>
      <c r="H197" s="12"/>
      <c r="I197" s="12"/>
      <c r="J197" s="34"/>
      <c r="K197" s="34"/>
      <c r="L197" s="34"/>
      <c r="M197" s="34"/>
      <c r="N197" s="34"/>
      <c r="O197" s="34"/>
      <c r="P197" s="11" t="s">
        <v>8437</v>
      </c>
    </row>
    <row r="198" customHeight="1" spans="1:16">
      <c r="A198" s="7" t="s">
        <v>3450</v>
      </c>
      <c r="B198" s="12" t="s">
        <v>3085</v>
      </c>
      <c r="C198" s="3" t="s">
        <v>3281</v>
      </c>
      <c r="D198" s="12"/>
      <c r="E198" s="12"/>
      <c r="F198" s="12"/>
      <c r="G198" s="12"/>
      <c r="H198" s="12"/>
      <c r="I198" s="12"/>
      <c r="J198" s="34"/>
      <c r="K198" s="34"/>
      <c r="L198" s="34"/>
      <c r="M198" s="34"/>
      <c r="N198" s="34"/>
      <c r="O198" s="34"/>
      <c r="P198" s="11" t="s">
        <v>8437</v>
      </c>
    </row>
    <row r="199" customHeight="1" spans="1:16">
      <c r="A199" s="7" t="s">
        <v>3451</v>
      </c>
      <c r="B199" s="12" t="s">
        <v>3085</v>
      </c>
      <c r="C199" s="3" t="s">
        <v>3281</v>
      </c>
      <c r="D199" s="12"/>
      <c r="E199" s="12"/>
      <c r="F199" s="12"/>
      <c r="G199" s="12"/>
      <c r="H199" s="12"/>
      <c r="I199" s="12"/>
      <c r="J199" s="34"/>
      <c r="K199" s="34"/>
      <c r="L199" s="34"/>
      <c r="M199" s="34"/>
      <c r="N199" s="34"/>
      <c r="O199" s="34"/>
      <c r="P199" s="11" t="s">
        <v>8437</v>
      </c>
    </row>
    <row r="200" customHeight="1" spans="1:16">
      <c r="A200" s="7" t="s">
        <v>3454</v>
      </c>
      <c r="B200" s="12" t="s">
        <v>3085</v>
      </c>
      <c r="C200" s="3" t="s">
        <v>3281</v>
      </c>
      <c r="D200" s="12"/>
      <c r="E200" s="12"/>
      <c r="F200" s="12"/>
      <c r="G200" s="12"/>
      <c r="H200" s="12"/>
      <c r="I200" s="12"/>
      <c r="J200" s="34"/>
      <c r="K200" s="34"/>
      <c r="L200" s="34"/>
      <c r="M200" s="34"/>
      <c r="N200" s="34"/>
      <c r="O200" s="34"/>
      <c r="P200" s="11" t="s">
        <v>8437</v>
      </c>
    </row>
    <row r="201" customHeight="1" spans="1:16">
      <c r="A201" s="7" t="s">
        <v>3465</v>
      </c>
      <c r="B201" s="36" t="s">
        <v>3063</v>
      </c>
      <c r="C201" s="3" t="s">
        <v>3281</v>
      </c>
      <c r="D201" s="12"/>
      <c r="E201" s="12"/>
      <c r="F201" s="12"/>
      <c r="G201" s="12"/>
      <c r="H201" s="12"/>
      <c r="I201" s="12"/>
      <c r="J201" s="34"/>
      <c r="K201" s="34"/>
      <c r="L201" s="34"/>
      <c r="M201" s="34"/>
      <c r="N201" s="34"/>
      <c r="O201" s="34"/>
      <c r="P201" s="11" t="s">
        <v>8437</v>
      </c>
    </row>
    <row r="202" customHeight="1" spans="1:16">
      <c r="A202" s="7" t="s">
        <v>3462</v>
      </c>
      <c r="B202" s="36" t="s">
        <v>3063</v>
      </c>
      <c r="C202" s="3" t="s">
        <v>3281</v>
      </c>
      <c r="D202" s="12"/>
      <c r="E202" s="12"/>
      <c r="F202" s="12"/>
      <c r="G202" s="12"/>
      <c r="H202" s="12"/>
      <c r="I202" s="12"/>
      <c r="J202" s="34"/>
      <c r="K202" s="34"/>
      <c r="L202" s="34"/>
      <c r="M202" s="34"/>
      <c r="N202" s="34"/>
      <c r="O202" s="34"/>
      <c r="P202" s="11" t="s">
        <v>8437</v>
      </c>
    </row>
    <row r="203" customHeight="1" spans="1:16">
      <c r="A203" s="7" t="s">
        <v>3470</v>
      </c>
      <c r="B203" s="36" t="s">
        <v>3070</v>
      </c>
      <c r="C203" s="3" t="s">
        <v>3281</v>
      </c>
      <c r="D203" s="12"/>
      <c r="E203" s="12"/>
      <c r="F203" s="12"/>
      <c r="G203" s="12"/>
      <c r="H203" s="12"/>
      <c r="I203" s="12"/>
      <c r="J203" s="34"/>
      <c r="K203" s="34"/>
      <c r="L203" s="34"/>
      <c r="M203" s="34"/>
      <c r="N203" s="34"/>
      <c r="O203" s="34"/>
      <c r="P203" s="11" t="s">
        <v>8437</v>
      </c>
    </row>
    <row r="204" customHeight="1" spans="1:16">
      <c r="A204" s="7" t="s">
        <v>3473</v>
      </c>
      <c r="B204" s="36" t="s">
        <v>3070</v>
      </c>
      <c r="C204" s="3" t="s">
        <v>3281</v>
      </c>
      <c r="D204" s="12"/>
      <c r="E204" s="12"/>
      <c r="F204" s="12"/>
      <c r="G204" s="12"/>
      <c r="H204" s="12"/>
      <c r="I204" s="12"/>
      <c r="J204" s="34"/>
      <c r="K204" s="34"/>
      <c r="L204" s="34"/>
      <c r="M204" s="34"/>
      <c r="N204" s="34"/>
      <c r="O204" s="34"/>
      <c r="P204" s="11" t="s">
        <v>8437</v>
      </c>
    </row>
    <row r="205" customHeight="1" spans="1:16">
      <c r="A205" s="7" t="s">
        <v>3478</v>
      </c>
      <c r="B205" s="12" t="s">
        <v>3077</v>
      </c>
      <c r="C205" s="3" t="s">
        <v>3281</v>
      </c>
      <c r="D205" s="12"/>
      <c r="E205" s="12"/>
      <c r="F205" s="12"/>
      <c r="G205" s="12"/>
      <c r="H205" s="12"/>
      <c r="I205" s="12"/>
      <c r="J205" s="34"/>
      <c r="K205" s="34"/>
      <c r="L205" s="34"/>
      <c r="M205" s="34"/>
      <c r="N205" s="34"/>
      <c r="O205" s="34"/>
      <c r="P205" s="11" t="s">
        <v>8437</v>
      </c>
    </row>
    <row r="206" customHeight="1" spans="1:16">
      <c r="A206" s="7" t="s">
        <v>3482</v>
      </c>
      <c r="B206" s="12" t="s">
        <v>3077</v>
      </c>
      <c r="C206" s="3" t="s">
        <v>3281</v>
      </c>
      <c r="D206" s="12"/>
      <c r="E206" s="12"/>
      <c r="F206" s="12"/>
      <c r="G206" s="12"/>
      <c r="H206" s="12"/>
      <c r="I206" s="12"/>
      <c r="J206" s="34"/>
      <c r="K206" s="34"/>
      <c r="L206" s="34"/>
      <c r="M206" s="34"/>
      <c r="N206" s="34"/>
      <c r="O206" s="34"/>
      <c r="P206" s="11" t="s">
        <v>8437</v>
      </c>
    </row>
    <row r="207" customHeight="1" spans="1:16">
      <c r="A207" s="7">
        <v>32541869</v>
      </c>
      <c r="B207" s="18"/>
      <c r="C207" s="7"/>
      <c r="D207" s="18"/>
      <c r="E207" s="18"/>
      <c r="F207" s="18"/>
      <c r="G207" s="18"/>
      <c r="H207" s="18"/>
      <c r="I207" s="18"/>
      <c r="J207" s="34"/>
      <c r="K207" s="34"/>
      <c r="L207" s="34"/>
      <c r="M207" s="34"/>
      <c r="N207" s="34"/>
      <c r="O207" s="34"/>
      <c r="P207" s="34"/>
    </row>
    <row r="208" customHeight="1" spans="1:16">
      <c r="A208" s="7" t="s">
        <v>3487</v>
      </c>
      <c r="B208" s="12" t="s">
        <v>3077</v>
      </c>
      <c r="C208" s="3" t="s">
        <v>3281</v>
      </c>
      <c r="D208" s="12"/>
      <c r="E208" s="12"/>
      <c r="F208" s="12"/>
      <c r="G208" s="12"/>
      <c r="H208" s="12"/>
      <c r="I208" s="12"/>
      <c r="J208" s="34"/>
      <c r="K208" s="34"/>
      <c r="L208" s="34"/>
      <c r="M208" s="34"/>
      <c r="N208" s="34"/>
      <c r="O208" s="34"/>
      <c r="P208" s="11" t="s">
        <v>8437</v>
      </c>
    </row>
    <row r="209" customHeight="1" spans="1:16">
      <c r="A209" s="7" t="s">
        <v>3532</v>
      </c>
      <c r="B209" s="36" t="s">
        <v>3395</v>
      </c>
      <c r="C209" s="3" t="s">
        <v>658</v>
      </c>
      <c r="D209" s="12"/>
      <c r="E209" s="12"/>
      <c r="F209" s="12"/>
      <c r="G209" s="12"/>
      <c r="H209" s="12"/>
      <c r="I209" s="12"/>
      <c r="J209" s="34"/>
      <c r="K209" s="34"/>
      <c r="L209" s="34"/>
      <c r="M209" s="34"/>
      <c r="N209" s="34"/>
      <c r="O209" s="34"/>
      <c r="P209" s="11" t="s">
        <v>8437</v>
      </c>
    </row>
    <row r="210" customHeight="1" spans="1:16">
      <c r="A210" s="7" t="s">
        <v>3539</v>
      </c>
      <c r="B210" s="36" t="s">
        <v>3364</v>
      </c>
      <c r="C210" s="3" t="s">
        <v>3281</v>
      </c>
      <c r="D210" s="12"/>
      <c r="E210" s="12"/>
      <c r="F210" s="12"/>
      <c r="G210" s="12"/>
      <c r="H210" s="12"/>
      <c r="I210" s="12"/>
      <c r="J210" s="34"/>
      <c r="K210" s="34"/>
      <c r="L210" s="34"/>
      <c r="M210" s="34"/>
      <c r="N210" s="34"/>
      <c r="O210" s="34"/>
      <c r="P210" s="11" t="s">
        <v>8437</v>
      </c>
    </row>
    <row r="211" customHeight="1" spans="1:16">
      <c r="A211" s="7" t="s">
        <v>6986</v>
      </c>
      <c r="B211" s="18" t="s">
        <v>4494</v>
      </c>
      <c r="C211" s="7" t="s">
        <v>5670</v>
      </c>
      <c r="D211" s="18"/>
      <c r="E211" s="18"/>
      <c r="F211" s="18"/>
      <c r="G211" s="18"/>
      <c r="H211" s="18"/>
      <c r="I211" s="18"/>
      <c r="J211" s="34"/>
      <c r="K211" s="34"/>
      <c r="L211" s="34"/>
      <c r="M211" s="34"/>
      <c r="N211" s="34"/>
      <c r="O211" s="34"/>
      <c r="P211" s="11" t="s">
        <v>8437</v>
      </c>
    </row>
    <row r="212" customHeight="1" spans="1:16">
      <c r="A212" s="7" t="s">
        <v>6008</v>
      </c>
      <c r="B212" s="18" t="s">
        <v>6008</v>
      </c>
      <c r="C212" s="7"/>
      <c r="D212" s="18"/>
      <c r="E212" s="18"/>
      <c r="F212" s="18"/>
      <c r="G212" s="18"/>
      <c r="H212" s="18"/>
      <c r="I212" s="18"/>
      <c r="J212" s="34"/>
      <c r="K212" s="34"/>
      <c r="L212" s="34"/>
      <c r="M212" s="34"/>
      <c r="N212" s="34"/>
      <c r="O212" s="34"/>
      <c r="P212" s="34"/>
    </row>
    <row r="213" customHeight="1" spans="1:16">
      <c r="A213" s="7" t="s">
        <v>6380</v>
      </c>
      <c r="B213" s="18" t="s">
        <v>6378</v>
      </c>
      <c r="C213" s="7" t="s">
        <v>6383</v>
      </c>
      <c r="D213" s="18" t="s">
        <v>6385</v>
      </c>
      <c r="E213" s="18"/>
      <c r="F213" s="18"/>
      <c r="G213" s="18"/>
      <c r="H213" s="18"/>
      <c r="I213" s="18"/>
      <c r="J213" s="34"/>
      <c r="K213" s="34"/>
      <c r="L213" s="34"/>
      <c r="M213" s="34"/>
      <c r="N213" s="34"/>
      <c r="O213" s="34"/>
      <c r="P213" s="11" t="s">
        <v>8437</v>
      </c>
    </row>
    <row r="214" customHeight="1" spans="1:16">
      <c r="A214" s="7" t="s">
        <v>3660</v>
      </c>
      <c r="B214" s="18" t="s">
        <v>6079</v>
      </c>
      <c r="C214" s="7"/>
      <c r="D214" s="18"/>
      <c r="E214" s="18"/>
      <c r="F214" s="18"/>
      <c r="G214" s="18"/>
      <c r="H214" s="18"/>
      <c r="I214" s="18"/>
      <c r="J214" s="34"/>
      <c r="K214" s="34"/>
      <c r="L214" s="34"/>
      <c r="M214" s="34"/>
      <c r="N214" s="34"/>
      <c r="O214" s="34"/>
      <c r="P214" s="34"/>
    </row>
    <row r="215" customHeight="1" spans="1:16">
      <c r="A215" s="7" t="s">
        <v>6947</v>
      </c>
      <c r="B215" s="18" t="s">
        <v>3816</v>
      </c>
      <c r="C215" s="7"/>
      <c r="D215" s="18"/>
      <c r="E215" s="18"/>
      <c r="F215" s="18"/>
      <c r="G215" s="18"/>
      <c r="H215" s="18"/>
      <c r="I215" s="18"/>
      <c r="J215" s="34"/>
      <c r="K215" s="34"/>
      <c r="L215" s="34"/>
      <c r="M215" s="34"/>
      <c r="N215" s="34"/>
      <c r="O215" s="34"/>
      <c r="P215" s="34"/>
    </row>
    <row r="216" customHeight="1" spans="1:16">
      <c r="A216" s="7" t="s">
        <v>3663</v>
      </c>
      <c r="B216" s="12" t="s">
        <v>3249</v>
      </c>
      <c r="C216" s="7"/>
      <c r="D216" s="18"/>
      <c r="E216" s="18"/>
      <c r="F216" s="18"/>
      <c r="G216" s="18"/>
      <c r="H216" s="18"/>
      <c r="I216" s="18"/>
      <c r="J216" s="34"/>
      <c r="K216" s="34"/>
      <c r="L216" s="34"/>
      <c r="M216" s="34"/>
      <c r="N216" s="34"/>
      <c r="O216" s="34"/>
      <c r="P216" s="34"/>
    </row>
    <row r="217" customHeight="1" spans="1:16">
      <c r="A217" s="7" t="s">
        <v>953</v>
      </c>
      <c r="B217" s="12" t="s">
        <v>3085</v>
      </c>
      <c r="C217" s="7"/>
      <c r="D217" s="18"/>
      <c r="E217" s="18"/>
      <c r="F217" s="18"/>
      <c r="G217" s="18"/>
      <c r="H217" s="18"/>
      <c r="I217" s="18"/>
      <c r="J217" s="34"/>
      <c r="K217" s="34"/>
      <c r="L217" s="34"/>
      <c r="M217" s="34"/>
      <c r="N217" s="34"/>
      <c r="O217" s="34"/>
      <c r="P217" s="34"/>
    </row>
    <row r="218" customHeight="1" spans="1:16">
      <c r="A218" s="7">
        <v>32554661</v>
      </c>
      <c r="B218" s="18"/>
      <c r="C218" s="7"/>
      <c r="D218" s="18"/>
      <c r="E218" s="18"/>
      <c r="F218" s="18"/>
      <c r="G218" s="18"/>
      <c r="H218" s="18"/>
      <c r="I218" s="18"/>
      <c r="J218" s="34"/>
      <c r="K218" s="34"/>
      <c r="L218" s="34"/>
      <c r="M218" s="34"/>
      <c r="N218" s="34"/>
      <c r="O218" s="34"/>
      <c r="P218" s="11" t="s">
        <v>8440</v>
      </c>
    </row>
    <row r="219" customHeight="1" spans="1:16">
      <c r="A219" s="7" t="s">
        <v>7064</v>
      </c>
      <c r="B219" s="12" t="s">
        <v>3093</v>
      </c>
      <c r="C219" s="7" t="s">
        <v>3679</v>
      </c>
      <c r="D219" s="18"/>
      <c r="E219" s="18"/>
      <c r="F219" s="18"/>
      <c r="G219" s="18"/>
      <c r="H219" s="18"/>
      <c r="I219" s="18"/>
      <c r="J219" s="34"/>
      <c r="K219" s="34"/>
      <c r="L219" s="34"/>
      <c r="M219" s="34"/>
      <c r="N219" s="34"/>
      <c r="O219" s="34"/>
      <c r="P219" s="11" t="s">
        <v>8437</v>
      </c>
    </row>
    <row r="220" customHeight="1" spans="1:16">
      <c r="A220" s="7">
        <v>32565434</v>
      </c>
      <c r="B220" s="18"/>
      <c r="C220" s="7"/>
      <c r="D220" s="18"/>
      <c r="E220" s="18"/>
      <c r="F220" s="18"/>
      <c r="G220" s="18"/>
      <c r="H220" s="18"/>
      <c r="I220" s="18"/>
      <c r="J220" s="34"/>
      <c r="K220" s="34"/>
      <c r="L220" s="34"/>
      <c r="M220" s="34"/>
      <c r="N220" s="34"/>
      <c r="O220" s="34"/>
      <c r="P220" s="34"/>
    </row>
    <row r="221" customHeight="1" spans="1:16">
      <c r="A221" s="7" t="s">
        <v>7066</v>
      </c>
      <c r="B221" s="18" t="s">
        <v>3077</v>
      </c>
      <c r="C221" s="7" t="s">
        <v>3679</v>
      </c>
      <c r="D221" s="18"/>
      <c r="E221" s="18"/>
      <c r="F221" s="18"/>
      <c r="G221" s="18"/>
      <c r="H221" s="18"/>
      <c r="I221" s="18"/>
      <c r="J221" s="34"/>
      <c r="K221" s="34"/>
      <c r="L221" s="34"/>
      <c r="M221" s="34"/>
      <c r="N221" s="34"/>
      <c r="O221" s="34"/>
      <c r="P221" s="11" t="s">
        <v>8437</v>
      </c>
    </row>
    <row r="222" customHeight="1" spans="1:16">
      <c r="A222" s="7">
        <v>32587421</v>
      </c>
      <c r="B222" s="3" t="s">
        <v>8389</v>
      </c>
      <c r="C222" s="3" t="s">
        <v>4736</v>
      </c>
      <c r="D222" s="18"/>
      <c r="E222" s="18"/>
      <c r="F222" s="18"/>
      <c r="G222" s="18"/>
      <c r="H222" s="18"/>
      <c r="I222" s="18"/>
      <c r="J222" s="34"/>
      <c r="K222" s="34"/>
      <c r="L222" s="34"/>
      <c r="M222" s="34"/>
      <c r="N222" s="34"/>
      <c r="O222" s="34"/>
      <c r="P222" s="11" t="s">
        <v>8442</v>
      </c>
    </row>
    <row r="223" customHeight="1" spans="1:16">
      <c r="A223" s="7">
        <v>32645101</v>
      </c>
      <c r="B223" s="4" t="s">
        <v>252</v>
      </c>
      <c r="C223" s="7"/>
      <c r="D223" s="18"/>
      <c r="E223" s="18"/>
      <c r="F223" s="18"/>
      <c r="G223" s="18"/>
      <c r="H223" s="18"/>
      <c r="I223" s="18"/>
      <c r="J223" s="34"/>
      <c r="K223" s="34"/>
      <c r="L223" s="34"/>
      <c r="M223" s="34"/>
      <c r="N223" s="34"/>
      <c r="O223" s="34"/>
      <c r="P223" s="11" t="s">
        <v>8439</v>
      </c>
    </row>
    <row r="224" customHeight="1" spans="1:16">
      <c r="A224" s="7">
        <v>32654329</v>
      </c>
      <c r="B224" s="18"/>
      <c r="C224" s="7"/>
      <c r="D224" s="18"/>
      <c r="E224" s="18"/>
      <c r="F224" s="18"/>
      <c r="G224" s="18"/>
      <c r="H224" s="18"/>
      <c r="I224" s="18"/>
      <c r="J224" s="34"/>
      <c r="K224" s="34"/>
      <c r="L224" s="34"/>
      <c r="M224" s="34"/>
      <c r="N224" s="34"/>
      <c r="O224" s="34"/>
      <c r="P224" s="11" t="s">
        <v>8440</v>
      </c>
    </row>
    <row r="225" customHeight="1" spans="1:16">
      <c r="A225" s="7" t="s">
        <v>414</v>
      </c>
      <c r="B225" s="18" t="s">
        <v>385</v>
      </c>
      <c r="C225" s="7" t="s">
        <v>408</v>
      </c>
      <c r="D225" s="18" t="s">
        <v>402</v>
      </c>
      <c r="E225" s="18" t="s">
        <v>394</v>
      </c>
      <c r="F225" s="18"/>
      <c r="G225" s="18"/>
      <c r="H225" s="18"/>
      <c r="I225" s="18"/>
      <c r="J225" s="34"/>
      <c r="K225" s="34"/>
      <c r="L225" s="34"/>
      <c r="M225" s="34"/>
      <c r="N225" s="34"/>
      <c r="O225" s="34"/>
      <c r="P225" s="11" t="s">
        <v>8437</v>
      </c>
    </row>
    <row r="226" customHeight="1" spans="1:16">
      <c r="A226" s="7">
        <v>32654531</v>
      </c>
      <c r="B226" s="18"/>
      <c r="C226" s="7"/>
      <c r="D226" s="18"/>
      <c r="E226" s="18"/>
      <c r="F226" s="18"/>
      <c r="G226" s="18"/>
      <c r="H226" s="18"/>
      <c r="I226" s="18"/>
      <c r="J226" s="34"/>
      <c r="K226" s="34"/>
      <c r="L226" s="34"/>
      <c r="M226" s="34"/>
      <c r="N226" s="34"/>
      <c r="O226" s="34"/>
      <c r="P226" s="11" t="s">
        <v>8439</v>
      </c>
    </row>
    <row r="227" customHeight="1" spans="1:16">
      <c r="A227" s="7">
        <v>32758462</v>
      </c>
      <c r="B227" s="18"/>
      <c r="C227" s="7"/>
      <c r="D227" s="18"/>
      <c r="E227" s="18"/>
      <c r="F227" s="18"/>
      <c r="G227" s="18"/>
      <c r="H227" s="18"/>
      <c r="I227" s="18"/>
      <c r="J227" s="34"/>
      <c r="K227" s="34"/>
      <c r="L227" s="34"/>
      <c r="M227" s="34"/>
      <c r="N227" s="34"/>
      <c r="O227" s="34"/>
      <c r="P227" s="11" t="s">
        <v>8442</v>
      </c>
    </row>
    <row r="228" customHeight="1" spans="1:16">
      <c r="A228" s="7">
        <v>32805694</v>
      </c>
      <c r="B228" s="18"/>
      <c r="C228" s="7"/>
      <c r="D228" s="18"/>
      <c r="E228" s="18"/>
      <c r="F228" s="18"/>
      <c r="G228" s="18"/>
      <c r="H228" s="18"/>
      <c r="I228" s="18"/>
      <c r="J228" s="34"/>
      <c r="K228" s="34"/>
      <c r="L228" s="34"/>
      <c r="M228" s="34"/>
      <c r="N228" s="34"/>
      <c r="O228" s="34"/>
      <c r="P228" s="34"/>
    </row>
    <row r="229" customHeight="1" spans="1:16">
      <c r="A229" s="7">
        <v>32856438</v>
      </c>
      <c r="B229" s="18"/>
      <c r="C229" s="7"/>
      <c r="D229" s="18"/>
      <c r="E229" s="18"/>
      <c r="F229" s="18"/>
      <c r="G229" s="18"/>
      <c r="H229" s="18"/>
      <c r="I229" s="18"/>
      <c r="J229" s="34"/>
      <c r="K229" s="34"/>
      <c r="L229" s="34"/>
      <c r="M229" s="34"/>
      <c r="N229" s="34"/>
      <c r="O229" s="34"/>
      <c r="P229" s="11" t="s">
        <v>8439</v>
      </c>
    </row>
    <row r="230" customHeight="1" spans="1:16">
      <c r="A230" s="7">
        <v>32856471</v>
      </c>
      <c r="B230" s="18"/>
      <c r="C230" s="7"/>
      <c r="D230" s="18"/>
      <c r="E230" s="18"/>
      <c r="F230" s="18"/>
      <c r="G230" s="18"/>
      <c r="H230" s="18"/>
      <c r="I230" s="18"/>
      <c r="J230" s="34"/>
      <c r="K230" s="34"/>
      <c r="L230" s="34"/>
      <c r="M230" s="34"/>
      <c r="N230" s="34"/>
      <c r="O230" s="34"/>
      <c r="P230" s="34"/>
    </row>
    <row r="231" customHeight="1" spans="1:16">
      <c r="A231" s="7">
        <v>34152463</v>
      </c>
      <c r="B231" s="18"/>
      <c r="C231" s="7"/>
      <c r="D231" s="18"/>
      <c r="E231" s="18"/>
      <c r="F231" s="18"/>
      <c r="G231" s="18"/>
      <c r="H231" s="18"/>
      <c r="I231" s="18"/>
      <c r="J231" s="34"/>
      <c r="K231" s="34"/>
      <c r="L231" s="34"/>
      <c r="M231" s="34"/>
      <c r="N231" s="34"/>
      <c r="O231" s="34"/>
      <c r="P231" s="11" t="s">
        <v>8440</v>
      </c>
    </row>
    <row r="232" customHeight="1" spans="1:16">
      <c r="A232" s="7">
        <v>34210216</v>
      </c>
      <c r="B232" s="18"/>
      <c r="C232" s="7"/>
      <c r="D232" s="18"/>
      <c r="E232" s="18"/>
      <c r="F232" s="18"/>
      <c r="G232" s="18"/>
      <c r="H232" s="18"/>
      <c r="I232" s="18"/>
      <c r="J232" s="34"/>
      <c r="K232" s="34"/>
      <c r="L232" s="34"/>
      <c r="M232" s="34"/>
      <c r="N232" s="34"/>
      <c r="O232" s="34"/>
      <c r="P232" s="11" t="s">
        <v>8442</v>
      </c>
    </row>
    <row r="233" customHeight="1" spans="1:16">
      <c r="A233" s="7">
        <v>34546820</v>
      </c>
      <c r="B233" s="18"/>
      <c r="C233" s="7"/>
      <c r="D233" s="18"/>
      <c r="E233" s="18"/>
      <c r="F233" s="18"/>
      <c r="G233" s="18"/>
      <c r="H233" s="18"/>
      <c r="I233" s="18"/>
      <c r="J233" s="34"/>
      <c r="K233" s="34"/>
      <c r="L233" s="34"/>
      <c r="M233" s="34"/>
      <c r="N233" s="34"/>
      <c r="O233" s="34"/>
      <c r="P233" s="11" t="s">
        <v>8440</v>
      </c>
    </row>
    <row r="234" customHeight="1" spans="1:16">
      <c r="A234" s="7">
        <v>35426581</v>
      </c>
      <c r="B234" s="18"/>
      <c r="C234" s="7"/>
      <c r="D234" s="18"/>
      <c r="E234" s="18"/>
      <c r="F234" s="18"/>
      <c r="G234" s="18"/>
      <c r="H234" s="18"/>
      <c r="I234" s="18"/>
      <c r="J234" s="34"/>
      <c r="K234" s="34"/>
      <c r="L234" s="34"/>
      <c r="M234" s="34"/>
      <c r="N234" s="34"/>
      <c r="O234" s="34"/>
      <c r="P234" s="11" t="s">
        <v>8442</v>
      </c>
    </row>
    <row r="235" customHeight="1" spans="1:16">
      <c r="A235" s="7">
        <v>36548700</v>
      </c>
      <c r="B235" s="18"/>
      <c r="C235" s="7"/>
      <c r="D235" s="18"/>
      <c r="E235" s="18"/>
      <c r="F235" s="18"/>
      <c r="G235" s="18"/>
      <c r="H235" s="18"/>
      <c r="I235" s="18"/>
      <c r="J235" s="34"/>
      <c r="K235" s="34"/>
      <c r="L235" s="34"/>
      <c r="M235" s="34"/>
      <c r="N235" s="34"/>
      <c r="O235" s="34"/>
      <c r="P235" s="34"/>
    </row>
    <row r="236" customHeight="1" spans="1:16">
      <c r="A236" s="7">
        <v>36925846</v>
      </c>
      <c r="B236" s="18"/>
      <c r="C236" s="7"/>
      <c r="D236" s="18"/>
      <c r="E236" s="18"/>
      <c r="F236" s="18"/>
      <c r="G236" s="18"/>
      <c r="H236" s="18"/>
      <c r="I236" s="18"/>
      <c r="J236" s="34"/>
      <c r="K236" s="34"/>
      <c r="L236" s="34"/>
      <c r="M236" s="34"/>
      <c r="N236" s="34"/>
      <c r="O236" s="34"/>
      <c r="P236" s="11" t="s">
        <v>8440</v>
      </c>
    </row>
    <row r="237" customHeight="1" spans="1:16">
      <c r="A237" s="7">
        <v>38254120</v>
      </c>
      <c r="B237" s="18"/>
      <c r="C237" s="7"/>
      <c r="D237" s="18"/>
      <c r="E237" s="18"/>
      <c r="F237" s="18"/>
      <c r="G237" s="18"/>
      <c r="H237" s="18"/>
      <c r="I237" s="18"/>
      <c r="J237" s="34"/>
      <c r="K237" s="34"/>
      <c r="L237" s="34"/>
      <c r="M237" s="34"/>
      <c r="N237" s="34"/>
      <c r="O237" s="34"/>
      <c r="P237" s="11" t="s">
        <v>8439</v>
      </c>
    </row>
    <row r="238" customHeight="1" spans="1:16">
      <c r="A238" s="7">
        <v>38754923</v>
      </c>
      <c r="B238" s="18"/>
      <c r="C238" s="7"/>
      <c r="D238" s="18"/>
      <c r="E238" s="18"/>
      <c r="F238" s="18"/>
      <c r="G238" s="18"/>
      <c r="H238" s="18"/>
      <c r="I238" s="18"/>
      <c r="J238" s="34"/>
      <c r="K238" s="34"/>
      <c r="L238" s="34"/>
      <c r="M238" s="34"/>
      <c r="N238" s="34"/>
      <c r="O238" s="34"/>
      <c r="P238" s="11" t="s">
        <v>8443</v>
      </c>
    </row>
    <row r="239" customHeight="1" spans="1:16">
      <c r="A239" s="7">
        <v>41256820</v>
      </c>
      <c r="B239" s="18"/>
      <c r="C239" s="7"/>
      <c r="D239" s="18"/>
      <c r="E239" s="18"/>
      <c r="F239" s="18"/>
      <c r="G239" s="18"/>
      <c r="H239" s="18"/>
      <c r="I239" s="18"/>
      <c r="J239" s="34"/>
      <c r="K239" s="34"/>
      <c r="L239" s="34"/>
      <c r="M239" s="34"/>
      <c r="N239" s="34"/>
      <c r="O239" s="34"/>
      <c r="P239" s="11" t="s">
        <v>8439</v>
      </c>
    </row>
    <row r="240" customHeight="1" spans="1:16">
      <c r="A240" s="7">
        <v>41256821</v>
      </c>
      <c r="B240" s="18"/>
      <c r="C240" s="7"/>
      <c r="D240" s="18"/>
      <c r="E240" s="18"/>
      <c r="F240" s="18"/>
      <c r="G240" s="18"/>
      <c r="H240" s="18"/>
      <c r="I240" s="18"/>
      <c r="J240" s="34"/>
      <c r="K240" s="34"/>
      <c r="L240" s="34"/>
      <c r="M240" s="34"/>
      <c r="N240" s="34"/>
      <c r="O240" s="34"/>
      <c r="P240" s="11" t="s">
        <v>8439</v>
      </c>
    </row>
    <row r="241" customHeight="1" spans="1:16">
      <c r="A241" s="7">
        <v>41256822</v>
      </c>
      <c r="B241" s="18"/>
      <c r="C241" s="7"/>
      <c r="D241" s="18"/>
      <c r="E241" s="18"/>
      <c r="F241" s="18"/>
      <c r="G241" s="18"/>
      <c r="H241" s="18"/>
      <c r="I241" s="18"/>
      <c r="J241" s="34"/>
      <c r="K241" s="34"/>
      <c r="L241" s="34"/>
      <c r="M241" s="34"/>
      <c r="N241" s="34"/>
      <c r="O241" s="34"/>
      <c r="P241" s="11" t="s">
        <v>8439</v>
      </c>
    </row>
    <row r="242" customHeight="1" spans="1:16">
      <c r="A242" s="7">
        <v>41256826</v>
      </c>
      <c r="B242" s="18"/>
      <c r="C242" s="7"/>
      <c r="D242" s="18"/>
      <c r="E242" s="18"/>
      <c r="F242" s="18"/>
      <c r="G242" s="18"/>
      <c r="H242" s="18"/>
      <c r="I242" s="18"/>
      <c r="J242" s="34"/>
      <c r="K242" s="34"/>
      <c r="L242" s="34"/>
      <c r="M242" s="34"/>
      <c r="N242" s="34"/>
      <c r="O242" s="34"/>
      <c r="P242" s="11" t="s">
        <v>8439</v>
      </c>
    </row>
    <row r="243" customHeight="1" spans="1:16">
      <c r="A243" s="7">
        <v>45623951</v>
      </c>
      <c r="B243" s="18"/>
      <c r="C243" s="7"/>
      <c r="D243" s="18"/>
      <c r="E243" s="18"/>
      <c r="F243" s="18"/>
      <c r="G243" s="18"/>
      <c r="H243" s="18"/>
      <c r="I243" s="18"/>
      <c r="J243" s="34"/>
      <c r="K243" s="34"/>
      <c r="L243" s="34"/>
      <c r="M243" s="34"/>
      <c r="N243" s="34"/>
      <c r="O243" s="34"/>
      <c r="P243" s="34"/>
    </row>
    <row r="244" customHeight="1" spans="1:16">
      <c r="A244" s="7">
        <v>45693215</v>
      </c>
      <c r="B244" s="18"/>
      <c r="C244" s="7"/>
      <c r="D244" s="18"/>
      <c r="E244" s="18"/>
      <c r="F244" s="18"/>
      <c r="G244" s="18"/>
      <c r="H244" s="18"/>
      <c r="I244" s="18"/>
      <c r="J244" s="34"/>
      <c r="K244" s="34"/>
      <c r="L244" s="34"/>
      <c r="M244" s="34"/>
      <c r="N244" s="34"/>
      <c r="O244" s="34"/>
      <c r="P244" s="34"/>
    </row>
    <row r="245" customHeight="1" spans="1:16">
      <c r="A245" s="7">
        <v>45696379</v>
      </c>
      <c r="B245" s="18"/>
      <c r="C245" s="7"/>
      <c r="D245" s="18"/>
      <c r="E245" s="18"/>
      <c r="F245" s="18"/>
      <c r="G245" s="18"/>
      <c r="H245" s="18"/>
      <c r="I245" s="18"/>
      <c r="J245" s="34"/>
      <c r="K245" s="34"/>
      <c r="L245" s="34"/>
      <c r="M245" s="34"/>
      <c r="N245" s="34"/>
      <c r="O245" s="34"/>
      <c r="P245" s="34"/>
    </row>
    <row r="246" customHeight="1" spans="1:16">
      <c r="A246" s="7">
        <v>47895126</v>
      </c>
      <c r="B246" s="18"/>
      <c r="C246" s="7"/>
      <c r="D246" s="18"/>
      <c r="E246" s="18"/>
      <c r="F246" s="18"/>
      <c r="G246" s="18"/>
      <c r="H246" s="18"/>
      <c r="I246" s="18"/>
      <c r="J246" s="34"/>
      <c r="K246" s="34"/>
      <c r="L246" s="34"/>
      <c r="M246" s="34"/>
      <c r="N246" s="34"/>
      <c r="O246" s="34"/>
      <c r="P246" s="11" t="s">
        <v>8444</v>
      </c>
    </row>
    <row r="247" customHeight="1" spans="1:16">
      <c r="A247" s="7">
        <v>59678234</v>
      </c>
      <c r="B247" s="18"/>
      <c r="C247" s="7"/>
      <c r="D247" s="18"/>
      <c r="E247" s="18"/>
      <c r="F247" s="18"/>
      <c r="G247" s="18"/>
      <c r="H247" s="18"/>
      <c r="I247" s="18"/>
      <c r="J247" s="34"/>
      <c r="K247" s="34"/>
      <c r="L247" s="34"/>
      <c r="M247" s="34"/>
      <c r="N247" s="34"/>
      <c r="O247" s="34"/>
      <c r="P247" s="34"/>
    </row>
    <row r="248" customHeight="1" spans="1:16">
      <c r="A248" s="7">
        <v>74589556</v>
      </c>
      <c r="B248" s="18"/>
      <c r="C248" s="7"/>
      <c r="D248" s="18"/>
      <c r="E248" s="18"/>
      <c r="F248" s="18"/>
      <c r="G248" s="18"/>
      <c r="H248" s="18"/>
      <c r="I248" s="18"/>
      <c r="J248" s="34"/>
      <c r="K248" s="34"/>
      <c r="L248" s="34"/>
      <c r="M248" s="34"/>
      <c r="N248" s="34"/>
      <c r="O248" s="34"/>
      <c r="P248" s="11" t="s">
        <v>8443</v>
      </c>
    </row>
    <row r="249" customHeight="1" spans="1:16">
      <c r="A249" s="7">
        <v>78564917</v>
      </c>
      <c r="B249" s="18"/>
      <c r="C249" s="7"/>
      <c r="D249" s="18"/>
      <c r="E249" s="18"/>
      <c r="F249" s="18"/>
      <c r="G249" s="18"/>
      <c r="H249" s="18"/>
      <c r="I249" s="18"/>
      <c r="J249" s="34"/>
      <c r="K249" s="34"/>
      <c r="L249" s="34"/>
      <c r="M249" s="34"/>
      <c r="N249" s="34"/>
      <c r="O249" s="34"/>
      <c r="P249" s="34"/>
    </row>
    <row r="250" customHeight="1" spans="1:16">
      <c r="A250" s="7">
        <v>299831639</v>
      </c>
      <c r="B250" s="18"/>
      <c r="C250" s="7"/>
      <c r="D250" s="18"/>
      <c r="E250" s="18"/>
      <c r="F250" s="18"/>
      <c r="G250" s="18"/>
      <c r="H250" s="18"/>
      <c r="I250" s="18"/>
      <c r="J250" s="34"/>
      <c r="K250" s="34"/>
      <c r="L250" s="34"/>
      <c r="M250" s="34"/>
      <c r="N250" s="34"/>
      <c r="O250" s="34"/>
      <c r="P250" s="11" t="s">
        <v>8439</v>
      </c>
    </row>
    <row r="251" customHeight="1" spans="1:16">
      <c r="A251" s="7">
        <v>320877943</v>
      </c>
      <c r="B251" s="18"/>
      <c r="C251" s="7"/>
      <c r="D251" s="18"/>
      <c r="E251" s="18"/>
      <c r="F251" s="18"/>
      <c r="G251" s="18"/>
      <c r="H251" s="18"/>
      <c r="I251" s="18"/>
      <c r="J251" s="34"/>
      <c r="K251" s="34"/>
      <c r="L251" s="34"/>
      <c r="M251" s="34"/>
      <c r="N251" s="34"/>
      <c r="O251" s="34"/>
      <c r="P251" s="11" t="s">
        <v>8439</v>
      </c>
    </row>
    <row r="252" customHeight="1" spans="1:16">
      <c r="A252" s="7">
        <v>412353319</v>
      </c>
      <c r="B252" s="18"/>
      <c r="C252" s="7"/>
      <c r="D252" s="18"/>
      <c r="E252" s="18"/>
      <c r="F252" s="18"/>
      <c r="G252" s="18"/>
      <c r="H252" s="18"/>
      <c r="I252" s="18"/>
      <c r="J252" s="34"/>
      <c r="K252" s="34"/>
      <c r="L252" s="34"/>
      <c r="M252" s="34"/>
      <c r="N252" s="34"/>
      <c r="O252" s="34"/>
      <c r="P252" s="11" t="s">
        <v>8439</v>
      </c>
    </row>
    <row r="253" customHeight="1" spans="1:16">
      <c r="A253" s="7">
        <v>703974512</v>
      </c>
      <c r="B253" s="18"/>
      <c r="C253" s="7"/>
      <c r="D253" s="18"/>
      <c r="E253" s="18"/>
      <c r="F253" s="18"/>
      <c r="G253" s="18"/>
      <c r="H253" s="18"/>
      <c r="I253" s="18"/>
      <c r="J253" s="34"/>
      <c r="K253" s="34"/>
      <c r="L253" s="34"/>
      <c r="M253" s="34"/>
      <c r="N253" s="34"/>
      <c r="O253" s="34"/>
      <c r="P253" s="11" t="s">
        <v>8445</v>
      </c>
    </row>
    <row r="254" customHeight="1" spans="1:16">
      <c r="A254" s="7">
        <v>780386615</v>
      </c>
      <c r="B254" s="18"/>
      <c r="C254" s="7"/>
      <c r="D254" s="18"/>
      <c r="E254" s="18"/>
      <c r="F254" s="18"/>
      <c r="G254" s="18"/>
      <c r="H254" s="18"/>
      <c r="I254" s="18"/>
      <c r="J254" s="34"/>
      <c r="K254" s="34"/>
      <c r="L254" s="34"/>
      <c r="M254" s="34"/>
      <c r="N254" s="34"/>
      <c r="O254" s="34"/>
      <c r="P254" s="11" t="s">
        <v>8439</v>
      </c>
    </row>
    <row r="255" customHeight="1" spans="1:16">
      <c r="A255" s="7">
        <v>892908295</v>
      </c>
      <c r="B255" s="18"/>
      <c r="C255" s="7"/>
      <c r="D255" s="18"/>
      <c r="E255" s="18"/>
      <c r="F255" s="18"/>
      <c r="G255" s="18"/>
      <c r="H255" s="18"/>
      <c r="I255" s="18"/>
      <c r="J255" s="34"/>
      <c r="K255" s="34"/>
      <c r="L255" s="34"/>
      <c r="M255" s="34"/>
      <c r="N255" s="34"/>
      <c r="O255" s="34"/>
      <c r="P255" s="11" t="s">
        <v>8439</v>
      </c>
    </row>
    <row r="256" customHeight="1" spans="1:16">
      <c r="A256" s="7">
        <v>967713377</v>
      </c>
      <c r="B256" s="18"/>
      <c r="C256" s="7"/>
      <c r="D256" s="18"/>
      <c r="E256" s="18"/>
      <c r="F256" s="18"/>
      <c r="G256" s="18"/>
      <c r="H256" s="18"/>
      <c r="I256" s="18"/>
      <c r="J256" s="34"/>
      <c r="K256" s="34"/>
      <c r="L256" s="34"/>
      <c r="M256" s="34"/>
      <c r="N256" s="34"/>
      <c r="O256" s="34"/>
      <c r="P256" s="11" t="s">
        <v>8439</v>
      </c>
    </row>
    <row r="257" customHeight="1" spans="1:16">
      <c r="A257" s="7">
        <v>1418796129</v>
      </c>
      <c r="B257" s="18"/>
      <c r="C257" s="7"/>
      <c r="D257" s="18"/>
      <c r="E257" s="18"/>
      <c r="F257" s="18"/>
      <c r="G257" s="18"/>
      <c r="H257" s="18"/>
      <c r="I257" s="18"/>
      <c r="J257" s="34"/>
      <c r="K257" s="34"/>
      <c r="L257" s="34"/>
      <c r="M257" s="34"/>
      <c r="N257" s="34"/>
      <c r="O257" s="34"/>
      <c r="P257" s="11" t="s">
        <v>8439</v>
      </c>
    </row>
    <row r="258" customHeight="1" spans="1:16">
      <c r="A258" s="7" t="s">
        <v>66</v>
      </c>
      <c r="B258" s="18"/>
      <c r="C258" s="7"/>
      <c r="D258" s="18"/>
      <c r="E258" s="18"/>
      <c r="F258" s="18"/>
      <c r="G258" s="18"/>
      <c r="H258" s="18"/>
      <c r="I258" s="18"/>
      <c r="J258" s="34"/>
      <c r="K258" s="34"/>
      <c r="L258" s="34"/>
      <c r="M258" s="34"/>
      <c r="N258" s="34"/>
      <c r="O258" s="34"/>
      <c r="P258" s="34"/>
    </row>
    <row r="259" customHeight="1" spans="1:16">
      <c r="A259" s="7" t="s">
        <v>67</v>
      </c>
      <c r="B259" s="18"/>
      <c r="C259" s="7"/>
      <c r="D259" s="18"/>
      <c r="E259" s="18"/>
      <c r="F259" s="18"/>
      <c r="G259" s="18"/>
      <c r="H259" s="18"/>
      <c r="I259" s="18"/>
      <c r="J259" s="34"/>
      <c r="K259" s="34"/>
      <c r="L259" s="34"/>
      <c r="M259" s="34"/>
      <c r="N259" s="34"/>
      <c r="O259" s="34"/>
      <c r="P259" s="34"/>
    </row>
    <row r="260" customHeight="1" spans="1:16">
      <c r="A260" s="7" t="s">
        <v>68</v>
      </c>
      <c r="B260" s="18"/>
      <c r="C260" s="7"/>
      <c r="D260" s="18"/>
      <c r="E260" s="18"/>
      <c r="F260" s="18"/>
      <c r="G260" s="18"/>
      <c r="H260" s="18"/>
      <c r="I260" s="18"/>
      <c r="J260" s="34"/>
      <c r="K260" s="34"/>
      <c r="L260" s="34"/>
      <c r="M260" s="34"/>
      <c r="N260" s="34"/>
      <c r="O260" s="34"/>
      <c r="P260" s="34"/>
    </row>
    <row r="261" customHeight="1" spans="1:16">
      <c r="A261" s="7" t="s">
        <v>72</v>
      </c>
      <c r="B261" s="18"/>
      <c r="C261" s="7"/>
      <c r="D261" s="18"/>
      <c r="E261" s="18"/>
      <c r="F261" s="18"/>
      <c r="G261" s="18"/>
      <c r="H261" s="18"/>
      <c r="I261" s="18"/>
      <c r="J261" s="34"/>
      <c r="K261" s="34"/>
      <c r="L261" s="34"/>
      <c r="M261" s="34"/>
      <c r="N261" s="34"/>
      <c r="O261" s="34"/>
      <c r="P261" s="11" t="s">
        <v>8439</v>
      </c>
    </row>
    <row r="262" customHeight="1" spans="1:16">
      <c r="A262" s="7" t="s">
        <v>7142</v>
      </c>
      <c r="B262" s="18"/>
      <c r="C262" s="7"/>
      <c r="D262" s="18"/>
      <c r="E262" s="18"/>
      <c r="F262" s="18"/>
      <c r="G262" s="18"/>
      <c r="H262" s="18"/>
      <c r="I262" s="18"/>
      <c r="J262" s="34"/>
      <c r="K262" s="34"/>
      <c r="L262" s="34"/>
      <c r="M262" s="34"/>
      <c r="N262" s="34"/>
      <c r="O262" s="34"/>
      <c r="P262" s="11" t="s">
        <v>8443</v>
      </c>
    </row>
    <row r="263" customHeight="1" spans="1:16">
      <c r="A263" s="7" t="s">
        <v>77</v>
      </c>
      <c r="B263" s="18"/>
      <c r="C263" s="7"/>
      <c r="D263" s="18"/>
      <c r="E263" s="18"/>
      <c r="F263" s="18"/>
      <c r="G263" s="18"/>
      <c r="H263" s="18"/>
      <c r="I263" s="18"/>
      <c r="J263" s="34"/>
      <c r="K263" s="34"/>
      <c r="L263" s="34"/>
      <c r="M263" s="34"/>
      <c r="N263" s="34"/>
      <c r="O263" s="34"/>
      <c r="P263" s="11" t="s">
        <v>8443</v>
      </c>
    </row>
    <row r="264" customHeight="1" spans="1:16">
      <c r="A264" s="7" t="s">
        <v>78</v>
      </c>
      <c r="B264" s="18"/>
      <c r="C264" s="7"/>
      <c r="D264" s="18"/>
      <c r="E264" s="18"/>
      <c r="F264" s="18"/>
      <c r="G264" s="18"/>
      <c r="H264" s="18"/>
      <c r="I264" s="18"/>
      <c r="J264" s="34"/>
      <c r="K264" s="34"/>
      <c r="L264" s="34"/>
      <c r="M264" s="34"/>
      <c r="N264" s="34"/>
      <c r="O264" s="34"/>
      <c r="P264" s="11" t="s">
        <v>8443</v>
      </c>
    </row>
    <row r="265" customHeight="1" spans="1:16">
      <c r="A265" s="7" t="s">
        <v>81</v>
      </c>
      <c r="B265" s="18"/>
      <c r="C265" s="7"/>
      <c r="D265" s="18"/>
      <c r="E265" s="18"/>
      <c r="F265" s="18"/>
      <c r="G265" s="18"/>
      <c r="H265" s="18"/>
      <c r="I265" s="18"/>
      <c r="J265" s="34"/>
      <c r="K265" s="34"/>
      <c r="L265" s="34"/>
      <c r="M265" s="34"/>
      <c r="N265" s="34"/>
      <c r="O265" s="34"/>
      <c r="P265" s="34"/>
    </row>
    <row r="266" customHeight="1" spans="1:16">
      <c r="A266" s="7" t="s">
        <v>82</v>
      </c>
      <c r="B266" s="18"/>
      <c r="C266" s="7"/>
      <c r="D266" s="18"/>
      <c r="E266" s="18"/>
      <c r="F266" s="18"/>
      <c r="G266" s="18"/>
      <c r="H266" s="18"/>
      <c r="I266" s="18"/>
      <c r="J266" s="34"/>
      <c r="K266" s="34"/>
      <c r="L266" s="34"/>
      <c r="M266" s="34"/>
      <c r="N266" s="34"/>
      <c r="O266" s="34"/>
      <c r="P266" s="11" t="s">
        <v>8443</v>
      </c>
    </row>
    <row r="267" customHeight="1" spans="1:16">
      <c r="A267" s="7" t="s">
        <v>83</v>
      </c>
      <c r="B267" s="18"/>
      <c r="C267" s="7"/>
      <c r="D267" s="18"/>
      <c r="E267" s="18"/>
      <c r="F267" s="18"/>
      <c r="G267" s="18"/>
      <c r="H267" s="18"/>
      <c r="I267" s="18"/>
      <c r="J267" s="34"/>
      <c r="K267" s="34"/>
      <c r="L267" s="34"/>
      <c r="M267" s="34"/>
      <c r="N267" s="34"/>
      <c r="O267" s="34"/>
      <c r="P267" s="34"/>
    </row>
    <row r="268" customHeight="1" spans="1:16">
      <c r="A268" s="7" t="s">
        <v>6887</v>
      </c>
      <c r="B268" s="4" t="s">
        <v>3684</v>
      </c>
      <c r="C268" s="4" t="s">
        <v>3692</v>
      </c>
      <c r="D268" s="4" t="s">
        <v>3716</v>
      </c>
      <c r="E268" s="4" t="s">
        <v>3723</v>
      </c>
      <c r="F268" s="18"/>
      <c r="G268" s="18"/>
      <c r="H268" s="18"/>
      <c r="I268" s="18"/>
      <c r="J268" s="34"/>
      <c r="K268" s="34"/>
      <c r="L268" s="34"/>
      <c r="M268" s="34"/>
      <c r="N268" s="34"/>
      <c r="O268" s="34"/>
      <c r="P268" s="11" t="s">
        <v>8437</v>
      </c>
    </row>
    <row r="269" customHeight="1" spans="1:16">
      <c r="A269" s="7" t="s">
        <v>6887</v>
      </c>
      <c r="B269" s="4" t="s">
        <v>3684</v>
      </c>
      <c r="C269" s="4" t="s">
        <v>3692</v>
      </c>
      <c r="D269" s="4" t="s">
        <v>3716</v>
      </c>
      <c r="E269" s="4" t="s">
        <v>3723</v>
      </c>
      <c r="F269" s="34"/>
      <c r="G269" s="34"/>
      <c r="H269" s="34"/>
      <c r="I269" s="34"/>
      <c r="J269" s="34"/>
      <c r="K269" s="34"/>
      <c r="L269" s="34"/>
      <c r="M269" s="34"/>
      <c r="N269" s="34"/>
      <c r="O269" s="34"/>
      <c r="P269" s="11" t="s">
        <v>8437</v>
      </c>
    </row>
    <row r="270" customHeight="1" spans="1:16">
      <c r="A270" s="7" t="s">
        <v>88</v>
      </c>
      <c r="B270" s="18"/>
      <c r="C270" s="7"/>
      <c r="D270" s="18"/>
      <c r="E270" s="18"/>
      <c r="F270" s="18"/>
      <c r="G270" s="18"/>
      <c r="H270" s="18"/>
      <c r="I270" s="18"/>
      <c r="J270" s="34"/>
      <c r="K270" s="34"/>
      <c r="L270" s="34"/>
      <c r="M270" s="34"/>
      <c r="N270" s="34"/>
      <c r="O270" s="34"/>
      <c r="P270" s="34"/>
    </row>
    <row r="271" customHeight="1" spans="1:16">
      <c r="A271" s="7" t="s">
        <v>89</v>
      </c>
      <c r="B271" s="18"/>
      <c r="C271" s="7"/>
      <c r="D271" s="18"/>
      <c r="E271" s="18"/>
      <c r="F271" s="18"/>
      <c r="G271" s="18"/>
      <c r="H271" s="18"/>
      <c r="I271" s="18"/>
      <c r="J271" s="34"/>
      <c r="K271" s="34"/>
      <c r="L271" s="34"/>
      <c r="M271" s="34"/>
      <c r="N271" s="34"/>
      <c r="O271" s="34"/>
      <c r="P271" s="34"/>
    </row>
    <row r="272" customHeight="1" spans="1:16">
      <c r="A272" s="7" t="s">
        <v>90</v>
      </c>
      <c r="B272" s="18"/>
      <c r="C272" s="7"/>
      <c r="D272" s="18"/>
      <c r="E272" s="18"/>
      <c r="F272" s="18"/>
      <c r="G272" s="18"/>
      <c r="H272" s="18"/>
      <c r="I272" s="18"/>
      <c r="J272" s="34"/>
      <c r="K272" s="34"/>
      <c r="L272" s="34"/>
      <c r="M272" s="34"/>
      <c r="N272" s="34"/>
      <c r="O272" s="34"/>
      <c r="P272" s="11" t="s">
        <v>8443</v>
      </c>
    </row>
    <row r="273" customHeight="1" spans="1:16">
      <c r="A273" s="7" t="s">
        <v>94</v>
      </c>
      <c r="B273" s="18"/>
      <c r="C273" s="7"/>
      <c r="D273" s="18"/>
      <c r="E273" s="18"/>
      <c r="F273" s="18"/>
      <c r="G273" s="18"/>
      <c r="H273" s="18"/>
      <c r="I273" s="18"/>
      <c r="J273" s="34"/>
      <c r="K273" s="34"/>
      <c r="L273" s="34"/>
      <c r="M273" s="34"/>
      <c r="N273" s="34"/>
      <c r="O273" s="34"/>
      <c r="P273" s="11" t="s">
        <v>8443</v>
      </c>
    </row>
    <row r="274" customHeight="1" spans="1:16">
      <c r="A274" s="7" t="s">
        <v>95</v>
      </c>
      <c r="B274" s="18"/>
      <c r="C274" s="7"/>
      <c r="D274" s="18"/>
      <c r="E274" s="18"/>
      <c r="F274" s="18"/>
      <c r="G274" s="18"/>
      <c r="H274" s="18"/>
      <c r="I274" s="18"/>
      <c r="J274" s="34"/>
      <c r="K274" s="34"/>
      <c r="L274" s="34"/>
      <c r="M274" s="34"/>
      <c r="N274" s="34"/>
      <c r="O274" s="34"/>
      <c r="P274" s="34"/>
    </row>
    <row r="275" customHeight="1" spans="1:16">
      <c r="A275" s="7" t="s">
        <v>7107</v>
      </c>
      <c r="B275" s="18"/>
      <c r="C275" s="7"/>
      <c r="D275" s="18"/>
      <c r="E275" s="18"/>
      <c r="F275" s="18"/>
      <c r="G275" s="18"/>
      <c r="H275" s="18"/>
      <c r="I275" s="18"/>
      <c r="J275" s="34"/>
      <c r="K275" s="34"/>
      <c r="L275" s="34"/>
      <c r="M275" s="34"/>
      <c r="N275" s="34"/>
      <c r="O275" s="34"/>
      <c r="P275" s="11" t="s">
        <v>8443</v>
      </c>
    </row>
    <row r="276" customHeight="1" spans="1:16">
      <c r="A276" s="7" t="s">
        <v>96</v>
      </c>
      <c r="B276" s="18"/>
      <c r="C276" s="7"/>
      <c r="D276" s="18"/>
      <c r="E276" s="18"/>
      <c r="F276" s="18"/>
      <c r="G276" s="18"/>
      <c r="H276" s="18"/>
      <c r="I276" s="18"/>
      <c r="J276" s="34"/>
      <c r="K276" s="34"/>
      <c r="L276" s="34"/>
      <c r="M276" s="34"/>
      <c r="N276" s="34"/>
      <c r="O276" s="34"/>
      <c r="P276" s="34"/>
    </row>
    <row r="277" customHeight="1" spans="1:16">
      <c r="A277" s="7" t="s">
        <v>99</v>
      </c>
      <c r="B277" s="18"/>
      <c r="C277" s="7"/>
      <c r="D277" s="18"/>
      <c r="E277" s="18"/>
      <c r="F277" s="18"/>
      <c r="G277" s="18"/>
      <c r="H277" s="18"/>
      <c r="I277" s="18"/>
      <c r="J277" s="34"/>
      <c r="K277" s="34"/>
      <c r="L277" s="34"/>
      <c r="M277" s="34"/>
      <c r="N277" s="34"/>
      <c r="O277" s="34"/>
      <c r="P277" s="34"/>
    </row>
    <row r="278" customHeight="1" spans="1:16">
      <c r="A278" s="7" t="s">
        <v>100</v>
      </c>
      <c r="B278" s="18"/>
      <c r="C278" s="7"/>
      <c r="D278" s="18"/>
      <c r="E278" s="18"/>
      <c r="F278" s="18"/>
      <c r="G278" s="18"/>
      <c r="H278" s="18"/>
      <c r="I278" s="18"/>
      <c r="J278" s="34"/>
      <c r="K278" s="34"/>
      <c r="L278" s="34"/>
      <c r="M278" s="34"/>
      <c r="N278" s="34"/>
      <c r="O278" s="34"/>
      <c r="P278" s="34"/>
    </row>
    <row r="279" customHeight="1" spans="1:16">
      <c r="A279" s="7" t="s">
        <v>101</v>
      </c>
      <c r="B279" s="18"/>
      <c r="C279" s="7"/>
      <c r="D279" s="18"/>
      <c r="E279" s="18"/>
      <c r="F279" s="18"/>
      <c r="G279" s="18"/>
      <c r="H279" s="18"/>
      <c r="I279" s="18"/>
      <c r="J279" s="34"/>
      <c r="K279" s="34"/>
      <c r="L279" s="34"/>
      <c r="M279" s="34"/>
      <c r="N279" s="34"/>
      <c r="O279" s="34"/>
      <c r="P279" s="34"/>
    </row>
    <row r="280" customHeight="1" spans="1:16">
      <c r="A280" s="7" t="s">
        <v>102</v>
      </c>
      <c r="B280" s="18"/>
      <c r="C280" s="7"/>
      <c r="D280" s="18"/>
      <c r="E280" s="18"/>
      <c r="F280" s="18"/>
      <c r="G280" s="18"/>
      <c r="H280" s="18"/>
      <c r="I280" s="18"/>
      <c r="J280" s="34"/>
      <c r="K280" s="34"/>
      <c r="L280" s="34"/>
      <c r="M280" s="34"/>
      <c r="N280" s="34"/>
      <c r="O280" s="34"/>
      <c r="P280" s="11" t="s">
        <v>8443</v>
      </c>
    </row>
    <row r="281" customHeight="1" spans="1:16">
      <c r="A281" s="7" t="s">
        <v>105</v>
      </c>
      <c r="B281" s="18"/>
      <c r="C281" s="7"/>
      <c r="D281" s="18"/>
      <c r="E281" s="18"/>
      <c r="F281" s="18"/>
      <c r="G281" s="18"/>
      <c r="H281" s="18"/>
      <c r="I281" s="18"/>
      <c r="J281" s="34"/>
      <c r="K281" s="34"/>
      <c r="L281" s="34"/>
      <c r="M281" s="34"/>
      <c r="N281" s="34"/>
      <c r="O281" s="34"/>
      <c r="P281" s="34"/>
    </row>
    <row r="282" customHeight="1" spans="1:16">
      <c r="A282" s="7" t="s">
        <v>106</v>
      </c>
      <c r="B282" s="18"/>
      <c r="C282" s="7"/>
      <c r="D282" s="18"/>
      <c r="E282" s="18"/>
      <c r="F282" s="18"/>
      <c r="G282" s="18"/>
      <c r="H282" s="18"/>
      <c r="I282" s="18"/>
      <c r="J282" s="34"/>
      <c r="K282" s="34"/>
      <c r="L282" s="34"/>
      <c r="M282" s="34"/>
      <c r="N282" s="34"/>
      <c r="O282" s="34"/>
      <c r="P282" s="34"/>
    </row>
    <row r="283" customHeight="1" spans="1:16">
      <c r="A283" s="7" t="s">
        <v>109</v>
      </c>
      <c r="B283" s="18"/>
      <c r="C283" s="7"/>
      <c r="D283" s="18"/>
      <c r="E283" s="18"/>
      <c r="F283" s="18"/>
      <c r="G283" s="18"/>
      <c r="H283" s="18"/>
      <c r="I283" s="18"/>
      <c r="J283" s="34"/>
      <c r="K283" s="34"/>
      <c r="L283" s="34"/>
      <c r="M283" s="34"/>
      <c r="N283" s="34"/>
      <c r="O283" s="34"/>
      <c r="P283" s="11" t="s">
        <v>8443</v>
      </c>
    </row>
    <row r="284" customHeight="1" spans="1:16">
      <c r="A284" s="7" t="s">
        <v>110</v>
      </c>
      <c r="B284" s="18"/>
      <c r="C284" s="7"/>
      <c r="D284" s="18"/>
      <c r="E284" s="18"/>
      <c r="F284" s="18"/>
      <c r="G284" s="18"/>
      <c r="H284" s="18"/>
      <c r="I284" s="18"/>
      <c r="J284" s="34"/>
      <c r="K284" s="34"/>
      <c r="L284" s="34"/>
      <c r="M284" s="34"/>
      <c r="N284" s="34"/>
      <c r="O284" s="34"/>
      <c r="P284" s="11" t="s">
        <v>8443</v>
      </c>
    </row>
    <row r="285" customHeight="1" spans="1:16">
      <c r="A285" s="7" t="s">
        <v>111</v>
      </c>
      <c r="B285" s="18"/>
      <c r="C285" s="7"/>
      <c r="D285" s="18"/>
      <c r="E285" s="18"/>
      <c r="F285" s="18"/>
      <c r="G285" s="18"/>
      <c r="H285" s="18"/>
      <c r="I285" s="18"/>
      <c r="J285" s="34"/>
      <c r="K285" s="34"/>
      <c r="L285" s="34"/>
      <c r="M285" s="34"/>
      <c r="N285" s="34"/>
      <c r="O285" s="34"/>
      <c r="P285" s="11" t="s">
        <v>8443</v>
      </c>
    </row>
    <row r="286" customHeight="1" spans="1:16">
      <c r="A286" s="7" t="s">
        <v>112</v>
      </c>
      <c r="B286" s="18"/>
      <c r="C286" s="7"/>
      <c r="D286" s="18"/>
      <c r="E286" s="18"/>
      <c r="F286" s="18"/>
      <c r="G286" s="18"/>
      <c r="H286" s="18"/>
      <c r="I286" s="18"/>
      <c r="J286" s="34"/>
      <c r="K286" s="34"/>
      <c r="L286" s="34"/>
      <c r="M286" s="34"/>
      <c r="N286" s="34"/>
      <c r="O286" s="34"/>
      <c r="P286" s="11" t="s">
        <v>8443</v>
      </c>
    </row>
    <row r="287" customHeight="1" spans="1:16">
      <c r="A287" s="7" t="s">
        <v>113</v>
      </c>
      <c r="B287" s="18"/>
      <c r="C287" s="7"/>
      <c r="D287" s="18"/>
      <c r="E287" s="18"/>
      <c r="F287" s="18"/>
      <c r="G287" s="18"/>
      <c r="H287" s="18"/>
      <c r="I287" s="18"/>
      <c r="J287" s="34"/>
      <c r="K287" s="34"/>
      <c r="L287" s="34"/>
      <c r="M287" s="34"/>
      <c r="N287" s="34"/>
      <c r="O287" s="34"/>
      <c r="P287" s="11" t="s">
        <v>8443</v>
      </c>
    </row>
    <row r="288" customHeight="1" spans="1:16">
      <c r="A288" s="7" t="s">
        <v>114</v>
      </c>
      <c r="B288" s="18"/>
      <c r="C288" s="7"/>
      <c r="D288" s="18"/>
      <c r="E288" s="18"/>
      <c r="F288" s="18"/>
      <c r="G288" s="18"/>
      <c r="H288" s="18"/>
      <c r="I288" s="18"/>
      <c r="J288" s="34"/>
      <c r="K288" s="34"/>
      <c r="L288" s="34"/>
      <c r="M288" s="34"/>
      <c r="N288" s="34"/>
      <c r="O288" s="34"/>
      <c r="P288" s="34"/>
    </row>
    <row r="289" customHeight="1" spans="1:16">
      <c r="A289" s="7" t="s">
        <v>115</v>
      </c>
      <c r="B289" s="18"/>
      <c r="C289" s="7"/>
      <c r="D289" s="18"/>
      <c r="E289" s="18"/>
      <c r="F289" s="18"/>
      <c r="G289" s="18"/>
      <c r="H289" s="18"/>
      <c r="I289" s="18"/>
      <c r="J289" s="34"/>
      <c r="K289" s="34"/>
      <c r="L289" s="34"/>
      <c r="M289" s="34"/>
      <c r="N289" s="34"/>
      <c r="O289" s="34"/>
      <c r="P289" s="34"/>
    </row>
    <row r="290" customHeight="1" spans="1:16">
      <c r="A290" s="7" t="s">
        <v>116</v>
      </c>
      <c r="B290" s="18"/>
      <c r="C290" s="7"/>
      <c r="D290" s="18"/>
      <c r="E290" s="18"/>
      <c r="F290" s="18"/>
      <c r="G290" s="18"/>
      <c r="H290" s="18"/>
      <c r="I290" s="18"/>
      <c r="J290" s="34"/>
      <c r="K290" s="34"/>
      <c r="L290" s="34"/>
      <c r="M290" s="34"/>
      <c r="N290" s="34"/>
      <c r="O290" s="34"/>
      <c r="P290" s="34"/>
    </row>
    <row r="291" customHeight="1" spans="1:16">
      <c r="A291" s="7" t="s">
        <v>117</v>
      </c>
      <c r="B291" s="18"/>
      <c r="C291" s="7"/>
      <c r="D291" s="18"/>
      <c r="E291" s="18"/>
      <c r="F291" s="18"/>
      <c r="G291" s="18"/>
      <c r="H291" s="18"/>
      <c r="I291" s="18"/>
      <c r="J291" s="34"/>
      <c r="K291" s="34"/>
      <c r="L291" s="34"/>
      <c r="M291" s="34"/>
      <c r="N291" s="34"/>
      <c r="O291" s="34"/>
      <c r="P291" s="34"/>
    </row>
    <row r="292" customHeight="1" spans="1:16">
      <c r="A292" s="7" t="s">
        <v>118</v>
      </c>
      <c r="B292" s="18"/>
      <c r="C292" s="7"/>
      <c r="D292" s="18"/>
      <c r="E292" s="18"/>
      <c r="F292" s="18"/>
      <c r="G292" s="18"/>
      <c r="H292" s="18"/>
      <c r="I292" s="18"/>
      <c r="J292" s="34"/>
      <c r="K292" s="34"/>
      <c r="L292" s="34"/>
      <c r="M292" s="34"/>
      <c r="N292" s="34"/>
      <c r="O292" s="34"/>
      <c r="P292" s="11" t="s">
        <v>8443</v>
      </c>
    </row>
    <row r="293" customHeight="1" spans="1:16">
      <c r="A293" s="7" t="s">
        <v>119</v>
      </c>
      <c r="B293" s="18"/>
      <c r="C293" s="7"/>
      <c r="D293" s="18"/>
      <c r="E293" s="18"/>
      <c r="F293" s="18"/>
      <c r="G293" s="18"/>
      <c r="H293" s="18"/>
      <c r="I293" s="18"/>
      <c r="J293" s="34"/>
      <c r="K293" s="34"/>
      <c r="L293" s="34"/>
      <c r="M293" s="34"/>
      <c r="N293" s="34"/>
      <c r="O293" s="34"/>
      <c r="P293" s="34"/>
    </row>
    <row r="294" customHeight="1" spans="1:16">
      <c r="A294" s="7" t="s">
        <v>120</v>
      </c>
      <c r="B294" s="18"/>
      <c r="C294" s="7"/>
      <c r="D294" s="18"/>
      <c r="E294" s="18"/>
      <c r="F294" s="18"/>
      <c r="G294" s="18"/>
      <c r="H294" s="18"/>
      <c r="I294" s="18"/>
      <c r="J294" s="34"/>
      <c r="K294" s="34"/>
      <c r="L294" s="34"/>
      <c r="M294" s="34"/>
      <c r="N294" s="34"/>
      <c r="O294" s="34"/>
      <c r="P294" s="11" t="s">
        <v>8446</v>
      </c>
    </row>
    <row r="295" customHeight="1" spans="1:16">
      <c r="A295" s="7" t="s">
        <v>121</v>
      </c>
      <c r="B295" s="18"/>
      <c r="C295" s="7"/>
      <c r="D295" s="18"/>
      <c r="E295" s="18"/>
      <c r="F295" s="18"/>
      <c r="G295" s="18"/>
      <c r="H295" s="18"/>
      <c r="I295" s="18"/>
      <c r="J295" s="34"/>
      <c r="K295" s="34"/>
      <c r="L295" s="34"/>
      <c r="M295" s="34"/>
      <c r="N295" s="34"/>
      <c r="O295" s="34"/>
      <c r="P295" s="34"/>
    </row>
    <row r="296" customHeight="1" spans="1:16">
      <c r="A296" s="7" t="s">
        <v>122</v>
      </c>
      <c r="B296" s="18"/>
      <c r="C296" s="7"/>
      <c r="D296" s="18"/>
      <c r="E296" s="18"/>
      <c r="F296" s="18"/>
      <c r="G296" s="18"/>
      <c r="H296" s="18"/>
      <c r="I296" s="18"/>
      <c r="J296" s="34"/>
      <c r="K296" s="34"/>
      <c r="L296" s="34"/>
      <c r="M296" s="34"/>
      <c r="N296" s="34"/>
      <c r="O296" s="34"/>
      <c r="P296" s="34"/>
    </row>
    <row r="297" customHeight="1" spans="1:16">
      <c r="A297" s="7" t="s">
        <v>123</v>
      </c>
      <c r="B297" s="18"/>
      <c r="C297" s="7"/>
      <c r="D297" s="18"/>
      <c r="E297" s="18"/>
      <c r="F297" s="18"/>
      <c r="G297" s="18"/>
      <c r="H297" s="18"/>
      <c r="I297" s="18"/>
      <c r="J297" s="34"/>
      <c r="K297" s="34"/>
      <c r="L297" s="34"/>
      <c r="M297" s="34"/>
      <c r="N297" s="34"/>
      <c r="O297" s="34"/>
      <c r="P297" s="11" t="s">
        <v>8443</v>
      </c>
    </row>
    <row r="298" customHeight="1" spans="1:16">
      <c r="A298" s="7" t="s">
        <v>124</v>
      </c>
      <c r="B298" s="18"/>
      <c r="C298" s="7"/>
      <c r="D298" s="18"/>
      <c r="E298" s="18"/>
      <c r="F298" s="18"/>
      <c r="G298" s="18"/>
      <c r="H298" s="18"/>
      <c r="I298" s="18"/>
      <c r="J298" s="34"/>
      <c r="K298" s="34"/>
      <c r="L298" s="34"/>
      <c r="M298" s="34"/>
      <c r="N298" s="34"/>
      <c r="O298" s="34"/>
      <c r="P298" s="34"/>
    </row>
    <row r="299" customHeight="1" spans="1:16">
      <c r="A299" s="7" t="s">
        <v>125</v>
      </c>
      <c r="B299" s="18"/>
      <c r="C299" s="7"/>
      <c r="D299" s="18"/>
      <c r="E299" s="18"/>
      <c r="F299" s="18"/>
      <c r="G299" s="18"/>
      <c r="H299" s="18"/>
      <c r="I299" s="18"/>
      <c r="J299" s="34"/>
      <c r="K299" s="34"/>
      <c r="L299" s="34"/>
      <c r="M299" s="34"/>
      <c r="N299" s="34"/>
      <c r="O299" s="34"/>
      <c r="P299" s="34"/>
    </row>
    <row r="300" customHeight="1" spans="1:16">
      <c r="A300" s="7" t="s">
        <v>126</v>
      </c>
      <c r="B300" s="18"/>
      <c r="C300" s="7"/>
      <c r="D300" s="18"/>
      <c r="E300" s="18"/>
      <c r="F300" s="18"/>
      <c r="G300" s="18"/>
      <c r="H300" s="18"/>
      <c r="I300" s="18"/>
      <c r="J300" s="34"/>
      <c r="K300" s="34"/>
      <c r="L300" s="34"/>
      <c r="M300" s="34"/>
      <c r="N300" s="34"/>
      <c r="O300" s="34"/>
      <c r="P300" s="11" t="s">
        <v>8443</v>
      </c>
    </row>
    <row r="301" customHeight="1" spans="1:16">
      <c r="A301" s="7" t="s">
        <v>127</v>
      </c>
      <c r="B301" s="18"/>
      <c r="C301" s="7"/>
      <c r="D301" s="18"/>
      <c r="E301" s="18"/>
      <c r="F301" s="18"/>
      <c r="G301" s="18"/>
      <c r="H301" s="18"/>
      <c r="I301" s="18"/>
      <c r="J301" s="34"/>
      <c r="K301" s="34"/>
      <c r="L301" s="34"/>
      <c r="M301" s="34"/>
      <c r="N301" s="34"/>
      <c r="O301" s="34"/>
      <c r="P301" s="34"/>
    </row>
    <row r="302" customHeight="1" spans="1:16">
      <c r="A302" s="7" t="s">
        <v>128</v>
      </c>
      <c r="B302" s="18"/>
      <c r="C302" s="7"/>
      <c r="D302" s="18"/>
      <c r="E302" s="18"/>
      <c r="F302" s="18"/>
      <c r="G302" s="18"/>
      <c r="H302" s="18"/>
      <c r="I302" s="18"/>
      <c r="J302" s="34"/>
      <c r="K302" s="34"/>
      <c r="L302" s="34"/>
      <c r="M302" s="34"/>
      <c r="N302" s="34"/>
      <c r="O302" s="34"/>
      <c r="P302" s="34"/>
    </row>
    <row r="303" customHeight="1" spans="1:16">
      <c r="A303" s="7" t="s">
        <v>129</v>
      </c>
      <c r="B303" s="18"/>
      <c r="C303" s="7"/>
      <c r="D303" s="18"/>
      <c r="E303" s="18"/>
      <c r="F303" s="18"/>
      <c r="G303" s="18"/>
      <c r="H303" s="18"/>
      <c r="I303" s="18"/>
      <c r="J303" s="34"/>
      <c r="K303" s="34"/>
      <c r="L303" s="34"/>
      <c r="M303" s="34"/>
      <c r="N303" s="34"/>
      <c r="O303" s="34"/>
      <c r="P303" s="11" t="s">
        <v>8446</v>
      </c>
    </row>
    <row r="304" customHeight="1" spans="1:16">
      <c r="A304" s="7" t="s">
        <v>130</v>
      </c>
      <c r="B304" s="18"/>
      <c r="C304" s="7"/>
      <c r="D304" s="18"/>
      <c r="E304" s="18"/>
      <c r="F304" s="18"/>
      <c r="G304" s="18"/>
      <c r="H304" s="18"/>
      <c r="I304" s="18"/>
      <c r="J304" s="34"/>
      <c r="K304" s="34"/>
      <c r="L304" s="34"/>
      <c r="M304" s="34"/>
      <c r="N304" s="34"/>
      <c r="O304" s="34"/>
      <c r="P304" s="34"/>
    </row>
    <row r="305" customHeight="1" spans="1:16">
      <c r="A305" s="7" t="s">
        <v>131</v>
      </c>
      <c r="B305" s="18"/>
      <c r="C305" s="7"/>
      <c r="D305" s="18"/>
      <c r="E305" s="18"/>
      <c r="F305" s="18"/>
      <c r="G305" s="18"/>
      <c r="H305" s="18"/>
      <c r="I305" s="18"/>
      <c r="J305" s="34"/>
      <c r="K305" s="34"/>
      <c r="L305" s="34"/>
      <c r="M305" s="34"/>
      <c r="N305" s="34"/>
      <c r="O305" s="34"/>
      <c r="P305" s="34"/>
    </row>
    <row r="306" customHeight="1" spans="1:16">
      <c r="A306" s="7" t="s">
        <v>132</v>
      </c>
      <c r="B306" s="18"/>
      <c r="C306" s="7"/>
      <c r="D306" s="18"/>
      <c r="E306" s="18"/>
      <c r="F306" s="18"/>
      <c r="G306" s="18"/>
      <c r="H306" s="18"/>
      <c r="I306" s="18"/>
      <c r="J306" s="34"/>
      <c r="K306" s="34"/>
      <c r="L306" s="34"/>
      <c r="M306" s="34"/>
      <c r="N306" s="34"/>
      <c r="O306" s="34"/>
      <c r="P306" s="11" t="s">
        <v>8446</v>
      </c>
    </row>
    <row r="307" customHeight="1" spans="1:16">
      <c r="A307" s="7" t="s">
        <v>135</v>
      </c>
      <c r="B307" s="18"/>
      <c r="C307" s="7"/>
      <c r="D307" s="18"/>
      <c r="E307" s="18"/>
      <c r="F307" s="18"/>
      <c r="G307" s="18"/>
      <c r="H307" s="18"/>
      <c r="I307" s="18"/>
      <c r="J307" s="34"/>
      <c r="K307" s="34"/>
      <c r="L307" s="34"/>
      <c r="M307" s="34"/>
      <c r="N307" s="34"/>
      <c r="O307" s="34"/>
      <c r="P307" s="11" t="s">
        <v>8447</v>
      </c>
    </row>
    <row r="308" customHeight="1" spans="1:16">
      <c r="A308" s="7" t="s">
        <v>136</v>
      </c>
      <c r="B308" s="18"/>
      <c r="C308" s="7"/>
      <c r="D308" s="18"/>
      <c r="E308" s="18"/>
      <c r="F308" s="18"/>
      <c r="G308" s="18"/>
      <c r="H308" s="18"/>
      <c r="I308" s="18"/>
      <c r="J308" s="34"/>
      <c r="K308" s="34"/>
      <c r="L308" s="34"/>
      <c r="M308" s="34"/>
      <c r="N308" s="34"/>
      <c r="O308" s="34"/>
      <c r="P308" s="34"/>
    </row>
    <row r="309" customHeight="1" spans="1:16">
      <c r="A309" s="7" t="s">
        <v>137</v>
      </c>
      <c r="B309" s="18"/>
      <c r="C309" s="7"/>
      <c r="D309" s="18"/>
      <c r="E309" s="18"/>
      <c r="F309" s="18"/>
      <c r="G309" s="18"/>
      <c r="H309" s="18"/>
      <c r="I309" s="18"/>
      <c r="J309" s="34"/>
      <c r="K309" s="34"/>
      <c r="L309" s="34"/>
      <c r="M309" s="34"/>
      <c r="N309" s="34"/>
      <c r="O309" s="34"/>
      <c r="P309" s="34"/>
    </row>
    <row r="310" customHeight="1" spans="1:16">
      <c r="A310" s="7" t="s">
        <v>138</v>
      </c>
      <c r="B310" s="18"/>
      <c r="C310" s="7"/>
      <c r="D310" s="18"/>
      <c r="E310" s="18"/>
      <c r="F310" s="18"/>
      <c r="G310" s="18"/>
      <c r="H310" s="18"/>
      <c r="I310" s="18"/>
      <c r="J310" s="34"/>
      <c r="K310" s="34"/>
      <c r="L310" s="34"/>
      <c r="M310" s="34"/>
      <c r="N310" s="34"/>
      <c r="O310" s="34"/>
      <c r="P310" s="34"/>
    </row>
    <row r="311" customHeight="1" spans="1:16">
      <c r="A311" s="7" t="s">
        <v>141</v>
      </c>
      <c r="B311" s="18"/>
      <c r="C311" s="7"/>
      <c r="D311" s="18"/>
      <c r="E311" s="18"/>
      <c r="F311" s="18"/>
      <c r="G311" s="18"/>
      <c r="H311" s="18"/>
      <c r="I311" s="18"/>
      <c r="J311" s="34"/>
      <c r="K311" s="34"/>
      <c r="L311" s="34"/>
      <c r="M311" s="34"/>
      <c r="N311" s="34"/>
      <c r="O311" s="34"/>
      <c r="P311" s="34"/>
    </row>
    <row r="312" customHeight="1" spans="1:16">
      <c r="A312" s="7" t="s">
        <v>142</v>
      </c>
      <c r="B312" s="18"/>
      <c r="C312" s="7"/>
      <c r="D312" s="18"/>
      <c r="E312" s="18"/>
      <c r="F312" s="18"/>
      <c r="G312" s="18"/>
      <c r="H312" s="18"/>
      <c r="I312" s="18"/>
      <c r="J312" s="34"/>
      <c r="K312" s="34"/>
      <c r="L312" s="34"/>
      <c r="M312" s="34"/>
      <c r="N312" s="34"/>
      <c r="O312" s="34"/>
      <c r="P312" s="34"/>
    </row>
    <row r="313" customHeight="1" spans="1:16">
      <c r="A313" s="7" t="s">
        <v>143</v>
      </c>
      <c r="B313" s="18"/>
      <c r="C313" s="7"/>
      <c r="D313" s="18"/>
      <c r="E313" s="18"/>
      <c r="F313" s="18"/>
      <c r="G313" s="18"/>
      <c r="H313" s="18"/>
      <c r="I313" s="18"/>
      <c r="J313" s="34"/>
      <c r="K313" s="34"/>
      <c r="L313" s="34"/>
      <c r="M313" s="34"/>
      <c r="N313" s="34"/>
      <c r="O313" s="34"/>
      <c r="P313" s="11" t="s">
        <v>8443</v>
      </c>
    </row>
    <row r="314" customHeight="1" spans="1:16">
      <c r="A314" s="7" t="s">
        <v>144</v>
      </c>
      <c r="B314" s="18"/>
      <c r="C314" s="7"/>
      <c r="D314" s="18"/>
      <c r="E314" s="18"/>
      <c r="F314" s="18"/>
      <c r="G314" s="18"/>
      <c r="H314" s="18"/>
      <c r="I314" s="18"/>
      <c r="J314" s="34"/>
      <c r="K314" s="34"/>
      <c r="L314" s="34"/>
      <c r="M314" s="34"/>
      <c r="N314" s="34"/>
      <c r="O314" s="34"/>
      <c r="P314" s="11" t="s">
        <v>8446</v>
      </c>
    </row>
    <row r="315" customHeight="1" spans="1:16">
      <c r="A315" s="7" t="s">
        <v>145</v>
      </c>
      <c r="B315" s="18"/>
      <c r="C315" s="7"/>
      <c r="D315" s="18"/>
      <c r="E315" s="18"/>
      <c r="F315" s="18"/>
      <c r="G315" s="18"/>
      <c r="H315" s="18"/>
      <c r="I315" s="18"/>
      <c r="J315" s="34"/>
      <c r="K315" s="34"/>
      <c r="L315" s="34"/>
      <c r="M315" s="34"/>
      <c r="N315" s="34"/>
      <c r="O315" s="34"/>
      <c r="P315" s="34"/>
    </row>
    <row r="316" customHeight="1" spans="1:16">
      <c r="A316" s="7" t="s">
        <v>148</v>
      </c>
      <c r="B316" s="18"/>
      <c r="C316" s="7"/>
      <c r="D316" s="18"/>
      <c r="E316" s="18"/>
      <c r="F316" s="18"/>
      <c r="G316" s="18"/>
      <c r="H316" s="18"/>
      <c r="I316" s="18"/>
      <c r="J316" s="34"/>
      <c r="K316" s="34"/>
      <c r="L316" s="34"/>
      <c r="M316" s="34"/>
      <c r="N316" s="34"/>
      <c r="O316" s="34"/>
      <c r="P316" s="11" t="s">
        <v>8445</v>
      </c>
    </row>
    <row r="317" customHeight="1" spans="1:16">
      <c r="A317" s="7" t="s">
        <v>162</v>
      </c>
      <c r="B317" s="18"/>
      <c r="C317" s="7"/>
      <c r="D317" s="18"/>
      <c r="E317" s="18"/>
      <c r="F317" s="18"/>
      <c r="G317" s="18"/>
      <c r="H317" s="18"/>
      <c r="I317" s="18"/>
      <c r="J317" s="34"/>
      <c r="K317" s="34"/>
      <c r="L317" s="34"/>
      <c r="M317" s="34"/>
      <c r="N317" s="34"/>
      <c r="O317" s="34"/>
      <c r="P317" s="34"/>
    </row>
    <row r="318" customHeight="1" spans="1:16">
      <c r="A318" s="7" t="s">
        <v>163</v>
      </c>
      <c r="B318" s="18"/>
      <c r="C318" s="7"/>
      <c r="D318" s="18"/>
      <c r="E318" s="18"/>
      <c r="F318" s="18"/>
      <c r="G318" s="18"/>
      <c r="H318" s="18"/>
      <c r="I318" s="18"/>
      <c r="J318" s="34"/>
      <c r="K318" s="34"/>
      <c r="L318" s="34"/>
      <c r="M318" s="34"/>
      <c r="N318" s="34"/>
      <c r="O318" s="34"/>
      <c r="P318" s="34"/>
    </row>
    <row r="319" customHeight="1" spans="1:16">
      <c r="A319" s="7" t="s">
        <v>7171</v>
      </c>
      <c r="B319" s="18"/>
      <c r="C319" s="7"/>
      <c r="D319" s="18"/>
      <c r="E319" s="18"/>
      <c r="F319" s="18"/>
      <c r="G319" s="18"/>
      <c r="H319" s="18"/>
      <c r="I319" s="18"/>
      <c r="J319" s="34"/>
      <c r="K319" s="34"/>
      <c r="L319" s="34"/>
      <c r="M319" s="34"/>
      <c r="N319" s="34"/>
      <c r="O319" s="34"/>
      <c r="P319" s="34"/>
    </row>
    <row r="320" customHeight="1" spans="1:16">
      <c r="A320" s="8" t="s">
        <v>4457</v>
      </c>
      <c r="B320" s="12" t="s">
        <v>4458</v>
      </c>
      <c r="C320" s="7"/>
      <c r="D320" s="18"/>
      <c r="E320" s="18"/>
      <c r="F320" s="18"/>
      <c r="G320" s="18"/>
      <c r="H320" s="18"/>
      <c r="I320" s="18"/>
      <c r="J320" s="34"/>
      <c r="K320" s="34"/>
      <c r="L320" s="34"/>
      <c r="M320" s="34"/>
      <c r="N320" s="34"/>
      <c r="O320" s="34"/>
      <c r="P320" s="34"/>
    </row>
    <row r="321" customHeight="1" spans="1:16">
      <c r="A321" s="8" t="s">
        <v>4191</v>
      </c>
      <c r="B321" s="4" t="s">
        <v>4190</v>
      </c>
      <c r="C321" s="7"/>
      <c r="D321" s="18"/>
      <c r="E321" s="18"/>
      <c r="F321" s="18"/>
      <c r="G321" s="18"/>
      <c r="H321" s="18"/>
      <c r="I321" s="18"/>
      <c r="J321" s="34"/>
      <c r="K321" s="34"/>
      <c r="L321" s="34"/>
      <c r="M321" s="34"/>
      <c r="N321" s="34"/>
      <c r="O321" s="34"/>
      <c r="P321" s="34"/>
    </row>
    <row r="322" customHeight="1" spans="1:16">
      <c r="A322" s="8" t="s">
        <v>4495</v>
      </c>
      <c r="B322" s="3" t="s">
        <v>4494</v>
      </c>
      <c r="C322" s="7"/>
      <c r="D322" s="18"/>
      <c r="E322" s="18"/>
      <c r="F322" s="18"/>
      <c r="G322" s="18"/>
      <c r="H322" s="18"/>
      <c r="I322" s="18"/>
      <c r="J322" s="34"/>
      <c r="K322" s="34"/>
      <c r="L322" s="34"/>
      <c r="M322" s="34"/>
      <c r="N322" s="34"/>
      <c r="O322" s="34"/>
      <c r="P322" s="34"/>
    </row>
    <row r="323" customHeight="1" spans="1:16">
      <c r="A323" s="8" t="s">
        <v>4540</v>
      </c>
      <c r="B323" s="3" t="s">
        <v>4541</v>
      </c>
      <c r="C323" s="7"/>
      <c r="D323" s="18"/>
      <c r="E323" s="18"/>
      <c r="F323" s="18"/>
      <c r="G323" s="18"/>
      <c r="H323" s="18"/>
      <c r="I323" s="18"/>
      <c r="J323" s="34"/>
      <c r="K323" s="34"/>
      <c r="L323" s="34"/>
      <c r="M323" s="34"/>
      <c r="N323" s="34"/>
      <c r="O323" s="34"/>
      <c r="P323" s="34"/>
    </row>
    <row r="324" customHeight="1" spans="1:16">
      <c r="A324" s="8" t="s">
        <v>4525</v>
      </c>
      <c r="B324" s="3" t="s">
        <v>4526</v>
      </c>
      <c r="C324" s="7"/>
      <c r="D324" s="18"/>
      <c r="E324" s="18"/>
      <c r="F324" s="18"/>
      <c r="G324" s="18"/>
      <c r="H324" s="18"/>
      <c r="I324" s="18"/>
      <c r="J324" s="34"/>
      <c r="K324" s="34"/>
      <c r="L324" s="34"/>
      <c r="M324" s="34"/>
      <c r="N324" s="34"/>
      <c r="O324" s="34"/>
      <c r="P324" s="34"/>
    </row>
    <row r="325" customHeight="1" spans="1:16">
      <c r="A325" s="8" t="s">
        <v>4183</v>
      </c>
      <c r="B325" s="4" t="s">
        <v>4184</v>
      </c>
      <c r="C325" s="7"/>
      <c r="D325" s="18"/>
      <c r="E325" s="18"/>
      <c r="F325" s="18"/>
      <c r="G325" s="18"/>
      <c r="H325" s="18"/>
      <c r="I325" s="18"/>
      <c r="J325" s="34"/>
      <c r="K325" s="34"/>
      <c r="L325" s="34"/>
      <c r="M325" s="34"/>
      <c r="N325" s="34"/>
      <c r="O325" s="34"/>
      <c r="P325" s="34"/>
    </row>
    <row r="326" customHeight="1" spans="1:16">
      <c r="A326" s="8" t="s">
        <v>4364</v>
      </c>
      <c r="B326" s="4" t="s">
        <v>4363</v>
      </c>
      <c r="C326" s="7"/>
      <c r="D326" s="18"/>
      <c r="E326" s="18"/>
      <c r="F326" s="18"/>
      <c r="G326" s="18"/>
      <c r="H326" s="18"/>
      <c r="I326" s="18"/>
      <c r="J326" s="34"/>
      <c r="K326" s="34"/>
      <c r="L326" s="34"/>
      <c r="M326" s="34"/>
      <c r="N326" s="34"/>
      <c r="O326" s="34"/>
      <c r="P326" s="34"/>
    </row>
    <row r="327" customHeight="1" spans="1:16">
      <c r="A327" s="8" t="s">
        <v>4369</v>
      </c>
      <c r="B327" s="4" t="s">
        <v>4368</v>
      </c>
      <c r="C327" s="7"/>
      <c r="D327" s="18"/>
      <c r="E327" s="18"/>
      <c r="F327" s="18"/>
      <c r="G327" s="18"/>
      <c r="H327" s="18"/>
      <c r="I327" s="18"/>
      <c r="J327" s="34"/>
      <c r="K327" s="34"/>
      <c r="L327" s="34"/>
      <c r="M327" s="34"/>
      <c r="N327" s="34"/>
      <c r="O327" s="34"/>
      <c r="P327" s="34"/>
    </row>
    <row r="328" customHeight="1" spans="1:16">
      <c r="A328" s="7" t="s">
        <v>170</v>
      </c>
      <c r="B328" s="18"/>
      <c r="C328" s="7"/>
      <c r="D328" s="18"/>
      <c r="E328" s="18"/>
      <c r="F328" s="18"/>
      <c r="G328" s="18"/>
      <c r="H328" s="18"/>
      <c r="I328" s="18"/>
      <c r="J328" s="34"/>
      <c r="K328" s="34"/>
      <c r="L328" s="34"/>
      <c r="M328" s="34"/>
      <c r="N328" s="34"/>
      <c r="O328" s="34"/>
      <c r="P328" s="34"/>
    </row>
    <row r="329" customHeight="1" spans="1:16">
      <c r="A329" s="7" t="s">
        <v>173</v>
      </c>
      <c r="B329" s="18"/>
      <c r="C329" s="7"/>
      <c r="D329" s="18"/>
      <c r="E329" s="18"/>
      <c r="F329" s="18"/>
      <c r="G329" s="18"/>
      <c r="H329" s="18"/>
      <c r="I329" s="18"/>
      <c r="J329" s="34"/>
      <c r="K329" s="34"/>
      <c r="L329" s="34"/>
      <c r="M329" s="34"/>
      <c r="N329" s="34"/>
      <c r="O329" s="34"/>
      <c r="P329" s="34"/>
    </row>
    <row r="330" customHeight="1" spans="1:16">
      <c r="A330" s="8" t="s">
        <v>2042</v>
      </c>
      <c r="B330" s="4" t="s">
        <v>2024</v>
      </c>
      <c r="C330" s="7"/>
      <c r="D330" s="18"/>
      <c r="E330" s="18"/>
      <c r="F330" s="18"/>
      <c r="G330" s="18"/>
      <c r="H330" s="18"/>
      <c r="I330" s="18"/>
      <c r="J330" s="34"/>
      <c r="K330" s="34"/>
      <c r="L330" s="34"/>
      <c r="M330" s="34"/>
      <c r="N330" s="34"/>
      <c r="O330" s="34"/>
      <c r="P330" s="34"/>
    </row>
    <row r="331" customHeight="1" spans="1:16">
      <c r="A331" s="7" t="s">
        <v>187</v>
      </c>
      <c r="B331" s="18"/>
      <c r="C331" s="7"/>
      <c r="D331" s="18"/>
      <c r="E331" s="18"/>
      <c r="F331" s="18"/>
      <c r="G331" s="18"/>
      <c r="H331" s="18"/>
      <c r="I331" s="18"/>
      <c r="J331" s="34"/>
      <c r="K331" s="34"/>
      <c r="L331" s="34"/>
      <c r="M331" s="34"/>
      <c r="N331" s="34"/>
      <c r="O331" s="34"/>
      <c r="P331" s="11" t="s">
        <v>8448</v>
      </c>
    </row>
    <row r="332" customHeight="1" spans="1:16">
      <c r="A332" s="7" t="s">
        <v>188</v>
      </c>
      <c r="B332" s="18"/>
      <c r="C332" s="7"/>
      <c r="D332" s="18"/>
      <c r="E332" s="18"/>
      <c r="F332" s="18"/>
      <c r="G332" s="18"/>
      <c r="H332" s="18"/>
      <c r="I332" s="18"/>
      <c r="J332" s="34"/>
      <c r="K332" s="34"/>
      <c r="L332" s="34"/>
      <c r="M332" s="34"/>
      <c r="N332" s="34"/>
      <c r="O332" s="34"/>
      <c r="P332" s="11" t="s">
        <v>8439</v>
      </c>
    </row>
    <row r="333" customHeight="1" spans="1:16">
      <c r="A333" s="7" t="s">
        <v>189</v>
      </c>
      <c r="B333" s="4" t="s">
        <v>1863</v>
      </c>
      <c r="C333" s="7"/>
      <c r="D333" s="18"/>
      <c r="E333" s="18"/>
      <c r="F333" s="18"/>
      <c r="G333" s="18"/>
      <c r="H333" s="18"/>
      <c r="I333" s="18"/>
      <c r="J333" s="34"/>
      <c r="K333" s="34"/>
      <c r="L333" s="34"/>
      <c r="M333" s="34"/>
      <c r="N333" s="34"/>
      <c r="O333" s="34"/>
      <c r="P333" s="11" t="s">
        <v>8441</v>
      </c>
    </row>
    <row r="334" customHeight="1" spans="1:16">
      <c r="A334" s="7" t="s">
        <v>190</v>
      </c>
      <c r="B334" s="18"/>
      <c r="C334" s="7"/>
      <c r="D334" s="18"/>
      <c r="E334" s="18"/>
      <c r="F334" s="18"/>
      <c r="G334" s="18"/>
      <c r="H334" s="18"/>
      <c r="I334" s="18"/>
      <c r="J334" s="34"/>
      <c r="K334" s="34"/>
      <c r="L334" s="34"/>
      <c r="M334" s="34"/>
      <c r="N334" s="34"/>
      <c r="O334" s="34"/>
      <c r="P334" s="11" t="s">
        <v>8441</v>
      </c>
    </row>
    <row r="335" customHeight="1" spans="1:16">
      <c r="A335" s="7" t="s">
        <v>194</v>
      </c>
      <c r="B335" s="18"/>
      <c r="C335" s="7"/>
      <c r="D335" s="18"/>
      <c r="E335" s="18"/>
      <c r="F335" s="18"/>
      <c r="G335" s="18"/>
      <c r="H335" s="18"/>
      <c r="I335" s="18"/>
      <c r="J335" s="34"/>
      <c r="K335" s="34"/>
      <c r="L335" s="34"/>
      <c r="M335" s="34"/>
      <c r="N335" s="34"/>
      <c r="O335" s="34"/>
      <c r="P335" s="11" t="s">
        <v>8441</v>
      </c>
    </row>
    <row r="336" customHeight="1" spans="1:16">
      <c r="A336" s="7" t="s">
        <v>195</v>
      </c>
      <c r="B336" s="18"/>
      <c r="C336" s="7"/>
      <c r="D336" s="18"/>
      <c r="E336" s="18"/>
      <c r="F336" s="18"/>
      <c r="G336" s="18"/>
      <c r="H336" s="18"/>
      <c r="I336" s="18"/>
      <c r="J336" s="34"/>
      <c r="K336" s="34"/>
      <c r="L336" s="34"/>
      <c r="M336" s="34"/>
      <c r="N336" s="34"/>
      <c r="O336" s="34"/>
      <c r="P336" s="34"/>
    </row>
    <row r="337" customHeight="1" spans="1:16">
      <c r="A337" s="7" t="s">
        <v>196</v>
      </c>
      <c r="B337" s="4" t="s">
        <v>3643</v>
      </c>
      <c r="C337" s="7"/>
      <c r="D337" s="18"/>
      <c r="E337" s="18"/>
      <c r="F337" s="18"/>
      <c r="G337" s="18"/>
      <c r="H337" s="18"/>
      <c r="I337" s="18"/>
      <c r="J337" s="34"/>
      <c r="K337" s="34"/>
      <c r="L337" s="34"/>
      <c r="M337" s="34"/>
      <c r="N337" s="34"/>
      <c r="O337" s="34"/>
      <c r="P337" s="34"/>
    </row>
    <row r="338" customHeight="1" spans="1:16">
      <c r="A338" s="7" t="s">
        <v>6676</v>
      </c>
      <c r="B338" s="18"/>
      <c r="C338" s="7"/>
      <c r="D338" s="18"/>
      <c r="E338" s="18"/>
      <c r="F338" s="18"/>
      <c r="G338" s="18"/>
      <c r="H338" s="18"/>
      <c r="I338" s="18"/>
      <c r="J338" s="34"/>
      <c r="K338" s="34"/>
      <c r="L338" s="34"/>
      <c r="M338" s="34"/>
      <c r="N338" s="34"/>
      <c r="O338" s="34"/>
      <c r="P338" s="34"/>
    </row>
    <row r="339" customHeight="1" spans="1:16">
      <c r="A339" s="7" t="s">
        <v>3657</v>
      </c>
      <c r="B339" s="3" t="s">
        <v>6079</v>
      </c>
      <c r="C339" s="4" t="s">
        <v>3244</v>
      </c>
      <c r="D339" s="18"/>
      <c r="E339" s="18"/>
      <c r="F339" s="18"/>
      <c r="G339" s="18"/>
      <c r="H339" s="18"/>
      <c r="I339" s="18"/>
      <c r="J339" s="34"/>
      <c r="K339" s="34"/>
      <c r="L339" s="34"/>
      <c r="M339" s="34"/>
      <c r="N339" s="34"/>
      <c r="O339" s="34"/>
      <c r="P339" s="11" t="s">
        <v>8437</v>
      </c>
    </row>
    <row r="340" customHeight="1" spans="1:16">
      <c r="A340" s="7" t="s">
        <v>7062</v>
      </c>
      <c r="B340" s="18"/>
      <c r="C340" s="7"/>
      <c r="D340" s="18"/>
      <c r="E340" s="18"/>
      <c r="F340" s="18"/>
      <c r="G340" s="18"/>
      <c r="H340" s="18"/>
      <c r="I340" s="18"/>
      <c r="J340" s="34"/>
      <c r="K340" s="34"/>
      <c r="L340" s="34"/>
      <c r="M340" s="34"/>
      <c r="N340" s="34"/>
      <c r="O340" s="34"/>
      <c r="P340" s="34"/>
    </row>
    <row r="341" customHeight="1" spans="1:17">
      <c r="A341" s="7" t="s">
        <v>199</v>
      </c>
      <c r="B341" s="18"/>
      <c r="C341" s="7"/>
      <c r="D341" s="18"/>
      <c r="E341" s="18"/>
      <c r="F341" s="18"/>
      <c r="G341" s="18"/>
      <c r="H341" s="18"/>
      <c r="I341" s="18"/>
      <c r="J341" s="34"/>
      <c r="K341" s="34"/>
      <c r="L341" s="34"/>
      <c r="M341" s="34"/>
      <c r="N341" s="34"/>
      <c r="O341" s="34"/>
      <c r="P341" s="11" t="s">
        <v>8443</v>
      </c>
      <c r="Q341" s="26">
        <v>0</v>
      </c>
    </row>
    <row r="342" customHeight="1" spans="1:16">
      <c r="A342" s="7" t="s">
        <v>200</v>
      </c>
      <c r="B342" s="18"/>
      <c r="C342" s="7"/>
      <c r="D342" s="18"/>
      <c r="E342" s="18"/>
      <c r="F342" s="18"/>
      <c r="G342" s="18"/>
      <c r="H342" s="18"/>
      <c r="I342" s="18"/>
      <c r="J342" s="34"/>
      <c r="K342" s="34"/>
      <c r="L342" s="34"/>
      <c r="M342" s="34"/>
      <c r="N342" s="34"/>
      <c r="O342" s="34"/>
      <c r="P342" s="11" t="s">
        <v>8437</v>
      </c>
    </row>
    <row r="343" customHeight="1" spans="1:16">
      <c r="A343" s="7" t="s">
        <v>201</v>
      </c>
      <c r="B343" s="18"/>
      <c r="C343" s="7"/>
      <c r="D343" s="18"/>
      <c r="E343" s="18"/>
      <c r="F343" s="18"/>
      <c r="G343" s="18"/>
      <c r="H343" s="18"/>
      <c r="I343" s="18"/>
      <c r="J343" s="34"/>
      <c r="K343" s="34"/>
      <c r="L343" s="34"/>
      <c r="M343" s="34"/>
      <c r="N343" s="34"/>
      <c r="O343" s="34"/>
      <c r="P343" s="11" t="s">
        <v>8437</v>
      </c>
    </row>
    <row r="344" customHeight="1" spans="1:16">
      <c r="A344" s="7" t="s">
        <v>202</v>
      </c>
      <c r="B344" s="18"/>
      <c r="C344" s="7"/>
      <c r="D344" s="18"/>
      <c r="E344" s="18"/>
      <c r="F344" s="18"/>
      <c r="G344" s="18"/>
      <c r="H344" s="18"/>
      <c r="I344" s="18"/>
      <c r="J344" s="34"/>
      <c r="K344" s="34"/>
      <c r="L344" s="34"/>
      <c r="M344" s="34"/>
      <c r="N344" s="34"/>
      <c r="O344" s="34"/>
      <c r="P344" s="11" t="s">
        <v>8437</v>
      </c>
    </row>
    <row r="345" customHeight="1" spans="1:16">
      <c r="A345" s="7" t="s">
        <v>203</v>
      </c>
      <c r="B345" s="18"/>
      <c r="C345" s="7"/>
      <c r="D345" s="18"/>
      <c r="E345" s="18"/>
      <c r="F345" s="18"/>
      <c r="G345" s="18"/>
      <c r="H345" s="18"/>
      <c r="I345" s="18"/>
      <c r="J345" s="34"/>
      <c r="K345" s="34"/>
      <c r="L345" s="34"/>
      <c r="M345" s="34"/>
      <c r="N345" s="34"/>
      <c r="O345" s="34"/>
      <c r="P345" s="11" t="s">
        <v>8437</v>
      </c>
    </row>
    <row r="346" customHeight="1" spans="1:16">
      <c r="A346" s="7" t="s">
        <v>204</v>
      </c>
      <c r="B346" s="18"/>
      <c r="C346" s="7"/>
      <c r="D346" s="18"/>
      <c r="E346" s="18"/>
      <c r="F346" s="18"/>
      <c r="G346" s="18"/>
      <c r="H346" s="18"/>
      <c r="I346" s="18"/>
      <c r="J346" s="34"/>
      <c r="K346" s="34"/>
      <c r="L346" s="34"/>
      <c r="M346" s="34"/>
      <c r="N346" s="34"/>
      <c r="O346" s="34"/>
      <c r="P346" s="11" t="s">
        <v>8437</v>
      </c>
    </row>
    <row r="347" customHeight="1" spans="1:16">
      <c r="A347" s="7" t="s">
        <v>205</v>
      </c>
      <c r="B347" s="18"/>
      <c r="C347" s="7"/>
      <c r="D347" s="18"/>
      <c r="E347" s="18"/>
      <c r="F347" s="18"/>
      <c r="G347" s="18"/>
      <c r="H347" s="18"/>
      <c r="I347" s="18"/>
      <c r="J347" s="34"/>
      <c r="K347" s="34"/>
      <c r="L347" s="34"/>
      <c r="M347" s="34"/>
      <c r="N347" s="34"/>
      <c r="O347" s="34"/>
      <c r="P347" s="11" t="s">
        <v>8437</v>
      </c>
    </row>
    <row r="348" customHeight="1" spans="1:16">
      <c r="A348" s="7" t="s">
        <v>206</v>
      </c>
      <c r="B348" s="18"/>
      <c r="C348" s="7"/>
      <c r="D348" s="18"/>
      <c r="E348" s="18"/>
      <c r="F348" s="18"/>
      <c r="G348" s="18"/>
      <c r="H348" s="18"/>
      <c r="I348" s="18"/>
      <c r="J348" s="34"/>
      <c r="K348" s="34"/>
      <c r="L348" s="34"/>
      <c r="M348" s="34"/>
      <c r="N348" s="34"/>
      <c r="O348" s="34"/>
      <c r="P348" s="11" t="s">
        <v>8437</v>
      </c>
    </row>
    <row r="349" customHeight="1" spans="1:16">
      <c r="A349" s="7" t="s">
        <v>209</v>
      </c>
      <c r="B349" s="18"/>
      <c r="C349" s="7"/>
      <c r="D349" s="18"/>
      <c r="E349" s="18"/>
      <c r="F349" s="18"/>
      <c r="G349" s="18"/>
      <c r="H349" s="18"/>
      <c r="I349" s="18"/>
      <c r="J349" s="34"/>
      <c r="K349" s="34"/>
      <c r="L349" s="34"/>
      <c r="M349" s="34"/>
      <c r="N349" s="34"/>
      <c r="O349" s="34"/>
      <c r="P349" s="11" t="s">
        <v>8449</v>
      </c>
    </row>
    <row r="350" customHeight="1" spans="1:16">
      <c r="A350" s="7" t="s">
        <v>5928</v>
      </c>
      <c r="B350" s="3" t="s">
        <v>5775</v>
      </c>
      <c r="C350" s="3" t="s">
        <v>5800</v>
      </c>
      <c r="D350" s="18"/>
      <c r="E350" s="18"/>
      <c r="F350" s="18"/>
      <c r="G350" s="18"/>
      <c r="H350" s="18"/>
      <c r="I350" s="18"/>
      <c r="J350" s="34"/>
      <c r="K350" s="34"/>
      <c r="L350" s="34"/>
      <c r="M350" s="34"/>
      <c r="N350" s="34"/>
      <c r="O350" s="34"/>
      <c r="P350" s="11" t="s">
        <v>8437</v>
      </c>
    </row>
    <row r="351" customHeight="1" spans="1:16">
      <c r="A351" s="7" t="s">
        <v>212</v>
      </c>
      <c r="B351" s="18"/>
      <c r="C351" s="7"/>
      <c r="D351" s="18"/>
      <c r="E351" s="18"/>
      <c r="F351" s="18"/>
      <c r="G351" s="18"/>
      <c r="H351" s="18"/>
      <c r="I351" s="18"/>
      <c r="J351" s="34"/>
      <c r="K351" s="34"/>
      <c r="L351" s="34"/>
      <c r="M351" s="34"/>
      <c r="N351" s="34"/>
      <c r="O351" s="34"/>
      <c r="P351" s="11" t="s">
        <v>8449</v>
      </c>
    </row>
    <row r="352" customHeight="1" spans="1:16">
      <c r="A352" s="7" t="s">
        <v>213</v>
      </c>
      <c r="B352" s="18"/>
      <c r="C352" s="7"/>
      <c r="D352" s="18"/>
      <c r="E352" s="18"/>
      <c r="F352" s="18"/>
      <c r="G352" s="18"/>
      <c r="H352" s="18"/>
      <c r="I352" s="18"/>
      <c r="J352" s="34"/>
      <c r="K352" s="34"/>
      <c r="L352" s="34"/>
      <c r="M352" s="34"/>
      <c r="N352" s="34"/>
      <c r="O352" s="34"/>
      <c r="P352" s="11" t="s">
        <v>8449</v>
      </c>
    </row>
    <row r="353" customHeight="1" spans="1:16">
      <c r="A353" s="7" t="s">
        <v>214</v>
      </c>
      <c r="B353" s="18"/>
      <c r="C353" s="7"/>
      <c r="D353" s="18"/>
      <c r="E353" s="18"/>
      <c r="F353" s="18"/>
      <c r="G353" s="18"/>
      <c r="H353" s="18"/>
      <c r="I353" s="18"/>
      <c r="J353" s="34"/>
      <c r="K353" s="34"/>
      <c r="L353" s="34"/>
      <c r="M353" s="34"/>
      <c r="N353" s="34"/>
      <c r="O353" s="34"/>
      <c r="P353" s="11" t="s">
        <v>8449</v>
      </c>
    </row>
    <row r="354" customHeight="1" spans="1:16">
      <c r="A354" s="7" t="s">
        <v>215</v>
      </c>
      <c r="B354" s="18"/>
      <c r="C354" s="7"/>
      <c r="D354" s="18"/>
      <c r="E354" s="18"/>
      <c r="F354" s="18"/>
      <c r="G354" s="18"/>
      <c r="H354" s="18"/>
      <c r="I354" s="18"/>
      <c r="J354" s="34"/>
      <c r="K354" s="34"/>
      <c r="L354" s="34"/>
      <c r="M354" s="34"/>
      <c r="N354" s="34"/>
      <c r="O354" s="34"/>
      <c r="P354" s="11" t="s">
        <v>8449</v>
      </c>
    </row>
    <row r="355" customHeight="1" spans="1:16">
      <c r="A355" s="7" t="s">
        <v>216</v>
      </c>
      <c r="B355" s="18"/>
      <c r="C355" s="7"/>
      <c r="D355" s="18"/>
      <c r="E355" s="18"/>
      <c r="F355" s="18"/>
      <c r="G355" s="18"/>
      <c r="H355" s="18"/>
      <c r="I355" s="18"/>
      <c r="J355" s="34"/>
      <c r="K355" s="34"/>
      <c r="L355" s="34"/>
      <c r="M355" s="34"/>
      <c r="N355" s="34"/>
      <c r="O355" s="34"/>
      <c r="P355" s="11" t="s">
        <v>8449</v>
      </c>
    </row>
    <row r="356" customHeight="1" spans="1:16">
      <c r="A356" s="7" t="s">
        <v>216</v>
      </c>
      <c r="B356" s="18"/>
      <c r="C356" s="7"/>
      <c r="D356" s="18"/>
      <c r="E356" s="18"/>
      <c r="F356" s="18"/>
      <c r="G356" s="18"/>
      <c r="H356" s="18"/>
      <c r="I356" s="18"/>
      <c r="J356" s="34"/>
      <c r="K356" s="34"/>
      <c r="L356" s="34"/>
      <c r="M356" s="34"/>
      <c r="N356" s="34"/>
      <c r="O356" s="34"/>
      <c r="P356" s="11" t="s">
        <v>8449</v>
      </c>
    </row>
    <row r="357" customHeight="1" spans="1:16">
      <c r="A357" s="7" t="s">
        <v>217</v>
      </c>
      <c r="B357" s="18"/>
      <c r="C357" s="7"/>
      <c r="D357" s="18"/>
      <c r="E357" s="18"/>
      <c r="F357" s="18"/>
      <c r="G357" s="18"/>
      <c r="H357" s="18"/>
      <c r="I357" s="18"/>
      <c r="J357" s="34"/>
      <c r="K357" s="34"/>
      <c r="L357" s="34"/>
      <c r="M357" s="34"/>
      <c r="N357" s="34"/>
      <c r="O357" s="34"/>
      <c r="P357" s="11" t="s">
        <v>8449</v>
      </c>
    </row>
    <row r="358" customHeight="1" spans="1:16">
      <c r="A358" s="7" t="s">
        <v>218</v>
      </c>
      <c r="B358" s="18"/>
      <c r="C358" s="7"/>
      <c r="D358" s="18"/>
      <c r="E358" s="18"/>
      <c r="F358" s="18"/>
      <c r="G358" s="18"/>
      <c r="H358" s="18"/>
      <c r="I358" s="18"/>
      <c r="J358" s="34"/>
      <c r="K358" s="34"/>
      <c r="L358" s="34"/>
      <c r="M358" s="34"/>
      <c r="N358" s="34"/>
      <c r="O358" s="34"/>
      <c r="P358" s="11" t="s">
        <v>8449</v>
      </c>
    </row>
    <row r="359" customHeight="1" spans="1:16">
      <c r="A359" s="7" t="s">
        <v>219</v>
      </c>
      <c r="B359" s="18"/>
      <c r="C359" s="7"/>
      <c r="D359" s="18"/>
      <c r="E359" s="18"/>
      <c r="F359" s="18"/>
      <c r="G359" s="18"/>
      <c r="H359" s="18"/>
      <c r="I359" s="18"/>
      <c r="J359" s="34"/>
      <c r="K359" s="34"/>
      <c r="L359" s="34"/>
      <c r="M359" s="34"/>
      <c r="N359" s="34"/>
      <c r="O359" s="34"/>
      <c r="P359" s="11" t="s">
        <v>8449</v>
      </c>
    </row>
    <row r="360" customHeight="1" spans="1:16">
      <c r="A360" s="7" t="s">
        <v>220</v>
      </c>
      <c r="B360" s="18"/>
      <c r="C360" s="7"/>
      <c r="D360" s="18"/>
      <c r="E360" s="18"/>
      <c r="F360" s="18"/>
      <c r="G360" s="18"/>
      <c r="H360" s="18"/>
      <c r="I360" s="18"/>
      <c r="J360" s="34"/>
      <c r="K360" s="34"/>
      <c r="L360" s="34"/>
      <c r="M360" s="34"/>
      <c r="N360" s="34"/>
      <c r="O360" s="34"/>
      <c r="P360" s="11" t="s">
        <v>8449</v>
      </c>
    </row>
    <row r="361" customHeight="1" spans="1:16">
      <c r="A361" s="7" t="s">
        <v>221</v>
      </c>
      <c r="B361" s="18"/>
      <c r="C361" s="7"/>
      <c r="D361" s="18"/>
      <c r="E361" s="18"/>
      <c r="F361" s="18"/>
      <c r="G361" s="18"/>
      <c r="H361" s="18"/>
      <c r="I361" s="18"/>
      <c r="J361" s="34"/>
      <c r="K361" s="34"/>
      <c r="L361" s="34"/>
      <c r="M361" s="34"/>
      <c r="N361" s="34"/>
      <c r="O361" s="34"/>
      <c r="P361" s="11" t="s">
        <v>8449</v>
      </c>
    </row>
    <row r="362" customHeight="1" spans="1:16">
      <c r="A362" s="7" t="s">
        <v>222</v>
      </c>
      <c r="B362" s="18"/>
      <c r="C362" s="7"/>
      <c r="D362" s="18"/>
      <c r="E362" s="18"/>
      <c r="F362" s="18"/>
      <c r="G362" s="18"/>
      <c r="H362" s="18"/>
      <c r="I362" s="18"/>
      <c r="J362" s="34"/>
      <c r="K362" s="34"/>
      <c r="L362" s="34"/>
      <c r="M362" s="34"/>
      <c r="N362" s="34"/>
      <c r="O362" s="34"/>
      <c r="P362" s="11" t="s">
        <v>8449</v>
      </c>
    </row>
    <row r="363" customHeight="1" spans="1:16">
      <c r="A363" s="7" t="s">
        <v>223</v>
      </c>
      <c r="B363" s="18"/>
      <c r="C363" s="7"/>
      <c r="D363" s="18"/>
      <c r="E363" s="18"/>
      <c r="F363" s="18"/>
      <c r="G363" s="18"/>
      <c r="H363" s="18"/>
      <c r="I363" s="18"/>
      <c r="J363" s="34"/>
      <c r="K363" s="34"/>
      <c r="L363" s="34"/>
      <c r="M363" s="34"/>
      <c r="N363" s="34"/>
      <c r="O363" s="34"/>
      <c r="P363" s="11" t="s">
        <v>8449</v>
      </c>
    </row>
    <row r="364" customHeight="1" spans="1:16">
      <c r="A364" s="7" t="s">
        <v>224</v>
      </c>
      <c r="B364" s="18"/>
      <c r="C364" s="7"/>
      <c r="D364" s="18"/>
      <c r="E364" s="18"/>
      <c r="F364" s="18"/>
      <c r="G364" s="18"/>
      <c r="H364" s="18"/>
      <c r="I364" s="18"/>
      <c r="J364" s="34"/>
      <c r="K364" s="34"/>
      <c r="L364" s="34"/>
      <c r="M364" s="34"/>
      <c r="N364" s="34"/>
      <c r="O364" s="34"/>
      <c r="P364" s="11" t="s">
        <v>8449</v>
      </c>
    </row>
    <row r="365" customHeight="1" spans="1:16">
      <c r="A365" s="7" t="s">
        <v>225</v>
      </c>
      <c r="B365" s="18"/>
      <c r="C365" s="7"/>
      <c r="D365" s="18"/>
      <c r="E365" s="18"/>
      <c r="F365" s="18"/>
      <c r="G365" s="18"/>
      <c r="H365" s="18"/>
      <c r="I365" s="18"/>
      <c r="J365" s="34"/>
      <c r="K365" s="34"/>
      <c r="L365" s="34"/>
      <c r="M365" s="34"/>
      <c r="N365" s="34"/>
      <c r="O365" s="34"/>
      <c r="P365" s="11" t="s">
        <v>8449</v>
      </c>
    </row>
    <row r="366" customHeight="1" spans="1:16">
      <c r="A366" s="7" t="s">
        <v>226</v>
      </c>
      <c r="B366" s="18"/>
      <c r="C366" s="7"/>
      <c r="D366" s="18"/>
      <c r="E366" s="18"/>
      <c r="F366" s="18"/>
      <c r="G366" s="18"/>
      <c r="H366" s="18"/>
      <c r="I366" s="18"/>
      <c r="J366" s="34"/>
      <c r="K366" s="34"/>
      <c r="L366" s="34"/>
      <c r="M366" s="34"/>
      <c r="N366" s="34"/>
      <c r="O366" s="34"/>
      <c r="P366" s="11" t="s">
        <v>8449</v>
      </c>
    </row>
    <row r="367" customHeight="1" spans="1:16">
      <c r="A367" s="7" t="s">
        <v>8450</v>
      </c>
      <c r="B367" s="18"/>
      <c r="C367" s="7"/>
      <c r="D367" s="18"/>
      <c r="E367" s="18"/>
      <c r="F367" s="18"/>
      <c r="G367" s="18"/>
      <c r="H367" s="18"/>
      <c r="I367" s="18"/>
      <c r="J367" s="34"/>
      <c r="K367" s="34"/>
      <c r="L367" s="34"/>
      <c r="M367" s="34"/>
      <c r="N367" s="34"/>
      <c r="O367" s="34"/>
      <c r="P367" s="11" t="s">
        <v>8449</v>
      </c>
    </row>
    <row r="368" customHeight="1" spans="1:16">
      <c r="A368" s="7" t="s">
        <v>227</v>
      </c>
      <c r="B368" s="18"/>
      <c r="C368" s="7"/>
      <c r="D368" s="18"/>
      <c r="E368" s="18"/>
      <c r="F368" s="18"/>
      <c r="G368" s="18"/>
      <c r="H368" s="18"/>
      <c r="I368" s="18"/>
      <c r="J368" s="34"/>
      <c r="K368" s="34"/>
      <c r="L368" s="34"/>
      <c r="M368" s="34"/>
      <c r="N368" s="34"/>
      <c r="O368" s="34"/>
      <c r="P368" s="11" t="s">
        <v>8449</v>
      </c>
    </row>
    <row r="369" customHeight="1" spans="1:16">
      <c r="A369" s="7" t="s">
        <v>228</v>
      </c>
      <c r="B369" s="18"/>
      <c r="C369" s="7"/>
      <c r="D369" s="18"/>
      <c r="E369" s="18"/>
      <c r="F369" s="18"/>
      <c r="G369" s="18"/>
      <c r="H369" s="18"/>
      <c r="I369" s="18"/>
      <c r="J369" s="34"/>
      <c r="K369" s="34"/>
      <c r="L369" s="34"/>
      <c r="M369" s="34"/>
      <c r="N369" s="34"/>
      <c r="O369" s="34"/>
      <c r="P369" s="11" t="s">
        <v>8449</v>
      </c>
    </row>
    <row r="370" customHeight="1" spans="1:16">
      <c r="A370" s="7" t="s">
        <v>229</v>
      </c>
      <c r="B370" s="18"/>
      <c r="C370" s="7"/>
      <c r="D370" s="18"/>
      <c r="E370" s="18"/>
      <c r="F370" s="18"/>
      <c r="G370" s="18"/>
      <c r="H370" s="18"/>
      <c r="I370" s="18"/>
      <c r="J370" s="34"/>
      <c r="K370" s="34"/>
      <c r="L370" s="34"/>
      <c r="M370" s="34"/>
      <c r="N370" s="34"/>
      <c r="O370" s="34"/>
      <c r="P370" s="11" t="s">
        <v>8449</v>
      </c>
    </row>
    <row r="371" customHeight="1" spans="1:16">
      <c r="A371" s="7" t="s">
        <v>230</v>
      </c>
      <c r="B371" s="18"/>
      <c r="C371" s="7"/>
      <c r="D371" s="18"/>
      <c r="E371" s="18"/>
      <c r="F371" s="18"/>
      <c r="G371" s="18"/>
      <c r="H371" s="18"/>
      <c r="I371" s="18"/>
      <c r="J371" s="34"/>
      <c r="K371" s="34"/>
      <c r="L371" s="34"/>
      <c r="M371" s="34"/>
      <c r="N371" s="34"/>
      <c r="O371" s="34"/>
      <c r="P371" s="11" t="s">
        <v>8449</v>
      </c>
    </row>
    <row r="372" customHeight="1" spans="1:16">
      <c r="A372" s="7" t="s">
        <v>231</v>
      </c>
      <c r="B372" s="18"/>
      <c r="C372" s="7"/>
      <c r="D372" s="18"/>
      <c r="E372" s="18"/>
      <c r="F372" s="18"/>
      <c r="G372" s="18"/>
      <c r="H372" s="18"/>
      <c r="I372" s="18"/>
      <c r="J372" s="34"/>
      <c r="K372" s="34"/>
      <c r="L372" s="34"/>
      <c r="M372" s="34"/>
      <c r="N372" s="34"/>
      <c r="O372" s="34"/>
      <c r="P372" s="11" t="s">
        <v>8449</v>
      </c>
    </row>
    <row r="373" customHeight="1" spans="1:16">
      <c r="A373" s="7" t="s">
        <v>232</v>
      </c>
      <c r="B373" s="18"/>
      <c r="C373" s="7"/>
      <c r="D373" s="18"/>
      <c r="E373" s="18"/>
      <c r="F373" s="18"/>
      <c r="G373" s="18"/>
      <c r="H373" s="18"/>
      <c r="I373" s="18"/>
      <c r="J373" s="34"/>
      <c r="K373" s="34"/>
      <c r="L373" s="34"/>
      <c r="M373" s="34"/>
      <c r="N373" s="34"/>
      <c r="O373" s="34"/>
      <c r="P373" s="11" t="s">
        <v>8449</v>
      </c>
    </row>
    <row r="374" customHeight="1" spans="1:16">
      <c r="A374" s="7" t="s">
        <v>233</v>
      </c>
      <c r="B374" s="18"/>
      <c r="C374" s="7"/>
      <c r="D374" s="18"/>
      <c r="E374" s="18"/>
      <c r="F374" s="18"/>
      <c r="G374" s="18"/>
      <c r="H374" s="18"/>
      <c r="I374" s="18"/>
      <c r="J374" s="34"/>
      <c r="K374" s="34"/>
      <c r="L374" s="34"/>
      <c r="M374" s="34"/>
      <c r="N374" s="34"/>
      <c r="O374" s="34"/>
      <c r="P374" s="11" t="s">
        <v>8449</v>
      </c>
    </row>
    <row r="375" customHeight="1" spans="1:16">
      <c r="A375" s="7" t="s">
        <v>234</v>
      </c>
      <c r="B375" s="18"/>
      <c r="C375" s="7"/>
      <c r="D375" s="18"/>
      <c r="E375" s="18"/>
      <c r="F375" s="18"/>
      <c r="G375" s="18"/>
      <c r="H375" s="18"/>
      <c r="I375" s="18"/>
      <c r="J375" s="34"/>
      <c r="K375" s="34"/>
      <c r="L375" s="34"/>
      <c r="M375" s="34"/>
      <c r="N375" s="34"/>
      <c r="O375" s="34"/>
      <c r="P375" s="11" t="s">
        <v>8449</v>
      </c>
    </row>
    <row r="376" customHeight="1" spans="1:16">
      <c r="A376" s="7" t="s">
        <v>235</v>
      </c>
      <c r="B376" s="18"/>
      <c r="C376" s="7"/>
      <c r="D376" s="18"/>
      <c r="E376" s="18"/>
      <c r="F376" s="18"/>
      <c r="G376" s="18"/>
      <c r="H376" s="18"/>
      <c r="I376" s="18"/>
      <c r="J376" s="34"/>
      <c r="K376" s="34"/>
      <c r="L376" s="34"/>
      <c r="M376" s="34"/>
      <c r="N376" s="34"/>
      <c r="O376" s="34"/>
      <c r="P376" s="11" t="s">
        <v>8449</v>
      </c>
    </row>
    <row r="377" customHeight="1" spans="1:16">
      <c r="A377" s="8" t="s">
        <v>6949</v>
      </c>
      <c r="B377" s="4" t="s">
        <v>4130</v>
      </c>
      <c r="C377" s="3" t="s">
        <v>6151</v>
      </c>
      <c r="D377" s="18"/>
      <c r="E377" s="18"/>
      <c r="F377" s="18"/>
      <c r="G377" s="18"/>
      <c r="H377" s="18"/>
      <c r="I377" s="18"/>
      <c r="J377" s="34"/>
      <c r="K377" s="34"/>
      <c r="L377" s="34"/>
      <c r="M377" s="34"/>
      <c r="N377" s="34"/>
      <c r="O377" s="34"/>
      <c r="P377" s="11" t="s">
        <v>8437</v>
      </c>
    </row>
    <row r="378" customHeight="1" spans="1:16">
      <c r="A378" s="7" t="s">
        <v>7176</v>
      </c>
      <c r="B378" s="18" t="s">
        <v>394</v>
      </c>
      <c r="C378" s="7" t="s">
        <v>402</v>
      </c>
      <c r="D378" s="18"/>
      <c r="E378" s="18"/>
      <c r="F378" s="18"/>
      <c r="G378" s="18"/>
      <c r="H378" s="18"/>
      <c r="I378" s="18"/>
      <c r="J378" s="34"/>
      <c r="K378" s="34"/>
      <c r="L378" s="34"/>
      <c r="M378" s="34"/>
      <c r="N378" s="34"/>
      <c r="O378" s="34"/>
      <c r="P378" s="11" t="s">
        <v>8441</v>
      </c>
    </row>
    <row r="379" customHeight="1" spans="1:16">
      <c r="A379" s="7" t="s">
        <v>7178</v>
      </c>
      <c r="B379" s="4" t="s">
        <v>1975</v>
      </c>
      <c r="C379" s="4" t="s">
        <v>2261</v>
      </c>
      <c r="D379" s="18"/>
      <c r="E379" s="18"/>
      <c r="F379" s="18"/>
      <c r="G379" s="18"/>
      <c r="H379" s="18"/>
      <c r="I379" s="18"/>
      <c r="J379" s="34"/>
      <c r="K379" s="34"/>
      <c r="L379" s="34"/>
      <c r="M379" s="34"/>
      <c r="N379" s="34"/>
      <c r="O379" s="34"/>
      <c r="P379" s="11" t="s">
        <v>8437</v>
      </c>
    </row>
    <row r="380" customHeight="1" spans="1:16">
      <c r="A380" s="7" t="s">
        <v>6019</v>
      </c>
      <c r="B380" s="3" t="s">
        <v>8277</v>
      </c>
      <c r="C380" s="4" t="s">
        <v>3281</v>
      </c>
      <c r="D380" s="18"/>
      <c r="E380" s="18"/>
      <c r="F380" s="18"/>
      <c r="G380" s="18"/>
      <c r="H380" s="18"/>
      <c r="I380" s="18"/>
      <c r="J380" s="34"/>
      <c r="K380" s="34"/>
      <c r="L380" s="34"/>
      <c r="M380" s="34"/>
      <c r="N380" s="34"/>
      <c r="O380" s="34"/>
      <c r="P380" s="11" t="s">
        <v>8437</v>
      </c>
    </row>
    <row r="381" customHeight="1" spans="1:16">
      <c r="A381" s="7" t="s">
        <v>6019</v>
      </c>
      <c r="B381" s="3" t="s">
        <v>8277</v>
      </c>
      <c r="C381" s="4" t="s">
        <v>3281</v>
      </c>
      <c r="D381" s="18"/>
      <c r="E381" s="18"/>
      <c r="F381" s="18"/>
      <c r="G381" s="18"/>
      <c r="H381" s="18"/>
      <c r="I381" s="18"/>
      <c r="J381" s="34"/>
      <c r="K381" s="34"/>
      <c r="L381" s="34"/>
      <c r="M381" s="34"/>
      <c r="N381" s="34"/>
      <c r="O381" s="34"/>
      <c r="P381" s="11" t="s">
        <v>8437</v>
      </c>
    </row>
    <row r="382" customHeight="1" spans="1:16">
      <c r="A382" s="7" t="s">
        <v>7078</v>
      </c>
      <c r="B382" s="4" t="s">
        <v>1459</v>
      </c>
      <c r="C382" s="7"/>
      <c r="D382" s="18"/>
      <c r="E382" s="18"/>
      <c r="F382" s="18"/>
      <c r="G382" s="18"/>
      <c r="H382" s="18"/>
      <c r="I382" s="18"/>
      <c r="J382" s="34"/>
      <c r="K382" s="34"/>
      <c r="L382" s="34"/>
      <c r="M382" s="34"/>
      <c r="N382" s="34"/>
      <c r="O382" s="34"/>
      <c r="P382" s="11" t="s">
        <v>8451</v>
      </c>
    </row>
    <row r="383" customHeight="1" spans="1:16">
      <c r="A383" s="7" t="s">
        <v>6677</v>
      </c>
      <c r="B383" s="3" t="s">
        <v>4676</v>
      </c>
      <c r="C383" s="7"/>
      <c r="D383" s="18"/>
      <c r="E383" s="18"/>
      <c r="F383" s="18"/>
      <c r="G383" s="18"/>
      <c r="H383" s="18"/>
      <c r="I383" s="18"/>
      <c r="J383" s="34"/>
      <c r="K383" s="34"/>
      <c r="L383" s="34"/>
      <c r="M383" s="34"/>
      <c r="N383" s="34"/>
      <c r="O383" s="34"/>
      <c r="P383" s="34"/>
    </row>
    <row r="384" customHeight="1" spans="1:16">
      <c r="A384" s="7" t="s">
        <v>6678</v>
      </c>
      <c r="B384" s="3" t="s">
        <v>8421</v>
      </c>
      <c r="C384" s="7"/>
      <c r="D384" s="18"/>
      <c r="E384" s="18"/>
      <c r="F384" s="18"/>
      <c r="G384" s="18"/>
      <c r="H384" s="18"/>
      <c r="I384" s="18"/>
      <c r="J384" s="34"/>
      <c r="K384" s="34"/>
      <c r="L384" s="34"/>
      <c r="M384" s="34"/>
      <c r="N384" s="34"/>
      <c r="O384" s="34"/>
      <c r="P384" s="34"/>
    </row>
    <row r="385" customHeight="1" spans="1:16">
      <c r="A385" s="7" t="s">
        <v>7081</v>
      </c>
      <c r="B385" s="3" t="s">
        <v>5976</v>
      </c>
      <c r="C385" s="7"/>
      <c r="D385" s="18"/>
      <c r="E385" s="18"/>
      <c r="F385" s="18"/>
      <c r="G385" s="18"/>
      <c r="H385" s="18"/>
      <c r="I385" s="18"/>
      <c r="J385" s="34"/>
      <c r="K385" s="34"/>
      <c r="L385" s="34"/>
      <c r="M385" s="34"/>
      <c r="N385" s="34"/>
      <c r="O385" s="34"/>
      <c r="P385" s="11" t="s">
        <v>8441</v>
      </c>
    </row>
    <row r="386" customHeight="1" spans="1:16">
      <c r="A386" s="7" t="s">
        <v>6679</v>
      </c>
      <c r="B386" s="18"/>
      <c r="C386" s="7"/>
      <c r="D386" s="18"/>
      <c r="E386" s="18"/>
      <c r="F386" s="18"/>
      <c r="G386" s="18"/>
      <c r="H386" s="18"/>
      <c r="I386" s="18"/>
      <c r="J386" s="34"/>
      <c r="K386" s="34"/>
      <c r="L386" s="34"/>
      <c r="M386" s="34"/>
      <c r="N386" s="34"/>
      <c r="O386" s="34"/>
      <c r="P386" s="34"/>
    </row>
    <row r="387" customHeight="1" spans="1:16">
      <c r="A387" s="7" t="s">
        <v>6680</v>
      </c>
      <c r="B387" s="18"/>
      <c r="C387" s="7"/>
      <c r="D387" s="18"/>
      <c r="E387" s="18"/>
      <c r="F387" s="18"/>
      <c r="G387" s="18"/>
      <c r="H387" s="18"/>
      <c r="I387" s="18"/>
      <c r="J387" s="34"/>
      <c r="K387" s="34"/>
      <c r="L387" s="34"/>
      <c r="M387" s="34"/>
      <c r="N387" s="34"/>
      <c r="O387" s="34"/>
      <c r="P387" s="34"/>
    </row>
    <row r="388" customHeight="1" spans="1:16">
      <c r="A388" s="7" t="s">
        <v>6681</v>
      </c>
      <c r="B388" s="18"/>
      <c r="C388" s="7"/>
      <c r="D388" s="18"/>
      <c r="E388" s="18"/>
      <c r="F388" s="18"/>
      <c r="G388" s="18"/>
      <c r="H388" s="18"/>
      <c r="I388" s="18"/>
      <c r="J388" s="34"/>
      <c r="K388" s="34"/>
      <c r="L388" s="34"/>
      <c r="M388" s="34"/>
      <c r="N388" s="34"/>
      <c r="O388" s="34"/>
      <c r="P388" s="34"/>
    </row>
    <row r="389" customHeight="1" spans="1:16">
      <c r="A389" s="7" t="s">
        <v>6682</v>
      </c>
      <c r="B389" s="18"/>
      <c r="C389" s="7"/>
      <c r="D389" s="18"/>
      <c r="E389" s="18"/>
      <c r="F389" s="18"/>
      <c r="G389" s="18"/>
      <c r="H389" s="18"/>
      <c r="I389" s="18"/>
      <c r="J389" s="34"/>
      <c r="K389" s="34"/>
      <c r="L389" s="34"/>
      <c r="M389" s="34"/>
      <c r="N389" s="34"/>
      <c r="O389" s="34"/>
      <c r="P389" s="34"/>
    </row>
    <row r="390" customHeight="1" spans="1:16">
      <c r="A390" s="7" t="s">
        <v>6683</v>
      </c>
      <c r="B390" s="18"/>
      <c r="C390" s="7"/>
      <c r="D390" s="18"/>
      <c r="E390" s="18"/>
      <c r="F390" s="18"/>
      <c r="G390" s="18"/>
      <c r="H390" s="18"/>
      <c r="I390" s="18"/>
      <c r="J390" s="34"/>
      <c r="K390" s="34"/>
      <c r="L390" s="34"/>
      <c r="M390" s="34"/>
      <c r="N390" s="34"/>
      <c r="O390" s="34"/>
      <c r="P390" s="34"/>
    </row>
    <row r="391" customHeight="1" spans="1:16">
      <c r="A391" s="7" t="s">
        <v>6684</v>
      </c>
      <c r="B391" s="18"/>
      <c r="C391" s="7"/>
      <c r="D391" s="18"/>
      <c r="E391" s="18"/>
      <c r="F391" s="18"/>
      <c r="G391" s="18"/>
      <c r="H391" s="18"/>
      <c r="I391" s="18"/>
      <c r="J391" s="34"/>
      <c r="K391" s="34"/>
      <c r="L391" s="34"/>
      <c r="M391" s="34"/>
      <c r="N391" s="34"/>
      <c r="O391" s="34"/>
      <c r="P391" s="34"/>
    </row>
    <row r="392" customHeight="1" spans="1:16">
      <c r="A392" s="7" t="s">
        <v>6685</v>
      </c>
      <c r="B392" s="18"/>
      <c r="C392" s="7"/>
      <c r="D392" s="18"/>
      <c r="E392" s="18"/>
      <c r="F392" s="18"/>
      <c r="G392" s="18"/>
      <c r="H392" s="18"/>
      <c r="I392" s="18"/>
      <c r="J392" s="34"/>
      <c r="K392" s="34"/>
      <c r="L392" s="34"/>
      <c r="M392" s="34"/>
      <c r="N392" s="34"/>
      <c r="O392" s="34"/>
      <c r="P392" s="34"/>
    </row>
    <row r="393" customHeight="1" spans="1:16">
      <c r="A393" s="7" t="s">
        <v>6686</v>
      </c>
      <c r="B393" s="18"/>
      <c r="C393" s="7"/>
      <c r="D393" s="18"/>
      <c r="E393" s="18"/>
      <c r="F393" s="18"/>
      <c r="G393" s="18"/>
      <c r="H393" s="18"/>
      <c r="I393" s="18"/>
      <c r="J393" s="34"/>
      <c r="K393" s="34"/>
      <c r="L393" s="34"/>
      <c r="M393" s="34"/>
      <c r="N393" s="34"/>
      <c r="O393" s="34"/>
      <c r="P393" s="34"/>
    </row>
    <row r="394" customHeight="1" spans="1:16">
      <c r="A394" s="7" t="s">
        <v>6687</v>
      </c>
      <c r="B394" s="18"/>
      <c r="C394" s="7"/>
      <c r="D394" s="18"/>
      <c r="E394" s="18"/>
      <c r="F394" s="18"/>
      <c r="G394" s="18"/>
      <c r="H394" s="18"/>
      <c r="I394" s="18"/>
      <c r="J394" s="34"/>
      <c r="K394" s="34"/>
      <c r="L394" s="34"/>
      <c r="M394" s="34"/>
      <c r="N394" s="34"/>
      <c r="O394" s="34"/>
      <c r="P394" s="34"/>
    </row>
    <row r="395" customHeight="1" spans="1:16">
      <c r="A395" s="7" t="s">
        <v>6688</v>
      </c>
      <c r="B395" s="18"/>
      <c r="C395" s="7"/>
      <c r="D395" s="18"/>
      <c r="E395" s="18"/>
      <c r="F395" s="18"/>
      <c r="G395" s="18"/>
      <c r="H395" s="18"/>
      <c r="I395" s="18"/>
      <c r="J395" s="34"/>
      <c r="K395" s="34"/>
      <c r="L395" s="34"/>
      <c r="M395" s="34"/>
      <c r="N395" s="34"/>
      <c r="O395" s="34"/>
      <c r="P395" s="34"/>
    </row>
    <row r="396" customHeight="1" spans="1:16">
      <c r="A396" s="7" t="s">
        <v>6689</v>
      </c>
      <c r="B396" s="18"/>
      <c r="C396" s="7"/>
      <c r="D396" s="18"/>
      <c r="E396" s="18"/>
      <c r="F396" s="18"/>
      <c r="G396" s="18"/>
      <c r="H396" s="18"/>
      <c r="I396" s="18"/>
      <c r="J396" s="34"/>
      <c r="K396" s="34"/>
      <c r="L396" s="34"/>
      <c r="M396" s="34"/>
      <c r="N396" s="34"/>
      <c r="O396" s="34"/>
      <c r="P396" s="34"/>
    </row>
    <row r="397" customHeight="1" spans="1:16">
      <c r="A397" s="7" t="s">
        <v>6690</v>
      </c>
      <c r="B397" s="18"/>
      <c r="C397" s="7"/>
      <c r="D397" s="18"/>
      <c r="E397" s="18"/>
      <c r="F397" s="18"/>
      <c r="G397" s="18"/>
      <c r="H397" s="18"/>
      <c r="I397" s="18"/>
      <c r="J397" s="34"/>
      <c r="K397" s="34"/>
      <c r="L397" s="34"/>
      <c r="M397" s="34"/>
      <c r="N397" s="34"/>
      <c r="O397" s="34"/>
      <c r="P397" s="34"/>
    </row>
    <row r="398" customHeight="1" spans="1:16">
      <c r="A398" s="7" t="s">
        <v>6691</v>
      </c>
      <c r="B398" s="18"/>
      <c r="C398" s="7"/>
      <c r="D398" s="18"/>
      <c r="E398" s="18"/>
      <c r="F398" s="18"/>
      <c r="G398" s="18"/>
      <c r="H398" s="18"/>
      <c r="I398" s="18"/>
      <c r="J398" s="34"/>
      <c r="K398" s="34"/>
      <c r="L398" s="34"/>
      <c r="M398" s="34"/>
      <c r="N398" s="34"/>
      <c r="O398" s="34"/>
      <c r="P398" s="34"/>
    </row>
    <row r="399" customHeight="1" spans="1:16">
      <c r="A399" s="7" t="s">
        <v>6692</v>
      </c>
      <c r="B399" s="18"/>
      <c r="C399" s="7"/>
      <c r="D399" s="18"/>
      <c r="E399" s="18"/>
      <c r="F399" s="18"/>
      <c r="G399" s="18"/>
      <c r="H399" s="18"/>
      <c r="I399" s="18"/>
      <c r="J399" s="34"/>
      <c r="K399" s="34"/>
      <c r="L399" s="34"/>
      <c r="M399" s="34"/>
      <c r="N399" s="34"/>
      <c r="O399" s="34"/>
      <c r="P399" s="34"/>
    </row>
    <row r="400" customHeight="1" spans="1:16">
      <c r="A400" s="7" t="s">
        <v>6693</v>
      </c>
      <c r="B400" s="18"/>
      <c r="C400" s="7"/>
      <c r="D400" s="18"/>
      <c r="E400" s="18"/>
      <c r="F400" s="18"/>
      <c r="G400" s="18"/>
      <c r="H400" s="18"/>
      <c r="I400" s="18"/>
      <c r="J400" s="34"/>
      <c r="K400" s="34"/>
      <c r="L400" s="34"/>
      <c r="M400" s="34"/>
      <c r="N400" s="34"/>
      <c r="O400" s="34"/>
      <c r="P400" s="34"/>
    </row>
    <row r="401" customHeight="1" spans="1:16">
      <c r="A401" s="7" t="s">
        <v>6694</v>
      </c>
      <c r="B401" s="18"/>
      <c r="C401" s="7"/>
      <c r="D401" s="18"/>
      <c r="E401" s="18"/>
      <c r="F401" s="18"/>
      <c r="G401" s="18"/>
      <c r="H401" s="18"/>
      <c r="I401" s="18"/>
      <c r="J401" s="34"/>
      <c r="K401" s="34"/>
      <c r="L401" s="34"/>
      <c r="M401" s="34"/>
      <c r="N401" s="34"/>
      <c r="O401" s="34"/>
      <c r="P401" s="34"/>
    </row>
    <row r="402" customHeight="1" spans="1:16">
      <c r="A402" s="7" t="s">
        <v>6695</v>
      </c>
      <c r="B402" s="18"/>
      <c r="C402" s="7"/>
      <c r="D402" s="18"/>
      <c r="E402" s="18"/>
      <c r="F402" s="18"/>
      <c r="G402" s="18"/>
      <c r="H402" s="18"/>
      <c r="I402" s="18"/>
      <c r="J402" s="34"/>
      <c r="K402" s="34"/>
      <c r="L402" s="34"/>
      <c r="M402" s="34"/>
      <c r="N402" s="34"/>
      <c r="O402" s="34"/>
      <c r="P402" s="34"/>
    </row>
    <row r="403" customHeight="1" spans="1:16">
      <c r="A403" s="7" t="s">
        <v>6696</v>
      </c>
      <c r="B403" s="18"/>
      <c r="C403" s="7"/>
      <c r="D403" s="18"/>
      <c r="E403" s="18"/>
      <c r="F403" s="18"/>
      <c r="G403" s="18"/>
      <c r="H403" s="18"/>
      <c r="I403" s="18"/>
      <c r="J403" s="34"/>
      <c r="K403" s="34"/>
      <c r="L403" s="34"/>
      <c r="M403" s="34"/>
      <c r="N403" s="34"/>
      <c r="O403" s="34"/>
      <c r="P403" s="34"/>
    </row>
    <row r="404" customHeight="1" spans="1:16">
      <c r="A404" s="7" t="s">
        <v>6697</v>
      </c>
      <c r="B404" s="18"/>
      <c r="C404" s="7"/>
      <c r="D404" s="18"/>
      <c r="E404" s="18"/>
      <c r="F404" s="18"/>
      <c r="G404" s="18"/>
      <c r="H404" s="18"/>
      <c r="I404" s="18"/>
      <c r="J404" s="34"/>
      <c r="K404" s="34"/>
      <c r="L404" s="34"/>
      <c r="M404" s="34"/>
      <c r="N404" s="34"/>
      <c r="O404" s="34"/>
      <c r="P404" s="34"/>
    </row>
    <row r="405" customHeight="1" spans="1:16">
      <c r="A405" s="7" t="s">
        <v>6698</v>
      </c>
      <c r="B405" s="18"/>
      <c r="C405" s="7"/>
      <c r="D405" s="18"/>
      <c r="E405" s="18"/>
      <c r="F405" s="18"/>
      <c r="G405" s="18"/>
      <c r="H405" s="18"/>
      <c r="I405" s="18"/>
      <c r="J405" s="34"/>
      <c r="K405" s="34"/>
      <c r="L405" s="34"/>
      <c r="M405" s="34"/>
      <c r="N405" s="34"/>
      <c r="O405" s="34"/>
      <c r="P405" s="34"/>
    </row>
    <row r="406" customHeight="1" spans="1:16">
      <c r="A406" s="7" t="s">
        <v>6699</v>
      </c>
      <c r="B406" s="18"/>
      <c r="C406" s="7"/>
      <c r="D406" s="18"/>
      <c r="E406" s="18"/>
      <c r="F406" s="18"/>
      <c r="G406" s="18"/>
      <c r="H406" s="18"/>
      <c r="I406" s="18"/>
      <c r="J406" s="34"/>
      <c r="K406" s="34"/>
      <c r="L406" s="34"/>
      <c r="M406" s="34"/>
      <c r="N406" s="34"/>
      <c r="O406" s="34"/>
      <c r="P406" s="34"/>
    </row>
    <row r="407" customHeight="1" spans="1:16">
      <c r="A407" s="7" t="s">
        <v>6700</v>
      </c>
      <c r="B407" s="18"/>
      <c r="C407" s="7"/>
      <c r="D407" s="18"/>
      <c r="E407" s="18"/>
      <c r="F407" s="18"/>
      <c r="G407" s="18"/>
      <c r="H407" s="18"/>
      <c r="I407" s="18"/>
      <c r="J407" s="34"/>
      <c r="K407" s="34"/>
      <c r="L407" s="34"/>
      <c r="M407" s="34"/>
      <c r="N407" s="34"/>
      <c r="O407" s="34"/>
      <c r="P407" s="34"/>
    </row>
    <row r="408" customHeight="1" spans="1:16">
      <c r="A408" s="7" t="s">
        <v>6701</v>
      </c>
      <c r="B408" s="18"/>
      <c r="C408" s="7"/>
      <c r="D408" s="18"/>
      <c r="E408" s="18"/>
      <c r="F408" s="18"/>
      <c r="G408" s="18"/>
      <c r="H408" s="18"/>
      <c r="I408" s="18"/>
      <c r="J408" s="34"/>
      <c r="K408" s="34"/>
      <c r="L408" s="34"/>
      <c r="M408" s="34"/>
      <c r="N408" s="34"/>
      <c r="O408" s="34"/>
      <c r="P408" s="34"/>
    </row>
    <row r="409" customHeight="1" spans="1:16">
      <c r="A409" s="7" t="s">
        <v>6702</v>
      </c>
      <c r="B409" s="18"/>
      <c r="C409" s="7"/>
      <c r="D409" s="18"/>
      <c r="E409" s="18"/>
      <c r="F409" s="18"/>
      <c r="G409" s="18"/>
      <c r="H409" s="18"/>
      <c r="I409" s="18"/>
      <c r="J409" s="34"/>
      <c r="K409" s="34"/>
      <c r="L409" s="34"/>
      <c r="M409" s="34"/>
      <c r="N409" s="34"/>
      <c r="O409" s="34"/>
      <c r="P409" s="34"/>
    </row>
    <row r="410" customHeight="1" spans="1:16">
      <c r="A410" s="7" t="s">
        <v>6703</v>
      </c>
      <c r="B410" s="18"/>
      <c r="C410" s="7"/>
      <c r="D410" s="18"/>
      <c r="E410" s="18"/>
      <c r="F410" s="18"/>
      <c r="G410" s="18"/>
      <c r="H410" s="18"/>
      <c r="I410" s="18"/>
      <c r="J410" s="34"/>
      <c r="K410" s="34"/>
      <c r="L410" s="34"/>
      <c r="M410" s="34"/>
      <c r="N410" s="34"/>
      <c r="O410" s="34"/>
      <c r="P410" s="34"/>
    </row>
    <row r="411" customHeight="1" spans="1:16">
      <c r="A411" s="7" t="s">
        <v>6704</v>
      </c>
      <c r="B411" s="18"/>
      <c r="C411" s="7"/>
      <c r="D411" s="18"/>
      <c r="E411" s="18"/>
      <c r="F411" s="18"/>
      <c r="G411" s="18"/>
      <c r="H411" s="18"/>
      <c r="I411" s="18"/>
      <c r="J411" s="34"/>
      <c r="K411" s="34"/>
      <c r="L411" s="34"/>
      <c r="M411" s="34"/>
      <c r="N411" s="34"/>
      <c r="O411" s="34"/>
      <c r="P411" s="34"/>
    </row>
    <row r="412" customHeight="1" spans="1:16">
      <c r="A412" s="7" t="s">
        <v>6705</v>
      </c>
      <c r="B412" s="18"/>
      <c r="C412" s="7"/>
      <c r="D412" s="18"/>
      <c r="E412" s="18"/>
      <c r="F412" s="18"/>
      <c r="G412" s="18"/>
      <c r="H412" s="18"/>
      <c r="I412" s="18"/>
      <c r="J412" s="34"/>
      <c r="K412" s="34"/>
      <c r="L412" s="34"/>
      <c r="M412" s="34"/>
      <c r="N412" s="34"/>
      <c r="O412" s="34"/>
      <c r="P412" s="34"/>
    </row>
    <row r="413" customHeight="1" spans="1:16">
      <c r="A413" s="7" t="s">
        <v>6706</v>
      </c>
      <c r="B413" s="18"/>
      <c r="C413" s="7"/>
      <c r="D413" s="18"/>
      <c r="E413" s="18"/>
      <c r="F413" s="18"/>
      <c r="G413" s="18"/>
      <c r="H413" s="18"/>
      <c r="I413" s="18"/>
      <c r="J413" s="34"/>
      <c r="K413" s="34"/>
      <c r="L413" s="34"/>
      <c r="M413" s="34"/>
      <c r="N413" s="34"/>
      <c r="O413" s="34"/>
      <c r="P413" s="34"/>
    </row>
    <row r="414" customHeight="1" spans="1:16">
      <c r="A414" s="7" t="s">
        <v>6707</v>
      </c>
      <c r="B414" s="18"/>
      <c r="C414" s="7"/>
      <c r="D414" s="18"/>
      <c r="E414" s="18"/>
      <c r="F414" s="18"/>
      <c r="G414" s="18"/>
      <c r="H414" s="18"/>
      <c r="I414" s="18"/>
      <c r="J414" s="34"/>
      <c r="K414" s="34"/>
      <c r="L414" s="34"/>
      <c r="M414" s="34"/>
      <c r="N414" s="34"/>
      <c r="O414" s="34"/>
      <c r="P414" s="34"/>
    </row>
    <row r="415" customHeight="1" spans="1:16">
      <c r="A415" s="7" t="s">
        <v>6708</v>
      </c>
      <c r="B415" s="18"/>
      <c r="C415" s="7"/>
      <c r="D415" s="18"/>
      <c r="E415" s="18"/>
      <c r="F415" s="18"/>
      <c r="G415" s="18"/>
      <c r="H415" s="18"/>
      <c r="I415" s="18"/>
      <c r="J415" s="34"/>
      <c r="K415" s="34"/>
      <c r="L415" s="34"/>
      <c r="M415" s="34"/>
      <c r="N415" s="34"/>
      <c r="O415" s="34"/>
      <c r="P415" s="34"/>
    </row>
    <row r="416" customHeight="1" spans="1:16">
      <c r="A416" s="7" t="s">
        <v>6709</v>
      </c>
      <c r="B416" s="18"/>
      <c r="C416" s="7"/>
      <c r="D416" s="18"/>
      <c r="E416" s="18"/>
      <c r="F416" s="18"/>
      <c r="G416" s="18"/>
      <c r="H416" s="18"/>
      <c r="I416" s="18"/>
      <c r="J416" s="34"/>
      <c r="K416" s="34"/>
      <c r="L416" s="34"/>
      <c r="M416" s="34"/>
      <c r="N416" s="34"/>
      <c r="O416" s="34"/>
      <c r="P416" s="34"/>
    </row>
    <row r="417" customHeight="1" spans="1:16">
      <c r="A417" s="7" t="s">
        <v>6710</v>
      </c>
      <c r="B417" s="18"/>
      <c r="C417" s="7"/>
      <c r="D417" s="18"/>
      <c r="E417" s="18"/>
      <c r="F417" s="18"/>
      <c r="G417" s="18"/>
      <c r="H417" s="18"/>
      <c r="I417" s="18"/>
      <c r="J417" s="34"/>
      <c r="K417" s="34"/>
      <c r="L417" s="34"/>
      <c r="M417" s="34"/>
      <c r="N417" s="34"/>
      <c r="O417" s="34"/>
      <c r="P417" s="34"/>
    </row>
    <row r="418" customHeight="1" spans="1:16">
      <c r="A418" s="7" t="s">
        <v>6711</v>
      </c>
      <c r="B418" s="18"/>
      <c r="C418" s="7"/>
      <c r="D418" s="18"/>
      <c r="E418" s="18"/>
      <c r="F418" s="18"/>
      <c r="G418" s="18"/>
      <c r="H418" s="18"/>
      <c r="I418" s="18"/>
      <c r="J418" s="34"/>
      <c r="K418" s="34"/>
      <c r="L418" s="34"/>
      <c r="M418" s="34"/>
      <c r="N418" s="34"/>
      <c r="O418" s="34"/>
      <c r="P418" s="34"/>
    </row>
    <row r="419" customHeight="1" spans="1:16">
      <c r="A419" s="7" t="s">
        <v>6712</v>
      </c>
      <c r="B419" s="18"/>
      <c r="C419" s="7"/>
      <c r="D419" s="18"/>
      <c r="E419" s="18"/>
      <c r="F419" s="18"/>
      <c r="G419" s="18"/>
      <c r="H419" s="18"/>
      <c r="I419" s="18"/>
      <c r="J419" s="34"/>
      <c r="K419" s="34"/>
      <c r="L419" s="34"/>
      <c r="M419" s="34"/>
      <c r="N419" s="34"/>
      <c r="O419" s="34"/>
      <c r="P419" s="34"/>
    </row>
    <row r="420" customHeight="1" spans="1:16">
      <c r="A420" s="7" t="s">
        <v>6713</v>
      </c>
      <c r="B420" s="18"/>
      <c r="C420" s="7"/>
      <c r="D420" s="18"/>
      <c r="E420" s="18"/>
      <c r="F420" s="18"/>
      <c r="G420" s="18"/>
      <c r="H420" s="18"/>
      <c r="I420" s="18"/>
      <c r="J420" s="34"/>
      <c r="K420" s="34"/>
      <c r="L420" s="34"/>
      <c r="M420" s="34"/>
      <c r="N420" s="34"/>
      <c r="O420" s="34"/>
      <c r="P420" s="34"/>
    </row>
    <row r="421" customHeight="1" spans="1:16">
      <c r="A421" s="7" t="s">
        <v>6714</v>
      </c>
      <c r="B421" s="18"/>
      <c r="C421" s="7"/>
      <c r="D421" s="18"/>
      <c r="E421" s="18"/>
      <c r="F421" s="18"/>
      <c r="G421" s="18"/>
      <c r="H421" s="18"/>
      <c r="I421" s="18"/>
      <c r="J421" s="34"/>
      <c r="K421" s="34"/>
      <c r="L421" s="34"/>
      <c r="M421" s="34"/>
      <c r="N421" s="34"/>
      <c r="O421" s="34"/>
      <c r="P421" s="34"/>
    </row>
    <row r="422" customHeight="1" spans="1:16">
      <c r="A422" s="7" t="s">
        <v>6715</v>
      </c>
      <c r="B422" s="18"/>
      <c r="C422" s="7"/>
      <c r="D422" s="18"/>
      <c r="E422" s="18"/>
      <c r="F422" s="18"/>
      <c r="G422" s="18"/>
      <c r="H422" s="18"/>
      <c r="I422" s="18"/>
      <c r="J422" s="34"/>
      <c r="K422" s="34"/>
      <c r="L422" s="34"/>
      <c r="M422" s="34"/>
      <c r="N422" s="34"/>
      <c r="O422" s="34"/>
      <c r="P422" s="34"/>
    </row>
    <row r="423" customHeight="1" spans="1:16">
      <c r="A423" s="7" t="s">
        <v>6716</v>
      </c>
      <c r="B423" s="18"/>
      <c r="C423" s="7"/>
      <c r="D423" s="18"/>
      <c r="E423" s="18"/>
      <c r="F423" s="18"/>
      <c r="G423" s="18"/>
      <c r="H423" s="18"/>
      <c r="I423" s="18"/>
      <c r="J423" s="34"/>
      <c r="K423" s="34"/>
      <c r="L423" s="34"/>
      <c r="M423" s="34"/>
      <c r="N423" s="34"/>
      <c r="O423" s="34"/>
      <c r="P423" s="34"/>
    </row>
    <row r="424" customHeight="1" spans="1:16">
      <c r="A424" s="7" t="s">
        <v>6717</v>
      </c>
      <c r="B424" s="18"/>
      <c r="C424" s="7"/>
      <c r="D424" s="18"/>
      <c r="E424" s="18"/>
      <c r="F424" s="18"/>
      <c r="G424" s="18"/>
      <c r="H424" s="18"/>
      <c r="I424" s="18"/>
      <c r="J424" s="34"/>
      <c r="K424" s="34"/>
      <c r="L424" s="34"/>
      <c r="M424" s="34"/>
      <c r="N424" s="34"/>
      <c r="O424" s="34"/>
      <c r="P424" s="34"/>
    </row>
    <row r="425" customHeight="1" spans="1:16">
      <c r="A425" s="7" t="s">
        <v>6718</v>
      </c>
      <c r="B425" s="18"/>
      <c r="C425" s="7"/>
      <c r="D425" s="18"/>
      <c r="E425" s="18"/>
      <c r="F425" s="18"/>
      <c r="G425" s="18"/>
      <c r="H425" s="18"/>
      <c r="I425" s="18"/>
      <c r="J425" s="34"/>
      <c r="K425" s="34"/>
      <c r="L425" s="34"/>
      <c r="M425" s="34"/>
      <c r="N425" s="34"/>
      <c r="O425" s="34"/>
      <c r="P425" s="34"/>
    </row>
    <row r="426" customHeight="1" spans="1:16">
      <c r="A426" s="7" t="s">
        <v>6719</v>
      </c>
      <c r="B426" s="3" t="s">
        <v>8389</v>
      </c>
      <c r="C426" s="7"/>
      <c r="D426" s="18"/>
      <c r="E426" s="18"/>
      <c r="F426" s="18"/>
      <c r="G426" s="18"/>
      <c r="H426" s="18"/>
      <c r="I426" s="18"/>
      <c r="J426" s="34"/>
      <c r="K426" s="34"/>
      <c r="L426" s="34"/>
      <c r="M426" s="34"/>
      <c r="N426" s="34"/>
      <c r="O426" s="34"/>
      <c r="P426" s="34"/>
    </row>
    <row r="427" customHeight="1" spans="1:16">
      <c r="A427" s="7" t="s">
        <v>6719</v>
      </c>
      <c r="B427" s="3" t="s">
        <v>8389</v>
      </c>
      <c r="C427" s="7"/>
      <c r="D427" s="18"/>
      <c r="E427" s="18"/>
      <c r="F427" s="18"/>
      <c r="G427" s="18"/>
      <c r="H427" s="18"/>
      <c r="I427" s="18"/>
      <c r="J427" s="34"/>
      <c r="K427" s="34"/>
      <c r="L427" s="34"/>
      <c r="M427" s="34"/>
      <c r="N427" s="34"/>
      <c r="O427" s="34"/>
      <c r="P427" s="34"/>
    </row>
    <row r="428" customHeight="1" spans="1:16">
      <c r="A428" s="7" t="s">
        <v>6720</v>
      </c>
      <c r="B428" s="18"/>
      <c r="C428" s="7"/>
      <c r="D428" s="18"/>
      <c r="E428" s="18"/>
      <c r="F428" s="18"/>
      <c r="G428" s="18"/>
      <c r="H428" s="18"/>
      <c r="I428" s="18"/>
      <c r="J428" s="34"/>
      <c r="K428" s="34"/>
      <c r="L428" s="34"/>
      <c r="M428" s="34"/>
      <c r="N428" s="34"/>
      <c r="O428" s="34"/>
      <c r="P428" s="34"/>
    </row>
    <row r="429" customHeight="1" spans="1:16">
      <c r="A429" s="7" t="s">
        <v>6721</v>
      </c>
      <c r="B429" s="18"/>
      <c r="C429" s="7"/>
      <c r="D429" s="18"/>
      <c r="E429" s="18"/>
      <c r="F429" s="18"/>
      <c r="G429" s="18"/>
      <c r="H429" s="18"/>
      <c r="I429" s="18"/>
      <c r="J429" s="34"/>
      <c r="K429" s="34"/>
      <c r="L429" s="34"/>
      <c r="M429" s="34"/>
      <c r="N429" s="34"/>
      <c r="O429" s="34"/>
      <c r="P429" s="34"/>
    </row>
    <row r="430" customHeight="1" spans="1:16">
      <c r="A430" s="7" t="s">
        <v>6722</v>
      </c>
      <c r="B430" s="18"/>
      <c r="C430" s="7"/>
      <c r="D430" s="18"/>
      <c r="E430" s="18"/>
      <c r="F430" s="18"/>
      <c r="G430" s="18"/>
      <c r="H430" s="18"/>
      <c r="I430" s="18"/>
      <c r="J430" s="34"/>
      <c r="K430" s="34"/>
      <c r="L430" s="34"/>
      <c r="M430" s="34"/>
      <c r="N430" s="34"/>
      <c r="O430" s="34"/>
      <c r="P430" s="34"/>
    </row>
    <row r="431" customHeight="1" spans="1:16">
      <c r="A431" s="7" t="s">
        <v>7073</v>
      </c>
      <c r="B431" s="18"/>
      <c r="C431" s="7"/>
      <c r="D431" s="18"/>
      <c r="E431" s="18"/>
      <c r="F431" s="18"/>
      <c r="G431" s="18"/>
      <c r="H431" s="18"/>
      <c r="I431" s="18"/>
      <c r="J431" s="34"/>
      <c r="K431" s="34"/>
      <c r="L431" s="34"/>
      <c r="M431" s="34"/>
      <c r="N431" s="34"/>
      <c r="O431" s="34"/>
      <c r="P431" s="34"/>
    </row>
    <row r="432" customHeight="1" spans="1:16">
      <c r="A432" s="7" t="s">
        <v>6723</v>
      </c>
      <c r="B432" s="4" t="s">
        <v>2967</v>
      </c>
      <c r="C432" s="7"/>
      <c r="D432" s="18"/>
      <c r="E432" s="18"/>
      <c r="F432" s="18"/>
      <c r="G432" s="18"/>
      <c r="H432" s="18"/>
      <c r="I432" s="18"/>
      <c r="J432" s="34"/>
      <c r="K432" s="34"/>
      <c r="L432" s="34"/>
      <c r="M432" s="34"/>
      <c r="N432" s="34"/>
      <c r="O432" s="34"/>
      <c r="P432" s="34"/>
    </row>
    <row r="433" customHeight="1" spans="1:16">
      <c r="A433" s="7" t="s">
        <v>6724</v>
      </c>
      <c r="B433" s="18"/>
      <c r="C433" s="7"/>
      <c r="D433" s="18"/>
      <c r="E433" s="18"/>
      <c r="F433" s="18"/>
      <c r="G433" s="18"/>
      <c r="H433" s="18"/>
      <c r="I433" s="18"/>
      <c r="J433" s="34"/>
      <c r="K433" s="34"/>
      <c r="L433" s="34"/>
      <c r="M433" s="34"/>
      <c r="N433" s="34"/>
      <c r="O433" s="34"/>
      <c r="P433" s="34"/>
    </row>
    <row r="434" customHeight="1" spans="1:16">
      <c r="A434" s="7" t="s">
        <v>6725</v>
      </c>
      <c r="B434" s="18"/>
      <c r="C434" s="7"/>
      <c r="D434" s="18"/>
      <c r="E434" s="18"/>
      <c r="F434" s="18"/>
      <c r="G434" s="18"/>
      <c r="H434" s="18"/>
      <c r="I434" s="18"/>
      <c r="J434" s="34"/>
      <c r="K434" s="34"/>
      <c r="L434" s="34"/>
      <c r="M434" s="34"/>
      <c r="N434" s="34"/>
      <c r="O434" s="34"/>
      <c r="P434" s="34"/>
    </row>
    <row r="435" customHeight="1" spans="1:16">
      <c r="A435" s="7" t="s">
        <v>6726</v>
      </c>
      <c r="B435" s="18"/>
      <c r="C435" s="7"/>
      <c r="D435" s="18"/>
      <c r="E435" s="18"/>
      <c r="F435" s="18"/>
      <c r="G435" s="18"/>
      <c r="H435" s="18"/>
      <c r="I435" s="18"/>
      <c r="J435" s="34"/>
      <c r="K435" s="34"/>
      <c r="L435" s="34"/>
      <c r="M435" s="34"/>
      <c r="N435" s="34"/>
      <c r="O435" s="34"/>
      <c r="P435" s="34"/>
    </row>
    <row r="436" customHeight="1" spans="1:16">
      <c r="A436" s="7" t="s">
        <v>6727</v>
      </c>
      <c r="B436" s="18"/>
      <c r="C436" s="7"/>
      <c r="D436" s="18"/>
      <c r="E436" s="18"/>
      <c r="F436" s="18"/>
      <c r="G436" s="18"/>
      <c r="H436" s="18"/>
      <c r="I436" s="18"/>
      <c r="J436" s="34"/>
      <c r="K436" s="34"/>
      <c r="L436" s="34"/>
      <c r="M436" s="34"/>
      <c r="N436" s="34"/>
      <c r="O436" s="34"/>
      <c r="P436" s="34"/>
    </row>
    <row r="437" customHeight="1" spans="1:16">
      <c r="A437" s="7" t="s">
        <v>6728</v>
      </c>
      <c r="B437" s="18"/>
      <c r="C437" s="7"/>
      <c r="D437" s="18"/>
      <c r="E437" s="18"/>
      <c r="F437" s="18"/>
      <c r="G437" s="18"/>
      <c r="H437" s="18"/>
      <c r="I437" s="18"/>
      <c r="J437" s="34"/>
      <c r="K437" s="34"/>
      <c r="L437" s="34"/>
      <c r="M437" s="34"/>
      <c r="N437" s="34"/>
      <c r="O437" s="34"/>
      <c r="P437" s="34"/>
    </row>
    <row r="438" customHeight="1" spans="1:16">
      <c r="A438" s="7" t="s">
        <v>6729</v>
      </c>
      <c r="B438" s="18"/>
      <c r="C438" s="7"/>
      <c r="D438" s="18"/>
      <c r="E438" s="18"/>
      <c r="F438" s="18"/>
      <c r="G438" s="18"/>
      <c r="H438" s="18"/>
      <c r="I438" s="18"/>
      <c r="J438" s="34"/>
      <c r="K438" s="34"/>
      <c r="L438" s="34"/>
      <c r="M438" s="34"/>
      <c r="N438" s="34"/>
      <c r="O438" s="34"/>
      <c r="P438" s="34"/>
    </row>
    <row r="439" customHeight="1" spans="1:16">
      <c r="A439" s="7" t="s">
        <v>6730</v>
      </c>
      <c r="B439" s="18"/>
      <c r="C439" s="7"/>
      <c r="D439" s="18"/>
      <c r="E439" s="18"/>
      <c r="F439" s="18"/>
      <c r="G439" s="18"/>
      <c r="H439" s="18"/>
      <c r="I439" s="18"/>
      <c r="J439" s="34"/>
      <c r="K439" s="34"/>
      <c r="L439" s="34"/>
      <c r="M439" s="34"/>
      <c r="N439" s="34"/>
      <c r="O439" s="34"/>
      <c r="P439" s="34"/>
    </row>
    <row r="440" customHeight="1" spans="1:16">
      <c r="A440" s="7" t="s">
        <v>6731</v>
      </c>
      <c r="B440" s="18"/>
      <c r="C440" s="7"/>
      <c r="D440" s="18"/>
      <c r="E440" s="18"/>
      <c r="F440" s="18"/>
      <c r="G440" s="18"/>
      <c r="H440" s="18"/>
      <c r="I440" s="18"/>
      <c r="J440" s="34"/>
      <c r="K440" s="34"/>
      <c r="L440" s="34"/>
      <c r="M440" s="34"/>
      <c r="N440" s="34"/>
      <c r="O440" s="34"/>
      <c r="P440" s="34"/>
    </row>
    <row r="441" customHeight="1" spans="1:16">
      <c r="A441" s="7" t="s">
        <v>6732</v>
      </c>
      <c r="B441" s="18"/>
      <c r="C441" s="7"/>
      <c r="D441" s="18"/>
      <c r="E441" s="18"/>
      <c r="F441" s="18"/>
      <c r="G441" s="18"/>
      <c r="H441" s="18"/>
      <c r="I441" s="18"/>
      <c r="J441" s="34"/>
      <c r="K441" s="34"/>
      <c r="L441" s="34"/>
      <c r="M441" s="34"/>
      <c r="N441" s="34"/>
      <c r="O441" s="34"/>
      <c r="P441" s="34"/>
    </row>
    <row r="442" customHeight="1" spans="1:16">
      <c r="A442" s="7" t="s">
        <v>6733</v>
      </c>
      <c r="B442" s="18"/>
      <c r="C442" s="7"/>
      <c r="D442" s="18"/>
      <c r="E442" s="18"/>
      <c r="F442" s="18"/>
      <c r="G442" s="18"/>
      <c r="H442" s="18"/>
      <c r="I442" s="18"/>
      <c r="J442" s="34"/>
      <c r="K442" s="34"/>
      <c r="L442" s="34"/>
      <c r="M442" s="34"/>
      <c r="N442" s="34"/>
      <c r="O442" s="34"/>
      <c r="P442" s="34"/>
    </row>
    <row r="443" customHeight="1" spans="1:16">
      <c r="A443" s="7" t="s">
        <v>6734</v>
      </c>
      <c r="B443" s="18"/>
      <c r="C443" s="7"/>
      <c r="D443" s="18"/>
      <c r="E443" s="18"/>
      <c r="F443" s="18"/>
      <c r="G443" s="18"/>
      <c r="H443" s="18"/>
      <c r="I443" s="18"/>
      <c r="J443" s="34"/>
      <c r="K443" s="34"/>
      <c r="L443" s="34"/>
      <c r="M443" s="34"/>
      <c r="N443" s="34"/>
      <c r="O443" s="34"/>
      <c r="P443" s="34"/>
    </row>
    <row r="444" customHeight="1" spans="1:16">
      <c r="A444" s="7" t="s">
        <v>6735</v>
      </c>
      <c r="B444" s="18"/>
      <c r="C444" s="7"/>
      <c r="D444" s="18"/>
      <c r="E444" s="18"/>
      <c r="F444" s="18"/>
      <c r="G444" s="18"/>
      <c r="H444" s="18"/>
      <c r="I444" s="18"/>
      <c r="J444" s="34"/>
      <c r="K444" s="34"/>
      <c r="L444" s="34"/>
      <c r="M444" s="34"/>
      <c r="N444" s="34"/>
      <c r="O444" s="34"/>
      <c r="P444" s="34"/>
    </row>
    <row r="445" customHeight="1" spans="1:16">
      <c r="A445" s="7" t="s">
        <v>6736</v>
      </c>
      <c r="B445" s="18"/>
      <c r="C445" s="7"/>
      <c r="D445" s="18"/>
      <c r="E445" s="18"/>
      <c r="F445" s="18"/>
      <c r="G445" s="18"/>
      <c r="H445" s="18"/>
      <c r="I445" s="18"/>
      <c r="J445" s="34"/>
      <c r="K445" s="34"/>
      <c r="L445" s="34"/>
      <c r="M445" s="34"/>
      <c r="N445" s="34"/>
      <c r="O445" s="34"/>
      <c r="P445" s="34"/>
    </row>
    <row r="446" customHeight="1" spans="1:16">
      <c r="A446" s="7" t="s">
        <v>6737</v>
      </c>
      <c r="B446" s="18"/>
      <c r="C446" s="7"/>
      <c r="D446" s="18"/>
      <c r="E446" s="18"/>
      <c r="F446" s="18"/>
      <c r="G446" s="18"/>
      <c r="H446" s="18"/>
      <c r="I446" s="18"/>
      <c r="J446" s="34"/>
      <c r="K446" s="34"/>
      <c r="L446" s="34"/>
      <c r="M446" s="34"/>
      <c r="N446" s="34"/>
      <c r="O446" s="34"/>
      <c r="P446" s="34"/>
    </row>
    <row r="447" customHeight="1" spans="1:16">
      <c r="A447" s="7" t="s">
        <v>6738</v>
      </c>
      <c r="B447" s="18"/>
      <c r="C447" s="7"/>
      <c r="D447" s="18"/>
      <c r="E447" s="18"/>
      <c r="F447" s="18"/>
      <c r="G447" s="18"/>
      <c r="H447" s="18"/>
      <c r="I447" s="18"/>
      <c r="J447" s="34"/>
      <c r="K447" s="34"/>
      <c r="L447" s="34"/>
      <c r="M447" s="34"/>
      <c r="N447" s="34"/>
      <c r="O447" s="34"/>
      <c r="P447" s="34"/>
    </row>
    <row r="448" customHeight="1" spans="1:16">
      <c r="A448" s="7" t="s">
        <v>6739</v>
      </c>
      <c r="B448" s="18"/>
      <c r="C448" s="7"/>
      <c r="D448" s="18"/>
      <c r="E448" s="18"/>
      <c r="F448" s="18"/>
      <c r="G448" s="18"/>
      <c r="H448" s="18"/>
      <c r="I448" s="18"/>
      <c r="J448" s="34"/>
      <c r="K448" s="34"/>
      <c r="L448" s="34"/>
      <c r="M448" s="34"/>
      <c r="N448" s="34"/>
      <c r="O448" s="34"/>
      <c r="P448" s="34"/>
    </row>
    <row r="449" customHeight="1" spans="1:16">
      <c r="A449" s="7" t="s">
        <v>6740</v>
      </c>
      <c r="B449" s="18"/>
      <c r="C449" s="7"/>
      <c r="D449" s="18"/>
      <c r="E449" s="18"/>
      <c r="F449" s="18"/>
      <c r="G449" s="18"/>
      <c r="H449" s="18"/>
      <c r="I449" s="18"/>
      <c r="J449" s="34"/>
      <c r="K449" s="34"/>
      <c r="L449" s="34"/>
      <c r="M449" s="34"/>
      <c r="N449" s="34"/>
      <c r="O449" s="34"/>
      <c r="P449" s="34"/>
    </row>
    <row r="450" customHeight="1" spans="1:16">
      <c r="A450" s="7" t="s">
        <v>6741</v>
      </c>
      <c r="B450" s="18"/>
      <c r="C450" s="7"/>
      <c r="D450" s="18"/>
      <c r="E450" s="18"/>
      <c r="F450" s="18"/>
      <c r="G450" s="18"/>
      <c r="H450" s="18"/>
      <c r="I450" s="18"/>
      <c r="J450" s="34"/>
      <c r="K450" s="34"/>
      <c r="L450" s="34"/>
      <c r="M450" s="34"/>
      <c r="N450" s="34"/>
      <c r="O450" s="34"/>
      <c r="P450" s="34"/>
    </row>
    <row r="451" customHeight="1" spans="1:16">
      <c r="A451" s="7" t="s">
        <v>6742</v>
      </c>
      <c r="B451" s="18"/>
      <c r="C451" s="7"/>
      <c r="D451" s="18"/>
      <c r="E451" s="18"/>
      <c r="F451" s="18"/>
      <c r="G451" s="18"/>
      <c r="H451" s="18"/>
      <c r="I451" s="18"/>
      <c r="J451" s="34"/>
      <c r="K451" s="34"/>
      <c r="L451" s="34"/>
      <c r="M451" s="34"/>
      <c r="N451" s="34"/>
      <c r="O451" s="34"/>
      <c r="P451" s="34"/>
    </row>
    <row r="452" customHeight="1" spans="1:16">
      <c r="A452" s="7" t="s">
        <v>6415</v>
      </c>
      <c r="B452" s="18"/>
      <c r="C452" s="7"/>
      <c r="D452" s="18"/>
      <c r="E452" s="18"/>
      <c r="F452" s="18"/>
      <c r="G452" s="18"/>
      <c r="H452" s="18"/>
      <c r="I452" s="18"/>
      <c r="J452" s="34"/>
      <c r="K452" s="34"/>
      <c r="L452" s="34"/>
      <c r="M452" s="34"/>
      <c r="N452" s="34"/>
      <c r="O452" s="34"/>
      <c r="P452" s="34"/>
    </row>
    <row r="453" customHeight="1" spans="1:16">
      <c r="A453" s="7" t="s">
        <v>6743</v>
      </c>
      <c r="B453" s="18"/>
      <c r="C453" s="7"/>
      <c r="D453" s="18"/>
      <c r="E453" s="18"/>
      <c r="F453" s="18"/>
      <c r="G453" s="18"/>
      <c r="H453" s="18"/>
      <c r="I453" s="18"/>
      <c r="J453" s="34"/>
      <c r="K453" s="34"/>
      <c r="L453" s="34"/>
      <c r="M453" s="34"/>
      <c r="N453" s="34"/>
      <c r="O453" s="34"/>
      <c r="P453" s="34"/>
    </row>
    <row r="454" customHeight="1" spans="1:16">
      <c r="A454" s="7" t="s">
        <v>6744</v>
      </c>
      <c r="B454" s="18"/>
      <c r="C454" s="7"/>
      <c r="D454" s="18"/>
      <c r="E454" s="18"/>
      <c r="F454" s="18"/>
      <c r="G454" s="18"/>
      <c r="H454" s="18"/>
      <c r="I454" s="18"/>
      <c r="J454" s="34"/>
      <c r="K454" s="34"/>
      <c r="L454" s="34"/>
      <c r="M454" s="34"/>
      <c r="N454" s="34"/>
      <c r="O454" s="34"/>
      <c r="P454" s="34"/>
    </row>
    <row r="455" customHeight="1" spans="1:16">
      <c r="A455" s="7" t="s">
        <v>6744</v>
      </c>
      <c r="B455" s="18"/>
      <c r="C455" s="7"/>
      <c r="D455" s="18"/>
      <c r="E455" s="18"/>
      <c r="F455" s="18"/>
      <c r="G455" s="18"/>
      <c r="H455" s="18"/>
      <c r="I455" s="18"/>
      <c r="J455" s="34"/>
      <c r="K455" s="34"/>
      <c r="L455" s="34"/>
      <c r="M455" s="34"/>
      <c r="N455" s="34"/>
      <c r="O455" s="34"/>
      <c r="P455" s="34"/>
    </row>
    <row r="456" customHeight="1" spans="1:16">
      <c r="A456" s="7" t="s">
        <v>6745</v>
      </c>
      <c r="B456" s="4" t="s">
        <v>784</v>
      </c>
      <c r="C456" s="7"/>
      <c r="D456" s="18"/>
      <c r="E456" s="18"/>
      <c r="F456" s="18"/>
      <c r="G456" s="18"/>
      <c r="H456" s="18"/>
      <c r="I456" s="18"/>
      <c r="J456" s="34"/>
      <c r="K456" s="34"/>
      <c r="L456" s="34"/>
      <c r="M456" s="34"/>
      <c r="N456" s="34"/>
      <c r="O456" s="34"/>
      <c r="P456" s="34"/>
    </row>
    <row r="457" customHeight="1" spans="1:16">
      <c r="A457" s="7" t="s">
        <v>6746</v>
      </c>
      <c r="B457" s="4" t="s">
        <v>1721</v>
      </c>
      <c r="C457" s="7"/>
      <c r="D457" s="18"/>
      <c r="E457" s="18"/>
      <c r="F457" s="18"/>
      <c r="G457" s="18"/>
      <c r="H457" s="18"/>
      <c r="I457" s="18"/>
      <c r="J457" s="34"/>
      <c r="K457" s="34"/>
      <c r="L457" s="34"/>
      <c r="M457" s="34"/>
      <c r="N457" s="34"/>
      <c r="O457" s="34"/>
      <c r="P457" s="34"/>
    </row>
    <row r="458" customHeight="1" spans="1:16">
      <c r="A458" s="7" t="s">
        <v>6747</v>
      </c>
      <c r="B458" s="3" t="s">
        <v>8106</v>
      </c>
      <c r="C458" s="7"/>
      <c r="D458" s="18"/>
      <c r="E458" s="18"/>
      <c r="F458" s="18"/>
      <c r="G458" s="18"/>
      <c r="H458" s="18"/>
      <c r="I458" s="18"/>
      <c r="J458" s="34"/>
      <c r="K458" s="34"/>
      <c r="L458" s="34"/>
      <c r="M458" s="34"/>
      <c r="N458" s="34"/>
      <c r="O458" s="34"/>
      <c r="P458" s="34"/>
    </row>
    <row r="459" customHeight="1" spans="1:16">
      <c r="A459" s="7" t="s">
        <v>6748</v>
      </c>
      <c r="B459" s="4" t="s">
        <v>1690</v>
      </c>
      <c r="C459" s="7"/>
      <c r="D459" s="18"/>
      <c r="E459" s="18"/>
      <c r="F459" s="18"/>
      <c r="G459" s="18"/>
      <c r="H459" s="18"/>
      <c r="I459" s="18"/>
      <c r="J459" s="34"/>
      <c r="K459" s="34"/>
      <c r="L459" s="34"/>
      <c r="M459" s="34"/>
      <c r="N459" s="34"/>
      <c r="O459" s="34"/>
      <c r="P459" s="34"/>
    </row>
    <row r="460" customHeight="1" spans="1:16">
      <c r="A460" s="7" t="s">
        <v>4934</v>
      </c>
      <c r="B460" s="3" t="s">
        <v>5559</v>
      </c>
      <c r="C460" s="7"/>
      <c r="D460" s="18"/>
      <c r="E460" s="18"/>
      <c r="F460" s="18"/>
      <c r="G460" s="18"/>
      <c r="H460" s="18"/>
      <c r="I460" s="18"/>
      <c r="J460" s="34"/>
      <c r="K460" s="34"/>
      <c r="L460" s="34"/>
      <c r="M460" s="34"/>
      <c r="N460" s="34"/>
      <c r="O460" s="34"/>
      <c r="P460" s="34"/>
    </row>
    <row r="461" customHeight="1" spans="1:16">
      <c r="A461" s="7" t="s">
        <v>4553</v>
      </c>
      <c r="B461" s="18"/>
      <c r="C461" s="7"/>
      <c r="D461" s="18"/>
      <c r="E461" s="18"/>
      <c r="F461" s="18"/>
      <c r="G461" s="18"/>
      <c r="H461" s="18"/>
      <c r="I461" s="18"/>
      <c r="J461" s="34"/>
      <c r="K461" s="34"/>
      <c r="L461" s="34"/>
      <c r="M461" s="34"/>
      <c r="N461" s="34"/>
      <c r="O461" s="34"/>
      <c r="P461" s="34"/>
    </row>
    <row r="462" customHeight="1" spans="1:16">
      <c r="A462" s="7" t="s">
        <v>6749</v>
      </c>
      <c r="B462" s="18"/>
      <c r="C462" s="7"/>
      <c r="D462" s="18"/>
      <c r="E462" s="18"/>
      <c r="F462" s="18"/>
      <c r="G462" s="18"/>
      <c r="H462" s="18"/>
      <c r="I462" s="18"/>
      <c r="J462" s="34"/>
      <c r="K462" s="34"/>
      <c r="L462" s="34"/>
      <c r="M462" s="34"/>
      <c r="N462" s="34"/>
      <c r="O462" s="34"/>
      <c r="P462" s="34"/>
    </row>
    <row r="463" customHeight="1" spans="1:16">
      <c r="A463" s="7" t="s">
        <v>6750</v>
      </c>
      <c r="B463" s="18"/>
      <c r="C463" s="7"/>
      <c r="D463" s="18"/>
      <c r="E463" s="18"/>
      <c r="F463" s="18"/>
      <c r="G463" s="18"/>
      <c r="H463" s="18"/>
      <c r="I463" s="18"/>
      <c r="J463" s="34"/>
      <c r="K463" s="34"/>
      <c r="L463" s="34"/>
      <c r="M463" s="34"/>
      <c r="N463" s="34"/>
      <c r="O463" s="34"/>
      <c r="P463" s="34"/>
    </row>
    <row r="464" customHeight="1" spans="1:16">
      <c r="A464" s="8" t="s">
        <v>3984</v>
      </c>
      <c r="B464" s="4" t="s">
        <v>3985</v>
      </c>
      <c r="C464" s="7"/>
      <c r="D464" s="18"/>
      <c r="E464" s="18"/>
      <c r="F464" s="18"/>
      <c r="G464" s="18"/>
      <c r="H464" s="18"/>
      <c r="I464" s="18"/>
      <c r="J464" s="34"/>
      <c r="K464" s="34"/>
      <c r="L464" s="34"/>
      <c r="M464" s="34"/>
      <c r="N464" s="34"/>
      <c r="O464" s="34"/>
      <c r="P464" s="34"/>
    </row>
    <row r="465" customHeight="1" spans="1:16">
      <c r="A465" s="7" t="s">
        <v>6751</v>
      </c>
      <c r="B465" s="18"/>
      <c r="C465" s="7"/>
      <c r="D465" s="18"/>
      <c r="E465" s="18"/>
      <c r="F465" s="18"/>
      <c r="G465" s="18"/>
      <c r="H465" s="18"/>
      <c r="I465" s="18"/>
      <c r="J465" s="34"/>
      <c r="K465" s="34"/>
      <c r="L465" s="34"/>
      <c r="M465" s="34"/>
      <c r="N465" s="34"/>
      <c r="O465" s="34"/>
      <c r="P465" s="34"/>
    </row>
    <row r="466" customHeight="1" spans="1:16">
      <c r="A466" s="7" t="s">
        <v>6752</v>
      </c>
      <c r="B466" s="18"/>
      <c r="C466" s="7"/>
      <c r="D466" s="18"/>
      <c r="E466" s="18"/>
      <c r="F466" s="18"/>
      <c r="G466" s="18"/>
      <c r="H466" s="18"/>
      <c r="I466" s="18"/>
      <c r="J466" s="34"/>
      <c r="K466" s="34"/>
      <c r="L466" s="34"/>
      <c r="M466" s="34"/>
      <c r="N466" s="34"/>
      <c r="O466" s="34"/>
      <c r="P466" s="34"/>
    </row>
    <row r="467" customHeight="1" spans="1:16">
      <c r="A467" s="7" t="s">
        <v>6753</v>
      </c>
      <c r="B467" s="18"/>
      <c r="C467" s="7"/>
      <c r="D467" s="18"/>
      <c r="E467" s="18"/>
      <c r="F467" s="18"/>
      <c r="G467" s="18"/>
      <c r="H467" s="18"/>
      <c r="I467" s="18"/>
      <c r="J467" s="34"/>
      <c r="K467" s="34"/>
      <c r="L467" s="34"/>
      <c r="M467" s="34"/>
      <c r="N467" s="34"/>
      <c r="O467" s="34"/>
      <c r="P467" s="34"/>
    </row>
    <row r="468" customHeight="1" spans="1:16">
      <c r="A468" s="7" t="s">
        <v>6754</v>
      </c>
      <c r="B468" s="18"/>
      <c r="C468" s="7"/>
      <c r="D468" s="18"/>
      <c r="E468" s="18"/>
      <c r="F468" s="18"/>
      <c r="G468" s="18"/>
      <c r="H468" s="18"/>
      <c r="I468" s="18"/>
      <c r="J468" s="34"/>
      <c r="K468" s="34"/>
      <c r="L468" s="34"/>
      <c r="M468" s="34"/>
      <c r="N468" s="34"/>
      <c r="O468" s="34"/>
      <c r="P468" s="34"/>
    </row>
    <row r="469" customHeight="1" spans="1:16">
      <c r="A469" s="7" t="s">
        <v>6754</v>
      </c>
      <c r="B469" s="18"/>
      <c r="C469" s="7"/>
      <c r="D469" s="18"/>
      <c r="E469" s="18"/>
      <c r="F469" s="18"/>
      <c r="G469" s="18"/>
      <c r="H469" s="18"/>
      <c r="I469" s="18"/>
      <c r="J469" s="34"/>
      <c r="K469" s="34"/>
      <c r="L469" s="34"/>
      <c r="M469" s="34"/>
      <c r="N469" s="34"/>
      <c r="O469" s="34"/>
      <c r="P469" s="34"/>
    </row>
    <row r="470" customHeight="1" spans="1:16">
      <c r="A470" s="7" t="s">
        <v>6426</v>
      </c>
      <c r="B470" s="18"/>
      <c r="C470" s="7"/>
      <c r="D470" s="18"/>
      <c r="E470" s="18"/>
      <c r="F470" s="18"/>
      <c r="G470" s="18"/>
      <c r="H470" s="18"/>
      <c r="I470" s="18"/>
      <c r="J470" s="34"/>
      <c r="K470" s="34"/>
      <c r="L470" s="34"/>
      <c r="M470" s="34"/>
      <c r="N470" s="34"/>
      <c r="O470" s="34"/>
      <c r="P470" s="34"/>
    </row>
    <row r="471" customHeight="1" spans="1:16">
      <c r="A471" s="7" t="s">
        <v>6426</v>
      </c>
      <c r="B471" s="18"/>
      <c r="C471" s="7"/>
      <c r="D471" s="18"/>
      <c r="E471" s="18"/>
      <c r="F471" s="18"/>
      <c r="G471" s="18"/>
      <c r="H471" s="18"/>
      <c r="I471" s="18"/>
      <c r="J471" s="34"/>
      <c r="K471" s="34"/>
      <c r="L471" s="34"/>
      <c r="M471" s="34"/>
      <c r="N471" s="34"/>
      <c r="O471" s="34"/>
      <c r="P471" s="34"/>
    </row>
    <row r="472" customHeight="1" spans="1:16">
      <c r="A472" s="7" t="s">
        <v>6755</v>
      </c>
      <c r="B472" s="18"/>
      <c r="C472" s="7"/>
      <c r="D472" s="18"/>
      <c r="E472" s="18"/>
      <c r="F472" s="18"/>
      <c r="G472" s="18"/>
      <c r="H472" s="18"/>
      <c r="I472" s="18"/>
      <c r="J472" s="34"/>
      <c r="K472" s="34"/>
      <c r="L472" s="34"/>
      <c r="M472" s="34"/>
      <c r="N472" s="34"/>
      <c r="O472" s="34"/>
      <c r="P472" s="34"/>
    </row>
    <row r="473" customHeight="1" spans="1:16">
      <c r="A473" s="7" t="s">
        <v>6755</v>
      </c>
      <c r="B473" s="18"/>
      <c r="C473" s="7"/>
      <c r="D473" s="18"/>
      <c r="E473" s="18"/>
      <c r="F473" s="18"/>
      <c r="G473" s="18"/>
      <c r="H473" s="18"/>
      <c r="I473" s="18"/>
      <c r="J473" s="34"/>
      <c r="K473" s="34"/>
      <c r="L473" s="34"/>
      <c r="M473" s="34"/>
      <c r="N473" s="34"/>
      <c r="O473" s="34"/>
      <c r="P473" s="34"/>
    </row>
    <row r="474" customHeight="1" spans="1:16">
      <c r="A474" s="7" t="s">
        <v>6756</v>
      </c>
      <c r="B474" s="18"/>
      <c r="C474" s="7"/>
      <c r="D474" s="18"/>
      <c r="E474" s="18"/>
      <c r="F474" s="18"/>
      <c r="G474" s="18"/>
      <c r="H474" s="18"/>
      <c r="I474" s="18"/>
      <c r="J474" s="34"/>
      <c r="K474" s="34"/>
      <c r="L474" s="34"/>
      <c r="M474" s="34"/>
      <c r="N474" s="34"/>
      <c r="O474" s="34"/>
      <c r="P474" s="34"/>
    </row>
    <row r="475" customHeight="1" spans="1:16">
      <c r="A475" s="7" t="s">
        <v>6756</v>
      </c>
      <c r="B475" s="18"/>
      <c r="C475" s="7"/>
      <c r="D475" s="18"/>
      <c r="E475" s="18"/>
      <c r="F475" s="18"/>
      <c r="G475" s="18"/>
      <c r="H475" s="18"/>
      <c r="I475" s="18"/>
      <c r="J475" s="34"/>
      <c r="K475" s="34"/>
      <c r="L475" s="34"/>
      <c r="M475" s="34"/>
      <c r="N475" s="34"/>
      <c r="O475" s="34"/>
      <c r="P475" s="34"/>
    </row>
    <row r="476" customHeight="1" spans="1:16">
      <c r="A476" s="7" t="s">
        <v>6757</v>
      </c>
      <c r="B476" s="18"/>
      <c r="C476" s="7"/>
      <c r="D476" s="18"/>
      <c r="E476" s="18"/>
      <c r="F476" s="18"/>
      <c r="G476" s="18"/>
      <c r="H476" s="18"/>
      <c r="I476" s="18"/>
      <c r="J476" s="34"/>
      <c r="K476" s="34"/>
      <c r="L476" s="34"/>
      <c r="M476" s="34"/>
      <c r="N476" s="34"/>
      <c r="O476" s="34"/>
      <c r="P476" s="34"/>
    </row>
    <row r="477" customHeight="1" spans="1:16">
      <c r="A477" s="7" t="s">
        <v>6758</v>
      </c>
      <c r="B477" s="18"/>
      <c r="C477" s="7"/>
      <c r="D477" s="18"/>
      <c r="E477" s="18"/>
      <c r="F477" s="18"/>
      <c r="G477" s="18"/>
      <c r="H477" s="18"/>
      <c r="I477" s="18"/>
      <c r="J477" s="34"/>
      <c r="K477" s="34"/>
      <c r="L477" s="34"/>
      <c r="M477" s="34"/>
      <c r="N477" s="34"/>
      <c r="O477" s="34"/>
      <c r="P477" s="34"/>
    </row>
    <row r="478" customHeight="1" spans="1:16">
      <c r="A478" s="8" t="s">
        <v>3283</v>
      </c>
      <c r="B478" s="4" t="s">
        <v>3281</v>
      </c>
      <c r="C478" s="7"/>
      <c r="D478" s="18"/>
      <c r="E478" s="18"/>
      <c r="F478" s="18"/>
      <c r="G478" s="18"/>
      <c r="H478" s="18"/>
      <c r="I478" s="18"/>
      <c r="J478" s="34"/>
      <c r="K478" s="34"/>
      <c r="L478" s="34"/>
      <c r="M478" s="34"/>
      <c r="N478" s="34"/>
      <c r="O478" s="34"/>
      <c r="P478" s="34"/>
    </row>
    <row r="479" customHeight="1" spans="1:16">
      <c r="A479" s="7" t="s">
        <v>6759</v>
      </c>
      <c r="B479" s="18"/>
      <c r="C479" s="7"/>
      <c r="D479" s="18"/>
      <c r="E479" s="18"/>
      <c r="F479" s="18"/>
      <c r="G479" s="18"/>
      <c r="H479" s="18"/>
      <c r="I479" s="18"/>
      <c r="J479" s="34"/>
      <c r="K479" s="34"/>
      <c r="L479" s="34"/>
      <c r="M479" s="34"/>
      <c r="N479" s="34"/>
      <c r="O479" s="34"/>
      <c r="P479" s="34"/>
    </row>
    <row r="480" customHeight="1" spans="1:16">
      <c r="A480" s="7" t="s">
        <v>6759</v>
      </c>
      <c r="B480" s="18"/>
      <c r="C480" s="7"/>
      <c r="D480" s="18"/>
      <c r="E480" s="18"/>
      <c r="F480" s="18"/>
      <c r="G480" s="18"/>
      <c r="H480" s="18"/>
      <c r="I480" s="18"/>
      <c r="J480" s="34"/>
      <c r="K480" s="34"/>
      <c r="L480" s="34"/>
      <c r="M480" s="34"/>
      <c r="N480" s="34"/>
      <c r="O480" s="34"/>
      <c r="P480" s="34"/>
    </row>
    <row r="481" customHeight="1" spans="1:16">
      <c r="A481" s="7" t="s">
        <v>6759</v>
      </c>
      <c r="B481" s="18"/>
      <c r="C481" s="7"/>
      <c r="D481" s="18"/>
      <c r="E481" s="18"/>
      <c r="F481" s="18"/>
      <c r="G481" s="18"/>
      <c r="H481" s="18"/>
      <c r="I481" s="18"/>
      <c r="J481" s="34"/>
      <c r="K481" s="34"/>
      <c r="L481" s="34"/>
      <c r="M481" s="34"/>
      <c r="N481" s="34"/>
      <c r="O481" s="34"/>
      <c r="P481" s="34"/>
    </row>
    <row r="482" customHeight="1" spans="1:16">
      <c r="A482" s="7" t="s">
        <v>6759</v>
      </c>
      <c r="B482" s="18"/>
      <c r="C482" s="7"/>
      <c r="D482" s="18"/>
      <c r="E482" s="18"/>
      <c r="F482" s="18"/>
      <c r="G482" s="18"/>
      <c r="H482" s="18"/>
      <c r="I482" s="18"/>
      <c r="J482" s="34"/>
      <c r="K482" s="34"/>
      <c r="L482" s="34"/>
      <c r="M482" s="34"/>
      <c r="N482" s="34"/>
      <c r="O482" s="34"/>
      <c r="P482" s="34"/>
    </row>
    <row r="483" customHeight="1" spans="1:16">
      <c r="A483" s="7" t="s">
        <v>6760</v>
      </c>
      <c r="B483" s="18"/>
      <c r="C483" s="7"/>
      <c r="D483" s="18"/>
      <c r="E483" s="18"/>
      <c r="F483" s="18"/>
      <c r="G483" s="18"/>
      <c r="H483" s="18"/>
      <c r="I483" s="18"/>
      <c r="J483" s="34"/>
      <c r="K483" s="34"/>
      <c r="L483" s="34"/>
      <c r="M483" s="34"/>
      <c r="N483" s="34"/>
      <c r="O483" s="34"/>
      <c r="P483" s="34"/>
    </row>
    <row r="484" customHeight="1" spans="1:16">
      <c r="A484" s="7" t="s">
        <v>6760</v>
      </c>
      <c r="B484" s="18"/>
      <c r="C484" s="7"/>
      <c r="D484" s="18"/>
      <c r="E484" s="18"/>
      <c r="F484" s="18"/>
      <c r="G484" s="18"/>
      <c r="H484" s="18"/>
      <c r="I484" s="18"/>
      <c r="J484" s="34"/>
      <c r="K484" s="34"/>
      <c r="L484" s="34"/>
      <c r="M484" s="34"/>
      <c r="N484" s="34"/>
      <c r="O484" s="34"/>
      <c r="P484" s="34"/>
    </row>
    <row r="485" customHeight="1" spans="1:16">
      <c r="A485" s="7" t="s">
        <v>6760</v>
      </c>
      <c r="B485" s="18"/>
      <c r="C485" s="7"/>
      <c r="D485" s="18"/>
      <c r="E485" s="18"/>
      <c r="F485" s="18"/>
      <c r="G485" s="18"/>
      <c r="H485" s="18"/>
      <c r="I485" s="18"/>
      <c r="J485" s="34"/>
      <c r="K485" s="34"/>
      <c r="L485" s="34"/>
      <c r="M485" s="34"/>
      <c r="N485" s="34"/>
      <c r="O485" s="34"/>
      <c r="P485" s="34"/>
    </row>
    <row r="486" customHeight="1" spans="1:16">
      <c r="A486" s="7" t="s">
        <v>6760</v>
      </c>
      <c r="B486" s="18"/>
      <c r="C486" s="7"/>
      <c r="D486" s="18"/>
      <c r="E486" s="18"/>
      <c r="F486" s="18"/>
      <c r="G486" s="18"/>
      <c r="H486" s="18"/>
      <c r="I486" s="18"/>
      <c r="J486" s="34"/>
      <c r="K486" s="34"/>
      <c r="L486" s="34"/>
      <c r="M486" s="34"/>
      <c r="N486" s="34"/>
      <c r="O486" s="34"/>
      <c r="P486" s="34"/>
    </row>
    <row r="487" customHeight="1" spans="1:16">
      <c r="A487" s="7" t="s">
        <v>6761</v>
      </c>
      <c r="B487" s="18"/>
      <c r="C487" s="7"/>
      <c r="D487" s="18"/>
      <c r="E487" s="18"/>
      <c r="F487" s="18"/>
      <c r="G487" s="18"/>
      <c r="H487" s="18"/>
      <c r="I487" s="18"/>
      <c r="J487" s="34"/>
      <c r="K487" s="34"/>
      <c r="L487" s="34"/>
      <c r="M487" s="34"/>
      <c r="N487" s="34"/>
      <c r="O487" s="34"/>
      <c r="P487" s="34"/>
    </row>
    <row r="488" customHeight="1" spans="1:16">
      <c r="A488" s="7" t="s">
        <v>6762</v>
      </c>
      <c r="B488" s="3" t="s">
        <v>6375</v>
      </c>
      <c r="C488" s="7"/>
      <c r="D488" s="18"/>
      <c r="E488" s="18"/>
      <c r="F488" s="18"/>
      <c r="G488" s="18"/>
      <c r="H488" s="18"/>
      <c r="I488" s="18"/>
      <c r="J488" s="34"/>
      <c r="K488" s="34"/>
      <c r="L488" s="34"/>
      <c r="M488" s="34"/>
      <c r="N488" s="34"/>
      <c r="O488" s="34"/>
      <c r="P488" s="34"/>
    </row>
    <row r="489" customHeight="1" spans="1:16">
      <c r="A489" s="7" t="s">
        <v>7130</v>
      </c>
      <c r="B489" s="18"/>
      <c r="C489" s="7"/>
      <c r="D489" s="18"/>
      <c r="E489" s="18"/>
      <c r="F489" s="18"/>
      <c r="G489" s="18"/>
      <c r="H489" s="18"/>
      <c r="I489" s="18"/>
      <c r="J489" s="34"/>
      <c r="K489" s="34"/>
      <c r="L489" s="34"/>
      <c r="M489" s="34"/>
      <c r="N489" s="34"/>
      <c r="O489" s="34"/>
      <c r="P489" s="34"/>
    </row>
    <row r="490" customHeight="1" spans="1:16">
      <c r="A490" s="7" t="s">
        <v>6763</v>
      </c>
      <c r="B490" s="18"/>
      <c r="C490" s="7"/>
      <c r="D490" s="18"/>
      <c r="E490" s="18"/>
      <c r="F490" s="18"/>
      <c r="G490" s="18"/>
      <c r="H490" s="18"/>
      <c r="I490" s="18"/>
      <c r="J490" s="34"/>
      <c r="K490" s="34"/>
      <c r="L490" s="34"/>
      <c r="M490" s="34"/>
      <c r="N490" s="34"/>
      <c r="O490" s="34"/>
      <c r="P490" s="34"/>
    </row>
    <row r="491" customHeight="1" spans="1:16">
      <c r="A491" s="7" t="s">
        <v>6764</v>
      </c>
      <c r="B491" s="18"/>
      <c r="C491" s="7"/>
      <c r="D491" s="18"/>
      <c r="E491" s="18"/>
      <c r="F491" s="18"/>
      <c r="G491" s="18"/>
      <c r="H491" s="18"/>
      <c r="I491" s="18"/>
      <c r="J491" s="34"/>
      <c r="K491" s="34"/>
      <c r="L491" s="34"/>
      <c r="M491" s="34"/>
      <c r="N491" s="34"/>
      <c r="O491" s="34"/>
      <c r="P491" s="34"/>
    </row>
    <row r="492" customHeight="1" spans="1:16">
      <c r="A492" s="7" t="s">
        <v>6764</v>
      </c>
      <c r="B492" s="18"/>
      <c r="C492" s="7"/>
      <c r="D492" s="18"/>
      <c r="E492" s="18"/>
      <c r="F492" s="18"/>
      <c r="G492" s="18"/>
      <c r="H492" s="18"/>
      <c r="I492" s="18"/>
      <c r="J492" s="34"/>
      <c r="K492" s="34"/>
      <c r="L492" s="34"/>
      <c r="M492" s="34"/>
      <c r="N492" s="34"/>
      <c r="O492" s="34"/>
      <c r="P492" s="34"/>
    </row>
    <row r="493" customHeight="1" spans="1:16">
      <c r="A493" s="7" t="s">
        <v>6765</v>
      </c>
      <c r="B493" s="18"/>
      <c r="C493" s="7"/>
      <c r="D493" s="18"/>
      <c r="E493" s="18"/>
      <c r="F493" s="18"/>
      <c r="G493" s="18"/>
      <c r="H493" s="18"/>
      <c r="I493" s="18"/>
      <c r="J493" s="34"/>
      <c r="K493" s="34"/>
      <c r="L493" s="34"/>
      <c r="M493" s="34"/>
      <c r="N493" s="34"/>
      <c r="O493" s="34"/>
      <c r="P493" s="34"/>
    </row>
    <row r="494" customHeight="1" spans="1:16">
      <c r="A494" s="7" t="s">
        <v>6765</v>
      </c>
      <c r="B494" s="18"/>
      <c r="C494" s="7"/>
      <c r="D494" s="18"/>
      <c r="E494" s="18"/>
      <c r="F494" s="18"/>
      <c r="G494" s="18"/>
      <c r="H494" s="18"/>
      <c r="I494" s="18"/>
      <c r="J494" s="34"/>
      <c r="K494" s="34"/>
      <c r="L494" s="34"/>
      <c r="M494" s="34"/>
      <c r="N494" s="34"/>
      <c r="O494" s="34"/>
      <c r="P494" s="34"/>
    </row>
    <row r="495" customHeight="1" spans="1:16">
      <c r="A495" s="7" t="s">
        <v>6766</v>
      </c>
      <c r="B495" s="18"/>
      <c r="C495" s="7"/>
      <c r="D495" s="18"/>
      <c r="E495" s="18"/>
      <c r="F495" s="18"/>
      <c r="G495" s="18"/>
      <c r="H495" s="18"/>
      <c r="I495" s="18"/>
      <c r="J495" s="34"/>
      <c r="K495" s="34"/>
      <c r="L495" s="34"/>
      <c r="M495" s="34"/>
      <c r="N495" s="34"/>
      <c r="O495" s="34"/>
      <c r="P495" s="34"/>
    </row>
    <row r="496" customHeight="1" spans="1:16">
      <c r="A496" s="7" t="s">
        <v>6766</v>
      </c>
      <c r="B496" s="18"/>
      <c r="C496" s="7"/>
      <c r="D496" s="18"/>
      <c r="E496" s="18"/>
      <c r="F496" s="18"/>
      <c r="G496" s="18"/>
      <c r="H496" s="18"/>
      <c r="I496" s="18"/>
      <c r="J496" s="34"/>
      <c r="K496" s="34"/>
      <c r="L496" s="34"/>
      <c r="M496" s="34"/>
      <c r="N496" s="34"/>
      <c r="O496" s="34"/>
      <c r="P496" s="34"/>
    </row>
    <row r="497" customHeight="1" spans="1:16">
      <c r="A497" s="7" t="s">
        <v>6458</v>
      </c>
      <c r="B497" s="56"/>
      <c r="C497" s="57"/>
      <c r="D497" s="56"/>
      <c r="E497" s="56"/>
      <c r="F497" s="56"/>
      <c r="G497" s="56"/>
      <c r="H497" s="56"/>
      <c r="I497" s="56"/>
      <c r="J497" s="34"/>
      <c r="K497" s="34"/>
      <c r="L497" s="34"/>
      <c r="M497" s="34"/>
      <c r="N497" s="34"/>
      <c r="O497" s="34"/>
      <c r="P497" s="34"/>
    </row>
    <row r="498" customHeight="1" spans="1:16">
      <c r="A498" s="7" t="s">
        <v>6460</v>
      </c>
      <c r="B498" s="58"/>
      <c r="C498" s="59"/>
      <c r="D498" s="58"/>
      <c r="E498" s="58"/>
      <c r="F498" s="58"/>
      <c r="G498" s="58"/>
      <c r="H498" s="58"/>
      <c r="I498" s="58"/>
      <c r="J498" s="34"/>
      <c r="K498" s="34"/>
      <c r="L498" s="34"/>
      <c r="M498" s="34"/>
      <c r="N498" s="34"/>
      <c r="O498" s="34"/>
      <c r="P498" s="34"/>
    </row>
    <row r="499" customHeight="1" spans="1:16">
      <c r="A499" s="7" t="s">
        <v>6462</v>
      </c>
      <c r="B499" s="58"/>
      <c r="C499" s="59"/>
      <c r="D499" s="58"/>
      <c r="E499" s="58"/>
      <c r="F499" s="58"/>
      <c r="G499" s="58"/>
      <c r="H499" s="58"/>
      <c r="I499" s="58"/>
      <c r="J499" s="34"/>
      <c r="K499" s="34"/>
      <c r="L499" s="34"/>
      <c r="M499" s="34"/>
      <c r="N499" s="34"/>
      <c r="O499" s="34"/>
      <c r="P499" s="34"/>
    </row>
    <row r="500" customHeight="1" spans="1:16">
      <c r="A500" s="7" t="s">
        <v>6461</v>
      </c>
      <c r="B500" s="58"/>
      <c r="C500" s="59"/>
      <c r="D500" s="58"/>
      <c r="E500" s="58"/>
      <c r="F500" s="58"/>
      <c r="G500" s="58"/>
      <c r="H500" s="58"/>
      <c r="I500" s="58"/>
      <c r="J500" s="34"/>
      <c r="K500" s="34"/>
      <c r="L500" s="34"/>
      <c r="M500" s="34"/>
      <c r="N500" s="34"/>
      <c r="O500" s="34"/>
      <c r="P500" s="34"/>
    </row>
    <row r="501" customHeight="1" spans="1:16">
      <c r="A501" s="7" t="s">
        <v>6464</v>
      </c>
      <c r="B501" s="58"/>
      <c r="C501" s="59"/>
      <c r="D501" s="58"/>
      <c r="E501" s="58"/>
      <c r="F501" s="58"/>
      <c r="G501" s="58"/>
      <c r="H501" s="58"/>
      <c r="I501" s="58"/>
      <c r="J501" s="34"/>
      <c r="K501" s="34"/>
      <c r="L501" s="34"/>
      <c r="M501" s="34"/>
      <c r="N501" s="34"/>
      <c r="O501" s="34"/>
      <c r="P501" s="34"/>
    </row>
    <row r="502" customHeight="1" spans="1:16">
      <c r="A502" s="7" t="s">
        <v>6463</v>
      </c>
      <c r="B502" s="58"/>
      <c r="C502" s="59"/>
      <c r="D502" s="58"/>
      <c r="E502" s="58"/>
      <c r="F502" s="58"/>
      <c r="G502" s="58"/>
      <c r="H502" s="58"/>
      <c r="I502" s="58"/>
      <c r="J502" s="34"/>
      <c r="K502" s="34"/>
      <c r="L502" s="34"/>
      <c r="M502" s="34"/>
      <c r="N502" s="34"/>
      <c r="O502" s="34"/>
      <c r="P502" s="34"/>
    </row>
    <row r="503" customHeight="1" spans="1:16">
      <c r="A503" s="7" t="s">
        <v>6465</v>
      </c>
      <c r="B503" s="58"/>
      <c r="C503" s="59"/>
      <c r="D503" s="58"/>
      <c r="E503" s="58"/>
      <c r="F503" s="58"/>
      <c r="G503" s="58"/>
      <c r="H503" s="58"/>
      <c r="I503" s="58"/>
      <c r="J503" s="34"/>
      <c r="K503" s="34"/>
      <c r="L503" s="34"/>
      <c r="M503" s="34"/>
      <c r="N503" s="34"/>
      <c r="O503" s="34"/>
      <c r="P503" s="34"/>
    </row>
    <row r="504" customHeight="1" spans="1:16">
      <c r="A504" s="7" t="s">
        <v>6467</v>
      </c>
      <c r="B504" s="58"/>
      <c r="C504" s="59"/>
      <c r="D504" s="58"/>
      <c r="E504" s="58"/>
      <c r="F504" s="58"/>
      <c r="G504" s="58"/>
      <c r="H504" s="58"/>
      <c r="I504" s="58"/>
      <c r="J504" s="34"/>
      <c r="K504" s="34"/>
      <c r="L504" s="34"/>
      <c r="M504" s="34"/>
      <c r="N504" s="34"/>
      <c r="O504" s="34"/>
      <c r="P504" s="34"/>
    </row>
    <row r="505" customHeight="1" spans="1:16">
      <c r="A505" s="7" t="s">
        <v>6466</v>
      </c>
      <c r="B505" s="58"/>
      <c r="C505" s="59"/>
      <c r="D505" s="58"/>
      <c r="E505" s="58"/>
      <c r="F505" s="58"/>
      <c r="G505" s="58"/>
      <c r="H505" s="58"/>
      <c r="I505" s="58"/>
      <c r="J505" s="34"/>
      <c r="K505" s="34"/>
      <c r="L505" s="34"/>
      <c r="M505" s="34"/>
      <c r="N505" s="34"/>
      <c r="O505" s="34"/>
      <c r="P505" s="34"/>
    </row>
    <row r="506" customHeight="1" spans="1:16">
      <c r="A506" s="7" t="s">
        <v>7099</v>
      </c>
      <c r="B506" s="4" t="s">
        <v>3679</v>
      </c>
      <c r="C506" s="4" t="s">
        <v>3085</v>
      </c>
      <c r="D506" s="18"/>
      <c r="E506" s="18"/>
      <c r="F506" s="18"/>
      <c r="G506" s="18"/>
      <c r="H506" s="18"/>
      <c r="I506" s="18"/>
      <c r="J506" s="34"/>
      <c r="K506" s="34"/>
      <c r="L506" s="34"/>
      <c r="M506" s="34"/>
      <c r="N506" s="34"/>
      <c r="O506" s="34"/>
      <c r="P506" s="11" t="s">
        <v>8437</v>
      </c>
    </row>
    <row r="507" customHeight="1" spans="1:16">
      <c r="A507" s="7" t="s">
        <v>6767</v>
      </c>
      <c r="B507" s="18"/>
      <c r="C507" s="7"/>
      <c r="D507" s="18"/>
      <c r="E507" s="18"/>
      <c r="F507" s="18"/>
      <c r="G507" s="18"/>
      <c r="H507" s="18"/>
      <c r="I507" s="18"/>
      <c r="J507" s="34"/>
      <c r="K507" s="34"/>
      <c r="L507" s="34"/>
      <c r="M507" s="34"/>
      <c r="N507" s="34"/>
      <c r="O507" s="34"/>
      <c r="P507" s="34"/>
    </row>
    <row r="508" customHeight="1" spans="1:16">
      <c r="A508" s="7" t="s">
        <v>6768</v>
      </c>
      <c r="B508" s="18"/>
      <c r="C508" s="7"/>
      <c r="D508" s="18"/>
      <c r="E508" s="18"/>
      <c r="F508" s="18"/>
      <c r="G508" s="18"/>
      <c r="H508" s="18"/>
      <c r="I508" s="18"/>
      <c r="J508" s="34"/>
      <c r="K508" s="34"/>
      <c r="L508" s="34"/>
      <c r="M508" s="34"/>
      <c r="N508" s="34"/>
      <c r="O508" s="34"/>
      <c r="P508" s="34"/>
    </row>
    <row r="509" customHeight="1" spans="1:16">
      <c r="A509" s="7" t="s">
        <v>6769</v>
      </c>
      <c r="B509" s="18"/>
      <c r="C509" s="7"/>
      <c r="D509" s="18"/>
      <c r="E509" s="18"/>
      <c r="F509" s="18"/>
      <c r="G509" s="18"/>
      <c r="H509" s="18"/>
      <c r="I509" s="18"/>
      <c r="J509" s="34"/>
      <c r="K509" s="34"/>
      <c r="L509" s="34"/>
      <c r="M509" s="34"/>
      <c r="N509" s="34"/>
      <c r="O509" s="34"/>
      <c r="P509" s="34"/>
    </row>
    <row r="510" customHeight="1" spans="1:16">
      <c r="A510" s="7" t="s">
        <v>6770</v>
      </c>
      <c r="B510" s="18"/>
      <c r="C510" s="7"/>
      <c r="D510" s="18"/>
      <c r="E510" s="18"/>
      <c r="F510" s="18"/>
      <c r="G510" s="18"/>
      <c r="H510" s="18"/>
      <c r="I510" s="18"/>
      <c r="J510" s="34"/>
      <c r="K510" s="34"/>
      <c r="L510" s="34"/>
      <c r="M510" s="34"/>
      <c r="N510" s="34"/>
      <c r="O510" s="34"/>
      <c r="P510" s="34"/>
    </row>
    <row r="511" customHeight="1" spans="1:16">
      <c r="A511" s="7" t="s">
        <v>6771</v>
      </c>
      <c r="B511" s="18"/>
      <c r="C511" s="7"/>
      <c r="D511" s="18"/>
      <c r="E511" s="18"/>
      <c r="F511" s="18"/>
      <c r="G511" s="18"/>
      <c r="H511" s="18"/>
      <c r="I511" s="18"/>
      <c r="J511" s="34"/>
      <c r="K511" s="34"/>
      <c r="L511" s="34"/>
      <c r="M511" s="34"/>
      <c r="N511" s="34"/>
      <c r="O511" s="34"/>
      <c r="P511" s="34"/>
    </row>
    <row r="512" customHeight="1" spans="1:16">
      <c r="A512" s="7" t="s">
        <v>6772</v>
      </c>
      <c r="B512" s="18"/>
      <c r="C512" s="7"/>
      <c r="D512" s="18"/>
      <c r="E512" s="18"/>
      <c r="F512" s="18"/>
      <c r="G512" s="18"/>
      <c r="H512" s="18"/>
      <c r="I512" s="18"/>
      <c r="J512" s="34"/>
      <c r="K512" s="34"/>
      <c r="L512" s="34"/>
      <c r="M512" s="34"/>
      <c r="N512" s="34"/>
      <c r="O512" s="34"/>
      <c r="P512" s="34"/>
    </row>
    <row r="513" customHeight="1" spans="1:16">
      <c r="A513" s="7" t="s">
        <v>6773</v>
      </c>
      <c r="B513" s="18"/>
      <c r="C513" s="7"/>
      <c r="D513" s="18"/>
      <c r="E513" s="18"/>
      <c r="F513" s="18"/>
      <c r="G513" s="18"/>
      <c r="H513" s="18"/>
      <c r="I513" s="18"/>
      <c r="J513" s="34"/>
      <c r="K513" s="34"/>
      <c r="L513" s="34"/>
      <c r="M513" s="34"/>
      <c r="N513" s="34"/>
      <c r="O513" s="34"/>
      <c r="P513" s="34"/>
    </row>
    <row r="514" customHeight="1" spans="1:16">
      <c r="A514" s="7" t="s">
        <v>6774</v>
      </c>
      <c r="B514" s="18"/>
      <c r="C514" s="7"/>
      <c r="D514" s="18"/>
      <c r="E514" s="18"/>
      <c r="F514" s="18"/>
      <c r="G514" s="18"/>
      <c r="H514" s="18"/>
      <c r="I514" s="18"/>
      <c r="J514" s="34"/>
      <c r="K514" s="34"/>
      <c r="L514" s="34"/>
      <c r="M514" s="34"/>
      <c r="N514" s="34"/>
      <c r="O514" s="34"/>
      <c r="P514" s="34"/>
    </row>
    <row r="515" customHeight="1" spans="1:16">
      <c r="A515" s="7" t="s">
        <v>6775</v>
      </c>
      <c r="B515" s="18"/>
      <c r="C515" s="7"/>
      <c r="D515" s="18"/>
      <c r="E515" s="18"/>
      <c r="F515" s="18"/>
      <c r="G515" s="18"/>
      <c r="H515" s="18"/>
      <c r="I515" s="18"/>
      <c r="J515" s="34"/>
      <c r="K515" s="34"/>
      <c r="L515" s="34"/>
      <c r="M515" s="34"/>
      <c r="N515" s="34"/>
      <c r="O515" s="34"/>
      <c r="P515" s="34"/>
    </row>
    <row r="516" customHeight="1" spans="1:16">
      <c r="A516" s="7" t="s">
        <v>6776</v>
      </c>
      <c r="B516" s="3" t="s">
        <v>5274</v>
      </c>
      <c r="C516" s="7"/>
      <c r="D516" s="18"/>
      <c r="E516" s="18"/>
      <c r="F516" s="18"/>
      <c r="G516" s="18"/>
      <c r="H516" s="18"/>
      <c r="I516" s="18"/>
      <c r="J516" s="34"/>
      <c r="K516" s="34"/>
      <c r="L516" s="34"/>
      <c r="M516" s="34"/>
      <c r="N516" s="34"/>
      <c r="O516" s="34"/>
      <c r="P516" s="34"/>
    </row>
    <row r="517" customHeight="1" spans="1:16">
      <c r="A517" s="7" t="s">
        <v>6777</v>
      </c>
      <c r="B517" s="18"/>
      <c r="C517" s="7"/>
      <c r="D517" s="18"/>
      <c r="E517" s="18"/>
      <c r="F517" s="18"/>
      <c r="G517" s="18"/>
      <c r="H517" s="18"/>
      <c r="I517" s="18"/>
      <c r="J517" s="34"/>
      <c r="K517" s="34"/>
      <c r="L517" s="34"/>
      <c r="M517" s="34"/>
      <c r="N517" s="34"/>
      <c r="O517" s="34"/>
      <c r="P517" s="34"/>
    </row>
    <row r="518" customHeight="1" spans="1:16">
      <c r="A518" s="7" t="s">
        <v>6778</v>
      </c>
      <c r="B518" s="18"/>
      <c r="C518" s="7"/>
      <c r="D518" s="18"/>
      <c r="E518" s="18"/>
      <c r="F518" s="18"/>
      <c r="G518" s="18"/>
      <c r="H518" s="18"/>
      <c r="I518" s="18"/>
      <c r="J518" s="34"/>
      <c r="K518" s="34"/>
      <c r="L518" s="34"/>
      <c r="M518" s="34"/>
      <c r="N518" s="34"/>
      <c r="O518" s="34"/>
      <c r="P518" s="34"/>
    </row>
    <row r="519" customHeight="1" spans="1:16">
      <c r="A519" s="7" t="s">
        <v>6779</v>
      </c>
      <c r="B519" s="18"/>
      <c r="C519" s="7"/>
      <c r="D519" s="18"/>
      <c r="E519" s="18"/>
      <c r="F519" s="18"/>
      <c r="G519" s="18"/>
      <c r="H519" s="18"/>
      <c r="I519" s="18"/>
      <c r="J519" s="34"/>
      <c r="K519" s="34"/>
      <c r="L519" s="34"/>
      <c r="M519" s="34"/>
      <c r="N519" s="34"/>
      <c r="O519" s="34"/>
      <c r="P519" s="34"/>
    </row>
    <row r="520" customHeight="1" spans="1:16">
      <c r="A520" s="7" t="s">
        <v>6780</v>
      </c>
      <c r="B520" s="18"/>
      <c r="C520" s="7"/>
      <c r="D520" s="18"/>
      <c r="E520" s="18"/>
      <c r="F520" s="18"/>
      <c r="G520" s="18"/>
      <c r="H520" s="18"/>
      <c r="I520" s="18"/>
      <c r="J520" s="34"/>
      <c r="K520" s="34"/>
      <c r="L520" s="34"/>
      <c r="M520" s="34"/>
      <c r="N520" s="34"/>
      <c r="O520" s="34"/>
      <c r="P520" s="34"/>
    </row>
    <row r="521" customHeight="1" spans="1:16">
      <c r="A521" s="7" t="s">
        <v>6781</v>
      </c>
      <c r="B521" s="18"/>
      <c r="C521" s="7"/>
      <c r="D521" s="18"/>
      <c r="E521" s="18"/>
      <c r="F521" s="18"/>
      <c r="G521" s="18"/>
      <c r="H521" s="18"/>
      <c r="I521" s="18"/>
      <c r="J521" s="34"/>
      <c r="K521" s="34"/>
      <c r="L521" s="34"/>
      <c r="M521" s="34"/>
      <c r="N521" s="34"/>
      <c r="O521" s="34"/>
      <c r="P521" s="34"/>
    </row>
    <row r="522" customHeight="1" spans="1:16">
      <c r="A522" s="7" t="s">
        <v>6782</v>
      </c>
      <c r="B522" s="3" t="s">
        <v>5100</v>
      </c>
      <c r="C522" s="7"/>
      <c r="D522" s="18"/>
      <c r="E522" s="18"/>
      <c r="F522" s="18"/>
      <c r="G522" s="18"/>
      <c r="H522" s="18"/>
      <c r="I522" s="18"/>
      <c r="J522" s="34"/>
      <c r="K522" s="34"/>
      <c r="L522" s="34"/>
      <c r="M522" s="34"/>
      <c r="N522" s="34"/>
      <c r="O522" s="34"/>
      <c r="P522" s="34"/>
    </row>
    <row r="523" customHeight="1" spans="1:16">
      <c r="A523" s="7" t="s">
        <v>6783</v>
      </c>
      <c r="B523" s="18"/>
      <c r="C523" s="7"/>
      <c r="D523" s="18"/>
      <c r="E523" s="18"/>
      <c r="F523" s="18"/>
      <c r="G523" s="18"/>
      <c r="H523" s="18"/>
      <c r="I523" s="18"/>
      <c r="J523" s="34"/>
      <c r="K523" s="34"/>
      <c r="L523" s="34"/>
      <c r="M523" s="34"/>
      <c r="N523" s="34"/>
      <c r="O523" s="34"/>
      <c r="P523" s="34"/>
    </row>
    <row r="524" customHeight="1" spans="1:16">
      <c r="A524" s="7" t="s">
        <v>6784</v>
      </c>
      <c r="B524" s="18"/>
      <c r="C524" s="7"/>
      <c r="D524" s="18"/>
      <c r="E524" s="18"/>
      <c r="F524" s="18"/>
      <c r="G524" s="18"/>
      <c r="H524" s="18"/>
      <c r="I524" s="18"/>
      <c r="J524" s="34"/>
      <c r="K524" s="34"/>
      <c r="L524" s="34"/>
      <c r="M524" s="34"/>
      <c r="N524" s="34"/>
      <c r="O524" s="34"/>
      <c r="P524" s="34"/>
    </row>
    <row r="525" customHeight="1" spans="1:16">
      <c r="A525" s="7" t="s">
        <v>6785</v>
      </c>
      <c r="B525" s="18"/>
      <c r="C525" s="7"/>
      <c r="D525" s="18"/>
      <c r="E525" s="18"/>
      <c r="F525" s="18"/>
      <c r="G525" s="18"/>
      <c r="H525" s="18"/>
      <c r="I525" s="18"/>
      <c r="J525" s="34"/>
      <c r="K525" s="34"/>
      <c r="L525" s="34"/>
      <c r="M525" s="34"/>
      <c r="N525" s="34"/>
      <c r="O525" s="34"/>
      <c r="P525" s="34"/>
    </row>
    <row r="526" customHeight="1" spans="1:16">
      <c r="A526" s="7" t="s">
        <v>6786</v>
      </c>
      <c r="B526" s="18"/>
      <c r="C526" s="7"/>
      <c r="D526" s="18"/>
      <c r="E526" s="18"/>
      <c r="F526" s="18"/>
      <c r="G526" s="18"/>
      <c r="H526" s="18"/>
      <c r="I526" s="18"/>
      <c r="J526" s="34"/>
      <c r="K526" s="34"/>
      <c r="L526" s="34"/>
      <c r="M526" s="34"/>
      <c r="N526" s="34"/>
      <c r="O526" s="34"/>
      <c r="P526" s="34"/>
    </row>
    <row r="527" customHeight="1" spans="1:16">
      <c r="A527" s="7" t="s">
        <v>6787</v>
      </c>
      <c r="B527" s="18"/>
      <c r="C527" s="7"/>
      <c r="D527" s="18"/>
      <c r="E527" s="18"/>
      <c r="F527" s="18"/>
      <c r="G527" s="18"/>
      <c r="H527" s="18"/>
      <c r="I527" s="18"/>
      <c r="J527" s="34"/>
      <c r="K527" s="34"/>
      <c r="L527" s="34"/>
      <c r="M527" s="34"/>
      <c r="N527" s="34"/>
      <c r="O527" s="34"/>
      <c r="P527" s="34"/>
    </row>
    <row r="528" customHeight="1" spans="1:16">
      <c r="A528" s="7" t="s">
        <v>6788</v>
      </c>
      <c r="B528" s="18"/>
      <c r="C528" s="7"/>
      <c r="D528" s="18"/>
      <c r="E528" s="18"/>
      <c r="F528" s="18"/>
      <c r="G528" s="18"/>
      <c r="H528" s="18"/>
      <c r="I528" s="18"/>
      <c r="J528" s="34"/>
      <c r="K528" s="34"/>
      <c r="L528" s="34"/>
      <c r="M528" s="34"/>
      <c r="N528" s="34"/>
      <c r="O528" s="34"/>
      <c r="P528" s="34"/>
    </row>
    <row r="529" customHeight="1" spans="1:16">
      <c r="A529" s="7" t="s">
        <v>6789</v>
      </c>
      <c r="B529" s="18"/>
      <c r="C529" s="7"/>
      <c r="D529" s="18"/>
      <c r="E529" s="18"/>
      <c r="F529" s="18"/>
      <c r="G529" s="18"/>
      <c r="H529" s="18"/>
      <c r="I529" s="18"/>
      <c r="J529" s="34"/>
      <c r="K529" s="34"/>
      <c r="L529" s="34"/>
      <c r="M529" s="34"/>
      <c r="N529" s="34"/>
      <c r="O529" s="34"/>
      <c r="P529" s="34"/>
    </row>
    <row r="530" customHeight="1" spans="1:16">
      <c r="A530" s="7" t="s">
        <v>6790</v>
      </c>
      <c r="B530" s="18"/>
      <c r="C530" s="7"/>
      <c r="D530" s="18"/>
      <c r="E530" s="18"/>
      <c r="F530" s="18"/>
      <c r="G530" s="18"/>
      <c r="H530" s="18"/>
      <c r="I530" s="18"/>
      <c r="J530" s="34"/>
      <c r="K530" s="34"/>
      <c r="L530" s="34"/>
      <c r="M530" s="34"/>
      <c r="N530" s="34"/>
      <c r="O530" s="34"/>
      <c r="P530" s="34"/>
    </row>
    <row r="531" customHeight="1" spans="1:16">
      <c r="A531" s="7" t="s">
        <v>6791</v>
      </c>
      <c r="B531" s="18"/>
      <c r="C531" s="7"/>
      <c r="D531" s="18"/>
      <c r="E531" s="18"/>
      <c r="F531" s="18"/>
      <c r="G531" s="18"/>
      <c r="H531" s="18"/>
      <c r="I531" s="18"/>
      <c r="J531" s="34"/>
      <c r="K531" s="34"/>
      <c r="L531" s="34"/>
      <c r="M531" s="34"/>
      <c r="N531" s="34"/>
      <c r="O531" s="34"/>
      <c r="P531" s="34"/>
    </row>
    <row r="532" customHeight="1" spans="1:16">
      <c r="A532" s="7" t="s">
        <v>6792</v>
      </c>
      <c r="B532" s="18"/>
      <c r="C532" s="7"/>
      <c r="D532" s="18"/>
      <c r="E532" s="18"/>
      <c r="F532" s="18"/>
      <c r="G532" s="18"/>
      <c r="H532" s="18"/>
      <c r="I532" s="18"/>
      <c r="J532" s="34"/>
      <c r="K532" s="34"/>
      <c r="L532" s="34"/>
      <c r="M532" s="34"/>
      <c r="N532" s="34"/>
      <c r="O532" s="34"/>
      <c r="P532" s="34"/>
    </row>
    <row r="533" customHeight="1" spans="1:16">
      <c r="A533" s="7" t="s">
        <v>6793</v>
      </c>
      <c r="B533" s="18"/>
      <c r="C533" s="7"/>
      <c r="D533" s="18"/>
      <c r="E533" s="18"/>
      <c r="F533" s="18"/>
      <c r="G533" s="18"/>
      <c r="H533" s="18"/>
      <c r="I533" s="18"/>
      <c r="J533" s="34"/>
      <c r="K533" s="34"/>
      <c r="L533" s="34"/>
      <c r="M533" s="34"/>
      <c r="N533" s="34"/>
      <c r="O533" s="34"/>
      <c r="P533" s="34"/>
    </row>
    <row r="534" customHeight="1" spans="1:16">
      <c r="A534" s="7" t="s">
        <v>6794</v>
      </c>
      <c r="B534" s="18"/>
      <c r="C534" s="7"/>
      <c r="D534" s="18"/>
      <c r="E534" s="18"/>
      <c r="F534" s="18"/>
      <c r="G534" s="18"/>
      <c r="H534" s="18"/>
      <c r="I534" s="18"/>
      <c r="J534" s="34"/>
      <c r="K534" s="34"/>
      <c r="L534" s="34"/>
      <c r="M534" s="34"/>
      <c r="N534" s="34"/>
      <c r="O534" s="34"/>
      <c r="P534" s="34"/>
    </row>
    <row r="535" customHeight="1" spans="1:16">
      <c r="A535" s="7" t="s">
        <v>6795</v>
      </c>
      <c r="B535" s="18"/>
      <c r="C535" s="7"/>
      <c r="D535" s="18"/>
      <c r="E535" s="18"/>
      <c r="F535" s="18"/>
      <c r="G535" s="18"/>
      <c r="H535" s="18"/>
      <c r="I535" s="18"/>
      <c r="J535" s="34"/>
      <c r="K535" s="34"/>
      <c r="L535" s="34"/>
      <c r="M535" s="34"/>
      <c r="N535" s="34"/>
      <c r="O535" s="34"/>
      <c r="P535" s="34"/>
    </row>
    <row r="536" customHeight="1" spans="1:16">
      <c r="A536" s="7" t="s">
        <v>6796</v>
      </c>
      <c r="B536" s="18"/>
      <c r="C536" s="7"/>
      <c r="D536" s="18"/>
      <c r="E536" s="18"/>
      <c r="F536" s="18"/>
      <c r="G536" s="18"/>
      <c r="H536" s="18"/>
      <c r="I536" s="18"/>
      <c r="J536" s="34"/>
      <c r="K536" s="34"/>
      <c r="L536" s="34"/>
      <c r="M536" s="34"/>
      <c r="N536" s="34"/>
      <c r="O536" s="34"/>
      <c r="P536" s="34"/>
    </row>
    <row r="537" customHeight="1" spans="1:16">
      <c r="A537" s="7" t="s">
        <v>6797</v>
      </c>
      <c r="B537" s="18"/>
      <c r="C537" s="7"/>
      <c r="D537" s="18"/>
      <c r="E537" s="18"/>
      <c r="F537" s="18"/>
      <c r="G537" s="18"/>
      <c r="H537" s="18"/>
      <c r="I537" s="18"/>
      <c r="J537" s="34"/>
      <c r="K537" s="34"/>
      <c r="L537" s="34"/>
      <c r="M537" s="34"/>
      <c r="N537" s="34"/>
      <c r="O537" s="34"/>
      <c r="P537" s="34"/>
    </row>
    <row r="538" customHeight="1" spans="1:16">
      <c r="A538" s="7" t="s">
        <v>6798</v>
      </c>
      <c r="B538" s="18"/>
      <c r="C538" s="7"/>
      <c r="D538" s="18"/>
      <c r="E538" s="18"/>
      <c r="F538" s="18"/>
      <c r="G538" s="18"/>
      <c r="H538" s="18"/>
      <c r="I538" s="18"/>
      <c r="J538" s="34"/>
      <c r="K538" s="34"/>
      <c r="L538" s="34"/>
      <c r="M538" s="34"/>
      <c r="N538" s="34"/>
      <c r="O538" s="34"/>
      <c r="P538" s="34"/>
    </row>
    <row r="539" customHeight="1" spans="1:16">
      <c r="A539" s="8" t="s">
        <v>4444</v>
      </c>
      <c r="B539" s="4" t="s">
        <v>4445</v>
      </c>
      <c r="C539" s="7"/>
      <c r="D539" s="18"/>
      <c r="E539" s="18"/>
      <c r="F539" s="18"/>
      <c r="G539" s="18"/>
      <c r="H539" s="18"/>
      <c r="I539" s="18"/>
      <c r="J539" s="34"/>
      <c r="K539" s="34"/>
      <c r="L539" s="34"/>
      <c r="M539" s="34"/>
      <c r="N539" s="34"/>
      <c r="O539" s="34"/>
      <c r="P539" s="34"/>
    </row>
    <row r="540" customHeight="1" spans="1:16">
      <c r="A540" s="7" t="s">
        <v>6799</v>
      </c>
      <c r="B540" s="4" t="s">
        <v>275</v>
      </c>
      <c r="C540" s="7"/>
      <c r="D540" s="18"/>
      <c r="E540" s="18"/>
      <c r="F540" s="18"/>
      <c r="G540" s="18"/>
      <c r="H540" s="18"/>
      <c r="I540" s="18"/>
      <c r="J540" s="34"/>
      <c r="K540" s="34"/>
      <c r="L540" s="34"/>
      <c r="M540" s="34"/>
      <c r="N540" s="34"/>
      <c r="O540" s="34"/>
      <c r="P540" s="34"/>
    </row>
    <row r="541" customHeight="1" spans="1:16">
      <c r="A541" s="7" t="s">
        <v>6800</v>
      </c>
      <c r="B541" s="18"/>
      <c r="C541" s="7"/>
      <c r="D541" s="18"/>
      <c r="E541" s="18"/>
      <c r="F541" s="18"/>
      <c r="G541" s="18"/>
      <c r="H541" s="18"/>
      <c r="I541" s="18"/>
      <c r="J541" s="34"/>
      <c r="K541" s="34"/>
      <c r="L541" s="34"/>
      <c r="M541" s="34"/>
      <c r="N541" s="34"/>
      <c r="O541" s="34"/>
      <c r="P541" s="34"/>
    </row>
    <row r="542" customHeight="1" spans="1:16">
      <c r="A542" s="7" t="s">
        <v>7105</v>
      </c>
      <c r="B542" s="4" t="s">
        <v>4159</v>
      </c>
      <c r="C542" s="4" t="s">
        <v>4162</v>
      </c>
      <c r="D542" s="18"/>
      <c r="E542" s="18"/>
      <c r="F542" s="18"/>
      <c r="G542" s="18"/>
      <c r="H542" s="18"/>
      <c r="I542" s="18"/>
      <c r="J542" s="34"/>
      <c r="K542" s="34"/>
      <c r="L542" s="34"/>
      <c r="M542" s="34"/>
      <c r="N542" s="34"/>
      <c r="O542" s="34"/>
      <c r="P542" s="11" t="s">
        <v>8437</v>
      </c>
    </row>
    <row r="543" customHeight="1" spans="1:16">
      <c r="A543" s="7" t="s">
        <v>7105</v>
      </c>
      <c r="B543" s="4" t="s">
        <v>4159</v>
      </c>
      <c r="C543" s="4" t="s">
        <v>4162</v>
      </c>
      <c r="D543" s="18"/>
      <c r="E543" s="18"/>
      <c r="F543" s="18"/>
      <c r="G543" s="18"/>
      <c r="H543" s="18"/>
      <c r="I543" s="18"/>
      <c r="J543" s="34"/>
      <c r="K543" s="34"/>
      <c r="L543" s="34"/>
      <c r="M543" s="34"/>
      <c r="N543" s="34"/>
      <c r="O543" s="34"/>
      <c r="P543" s="11" t="s">
        <v>8437</v>
      </c>
    </row>
    <row r="544" customHeight="1" spans="1:16">
      <c r="A544" s="7" t="s">
        <v>6801</v>
      </c>
      <c r="B544" s="18"/>
      <c r="C544" s="7"/>
      <c r="D544" s="18"/>
      <c r="E544" s="18"/>
      <c r="F544" s="18"/>
      <c r="G544" s="18"/>
      <c r="H544" s="18"/>
      <c r="I544" s="18"/>
      <c r="J544" s="34"/>
      <c r="K544" s="34"/>
      <c r="L544" s="34"/>
      <c r="M544" s="34"/>
      <c r="N544" s="34"/>
      <c r="O544" s="34"/>
      <c r="P544" s="34"/>
    </row>
    <row r="545" customHeight="1" spans="1:16">
      <c r="A545" s="7" t="s">
        <v>6802</v>
      </c>
      <c r="B545" s="18"/>
      <c r="C545" s="7"/>
      <c r="D545" s="18"/>
      <c r="E545" s="18"/>
      <c r="F545" s="18"/>
      <c r="G545" s="18"/>
      <c r="H545" s="18"/>
      <c r="I545" s="18"/>
      <c r="J545" s="34"/>
      <c r="K545" s="34"/>
      <c r="L545" s="34"/>
      <c r="M545" s="34"/>
      <c r="N545" s="34"/>
      <c r="O545" s="34"/>
      <c r="P545" s="34"/>
    </row>
    <row r="546" customHeight="1" spans="1:16">
      <c r="A546" s="7" t="s">
        <v>6803</v>
      </c>
      <c r="B546" s="18"/>
      <c r="C546" s="7"/>
      <c r="D546" s="18"/>
      <c r="E546" s="18"/>
      <c r="F546" s="18"/>
      <c r="G546" s="18"/>
      <c r="H546" s="18"/>
      <c r="I546" s="18"/>
      <c r="J546" s="34"/>
      <c r="K546" s="34"/>
      <c r="L546" s="34"/>
      <c r="M546" s="34"/>
      <c r="N546" s="34"/>
      <c r="O546" s="34"/>
      <c r="P546" s="34"/>
    </row>
    <row r="547" customHeight="1" spans="1:16">
      <c r="A547" s="7" t="s">
        <v>6804</v>
      </c>
      <c r="B547" s="18"/>
      <c r="C547" s="7"/>
      <c r="D547" s="18"/>
      <c r="E547" s="18"/>
      <c r="F547" s="18"/>
      <c r="G547" s="18"/>
      <c r="H547" s="18"/>
      <c r="I547" s="18"/>
      <c r="J547" s="34"/>
      <c r="K547" s="34"/>
      <c r="L547" s="34"/>
      <c r="M547" s="34"/>
      <c r="N547" s="34"/>
      <c r="O547" s="34"/>
      <c r="P547" s="34"/>
    </row>
    <row r="548" customHeight="1" spans="1:16">
      <c r="A548" s="7" t="s">
        <v>6805</v>
      </c>
      <c r="B548" s="18"/>
      <c r="C548" s="7"/>
      <c r="D548" s="18"/>
      <c r="E548" s="18"/>
      <c r="F548" s="18"/>
      <c r="G548" s="18"/>
      <c r="H548" s="18"/>
      <c r="I548" s="18"/>
      <c r="J548" s="34"/>
      <c r="K548" s="34"/>
      <c r="L548" s="34"/>
      <c r="M548" s="34"/>
      <c r="N548" s="34"/>
      <c r="O548" s="34"/>
      <c r="P548" s="34"/>
    </row>
    <row r="549" customHeight="1" spans="1:16">
      <c r="A549" s="7" t="s">
        <v>6805</v>
      </c>
      <c r="B549" s="18"/>
      <c r="C549" s="7"/>
      <c r="D549" s="18"/>
      <c r="E549" s="18"/>
      <c r="F549" s="18"/>
      <c r="G549" s="18"/>
      <c r="H549" s="18"/>
      <c r="I549" s="18"/>
      <c r="J549" s="34"/>
      <c r="K549" s="34"/>
      <c r="L549" s="34"/>
      <c r="M549" s="34"/>
      <c r="N549" s="34"/>
      <c r="O549" s="34"/>
      <c r="P549" s="34"/>
    </row>
    <row r="550" customHeight="1" spans="1:16">
      <c r="A550" s="7" t="s">
        <v>6805</v>
      </c>
      <c r="B550" s="18"/>
      <c r="C550" s="7"/>
      <c r="D550" s="18"/>
      <c r="E550" s="18"/>
      <c r="F550" s="18"/>
      <c r="G550" s="18"/>
      <c r="H550" s="18"/>
      <c r="I550" s="18"/>
      <c r="J550" s="34"/>
      <c r="K550" s="34"/>
      <c r="L550" s="34"/>
      <c r="M550" s="34"/>
      <c r="N550" s="34"/>
      <c r="O550" s="34"/>
      <c r="P550" s="34"/>
    </row>
    <row r="551" customHeight="1" spans="1:16">
      <c r="A551" s="7" t="s">
        <v>6806</v>
      </c>
      <c r="B551" s="18"/>
      <c r="C551" s="7"/>
      <c r="D551" s="18"/>
      <c r="E551" s="18"/>
      <c r="F551" s="18"/>
      <c r="G551" s="18"/>
      <c r="H551" s="18"/>
      <c r="I551" s="18"/>
      <c r="J551" s="34"/>
      <c r="K551" s="34"/>
      <c r="L551" s="34"/>
      <c r="M551" s="34"/>
      <c r="N551" s="34"/>
      <c r="O551" s="34"/>
      <c r="P551" s="34"/>
    </row>
    <row r="552" customHeight="1" spans="1:16">
      <c r="A552" s="7" t="s">
        <v>6807</v>
      </c>
      <c r="B552" s="18"/>
      <c r="C552" s="7"/>
      <c r="D552" s="18"/>
      <c r="E552" s="18"/>
      <c r="F552" s="18"/>
      <c r="G552" s="18"/>
      <c r="H552" s="18"/>
      <c r="I552" s="18"/>
      <c r="J552" s="34"/>
      <c r="K552" s="34"/>
      <c r="L552" s="34"/>
      <c r="M552" s="34"/>
      <c r="N552" s="34"/>
      <c r="O552" s="34"/>
      <c r="P552" s="34"/>
    </row>
    <row r="553" customHeight="1" spans="1:16">
      <c r="A553" s="7" t="s">
        <v>6808</v>
      </c>
      <c r="B553" s="18"/>
      <c r="C553" s="7"/>
      <c r="D553" s="18"/>
      <c r="E553" s="18"/>
      <c r="F553" s="18"/>
      <c r="G553" s="18"/>
      <c r="H553" s="18"/>
      <c r="I553" s="18"/>
      <c r="J553" s="34"/>
      <c r="K553" s="34"/>
      <c r="L553" s="34"/>
      <c r="M553" s="34"/>
      <c r="N553" s="34"/>
      <c r="O553" s="34"/>
      <c r="P553" s="34"/>
    </row>
    <row r="554" customHeight="1" spans="1:16">
      <c r="A554" s="7" t="s">
        <v>6809</v>
      </c>
      <c r="B554" s="18"/>
      <c r="C554" s="7"/>
      <c r="D554" s="18"/>
      <c r="E554" s="18"/>
      <c r="F554" s="18"/>
      <c r="G554" s="18"/>
      <c r="H554" s="18"/>
      <c r="I554" s="18"/>
      <c r="J554" s="34"/>
      <c r="K554" s="34"/>
      <c r="L554" s="34"/>
      <c r="M554" s="34"/>
      <c r="N554" s="34"/>
      <c r="O554" s="34"/>
      <c r="P554" s="34"/>
    </row>
    <row r="555" customHeight="1" spans="1:16">
      <c r="A555" s="7" t="s">
        <v>6810</v>
      </c>
      <c r="B555" s="18"/>
      <c r="C555" s="7"/>
      <c r="D555" s="18"/>
      <c r="E555" s="18"/>
      <c r="F555" s="18"/>
      <c r="G555" s="18"/>
      <c r="H555" s="18"/>
      <c r="I555" s="18"/>
      <c r="J555" s="34"/>
      <c r="K555" s="34"/>
      <c r="L555" s="34"/>
      <c r="M555" s="34"/>
      <c r="N555" s="34"/>
      <c r="O555" s="34"/>
      <c r="P555" s="34"/>
    </row>
    <row r="556" customHeight="1" spans="1:16">
      <c r="A556" s="7" t="s">
        <v>6811</v>
      </c>
      <c r="B556" s="18"/>
      <c r="C556" s="7"/>
      <c r="D556" s="18"/>
      <c r="E556" s="18"/>
      <c r="F556" s="18"/>
      <c r="G556" s="18"/>
      <c r="H556" s="18"/>
      <c r="I556" s="18"/>
      <c r="J556" s="34"/>
      <c r="K556" s="34"/>
      <c r="L556" s="34"/>
      <c r="M556" s="34"/>
      <c r="N556" s="34"/>
      <c r="O556" s="34"/>
      <c r="P556" s="34"/>
    </row>
    <row r="557" customHeight="1" spans="1:16">
      <c r="A557" s="7" t="s">
        <v>6812</v>
      </c>
      <c r="B557" s="18"/>
      <c r="C557" s="7"/>
      <c r="D557" s="18"/>
      <c r="E557" s="18"/>
      <c r="F557" s="18"/>
      <c r="G557" s="18"/>
      <c r="H557" s="18"/>
      <c r="I557" s="18"/>
      <c r="J557" s="34"/>
      <c r="K557" s="34"/>
      <c r="L557" s="34"/>
      <c r="M557" s="34"/>
      <c r="N557" s="34"/>
      <c r="O557" s="34"/>
      <c r="P557" s="34"/>
    </row>
    <row r="558" customHeight="1" spans="1:16">
      <c r="A558" s="7" t="s">
        <v>6813</v>
      </c>
      <c r="B558" s="18"/>
      <c r="C558" s="7"/>
      <c r="D558" s="18"/>
      <c r="E558" s="18"/>
      <c r="F558" s="18"/>
      <c r="G558" s="18"/>
      <c r="H558" s="18"/>
      <c r="I558" s="18"/>
      <c r="J558" s="34"/>
      <c r="K558" s="34"/>
      <c r="L558" s="34"/>
      <c r="M558" s="34"/>
      <c r="N558" s="34"/>
      <c r="O558" s="34"/>
      <c r="P558" s="34"/>
    </row>
    <row r="559" customHeight="1" spans="1:16">
      <c r="A559" s="7" t="s">
        <v>6814</v>
      </c>
      <c r="B559" s="18"/>
      <c r="C559" s="7"/>
      <c r="D559" s="18"/>
      <c r="E559" s="18"/>
      <c r="F559" s="18"/>
      <c r="G559" s="18"/>
      <c r="H559" s="18"/>
      <c r="I559" s="18"/>
      <c r="J559" s="34"/>
      <c r="K559" s="34"/>
      <c r="L559" s="34"/>
      <c r="M559" s="34"/>
      <c r="N559" s="34"/>
      <c r="O559" s="34"/>
      <c r="P559" s="34"/>
    </row>
    <row r="560" customHeight="1" spans="1:16">
      <c r="A560" s="7" t="s">
        <v>6815</v>
      </c>
      <c r="B560" s="18"/>
      <c r="C560" s="7"/>
      <c r="D560" s="18"/>
      <c r="E560" s="18"/>
      <c r="F560" s="18"/>
      <c r="G560" s="18"/>
      <c r="H560" s="18"/>
      <c r="I560" s="18"/>
      <c r="J560" s="34"/>
      <c r="K560" s="34"/>
      <c r="L560" s="34"/>
      <c r="M560" s="34"/>
      <c r="N560" s="34"/>
      <c r="O560" s="34"/>
      <c r="P560" s="34"/>
    </row>
    <row r="561" customHeight="1" spans="1:16">
      <c r="A561" s="7" t="s">
        <v>6816</v>
      </c>
      <c r="B561" s="18"/>
      <c r="C561" s="7"/>
      <c r="D561" s="18"/>
      <c r="E561" s="18"/>
      <c r="F561" s="18"/>
      <c r="G561" s="18"/>
      <c r="H561" s="18"/>
      <c r="I561" s="18"/>
      <c r="J561" s="34"/>
      <c r="K561" s="34"/>
      <c r="L561" s="34"/>
      <c r="M561" s="34"/>
      <c r="N561" s="34"/>
      <c r="O561" s="34"/>
      <c r="P561" s="34"/>
    </row>
    <row r="562" customHeight="1" spans="1:16">
      <c r="A562" s="7" t="s">
        <v>6817</v>
      </c>
      <c r="B562" s="18"/>
      <c r="C562" s="7"/>
      <c r="D562" s="18"/>
      <c r="E562" s="18"/>
      <c r="F562" s="18"/>
      <c r="G562" s="18"/>
      <c r="H562" s="18"/>
      <c r="I562" s="18"/>
      <c r="J562" s="34"/>
      <c r="K562" s="34"/>
      <c r="L562" s="34"/>
      <c r="M562" s="34"/>
      <c r="N562" s="34"/>
      <c r="O562" s="34"/>
      <c r="P562" s="34"/>
    </row>
    <row r="563" customHeight="1" spans="1:16">
      <c r="A563" s="7" t="s">
        <v>6818</v>
      </c>
      <c r="B563" s="18"/>
      <c r="C563" s="7"/>
      <c r="D563" s="18"/>
      <c r="E563" s="18"/>
      <c r="F563" s="18"/>
      <c r="G563" s="18"/>
      <c r="H563" s="18"/>
      <c r="I563" s="18"/>
      <c r="J563" s="34"/>
      <c r="K563" s="34"/>
      <c r="L563" s="34"/>
      <c r="M563" s="34"/>
      <c r="N563" s="34"/>
      <c r="O563" s="34"/>
      <c r="P563" s="34"/>
    </row>
    <row r="564" customHeight="1" spans="1:16">
      <c r="A564" s="7" t="s">
        <v>6819</v>
      </c>
      <c r="B564" s="18"/>
      <c r="C564" s="7"/>
      <c r="D564" s="18"/>
      <c r="E564" s="18"/>
      <c r="F564" s="18"/>
      <c r="G564" s="18"/>
      <c r="H564" s="18"/>
      <c r="I564" s="18"/>
      <c r="J564" s="34"/>
      <c r="K564" s="34"/>
      <c r="L564" s="34"/>
      <c r="M564" s="34"/>
      <c r="N564" s="34"/>
      <c r="O564" s="34"/>
      <c r="P564" s="34"/>
    </row>
    <row r="565" customHeight="1" spans="1:16">
      <c r="A565" s="7" t="s">
        <v>6820</v>
      </c>
      <c r="B565" s="18"/>
      <c r="C565" s="7"/>
      <c r="D565" s="18"/>
      <c r="E565" s="18"/>
      <c r="F565" s="18"/>
      <c r="G565" s="18"/>
      <c r="H565" s="18"/>
      <c r="I565" s="18"/>
      <c r="J565" s="34"/>
      <c r="K565" s="34"/>
      <c r="L565" s="34"/>
      <c r="M565" s="34"/>
      <c r="N565" s="34"/>
      <c r="O565" s="34"/>
      <c r="P565" s="34"/>
    </row>
    <row r="566" customHeight="1" spans="1:16">
      <c r="A566" s="7" t="s">
        <v>6821</v>
      </c>
      <c r="B566" s="18"/>
      <c r="C566" s="7"/>
      <c r="D566" s="18"/>
      <c r="E566" s="18"/>
      <c r="F566" s="18"/>
      <c r="G566" s="18"/>
      <c r="H566" s="18"/>
      <c r="I566" s="18"/>
      <c r="J566" s="34"/>
      <c r="K566" s="34"/>
      <c r="L566" s="34"/>
      <c r="M566" s="34"/>
      <c r="N566" s="34"/>
      <c r="O566" s="34"/>
      <c r="P566" s="34"/>
    </row>
    <row r="567" customHeight="1" spans="1:16">
      <c r="A567" s="7" t="s">
        <v>6822</v>
      </c>
      <c r="B567" s="18"/>
      <c r="C567" s="7"/>
      <c r="D567" s="18"/>
      <c r="E567" s="18"/>
      <c r="F567" s="18"/>
      <c r="G567" s="18"/>
      <c r="H567" s="18"/>
      <c r="I567" s="18"/>
      <c r="J567" s="34"/>
      <c r="K567" s="34"/>
      <c r="L567" s="34"/>
      <c r="M567" s="34"/>
      <c r="N567" s="34"/>
      <c r="O567" s="34"/>
      <c r="P567" s="34"/>
    </row>
    <row r="568" customHeight="1" spans="1:16">
      <c r="A568" s="7" t="s">
        <v>6823</v>
      </c>
      <c r="B568" s="18"/>
      <c r="C568" s="7"/>
      <c r="D568" s="18"/>
      <c r="E568" s="18"/>
      <c r="F568" s="18"/>
      <c r="G568" s="18"/>
      <c r="H568" s="18"/>
      <c r="I568" s="18"/>
      <c r="J568" s="34"/>
      <c r="K568" s="34"/>
      <c r="L568" s="34"/>
      <c r="M568" s="34"/>
      <c r="N568" s="34"/>
      <c r="O568" s="34"/>
      <c r="P568" s="34"/>
    </row>
    <row r="569" customHeight="1" spans="1:16">
      <c r="A569" s="7" t="s">
        <v>6824</v>
      </c>
      <c r="B569" s="18"/>
      <c r="C569" s="7"/>
      <c r="D569" s="18"/>
      <c r="E569" s="18"/>
      <c r="F569" s="18"/>
      <c r="G569" s="18"/>
      <c r="H569" s="18"/>
      <c r="I569" s="18"/>
      <c r="J569" s="34"/>
      <c r="K569" s="34"/>
      <c r="L569" s="34"/>
      <c r="M569" s="34"/>
      <c r="N569" s="34"/>
      <c r="O569" s="34"/>
      <c r="P569" s="34"/>
    </row>
    <row r="570" customHeight="1" spans="1:16">
      <c r="A570" s="7" t="s">
        <v>6825</v>
      </c>
      <c r="B570" s="18"/>
      <c r="C570" s="7"/>
      <c r="D570" s="18"/>
      <c r="E570" s="18"/>
      <c r="F570" s="18"/>
      <c r="G570" s="18"/>
      <c r="H570" s="18"/>
      <c r="I570" s="18"/>
      <c r="J570" s="34"/>
      <c r="K570" s="34"/>
      <c r="L570" s="34"/>
      <c r="M570" s="34"/>
      <c r="N570" s="34"/>
      <c r="O570" s="34"/>
      <c r="P570" s="34"/>
    </row>
    <row r="571" customHeight="1" spans="1:16">
      <c r="A571" s="7" t="s">
        <v>6489</v>
      </c>
      <c r="B571" s="4" t="s">
        <v>4136</v>
      </c>
      <c r="C571" s="4" t="s">
        <v>3750</v>
      </c>
      <c r="D571" s="18"/>
      <c r="E571" s="18"/>
      <c r="F571" s="18"/>
      <c r="G571" s="18"/>
      <c r="H571" s="18"/>
      <c r="I571" s="18"/>
      <c r="J571" s="34"/>
      <c r="K571" s="34"/>
      <c r="L571" s="34"/>
      <c r="M571" s="34"/>
      <c r="N571" s="34"/>
      <c r="O571" s="34"/>
      <c r="P571" s="11" t="s">
        <v>8437</v>
      </c>
    </row>
    <row r="572" customHeight="1" spans="1:16">
      <c r="A572" s="7" t="s">
        <v>6826</v>
      </c>
      <c r="B572" s="18"/>
      <c r="C572" s="7"/>
      <c r="D572" s="18"/>
      <c r="E572" s="18"/>
      <c r="F572" s="18"/>
      <c r="G572" s="18"/>
      <c r="H572" s="18"/>
      <c r="I572" s="18"/>
      <c r="J572" s="34"/>
      <c r="K572" s="34"/>
      <c r="L572" s="34"/>
      <c r="M572" s="34"/>
      <c r="N572" s="34"/>
      <c r="O572" s="34"/>
      <c r="P572" s="34"/>
    </row>
    <row r="573" customHeight="1" spans="1:16">
      <c r="A573" s="7" t="s">
        <v>6827</v>
      </c>
      <c r="B573" s="18"/>
      <c r="C573" s="7"/>
      <c r="D573" s="18"/>
      <c r="E573" s="18"/>
      <c r="F573" s="18"/>
      <c r="G573" s="18"/>
      <c r="H573" s="18"/>
      <c r="I573" s="18"/>
      <c r="J573" s="34"/>
      <c r="K573" s="34"/>
      <c r="L573" s="34"/>
      <c r="M573" s="34"/>
      <c r="N573" s="34"/>
      <c r="O573" s="34"/>
      <c r="P573" s="34"/>
    </row>
    <row r="574" customHeight="1" spans="1:16">
      <c r="A574" s="7" t="s">
        <v>6828</v>
      </c>
      <c r="B574" s="4" t="s">
        <v>2502</v>
      </c>
      <c r="C574" s="7"/>
      <c r="D574" s="18"/>
      <c r="E574" s="18"/>
      <c r="F574" s="18"/>
      <c r="G574" s="18"/>
      <c r="H574" s="18"/>
      <c r="I574" s="18"/>
      <c r="J574" s="34"/>
      <c r="K574" s="34"/>
      <c r="L574" s="34"/>
      <c r="M574" s="34"/>
      <c r="N574" s="34"/>
      <c r="O574" s="34"/>
      <c r="P574" s="34"/>
    </row>
    <row r="575" customHeight="1" spans="1:16">
      <c r="A575" s="7" t="s">
        <v>6829</v>
      </c>
      <c r="B575" s="18"/>
      <c r="C575" s="7"/>
      <c r="D575" s="18"/>
      <c r="E575" s="18"/>
      <c r="F575" s="18"/>
      <c r="G575" s="18"/>
      <c r="H575" s="18"/>
      <c r="I575" s="18"/>
      <c r="J575" s="34"/>
      <c r="K575" s="34"/>
      <c r="L575" s="34"/>
      <c r="M575" s="34"/>
      <c r="N575" s="34"/>
      <c r="O575" s="34"/>
      <c r="P575" s="34"/>
    </row>
    <row r="576" customHeight="1" spans="1:16">
      <c r="A576" s="7" t="s">
        <v>6830</v>
      </c>
      <c r="B576" s="4" t="s">
        <v>1136</v>
      </c>
      <c r="C576" s="7"/>
      <c r="D576" s="18"/>
      <c r="E576" s="18"/>
      <c r="F576" s="18"/>
      <c r="G576" s="18"/>
      <c r="H576" s="18"/>
      <c r="I576" s="18"/>
      <c r="J576" s="34"/>
      <c r="K576" s="34"/>
      <c r="L576" s="34"/>
      <c r="M576" s="34"/>
      <c r="N576" s="34"/>
      <c r="O576" s="34"/>
      <c r="P576" s="34"/>
    </row>
    <row r="577" customHeight="1" spans="1:16">
      <c r="A577" s="7" t="s">
        <v>6831</v>
      </c>
      <c r="B577" s="4" t="s">
        <v>1501</v>
      </c>
      <c r="C577" s="7"/>
      <c r="D577" s="18"/>
      <c r="E577" s="18"/>
      <c r="F577" s="18"/>
      <c r="G577" s="18"/>
      <c r="H577" s="18"/>
      <c r="I577" s="18"/>
      <c r="J577" s="34"/>
      <c r="K577" s="34"/>
      <c r="L577" s="34"/>
      <c r="M577" s="34"/>
      <c r="N577" s="34"/>
      <c r="O577" s="34"/>
      <c r="P577" s="34"/>
    </row>
    <row r="578" customHeight="1" spans="1:16">
      <c r="A578" s="7" t="s">
        <v>6832</v>
      </c>
      <c r="B578" s="4" t="s">
        <v>1316</v>
      </c>
      <c r="C578" s="7"/>
      <c r="D578" s="18"/>
      <c r="E578" s="18"/>
      <c r="F578" s="18"/>
      <c r="G578" s="18"/>
      <c r="H578" s="18"/>
      <c r="I578" s="18"/>
      <c r="J578" s="34"/>
      <c r="K578" s="34"/>
      <c r="L578" s="34"/>
      <c r="M578" s="34"/>
      <c r="N578" s="34"/>
      <c r="O578" s="34"/>
      <c r="P578" s="34"/>
    </row>
    <row r="579" customHeight="1" spans="1:16">
      <c r="A579" s="7" t="s">
        <v>6833</v>
      </c>
      <c r="B579" s="18"/>
      <c r="C579" s="7"/>
      <c r="D579" s="18"/>
      <c r="E579" s="18"/>
      <c r="F579" s="18"/>
      <c r="G579" s="18"/>
      <c r="H579" s="18"/>
      <c r="I579" s="18"/>
      <c r="J579" s="34"/>
      <c r="K579" s="34"/>
      <c r="L579" s="34"/>
      <c r="M579" s="34"/>
      <c r="N579" s="34"/>
      <c r="O579" s="34"/>
      <c r="P579" s="34"/>
    </row>
    <row r="580" customHeight="1" spans="1:16">
      <c r="A580" s="7" t="s">
        <v>6834</v>
      </c>
      <c r="B580" s="18"/>
      <c r="C580" s="7"/>
      <c r="D580" s="18"/>
      <c r="E580" s="18"/>
      <c r="F580" s="18"/>
      <c r="G580" s="18"/>
      <c r="H580" s="18"/>
      <c r="I580" s="18"/>
      <c r="J580" s="34"/>
      <c r="K580" s="34"/>
      <c r="L580" s="34"/>
      <c r="M580" s="34"/>
      <c r="N580" s="34"/>
      <c r="O580" s="34"/>
      <c r="P580" s="34"/>
    </row>
    <row r="581" customHeight="1" spans="1:16">
      <c r="A581" s="7" t="s">
        <v>6835</v>
      </c>
      <c r="B581" s="18"/>
      <c r="C581" s="7"/>
      <c r="D581" s="18"/>
      <c r="E581" s="18"/>
      <c r="F581" s="18"/>
      <c r="G581" s="18"/>
      <c r="H581" s="18"/>
      <c r="I581" s="18"/>
      <c r="J581" s="34"/>
      <c r="K581" s="34"/>
      <c r="L581" s="34"/>
      <c r="M581" s="34"/>
      <c r="N581" s="34"/>
      <c r="O581" s="34"/>
      <c r="P581" s="34"/>
    </row>
    <row r="582" customHeight="1" spans="1:16">
      <c r="A582" s="7" t="s">
        <v>6836</v>
      </c>
      <c r="B582" s="18"/>
      <c r="C582" s="7"/>
      <c r="D582" s="18"/>
      <c r="E582" s="18"/>
      <c r="F582" s="18"/>
      <c r="G582" s="18"/>
      <c r="H582" s="18"/>
      <c r="I582" s="18"/>
      <c r="J582" s="34"/>
      <c r="K582" s="34"/>
      <c r="L582" s="34"/>
      <c r="M582" s="34"/>
      <c r="N582" s="34"/>
      <c r="O582" s="34"/>
      <c r="P582" s="34"/>
    </row>
    <row r="583" customHeight="1" spans="1:16">
      <c r="A583" s="7" t="s">
        <v>6837</v>
      </c>
      <c r="B583" s="18"/>
      <c r="C583" s="7"/>
      <c r="D583" s="18"/>
      <c r="E583" s="18"/>
      <c r="F583" s="18"/>
      <c r="G583" s="18"/>
      <c r="H583" s="18"/>
      <c r="I583" s="18"/>
      <c r="J583" s="34"/>
      <c r="K583" s="34"/>
      <c r="L583" s="34"/>
      <c r="M583" s="34"/>
      <c r="N583" s="34"/>
      <c r="O583" s="34"/>
      <c r="P583" s="34"/>
    </row>
    <row r="584" customHeight="1" spans="1:16">
      <c r="A584" s="7" t="s">
        <v>6838</v>
      </c>
      <c r="B584" s="18"/>
      <c r="C584" s="7"/>
      <c r="D584" s="18"/>
      <c r="E584" s="18"/>
      <c r="F584" s="18"/>
      <c r="G584" s="18"/>
      <c r="H584" s="18"/>
      <c r="I584" s="18"/>
      <c r="J584" s="34"/>
      <c r="K584" s="34"/>
      <c r="L584" s="34"/>
      <c r="M584" s="34"/>
      <c r="N584" s="34"/>
      <c r="O584" s="34"/>
      <c r="P584" s="34"/>
    </row>
    <row r="585" customHeight="1" spans="1:16">
      <c r="A585" s="7" t="s">
        <v>6839</v>
      </c>
      <c r="B585" s="18"/>
      <c r="C585" s="7"/>
      <c r="D585" s="18"/>
      <c r="E585" s="18"/>
      <c r="F585" s="18"/>
      <c r="G585" s="18"/>
      <c r="H585" s="18"/>
      <c r="I585" s="18"/>
      <c r="J585" s="34"/>
      <c r="K585" s="34"/>
      <c r="L585" s="34"/>
      <c r="M585" s="34"/>
      <c r="N585" s="34"/>
      <c r="O585" s="34"/>
      <c r="P585" s="34"/>
    </row>
    <row r="586" customHeight="1" spans="1:16">
      <c r="A586" s="7" t="s">
        <v>6840</v>
      </c>
      <c r="B586" s="18"/>
      <c r="C586" s="7"/>
      <c r="D586" s="18"/>
      <c r="E586" s="18"/>
      <c r="F586" s="18"/>
      <c r="G586" s="18"/>
      <c r="H586" s="18"/>
      <c r="I586" s="18"/>
      <c r="J586" s="34"/>
      <c r="K586" s="34"/>
      <c r="L586" s="34"/>
      <c r="M586" s="34"/>
      <c r="N586" s="34"/>
      <c r="O586" s="34"/>
      <c r="P586" s="34"/>
    </row>
    <row r="587" customHeight="1" spans="1:16">
      <c r="A587" s="7" t="s">
        <v>6841</v>
      </c>
      <c r="B587" s="18"/>
      <c r="C587" s="7"/>
      <c r="D587" s="18"/>
      <c r="E587" s="18"/>
      <c r="F587" s="18"/>
      <c r="G587" s="18"/>
      <c r="H587" s="18"/>
      <c r="I587" s="18"/>
      <c r="J587" s="34"/>
      <c r="K587" s="34"/>
      <c r="L587" s="34"/>
      <c r="M587" s="34"/>
      <c r="N587" s="34"/>
      <c r="O587" s="34"/>
      <c r="P587" s="34"/>
    </row>
    <row r="588" customHeight="1" spans="1:16">
      <c r="A588" s="7" t="s">
        <v>6842</v>
      </c>
      <c r="B588" s="18"/>
      <c r="C588" s="7"/>
      <c r="D588" s="18"/>
      <c r="E588" s="18"/>
      <c r="F588" s="18"/>
      <c r="G588" s="18"/>
      <c r="H588" s="18"/>
      <c r="I588" s="18"/>
      <c r="J588" s="34"/>
      <c r="K588" s="34"/>
      <c r="L588" s="34"/>
      <c r="M588" s="34"/>
      <c r="N588" s="34"/>
      <c r="O588" s="34"/>
      <c r="P588" s="34"/>
    </row>
    <row r="589" customHeight="1" spans="1:16">
      <c r="A589" s="7" t="s">
        <v>6843</v>
      </c>
      <c r="B589" s="18"/>
      <c r="C589" s="7"/>
      <c r="D589" s="18"/>
      <c r="E589" s="18"/>
      <c r="F589" s="18"/>
      <c r="G589" s="18"/>
      <c r="H589" s="18"/>
      <c r="I589" s="18"/>
      <c r="J589" s="34"/>
      <c r="K589" s="34"/>
      <c r="L589" s="34"/>
      <c r="M589" s="34"/>
      <c r="N589" s="34"/>
      <c r="O589" s="34"/>
      <c r="P589" s="34"/>
    </row>
    <row r="590" customHeight="1" spans="1:16">
      <c r="A590" s="7" t="s">
        <v>6844</v>
      </c>
      <c r="B590" s="18"/>
      <c r="C590" s="7"/>
      <c r="D590" s="18"/>
      <c r="E590" s="18"/>
      <c r="F590" s="18"/>
      <c r="G590" s="18"/>
      <c r="H590" s="18"/>
      <c r="I590" s="18"/>
      <c r="J590" s="34"/>
      <c r="K590" s="34"/>
      <c r="L590" s="34"/>
      <c r="M590" s="34"/>
      <c r="N590" s="34"/>
      <c r="O590" s="34"/>
      <c r="P590" s="34"/>
    </row>
    <row r="591" customHeight="1" spans="1:16">
      <c r="A591" s="7" t="s">
        <v>6845</v>
      </c>
      <c r="B591" s="18"/>
      <c r="C591" s="7"/>
      <c r="D591" s="18"/>
      <c r="E591" s="18"/>
      <c r="F591" s="18"/>
      <c r="G591" s="18"/>
      <c r="H591" s="18"/>
      <c r="I591" s="18"/>
      <c r="J591" s="34"/>
      <c r="K591" s="34"/>
      <c r="L591" s="34"/>
      <c r="M591" s="34"/>
      <c r="N591" s="34"/>
      <c r="O591" s="34"/>
      <c r="P591" s="34"/>
    </row>
    <row r="592" customHeight="1" spans="1:16">
      <c r="A592" s="7" t="s">
        <v>6846</v>
      </c>
      <c r="B592" s="18"/>
      <c r="C592" s="7"/>
      <c r="D592" s="18"/>
      <c r="E592" s="18"/>
      <c r="F592" s="18"/>
      <c r="G592" s="18"/>
      <c r="H592" s="18"/>
      <c r="I592" s="18"/>
      <c r="J592" s="34"/>
      <c r="K592" s="34"/>
      <c r="L592" s="34"/>
      <c r="M592" s="34"/>
      <c r="N592" s="34"/>
      <c r="O592" s="34"/>
      <c r="P592" s="34"/>
    </row>
    <row r="593" customHeight="1" spans="1:16">
      <c r="A593" s="7" t="s">
        <v>6847</v>
      </c>
      <c r="B593" s="18"/>
      <c r="C593" s="7"/>
      <c r="D593" s="18"/>
      <c r="E593" s="18"/>
      <c r="F593" s="18"/>
      <c r="G593" s="18"/>
      <c r="H593" s="18"/>
      <c r="I593" s="18"/>
      <c r="J593" s="34"/>
      <c r="K593" s="34"/>
      <c r="L593" s="34"/>
      <c r="M593" s="34"/>
      <c r="N593" s="34"/>
      <c r="O593" s="34"/>
      <c r="P593" s="34"/>
    </row>
    <row r="594" customHeight="1" spans="1:16">
      <c r="A594" s="7" t="s">
        <v>1990</v>
      </c>
      <c r="B594" s="4" t="s">
        <v>1975</v>
      </c>
      <c r="C594" s="4" t="s">
        <v>2261</v>
      </c>
      <c r="D594" s="18"/>
      <c r="E594" s="18"/>
      <c r="F594" s="18"/>
      <c r="G594" s="18"/>
      <c r="H594" s="18"/>
      <c r="I594" s="18"/>
      <c r="J594" s="34"/>
      <c r="K594" s="34"/>
      <c r="L594" s="34"/>
      <c r="M594" s="34"/>
      <c r="N594" s="34"/>
      <c r="O594" s="34"/>
      <c r="P594" s="11" t="s">
        <v>8437</v>
      </c>
    </row>
    <row r="595" customHeight="1" spans="1:16">
      <c r="A595" s="7" t="s">
        <v>1993</v>
      </c>
      <c r="B595" s="4" t="s">
        <v>1975</v>
      </c>
      <c r="C595" s="4" t="s">
        <v>2261</v>
      </c>
      <c r="D595" s="18"/>
      <c r="E595" s="18"/>
      <c r="F595" s="18"/>
      <c r="G595" s="18"/>
      <c r="H595" s="18"/>
      <c r="I595" s="18"/>
      <c r="J595" s="34"/>
      <c r="K595" s="34"/>
      <c r="L595" s="34"/>
      <c r="M595" s="34"/>
      <c r="N595" s="34"/>
      <c r="O595" s="34"/>
      <c r="P595" s="11" t="s">
        <v>8437</v>
      </c>
    </row>
    <row r="596" customHeight="1" spans="1:16">
      <c r="A596" s="7" t="s">
        <v>1993</v>
      </c>
      <c r="B596" s="4" t="s">
        <v>1975</v>
      </c>
      <c r="C596" s="4" t="s">
        <v>2261</v>
      </c>
      <c r="D596" s="18"/>
      <c r="E596" s="18"/>
      <c r="F596" s="18"/>
      <c r="G596" s="18"/>
      <c r="H596" s="18"/>
      <c r="I596" s="18"/>
      <c r="J596" s="34"/>
      <c r="K596" s="34"/>
      <c r="L596" s="34"/>
      <c r="M596" s="34"/>
      <c r="N596" s="34"/>
      <c r="O596" s="34"/>
      <c r="P596" s="11" t="s">
        <v>8437</v>
      </c>
    </row>
    <row r="597" customHeight="1" spans="1:16">
      <c r="A597" s="7" t="s">
        <v>1995</v>
      </c>
      <c r="B597" s="4" t="s">
        <v>1975</v>
      </c>
      <c r="C597" s="4" t="s">
        <v>2261</v>
      </c>
      <c r="D597" s="18"/>
      <c r="E597" s="18"/>
      <c r="F597" s="18"/>
      <c r="G597" s="18"/>
      <c r="H597" s="18"/>
      <c r="I597" s="18"/>
      <c r="J597" s="34"/>
      <c r="K597" s="34"/>
      <c r="L597" s="34"/>
      <c r="M597" s="34"/>
      <c r="N597" s="34"/>
      <c r="O597" s="34"/>
      <c r="P597" s="11" t="s">
        <v>8437</v>
      </c>
    </row>
    <row r="598" customHeight="1" spans="1:16">
      <c r="A598" s="7" t="s">
        <v>6848</v>
      </c>
      <c r="B598" s="18"/>
      <c r="C598" s="7"/>
      <c r="D598" s="18"/>
      <c r="E598" s="18"/>
      <c r="F598" s="18"/>
      <c r="G598" s="18"/>
      <c r="H598" s="18"/>
      <c r="I598" s="18"/>
      <c r="J598" s="34"/>
      <c r="K598" s="34"/>
      <c r="L598" s="34"/>
      <c r="M598" s="34"/>
      <c r="N598" s="34"/>
      <c r="O598" s="34"/>
      <c r="P598" s="34"/>
    </row>
    <row r="599" customHeight="1" spans="1:16">
      <c r="A599" s="7" t="s">
        <v>6849</v>
      </c>
      <c r="B599" s="18"/>
      <c r="C599" s="7"/>
      <c r="D599" s="18"/>
      <c r="E599" s="18"/>
      <c r="F599" s="18"/>
      <c r="G599" s="18"/>
      <c r="H599" s="18"/>
      <c r="I599" s="18"/>
      <c r="J599" s="34"/>
      <c r="K599" s="34"/>
      <c r="L599" s="34"/>
      <c r="M599" s="34"/>
      <c r="N599" s="34"/>
      <c r="O599" s="34"/>
      <c r="P599" s="34"/>
    </row>
    <row r="600" customHeight="1" spans="1:16">
      <c r="A600" s="7" t="s">
        <v>6850</v>
      </c>
      <c r="B600" s="18"/>
      <c r="C600" s="7"/>
      <c r="D600" s="18"/>
      <c r="E600" s="18"/>
      <c r="F600" s="18"/>
      <c r="G600" s="18"/>
      <c r="H600" s="18"/>
      <c r="I600" s="18"/>
      <c r="J600" s="34"/>
      <c r="K600" s="34"/>
      <c r="L600" s="34"/>
      <c r="M600" s="34"/>
      <c r="N600" s="34"/>
      <c r="O600" s="34"/>
      <c r="P600" s="34"/>
    </row>
    <row r="601" customHeight="1" spans="1:16">
      <c r="A601" s="7" t="s">
        <v>6851</v>
      </c>
      <c r="B601" s="18"/>
      <c r="C601" s="7"/>
      <c r="D601" s="18"/>
      <c r="E601" s="18"/>
      <c r="F601" s="18"/>
      <c r="G601" s="18"/>
      <c r="H601" s="18"/>
      <c r="I601" s="18"/>
      <c r="J601" s="34"/>
      <c r="K601" s="34"/>
      <c r="L601" s="34"/>
      <c r="M601" s="34"/>
      <c r="N601" s="34"/>
      <c r="O601" s="34"/>
      <c r="P601" s="34"/>
    </row>
    <row r="602" customHeight="1" spans="1:16">
      <c r="A602" s="7" t="s">
        <v>6852</v>
      </c>
      <c r="B602" s="18"/>
      <c r="C602" s="7"/>
      <c r="D602" s="18"/>
      <c r="E602" s="18"/>
      <c r="F602" s="18"/>
      <c r="G602" s="18"/>
      <c r="H602" s="18"/>
      <c r="I602" s="18"/>
      <c r="J602" s="34"/>
      <c r="K602" s="34"/>
      <c r="L602" s="34"/>
      <c r="M602" s="34"/>
      <c r="N602" s="34"/>
      <c r="O602" s="34"/>
      <c r="P602" s="34"/>
    </row>
    <row r="603" customHeight="1" spans="1:16">
      <c r="A603" s="7" t="s">
        <v>6853</v>
      </c>
      <c r="B603" s="18"/>
      <c r="C603" s="7"/>
      <c r="D603" s="18"/>
      <c r="E603" s="18"/>
      <c r="F603" s="18"/>
      <c r="G603" s="18"/>
      <c r="H603" s="18"/>
      <c r="I603" s="18"/>
      <c r="J603" s="34"/>
      <c r="K603" s="34"/>
      <c r="L603" s="34"/>
      <c r="M603" s="34"/>
      <c r="N603" s="34"/>
      <c r="O603" s="34"/>
      <c r="P603" s="34"/>
    </row>
    <row r="604" customHeight="1" spans="1:16">
      <c r="A604" s="7" t="s">
        <v>6144</v>
      </c>
      <c r="B604" s="3" t="s">
        <v>6147</v>
      </c>
      <c r="C604" s="7"/>
      <c r="D604" s="18"/>
      <c r="E604" s="18"/>
      <c r="F604" s="18"/>
      <c r="G604" s="18"/>
      <c r="H604" s="18"/>
      <c r="I604" s="18"/>
      <c r="J604" s="34"/>
      <c r="K604" s="34"/>
      <c r="L604" s="34"/>
      <c r="M604" s="34"/>
      <c r="N604" s="34"/>
      <c r="O604" s="34"/>
      <c r="P604" s="34"/>
    </row>
    <row r="605" customHeight="1" spans="1:16">
      <c r="A605" s="7" t="s">
        <v>6144</v>
      </c>
      <c r="B605" s="3" t="s">
        <v>6147</v>
      </c>
      <c r="C605" s="7"/>
      <c r="D605" s="18"/>
      <c r="E605" s="18"/>
      <c r="F605" s="18"/>
      <c r="G605" s="18"/>
      <c r="H605" s="18"/>
      <c r="I605" s="18"/>
      <c r="J605" s="34"/>
      <c r="K605" s="34"/>
      <c r="L605" s="34"/>
      <c r="M605" s="34"/>
      <c r="N605" s="34"/>
      <c r="O605" s="34"/>
      <c r="P605" s="34"/>
    </row>
    <row r="606" customHeight="1" spans="1:16">
      <c r="A606" s="7" t="s">
        <v>6854</v>
      </c>
      <c r="B606" s="18"/>
      <c r="C606" s="7"/>
      <c r="D606" s="18"/>
      <c r="E606" s="18"/>
      <c r="F606" s="18"/>
      <c r="G606" s="18"/>
      <c r="H606" s="18"/>
      <c r="I606" s="18"/>
      <c r="J606" s="34"/>
      <c r="K606" s="34"/>
      <c r="L606" s="34"/>
      <c r="M606" s="34"/>
      <c r="N606" s="34"/>
      <c r="O606" s="34"/>
      <c r="P606" s="34"/>
    </row>
    <row r="607" customHeight="1" spans="1:16">
      <c r="A607" s="7" t="s">
        <v>6855</v>
      </c>
      <c r="B607" s="18"/>
      <c r="C607" s="7"/>
      <c r="D607" s="18"/>
      <c r="E607" s="18"/>
      <c r="F607" s="18"/>
      <c r="G607" s="18"/>
      <c r="H607" s="18"/>
      <c r="I607" s="18"/>
      <c r="J607" s="34"/>
      <c r="K607" s="34"/>
      <c r="L607" s="34"/>
      <c r="M607" s="34"/>
      <c r="N607" s="34"/>
      <c r="O607" s="34"/>
      <c r="P607" s="34"/>
    </row>
    <row r="608" customHeight="1" spans="1:16">
      <c r="A608" s="7" t="s">
        <v>6856</v>
      </c>
      <c r="B608" s="18"/>
      <c r="C608" s="7"/>
      <c r="D608" s="18"/>
      <c r="E608" s="18"/>
      <c r="F608" s="18"/>
      <c r="G608" s="18"/>
      <c r="H608" s="18"/>
      <c r="I608" s="18"/>
      <c r="J608" s="34"/>
      <c r="K608" s="34"/>
      <c r="L608" s="34"/>
      <c r="M608" s="34"/>
      <c r="N608" s="34"/>
      <c r="O608" s="34"/>
      <c r="P608" s="34"/>
    </row>
    <row r="609" customHeight="1" spans="1:16">
      <c r="A609" s="7" t="s">
        <v>6857</v>
      </c>
      <c r="B609" s="18"/>
      <c r="C609" s="7"/>
      <c r="D609" s="18"/>
      <c r="E609" s="18"/>
      <c r="F609" s="18"/>
      <c r="G609" s="18"/>
      <c r="H609" s="18"/>
      <c r="I609" s="18"/>
      <c r="J609" s="34"/>
      <c r="K609" s="34"/>
      <c r="L609" s="34"/>
      <c r="M609" s="34"/>
      <c r="N609" s="34"/>
      <c r="O609" s="34"/>
      <c r="P609" s="34"/>
    </row>
    <row r="610" customHeight="1" spans="1:16">
      <c r="A610" s="7" t="s">
        <v>6858</v>
      </c>
      <c r="B610" s="18"/>
      <c r="C610" s="7"/>
      <c r="D610" s="18"/>
      <c r="E610" s="18"/>
      <c r="F610" s="18"/>
      <c r="G610" s="18"/>
      <c r="H610" s="18"/>
      <c r="I610" s="18"/>
      <c r="J610" s="34"/>
      <c r="K610" s="34"/>
      <c r="L610" s="34"/>
      <c r="M610" s="34"/>
      <c r="N610" s="34"/>
      <c r="O610" s="34"/>
      <c r="P610" s="34"/>
    </row>
    <row r="611" customHeight="1" spans="1:16">
      <c r="A611" s="7" t="s">
        <v>6859</v>
      </c>
      <c r="B611" s="18"/>
      <c r="C611" s="7"/>
      <c r="D611" s="18"/>
      <c r="E611" s="18"/>
      <c r="F611" s="18"/>
      <c r="G611" s="18"/>
      <c r="H611" s="18"/>
      <c r="I611" s="18"/>
      <c r="J611" s="34"/>
      <c r="K611" s="34"/>
      <c r="L611" s="34"/>
      <c r="M611" s="34"/>
      <c r="N611" s="34"/>
      <c r="O611" s="34"/>
      <c r="P611" s="34"/>
    </row>
    <row r="612" customHeight="1" spans="1:16">
      <c r="A612" s="7" t="s">
        <v>6860</v>
      </c>
      <c r="B612" s="18"/>
      <c r="C612" s="7"/>
      <c r="D612" s="18"/>
      <c r="E612" s="18"/>
      <c r="F612" s="18"/>
      <c r="G612" s="18"/>
      <c r="H612" s="18"/>
      <c r="I612" s="18"/>
      <c r="J612" s="34"/>
      <c r="K612" s="34"/>
      <c r="L612" s="34"/>
      <c r="M612" s="34"/>
      <c r="N612" s="34"/>
      <c r="O612" s="34"/>
      <c r="P612" s="34"/>
    </row>
    <row r="613" customHeight="1" spans="1:16">
      <c r="A613" s="7" t="s">
        <v>6861</v>
      </c>
      <c r="B613" s="18"/>
      <c r="C613" s="7"/>
      <c r="D613" s="18"/>
      <c r="E613" s="18"/>
      <c r="F613" s="18"/>
      <c r="G613" s="18"/>
      <c r="H613" s="18"/>
      <c r="I613" s="18"/>
      <c r="J613" s="34"/>
      <c r="K613" s="34"/>
      <c r="L613" s="34"/>
      <c r="M613" s="34"/>
      <c r="N613" s="34"/>
      <c r="O613" s="34"/>
      <c r="P613" s="34"/>
    </row>
    <row r="614" customHeight="1" spans="1:16">
      <c r="A614" s="7" t="s">
        <v>6862</v>
      </c>
      <c r="B614" s="18"/>
      <c r="C614" s="7"/>
      <c r="D614" s="18"/>
      <c r="E614" s="18"/>
      <c r="F614" s="18"/>
      <c r="G614" s="18"/>
      <c r="H614" s="18"/>
      <c r="I614" s="18"/>
      <c r="J614" s="34"/>
      <c r="K614" s="34"/>
      <c r="L614" s="34"/>
      <c r="M614" s="34"/>
      <c r="N614" s="34"/>
      <c r="O614" s="34"/>
      <c r="P614" s="34"/>
    </row>
    <row r="615" customHeight="1" spans="1:16">
      <c r="A615" s="7" t="s">
        <v>7079</v>
      </c>
      <c r="B615" s="18"/>
      <c r="C615" s="7"/>
      <c r="D615" s="18"/>
      <c r="E615" s="18"/>
      <c r="F615" s="18"/>
      <c r="G615" s="18"/>
      <c r="H615" s="18"/>
      <c r="I615" s="18"/>
      <c r="J615" s="34"/>
      <c r="K615" s="34"/>
      <c r="L615" s="34"/>
      <c r="M615" s="34"/>
      <c r="N615" s="34"/>
      <c r="O615" s="34"/>
      <c r="P615" s="34"/>
    </row>
    <row r="616" customHeight="1" spans="1:16">
      <c r="A616" s="7" t="s">
        <v>7080</v>
      </c>
      <c r="B616" s="18"/>
      <c r="C616" s="7"/>
      <c r="D616" s="18"/>
      <c r="E616" s="18"/>
      <c r="F616" s="18"/>
      <c r="G616" s="18"/>
      <c r="H616" s="18"/>
      <c r="I616" s="18"/>
      <c r="J616" s="34"/>
      <c r="K616" s="34"/>
      <c r="L616" s="34"/>
      <c r="M616" s="34"/>
      <c r="N616" s="34"/>
      <c r="O616" s="34"/>
      <c r="P616" s="34"/>
    </row>
    <row r="617" customHeight="1" spans="1:16">
      <c r="A617" s="7" t="s">
        <v>7082</v>
      </c>
      <c r="B617" s="18"/>
      <c r="C617" s="7"/>
      <c r="D617" s="18"/>
      <c r="E617" s="18"/>
      <c r="F617" s="18"/>
      <c r="G617" s="18"/>
      <c r="H617" s="18"/>
      <c r="I617" s="18"/>
      <c r="J617" s="34"/>
      <c r="K617" s="34"/>
      <c r="L617" s="34"/>
      <c r="M617" s="34"/>
      <c r="N617" s="34"/>
      <c r="O617" s="34"/>
      <c r="P617" s="34"/>
    </row>
    <row r="618" customHeight="1" spans="1:16">
      <c r="A618" s="7" t="s">
        <v>7083</v>
      </c>
      <c r="B618" s="18"/>
      <c r="C618" s="7"/>
      <c r="D618" s="18"/>
      <c r="E618" s="18"/>
      <c r="F618" s="18"/>
      <c r="G618" s="18"/>
      <c r="H618" s="18"/>
      <c r="I618" s="18"/>
      <c r="J618" s="34"/>
      <c r="K618" s="34"/>
      <c r="L618" s="34"/>
      <c r="M618" s="34"/>
      <c r="N618" s="34"/>
      <c r="O618" s="34"/>
      <c r="P618" s="34"/>
    </row>
    <row r="619" customHeight="1" spans="1:16">
      <c r="A619" s="7" t="s">
        <v>7084</v>
      </c>
      <c r="B619" s="18"/>
      <c r="C619" s="7"/>
      <c r="D619" s="18"/>
      <c r="E619" s="18"/>
      <c r="F619" s="18"/>
      <c r="G619" s="18"/>
      <c r="H619" s="18"/>
      <c r="I619" s="18"/>
      <c r="J619" s="34"/>
      <c r="K619" s="34"/>
      <c r="L619" s="34"/>
      <c r="M619" s="34"/>
      <c r="N619" s="34"/>
      <c r="O619" s="34"/>
      <c r="P619" s="34"/>
    </row>
    <row r="620" customHeight="1" spans="1:16">
      <c r="A620" s="7" t="s">
        <v>7085</v>
      </c>
      <c r="B620" s="18"/>
      <c r="C620" s="7"/>
      <c r="D620" s="18"/>
      <c r="E620" s="18"/>
      <c r="F620" s="18"/>
      <c r="G620" s="18"/>
      <c r="H620" s="18"/>
      <c r="I620" s="18"/>
      <c r="J620" s="34"/>
      <c r="K620" s="34"/>
      <c r="L620" s="34"/>
      <c r="M620" s="34"/>
      <c r="N620" s="34"/>
      <c r="O620" s="34"/>
      <c r="P620" s="34"/>
    </row>
    <row r="621" customHeight="1" spans="1:16">
      <c r="A621" s="7" t="s">
        <v>7086</v>
      </c>
      <c r="B621" s="18"/>
      <c r="C621" s="7"/>
      <c r="D621" s="18"/>
      <c r="E621" s="18"/>
      <c r="F621" s="18"/>
      <c r="G621" s="18"/>
      <c r="H621" s="18"/>
      <c r="I621" s="18"/>
      <c r="J621" s="34"/>
      <c r="K621" s="34"/>
      <c r="L621" s="34"/>
      <c r="M621" s="34"/>
      <c r="N621" s="34"/>
      <c r="O621" s="34"/>
      <c r="P621" s="34"/>
    </row>
    <row r="622" customHeight="1" spans="1:16">
      <c r="A622" s="7" t="s">
        <v>7087</v>
      </c>
      <c r="B622" s="18"/>
      <c r="C622" s="7"/>
      <c r="D622" s="18"/>
      <c r="E622" s="18"/>
      <c r="F622" s="18"/>
      <c r="G622" s="18"/>
      <c r="H622" s="18"/>
      <c r="I622" s="18"/>
      <c r="J622" s="34"/>
      <c r="K622" s="34"/>
      <c r="L622" s="34"/>
      <c r="M622" s="34"/>
      <c r="N622" s="34"/>
      <c r="O622" s="34"/>
      <c r="P622" s="34"/>
    </row>
    <row r="623" customHeight="1" spans="1:16">
      <c r="A623" s="7" t="s">
        <v>7088</v>
      </c>
      <c r="B623" s="3" t="s">
        <v>5543</v>
      </c>
      <c r="C623" s="7"/>
      <c r="D623" s="18"/>
      <c r="E623" s="18"/>
      <c r="F623" s="18"/>
      <c r="G623" s="18"/>
      <c r="H623" s="18"/>
      <c r="I623" s="18"/>
      <c r="J623" s="34"/>
      <c r="K623" s="34"/>
      <c r="L623" s="34"/>
      <c r="M623" s="34"/>
      <c r="N623" s="34"/>
      <c r="O623" s="34"/>
      <c r="P623" s="34"/>
    </row>
    <row r="624" customHeight="1" spans="1:16">
      <c r="A624" s="7" t="s">
        <v>7089</v>
      </c>
      <c r="B624" s="3" t="s">
        <v>5505</v>
      </c>
      <c r="C624" s="7"/>
      <c r="D624" s="18"/>
      <c r="E624" s="18"/>
      <c r="F624" s="18"/>
      <c r="G624" s="18"/>
      <c r="H624" s="18"/>
      <c r="I624" s="18"/>
      <c r="J624" s="34"/>
      <c r="K624" s="34"/>
      <c r="L624" s="34"/>
      <c r="M624" s="34"/>
      <c r="N624" s="34"/>
      <c r="O624" s="34"/>
      <c r="P624" s="34"/>
    </row>
    <row r="625" customHeight="1" spans="1:16">
      <c r="A625" s="7" t="s">
        <v>7090</v>
      </c>
      <c r="B625" s="3" t="s">
        <v>5505</v>
      </c>
      <c r="C625" s="7"/>
      <c r="D625" s="18"/>
      <c r="E625" s="18"/>
      <c r="F625" s="18"/>
      <c r="G625" s="18"/>
      <c r="H625" s="18"/>
      <c r="I625" s="18"/>
      <c r="J625" s="34"/>
      <c r="K625" s="34"/>
      <c r="L625" s="34"/>
      <c r="M625" s="34"/>
      <c r="N625" s="34"/>
      <c r="O625" s="34"/>
      <c r="P625" s="34"/>
    </row>
    <row r="626" customHeight="1" spans="1:16">
      <c r="A626" s="7" t="s">
        <v>7091</v>
      </c>
      <c r="B626" s="3" t="s">
        <v>5505</v>
      </c>
      <c r="C626" s="7"/>
      <c r="D626" s="18"/>
      <c r="E626" s="18"/>
      <c r="F626" s="18"/>
      <c r="G626" s="18"/>
      <c r="H626" s="18"/>
      <c r="I626" s="18"/>
      <c r="J626" s="34"/>
      <c r="K626" s="34"/>
      <c r="L626" s="34"/>
      <c r="M626" s="34"/>
      <c r="N626" s="34"/>
      <c r="O626" s="34"/>
      <c r="P626" s="34"/>
    </row>
    <row r="627" customHeight="1" spans="1:16">
      <c r="A627" s="7" t="s">
        <v>7092</v>
      </c>
      <c r="B627" s="3" t="s">
        <v>5129</v>
      </c>
      <c r="C627" s="7"/>
      <c r="D627" s="18"/>
      <c r="E627" s="18"/>
      <c r="F627" s="18"/>
      <c r="G627" s="18"/>
      <c r="H627" s="18"/>
      <c r="I627" s="18"/>
      <c r="J627" s="34"/>
      <c r="K627" s="34"/>
      <c r="L627" s="34"/>
      <c r="M627" s="34"/>
      <c r="N627" s="34"/>
      <c r="O627" s="34"/>
      <c r="P627" s="34"/>
    </row>
    <row r="628" customHeight="1" spans="1:16">
      <c r="A628" s="7" t="s">
        <v>7093</v>
      </c>
      <c r="B628" s="18"/>
      <c r="C628" s="7"/>
      <c r="D628" s="18"/>
      <c r="E628" s="18"/>
      <c r="F628" s="18"/>
      <c r="G628" s="18"/>
      <c r="H628" s="18"/>
      <c r="I628" s="18"/>
      <c r="J628" s="34"/>
      <c r="K628" s="34"/>
      <c r="L628" s="34"/>
      <c r="M628" s="34"/>
      <c r="N628" s="34"/>
      <c r="O628" s="34"/>
      <c r="P628" s="34"/>
    </row>
    <row r="629" customHeight="1" spans="1:16">
      <c r="A629" s="7" t="s">
        <v>7094</v>
      </c>
      <c r="B629" s="18"/>
      <c r="C629" s="7"/>
      <c r="D629" s="18"/>
      <c r="E629" s="18"/>
      <c r="F629" s="18"/>
      <c r="G629" s="18"/>
      <c r="H629" s="18"/>
      <c r="I629" s="18"/>
      <c r="J629" s="34"/>
      <c r="K629" s="34"/>
      <c r="L629" s="34"/>
      <c r="M629" s="34"/>
      <c r="N629" s="34"/>
      <c r="O629" s="34"/>
      <c r="P629" s="34"/>
    </row>
    <row r="630" customHeight="1" spans="1:16">
      <c r="A630" s="7" t="s">
        <v>7095</v>
      </c>
      <c r="B630" s="18"/>
      <c r="C630" s="7"/>
      <c r="D630" s="18"/>
      <c r="E630" s="18"/>
      <c r="F630" s="18"/>
      <c r="G630" s="18"/>
      <c r="H630" s="18"/>
      <c r="I630" s="18"/>
      <c r="J630" s="34"/>
      <c r="K630" s="34"/>
      <c r="L630" s="34"/>
      <c r="M630" s="34"/>
      <c r="N630" s="34"/>
      <c r="O630" s="34"/>
      <c r="P630" s="34"/>
    </row>
    <row r="631" customHeight="1" spans="1:16">
      <c r="A631" s="7" t="s">
        <v>7096</v>
      </c>
      <c r="B631" s="18"/>
      <c r="C631" s="7"/>
      <c r="D631" s="18"/>
      <c r="E631" s="18"/>
      <c r="F631" s="18"/>
      <c r="G631" s="18"/>
      <c r="H631" s="18"/>
      <c r="I631" s="18"/>
      <c r="J631" s="34"/>
      <c r="K631" s="34"/>
      <c r="L631" s="34"/>
      <c r="M631" s="34"/>
      <c r="N631" s="34"/>
      <c r="O631" s="34"/>
      <c r="P631" s="34"/>
    </row>
    <row r="632" customHeight="1" spans="1:16">
      <c r="A632" s="7" t="s">
        <v>7097</v>
      </c>
      <c r="B632" s="18"/>
      <c r="C632" s="7"/>
      <c r="D632" s="18"/>
      <c r="E632" s="18"/>
      <c r="F632" s="18"/>
      <c r="G632" s="18"/>
      <c r="H632" s="18"/>
      <c r="I632" s="18"/>
      <c r="J632" s="34"/>
      <c r="K632" s="34"/>
      <c r="L632" s="34"/>
      <c r="M632" s="34"/>
      <c r="N632" s="34"/>
      <c r="O632" s="34"/>
      <c r="P632" s="34"/>
    </row>
    <row r="633" customHeight="1" spans="1:16">
      <c r="A633" s="7" t="s">
        <v>7098</v>
      </c>
      <c r="B633" s="18"/>
      <c r="C633" s="7"/>
      <c r="D633" s="18"/>
      <c r="E633" s="18"/>
      <c r="F633" s="18"/>
      <c r="G633" s="18"/>
      <c r="H633" s="18"/>
      <c r="I633" s="18"/>
      <c r="J633" s="34"/>
      <c r="K633" s="34"/>
      <c r="L633" s="34"/>
      <c r="M633" s="34"/>
      <c r="N633" s="34"/>
      <c r="O633" s="34"/>
      <c r="P633" s="34"/>
    </row>
    <row r="634" customHeight="1" spans="1:16">
      <c r="A634" s="7" t="s">
        <v>7100</v>
      </c>
      <c r="B634" s="18"/>
      <c r="C634" s="7"/>
      <c r="D634" s="18"/>
      <c r="E634" s="18"/>
      <c r="F634" s="18"/>
      <c r="G634" s="18"/>
      <c r="H634" s="18"/>
      <c r="I634" s="18"/>
      <c r="J634" s="34"/>
      <c r="K634" s="34"/>
      <c r="L634" s="34"/>
      <c r="M634" s="34"/>
      <c r="N634" s="34"/>
      <c r="O634" s="34"/>
      <c r="P634" s="34"/>
    </row>
    <row r="635" customHeight="1" spans="1:16">
      <c r="A635" s="7" t="s">
        <v>7128</v>
      </c>
      <c r="B635" s="4" t="s">
        <v>1872</v>
      </c>
      <c r="C635" s="7"/>
      <c r="D635" s="18"/>
      <c r="E635" s="18"/>
      <c r="F635" s="18"/>
      <c r="G635" s="18"/>
      <c r="H635" s="18"/>
      <c r="I635" s="18"/>
      <c r="J635" s="34"/>
      <c r="K635" s="34"/>
      <c r="L635" s="34"/>
      <c r="M635" s="34"/>
      <c r="N635" s="34"/>
      <c r="O635" s="34"/>
      <c r="P635" s="11" t="s">
        <v>8441</v>
      </c>
    </row>
    <row r="636" customHeight="1" spans="1:16">
      <c r="A636" s="7" t="s">
        <v>7129</v>
      </c>
      <c r="B636" s="3" t="s">
        <v>7801</v>
      </c>
      <c r="C636" s="7"/>
      <c r="D636" s="18"/>
      <c r="E636" s="18"/>
      <c r="F636" s="18"/>
      <c r="G636" s="18"/>
      <c r="H636" s="18"/>
      <c r="I636" s="18"/>
      <c r="J636" s="34"/>
      <c r="K636" s="34"/>
      <c r="L636" s="34"/>
      <c r="M636" s="34"/>
      <c r="N636" s="34"/>
      <c r="O636" s="34"/>
      <c r="P636" s="18" t="s">
        <v>8451</v>
      </c>
    </row>
    <row r="637" customHeight="1" spans="1:16">
      <c r="A637" s="7" t="s">
        <v>7129</v>
      </c>
      <c r="B637" s="3" t="s">
        <v>7801</v>
      </c>
      <c r="C637" s="7"/>
      <c r="D637" s="18"/>
      <c r="E637" s="18"/>
      <c r="F637" s="18"/>
      <c r="G637" s="18"/>
      <c r="H637" s="18"/>
      <c r="I637" s="18"/>
      <c r="J637" s="34"/>
      <c r="K637" s="34"/>
      <c r="L637" s="34"/>
      <c r="M637" s="34"/>
      <c r="N637" s="34"/>
      <c r="O637" s="34"/>
      <c r="P637" s="18" t="s">
        <v>8451</v>
      </c>
    </row>
    <row r="638" customHeight="1" spans="1:16">
      <c r="A638" s="7" t="s">
        <v>7129</v>
      </c>
      <c r="B638" s="3" t="s">
        <v>7801</v>
      </c>
      <c r="C638" s="7"/>
      <c r="D638" s="18"/>
      <c r="E638" s="18"/>
      <c r="F638" s="18"/>
      <c r="G638" s="18"/>
      <c r="H638" s="18"/>
      <c r="I638" s="18"/>
      <c r="J638" s="34"/>
      <c r="K638" s="34"/>
      <c r="L638" s="34"/>
      <c r="M638" s="34"/>
      <c r="N638" s="34"/>
      <c r="O638" s="34"/>
      <c r="P638" s="18" t="s">
        <v>8451</v>
      </c>
    </row>
    <row r="639" customHeight="1" spans="1:16">
      <c r="A639" s="7" t="s">
        <v>7129</v>
      </c>
      <c r="B639" s="3" t="s">
        <v>7801</v>
      </c>
      <c r="C639" s="7"/>
      <c r="D639" s="18"/>
      <c r="E639" s="18"/>
      <c r="F639" s="18"/>
      <c r="G639" s="18"/>
      <c r="H639" s="18"/>
      <c r="I639" s="18"/>
      <c r="J639" s="34"/>
      <c r="K639" s="34"/>
      <c r="L639" s="34"/>
      <c r="M639" s="34"/>
      <c r="N639" s="34"/>
      <c r="O639" s="34"/>
      <c r="P639" s="18" t="s">
        <v>8451</v>
      </c>
    </row>
    <row r="640" customHeight="1" spans="1:16">
      <c r="A640" s="7" t="s">
        <v>7129</v>
      </c>
      <c r="B640" s="3" t="s">
        <v>7801</v>
      </c>
      <c r="C640" s="7"/>
      <c r="D640" s="18"/>
      <c r="E640" s="18"/>
      <c r="F640" s="18"/>
      <c r="G640" s="18"/>
      <c r="H640" s="18"/>
      <c r="I640" s="18"/>
      <c r="J640" s="34"/>
      <c r="K640" s="34"/>
      <c r="L640" s="34"/>
      <c r="M640" s="34"/>
      <c r="N640" s="34"/>
      <c r="O640" s="34"/>
      <c r="P640" s="18" t="s">
        <v>8451</v>
      </c>
    </row>
    <row r="641" customHeight="1" spans="1:16">
      <c r="A641" s="7" t="s">
        <v>7129</v>
      </c>
      <c r="B641" s="3" t="s">
        <v>7801</v>
      </c>
      <c r="C641" s="7"/>
      <c r="D641" s="18"/>
      <c r="E641" s="18"/>
      <c r="F641" s="18"/>
      <c r="G641" s="18"/>
      <c r="H641" s="18"/>
      <c r="I641" s="18"/>
      <c r="J641" s="34"/>
      <c r="K641" s="34"/>
      <c r="L641" s="34"/>
      <c r="M641" s="34"/>
      <c r="N641" s="34"/>
      <c r="O641" s="34"/>
      <c r="P641" s="18" t="s">
        <v>8451</v>
      </c>
    </row>
    <row r="642" customHeight="1" spans="1:16">
      <c r="A642" s="7" t="s">
        <v>7129</v>
      </c>
      <c r="B642" s="3" t="s">
        <v>7801</v>
      </c>
      <c r="C642" s="7"/>
      <c r="D642" s="18"/>
      <c r="E642" s="18"/>
      <c r="F642" s="18"/>
      <c r="G642" s="18"/>
      <c r="H642" s="18"/>
      <c r="I642" s="18"/>
      <c r="J642" s="34"/>
      <c r="K642" s="34"/>
      <c r="L642" s="34"/>
      <c r="M642" s="34"/>
      <c r="N642" s="34"/>
      <c r="O642" s="34"/>
      <c r="P642" s="18" t="s">
        <v>8451</v>
      </c>
    </row>
    <row r="643" customHeight="1" spans="1:16">
      <c r="A643" s="7" t="s">
        <v>7129</v>
      </c>
      <c r="B643" s="3" t="s">
        <v>7801</v>
      </c>
      <c r="C643" s="7"/>
      <c r="D643" s="18"/>
      <c r="E643" s="18"/>
      <c r="F643" s="18"/>
      <c r="G643" s="18"/>
      <c r="H643" s="18"/>
      <c r="I643" s="18"/>
      <c r="J643" s="34"/>
      <c r="K643" s="34"/>
      <c r="L643" s="34"/>
      <c r="M643" s="34"/>
      <c r="N643" s="34"/>
      <c r="O643" s="34"/>
      <c r="P643" s="18" t="s">
        <v>8451</v>
      </c>
    </row>
    <row r="644" customHeight="1" spans="1:16">
      <c r="A644" s="7" t="s">
        <v>7129</v>
      </c>
      <c r="B644" s="3" t="s">
        <v>7801</v>
      </c>
      <c r="C644" s="7"/>
      <c r="D644" s="18"/>
      <c r="E644" s="18"/>
      <c r="F644" s="18"/>
      <c r="G644" s="18"/>
      <c r="H644" s="18"/>
      <c r="I644" s="18"/>
      <c r="J644" s="34"/>
      <c r="K644" s="34"/>
      <c r="L644" s="34"/>
      <c r="M644" s="34"/>
      <c r="N644" s="34"/>
      <c r="O644" s="34"/>
      <c r="P644" s="18" t="s">
        <v>8451</v>
      </c>
    </row>
    <row r="645" customHeight="1" spans="1:16">
      <c r="A645" s="7" t="s">
        <v>7129</v>
      </c>
      <c r="B645" s="3" t="s">
        <v>7801</v>
      </c>
      <c r="C645" s="7"/>
      <c r="D645" s="18"/>
      <c r="E645" s="18"/>
      <c r="F645" s="18"/>
      <c r="G645" s="18"/>
      <c r="H645" s="18"/>
      <c r="I645" s="18"/>
      <c r="J645" s="34"/>
      <c r="K645" s="34"/>
      <c r="L645" s="34"/>
      <c r="M645" s="34"/>
      <c r="N645" s="34"/>
      <c r="O645" s="34"/>
      <c r="P645" s="18" t="s">
        <v>8451</v>
      </c>
    </row>
    <row r="646" customHeight="1" spans="1:16">
      <c r="A646" s="7" t="s">
        <v>7129</v>
      </c>
      <c r="B646" s="3" t="s">
        <v>7801</v>
      </c>
      <c r="C646" s="7"/>
      <c r="D646" s="18"/>
      <c r="E646" s="18"/>
      <c r="F646" s="18"/>
      <c r="G646" s="18"/>
      <c r="H646" s="18"/>
      <c r="I646" s="18"/>
      <c r="J646" s="34"/>
      <c r="K646" s="34"/>
      <c r="L646" s="34"/>
      <c r="M646" s="34"/>
      <c r="N646" s="34"/>
      <c r="O646" s="34"/>
      <c r="P646" s="18" t="s">
        <v>8451</v>
      </c>
    </row>
    <row r="647" customHeight="1" spans="1:16">
      <c r="A647" s="7" t="s">
        <v>7129</v>
      </c>
      <c r="B647" s="3" t="s">
        <v>7801</v>
      </c>
      <c r="C647" s="7"/>
      <c r="D647" s="18"/>
      <c r="E647" s="18"/>
      <c r="F647" s="18"/>
      <c r="G647" s="18"/>
      <c r="H647" s="18"/>
      <c r="I647" s="18"/>
      <c r="J647" s="34"/>
      <c r="K647" s="34"/>
      <c r="L647" s="34"/>
      <c r="M647" s="34"/>
      <c r="N647" s="34"/>
      <c r="O647" s="34"/>
      <c r="P647" s="18" t="s">
        <v>8451</v>
      </c>
    </row>
    <row r="648" customHeight="1" spans="1:16">
      <c r="A648" s="7" t="s">
        <v>7129</v>
      </c>
      <c r="B648" s="3" t="s">
        <v>7801</v>
      </c>
      <c r="C648" s="7"/>
      <c r="D648" s="18"/>
      <c r="E648" s="18"/>
      <c r="F648" s="18"/>
      <c r="G648" s="18"/>
      <c r="H648" s="18"/>
      <c r="I648" s="18"/>
      <c r="J648" s="34"/>
      <c r="K648" s="34"/>
      <c r="L648" s="34"/>
      <c r="M648" s="34"/>
      <c r="N648" s="34"/>
      <c r="O648" s="34"/>
      <c r="P648" s="18" t="s">
        <v>8451</v>
      </c>
    </row>
    <row r="649" customHeight="1" spans="1:16">
      <c r="A649" s="7" t="s">
        <v>7129</v>
      </c>
      <c r="B649" s="3" t="s">
        <v>7801</v>
      </c>
      <c r="C649" s="7"/>
      <c r="D649" s="18"/>
      <c r="E649" s="18"/>
      <c r="F649" s="18"/>
      <c r="G649" s="18"/>
      <c r="H649" s="18"/>
      <c r="I649" s="18"/>
      <c r="J649" s="34"/>
      <c r="K649" s="34"/>
      <c r="L649" s="34"/>
      <c r="M649" s="34"/>
      <c r="N649" s="34"/>
      <c r="O649" s="34"/>
      <c r="P649" s="18" t="s">
        <v>8451</v>
      </c>
    </row>
    <row r="650" customHeight="1" spans="1:16">
      <c r="A650" s="7" t="s">
        <v>7129</v>
      </c>
      <c r="B650" s="3" t="s">
        <v>7801</v>
      </c>
      <c r="C650" s="7"/>
      <c r="D650" s="18"/>
      <c r="E650" s="18"/>
      <c r="F650" s="18"/>
      <c r="G650" s="18"/>
      <c r="H650" s="18"/>
      <c r="I650" s="18"/>
      <c r="J650" s="34"/>
      <c r="K650" s="34"/>
      <c r="L650" s="34"/>
      <c r="M650" s="34"/>
      <c r="N650" s="34"/>
      <c r="O650" s="34"/>
      <c r="P650" s="18" t="s">
        <v>8451</v>
      </c>
    </row>
    <row r="651" customHeight="1" spans="1:16">
      <c r="A651" s="7" t="s">
        <v>7129</v>
      </c>
      <c r="B651" s="3" t="s">
        <v>7801</v>
      </c>
      <c r="C651" s="7"/>
      <c r="D651" s="18"/>
      <c r="E651" s="18"/>
      <c r="F651" s="18"/>
      <c r="G651" s="18"/>
      <c r="H651" s="18"/>
      <c r="I651" s="18"/>
      <c r="J651" s="34"/>
      <c r="K651" s="34"/>
      <c r="L651" s="34"/>
      <c r="M651" s="34"/>
      <c r="N651" s="34"/>
      <c r="O651" s="34"/>
      <c r="P651" s="18" t="s">
        <v>8451</v>
      </c>
    </row>
    <row r="652" customHeight="1" spans="1:16">
      <c r="A652" s="7" t="s">
        <v>7129</v>
      </c>
      <c r="B652" s="3" t="s">
        <v>7801</v>
      </c>
      <c r="C652" s="7"/>
      <c r="D652" s="18"/>
      <c r="E652" s="18"/>
      <c r="F652" s="18"/>
      <c r="G652" s="18"/>
      <c r="H652" s="18"/>
      <c r="I652" s="18"/>
      <c r="J652" s="34"/>
      <c r="K652" s="34"/>
      <c r="L652" s="34"/>
      <c r="M652" s="34"/>
      <c r="N652" s="34"/>
      <c r="O652" s="34"/>
      <c r="P652" s="18" t="s">
        <v>8451</v>
      </c>
    </row>
    <row r="653" customHeight="1" spans="1:16">
      <c r="A653" s="7" t="s">
        <v>7129</v>
      </c>
      <c r="B653" s="3" t="s">
        <v>7801</v>
      </c>
      <c r="C653" s="7"/>
      <c r="D653" s="18"/>
      <c r="E653" s="18"/>
      <c r="F653" s="18"/>
      <c r="G653" s="18"/>
      <c r="H653" s="18"/>
      <c r="I653" s="18"/>
      <c r="J653" s="34"/>
      <c r="K653" s="34"/>
      <c r="L653" s="34"/>
      <c r="M653" s="34"/>
      <c r="N653" s="34"/>
      <c r="O653" s="34"/>
      <c r="P653" s="18" t="s">
        <v>8451</v>
      </c>
    </row>
    <row r="654" customHeight="1" spans="1:16">
      <c r="A654" s="7" t="s">
        <v>7129</v>
      </c>
      <c r="B654" s="3" t="s">
        <v>7801</v>
      </c>
      <c r="C654" s="7"/>
      <c r="D654" s="18"/>
      <c r="E654" s="18"/>
      <c r="F654" s="18"/>
      <c r="G654" s="18"/>
      <c r="H654" s="18"/>
      <c r="I654" s="18"/>
      <c r="J654" s="34"/>
      <c r="K654" s="34"/>
      <c r="L654" s="34"/>
      <c r="M654" s="34"/>
      <c r="N654" s="34"/>
      <c r="O654" s="34"/>
      <c r="P654" s="18" t="s">
        <v>8451</v>
      </c>
    </row>
    <row r="655" customHeight="1" spans="1:16">
      <c r="A655" s="7" t="s">
        <v>7129</v>
      </c>
      <c r="B655" s="3" t="s">
        <v>7801</v>
      </c>
      <c r="C655" s="7"/>
      <c r="D655" s="18"/>
      <c r="E655" s="18"/>
      <c r="F655" s="18"/>
      <c r="G655" s="18"/>
      <c r="H655" s="18"/>
      <c r="I655" s="18"/>
      <c r="J655" s="34"/>
      <c r="K655" s="34"/>
      <c r="L655" s="34"/>
      <c r="M655" s="34"/>
      <c r="N655" s="34"/>
      <c r="O655" s="34"/>
      <c r="P655" s="18" t="s">
        <v>8451</v>
      </c>
    </row>
    <row r="656" customHeight="1" spans="1:16">
      <c r="A656" s="7" t="s">
        <v>7129</v>
      </c>
      <c r="B656" s="3" t="s">
        <v>7801</v>
      </c>
      <c r="C656" s="7"/>
      <c r="D656" s="18"/>
      <c r="E656" s="18"/>
      <c r="F656" s="18"/>
      <c r="G656" s="18"/>
      <c r="H656" s="18"/>
      <c r="I656" s="18"/>
      <c r="J656" s="34"/>
      <c r="K656" s="34"/>
      <c r="L656" s="34"/>
      <c r="M656" s="34"/>
      <c r="N656" s="34"/>
      <c r="O656" s="34"/>
      <c r="P656" s="18" t="s">
        <v>8451</v>
      </c>
    </row>
    <row r="657" customHeight="1" spans="1:16">
      <c r="A657" s="7" t="s">
        <v>7129</v>
      </c>
      <c r="B657" s="3" t="s">
        <v>7801</v>
      </c>
      <c r="C657" s="7"/>
      <c r="D657" s="18"/>
      <c r="E657" s="18"/>
      <c r="F657" s="18"/>
      <c r="G657" s="18"/>
      <c r="H657" s="18"/>
      <c r="I657" s="18"/>
      <c r="J657" s="34"/>
      <c r="K657" s="34"/>
      <c r="L657" s="34"/>
      <c r="M657" s="34"/>
      <c r="N657" s="34"/>
      <c r="O657" s="34"/>
      <c r="P657" s="18" t="s">
        <v>8451</v>
      </c>
    </row>
    <row r="658" customHeight="1" spans="1:16">
      <c r="A658" s="7" t="s">
        <v>7129</v>
      </c>
      <c r="B658" s="3" t="s">
        <v>7801</v>
      </c>
      <c r="C658" s="7"/>
      <c r="D658" s="18"/>
      <c r="E658" s="18"/>
      <c r="F658" s="18"/>
      <c r="G658" s="18"/>
      <c r="H658" s="18"/>
      <c r="I658" s="18"/>
      <c r="J658" s="34"/>
      <c r="K658" s="34"/>
      <c r="L658" s="34"/>
      <c r="M658" s="34"/>
      <c r="N658" s="34"/>
      <c r="O658" s="34"/>
      <c r="P658" s="18" t="s">
        <v>8451</v>
      </c>
    </row>
    <row r="659" customHeight="1" spans="1:16">
      <c r="A659" s="7" t="s">
        <v>7129</v>
      </c>
      <c r="B659" s="3" t="s">
        <v>7801</v>
      </c>
      <c r="C659" s="7"/>
      <c r="D659" s="18"/>
      <c r="E659" s="18"/>
      <c r="F659" s="18"/>
      <c r="G659" s="18"/>
      <c r="H659" s="18"/>
      <c r="I659" s="18"/>
      <c r="J659" s="34"/>
      <c r="K659" s="34"/>
      <c r="L659" s="34"/>
      <c r="M659" s="34"/>
      <c r="N659" s="34"/>
      <c r="O659" s="34"/>
      <c r="P659" s="18" t="s">
        <v>8451</v>
      </c>
    </row>
    <row r="660" customHeight="1" spans="1:16">
      <c r="A660" s="7" t="s">
        <v>7129</v>
      </c>
      <c r="B660" s="3" t="s">
        <v>7801</v>
      </c>
      <c r="C660" s="7"/>
      <c r="D660" s="18"/>
      <c r="E660" s="18"/>
      <c r="F660" s="18"/>
      <c r="G660" s="18"/>
      <c r="H660" s="18"/>
      <c r="I660" s="18"/>
      <c r="J660" s="34"/>
      <c r="K660" s="34"/>
      <c r="L660" s="34"/>
      <c r="M660" s="34"/>
      <c r="N660" s="34"/>
      <c r="O660" s="34"/>
      <c r="P660" s="18" t="s">
        <v>8451</v>
      </c>
    </row>
    <row r="661" customHeight="1" spans="1:16">
      <c r="A661" s="7" t="s">
        <v>7129</v>
      </c>
      <c r="B661" s="3" t="s">
        <v>7801</v>
      </c>
      <c r="C661" s="7"/>
      <c r="D661" s="18"/>
      <c r="E661" s="18"/>
      <c r="F661" s="18"/>
      <c r="G661" s="18"/>
      <c r="H661" s="18"/>
      <c r="I661" s="18"/>
      <c r="J661" s="34"/>
      <c r="K661" s="34"/>
      <c r="L661" s="34"/>
      <c r="M661" s="34"/>
      <c r="N661" s="34"/>
      <c r="O661" s="34"/>
      <c r="P661" s="18" t="s">
        <v>8451</v>
      </c>
    </row>
    <row r="662" customHeight="1" spans="1:16">
      <c r="A662" s="7" t="s">
        <v>7129</v>
      </c>
      <c r="B662" s="3" t="s">
        <v>7801</v>
      </c>
      <c r="C662" s="7"/>
      <c r="D662" s="18"/>
      <c r="E662" s="18"/>
      <c r="F662" s="18"/>
      <c r="G662" s="18"/>
      <c r="H662" s="18"/>
      <c r="I662" s="18"/>
      <c r="J662" s="34"/>
      <c r="K662" s="34"/>
      <c r="L662" s="34"/>
      <c r="M662" s="34"/>
      <c r="N662" s="34"/>
      <c r="O662" s="34"/>
      <c r="P662" s="18" t="s">
        <v>8451</v>
      </c>
    </row>
    <row r="663" customHeight="1" spans="1:16">
      <c r="A663" s="7" t="s">
        <v>7129</v>
      </c>
      <c r="B663" s="3" t="s">
        <v>7801</v>
      </c>
      <c r="C663" s="7"/>
      <c r="D663" s="18"/>
      <c r="E663" s="18"/>
      <c r="F663" s="18"/>
      <c r="G663" s="18"/>
      <c r="H663" s="18"/>
      <c r="I663" s="18"/>
      <c r="J663" s="34"/>
      <c r="K663" s="34"/>
      <c r="L663" s="34"/>
      <c r="M663" s="34"/>
      <c r="N663" s="34"/>
      <c r="O663" s="34"/>
      <c r="P663" s="18" t="s">
        <v>8451</v>
      </c>
    </row>
    <row r="664" customHeight="1" spans="1:16">
      <c r="A664" s="7" t="s">
        <v>7129</v>
      </c>
      <c r="B664" s="3" t="s">
        <v>7801</v>
      </c>
      <c r="C664" s="7"/>
      <c r="D664" s="18"/>
      <c r="E664" s="18"/>
      <c r="F664" s="18"/>
      <c r="G664" s="18"/>
      <c r="H664" s="18"/>
      <c r="I664" s="18"/>
      <c r="J664" s="34"/>
      <c r="K664" s="34"/>
      <c r="L664" s="34"/>
      <c r="M664" s="34"/>
      <c r="N664" s="34"/>
      <c r="O664" s="34"/>
      <c r="P664" s="18" t="s">
        <v>8451</v>
      </c>
    </row>
    <row r="665" customHeight="1" spans="1:16">
      <c r="A665" s="7" t="s">
        <v>7129</v>
      </c>
      <c r="B665" s="3" t="s">
        <v>7801</v>
      </c>
      <c r="C665" s="7"/>
      <c r="D665" s="18"/>
      <c r="E665" s="18"/>
      <c r="F665" s="18"/>
      <c r="G665" s="18"/>
      <c r="H665" s="18"/>
      <c r="I665" s="18"/>
      <c r="J665" s="34"/>
      <c r="K665" s="34"/>
      <c r="L665" s="34"/>
      <c r="M665" s="34"/>
      <c r="N665" s="34"/>
      <c r="O665" s="34"/>
      <c r="P665" s="18" t="s">
        <v>8451</v>
      </c>
    </row>
    <row r="666" customHeight="1" spans="1:16">
      <c r="A666" s="7" t="s">
        <v>7129</v>
      </c>
      <c r="B666" s="3" t="s">
        <v>7801</v>
      </c>
      <c r="C666" s="7"/>
      <c r="D666" s="18"/>
      <c r="E666" s="18"/>
      <c r="F666" s="18"/>
      <c r="G666" s="18"/>
      <c r="H666" s="18"/>
      <c r="I666" s="18"/>
      <c r="J666" s="34"/>
      <c r="K666" s="34"/>
      <c r="L666" s="34"/>
      <c r="M666" s="34"/>
      <c r="N666" s="34"/>
      <c r="O666" s="34"/>
      <c r="P666" s="18" t="s">
        <v>8451</v>
      </c>
    </row>
    <row r="667" customHeight="1" spans="1:16">
      <c r="A667" s="7" t="s">
        <v>7129</v>
      </c>
      <c r="B667" s="3" t="s">
        <v>7801</v>
      </c>
      <c r="C667" s="7"/>
      <c r="D667" s="18"/>
      <c r="E667" s="18"/>
      <c r="F667" s="18"/>
      <c r="G667" s="18"/>
      <c r="H667" s="18"/>
      <c r="I667" s="18"/>
      <c r="J667" s="34"/>
      <c r="K667" s="34"/>
      <c r="L667" s="34"/>
      <c r="M667" s="34"/>
      <c r="N667" s="34"/>
      <c r="O667" s="34"/>
      <c r="P667" s="18" t="s">
        <v>8451</v>
      </c>
    </row>
    <row r="668" customHeight="1" spans="1:16">
      <c r="A668" s="7" t="s">
        <v>7129</v>
      </c>
      <c r="B668" s="3" t="s">
        <v>7801</v>
      </c>
      <c r="C668" s="7"/>
      <c r="D668" s="18"/>
      <c r="E668" s="18"/>
      <c r="F668" s="18"/>
      <c r="G668" s="18"/>
      <c r="H668" s="18"/>
      <c r="I668" s="18"/>
      <c r="J668" s="34"/>
      <c r="K668" s="34"/>
      <c r="L668" s="34"/>
      <c r="M668" s="34"/>
      <c r="N668" s="34"/>
      <c r="O668" s="34"/>
      <c r="P668" s="18" t="s">
        <v>8451</v>
      </c>
    </row>
    <row r="669" customHeight="1" spans="1:16">
      <c r="A669" s="7" t="s">
        <v>7129</v>
      </c>
      <c r="B669" s="3" t="s">
        <v>7801</v>
      </c>
      <c r="C669" s="7"/>
      <c r="D669" s="18"/>
      <c r="E669" s="18"/>
      <c r="F669" s="18"/>
      <c r="G669" s="18"/>
      <c r="H669" s="18"/>
      <c r="I669" s="18"/>
      <c r="J669" s="34"/>
      <c r="K669" s="34"/>
      <c r="L669" s="34"/>
      <c r="M669" s="34"/>
      <c r="N669" s="34"/>
      <c r="O669" s="34"/>
      <c r="P669" s="18" t="s">
        <v>8451</v>
      </c>
    </row>
    <row r="670" customHeight="1" spans="1:16">
      <c r="A670" s="7" t="s">
        <v>7129</v>
      </c>
      <c r="B670" s="3" t="s">
        <v>7801</v>
      </c>
      <c r="C670" s="7"/>
      <c r="D670" s="18"/>
      <c r="E670" s="18"/>
      <c r="F670" s="18"/>
      <c r="G670" s="18"/>
      <c r="H670" s="18"/>
      <c r="I670" s="18"/>
      <c r="J670" s="34"/>
      <c r="K670" s="34"/>
      <c r="L670" s="34"/>
      <c r="M670" s="34"/>
      <c r="N670" s="34"/>
      <c r="O670" s="34"/>
      <c r="P670" s="18" t="s">
        <v>8451</v>
      </c>
    </row>
    <row r="671" customHeight="1" spans="1:16">
      <c r="A671" s="7" t="s">
        <v>7129</v>
      </c>
      <c r="B671" s="3" t="s">
        <v>7801</v>
      </c>
      <c r="C671" s="7"/>
      <c r="D671" s="18"/>
      <c r="E671" s="18"/>
      <c r="F671" s="18"/>
      <c r="G671" s="18"/>
      <c r="H671" s="18"/>
      <c r="I671" s="18"/>
      <c r="J671" s="34"/>
      <c r="K671" s="34"/>
      <c r="L671" s="34"/>
      <c r="M671" s="34"/>
      <c r="N671" s="34"/>
      <c r="O671" s="34"/>
      <c r="P671" s="18" t="s">
        <v>8451</v>
      </c>
    </row>
    <row r="672" customHeight="1" spans="1:16">
      <c r="A672" s="7" t="s">
        <v>7129</v>
      </c>
      <c r="B672" s="3" t="s">
        <v>7801</v>
      </c>
      <c r="C672" s="7"/>
      <c r="D672" s="18"/>
      <c r="E672" s="18"/>
      <c r="F672" s="18"/>
      <c r="G672" s="18"/>
      <c r="H672" s="18"/>
      <c r="I672" s="18"/>
      <c r="J672" s="34"/>
      <c r="K672" s="34"/>
      <c r="L672" s="34"/>
      <c r="M672" s="34"/>
      <c r="N672" s="34"/>
      <c r="O672" s="34"/>
      <c r="P672" s="18" t="s">
        <v>8451</v>
      </c>
    </row>
    <row r="673" customHeight="1" spans="1:16">
      <c r="A673" s="7" t="s">
        <v>7129</v>
      </c>
      <c r="B673" s="3" t="s">
        <v>7801</v>
      </c>
      <c r="C673" s="7"/>
      <c r="D673" s="18"/>
      <c r="E673" s="18"/>
      <c r="F673" s="18"/>
      <c r="G673" s="18"/>
      <c r="H673" s="18"/>
      <c r="I673" s="18"/>
      <c r="J673" s="34"/>
      <c r="K673" s="34"/>
      <c r="L673" s="34"/>
      <c r="M673" s="34"/>
      <c r="N673" s="34"/>
      <c r="O673" s="34"/>
      <c r="P673" s="18" t="s">
        <v>8451</v>
      </c>
    </row>
    <row r="674" customHeight="1" spans="1:16">
      <c r="A674" s="7" t="s">
        <v>7129</v>
      </c>
      <c r="B674" s="3" t="s">
        <v>7801</v>
      </c>
      <c r="C674" s="7"/>
      <c r="D674" s="18"/>
      <c r="E674" s="18"/>
      <c r="F674" s="18"/>
      <c r="G674" s="18"/>
      <c r="H674" s="18"/>
      <c r="I674" s="18"/>
      <c r="J674" s="34"/>
      <c r="K674" s="34"/>
      <c r="L674" s="34"/>
      <c r="M674" s="34"/>
      <c r="N674" s="34"/>
      <c r="O674" s="34"/>
      <c r="P674" s="18" t="s">
        <v>8451</v>
      </c>
    </row>
    <row r="675" customHeight="1" spans="1:16">
      <c r="A675" s="7" t="s">
        <v>7129</v>
      </c>
      <c r="B675" s="3" t="s">
        <v>7801</v>
      </c>
      <c r="C675" s="7"/>
      <c r="D675" s="18"/>
      <c r="E675" s="18"/>
      <c r="F675" s="18"/>
      <c r="G675" s="18"/>
      <c r="H675" s="18"/>
      <c r="I675" s="18"/>
      <c r="J675" s="34"/>
      <c r="K675" s="34"/>
      <c r="L675" s="34"/>
      <c r="M675" s="34"/>
      <c r="N675" s="34"/>
      <c r="O675" s="34"/>
      <c r="P675" s="18" t="s">
        <v>8451</v>
      </c>
    </row>
    <row r="676" customHeight="1" spans="1:16">
      <c r="A676" s="7" t="s">
        <v>7129</v>
      </c>
      <c r="B676" s="3" t="s">
        <v>7801</v>
      </c>
      <c r="C676" s="7"/>
      <c r="D676" s="18"/>
      <c r="E676" s="18"/>
      <c r="F676" s="18"/>
      <c r="G676" s="18"/>
      <c r="H676" s="18"/>
      <c r="I676" s="18"/>
      <c r="J676" s="34"/>
      <c r="K676" s="34"/>
      <c r="L676" s="34"/>
      <c r="M676" s="34"/>
      <c r="N676" s="34"/>
      <c r="O676" s="34"/>
      <c r="P676" s="18" t="s">
        <v>8451</v>
      </c>
    </row>
    <row r="677" customHeight="1" spans="1:16">
      <c r="A677" s="7" t="s">
        <v>7129</v>
      </c>
      <c r="B677" s="3" t="s">
        <v>7801</v>
      </c>
      <c r="C677" s="7"/>
      <c r="D677" s="18"/>
      <c r="E677" s="18"/>
      <c r="F677" s="18"/>
      <c r="G677" s="18"/>
      <c r="H677" s="18"/>
      <c r="I677" s="18"/>
      <c r="J677" s="34"/>
      <c r="K677" s="34"/>
      <c r="L677" s="34"/>
      <c r="M677" s="34"/>
      <c r="N677" s="34"/>
      <c r="O677" s="34"/>
      <c r="P677" s="18" t="s">
        <v>8451</v>
      </c>
    </row>
    <row r="678" customHeight="1" spans="1:16">
      <c r="A678" s="7" t="s">
        <v>7129</v>
      </c>
      <c r="B678" s="3" t="s">
        <v>7801</v>
      </c>
      <c r="C678" s="7"/>
      <c r="D678" s="18"/>
      <c r="E678" s="18"/>
      <c r="F678" s="18"/>
      <c r="G678" s="18"/>
      <c r="H678" s="18"/>
      <c r="I678" s="18"/>
      <c r="J678" s="34"/>
      <c r="K678" s="34"/>
      <c r="L678" s="34"/>
      <c r="M678" s="34"/>
      <c r="N678" s="34"/>
      <c r="O678" s="34"/>
      <c r="P678" s="18" t="s">
        <v>8451</v>
      </c>
    </row>
    <row r="679" customHeight="1" spans="1:16">
      <c r="A679" s="7" t="s">
        <v>7135</v>
      </c>
      <c r="B679" s="3" t="s">
        <v>4587</v>
      </c>
      <c r="C679" s="7"/>
      <c r="D679" s="18"/>
      <c r="E679" s="18"/>
      <c r="F679" s="18"/>
      <c r="G679" s="18"/>
      <c r="H679" s="18"/>
      <c r="I679" s="18"/>
      <c r="J679" s="34"/>
      <c r="K679" s="34"/>
      <c r="L679" s="34"/>
      <c r="M679" s="34"/>
      <c r="N679" s="34"/>
      <c r="O679" s="34"/>
      <c r="P679" s="18" t="s">
        <v>8451</v>
      </c>
    </row>
    <row r="680" customHeight="1" spans="1:16">
      <c r="A680" s="7" t="s">
        <v>7135</v>
      </c>
      <c r="B680" s="3" t="s">
        <v>4587</v>
      </c>
      <c r="C680" s="7"/>
      <c r="D680" s="18"/>
      <c r="E680" s="18"/>
      <c r="F680" s="18"/>
      <c r="G680" s="18"/>
      <c r="H680" s="18"/>
      <c r="I680" s="18"/>
      <c r="J680" s="34"/>
      <c r="K680" s="34"/>
      <c r="L680" s="34"/>
      <c r="M680" s="34"/>
      <c r="N680" s="34"/>
      <c r="O680" s="34"/>
      <c r="P680" s="18" t="s">
        <v>8451</v>
      </c>
    </row>
    <row r="681" customHeight="1" spans="1:16">
      <c r="A681" s="7" t="s">
        <v>7135</v>
      </c>
      <c r="B681" s="3" t="s">
        <v>4587</v>
      </c>
      <c r="C681" s="7"/>
      <c r="D681" s="18"/>
      <c r="E681" s="18"/>
      <c r="F681" s="18"/>
      <c r="G681" s="18"/>
      <c r="H681" s="18"/>
      <c r="I681" s="18"/>
      <c r="J681" s="34"/>
      <c r="K681" s="34"/>
      <c r="L681" s="34"/>
      <c r="M681" s="34"/>
      <c r="N681" s="34"/>
      <c r="O681" s="34"/>
      <c r="P681" s="18" t="s">
        <v>8451</v>
      </c>
    </row>
    <row r="682" customHeight="1" spans="1:16">
      <c r="A682" s="7" t="s">
        <v>7135</v>
      </c>
      <c r="B682" s="3" t="s">
        <v>4587</v>
      </c>
      <c r="C682" s="7"/>
      <c r="D682" s="18"/>
      <c r="E682" s="18"/>
      <c r="F682" s="18"/>
      <c r="G682" s="18"/>
      <c r="H682" s="18"/>
      <c r="I682" s="18"/>
      <c r="J682" s="34"/>
      <c r="K682" s="34"/>
      <c r="L682" s="34"/>
      <c r="M682" s="34"/>
      <c r="N682" s="34"/>
      <c r="O682" s="34"/>
      <c r="P682" s="18" t="s">
        <v>8451</v>
      </c>
    </row>
    <row r="683" customHeight="1" spans="1:16">
      <c r="A683" s="7" t="s">
        <v>7135</v>
      </c>
      <c r="B683" s="3" t="s">
        <v>4587</v>
      </c>
      <c r="C683" s="7"/>
      <c r="D683" s="18"/>
      <c r="E683" s="18"/>
      <c r="F683" s="18"/>
      <c r="G683" s="18"/>
      <c r="H683" s="18"/>
      <c r="I683" s="18"/>
      <c r="J683" s="34"/>
      <c r="K683" s="34"/>
      <c r="L683" s="34"/>
      <c r="M683" s="34"/>
      <c r="N683" s="34"/>
      <c r="O683" s="34"/>
      <c r="P683" s="18" t="s">
        <v>8451</v>
      </c>
    </row>
    <row r="684" customHeight="1" spans="1:16">
      <c r="A684" s="7" t="s">
        <v>7135</v>
      </c>
      <c r="B684" s="3" t="s">
        <v>4587</v>
      </c>
      <c r="C684" s="7"/>
      <c r="D684" s="18"/>
      <c r="E684" s="18"/>
      <c r="F684" s="18"/>
      <c r="G684" s="18"/>
      <c r="H684" s="18"/>
      <c r="I684" s="18"/>
      <c r="J684" s="34"/>
      <c r="K684" s="34"/>
      <c r="L684" s="34"/>
      <c r="M684" s="34"/>
      <c r="N684" s="34"/>
      <c r="O684" s="34"/>
      <c r="P684" s="18" t="s">
        <v>8451</v>
      </c>
    </row>
    <row r="685" customHeight="1" spans="1:16">
      <c r="A685" s="7" t="s">
        <v>7135</v>
      </c>
      <c r="B685" s="3" t="s">
        <v>4587</v>
      </c>
      <c r="C685" s="7"/>
      <c r="D685" s="18"/>
      <c r="E685" s="18"/>
      <c r="F685" s="18"/>
      <c r="G685" s="18"/>
      <c r="H685" s="18"/>
      <c r="I685" s="18"/>
      <c r="J685" s="34"/>
      <c r="K685" s="34"/>
      <c r="L685" s="34"/>
      <c r="M685" s="34"/>
      <c r="N685" s="34"/>
      <c r="O685" s="34"/>
      <c r="P685" s="18" t="s">
        <v>8451</v>
      </c>
    </row>
    <row r="686" customHeight="1" spans="1:16">
      <c r="A686" s="7" t="s">
        <v>7135</v>
      </c>
      <c r="B686" s="3" t="s">
        <v>4587</v>
      </c>
      <c r="C686" s="7"/>
      <c r="D686" s="18"/>
      <c r="E686" s="18"/>
      <c r="F686" s="18"/>
      <c r="G686" s="18"/>
      <c r="H686" s="18"/>
      <c r="I686" s="18"/>
      <c r="J686" s="34"/>
      <c r="K686" s="34"/>
      <c r="L686" s="34"/>
      <c r="M686" s="34"/>
      <c r="N686" s="34"/>
      <c r="O686" s="34"/>
      <c r="P686" s="18" t="s">
        <v>8451</v>
      </c>
    </row>
    <row r="687" customHeight="1" spans="1:16">
      <c r="A687" s="7" t="s">
        <v>7135</v>
      </c>
      <c r="B687" s="3" t="s">
        <v>4587</v>
      </c>
      <c r="C687" s="7"/>
      <c r="D687" s="18"/>
      <c r="E687" s="18"/>
      <c r="F687" s="18"/>
      <c r="G687" s="18"/>
      <c r="H687" s="18"/>
      <c r="I687" s="18"/>
      <c r="J687" s="34"/>
      <c r="K687" s="34"/>
      <c r="L687" s="34"/>
      <c r="M687" s="34"/>
      <c r="N687" s="34"/>
      <c r="O687" s="34"/>
      <c r="P687" s="18" t="s">
        <v>8451</v>
      </c>
    </row>
    <row r="688" customHeight="1" spans="1:16">
      <c r="A688" s="7" t="s">
        <v>7135</v>
      </c>
      <c r="B688" s="3" t="s">
        <v>4587</v>
      </c>
      <c r="C688" s="7"/>
      <c r="D688" s="18"/>
      <c r="E688" s="18"/>
      <c r="F688" s="18"/>
      <c r="G688" s="18"/>
      <c r="H688" s="18"/>
      <c r="I688" s="18"/>
      <c r="J688" s="34"/>
      <c r="K688" s="34"/>
      <c r="L688" s="34"/>
      <c r="M688" s="34"/>
      <c r="N688" s="34"/>
      <c r="O688" s="34"/>
      <c r="P688" s="18" t="s">
        <v>8451</v>
      </c>
    </row>
    <row r="689" customHeight="1" spans="1:16">
      <c r="A689" s="7" t="s">
        <v>7135</v>
      </c>
      <c r="B689" s="3" t="s">
        <v>4587</v>
      </c>
      <c r="C689" s="7"/>
      <c r="D689" s="18"/>
      <c r="E689" s="18"/>
      <c r="F689" s="18"/>
      <c r="G689" s="18"/>
      <c r="H689" s="18"/>
      <c r="I689" s="18"/>
      <c r="J689" s="34"/>
      <c r="K689" s="34"/>
      <c r="L689" s="34"/>
      <c r="M689" s="34"/>
      <c r="N689" s="34"/>
      <c r="O689" s="34"/>
      <c r="P689" s="18" t="s">
        <v>8451</v>
      </c>
    </row>
    <row r="690" customHeight="1" spans="1:16">
      <c r="A690" s="7" t="s">
        <v>7135</v>
      </c>
      <c r="B690" s="3" t="s">
        <v>4587</v>
      </c>
      <c r="C690" s="7"/>
      <c r="D690" s="18"/>
      <c r="E690" s="18"/>
      <c r="F690" s="18"/>
      <c r="G690" s="18"/>
      <c r="H690" s="18"/>
      <c r="I690" s="18"/>
      <c r="J690" s="34"/>
      <c r="K690" s="34"/>
      <c r="L690" s="34"/>
      <c r="M690" s="34"/>
      <c r="N690" s="34"/>
      <c r="O690" s="34"/>
      <c r="P690" s="18" t="s">
        <v>8451</v>
      </c>
    </row>
    <row r="691" customHeight="1" spans="1:16">
      <c r="A691" s="7" t="s">
        <v>7135</v>
      </c>
      <c r="B691" s="3" t="s">
        <v>4587</v>
      </c>
      <c r="C691" s="7"/>
      <c r="D691" s="18"/>
      <c r="E691" s="18"/>
      <c r="F691" s="18"/>
      <c r="G691" s="18"/>
      <c r="H691" s="18"/>
      <c r="I691" s="18"/>
      <c r="J691" s="34"/>
      <c r="K691" s="34"/>
      <c r="L691" s="34"/>
      <c r="M691" s="34"/>
      <c r="N691" s="34"/>
      <c r="O691" s="34"/>
      <c r="P691" s="18" t="s">
        <v>8451</v>
      </c>
    </row>
    <row r="692" customHeight="1" spans="1:16">
      <c r="A692" s="7" t="s">
        <v>7135</v>
      </c>
      <c r="B692" s="3" t="s">
        <v>4587</v>
      </c>
      <c r="C692" s="7"/>
      <c r="D692" s="18"/>
      <c r="E692" s="18"/>
      <c r="F692" s="18"/>
      <c r="G692" s="18"/>
      <c r="H692" s="18"/>
      <c r="I692" s="18"/>
      <c r="J692" s="34"/>
      <c r="K692" s="34"/>
      <c r="L692" s="34"/>
      <c r="M692" s="34"/>
      <c r="N692" s="34"/>
      <c r="O692" s="34"/>
      <c r="P692" s="18" t="s">
        <v>8451</v>
      </c>
    </row>
    <row r="693" customHeight="1" spans="1:16">
      <c r="A693" s="7" t="s">
        <v>7135</v>
      </c>
      <c r="B693" s="3" t="s">
        <v>4587</v>
      </c>
      <c r="C693" s="7"/>
      <c r="D693" s="18"/>
      <c r="E693" s="18"/>
      <c r="F693" s="18"/>
      <c r="G693" s="18"/>
      <c r="H693" s="18"/>
      <c r="I693" s="18"/>
      <c r="J693" s="34"/>
      <c r="K693" s="34"/>
      <c r="L693" s="34"/>
      <c r="M693" s="34"/>
      <c r="N693" s="34"/>
      <c r="O693" s="34"/>
      <c r="P693" s="18" t="s">
        <v>8451</v>
      </c>
    </row>
    <row r="694" customHeight="1" spans="1:16">
      <c r="A694" s="7" t="s">
        <v>7135</v>
      </c>
      <c r="B694" s="3" t="s">
        <v>4587</v>
      </c>
      <c r="C694" s="7"/>
      <c r="D694" s="18"/>
      <c r="E694" s="18"/>
      <c r="F694" s="18"/>
      <c r="G694" s="18"/>
      <c r="H694" s="18"/>
      <c r="I694" s="18"/>
      <c r="J694" s="34"/>
      <c r="K694" s="34"/>
      <c r="L694" s="34"/>
      <c r="M694" s="34"/>
      <c r="N694" s="34"/>
      <c r="O694" s="34"/>
      <c r="P694" s="18" t="s">
        <v>8451</v>
      </c>
    </row>
    <row r="695" customHeight="1" spans="1:16">
      <c r="A695" s="7" t="s">
        <v>7135</v>
      </c>
      <c r="B695" s="3" t="s">
        <v>4587</v>
      </c>
      <c r="C695" s="7"/>
      <c r="D695" s="18"/>
      <c r="E695" s="18"/>
      <c r="F695" s="18"/>
      <c r="G695" s="18"/>
      <c r="H695" s="18"/>
      <c r="I695" s="18"/>
      <c r="J695" s="34"/>
      <c r="K695" s="34"/>
      <c r="L695" s="34"/>
      <c r="M695" s="34"/>
      <c r="N695" s="34"/>
      <c r="O695" s="34"/>
      <c r="P695" s="18" t="s">
        <v>8451</v>
      </c>
    </row>
    <row r="696" customHeight="1" spans="1:16">
      <c r="A696" s="7" t="s">
        <v>7135</v>
      </c>
      <c r="B696" s="3" t="s">
        <v>4587</v>
      </c>
      <c r="C696" s="7"/>
      <c r="D696" s="18"/>
      <c r="E696" s="18"/>
      <c r="F696" s="18"/>
      <c r="G696" s="18"/>
      <c r="H696" s="18"/>
      <c r="I696" s="18"/>
      <c r="J696" s="34"/>
      <c r="K696" s="34"/>
      <c r="L696" s="34"/>
      <c r="M696" s="34"/>
      <c r="N696" s="34"/>
      <c r="O696" s="34"/>
      <c r="P696" s="18" t="s">
        <v>8451</v>
      </c>
    </row>
    <row r="697" customHeight="1" spans="1:16">
      <c r="A697" s="7" t="s">
        <v>7135</v>
      </c>
      <c r="B697" s="3" t="s">
        <v>4587</v>
      </c>
      <c r="C697" s="7"/>
      <c r="D697" s="18"/>
      <c r="E697" s="18"/>
      <c r="F697" s="18"/>
      <c r="G697" s="18"/>
      <c r="H697" s="18"/>
      <c r="I697" s="18"/>
      <c r="J697" s="34"/>
      <c r="K697" s="34"/>
      <c r="L697" s="34"/>
      <c r="M697" s="34"/>
      <c r="N697" s="34"/>
      <c r="O697" s="34"/>
      <c r="P697" s="18" t="s">
        <v>8451</v>
      </c>
    </row>
    <row r="698" customHeight="1" spans="1:16">
      <c r="A698" s="7" t="s">
        <v>7135</v>
      </c>
      <c r="B698" s="3" t="s">
        <v>4587</v>
      </c>
      <c r="C698" s="7"/>
      <c r="D698" s="18"/>
      <c r="E698" s="18"/>
      <c r="F698" s="18"/>
      <c r="G698" s="18"/>
      <c r="H698" s="18"/>
      <c r="I698" s="18"/>
      <c r="J698" s="34"/>
      <c r="K698" s="34"/>
      <c r="L698" s="34"/>
      <c r="M698" s="34"/>
      <c r="N698" s="34"/>
      <c r="O698" s="34"/>
      <c r="P698" s="18" t="s">
        <v>8451</v>
      </c>
    </row>
    <row r="699" customHeight="1" spans="1:16">
      <c r="A699" s="7" t="s">
        <v>7135</v>
      </c>
      <c r="B699" s="3" t="s">
        <v>4587</v>
      </c>
      <c r="C699" s="7"/>
      <c r="D699" s="18"/>
      <c r="E699" s="18"/>
      <c r="F699" s="18"/>
      <c r="G699" s="18"/>
      <c r="H699" s="18"/>
      <c r="I699" s="18"/>
      <c r="J699" s="34"/>
      <c r="K699" s="34"/>
      <c r="L699" s="34"/>
      <c r="M699" s="34"/>
      <c r="N699" s="34"/>
      <c r="O699" s="34"/>
      <c r="P699" s="18" t="s">
        <v>8451</v>
      </c>
    </row>
    <row r="700" customHeight="1" spans="1:16">
      <c r="A700" s="7" t="s">
        <v>7135</v>
      </c>
      <c r="B700" s="3" t="s">
        <v>4587</v>
      </c>
      <c r="C700" s="7"/>
      <c r="D700" s="18"/>
      <c r="E700" s="18"/>
      <c r="F700" s="18"/>
      <c r="G700" s="18"/>
      <c r="H700" s="18"/>
      <c r="I700" s="18"/>
      <c r="J700" s="34"/>
      <c r="K700" s="34"/>
      <c r="L700" s="34"/>
      <c r="M700" s="34"/>
      <c r="N700" s="34"/>
      <c r="O700" s="34"/>
      <c r="P700" s="18" t="s">
        <v>8451</v>
      </c>
    </row>
    <row r="701" customHeight="1" spans="1:16">
      <c r="A701" s="7" t="s">
        <v>7135</v>
      </c>
      <c r="B701" s="3" t="s">
        <v>4587</v>
      </c>
      <c r="C701" s="7"/>
      <c r="D701" s="18"/>
      <c r="E701" s="18"/>
      <c r="F701" s="18"/>
      <c r="G701" s="18"/>
      <c r="H701" s="18"/>
      <c r="I701" s="18"/>
      <c r="J701" s="34"/>
      <c r="K701" s="34"/>
      <c r="L701" s="34"/>
      <c r="M701" s="34"/>
      <c r="N701" s="34"/>
      <c r="O701" s="34"/>
      <c r="P701" s="18" t="s">
        <v>8451</v>
      </c>
    </row>
    <row r="702" customHeight="1" spans="1:16">
      <c r="A702" s="7" t="s">
        <v>7135</v>
      </c>
      <c r="B702" s="3" t="s">
        <v>4587</v>
      </c>
      <c r="C702" s="7"/>
      <c r="D702" s="18"/>
      <c r="E702" s="18"/>
      <c r="F702" s="18"/>
      <c r="G702" s="18"/>
      <c r="H702" s="18"/>
      <c r="I702" s="18"/>
      <c r="J702" s="34"/>
      <c r="K702" s="34"/>
      <c r="L702" s="34"/>
      <c r="M702" s="34"/>
      <c r="N702" s="34"/>
      <c r="O702" s="34"/>
      <c r="P702" s="18" t="s">
        <v>8451</v>
      </c>
    </row>
    <row r="703" customHeight="1" spans="1:16">
      <c r="A703" s="7" t="s">
        <v>7135</v>
      </c>
      <c r="B703" s="3" t="s">
        <v>4587</v>
      </c>
      <c r="C703" s="7"/>
      <c r="D703" s="18"/>
      <c r="E703" s="18"/>
      <c r="F703" s="18"/>
      <c r="G703" s="18"/>
      <c r="H703" s="18"/>
      <c r="I703" s="18"/>
      <c r="J703" s="34"/>
      <c r="K703" s="34"/>
      <c r="L703" s="34"/>
      <c r="M703" s="34"/>
      <c r="N703" s="34"/>
      <c r="O703" s="34"/>
      <c r="P703" s="18" t="s">
        <v>8451</v>
      </c>
    </row>
    <row r="704" customHeight="1" spans="1:16">
      <c r="A704" s="7" t="s">
        <v>7135</v>
      </c>
      <c r="B704" s="3" t="s">
        <v>4587</v>
      </c>
      <c r="C704" s="7"/>
      <c r="D704" s="18"/>
      <c r="E704" s="18"/>
      <c r="F704" s="18"/>
      <c r="G704" s="18"/>
      <c r="H704" s="18"/>
      <c r="I704" s="18"/>
      <c r="J704" s="34"/>
      <c r="K704" s="34"/>
      <c r="L704" s="34"/>
      <c r="M704" s="34"/>
      <c r="N704" s="34"/>
      <c r="O704" s="34"/>
      <c r="P704" s="18" t="s">
        <v>8451</v>
      </c>
    </row>
    <row r="705" customHeight="1" spans="1:16">
      <c r="A705" s="7" t="s">
        <v>7135</v>
      </c>
      <c r="B705" s="3" t="s">
        <v>4587</v>
      </c>
      <c r="C705" s="7"/>
      <c r="D705" s="18"/>
      <c r="E705" s="18"/>
      <c r="F705" s="18"/>
      <c r="G705" s="18"/>
      <c r="H705" s="18"/>
      <c r="I705" s="18"/>
      <c r="J705" s="34"/>
      <c r="K705" s="34"/>
      <c r="L705" s="34"/>
      <c r="M705" s="34"/>
      <c r="N705" s="34"/>
      <c r="O705" s="34"/>
      <c r="P705" s="18" t="s">
        <v>8451</v>
      </c>
    </row>
    <row r="706" customHeight="1" spans="1:16">
      <c r="A706" s="7" t="s">
        <v>7135</v>
      </c>
      <c r="B706" s="3" t="s">
        <v>4587</v>
      </c>
      <c r="C706" s="7"/>
      <c r="D706" s="18"/>
      <c r="E706" s="18"/>
      <c r="F706" s="18"/>
      <c r="G706" s="18"/>
      <c r="H706" s="18"/>
      <c r="I706" s="18"/>
      <c r="J706" s="34"/>
      <c r="K706" s="34"/>
      <c r="L706" s="34"/>
      <c r="M706" s="34"/>
      <c r="N706" s="34"/>
      <c r="O706" s="34"/>
      <c r="P706" s="18" t="s">
        <v>8451</v>
      </c>
    </row>
    <row r="707" customHeight="1" spans="1:16">
      <c r="A707" s="7" t="s">
        <v>7135</v>
      </c>
      <c r="B707" s="3" t="s">
        <v>4587</v>
      </c>
      <c r="C707" s="7"/>
      <c r="D707" s="18"/>
      <c r="E707" s="18"/>
      <c r="F707" s="18"/>
      <c r="G707" s="18"/>
      <c r="H707" s="18"/>
      <c r="I707" s="18"/>
      <c r="J707" s="34"/>
      <c r="K707" s="34"/>
      <c r="L707" s="34"/>
      <c r="M707" s="34"/>
      <c r="N707" s="34"/>
      <c r="O707" s="34"/>
      <c r="P707" s="18" t="s">
        <v>8451</v>
      </c>
    </row>
    <row r="708" customHeight="1" spans="1:16">
      <c r="A708" s="7" t="s">
        <v>7135</v>
      </c>
      <c r="B708" s="3" t="s">
        <v>4587</v>
      </c>
      <c r="C708" s="7"/>
      <c r="D708" s="18"/>
      <c r="E708" s="18"/>
      <c r="F708" s="18"/>
      <c r="G708" s="18"/>
      <c r="H708" s="18"/>
      <c r="I708" s="18"/>
      <c r="J708" s="34"/>
      <c r="K708" s="34"/>
      <c r="L708" s="34"/>
      <c r="M708" s="34"/>
      <c r="N708" s="34"/>
      <c r="O708" s="34"/>
      <c r="P708" s="18" t="s">
        <v>8451</v>
      </c>
    </row>
    <row r="709" customHeight="1" spans="1:16">
      <c r="A709" s="7" t="s">
        <v>7135</v>
      </c>
      <c r="B709" s="3" t="s">
        <v>4587</v>
      </c>
      <c r="C709" s="7"/>
      <c r="D709" s="18"/>
      <c r="E709" s="18"/>
      <c r="F709" s="18"/>
      <c r="G709" s="18"/>
      <c r="H709" s="18"/>
      <c r="I709" s="18"/>
      <c r="J709" s="34"/>
      <c r="K709" s="34"/>
      <c r="L709" s="34"/>
      <c r="M709" s="34"/>
      <c r="N709" s="34"/>
      <c r="O709" s="34"/>
      <c r="P709" s="18" t="s">
        <v>8451</v>
      </c>
    </row>
    <row r="710" customHeight="1" spans="1:16">
      <c r="A710" s="7" t="s">
        <v>7135</v>
      </c>
      <c r="B710" s="3" t="s">
        <v>4587</v>
      </c>
      <c r="C710" s="7"/>
      <c r="D710" s="18"/>
      <c r="E710" s="18"/>
      <c r="F710" s="18"/>
      <c r="G710" s="18"/>
      <c r="H710" s="18"/>
      <c r="I710" s="18"/>
      <c r="J710" s="34"/>
      <c r="K710" s="34"/>
      <c r="L710" s="34"/>
      <c r="M710" s="34"/>
      <c r="N710" s="34"/>
      <c r="O710" s="34"/>
      <c r="P710" s="18" t="s">
        <v>8451</v>
      </c>
    </row>
    <row r="711" customHeight="1" spans="1:16">
      <c r="A711" s="7" t="s">
        <v>7135</v>
      </c>
      <c r="B711" s="3" t="s">
        <v>4587</v>
      </c>
      <c r="C711" s="7"/>
      <c r="D711" s="18"/>
      <c r="E711" s="18"/>
      <c r="F711" s="18"/>
      <c r="G711" s="18"/>
      <c r="H711" s="18"/>
      <c r="I711" s="18"/>
      <c r="J711" s="34"/>
      <c r="K711" s="34"/>
      <c r="L711" s="34"/>
      <c r="M711" s="34"/>
      <c r="N711" s="34"/>
      <c r="O711" s="34"/>
      <c r="P711" s="18" t="s">
        <v>8451</v>
      </c>
    </row>
    <row r="712" customHeight="1" spans="1:16">
      <c r="A712" s="7" t="s">
        <v>7135</v>
      </c>
      <c r="B712" s="3" t="s">
        <v>4587</v>
      </c>
      <c r="C712" s="7"/>
      <c r="D712" s="18"/>
      <c r="E712" s="18"/>
      <c r="F712" s="18"/>
      <c r="G712" s="18"/>
      <c r="H712" s="18"/>
      <c r="I712" s="18"/>
      <c r="J712" s="34"/>
      <c r="K712" s="34"/>
      <c r="L712" s="34"/>
      <c r="M712" s="34"/>
      <c r="N712" s="34"/>
      <c r="O712" s="34"/>
      <c r="P712" s="18" t="s">
        <v>8451</v>
      </c>
    </row>
    <row r="713" customHeight="1" spans="1:16">
      <c r="A713" s="7" t="s">
        <v>7135</v>
      </c>
      <c r="B713" s="3" t="s">
        <v>4587</v>
      </c>
      <c r="C713" s="7"/>
      <c r="D713" s="18"/>
      <c r="E713" s="18"/>
      <c r="F713" s="18"/>
      <c r="G713" s="18"/>
      <c r="H713" s="18"/>
      <c r="I713" s="18"/>
      <c r="J713" s="34"/>
      <c r="K713" s="34"/>
      <c r="L713" s="34"/>
      <c r="M713" s="34"/>
      <c r="N713" s="34"/>
      <c r="O713" s="34"/>
      <c r="P713" s="18" t="s">
        <v>8451</v>
      </c>
    </row>
    <row r="714" customHeight="1" spans="1:16">
      <c r="A714" s="7" t="s">
        <v>7135</v>
      </c>
      <c r="B714" s="3" t="s">
        <v>4587</v>
      </c>
      <c r="C714" s="7"/>
      <c r="D714" s="18"/>
      <c r="E714" s="18"/>
      <c r="F714" s="18"/>
      <c r="G714" s="18"/>
      <c r="H714" s="18"/>
      <c r="I714" s="18"/>
      <c r="J714" s="34"/>
      <c r="K714" s="34"/>
      <c r="L714" s="34"/>
      <c r="M714" s="34"/>
      <c r="N714" s="34"/>
      <c r="O714" s="34"/>
      <c r="P714" s="18" t="s">
        <v>8451</v>
      </c>
    </row>
    <row r="715" customHeight="1" spans="1:16">
      <c r="A715" s="7" t="s">
        <v>7135</v>
      </c>
      <c r="B715" s="3" t="s">
        <v>4587</v>
      </c>
      <c r="C715" s="7"/>
      <c r="D715" s="18"/>
      <c r="E715" s="18"/>
      <c r="F715" s="18"/>
      <c r="G715" s="18"/>
      <c r="H715" s="18"/>
      <c r="I715" s="18"/>
      <c r="J715" s="34"/>
      <c r="K715" s="34"/>
      <c r="L715" s="34"/>
      <c r="M715" s="34"/>
      <c r="N715" s="34"/>
      <c r="O715" s="34"/>
      <c r="P715" s="18" t="s">
        <v>8451</v>
      </c>
    </row>
    <row r="716" customHeight="1" spans="1:16">
      <c r="A716" s="7" t="s">
        <v>7135</v>
      </c>
      <c r="B716" s="3" t="s">
        <v>4587</v>
      </c>
      <c r="C716" s="7"/>
      <c r="D716" s="18"/>
      <c r="E716" s="18"/>
      <c r="F716" s="18"/>
      <c r="G716" s="18"/>
      <c r="H716" s="18"/>
      <c r="I716" s="18"/>
      <c r="J716" s="34"/>
      <c r="K716" s="34"/>
      <c r="L716" s="34"/>
      <c r="M716" s="34"/>
      <c r="N716" s="34"/>
      <c r="O716" s="34"/>
      <c r="P716" s="18" t="s">
        <v>8451</v>
      </c>
    </row>
    <row r="717" customHeight="1" spans="1:16">
      <c r="A717" s="7" t="s">
        <v>7135</v>
      </c>
      <c r="B717" s="3" t="s">
        <v>4587</v>
      </c>
      <c r="C717" s="7"/>
      <c r="D717" s="18"/>
      <c r="E717" s="18"/>
      <c r="F717" s="18"/>
      <c r="G717" s="18"/>
      <c r="H717" s="18"/>
      <c r="I717" s="18"/>
      <c r="J717" s="34"/>
      <c r="K717" s="34"/>
      <c r="L717" s="34"/>
      <c r="M717" s="34"/>
      <c r="N717" s="34"/>
      <c r="O717" s="34"/>
      <c r="P717" s="18" t="s">
        <v>8451</v>
      </c>
    </row>
    <row r="718" customHeight="1" spans="1:16">
      <c r="A718" s="7" t="s">
        <v>7135</v>
      </c>
      <c r="B718" s="3" t="s">
        <v>4587</v>
      </c>
      <c r="C718" s="7"/>
      <c r="D718" s="18"/>
      <c r="E718" s="18"/>
      <c r="F718" s="18"/>
      <c r="G718" s="18"/>
      <c r="H718" s="18"/>
      <c r="I718" s="18"/>
      <c r="J718" s="34"/>
      <c r="K718" s="34"/>
      <c r="L718" s="34"/>
      <c r="M718" s="34"/>
      <c r="N718" s="34"/>
      <c r="O718" s="34"/>
      <c r="P718" s="18" t="s">
        <v>8451</v>
      </c>
    </row>
    <row r="719" customHeight="1" spans="1:16">
      <c r="A719" s="7" t="s">
        <v>7135</v>
      </c>
      <c r="B719" s="3" t="s">
        <v>4587</v>
      </c>
      <c r="C719" s="7"/>
      <c r="D719" s="18"/>
      <c r="E719" s="18"/>
      <c r="F719" s="18"/>
      <c r="G719" s="18"/>
      <c r="H719" s="18"/>
      <c r="I719" s="18"/>
      <c r="J719" s="34"/>
      <c r="K719" s="34"/>
      <c r="L719" s="34"/>
      <c r="M719" s="34"/>
      <c r="N719" s="34"/>
      <c r="O719" s="34"/>
      <c r="P719" s="18" t="s">
        <v>8451</v>
      </c>
    </row>
    <row r="720" customHeight="1" spans="1:16">
      <c r="A720" s="7" t="s">
        <v>7135</v>
      </c>
      <c r="B720" s="3" t="s">
        <v>4587</v>
      </c>
      <c r="C720" s="7"/>
      <c r="D720" s="18"/>
      <c r="E720" s="18"/>
      <c r="F720" s="18"/>
      <c r="G720" s="18"/>
      <c r="H720" s="18"/>
      <c r="I720" s="18"/>
      <c r="J720" s="34"/>
      <c r="K720" s="34"/>
      <c r="L720" s="34"/>
      <c r="M720" s="34"/>
      <c r="N720" s="34"/>
      <c r="O720" s="34"/>
      <c r="P720" s="18" t="s">
        <v>8451</v>
      </c>
    </row>
    <row r="721" customHeight="1" spans="1:16">
      <c r="A721" s="7" t="s">
        <v>7135</v>
      </c>
      <c r="B721" s="3" t="s">
        <v>4587</v>
      </c>
      <c r="C721" s="7"/>
      <c r="D721" s="18"/>
      <c r="E721" s="18"/>
      <c r="F721" s="18"/>
      <c r="G721" s="18"/>
      <c r="H721" s="18"/>
      <c r="I721" s="18"/>
      <c r="J721" s="34"/>
      <c r="K721" s="34"/>
      <c r="L721" s="34"/>
      <c r="M721" s="34"/>
      <c r="N721" s="34"/>
      <c r="O721" s="34"/>
      <c r="P721" s="18" t="s">
        <v>8451</v>
      </c>
    </row>
    <row r="722" customHeight="1" spans="1:16">
      <c r="A722" s="7" t="s">
        <v>7101</v>
      </c>
      <c r="B722" s="18"/>
      <c r="C722" s="7"/>
      <c r="D722" s="18"/>
      <c r="E722" s="18"/>
      <c r="F722" s="18"/>
      <c r="G722" s="18"/>
      <c r="H722" s="18"/>
      <c r="I722" s="18"/>
      <c r="J722" s="34"/>
      <c r="K722" s="34"/>
      <c r="L722" s="34"/>
      <c r="M722" s="34"/>
      <c r="N722" s="34"/>
      <c r="O722" s="34"/>
      <c r="P722" s="34"/>
    </row>
    <row r="723" customHeight="1" spans="1:16">
      <c r="A723" s="7" t="s">
        <v>7102</v>
      </c>
      <c r="B723" s="18"/>
      <c r="C723" s="7"/>
      <c r="D723" s="18"/>
      <c r="E723" s="18"/>
      <c r="F723" s="18"/>
      <c r="G723" s="18"/>
      <c r="H723" s="18"/>
      <c r="I723" s="18"/>
      <c r="J723" s="34"/>
      <c r="K723" s="34"/>
      <c r="L723" s="34"/>
      <c r="M723" s="34"/>
      <c r="N723" s="34"/>
      <c r="O723" s="34"/>
      <c r="P723" s="34"/>
    </row>
    <row r="724" customHeight="1" spans="1:16">
      <c r="A724" s="7" t="s">
        <v>7137</v>
      </c>
      <c r="B724" s="3" t="s">
        <v>8325</v>
      </c>
      <c r="C724" s="7"/>
      <c r="D724" s="18"/>
      <c r="E724" s="18"/>
      <c r="F724" s="18"/>
      <c r="G724" s="18"/>
      <c r="H724" s="18"/>
      <c r="I724" s="18"/>
      <c r="J724" s="34"/>
      <c r="K724" s="34"/>
      <c r="L724" s="34"/>
      <c r="M724" s="34"/>
      <c r="N724" s="34"/>
      <c r="O724" s="34"/>
      <c r="P724" s="11" t="s">
        <v>8440</v>
      </c>
    </row>
    <row r="725" customHeight="1" spans="1:16">
      <c r="A725" s="7" t="s">
        <v>7138</v>
      </c>
      <c r="B725" s="3" t="s">
        <v>8325</v>
      </c>
      <c r="C725" s="7"/>
      <c r="D725" s="18"/>
      <c r="E725" s="18"/>
      <c r="F725" s="18"/>
      <c r="G725" s="18"/>
      <c r="H725" s="18"/>
      <c r="I725" s="18"/>
      <c r="J725" s="34"/>
      <c r="K725" s="34"/>
      <c r="L725" s="34"/>
      <c r="M725" s="34"/>
      <c r="N725" s="34"/>
      <c r="O725" s="34"/>
      <c r="P725" s="11" t="s">
        <v>8440</v>
      </c>
    </row>
    <row r="726" customHeight="1" spans="1:16">
      <c r="A726" s="7" t="s">
        <v>7103</v>
      </c>
      <c r="B726" s="18"/>
      <c r="C726" s="7"/>
      <c r="D726" s="18"/>
      <c r="E726" s="18"/>
      <c r="F726" s="18"/>
      <c r="G726" s="18"/>
      <c r="H726" s="18"/>
      <c r="I726" s="18"/>
      <c r="J726" s="34"/>
      <c r="K726" s="34"/>
      <c r="L726" s="34"/>
      <c r="M726" s="34"/>
      <c r="N726" s="34"/>
      <c r="O726" s="34"/>
      <c r="P726" s="34"/>
    </row>
    <row r="727" customHeight="1" spans="1:16">
      <c r="A727" s="7" t="s">
        <v>7104</v>
      </c>
      <c r="B727" s="18"/>
      <c r="C727" s="7"/>
      <c r="D727" s="18"/>
      <c r="E727" s="18"/>
      <c r="F727" s="18"/>
      <c r="G727" s="18"/>
      <c r="H727" s="18"/>
      <c r="I727" s="18"/>
      <c r="J727" s="34"/>
      <c r="K727" s="34"/>
      <c r="L727" s="34"/>
      <c r="M727" s="34"/>
      <c r="N727" s="34"/>
      <c r="O727" s="34"/>
      <c r="P727" s="34"/>
    </row>
    <row r="728" customHeight="1" spans="1:16">
      <c r="A728" s="7" t="s">
        <v>5931</v>
      </c>
      <c r="B728" s="3" t="s">
        <v>5775</v>
      </c>
      <c r="C728" s="3" t="s">
        <v>5800</v>
      </c>
      <c r="D728" s="18"/>
      <c r="E728" s="18"/>
      <c r="F728" s="18"/>
      <c r="G728" s="18"/>
      <c r="H728" s="18"/>
      <c r="I728" s="18"/>
      <c r="J728" s="34"/>
      <c r="K728" s="34"/>
      <c r="L728" s="34"/>
      <c r="M728" s="34"/>
      <c r="N728" s="34"/>
      <c r="O728" s="34"/>
      <c r="P728" s="11" t="s">
        <v>8437</v>
      </c>
    </row>
    <row r="729" customHeight="1" spans="1:16">
      <c r="A729" s="7" t="s">
        <v>5933</v>
      </c>
      <c r="B729" s="3" t="s">
        <v>5775</v>
      </c>
      <c r="C729" s="3" t="s">
        <v>5800</v>
      </c>
      <c r="D729" s="18"/>
      <c r="E729" s="18"/>
      <c r="F729" s="18"/>
      <c r="G729" s="18"/>
      <c r="H729" s="18"/>
      <c r="I729" s="18"/>
      <c r="J729" s="34"/>
      <c r="K729" s="34"/>
      <c r="L729" s="34"/>
      <c r="M729" s="34"/>
      <c r="N729" s="34"/>
      <c r="O729" s="34"/>
      <c r="P729" s="11" t="s">
        <v>8437</v>
      </c>
    </row>
    <row r="730" customHeight="1" spans="1:16">
      <c r="A730" s="7" t="s">
        <v>5933</v>
      </c>
      <c r="B730" s="3" t="s">
        <v>5775</v>
      </c>
      <c r="C730" s="3" t="s">
        <v>5800</v>
      </c>
      <c r="D730" s="18"/>
      <c r="E730" s="18"/>
      <c r="F730" s="18"/>
      <c r="G730" s="18"/>
      <c r="H730" s="18"/>
      <c r="I730" s="18"/>
      <c r="J730" s="34"/>
      <c r="K730" s="34"/>
      <c r="L730" s="34"/>
      <c r="M730" s="34"/>
      <c r="N730" s="34"/>
      <c r="O730" s="34"/>
      <c r="P730" s="11" t="s">
        <v>8437</v>
      </c>
    </row>
    <row r="731" customHeight="1" spans="1:16">
      <c r="A731" s="7" t="s">
        <v>7106</v>
      </c>
      <c r="B731" s="18"/>
      <c r="C731" s="7"/>
      <c r="D731" s="18"/>
      <c r="E731" s="18"/>
      <c r="F731" s="18"/>
      <c r="G731" s="18"/>
      <c r="H731" s="18"/>
      <c r="I731" s="18"/>
      <c r="J731" s="34"/>
      <c r="K731" s="34"/>
      <c r="L731" s="34"/>
      <c r="M731" s="34"/>
      <c r="N731" s="34"/>
      <c r="O731" s="34"/>
      <c r="P731" s="34"/>
    </row>
    <row r="732" customHeight="1" spans="1:16">
      <c r="A732" s="8" t="s">
        <v>4447</v>
      </c>
      <c r="B732" s="4" t="s">
        <v>4445</v>
      </c>
      <c r="C732" s="7"/>
      <c r="D732" s="18"/>
      <c r="E732" s="18"/>
      <c r="F732" s="18"/>
      <c r="G732" s="18"/>
      <c r="H732" s="18"/>
      <c r="I732" s="18"/>
      <c r="J732" s="34"/>
      <c r="K732" s="34"/>
      <c r="L732" s="34"/>
      <c r="M732" s="34"/>
      <c r="N732" s="34"/>
      <c r="O732" s="34"/>
      <c r="P732" s="34"/>
    </row>
    <row r="733" customHeight="1" spans="1:16">
      <c r="A733" s="8" t="s">
        <v>4449</v>
      </c>
      <c r="B733" s="4" t="s">
        <v>4445</v>
      </c>
      <c r="C733" s="7"/>
      <c r="D733" s="18"/>
      <c r="E733" s="18"/>
      <c r="F733" s="18"/>
      <c r="G733" s="18"/>
      <c r="H733" s="18"/>
      <c r="I733" s="18"/>
      <c r="J733" s="34"/>
      <c r="K733" s="34"/>
      <c r="L733" s="34"/>
      <c r="M733" s="34"/>
      <c r="N733" s="34"/>
      <c r="O733" s="34"/>
      <c r="P733" s="34"/>
    </row>
    <row r="734" customHeight="1" spans="1:16">
      <c r="A734" s="8" t="s">
        <v>6951</v>
      </c>
      <c r="B734" s="4" t="s">
        <v>3710</v>
      </c>
      <c r="C734" s="4" t="s">
        <v>3710</v>
      </c>
      <c r="D734" s="18"/>
      <c r="E734" s="18"/>
      <c r="F734" s="18"/>
      <c r="G734" s="18"/>
      <c r="H734" s="18"/>
      <c r="I734" s="18"/>
      <c r="J734" s="34"/>
      <c r="K734" s="34"/>
      <c r="L734" s="34"/>
      <c r="M734" s="34"/>
      <c r="N734" s="34"/>
      <c r="O734" s="34"/>
      <c r="P734" s="11" t="s">
        <v>8437</v>
      </c>
    </row>
    <row r="735" customHeight="1" spans="1:16">
      <c r="A735" s="8" t="s">
        <v>6953</v>
      </c>
      <c r="B735" s="4" t="s">
        <v>3710</v>
      </c>
      <c r="C735" s="4" t="s">
        <v>3710</v>
      </c>
      <c r="D735" s="4" t="s">
        <v>3710</v>
      </c>
      <c r="E735" s="18"/>
      <c r="F735" s="18"/>
      <c r="G735" s="18"/>
      <c r="H735" s="18"/>
      <c r="I735" s="18"/>
      <c r="J735" s="34"/>
      <c r="K735" s="34"/>
      <c r="L735" s="34"/>
      <c r="M735" s="34"/>
      <c r="N735" s="34"/>
      <c r="O735" s="34"/>
      <c r="P735" s="11" t="s">
        <v>8437</v>
      </c>
    </row>
    <row r="736" customHeight="1" spans="1:16">
      <c r="A736" s="8" t="s">
        <v>6955</v>
      </c>
      <c r="B736" s="4" t="s">
        <v>3710</v>
      </c>
      <c r="C736" s="4" t="s">
        <v>3710</v>
      </c>
      <c r="D736" s="4" t="s">
        <v>3710</v>
      </c>
      <c r="E736" s="4" t="s">
        <v>3710</v>
      </c>
      <c r="F736" s="18"/>
      <c r="G736" s="18"/>
      <c r="H736" s="18"/>
      <c r="I736" s="18"/>
      <c r="J736" s="34"/>
      <c r="K736" s="34"/>
      <c r="L736" s="34"/>
      <c r="M736" s="34"/>
      <c r="N736" s="34"/>
      <c r="O736" s="34"/>
      <c r="P736" s="11" t="s">
        <v>8437</v>
      </c>
    </row>
    <row r="737" customHeight="1" spans="1:16">
      <c r="A737" s="8" t="s">
        <v>3700</v>
      </c>
      <c r="B737" s="4" t="s">
        <v>3701</v>
      </c>
      <c r="C737" s="7"/>
      <c r="D737" s="18"/>
      <c r="E737" s="18"/>
      <c r="F737" s="18"/>
      <c r="G737" s="18"/>
      <c r="H737" s="18"/>
      <c r="I737" s="18"/>
      <c r="J737" s="34"/>
      <c r="K737" s="34"/>
      <c r="L737" s="34"/>
      <c r="M737" s="34"/>
      <c r="N737" s="34"/>
      <c r="O737" s="34"/>
      <c r="P737" s="34"/>
    </row>
    <row r="738" customHeight="1" spans="1:16">
      <c r="A738" s="8" t="s">
        <v>6957</v>
      </c>
      <c r="B738" s="4" t="s">
        <v>3701</v>
      </c>
      <c r="C738" s="4" t="s">
        <v>3701</v>
      </c>
      <c r="D738" s="18"/>
      <c r="E738" s="18"/>
      <c r="F738" s="18"/>
      <c r="G738" s="18"/>
      <c r="H738" s="18"/>
      <c r="I738" s="18"/>
      <c r="J738" s="34"/>
      <c r="K738" s="34"/>
      <c r="L738" s="34"/>
      <c r="M738" s="34"/>
      <c r="N738" s="34"/>
      <c r="O738" s="34"/>
      <c r="P738" s="11" t="s">
        <v>8437</v>
      </c>
    </row>
    <row r="739" customHeight="1" spans="1:16">
      <c r="A739" s="8" t="s">
        <v>6959</v>
      </c>
      <c r="B739" s="4" t="s">
        <v>3701</v>
      </c>
      <c r="C739" s="4" t="s">
        <v>3701</v>
      </c>
      <c r="D739" s="4" t="s">
        <v>3701</v>
      </c>
      <c r="E739" s="18"/>
      <c r="F739" s="18"/>
      <c r="G739" s="18"/>
      <c r="H739" s="18"/>
      <c r="I739" s="18"/>
      <c r="J739" s="34"/>
      <c r="K739" s="34"/>
      <c r="L739" s="34"/>
      <c r="M739" s="34"/>
      <c r="N739" s="34"/>
      <c r="O739" s="34"/>
      <c r="P739" s="11" t="s">
        <v>8437</v>
      </c>
    </row>
    <row r="740" customHeight="1" spans="1:16">
      <c r="A740" s="8" t="s">
        <v>6961</v>
      </c>
      <c r="B740" s="4" t="s">
        <v>3701</v>
      </c>
      <c r="C740" s="4" t="s">
        <v>3701</v>
      </c>
      <c r="D740" s="4" t="s">
        <v>3701</v>
      </c>
      <c r="E740" s="4" t="s">
        <v>3701</v>
      </c>
      <c r="F740" s="18"/>
      <c r="G740" s="18"/>
      <c r="H740" s="18"/>
      <c r="I740" s="18"/>
      <c r="J740" s="34"/>
      <c r="K740" s="34"/>
      <c r="L740" s="34"/>
      <c r="M740" s="34"/>
      <c r="N740" s="34"/>
      <c r="O740" s="34"/>
      <c r="P740" s="11" t="s">
        <v>8437</v>
      </c>
    </row>
    <row r="741" customHeight="1" spans="1:16">
      <c r="A741" s="8" t="s">
        <v>3691</v>
      </c>
      <c r="B741" s="4" t="s">
        <v>3692</v>
      </c>
      <c r="C741" s="7"/>
      <c r="D741" s="18"/>
      <c r="E741" s="18"/>
      <c r="F741" s="18"/>
      <c r="G741" s="18"/>
      <c r="H741" s="18"/>
      <c r="I741" s="18"/>
      <c r="J741" s="34"/>
      <c r="K741" s="34"/>
      <c r="L741" s="34"/>
      <c r="M741" s="34"/>
      <c r="N741" s="34"/>
      <c r="O741" s="34"/>
      <c r="P741" s="34"/>
    </row>
    <row r="742" customHeight="1" spans="1:16">
      <c r="A742" s="8" t="s">
        <v>6963</v>
      </c>
      <c r="B742" s="4" t="s">
        <v>3692</v>
      </c>
      <c r="C742" s="4" t="s">
        <v>3692</v>
      </c>
      <c r="D742" s="18"/>
      <c r="E742" s="18"/>
      <c r="F742" s="18"/>
      <c r="G742" s="18"/>
      <c r="H742" s="18"/>
      <c r="I742" s="18"/>
      <c r="J742" s="34"/>
      <c r="K742" s="34"/>
      <c r="L742" s="34"/>
      <c r="M742" s="34"/>
      <c r="N742" s="34"/>
      <c r="O742" s="34"/>
      <c r="P742" s="11" t="s">
        <v>8437</v>
      </c>
    </row>
    <row r="743" customHeight="1" spans="1:16">
      <c r="A743" s="8" t="s">
        <v>6965</v>
      </c>
      <c r="B743" s="4" t="s">
        <v>3692</v>
      </c>
      <c r="C743" s="4" t="s">
        <v>3692</v>
      </c>
      <c r="D743" s="4" t="s">
        <v>3692</v>
      </c>
      <c r="E743" s="18"/>
      <c r="F743" s="18"/>
      <c r="G743" s="18"/>
      <c r="H743" s="18"/>
      <c r="I743" s="18"/>
      <c r="J743" s="34"/>
      <c r="K743" s="34"/>
      <c r="L743" s="34"/>
      <c r="M743" s="34"/>
      <c r="N743" s="34"/>
      <c r="O743" s="34"/>
      <c r="P743" s="11" t="s">
        <v>8437</v>
      </c>
    </row>
    <row r="744" customHeight="1" spans="1:16">
      <c r="A744" s="8" t="s">
        <v>6967</v>
      </c>
      <c r="B744" s="4" t="s">
        <v>3692</v>
      </c>
      <c r="C744" s="4" t="s">
        <v>3692</v>
      </c>
      <c r="D744" s="4" t="s">
        <v>3692</v>
      </c>
      <c r="E744" s="4" t="s">
        <v>3692</v>
      </c>
      <c r="F744" s="18"/>
      <c r="G744" s="18"/>
      <c r="H744" s="18"/>
      <c r="I744" s="18"/>
      <c r="J744" s="34"/>
      <c r="K744" s="34"/>
      <c r="L744" s="34"/>
      <c r="M744" s="34"/>
      <c r="N744" s="34"/>
      <c r="O744" s="34"/>
      <c r="P744" s="11" t="s">
        <v>8437</v>
      </c>
    </row>
    <row r="745" customHeight="1" spans="1:16">
      <c r="A745" s="8" t="s">
        <v>3722</v>
      </c>
      <c r="B745" s="4" t="s">
        <v>7769</v>
      </c>
      <c r="C745" s="7"/>
      <c r="D745" s="18"/>
      <c r="E745" s="18"/>
      <c r="F745" s="18"/>
      <c r="G745" s="18"/>
      <c r="H745" s="18"/>
      <c r="I745" s="18"/>
      <c r="J745" s="34"/>
      <c r="K745" s="34"/>
      <c r="L745" s="34"/>
      <c r="M745" s="34"/>
      <c r="N745" s="34"/>
      <c r="O745" s="34"/>
      <c r="P745" s="34"/>
    </row>
    <row r="746" customHeight="1" spans="1:16">
      <c r="A746" s="8" t="s">
        <v>6969</v>
      </c>
      <c r="B746" s="4" t="s">
        <v>7769</v>
      </c>
      <c r="C746" s="4" t="s">
        <v>7769</v>
      </c>
      <c r="D746" s="18"/>
      <c r="E746" s="18"/>
      <c r="F746" s="18"/>
      <c r="G746" s="18"/>
      <c r="H746" s="18"/>
      <c r="I746" s="18"/>
      <c r="J746" s="34"/>
      <c r="K746" s="34"/>
      <c r="L746" s="34"/>
      <c r="M746" s="34"/>
      <c r="N746" s="34"/>
      <c r="O746" s="34"/>
      <c r="P746" s="11" t="s">
        <v>8437</v>
      </c>
    </row>
    <row r="747" customHeight="1" spans="1:16">
      <c r="A747" s="8" t="s">
        <v>6971</v>
      </c>
      <c r="B747" s="4" t="s">
        <v>7769</v>
      </c>
      <c r="C747" s="4" t="s">
        <v>7769</v>
      </c>
      <c r="D747" s="4" t="s">
        <v>7769</v>
      </c>
      <c r="E747" s="18"/>
      <c r="F747" s="18"/>
      <c r="G747" s="18"/>
      <c r="H747" s="18"/>
      <c r="I747" s="18"/>
      <c r="J747" s="34"/>
      <c r="K747" s="34"/>
      <c r="L747" s="34"/>
      <c r="M747" s="34"/>
      <c r="N747" s="34"/>
      <c r="O747" s="34"/>
      <c r="P747" s="11" t="s">
        <v>8437</v>
      </c>
    </row>
    <row r="748" customHeight="1" spans="1:16">
      <c r="A748" s="8" t="s">
        <v>6973</v>
      </c>
      <c r="B748" s="4" t="s">
        <v>7769</v>
      </c>
      <c r="C748" s="4" t="s">
        <v>7769</v>
      </c>
      <c r="D748" s="4" t="s">
        <v>7769</v>
      </c>
      <c r="E748" s="4" t="s">
        <v>7769</v>
      </c>
      <c r="F748" s="4" t="s">
        <v>7769</v>
      </c>
      <c r="G748" s="18"/>
      <c r="H748" s="18"/>
      <c r="I748" s="18"/>
      <c r="J748" s="34"/>
      <c r="K748" s="34"/>
      <c r="L748" s="34"/>
      <c r="M748" s="34"/>
      <c r="N748" s="34"/>
      <c r="O748" s="34"/>
      <c r="P748" s="11" t="s">
        <v>8437</v>
      </c>
    </row>
    <row r="749" customHeight="1" spans="1:16">
      <c r="A749" s="7" t="s">
        <v>7108</v>
      </c>
      <c r="B749" s="18"/>
      <c r="C749" s="7"/>
      <c r="D749" s="18"/>
      <c r="E749" s="18"/>
      <c r="F749" s="18"/>
      <c r="G749" s="18"/>
      <c r="H749" s="18"/>
      <c r="I749" s="18"/>
      <c r="J749" s="34"/>
      <c r="K749" s="34"/>
      <c r="L749" s="34"/>
      <c r="M749" s="34"/>
      <c r="N749" s="34"/>
      <c r="O749" s="34"/>
      <c r="P749" s="34"/>
    </row>
    <row r="750" customHeight="1" spans="1:16">
      <c r="A750" s="7" t="s">
        <v>7109</v>
      </c>
      <c r="B750" s="18"/>
      <c r="C750" s="7"/>
      <c r="D750" s="18"/>
      <c r="E750" s="18"/>
      <c r="F750" s="18"/>
      <c r="G750" s="18"/>
      <c r="H750" s="18"/>
      <c r="I750" s="18"/>
      <c r="J750" s="34"/>
      <c r="K750" s="34"/>
      <c r="L750" s="34"/>
      <c r="M750" s="34"/>
      <c r="N750" s="34"/>
      <c r="O750" s="34"/>
      <c r="P750" s="34"/>
    </row>
    <row r="751" customHeight="1" spans="1:16">
      <c r="A751" s="7" t="s">
        <v>7110</v>
      </c>
      <c r="B751" s="18"/>
      <c r="C751" s="7"/>
      <c r="D751" s="18"/>
      <c r="E751" s="18"/>
      <c r="F751" s="18"/>
      <c r="G751" s="18"/>
      <c r="H751" s="18"/>
      <c r="I751" s="18"/>
      <c r="J751" s="34"/>
      <c r="K751" s="34"/>
      <c r="L751" s="34"/>
      <c r="M751" s="34"/>
      <c r="N751" s="34"/>
      <c r="O751" s="34"/>
      <c r="P751" s="34"/>
    </row>
    <row r="752" customHeight="1" spans="1:16">
      <c r="A752" s="7" t="s">
        <v>7111</v>
      </c>
      <c r="B752" s="18"/>
      <c r="C752" s="7"/>
      <c r="D752" s="18"/>
      <c r="E752" s="18"/>
      <c r="F752" s="18"/>
      <c r="G752" s="18"/>
      <c r="H752" s="18"/>
      <c r="I752" s="18"/>
      <c r="J752" s="34"/>
      <c r="K752" s="34"/>
      <c r="L752" s="34"/>
      <c r="M752" s="34"/>
      <c r="N752" s="34"/>
      <c r="O752" s="34"/>
      <c r="P752" s="34"/>
    </row>
    <row r="753" customHeight="1" spans="1:16">
      <c r="A753" s="7" t="s">
        <v>7112</v>
      </c>
      <c r="B753" s="18"/>
      <c r="C753" s="7"/>
      <c r="D753" s="18"/>
      <c r="E753" s="18"/>
      <c r="F753" s="18"/>
      <c r="G753" s="18"/>
      <c r="H753" s="18"/>
      <c r="I753" s="18"/>
      <c r="J753" s="34"/>
      <c r="K753" s="34"/>
      <c r="L753" s="34"/>
      <c r="M753" s="34"/>
      <c r="N753" s="34"/>
      <c r="O753" s="34"/>
      <c r="P753" s="34"/>
    </row>
    <row r="754" customHeight="1" spans="1:16">
      <c r="A754" s="7" t="s">
        <v>7113</v>
      </c>
      <c r="B754" s="18"/>
      <c r="C754" s="7"/>
      <c r="D754" s="18"/>
      <c r="E754" s="18"/>
      <c r="F754" s="18"/>
      <c r="G754" s="18"/>
      <c r="H754" s="18"/>
      <c r="I754" s="18"/>
      <c r="J754" s="34"/>
      <c r="K754" s="34"/>
      <c r="L754" s="34"/>
      <c r="M754" s="34"/>
      <c r="N754" s="34"/>
      <c r="O754" s="34"/>
      <c r="P754" s="34"/>
    </row>
    <row r="755" customHeight="1" spans="1:16">
      <c r="A755" s="8" t="s">
        <v>3216</v>
      </c>
      <c r="B755" s="4" t="s">
        <v>3215</v>
      </c>
      <c r="C755" s="7"/>
      <c r="D755" s="18"/>
      <c r="E755" s="18"/>
      <c r="F755" s="18"/>
      <c r="G755" s="18"/>
      <c r="H755" s="18"/>
      <c r="I755" s="18"/>
      <c r="J755" s="34"/>
      <c r="K755" s="34"/>
      <c r="L755" s="34"/>
      <c r="M755" s="34"/>
      <c r="N755" s="34"/>
      <c r="O755" s="34"/>
      <c r="P755" s="34"/>
    </row>
    <row r="756" customHeight="1" spans="1:16">
      <c r="A756" s="8" t="s">
        <v>3196</v>
      </c>
      <c r="B756" s="4" t="s">
        <v>3195</v>
      </c>
      <c r="C756" s="7"/>
      <c r="D756" s="18"/>
      <c r="E756" s="18"/>
      <c r="F756" s="18"/>
      <c r="G756" s="18"/>
      <c r="H756" s="18"/>
      <c r="I756" s="18"/>
      <c r="J756" s="34"/>
      <c r="K756" s="34"/>
      <c r="L756" s="34"/>
      <c r="M756" s="34"/>
      <c r="N756" s="34"/>
      <c r="O756" s="34"/>
      <c r="P756" s="34"/>
    </row>
    <row r="757" customHeight="1" spans="1:16">
      <c r="A757" s="8" t="s">
        <v>3202</v>
      </c>
      <c r="B757" s="4" t="s">
        <v>3203</v>
      </c>
      <c r="C757" s="7"/>
      <c r="D757" s="18"/>
      <c r="E757" s="18"/>
      <c r="F757" s="18"/>
      <c r="G757" s="18"/>
      <c r="H757" s="18"/>
      <c r="I757" s="18"/>
      <c r="J757" s="34"/>
      <c r="K757" s="34"/>
      <c r="L757" s="34"/>
      <c r="M757" s="34"/>
      <c r="N757" s="34"/>
      <c r="O757" s="34"/>
      <c r="P757" s="34"/>
    </row>
    <row r="758" customHeight="1" spans="1:16">
      <c r="A758" s="7" t="s">
        <v>7114</v>
      </c>
      <c r="B758" s="18"/>
      <c r="C758" s="7"/>
      <c r="D758" s="18"/>
      <c r="E758" s="18"/>
      <c r="F758" s="18"/>
      <c r="G758" s="18"/>
      <c r="H758" s="18"/>
      <c r="I758" s="18"/>
      <c r="J758" s="34"/>
      <c r="K758" s="34"/>
      <c r="L758" s="34"/>
      <c r="M758" s="34"/>
      <c r="N758" s="34"/>
      <c r="O758" s="34"/>
      <c r="P758" s="34"/>
    </row>
    <row r="759" customHeight="1" spans="1:16">
      <c r="A759" s="7" t="s">
        <v>6633</v>
      </c>
      <c r="B759" s="18"/>
      <c r="C759" s="7"/>
      <c r="D759" s="18"/>
      <c r="E759" s="18"/>
      <c r="F759" s="18"/>
      <c r="G759" s="18"/>
      <c r="H759" s="18"/>
      <c r="I759" s="18"/>
      <c r="J759" s="34"/>
      <c r="K759" s="34"/>
      <c r="L759" s="34"/>
      <c r="M759" s="34"/>
      <c r="N759" s="34"/>
      <c r="O759" s="34"/>
      <c r="P759" s="34"/>
    </row>
    <row r="760" customHeight="1" spans="1:16">
      <c r="A760" s="7" t="s">
        <v>7115</v>
      </c>
      <c r="B760" s="18"/>
      <c r="C760" s="7"/>
      <c r="D760" s="18"/>
      <c r="E760" s="18"/>
      <c r="F760" s="18"/>
      <c r="G760" s="18"/>
      <c r="H760" s="18"/>
      <c r="I760" s="18"/>
      <c r="J760" s="34"/>
      <c r="K760" s="34"/>
      <c r="L760" s="34"/>
      <c r="M760" s="34"/>
      <c r="N760" s="34"/>
      <c r="O760" s="34"/>
      <c r="P760" s="34"/>
    </row>
    <row r="761" customHeight="1" spans="1:16">
      <c r="A761" s="7" t="s">
        <v>7116</v>
      </c>
      <c r="B761" s="18"/>
      <c r="C761" s="7"/>
      <c r="D761" s="18"/>
      <c r="E761" s="18"/>
      <c r="F761" s="18"/>
      <c r="G761" s="18"/>
      <c r="H761" s="18"/>
      <c r="I761" s="18"/>
      <c r="J761" s="34"/>
      <c r="K761" s="34"/>
      <c r="L761" s="34"/>
      <c r="M761" s="34"/>
      <c r="N761" s="34"/>
      <c r="O761" s="34"/>
      <c r="P761" s="34"/>
    </row>
    <row r="762" customHeight="1" spans="1:16">
      <c r="A762" s="7" t="s">
        <v>7117</v>
      </c>
      <c r="B762" s="18"/>
      <c r="C762" s="7"/>
      <c r="D762" s="18"/>
      <c r="E762" s="18"/>
      <c r="F762" s="18"/>
      <c r="G762" s="18"/>
      <c r="H762" s="18"/>
      <c r="I762" s="18"/>
      <c r="J762" s="34"/>
      <c r="K762" s="34"/>
      <c r="L762" s="34"/>
      <c r="M762" s="34"/>
      <c r="N762" s="34"/>
      <c r="O762" s="34"/>
      <c r="P762" s="34"/>
    </row>
    <row r="763" customHeight="1" spans="1:16">
      <c r="A763" s="7" t="s">
        <v>3481</v>
      </c>
      <c r="B763" s="12"/>
      <c r="C763" s="3"/>
      <c r="D763" s="12"/>
      <c r="E763" s="12"/>
      <c r="F763" s="12"/>
      <c r="G763" s="12"/>
      <c r="H763" s="12"/>
      <c r="I763" s="12"/>
      <c r="J763" s="34"/>
      <c r="K763" s="34"/>
      <c r="L763" s="34"/>
      <c r="M763" s="34"/>
      <c r="N763" s="34"/>
      <c r="O763" s="34"/>
      <c r="P763" s="34"/>
    </row>
    <row r="764" customHeight="1" spans="1:16">
      <c r="A764" s="7" t="s">
        <v>7118</v>
      </c>
      <c r="B764" s="18"/>
      <c r="C764" s="7"/>
      <c r="D764" s="18"/>
      <c r="E764" s="18"/>
      <c r="F764" s="18"/>
      <c r="G764" s="18"/>
      <c r="H764" s="18"/>
      <c r="I764" s="18"/>
      <c r="J764" s="34"/>
      <c r="K764" s="34"/>
      <c r="L764" s="34"/>
      <c r="M764" s="34"/>
      <c r="N764" s="34"/>
      <c r="O764" s="34"/>
      <c r="P764" s="34"/>
    </row>
    <row r="765" customHeight="1" spans="1:16">
      <c r="A765" s="7" t="s">
        <v>7119</v>
      </c>
      <c r="B765" s="18"/>
      <c r="C765" s="7"/>
      <c r="D765" s="18"/>
      <c r="E765" s="18"/>
      <c r="F765" s="18"/>
      <c r="G765" s="18"/>
      <c r="H765" s="18"/>
      <c r="I765" s="18"/>
      <c r="J765" s="34"/>
      <c r="K765" s="34"/>
      <c r="L765" s="34"/>
      <c r="M765" s="34"/>
      <c r="N765" s="34"/>
      <c r="O765" s="34"/>
      <c r="P765" s="34"/>
    </row>
    <row r="766" customHeight="1" spans="1:16">
      <c r="A766" s="7" t="s">
        <v>7120</v>
      </c>
      <c r="B766" s="18"/>
      <c r="C766" s="7"/>
      <c r="D766" s="18"/>
      <c r="E766" s="18"/>
      <c r="F766" s="18"/>
      <c r="G766" s="18"/>
      <c r="H766" s="18"/>
      <c r="I766" s="18"/>
      <c r="J766" s="34"/>
      <c r="K766" s="34"/>
      <c r="L766" s="34"/>
      <c r="M766" s="34"/>
      <c r="N766" s="34"/>
      <c r="O766" s="34"/>
      <c r="P766" s="34"/>
    </row>
    <row r="767" customHeight="1" spans="1:16">
      <c r="A767" s="7" t="s">
        <v>7121</v>
      </c>
      <c r="B767" s="18"/>
      <c r="C767" s="7"/>
      <c r="D767" s="18"/>
      <c r="E767" s="18"/>
      <c r="F767" s="18"/>
      <c r="G767" s="18"/>
      <c r="H767" s="18"/>
      <c r="I767" s="18"/>
      <c r="J767" s="34"/>
      <c r="K767" s="34"/>
      <c r="L767" s="34"/>
      <c r="M767" s="34"/>
      <c r="N767" s="34"/>
      <c r="O767" s="34"/>
      <c r="P767" s="34"/>
    </row>
    <row r="768" customHeight="1" spans="1:16">
      <c r="A768" s="7" t="s">
        <v>7122</v>
      </c>
      <c r="B768" s="18"/>
      <c r="C768" s="7"/>
      <c r="D768" s="18"/>
      <c r="E768" s="18"/>
      <c r="F768" s="18"/>
      <c r="G768" s="18"/>
      <c r="H768" s="18"/>
      <c r="I768" s="18"/>
      <c r="J768" s="34"/>
      <c r="K768" s="34"/>
      <c r="L768" s="34"/>
      <c r="M768" s="34"/>
      <c r="N768" s="34"/>
      <c r="O768" s="34"/>
      <c r="P768" s="34"/>
    </row>
    <row r="769" customHeight="1" spans="1:16">
      <c r="A769" s="7" t="s">
        <v>7123</v>
      </c>
      <c r="B769" s="18"/>
      <c r="C769" s="7"/>
      <c r="D769" s="18"/>
      <c r="E769" s="18"/>
      <c r="F769" s="18"/>
      <c r="G769" s="18"/>
      <c r="H769" s="18"/>
      <c r="I769" s="18"/>
      <c r="J769" s="34"/>
      <c r="K769" s="34"/>
      <c r="L769" s="34"/>
      <c r="M769" s="34"/>
      <c r="N769" s="34"/>
      <c r="O769" s="34"/>
      <c r="P769" s="34"/>
    </row>
    <row r="770" customHeight="1" spans="1:16">
      <c r="A770" s="7" t="s">
        <v>7124</v>
      </c>
      <c r="B770" s="18"/>
      <c r="C770" s="7"/>
      <c r="D770" s="18"/>
      <c r="E770" s="18"/>
      <c r="F770" s="18"/>
      <c r="G770" s="18"/>
      <c r="H770" s="18"/>
      <c r="I770" s="18"/>
      <c r="J770" s="34"/>
      <c r="K770" s="34"/>
      <c r="L770" s="34"/>
      <c r="M770" s="34"/>
      <c r="N770" s="34"/>
      <c r="O770" s="34"/>
      <c r="P770" s="34"/>
    </row>
    <row r="771" customHeight="1" spans="1:16">
      <c r="A771" s="7" t="s">
        <v>7125</v>
      </c>
      <c r="B771" s="3" t="s">
        <v>6324</v>
      </c>
      <c r="C771" s="7"/>
      <c r="D771" s="18"/>
      <c r="E771" s="18"/>
      <c r="F771" s="18"/>
      <c r="G771" s="18"/>
      <c r="H771" s="18"/>
      <c r="I771" s="18"/>
      <c r="J771" s="34"/>
      <c r="K771" s="34"/>
      <c r="L771" s="34"/>
      <c r="M771" s="34"/>
      <c r="N771" s="34"/>
      <c r="O771" s="34"/>
      <c r="P771" s="34"/>
    </row>
    <row r="772" customHeight="1" spans="1:16">
      <c r="A772" s="7" t="s">
        <v>7126</v>
      </c>
      <c r="B772" s="4" t="s">
        <v>328</v>
      </c>
      <c r="C772" s="7"/>
      <c r="D772" s="18"/>
      <c r="E772" s="18"/>
      <c r="F772" s="18"/>
      <c r="G772" s="18"/>
      <c r="H772" s="18"/>
      <c r="I772" s="18"/>
      <c r="J772" s="34"/>
      <c r="K772" s="34"/>
      <c r="L772" s="34"/>
      <c r="M772" s="34"/>
      <c r="N772" s="34"/>
      <c r="O772" s="34"/>
      <c r="P772" s="34"/>
    </row>
    <row r="773" customHeight="1" spans="1:16">
      <c r="A773" s="7" t="s">
        <v>7126</v>
      </c>
      <c r="B773" s="4" t="s">
        <v>328</v>
      </c>
      <c r="C773" s="7"/>
      <c r="D773" s="18"/>
      <c r="E773" s="18"/>
      <c r="F773" s="18"/>
      <c r="G773" s="18"/>
      <c r="H773" s="18"/>
      <c r="I773" s="18"/>
      <c r="J773" s="34"/>
      <c r="K773" s="34"/>
      <c r="L773" s="34"/>
      <c r="M773" s="34"/>
      <c r="N773" s="34"/>
      <c r="O773" s="34"/>
      <c r="P773" s="34"/>
    </row>
    <row r="774" customHeight="1" spans="1:16">
      <c r="A774" s="8" t="s">
        <v>6988</v>
      </c>
      <c r="B774" s="4" t="s">
        <v>328</v>
      </c>
      <c r="C774" s="4" t="s">
        <v>286</v>
      </c>
      <c r="D774" s="18"/>
      <c r="E774" s="18"/>
      <c r="F774" s="18"/>
      <c r="G774" s="18"/>
      <c r="H774" s="18"/>
      <c r="I774" s="18"/>
      <c r="J774" s="34"/>
      <c r="K774" s="34"/>
      <c r="L774" s="34"/>
      <c r="M774" s="34"/>
      <c r="N774" s="34"/>
      <c r="O774" s="34"/>
      <c r="P774" s="11" t="s">
        <v>8437</v>
      </c>
    </row>
    <row r="775" customHeight="1" spans="1:16">
      <c r="A775" s="7" t="s">
        <v>7127</v>
      </c>
      <c r="B775" s="18"/>
      <c r="C775" s="7"/>
      <c r="D775" s="18"/>
      <c r="E775" s="18"/>
      <c r="F775" s="18"/>
      <c r="G775" s="18"/>
      <c r="H775" s="18"/>
      <c r="I775" s="18"/>
      <c r="J775" s="34"/>
      <c r="K775" s="34"/>
      <c r="L775" s="34"/>
      <c r="M775" s="34"/>
      <c r="N775" s="34"/>
      <c r="O775" s="34"/>
      <c r="P775" s="34"/>
    </row>
    <row r="776" customHeight="1" spans="1:16">
      <c r="A776" s="7" t="s">
        <v>7136</v>
      </c>
      <c r="B776" s="18"/>
      <c r="C776" s="7"/>
      <c r="D776" s="18"/>
      <c r="E776" s="18"/>
      <c r="F776" s="18"/>
      <c r="G776" s="18"/>
      <c r="H776" s="18"/>
      <c r="I776" s="18"/>
      <c r="J776" s="34"/>
      <c r="K776" s="34"/>
      <c r="L776" s="34"/>
      <c r="M776" s="34"/>
      <c r="N776" s="34"/>
      <c r="O776" s="34"/>
      <c r="P776" s="34"/>
    </row>
    <row r="777" customHeight="1" spans="1:16">
      <c r="A777" s="7" t="s">
        <v>3564</v>
      </c>
      <c r="B777" s="18" t="s">
        <v>3564</v>
      </c>
      <c r="C777" s="7"/>
      <c r="D777" s="18"/>
      <c r="E777" s="18"/>
      <c r="F777" s="18"/>
      <c r="G777" s="18"/>
      <c r="H777" s="18"/>
      <c r="I777" s="18"/>
      <c r="J777" s="34"/>
      <c r="K777" s="34"/>
      <c r="L777" s="34"/>
      <c r="M777" s="34"/>
      <c r="N777" s="34"/>
      <c r="O777" s="34"/>
      <c r="P777" s="34"/>
    </row>
    <row r="778" customHeight="1" spans="1:16">
      <c r="A778" s="7" t="s">
        <v>7139</v>
      </c>
      <c r="B778" s="18"/>
      <c r="C778" s="7"/>
      <c r="D778" s="18"/>
      <c r="E778" s="18"/>
      <c r="F778" s="18"/>
      <c r="G778" s="18"/>
      <c r="H778" s="18"/>
      <c r="I778" s="18"/>
      <c r="J778" s="34"/>
      <c r="K778" s="34"/>
      <c r="L778" s="34"/>
      <c r="M778" s="34"/>
      <c r="N778" s="34"/>
      <c r="O778" s="34"/>
      <c r="P778" s="34"/>
    </row>
    <row r="779" customHeight="1" spans="1:16">
      <c r="A779" s="7" t="s">
        <v>7140</v>
      </c>
      <c r="B779" s="18"/>
      <c r="C779" s="7"/>
      <c r="D779" s="18"/>
      <c r="E779" s="18"/>
      <c r="F779" s="18"/>
      <c r="G779" s="18"/>
      <c r="H779" s="18"/>
      <c r="I779" s="18"/>
      <c r="J779" s="34"/>
      <c r="K779" s="34"/>
      <c r="L779" s="34"/>
      <c r="M779" s="34"/>
      <c r="N779" s="34"/>
      <c r="O779" s="34"/>
      <c r="P779" s="34"/>
    </row>
    <row r="780" customHeight="1" spans="1:16">
      <c r="A780" s="8" t="s">
        <v>2128</v>
      </c>
      <c r="B780" s="18" t="s">
        <v>2112</v>
      </c>
      <c r="C780" s="7"/>
      <c r="D780" s="18"/>
      <c r="E780" s="18"/>
      <c r="F780" s="18"/>
      <c r="G780" s="18"/>
      <c r="H780" s="18"/>
      <c r="I780" s="18"/>
      <c r="J780" s="34"/>
      <c r="K780" s="34"/>
      <c r="L780" s="34"/>
      <c r="M780" s="34"/>
      <c r="N780" s="34"/>
      <c r="O780" s="34"/>
      <c r="P780" s="34"/>
    </row>
    <row r="781" customHeight="1" spans="1:16">
      <c r="A781" s="7" t="s">
        <v>7141</v>
      </c>
      <c r="B781" s="18"/>
      <c r="C781" s="7"/>
      <c r="D781" s="18"/>
      <c r="E781" s="18"/>
      <c r="F781" s="18"/>
      <c r="G781" s="18"/>
      <c r="H781" s="18"/>
      <c r="I781" s="18"/>
      <c r="J781" s="34"/>
      <c r="K781" s="34"/>
      <c r="L781" s="34"/>
      <c r="M781" s="34"/>
      <c r="N781" s="34"/>
      <c r="O781" s="34"/>
      <c r="P781" s="34"/>
    </row>
    <row r="782" customHeight="1" spans="1:16">
      <c r="A782" s="7" t="s">
        <v>7143</v>
      </c>
      <c r="B782" s="18"/>
      <c r="C782" s="7"/>
      <c r="D782" s="18"/>
      <c r="E782" s="18"/>
      <c r="F782" s="18"/>
      <c r="G782" s="18"/>
      <c r="H782" s="18"/>
      <c r="I782" s="18"/>
      <c r="J782" s="34"/>
      <c r="K782" s="34"/>
      <c r="L782" s="34"/>
      <c r="M782" s="34"/>
      <c r="N782" s="34"/>
      <c r="O782" s="34"/>
      <c r="P782" s="34"/>
    </row>
    <row r="783" customHeight="1" spans="1:16">
      <c r="A783" s="7" t="s">
        <v>7144</v>
      </c>
      <c r="B783" s="18"/>
      <c r="C783" s="7"/>
      <c r="D783" s="18"/>
      <c r="E783" s="18"/>
      <c r="F783" s="18"/>
      <c r="G783" s="18"/>
      <c r="H783" s="18"/>
      <c r="I783" s="18"/>
      <c r="J783" s="34"/>
      <c r="K783" s="34"/>
      <c r="L783" s="34"/>
      <c r="M783" s="34"/>
      <c r="N783" s="34"/>
      <c r="O783" s="34"/>
      <c r="P783" s="34"/>
    </row>
    <row r="784" customHeight="1" spans="1:16">
      <c r="A784" s="7" t="s">
        <v>7177</v>
      </c>
      <c r="B784" s="4" t="s">
        <v>3679</v>
      </c>
      <c r="C784" s="4" t="s">
        <v>3085</v>
      </c>
      <c r="D784" s="18"/>
      <c r="E784" s="18"/>
      <c r="F784" s="18"/>
      <c r="G784" s="18"/>
      <c r="H784" s="18"/>
      <c r="I784" s="18"/>
      <c r="J784" s="34"/>
      <c r="K784" s="34"/>
      <c r="L784" s="34"/>
      <c r="M784" s="34"/>
      <c r="N784" s="34"/>
      <c r="O784" s="34"/>
      <c r="P784" s="11" t="s">
        <v>8437</v>
      </c>
    </row>
    <row r="785" customHeight="1" spans="1:16">
      <c r="A785" s="7" t="s">
        <v>6639</v>
      </c>
      <c r="B785" s="18"/>
      <c r="C785" s="7"/>
      <c r="D785" s="18"/>
      <c r="E785" s="18"/>
      <c r="F785" s="18"/>
      <c r="G785" s="18"/>
      <c r="H785" s="18"/>
      <c r="I785" s="18"/>
      <c r="J785" s="34"/>
      <c r="K785" s="34"/>
      <c r="L785" s="34"/>
      <c r="M785" s="34"/>
      <c r="N785" s="34"/>
      <c r="O785" s="34"/>
      <c r="P785" s="34"/>
    </row>
    <row r="786" customHeight="1" spans="1:16">
      <c r="A786" s="7" t="s">
        <v>6641</v>
      </c>
      <c r="B786" s="18"/>
      <c r="C786" s="7"/>
      <c r="D786" s="18"/>
      <c r="E786" s="18"/>
      <c r="F786" s="18"/>
      <c r="G786" s="18"/>
      <c r="H786" s="18"/>
      <c r="I786" s="18"/>
      <c r="J786" s="34"/>
      <c r="K786" s="34"/>
      <c r="L786" s="34"/>
      <c r="M786" s="34"/>
      <c r="N786" s="34"/>
      <c r="O786" s="34"/>
      <c r="P786" s="34"/>
    </row>
    <row r="787" customHeight="1" spans="1:16">
      <c r="A787" s="7" t="s">
        <v>6643</v>
      </c>
      <c r="B787" s="18"/>
      <c r="C787" s="7"/>
      <c r="D787" s="18"/>
      <c r="E787" s="18"/>
      <c r="F787" s="18"/>
      <c r="G787" s="18"/>
      <c r="H787" s="18"/>
      <c r="I787" s="18"/>
      <c r="J787" s="34"/>
      <c r="K787" s="34"/>
      <c r="L787" s="34"/>
      <c r="M787" s="34"/>
      <c r="N787" s="34"/>
      <c r="O787" s="34"/>
      <c r="P787" s="34"/>
    </row>
    <row r="788" customHeight="1" spans="1:16">
      <c r="A788" s="7" t="s">
        <v>7145</v>
      </c>
      <c r="B788" s="18"/>
      <c r="C788" s="7"/>
      <c r="D788" s="18"/>
      <c r="E788" s="18"/>
      <c r="F788" s="18"/>
      <c r="G788" s="18"/>
      <c r="H788" s="18"/>
      <c r="I788" s="18"/>
      <c r="J788" s="34"/>
      <c r="K788" s="34"/>
      <c r="L788" s="34"/>
      <c r="M788" s="34"/>
      <c r="N788" s="34"/>
      <c r="O788" s="34"/>
      <c r="P788" s="34"/>
    </row>
    <row r="789" customHeight="1" spans="1:16">
      <c r="A789" s="7" t="s">
        <v>7146</v>
      </c>
      <c r="B789" s="18"/>
      <c r="C789" s="7"/>
      <c r="D789" s="18"/>
      <c r="E789" s="18"/>
      <c r="F789" s="18"/>
      <c r="G789" s="18"/>
      <c r="H789" s="18"/>
      <c r="I789" s="18"/>
      <c r="J789" s="34"/>
      <c r="K789" s="34"/>
      <c r="L789" s="34"/>
      <c r="M789" s="34"/>
      <c r="N789" s="34"/>
      <c r="O789" s="34"/>
      <c r="P789" s="34"/>
    </row>
    <row r="790" customHeight="1" spans="1:16">
      <c r="A790" s="7" t="s">
        <v>7147</v>
      </c>
      <c r="B790" s="18"/>
      <c r="C790" s="7"/>
      <c r="D790" s="18"/>
      <c r="E790" s="18"/>
      <c r="F790" s="18"/>
      <c r="G790" s="18"/>
      <c r="H790" s="18"/>
      <c r="I790" s="18"/>
      <c r="J790" s="34"/>
      <c r="K790" s="34"/>
      <c r="L790" s="34"/>
      <c r="M790" s="34"/>
      <c r="N790" s="34"/>
      <c r="O790" s="34"/>
      <c r="P790" s="34"/>
    </row>
    <row r="791" customHeight="1" spans="1:16">
      <c r="A791" s="7" t="s">
        <v>7148</v>
      </c>
      <c r="B791" s="18"/>
      <c r="C791" s="7"/>
      <c r="D791" s="18"/>
      <c r="E791" s="18"/>
      <c r="F791" s="18"/>
      <c r="G791" s="18"/>
      <c r="H791" s="18"/>
      <c r="I791" s="18"/>
      <c r="J791" s="34"/>
      <c r="K791" s="34"/>
      <c r="L791" s="34"/>
      <c r="M791" s="34"/>
      <c r="N791" s="34"/>
      <c r="O791" s="34"/>
      <c r="P791" s="34"/>
    </row>
    <row r="792" customHeight="1" spans="1:16">
      <c r="A792" s="7" t="s">
        <v>7149</v>
      </c>
      <c r="B792" s="18"/>
      <c r="C792" s="7"/>
      <c r="D792" s="18"/>
      <c r="E792" s="18"/>
      <c r="F792" s="18"/>
      <c r="G792" s="18"/>
      <c r="H792" s="18"/>
      <c r="I792" s="18"/>
      <c r="J792" s="34"/>
      <c r="K792" s="34"/>
      <c r="L792" s="34"/>
      <c r="M792" s="34"/>
      <c r="N792" s="34"/>
      <c r="O792" s="34"/>
      <c r="P792" s="34"/>
    </row>
    <row r="793" customHeight="1" spans="1:16">
      <c r="A793" s="7" t="s">
        <v>7150</v>
      </c>
      <c r="B793" s="18"/>
      <c r="C793" s="7"/>
      <c r="D793" s="18"/>
      <c r="E793" s="18"/>
      <c r="F793" s="18"/>
      <c r="G793" s="18"/>
      <c r="H793" s="18"/>
      <c r="I793" s="18"/>
      <c r="J793" s="34"/>
      <c r="K793" s="34"/>
      <c r="L793" s="34"/>
      <c r="M793" s="34"/>
      <c r="N793" s="34"/>
      <c r="O793" s="34"/>
      <c r="P793" s="34"/>
    </row>
    <row r="794" customHeight="1" spans="1:16">
      <c r="A794" s="7" t="s">
        <v>7151</v>
      </c>
      <c r="B794" s="18"/>
      <c r="C794" s="7"/>
      <c r="D794" s="18"/>
      <c r="E794" s="18"/>
      <c r="F794" s="18"/>
      <c r="G794" s="18"/>
      <c r="H794" s="18"/>
      <c r="I794" s="18"/>
      <c r="J794" s="34"/>
      <c r="K794" s="34"/>
      <c r="L794" s="34"/>
      <c r="M794" s="34"/>
      <c r="N794" s="34"/>
      <c r="O794" s="34"/>
      <c r="P794" s="34"/>
    </row>
    <row r="795" customHeight="1" spans="1:16">
      <c r="A795" s="7" t="s">
        <v>7152</v>
      </c>
      <c r="B795" s="18"/>
      <c r="C795" s="7"/>
      <c r="D795" s="18"/>
      <c r="E795" s="18"/>
      <c r="F795" s="18"/>
      <c r="G795" s="18"/>
      <c r="H795" s="18"/>
      <c r="I795" s="18"/>
      <c r="J795" s="34"/>
      <c r="K795" s="34"/>
      <c r="L795" s="34"/>
      <c r="M795" s="34"/>
      <c r="N795" s="34"/>
      <c r="O795" s="34"/>
      <c r="P795" s="34"/>
    </row>
    <row r="796" customHeight="1" spans="1:16">
      <c r="A796" s="7" t="s">
        <v>7153</v>
      </c>
      <c r="B796" s="18"/>
      <c r="C796" s="7"/>
      <c r="D796" s="18"/>
      <c r="E796" s="18"/>
      <c r="F796" s="18"/>
      <c r="G796" s="18"/>
      <c r="H796" s="18"/>
      <c r="I796" s="18"/>
      <c r="J796" s="34"/>
      <c r="K796" s="34"/>
      <c r="L796" s="34"/>
      <c r="M796" s="34"/>
      <c r="N796" s="34"/>
      <c r="O796" s="34"/>
      <c r="P796" s="34"/>
    </row>
    <row r="797" customHeight="1" spans="1:16">
      <c r="A797" s="8" t="s">
        <v>6392</v>
      </c>
      <c r="B797" s="60" t="s">
        <v>6392</v>
      </c>
      <c r="C797" s="7"/>
      <c r="D797" s="18"/>
      <c r="E797" s="18"/>
      <c r="F797" s="18"/>
      <c r="G797" s="18"/>
      <c r="H797" s="18"/>
      <c r="I797" s="18"/>
      <c r="J797" s="34"/>
      <c r="K797" s="34"/>
      <c r="L797" s="34"/>
      <c r="M797" s="34"/>
      <c r="N797" s="34"/>
      <c r="O797" s="34"/>
      <c r="P797" s="34"/>
    </row>
    <row r="798" customHeight="1" spans="1:16">
      <c r="A798" s="8" t="s">
        <v>6387</v>
      </c>
      <c r="B798" s="60" t="s">
        <v>6387</v>
      </c>
      <c r="C798" s="7"/>
      <c r="D798" s="18"/>
      <c r="E798" s="18"/>
      <c r="F798" s="18"/>
      <c r="G798" s="18"/>
      <c r="H798" s="18"/>
      <c r="I798" s="18"/>
      <c r="J798" s="34"/>
      <c r="K798" s="34"/>
      <c r="L798" s="34"/>
      <c r="M798" s="34"/>
      <c r="N798" s="34"/>
      <c r="O798" s="34"/>
      <c r="P798" s="34"/>
    </row>
    <row r="799" customHeight="1" spans="1:16">
      <c r="A799" s="8" t="s">
        <v>6378</v>
      </c>
      <c r="B799" s="60" t="s">
        <v>6378</v>
      </c>
      <c r="C799" s="7"/>
      <c r="D799" s="18"/>
      <c r="E799" s="18"/>
      <c r="F799" s="18"/>
      <c r="G799" s="18"/>
      <c r="H799" s="18"/>
      <c r="I799" s="18"/>
      <c r="J799" s="34"/>
      <c r="K799" s="34"/>
      <c r="L799" s="34"/>
      <c r="M799" s="34"/>
      <c r="N799" s="34"/>
      <c r="O799" s="34"/>
      <c r="P799" s="34"/>
    </row>
    <row r="800" customHeight="1" spans="1:16">
      <c r="A800" s="8" t="s">
        <v>6385</v>
      </c>
      <c r="B800" s="60" t="s">
        <v>6385</v>
      </c>
      <c r="C800" s="7"/>
      <c r="D800" s="18"/>
      <c r="E800" s="18"/>
      <c r="F800" s="18"/>
      <c r="G800" s="18"/>
      <c r="H800" s="18"/>
      <c r="I800" s="18"/>
      <c r="J800" s="34"/>
      <c r="K800" s="34"/>
      <c r="L800" s="34"/>
      <c r="M800" s="34"/>
      <c r="N800" s="34"/>
      <c r="O800" s="34"/>
      <c r="P800" s="34"/>
    </row>
    <row r="801" customHeight="1" spans="1:16">
      <c r="A801" s="8" t="s">
        <v>6383</v>
      </c>
      <c r="B801" s="60" t="s">
        <v>6383</v>
      </c>
      <c r="C801" s="7"/>
      <c r="D801" s="18"/>
      <c r="E801" s="18"/>
      <c r="F801" s="18"/>
      <c r="G801" s="18"/>
      <c r="H801" s="18"/>
      <c r="I801" s="18"/>
      <c r="J801" s="34"/>
      <c r="K801" s="34"/>
      <c r="L801" s="34"/>
      <c r="M801" s="34"/>
      <c r="N801" s="34"/>
      <c r="O801" s="34"/>
      <c r="P801" s="34"/>
    </row>
    <row r="802" customHeight="1" spans="1:16">
      <c r="A802" s="7" t="s">
        <v>7154</v>
      </c>
      <c r="B802" s="18"/>
      <c r="C802" s="7"/>
      <c r="D802" s="18"/>
      <c r="E802" s="18"/>
      <c r="F802" s="18"/>
      <c r="G802" s="18"/>
      <c r="H802" s="18"/>
      <c r="I802" s="18"/>
      <c r="J802" s="34"/>
      <c r="K802" s="34"/>
      <c r="L802" s="34"/>
      <c r="M802" s="34"/>
      <c r="N802" s="34"/>
      <c r="O802" s="34"/>
      <c r="P802" s="34"/>
    </row>
    <row r="803" customHeight="1" spans="1:16">
      <c r="A803" s="8" t="s">
        <v>4436</v>
      </c>
      <c r="B803" s="60" t="s">
        <v>4437</v>
      </c>
      <c r="C803" s="7"/>
      <c r="D803" s="18"/>
      <c r="E803" s="18"/>
      <c r="F803" s="18"/>
      <c r="G803" s="18"/>
      <c r="H803" s="18"/>
      <c r="I803" s="18"/>
      <c r="J803" s="34"/>
      <c r="K803" s="34"/>
      <c r="L803" s="34"/>
      <c r="M803" s="34"/>
      <c r="N803" s="34"/>
      <c r="O803" s="34"/>
      <c r="P803" s="34"/>
    </row>
    <row r="804" customHeight="1" spans="1:16">
      <c r="A804" s="8" t="s">
        <v>4437</v>
      </c>
      <c r="B804" s="60" t="s">
        <v>4437</v>
      </c>
      <c r="C804" s="7"/>
      <c r="D804" s="18"/>
      <c r="E804" s="18"/>
      <c r="F804" s="18"/>
      <c r="G804" s="18"/>
      <c r="H804" s="18"/>
      <c r="I804" s="18"/>
      <c r="J804" s="34"/>
      <c r="K804" s="34"/>
      <c r="L804" s="34"/>
      <c r="M804" s="34"/>
      <c r="N804" s="34"/>
      <c r="O804" s="34"/>
      <c r="P804" s="34"/>
    </row>
    <row r="805" customHeight="1" spans="1:16">
      <c r="A805" s="8" t="s">
        <v>4419</v>
      </c>
      <c r="B805" s="60" t="s">
        <v>4419</v>
      </c>
      <c r="C805" s="7"/>
      <c r="D805" s="18"/>
      <c r="E805" s="18"/>
      <c r="F805" s="18"/>
      <c r="G805" s="18"/>
      <c r="H805" s="18"/>
      <c r="I805" s="18"/>
      <c r="J805" s="34"/>
      <c r="K805" s="34"/>
      <c r="L805" s="34"/>
      <c r="M805" s="34"/>
      <c r="N805" s="34"/>
      <c r="O805" s="34"/>
      <c r="P805" s="34"/>
    </row>
    <row r="806" customHeight="1" spans="1:16">
      <c r="A806" s="8" t="s">
        <v>4416</v>
      </c>
      <c r="B806" s="60" t="s">
        <v>4416</v>
      </c>
      <c r="C806" s="7"/>
      <c r="D806" s="18"/>
      <c r="E806" s="18"/>
      <c r="F806" s="18"/>
      <c r="G806" s="18"/>
      <c r="H806" s="18"/>
      <c r="I806" s="18"/>
      <c r="J806" s="34"/>
      <c r="K806" s="34"/>
      <c r="L806" s="34"/>
      <c r="M806" s="34"/>
      <c r="N806" s="34"/>
      <c r="O806" s="34"/>
      <c r="P806" s="34"/>
    </row>
    <row r="807" customHeight="1" spans="1:16">
      <c r="A807" s="8" t="s">
        <v>4378</v>
      </c>
      <c r="B807" s="60" t="s">
        <v>4378</v>
      </c>
      <c r="C807" s="7"/>
      <c r="D807" s="18"/>
      <c r="E807" s="18"/>
      <c r="F807" s="18"/>
      <c r="G807" s="18"/>
      <c r="H807" s="18"/>
      <c r="I807" s="18"/>
      <c r="J807" s="34"/>
      <c r="K807" s="34"/>
      <c r="L807" s="34"/>
      <c r="M807" s="34"/>
      <c r="N807" s="34"/>
      <c r="O807" s="34"/>
      <c r="P807" s="34"/>
    </row>
    <row r="808" customHeight="1" spans="1:16">
      <c r="A808" s="7" t="s">
        <v>7155</v>
      </c>
      <c r="B808" s="18"/>
      <c r="C808" s="7"/>
      <c r="D808" s="18"/>
      <c r="E808" s="18"/>
      <c r="F808" s="18"/>
      <c r="G808" s="18"/>
      <c r="H808" s="18"/>
      <c r="I808" s="18"/>
      <c r="J808" s="34"/>
      <c r="K808" s="34"/>
      <c r="L808" s="34"/>
      <c r="M808" s="34"/>
      <c r="N808" s="34"/>
      <c r="O808" s="34"/>
      <c r="P808" s="34"/>
    </row>
    <row r="809" customHeight="1" spans="1:16">
      <c r="A809" s="8" t="s">
        <v>4395</v>
      </c>
      <c r="B809" s="60" t="s">
        <v>4395</v>
      </c>
      <c r="C809" s="7"/>
      <c r="D809" s="18"/>
      <c r="E809" s="18"/>
      <c r="F809" s="18"/>
      <c r="G809" s="18"/>
      <c r="H809" s="18"/>
      <c r="I809" s="18"/>
      <c r="J809" s="34"/>
      <c r="K809" s="34"/>
      <c r="L809" s="34"/>
      <c r="M809" s="34"/>
      <c r="N809" s="34"/>
      <c r="O809" s="34"/>
      <c r="P809" s="34"/>
    </row>
    <row r="810" customHeight="1" spans="1:16">
      <c r="A810" s="8" t="s">
        <v>4392</v>
      </c>
      <c r="B810" s="60" t="s">
        <v>4390</v>
      </c>
      <c r="C810" s="7"/>
      <c r="D810" s="18"/>
      <c r="E810" s="18"/>
      <c r="F810" s="18"/>
      <c r="G810" s="18"/>
      <c r="H810" s="18"/>
      <c r="I810" s="18"/>
      <c r="J810" s="34"/>
      <c r="K810" s="34"/>
      <c r="L810" s="34"/>
      <c r="M810" s="34"/>
      <c r="N810" s="34"/>
      <c r="O810" s="34"/>
      <c r="P810" s="34"/>
    </row>
    <row r="811" customHeight="1" spans="1:16">
      <c r="A811" s="7" t="s">
        <v>7156</v>
      </c>
      <c r="B811" s="18"/>
      <c r="C811" s="7"/>
      <c r="D811" s="18"/>
      <c r="E811" s="18"/>
      <c r="F811" s="18"/>
      <c r="G811" s="18"/>
      <c r="H811" s="18"/>
      <c r="I811" s="18"/>
      <c r="J811" s="34"/>
      <c r="K811" s="34"/>
      <c r="L811" s="34"/>
      <c r="M811" s="34"/>
      <c r="N811" s="34"/>
      <c r="O811" s="34"/>
      <c r="P811" s="34"/>
    </row>
    <row r="812" customHeight="1" spans="1:16">
      <c r="A812" s="7" t="s">
        <v>7157</v>
      </c>
      <c r="B812" s="18"/>
      <c r="C812" s="7"/>
      <c r="D812" s="18"/>
      <c r="E812" s="18"/>
      <c r="F812" s="18"/>
      <c r="G812" s="18"/>
      <c r="H812" s="18"/>
      <c r="I812" s="18"/>
      <c r="J812" s="34"/>
      <c r="K812" s="34"/>
      <c r="L812" s="34"/>
      <c r="M812" s="34"/>
      <c r="N812" s="34"/>
      <c r="O812" s="34"/>
      <c r="P812" s="34"/>
    </row>
    <row r="813" customHeight="1" spans="1:16">
      <c r="A813" s="7" t="s">
        <v>7158</v>
      </c>
      <c r="B813" s="18"/>
      <c r="C813" s="7"/>
      <c r="D813" s="18"/>
      <c r="E813" s="18"/>
      <c r="F813" s="18"/>
      <c r="G813" s="18"/>
      <c r="H813" s="18"/>
      <c r="I813" s="18"/>
      <c r="J813" s="34"/>
      <c r="K813" s="34"/>
      <c r="L813" s="34"/>
      <c r="M813" s="34"/>
      <c r="N813" s="34"/>
      <c r="O813" s="34"/>
      <c r="P813" s="34"/>
    </row>
    <row r="814" customHeight="1" spans="1:16">
      <c r="A814" s="7" t="s">
        <v>7159</v>
      </c>
      <c r="B814" s="18"/>
      <c r="C814" s="7"/>
      <c r="D814" s="18"/>
      <c r="E814" s="18"/>
      <c r="F814" s="18"/>
      <c r="G814" s="18"/>
      <c r="H814" s="18"/>
      <c r="I814" s="18"/>
      <c r="J814" s="34"/>
      <c r="K814" s="34"/>
      <c r="L814" s="34"/>
      <c r="M814" s="34"/>
      <c r="N814" s="34"/>
      <c r="O814" s="34"/>
      <c r="P814" s="34"/>
    </row>
    <row r="815" customHeight="1" spans="1:16">
      <c r="A815" s="7" t="s">
        <v>7160</v>
      </c>
      <c r="B815" s="18"/>
      <c r="C815" s="7"/>
      <c r="D815" s="18"/>
      <c r="E815" s="18"/>
      <c r="F815" s="18"/>
      <c r="G815" s="18"/>
      <c r="H815" s="18"/>
      <c r="I815" s="18"/>
      <c r="J815" s="34"/>
      <c r="K815" s="34"/>
      <c r="L815" s="34"/>
      <c r="M815" s="34"/>
      <c r="N815" s="34"/>
      <c r="O815" s="34"/>
      <c r="P815" s="34"/>
    </row>
    <row r="816" customHeight="1" spans="1:16">
      <c r="A816" s="8" t="s">
        <v>4403</v>
      </c>
      <c r="B816" s="60" t="s">
        <v>4404</v>
      </c>
      <c r="C816" s="7"/>
      <c r="D816" s="18"/>
      <c r="E816" s="18"/>
      <c r="F816" s="18"/>
      <c r="G816" s="18"/>
      <c r="H816" s="18"/>
      <c r="I816" s="18"/>
      <c r="J816" s="34"/>
      <c r="K816" s="34"/>
      <c r="L816" s="34"/>
      <c r="M816" s="34"/>
      <c r="N816" s="34"/>
      <c r="O816" s="34"/>
      <c r="P816" s="34"/>
    </row>
    <row r="817" customHeight="1" spans="1:16">
      <c r="A817" s="8" t="s">
        <v>4424</v>
      </c>
      <c r="B817" s="60" t="s">
        <v>4423</v>
      </c>
      <c r="C817" s="7"/>
      <c r="D817" s="18"/>
      <c r="E817" s="18"/>
      <c r="F817" s="18"/>
      <c r="G817" s="18"/>
      <c r="H817" s="18"/>
      <c r="I817" s="18"/>
      <c r="J817" s="34"/>
      <c r="K817" s="34"/>
      <c r="L817" s="34"/>
      <c r="M817" s="34"/>
      <c r="N817" s="34"/>
      <c r="O817" s="34"/>
      <c r="P817" s="34"/>
    </row>
    <row r="818" customHeight="1" spans="1:16">
      <c r="A818" s="7" t="s">
        <v>7161</v>
      </c>
      <c r="B818" s="18"/>
      <c r="C818" s="7"/>
      <c r="D818" s="18"/>
      <c r="E818" s="18"/>
      <c r="F818" s="18"/>
      <c r="G818" s="18"/>
      <c r="H818" s="18"/>
      <c r="I818" s="18"/>
      <c r="J818" s="34"/>
      <c r="K818" s="34"/>
      <c r="L818" s="34"/>
      <c r="M818" s="34"/>
      <c r="N818" s="34"/>
      <c r="O818" s="34"/>
      <c r="P818" s="34"/>
    </row>
    <row r="819" customHeight="1" spans="1:16">
      <c r="A819" s="8" t="s">
        <v>4389</v>
      </c>
      <c r="B819" s="60" t="s">
        <v>4390</v>
      </c>
      <c r="C819" s="7"/>
      <c r="D819" s="18"/>
      <c r="E819" s="18"/>
      <c r="F819" s="18"/>
      <c r="G819" s="18"/>
      <c r="H819" s="18"/>
      <c r="I819" s="18"/>
      <c r="J819" s="34"/>
      <c r="K819" s="34"/>
      <c r="L819" s="34"/>
      <c r="M819" s="34"/>
      <c r="N819" s="34"/>
      <c r="O819" s="34"/>
      <c r="P819" s="34"/>
    </row>
    <row r="820" customHeight="1" spans="1:16">
      <c r="A820" s="8" t="s">
        <v>4415</v>
      </c>
      <c r="B820" s="60" t="s">
        <v>4416</v>
      </c>
      <c r="C820" s="7"/>
      <c r="D820" s="18"/>
      <c r="E820" s="18"/>
      <c r="F820" s="18"/>
      <c r="G820" s="18"/>
      <c r="H820" s="18"/>
      <c r="I820" s="18"/>
      <c r="J820" s="34"/>
      <c r="K820" s="34"/>
      <c r="L820" s="34"/>
      <c r="M820" s="34"/>
      <c r="N820" s="34"/>
      <c r="O820" s="34"/>
      <c r="P820" s="34"/>
    </row>
    <row r="821" customHeight="1" spans="1:16">
      <c r="A821" s="8" t="s">
        <v>4432</v>
      </c>
      <c r="B821" s="60" t="s">
        <v>4432</v>
      </c>
      <c r="C821" s="7"/>
      <c r="D821" s="18"/>
      <c r="E821" s="18"/>
      <c r="F821" s="18"/>
      <c r="G821" s="18"/>
      <c r="H821" s="18"/>
      <c r="I821" s="18"/>
      <c r="J821" s="34"/>
      <c r="K821" s="34"/>
      <c r="L821" s="34"/>
      <c r="M821" s="34"/>
      <c r="N821" s="34"/>
      <c r="O821" s="34"/>
      <c r="P821" s="34"/>
    </row>
    <row r="822" customHeight="1" spans="1:16">
      <c r="A822" s="8" t="s">
        <v>4427</v>
      </c>
      <c r="B822" s="60" t="s">
        <v>4427</v>
      </c>
      <c r="C822" s="7"/>
      <c r="D822" s="18"/>
      <c r="E822" s="18"/>
      <c r="F822" s="18"/>
      <c r="G822" s="18"/>
      <c r="H822" s="18"/>
      <c r="I822" s="18"/>
      <c r="J822" s="34"/>
      <c r="K822" s="34"/>
      <c r="L822" s="34"/>
      <c r="M822" s="34"/>
      <c r="N822" s="34"/>
      <c r="O822" s="34"/>
      <c r="P822" s="34"/>
    </row>
    <row r="823" customHeight="1" spans="1:16">
      <c r="A823" s="7" t="s">
        <v>7162</v>
      </c>
      <c r="B823" s="18"/>
      <c r="C823" s="7"/>
      <c r="D823" s="18"/>
      <c r="E823" s="18"/>
      <c r="F823" s="18"/>
      <c r="G823" s="18"/>
      <c r="H823" s="18"/>
      <c r="I823" s="18"/>
      <c r="J823" s="34"/>
      <c r="K823" s="34"/>
      <c r="L823" s="34"/>
      <c r="M823" s="34"/>
      <c r="N823" s="34"/>
      <c r="O823" s="34"/>
      <c r="P823" s="34"/>
    </row>
    <row r="824" customHeight="1" spans="1:16">
      <c r="A824" s="8" t="s">
        <v>4373</v>
      </c>
      <c r="B824" s="60" t="s">
        <v>4373</v>
      </c>
      <c r="C824" s="7"/>
      <c r="D824" s="18"/>
      <c r="E824" s="18"/>
      <c r="F824" s="18"/>
      <c r="G824" s="18"/>
      <c r="H824" s="18"/>
      <c r="I824" s="18"/>
      <c r="J824" s="34"/>
      <c r="K824" s="34"/>
      <c r="L824" s="34"/>
      <c r="M824" s="34"/>
      <c r="N824" s="34"/>
      <c r="O824" s="34"/>
      <c r="P824" s="34"/>
    </row>
    <row r="825" customHeight="1" spans="1:16">
      <c r="A825" s="7" t="s">
        <v>7163</v>
      </c>
      <c r="B825" s="18"/>
      <c r="C825" s="7"/>
      <c r="D825" s="18"/>
      <c r="E825" s="18"/>
      <c r="F825" s="18"/>
      <c r="G825" s="18"/>
      <c r="H825" s="18"/>
      <c r="I825" s="18"/>
      <c r="J825" s="34"/>
      <c r="K825" s="34"/>
      <c r="L825" s="34"/>
      <c r="M825" s="34"/>
      <c r="N825" s="34"/>
      <c r="O825" s="34"/>
      <c r="P825" s="34"/>
    </row>
    <row r="826" customHeight="1" spans="1:16">
      <c r="A826" s="8" t="s">
        <v>4154</v>
      </c>
      <c r="B826" s="60" t="s">
        <v>4154</v>
      </c>
      <c r="C826" s="7"/>
      <c r="D826" s="18"/>
      <c r="E826" s="18"/>
      <c r="F826" s="18"/>
      <c r="G826" s="18"/>
      <c r="H826" s="18"/>
      <c r="I826" s="18"/>
      <c r="J826" s="34"/>
      <c r="K826" s="34"/>
      <c r="L826" s="34"/>
      <c r="M826" s="34"/>
      <c r="N826" s="34"/>
      <c r="O826" s="34"/>
      <c r="P826" s="34"/>
    </row>
    <row r="827" customHeight="1" spans="1:16">
      <c r="A827" s="8" t="s">
        <v>4112</v>
      </c>
      <c r="B827" s="60" t="s">
        <v>4112</v>
      </c>
      <c r="C827" s="7"/>
      <c r="D827" s="18"/>
      <c r="E827" s="18"/>
      <c r="F827" s="18"/>
      <c r="G827" s="18"/>
      <c r="H827" s="18"/>
      <c r="I827" s="18"/>
      <c r="J827" s="34"/>
      <c r="K827" s="34"/>
      <c r="L827" s="34"/>
      <c r="M827" s="34"/>
      <c r="N827" s="34"/>
      <c r="O827" s="34"/>
      <c r="P827" s="34"/>
    </row>
    <row r="828" customHeight="1" spans="1:16">
      <c r="A828" s="7" t="s">
        <v>7164</v>
      </c>
      <c r="B828" s="18"/>
      <c r="C828" s="7"/>
      <c r="D828" s="18"/>
      <c r="E828" s="18"/>
      <c r="F828" s="18"/>
      <c r="G828" s="18"/>
      <c r="H828" s="18"/>
      <c r="I828" s="18"/>
      <c r="J828" s="34"/>
      <c r="K828" s="34"/>
      <c r="L828" s="34"/>
      <c r="M828" s="34"/>
      <c r="N828" s="34"/>
      <c r="O828" s="34"/>
      <c r="P828" s="34"/>
    </row>
    <row r="829" customHeight="1" spans="1:16">
      <c r="A829" s="7" t="s">
        <v>7165</v>
      </c>
      <c r="B829" s="18"/>
      <c r="C829" s="7"/>
      <c r="D829" s="18"/>
      <c r="E829" s="18"/>
      <c r="F829" s="18"/>
      <c r="G829" s="18"/>
      <c r="H829" s="18"/>
      <c r="I829" s="18"/>
      <c r="J829" s="34"/>
      <c r="K829" s="34"/>
      <c r="L829" s="34"/>
      <c r="M829" s="34"/>
      <c r="N829" s="34"/>
      <c r="O829" s="34"/>
      <c r="P829" s="34"/>
    </row>
    <row r="830" customHeight="1" spans="1:16">
      <c r="A830" s="7" t="s">
        <v>7166</v>
      </c>
      <c r="B830" s="18"/>
      <c r="C830" s="7"/>
      <c r="D830" s="18"/>
      <c r="E830" s="18"/>
      <c r="F830" s="18"/>
      <c r="G830" s="18"/>
      <c r="H830" s="18"/>
      <c r="I830" s="18"/>
      <c r="J830" s="34"/>
      <c r="K830" s="34"/>
      <c r="L830" s="34"/>
      <c r="M830" s="34"/>
      <c r="N830" s="34"/>
      <c r="O830" s="34"/>
      <c r="P830" s="34"/>
    </row>
    <row r="831" customHeight="1" spans="1:16">
      <c r="A831" s="8" t="s">
        <v>4441</v>
      </c>
      <c r="B831" s="60" t="s">
        <v>4441</v>
      </c>
      <c r="C831" s="7"/>
      <c r="D831" s="18"/>
      <c r="E831" s="18"/>
      <c r="F831" s="18"/>
      <c r="G831" s="18"/>
      <c r="H831" s="18"/>
      <c r="I831" s="18"/>
      <c r="J831" s="34"/>
      <c r="K831" s="34"/>
      <c r="L831" s="34"/>
      <c r="M831" s="34"/>
      <c r="N831" s="34"/>
      <c r="O831" s="34"/>
      <c r="P831" s="34"/>
    </row>
    <row r="832" customHeight="1" spans="1:16">
      <c r="A832" s="8" t="s">
        <v>4408</v>
      </c>
      <c r="B832" s="60" t="s">
        <v>4408</v>
      </c>
      <c r="C832" s="7"/>
      <c r="D832" s="18"/>
      <c r="E832" s="18"/>
      <c r="F832" s="18"/>
      <c r="G832" s="18"/>
      <c r="H832" s="18"/>
      <c r="I832" s="18"/>
      <c r="J832" s="34"/>
      <c r="K832" s="34"/>
      <c r="L832" s="34"/>
      <c r="M832" s="34"/>
      <c r="N832" s="34"/>
      <c r="O832" s="34"/>
      <c r="P832" s="34"/>
    </row>
    <row r="833" customHeight="1" spans="1:16">
      <c r="A833" s="8" t="s">
        <v>4412</v>
      </c>
      <c r="B833" s="60" t="s">
        <v>4412</v>
      </c>
      <c r="C833" s="7"/>
      <c r="D833" s="18"/>
      <c r="E833" s="18"/>
      <c r="F833" s="18"/>
      <c r="G833" s="18"/>
      <c r="H833" s="18"/>
      <c r="I833" s="18"/>
      <c r="J833" s="34"/>
      <c r="K833" s="34"/>
      <c r="L833" s="34"/>
      <c r="M833" s="34"/>
      <c r="N833" s="34"/>
      <c r="O833" s="34"/>
      <c r="P833" s="34"/>
    </row>
    <row r="834" customHeight="1" spans="1:16">
      <c r="A834" s="7" t="s">
        <v>7167</v>
      </c>
      <c r="B834" s="18"/>
      <c r="C834" s="7"/>
      <c r="D834" s="18"/>
      <c r="E834" s="18"/>
      <c r="F834" s="18"/>
      <c r="G834" s="18"/>
      <c r="H834" s="18"/>
      <c r="I834" s="18"/>
      <c r="J834" s="34"/>
      <c r="K834" s="34"/>
      <c r="L834" s="34"/>
      <c r="M834" s="34"/>
      <c r="N834" s="34"/>
      <c r="O834" s="34"/>
      <c r="P834" s="34"/>
    </row>
    <row r="835" customHeight="1" spans="1:16">
      <c r="A835" s="7" t="s">
        <v>7168</v>
      </c>
      <c r="B835" s="18"/>
      <c r="C835" s="7"/>
      <c r="D835" s="18"/>
      <c r="E835" s="18"/>
      <c r="F835" s="18"/>
      <c r="G835" s="18"/>
      <c r="H835" s="18"/>
      <c r="I835" s="18"/>
      <c r="J835" s="34"/>
      <c r="K835" s="34"/>
      <c r="L835" s="34"/>
      <c r="M835" s="34"/>
      <c r="N835" s="34"/>
      <c r="O835" s="34"/>
      <c r="P835" s="34"/>
    </row>
    <row r="836" customHeight="1" spans="1:16">
      <c r="A836" s="7" t="s">
        <v>7169</v>
      </c>
      <c r="B836" s="18"/>
      <c r="C836" s="7"/>
      <c r="D836" s="18"/>
      <c r="E836" s="18"/>
      <c r="F836" s="18"/>
      <c r="G836" s="18"/>
      <c r="H836" s="18"/>
      <c r="I836" s="18"/>
      <c r="J836" s="34"/>
      <c r="K836" s="34"/>
      <c r="L836" s="34"/>
      <c r="M836" s="34"/>
      <c r="N836" s="34"/>
      <c r="O836" s="34"/>
      <c r="P836" s="34"/>
    </row>
    <row r="837" customHeight="1" spans="1:16">
      <c r="A837" s="7" t="s">
        <v>7170</v>
      </c>
      <c r="B837" s="18"/>
      <c r="C837" s="7"/>
      <c r="D837" s="18"/>
      <c r="E837" s="18"/>
      <c r="F837" s="18"/>
      <c r="G837" s="18"/>
      <c r="H837" s="18"/>
      <c r="I837" s="18"/>
      <c r="J837" s="34"/>
      <c r="K837" s="34"/>
      <c r="L837" s="34"/>
      <c r="M837" s="34"/>
      <c r="N837" s="34"/>
      <c r="O837" s="34"/>
      <c r="P837" s="34"/>
    </row>
    <row r="838" customHeight="1" spans="1:16">
      <c r="A838" s="7" t="s">
        <v>7179</v>
      </c>
      <c r="B838" s="18"/>
      <c r="C838" s="7"/>
      <c r="D838" s="18"/>
      <c r="E838" s="18"/>
      <c r="F838" s="18"/>
      <c r="G838" s="18"/>
      <c r="H838" s="18"/>
      <c r="I838" s="18"/>
      <c r="J838" s="34"/>
      <c r="K838" s="34"/>
      <c r="L838" s="34"/>
      <c r="M838" s="34"/>
      <c r="N838" s="34"/>
      <c r="O838" s="34"/>
      <c r="P838" s="34"/>
    </row>
    <row r="839" customHeight="1" spans="1:16">
      <c r="A839" s="8" t="s">
        <v>1975</v>
      </c>
      <c r="B839" s="60" t="s">
        <v>1975</v>
      </c>
      <c r="C839" s="7"/>
      <c r="D839" s="18"/>
      <c r="E839" s="18"/>
      <c r="F839" s="18"/>
      <c r="G839" s="18"/>
      <c r="H839" s="18"/>
      <c r="I839" s="18"/>
      <c r="J839" s="34"/>
      <c r="K839" s="34"/>
      <c r="L839" s="34"/>
      <c r="M839" s="34"/>
      <c r="N839" s="34"/>
      <c r="O839" s="34"/>
      <c r="P839" s="34"/>
    </row>
    <row r="840" customHeight="1" spans="1:16">
      <c r="A840" s="8" t="s">
        <v>2261</v>
      </c>
      <c r="B840" s="60" t="s">
        <v>2261</v>
      </c>
      <c r="C840" s="7"/>
      <c r="D840" s="18"/>
      <c r="E840" s="18"/>
      <c r="F840" s="18"/>
      <c r="G840" s="18"/>
      <c r="H840" s="18"/>
      <c r="I840" s="18"/>
      <c r="J840" s="34"/>
      <c r="K840" s="34"/>
      <c r="L840" s="34"/>
      <c r="M840" s="34"/>
      <c r="N840" s="34"/>
      <c r="O840" s="34"/>
      <c r="P840" s="34"/>
    </row>
    <row r="841" customHeight="1" spans="1:16">
      <c r="A841" s="8" t="s">
        <v>2789</v>
      </c>
      <c r="B841" s="60" t="s">
        <v>2789</v>
      </c>
      <c r="C841" s="7"/>
      <c r="D841" s="18"/>
      <c r="E841" s="18"/>
      <c r="F841" s="18"/>
      <c r="G841" s="18"/>
      <c r="H841" s="18"/>
      <c r="I841" s="18"/>
      <c r="J841" s="34"/>
      <c r="K841" s="34"/>
      <c r="L841" s="34"/>
      <c r="M841" s="34"/>
      <c r="N841" s="34"/>
      <c r="O841" s="34"/>
      <c r="P841" s="34"/>
    </row>
    <row r="842" customHeight="1" spans="1:16">
      <c r="A842" s="8" t="s">
        <v>2233</v>
      </c>
      <c r="B842" s="60" t="s">
        <v>2233</v>
      </c>
      <c r="C842" s="7"/>
      <c r="D842" s="18"/>
      <c r="E842" s="18"/>
      <c r="F842" s="18"/>
      <c r="G842" s="18"/>
      <c r="H842" s="18"/>
      <c r="I842" s="18"/>
      <c r="J842" s="34"/>
      <c r="K842" s="34"/>
      <c r="L842" s="34"/>
      <c r="M842" s="34"/>
      <c r="N842" s="34"/>
      <c r="O842" s="34"/>
      <c r="P842" s="34"/>
    </row>
    <row r="843" customHeight="1" spans="1:16">
      <c r="A843" s="8" t="s">
        <v>2204</v>
      </c>
      <c r="B843" s="60" t="s">
        <v>2204</v>
      </c>
      <c r="C843" s="7"/>
      <c r="D843" s="18"/>
      <c r="E843" s="18"/>
      <c r="F843" s="18"/>
      <c r="G843" s="18"/>
      <c r="H843" s="18"/>
      <c r="I843" s="18"/>
      <c r="J843" s="34"/>
      <c r="K843" s="34"/>
      <c r="L843" s="34"/>
      <c r="M843" s="34"/>
      <c r="N843" s="34"/>
      <c r="O843" s="34"/>
      <c r="P843" s="34"/>
    </row>
    <row r="844" customHeight="1" spans="1:16">
      <c r="A844" s="8" t="s">
        <v>2345</v>
      </c>
      <c r="B844" s="60" t="s">
        <v>2339</v>
      </c>
      <c r="C844" s="7"/>
      <c r="D844" s="18"/>
      <c r="E844" s="18"/>
      <c r="F844" s="18"/>
      <c r="G844" s="18"/>
      <c r="H844" s="18"/>
      <c r="I844" s="18"/>
      <c r="J844" s="34"/>
      <c r="K844" s="34"/>
      <c r="L844" s="34"/>
      <c r="M844" s="34"/>
      <c r="N844" s="34"/>
      <c r="O844" s="34"/>
      <c r="P844" s="34"/>
    </row>
    <row r="845" customHeight="1" spans="1:16">
      <c r="A845" s="8" t="s">
        <v>2781</v>
      </c>
      <c r="B845" s="60" t="s">
        <v>2781</v>
      </c>
      <c r="C845" s="7"/>
      <c r="D845" s="18"/>
      <c r="E845" s="18"/>
      <c r="F845" s="18"/>
      <c r="G845" s="18"/>
      <c r="H845" s="18"/>
      <c r="I845" s="18"/>
      <c r="J845" s="34"/>
      <c r="K845" s="34"/>
      <c r="L845" s="34"/>
      <c r="M845" s="34"/>
      <c r="N845" s="34"/>
      <c r="O845" s="34"/>
      <c r="P845" s="34"/>
    </row>
    <row r="846" customHeight="1" spans="1:16">
      <c r="A846" s="61" t="s">
        <v>683</v>
      </c>
      <c r="B846" s="4" t="s">
        <v>658</v>
      </c>
      <c r="C846" s="4" t="s">
        <v>658</v>
      </c>
      <c r="D846" s="34"/>
      <c r="E846" s="34"/>
      <c r="F846" s="34"/>
      <c r="G846" s="34"/>
      <c r="H846" s="34"/>
      <c r="I846" s="34"/>
      <c r="J846" s="34"/>
      <c r="K846" s="34"/>
      <c r="L846" s="34"/>
      <c r="M846" s="34"/>
      <c r="N846" s="34"/>
      <c r="O846" s="34"/>
      <c r="P846" s="11" t="s">
        <v>8437</v>
      </c>
    </row>
    <row r="847" customHeight="1" spans="1:16">
      <c r="A847" s="61" t="s">
        <v>6865</v>
      </c>
      <c r="B847" s="34" t="s">
        <v>2678</v>
      </c>
      <c r="C847" s="34" t="s">
        <v>2678</v>
      </c>
      <c r="D847" s="34"/>
      <c r="E847" s="34"/>
      <c r="F847" s="34"/>
      <c r="G847" s="34"/>
      <c r="H847" s="34"/>
      <c r="I847" s="34"/>
      <c r="J847" s="34"/>
      <c r="K847" s="34"/>
      <c r="L847" s="34"/>
      <c r="M847" s="34"/>
      <c r="N847" s="34"/>
      <c r="O847" s="34"/>
      <c r="P847" s="11" t="s">
        <v>8437</v>
      </c>
    </row>
    <row r="848" customHeight="1" spans="1:16">
      <c r="A848" s="61" t="s">
        <v>6863</v>
      </c>
      <c r="B848" s="34" t="s">
        <v>2678</v>
      </c>
      <c r="C848" s="4" t="s">
        <v>2711</v>
      </c>
      <c r="D848" s="34"/>
      <c r="E848" s="34"/>
      <c r="F848" s="34"/>
      <c r="G848" s="34"/>
      <c r="H848" s="34"/>
      <c r="I848" s="34"/>
      <c r="J848" s="34"/>
      <c r="K848" s="34"/>
      <c r="L848" s="34"/>
      <c r="M848" s="34"/>
      <c r="N848" s="34"/>
      <c r="O848" s="34"/>
      <c r="P848" s="11" t="s">
        <v>8437</v>
      </c>
    </row>
    <row r="849" customHeight="1" spans="1:16">
      <c r="A849" s="61" t="s">
        <v>3574</v>
      </c>
      <c r="B849" s="4" t="s">
        <v>3575</v>
      </c>
      <c r="C849" s="4" t="s">
        <v>3575</v>
      </c>
      <c r="D849" s="4" t="s">
        <v>3575</v>
      </c>
      <c r="E849" s="34"/>
      <c r="F849" s="34"/>
      <c r="G849" s="34"/>
      <c r="H849" s="34"/>
      <c r="I849" s="34"/>
      <c r="J849" s="34"/>
      <c r="K849" s="34"/>
      <c r="L849" s="34"/>
      <c r="M849" s="34"/>
      <c r="N849" s="34"/>
      <c r="O849" s="34"/>
      <c r="P849" s="11" t="s">
        <v>8437</v>
      </c>
    </row>
    <row r="850" customHeight="1" spans="1:16">
      <c r="A850" s="61" t="s">
        <v>3577</v>
      </c>
      <c r="B850" s="4" t="s">
        <v>3575</v>
      </c>
      <c r="C850" s="4" t="s">
        <v>3575</v>
      </c>
      <c r="D850" s="4" t="s">
        <v>3575</v>
      </c>
      <c r="E850" s="4" t="s">
        <v>3575</v>
      </c>
      <c r="F850" s="4" t="s">
        <v>3575</v>
      </c>
      <c r="G850" s="34"/>
      <c r="H850" s="34"/>
      <c r="I850" s="34"/>
      <c r="J850" s="34"/>
      <c r="K850" s="34"/>
      <c r="L850" s="34"/>
      <c r="M850" s="34"/>
      <c r="N850" s="34"/>
      <c r="O850" s="34"/>
      <c r="P850" s="11" t="s">
        <v>8437</v>
      </c>
    </row>
    <row r="851" customHeight="1" spans="1:16">
      <c r="A851" s="61" t="s">
        <v>3579</v>
      </c>
      <c r="B851" s="4" t="s">
        <v>3575</v>
      </c>
      <c r="C851" s="4" t="s">
        <v>3575</v>
      </c>
      <c r="D851" s="4" t="s">
        <v>3575</v>
      </c>
      <c r="E851" s="4" t="s">
        <v>3575</v>
      </c>
      <c r="F851" s="34"/>
      <c r="G851" s="34"/>
      <c r="H851" s="34"/>
      <c r="I851" s="34"/>
      <c r="J851" s="34"/>
      <c r="K851" s="34"/>
      <c r="L851" s="34"/>
      <c r="M851" s="34"/>
      <c r="N851" s="34"/>
      <c r="O851" s="34"/>
      <c r="P851" s="11" t="s">
        <v>8437</v>
      </c>
    </row>
    <row r="852" customHeight="1" spans="1:16">
      <c r="A852" s="61" t="s">
        <v>3581</v>
      </c>
      <c r="B852" s="4" t="s">
        <v>3575</v>
      </c>
      <c r="C852" s="4" t="s">
        <v>3575</v>
      </c>
      <c r="D852" s="4" t="s">
        <v>3575</v>
      </c>
      <c r="E852" s="4" t="s">
        <v>3575</v>
      </c>
      <c r="F852" s="34"/>
      <c r="G852" s="34"/>
      <c r="H852" s="34"/>
      <c r="I852" s="34"/>
      <c r="J852" s="34"/>
      <c r="K852" s="34"/>
      <c r="L852" s="34"/>
      <c r="M852" s="34"/>
      <c r="N852" s="34"/>
      <c r="O852" s="34"/>
      <c r="P852" s="11" t="s">
        <v>8437</v>
      </c>
    </row>
    <row r="853" customHeight="1" spans="1:16">
      <c r="A853" s="61" t="s">
        <v>3583</v>
      </c>
      <c r="B853" s="34" t="s">
        <v>3575</v>
      </c>
      <c r="C853" s="34" t="s">
        <v>3575</v>
      </c>
      <c r="D853" s="34" t="s">
        <v>3575</v>
      </c>
      <c r="E853" s="4" t="s">
        <v>3575</v>
      </c>
      <c r="F853" s="34"/>
      <c r="G853" s="34"/>
      <c r="H853" s="34"/>
      <c r="I853" s="34"/>
      <c r="J853" s="34"/>
      <c r="K853" s="34"/>
      <c r="L853" s="34"/>
      <c r="M853" s="34"/>
      <c r="N853" s="34"/>
      <c r="O853" s="34"/>
      <c r="P853" s="11" t="s">
        <v>8437</v>
      </c>
    </row>
    <row r="854" customHeight="1" spans="1:16">
      <c r="A854" s="61" t="s">
        <v>3585</v>
      </c>
      <c r="B854" s="34" t="s">
        <v>3575</v>
      </c>
      <c r="C854" s="34" t="s">
        <v>3575</v>
      </c>
      <c r="D854" s="34" t="s">
        <v>3575</v>
      </c>
      <c r="E854" s="4" t="s">
        <v>3575</v>
      </c>
      <c r="F854" s="4" t="s">
        <v>3575</v>
      </c>
      <c r="G854" s="34"/>
      <c r="H854" s="34"/>
      <c r="I854" s="34"/>
      <c r="J854" s="34"/>
      <c r="K854" s="34"/>
      <c r="L854" s="34"/>
      <c r="M854" s="34"/>
      <c r="N854" s="34"/>
      <c r="O854" s="34"/>
      <c r="P854" s="11" t="s">
        <v>8437</v>
      </c>
    </row>
    <row r="855" customHeight="1" spans="1:16">
      <c r="A855" s="61" t="s">
        <v>3587</v>
      </c>
      <c r="B855" s="34" t="s">
        <v>3575</v>
      </c>
      <c r="C855" s="34" t="s">
        <v>3575</v>
      </c>
      <c r="D855" s="34" t="s">
        <v>3575</v>
      </c>
      <c r="E855" s="34"/>
      <c r="F855" s="34"/>
      <c r="G855" s="34"/>
      <c r="H855" s="34"/>
      <c r="I855" s="34"/>
      <c r="J855" s="34"/>
      <c r="K855" s="34"/>
      <c r="L855" s="34"/>
      <c r="M855" s="34"/>
      <c r="N855" s="34"/>
      <c r="O855" s="34"/>
      <c r="P855" s="11" t="s">
        <v>8437</v>
      </c>
    </row>
    <row r="856" customHeight="1" spans="1:16">
      <c r="A856" s="61" t="s">
        <v>3583</v>
      </c>
      <c r="B856" s="34" t="s">
        <v>3575</v>
      </c>
      <c r="C856" s="34" t="s">
        <v>3575</v>
      </c>
      <c r="D856" s="34" t="s">
        <v>3575</v>
      </c>
      <c r="E856" s="4" t="s">
        <v>3575</v>
      </c>
      <c r="F856" s="34"/>
      <c r="G856" s="34"/>
      <c r="H856" s="34"/>
      <c r="I856" s="34"/>
      <c r="J856" s="34"/>
      <c r="K856" s="34"/>
      <c r="L856" s="34"/>
      <c r="M856" s="34"/>
      <c r="N856" s="34"/>
      <c r="O856" s="34"/>
      <c r="P856" s="11" t="s">
        <v>8437</v>
      </c>
    </row>
    <row r="857" customHeight="1" spans="1:16">
      <c r="A857" s="61" t="s">
        <v>3585</v>
      </c>
      <c r="B857" s="34" t="s">
        <v>3575</v>
      </c>
      <c r="C857" s="34" t="s">
        <v>3575</v>
      </c>
      <c r="D857" s="34" t="s">
        <v>3575</v>
      </c>
      <c r="E857" s="4" t="s">
        <v>3575</v>
      </c>
      <c r="F857" s="4" t="s">
        <v>3575</v>
      </c>
      <c r="G857" s="34"/>
      <c r="H857" s="34"/>
      <c r="I857" s="34"/>
      <c r="J857" s="34"/>
      <c r="K857" s="34"/>
      <c r="L857" s="34"/>
      <c r="M857" s="34"/>
      <c r="N857" s="34"/>
      <c r="O857" s="34"/>
      <c r="P857" s="11" t="s">
        <v>8437</v>
      </c>
    </row>
    <row r="858" customHeight="1" spans="1:16">
      <c r="A858" s="61" t="s">
        <v>3589</v>
      </c>
      <c r="B858" s="34" t="s">
        <v>3575</v>
      </c>
      <c r="C858" s="34" t="s">
        <v>3575</v>
      </c>
      <c r="D858" s="34" t="s">
        <v>3575</v>
      </c>
      <c r="E858" s="34"/>
      <c r="F858" s="34"/>
      <c r="G858" s="34"/>
      <c r="H858" s="34"/>
      <c r="I858" s="34"/>
      <c r="J858" s="34"/>
      <c r="K858" s="34"/>
      <c r="L858" s="34"/>
      <c r="M858" s="34"/>
      <c r="N858" s="34"/>
      <c r="O858" s="34"/>
      <c r="P858" s="11" t="s">
        <v>8437</v>
      </c>
    </row>
    <row r="859" customHeight="1" spans="1:16">
      <c r="A859" s="61" t="s">
        <v>3583</v>
      </c>
      <c r="B859" s="34" t="s">
        <v>3575</v>
      </c>
      <c r="C859" s="34" t="s">
        <v>3575</v>
      </c>
      <c r="D859" s="34" t="s">
        <v>3575</v>
      </c>
      <c r="E859" s="4" t="s">
        <v>3575</v>
      </c>
      <c r="F859" s="34"/>
      <c r="G859" s="34"/>
      <c r="H859" s="34"/>
      <c r="I859" s="34"/>
      <c r="J859" s="34"/>
      <c r="K859" s="34"/>
      <c r="L859" s="34"/>
      <c r="M859" s="34"/>
      <c r="N859" s="34"/>
      <c r="O859" s="34"/>
      <c r="P859" s="11" t="s">
        <v>8437</v>
      </c>
    </row>
    <row r="860" customHeight="1" spans="1:16">
      <c r="A860" s="61" t="s">
        <v>3585</v>
      </c>
      <c r="B860" s="34" t="s">
        <v>3575</v>
      </c>
      <c r="C860" s="34" t="s">
        <v>3575</v>
      </c>
      <c r="D860" s="34" t="s">
        <v>3575</v>
      </c>
      <c r="E860" s="4" t="s">
        <v>3575</v>
      </c>
      <c r="F860" s="4" t="s">
        <v>3575</v>
      </c>
      <c r="G860" s="34"/>
      <c r="H860" s="34"/>
      <c r="I860" s="34"/>
      <c r="J860" s="34"/>
      <c r="K860" s="34"/>
      <c r="L860" s="34"/>
      <c r="M860" s="34"/>
      <c r="N860" s="34"/>
      <c r="O860" s="34"/>
      <c r="P860" s="11" t="s">
        <v>8437</v>
      </c>
    </row>
    <row r="861" customHeight="1" spans="1:16">
      <c r="A861" s="61" t="s">
        <v>3587</v>
      </c>
      <c r="B861" s="34" t="s">
        <v>3575</v>
      </c>
      <c r="C861" s="34" t="s">
        <v>3575</v>
      </c>
      <c r="D861" s="34" t="s">
        <v>3575</v>
      </c>
      <c r="E861" s="34"/>
      <c r="F861" s="34"/>
      <c r="G861" s="34"/>
      <c r="H861" s="34"/>
      <c r="I861" s="34"/>
      <c r="J861" s="34"/>
      <c r="K861" s="34"/>
      <c r="L861" s="34"/>
      <c r="M861" s="34"/>
      <c r="N861" s="34"/>
      <c r="O861" s="34"/>
      <c r="P861" s="11" t="s">
        <v>8437</v>
      </c>
    </row>
    <row r="862" customHeight="1" spans="1:16">
      <c r="A862" s="61" t="s">
        <v>3585</v>
      </c>
      <c r="B862" s="34" t="s">
        <v>3575</v>
      </c>
      <c r="C862" s="34" t="s">
        <v>3575</v>
      </c>
      <c r="D862" s="34" t="s">
        <v>3575</v>
      </c>
      <c r="E862" s="4" t="s">
        <v>3575</v>
      </c>
      <c r="F862" s="4" t="s">
        <v>3575</v>
      </c>
      <c r="G862" s="34"/>
      <c r="H862" s="34"/>
      <c r="I862" s="34"/>
      <c r="J862" s="34"/>
      <c r="K862" s="34"/>
      <c r="L862" s="34"/>
      <c r="M862" s="34"/>
      <c r="N862" s="34"/>
      <c r="O862" s="34"/>
      <c r="P862" s="11" t="s">
        <v>8437</v>
      </c>
    </row>
    <row r="863" customHeight="1" spans="1:16">
      <c r="A863" s="61" t="s">
        <v>3583</v>
      </c>
      <c r="B863" s="34" t="s">
        <v>3575</v>
      </c>
      <c r="C863" s="34" t="s">
        <v>3575</v>
      </c>
      <c r="D863" s="34" t="s">
        <v>3575</v>
      </c>
      <c r="E863" s="4" t="s">
        <v>3575</v>
      </c>
      <c r="F863" s="34"/>
      <c r="G863" s="34"/>
      <c r="H863" s="34"/>
      <c r="I863" s="34"/>
      <c r="J863" s="34"/>
      <c r="K863" s="34"/>
      <c r="L863" s="34"/>
      <c r="M863" s="34"/>
      <c r="N863" s="34"/>
      <c r="O863" s="34"/>
      <c r="P863" s="11" t="s">
        <v>8437</v>
      </c>
    </row>
    <row r="864" customHeight="1" spans="1:16">
      <c r="A864" s="61" t="s">
        <v>3589</v>
      </c>
      <c r="B864" s="34" t="s">
        <v>3575</v>
      </c>
      <c r="C864" s="34" t="s">
        <v>3575</v>
      </c>
      <c r="D864" s="34" t="s">
        <v>3575</v>
      </c>
      <c r="E864" s="34"/>
      <c r="F864" s="34"/>
      <c r="G864" s="34"/>
      <c r="H864" s="34"/>
      <c r="I864" s="34"/>
      <c r="J864" s="34"/>
      <c r="K864" s="34"/>
      <c r="L864" s="34"/>
      <c r="M864" s="34"/>
      <c r="N864" s="34"/>
      <c r="O864" s="34"/>
      <c r="P864" s="11" t="s">
        <v>8437</v>
      </c>
    </row>
    <row r="865" customHeight="1" spans="1:16">
      <c r="A865" s="61" t="s">
        <v>6881</v>
      </c>
      <c r="B865" s="34" t="s">
        <v>3669</v>
      </c>
      <c r="C865" s="34" t="s">
        <v>3669</v>
      </c>
      <c r="D865" s="34" t="s">
        <v>3669</v>
      </c>
      <c r="E865" s="34" t="s">
        <v>3669</v>
      </c>
      <c r="F865" s="34" t="s">
        <v>3669</v>
      </c>
      <c r="G865" s="34"/>
      <c r="H865" s="34"/>
      <c r="I865" s="34"/>
      <c r="J865" s="34"/>
      <c r="K865" s="34"/>
      <c r="L865" s="34"/>
      <c r="M865" s="34"/>
      <c r="N865" s="34"/>
      <c r="O865" s="34"/>
      <c r="P865" s="11" t="s">
        <v>8437</v>
      </c>
    </row>
    <row r="866" customHeight="1" spans="1:16">
      <c r="A866" s="61" t="s">
        <v>6883</v>
      </c>
      <c r="B866" s="34" t="s">
        <v>3669</v>
      </c>
      <c r="C866" s="34" t="s">
        <v>3669</v>
      </c>
      <c r="D866" s="34" t="s">
        <v>3669</v>
      </c>
      <c r="E866" s="34"/>
      <c r="F866" s="34"/>
      <c r="G866" s="34"/>
      <c r="H866" s="34"/>
      <c r="I866" s="34"/>
      <c r="J866" s="34"/>
      <c r="K866" s="34"/>
      <c r="L866" s="34"/>
      <c r="M866" s="34"/>
      <c r="N866" s="34"/>
      <c r="O866" s="34"/>
      <c r="P866" s="11" t="s">
        <v>8437</v>
      </c>
    </row>
    <row r="867" customHeight="1" spans="1:16">
      <c r="A867" s="61" t="s">
        <v>6885</v>
      </c>
      <c r="B867" s="34" t="s">
        <v>3669</v>
      </c>
      <c r="C867" s="34" t="s">
        <v>3669</v>
      </c>
      <c r="D867" s="34" t="s">
        <v>3669</v>
      </c>
      <c r="E867" s="34" t="s">
        <v>3669</v>
      </c>
      <c r="F867" s="34"/>
      <c r="G867" s="34"/>
      <c r="H867" s="34"/>
      <c r="I867" s="34"/>
      <c r="J867" s="34"/>
      <c r="K867" s="34"/>
      <c r="L867" s="34"/>
      <c r="M867" s="34"/>
      <c r="N867" s="34"/>
      <c r="O867" s="34"/>
      <c r="P867" s="11" t="s">
        <v>8437</v>
      </c>
    </row>
    <row r="868" customHeight="1" spans="1:16">
      <c r="A868" s="61" t="s">
        <v>3815</v>
      </c>
      <c r="B868" s="4" t="s">
        <v>3816</v>
      </c>
      <c r="C868" s="3" t="s">
        <v>6151</v>
      </c>
      <c r="D868" s="34"/>
      <c r="E868" s="34"/>
      <c r="F868" s="34"/>
      <c r="G868" s="34"/>
      <c r="H868" s="34"/>
      <c r="I868" s="34"/>
      <c r="J868" s="34"/>
      <c r="K868" s="34"/>
      <c r="L868" s="34"/>
      <c r="M868" s="34"/>
      <c r="N868" s="34"/>
      <c r="O868" s="34"/>
      <c r="P868" s="11" t="s">
        <v>8437</v>
      </c>
    </row>
    <row r="869" customHeight="1" spans="1:16">
      <c r="A869" s="61" t="s">
        <v>3823</v>
      </c>
      <c r="B869" s="4" t="s">
        <v>3824</v>
      </c>
      <c r="C869" s="3" t="s">
        <v>6151</v>
      </c>
      <c r="D869" s="34"/>
      <c r="E869" s="34"/>
      <c r="F869" s="34"/>
      <c r="G869" s="34"/>
      <c r="H869" s="34"/>
      <c r="I869" s="34"/>
      <c r="J869" s="34"/>
      <c r="K869" s="34"/>
      <c r="L869" s="34"/>
      <c r="M869" s="34"/>
      <c r="N869" s="34"/>
      <c r="O869" s="34"/>
      <c r="P869" s="11" t="s">
        <v>8437</v>
      </c>
    </row>
    <row r="870" customHeight="1" spans="1:16">
      <c r="A870" s="61" t="s">
        <v>3786</v>
      </c>
      <c r="B870" s="4" t="s">
        <v>3787</v>
      </c>
      <c r="C870" s="3" t="s">
        <v>6151</v>
      </c>
      <c r="D870" s="34"/>
      <c r="E870" s="34"/>
      <c r="F870" s="34"/>
      <c r="G870" s="34"/>
      <c r="H870" s="34"/>
      <c r="I870" s="34"/>
      <c r="J870" s="34"/>
      <c r="K870" s="34"/>
      <c r="L870" s="34"/>
      <c r="M870" s="34"/>
      <c r="N870" s="34"/>
      <c r="O870" s="34"/>
      <c r="P870" s="11" t="s">
        <v>8437</v>
      </c>
    </row>
    <row r="871" customHeight="1" spans="1:16">
      <c r="A871" s="61" t="s">
        <v>3792</v>
      </c>
      <c r="B871" s="4" t="s">
        <v>3793</v>
      </c>
      <c r="C871" s="3" t="s">
        <v>6151</v>
      </c>
      <c r="D871" s="34"/>
      <c r="E871" s="34"/>
      <c r="F871" s="34"/>
      <c r="G871" s="34"/>
      <c r="H871" s="34"/>
      <c r="I871" s="34"/>
      <c r="J871" s="34"/>
      <c r="K871" s="34"/>
      <c r="L871" s="34"/>
      <c r="M871" s="34"/>
      <c r="N871" s="34"/>
      <c r="O871" s="34"/>
      <c r="P871" s="11" t="s">
        <v>8437</v>
      </c>
    </row>
    <row r="872" customHeight="1" spans="1:16">
      <c r="A872" s="61" t="s">
        <v>3811</v>
      </c>
      <c r="B872" s="4" t="s">
        <v>3810</v>
      </c>
      <c r="C872" s="3" t="s">
        <v>6151</v>
      </c>
      <c r="D872" s="34"/>
      <c r="E872" s="34"/>
      <c r="F872" s="34"/>
      <c r="G872" s="34"/>
      <c r="H872" s="34"/>
      <c r="I872" s="34"/>
      <c r="J872" s="34"/>
      <c r="K872" s="34"/>
      <c r="L872" s="34"/>
      <c r="M872" s="34"/>
      <c r="N872" s="34"/>
      <c r="O872" s="34"/>
      <c r="P872" s="11" t="s">
        <v>8437</v>
      </c>
    </row>
    <row r="873" customHeight="1" spans="1:16">
      <c r="A873" s="61" t="s">
        <v>4126</v>
      </c>
      <c r="B873" s="4" t="s">
        <v>4127</v>
      </c>
      <c r="C873" s="3" t="s">
        <v>6151</v>
      </c>
      <c r="D873" s="34"/>
      <c r="E873" s="34"/>
      <c r="F873" s="34"/>
      <c r="G873" s="34"/>
      <c r="H873" s="34"/>
      <c r="I873" s="34"/>
      <c r="J873" s="34"/>
      <c r="K873" s="34"/>
      <c r="L873" s="34"/>
      <c r="M873" s="34"/>
      <c r="N873" s="34"/>
      <c r="O873" s="34"/>
      <c r="P873" s="11" t="s">
        <v>8437</v>
      </c>
    </row>
    <row r="874" customHeight="1" spans="1:16">
      <c r="A874" s="61" t="s">
        <v>4254</v>
      </c>
      <c r="B874" s="61" t="s">
        <v>4254</v>
      </c>
      <c r="C874" s="4" t="s">
        <v>4120</v>
      </c>
      <c r="D874" s="34"/>
      <c r="E874" s="34"/>
      <c r="F874" s="34"/>
      <c r="G874" s="34"/>
      <c r="H874" s="34"/>
      <c r="I874" s="34"/>
      <c r="J874" s="34"/>
      <c r="K874" s="34"/>
      <c r="L874" s="34"/>
      <c r="M874" s="34"/>
      <c r="N874" s="34"/>
      <c r="O874" s="34"/>
      <c r="P874" s="11" t="s">
        <v>8437</v>
      </c>
    </row>
    <row r="875" customHeight="1" spans="1:16">
      <c r="A875" s="61" t="s">
        <v>4460</v>
      </c>
      <c r="B875" s="4" t="s">
        <v>4461</v>
      </c>
      <c r="C875" s="4" t="s">
        <v>4461</v>
      </c>
      <c r="D875" s="34"/>
      <c r="E875" s="34"/>
      <c r="F875" s="34"/>
      <c r="G875" s="34"/>
      <c r="H875" s="34"/>
      <c r="I875" s="34"/>
      <c r="J875" s="34"/>
      <c r="K875" s="34"/>
      <c r="L875" s="34"/>
      <c r="M875" s="34"/>
      <c r="N875" s="34"/>
      <c r="O875" s="34"/>
      <c r="P875" s="11" t="s">
        <v>8437</v>
      </c>
    </row>
    <row r="876" customHeight="1" spans="1:16">
      <c r="A876" s="61" t="s">
        <v>4463</v>
      </c>
      <c r="B876" s="4" t="s">
        <v>4461</v>
      </c>
      <c r="C876" s="4" t="s">
        <v>4461</v>
      </c>
      <c r="D876" s="34"/>
      <c r="E876" s="34"/>
      <c r="F876" s="34"/>
      <c r="G876" s="34"/>
      <c r="H876" s="34"/>
      <c r="I876" s="34"/>
      <c r="J876" s="34"/>
      <c r="K876" s="34"/>
      <c r="L876" s="34"/>
      <c r="M876" s="34"/>
      <c r="N876" s="34"/>
      <c r="O876" s="34"/>
      <c r="P876" s="11" t="s">
        <v>8437</v>
      </c>
    </row>
    <row r="877" customHeight="1" spans="1:16">
      <c r="A877" s="61" t="s">
        <v>4465</v>
      </c>
      <c r="B877" s="4" t="s">
        <v>4461</v>
      </c>
      <c r="C877" s="4" t="s">
        <v>4461</v>
      </c>
      <c r="D877" s="34"/>
      <c r="E877" s="34"/>
      <c r="F877" s="34"/>
      <c r="G877" s="34"/>
      <c r="H877" s="34"/>
      <c r="I877" s="34"/>
      <c r="J877" s="34"/>
      <c r="K877" s="34"/>
      <c r="L877" s="34"/>
      <c r="M877" s="34"/>
      <c r="N877" s="34"/>
      <c r="O877" s="34"/>
      <c r="P877" s="11" t="s">
        <v>8437</v>
      </c>
    </row>
    <row r="878" customHeight="1" spans="1:16">
      <c r="A878" s="61" t="s">
        <v>4475</v>
      </c>
      <c r="B878" s="34" t="s">
        <v>4474</v>
      </c>
      <c r="C878" s="34" t="s">
        <v>4474</v>
      </c>
      <c r="D878" s="34"/>
      <c r="E878" s="34"/>
      <c r="F878" s="34"/>
      <c r="G878" s="34"/>
      <c r="H878" s="34"/>
      <c r="I878" s="34"/>
      <c r="J878" s="34"/>
      <c r="K878" s="34"/>
      <c r="L878" s="34"/>
      <c r="M878" s="34"/>
      <c r="N878" s="34"/>
      <c r="O878" s="34"/>
      <c r="P878" s="11" t="s">
        <v>8437</v>
      </c>
    </row>
    <row r="879" customHeight="1" spans="1:16">
      <c r="A879" s="61" t="s">
        <v>4477</v>
      </c>
      <c r="B879" s="34" t="s">
        <v>4474</v>
      </c>
      <c r="C879" s="34" t="s">
        <v>4474</v>
      </c>
      <c r="D879" s="34" t="s">
        <v>4474</v>
      </c>
      <c r="E879" s="34"/>
      <c r="F879" s="34"/>
      <c r="G879" s="34"/>
      <c r="H879" s="34"/>
      <c r="I879" s="34"/>
      <c r="J879" s="34"/>
      <c r="K879" s="34"/>
      <c r="L879" s="34"/>
      <c r="M879" s="34"/>
      <c r="N879" s="34"/>
      <c r="O879" s="34"/>
      <c r="P879" s="11" t="s">
        <v>8437</v>
      </c>
    </row>
    <row r="880" customHeight="1" spans="1:16">
      <c r="A880" s="61" t="s">
        <v>4695</v>
      </c>
      <c r="B880" s="34" t="s">
        <v>4696</v>
      </c>
      <c r="C880" s="34" t="s">
        <v>4696</v>
      </c>
      <c r="D880" s="34" t="s">
        <v>4696</v>
      </c>
      <c r="E880" s="34"/>
      <c r="F880" s="34"/>
      <c r="G880" s="34"/>
      <c r="H880" s="34"/>
      <c r="I880" s="34"/>
      <c r="J880" s="34"/>
      <c r="K880" s="34"/>
      <c r="L880" s="34"/>
      <c r="M880" s="34"/>
      <c r="N880" s="34"/>
      <c r="O880" s="34"/>
      <c r="P880" s="11" t="s">
        <v>8437</v>
      </c>
    </row>
    <row r="881" customHeight="1" spans="1:16">
      <c r="A881" s="61" t="s">
        <v>4698</v>
      </c>
      <c r="B881" s="34" t="s">
        <v>4696</v>
      </c>
      <c r="C881" s="34" t="s">
        <v>4696</v>
      </c>
      <c r="D881" s="34" t="s">
        <v>4696</v>
      </c>
      <c r="E881" s="34" t="s">
        <v>4696</v>
      </c>
      <c r="F881" s="34" t="s">
        <v>4696</v>
      </c>
      <c r="G881" s="34"/>
      <c r="H881" s="34"/>
      <c r="I881" s="34"/>
      <c r="J881" s="34"/>
      <c r="K881" s="34"/>
      <c r="L881" s="34"/>
      <c r="M881" s="34"/>
      <c r="N881" s="34"/>
      <c r="O881" s="34"/>
      <c r="P881" s="11" t="s">
        <v>8437</v>
      </c>
    </row>
    <row r="882" customHeight="1" spans="1:16">
      <c r="A882" s="61" t="s">
        <v>4700</v>
      </c>
      <c r="B882" s="34" t="s">
        <v>4696</v>
      </c>
      <c r="C882" s="34" t="s">
        <v>4696</v>
      </c>
      <c r="D882" s="34" t="s">
        <v>4696</v>
      </c>
      <c r="E882" s="34" t="s">
        <v>4696</v>
      </c>
      <c r="F882" s="34"/>
      <c r="G882" s="34"/>
      <c r="H882" s="34"/>
      <c r="I882" s="34"/>
      <c r="J882" s="34"/>
      <c r="K882" s="34"/>
      <c r="L882" s="34"/>
      <c r="M882" s="34"/>
      <c r="N882" s="34"/>
      <c r="O882" s="34"/>
      <c r="P882" s="11" t="s">
        <v>8437</v>
      </c>
    </row>
    <row r="883" customHeight="1" spans="1:16">
      <c r="A883" s="61" t="s">
        <v>4702</v>
      </c>
      <c r="B883" s="34" t="s">
        <v>4696</v>
      </c>
      <c r="C883" s="34" t="s">
        <v>4696</v>
      </c>
      <c r="D883" s="34"/>
      <c r="E883" s="34"/>
      <c r="F883" s="34"/>
      <c r="G883" s="34"/>
      <c r="H883" s="34"/>
      <c r="I883" s="34"/>
      <c r="J883" s="34"/>
      <c r="K883" s="34"/>
      <c r="L883" s="34"/>
      <c r="M883" s="34"/>
      <c r="N883" s="34"/>
      <c r="O883" s="34"/>
      <c r="P883" s="11" t="s">
        <v>8437</v>
      </c>
    </row>
    <row r="884" customHeight="1" spans="1:16">
      <c r="A884" s="61" t="s">
        <v>4704</v>
      </c>
      <c r="B884" s="34" t="s">
        <v>4696</v>
      </c>
      <c r="C884" s="34" t="s">
        <v>4696</v>
      </c>
      <c r="D884" s="34" t="s">
        <v>4696</v>
      </c>
      <c r="E884" s="34" t="s">
        <v>4696</v>
      </c>
      <c r="F884" s="34"/>
      <c r="G884" s="34"/>
      <c r="H884" s="34"/>
      <c r="I884" s="34"/>
      <c r="J884" s="34"/>
      <c r="K884" s="34"/>
      <c r="L884" s="34"/>
      <c r="M884" s="34"/>
      <c r="N884" s="34"/>
      <c r="O884" s="34"/>
      <c r="P884" s="11" t="s">
        <v>8437</v>
      </c>
    </row>
    <row r="885" customHeight="1" spans="1:16">
      <c r="A885" s="61" t="s">
        <v>4706</v>
      </c>
      <c r="B885" s="34" t="s">
        <v>4696</v>
      </c>
      <c r="C885" s="34" t="s">
        <v>4696</v>
      </c>
      <c r="D885" s="34"/>
      <c r="E885" s="34"/>
      <c r="F885" s="34"/>
      <c r="G885" s="34"/>
      <c r="H885" s="34"/>
      <c r="I885" s="34"/>
      <c r="J885" s="34"/>
      <c r="K885" s="34"/>
      <c r="L885" s="34"/>
      <c r="M885" s="34"/>
      <c r="N885" s="34"/>
      <c r="O885" s="34"/>
      <c r="P885" s="11" t="s">
        <v>8437</v>
      </c>
    </row>
    <row r="886" customHeight="1" spans="1:16">
      <c r="A886" s="61" t="s">
        <v>4695</v>
      </c>
      <c r="B886" s="34" t="s">
        <v>4696</v>
      </c>
      <c r="C886" s="34" t="s">
        <v>4696</v>
      </c>
      <c r="D886" s="34" t="s">
        <v>4696</v>
      </c>
      <c r="E886" s="34"/>
      <c r="F886" s="34"/>
      <c r="G886" s="34"/>
      <c r="H886" s="34"/>
      <c r="I886" s="34"/>
      <c r="J886" s="34"/>
      <c r="K886" s="34"/>
      <c r="L886" s="34"/>
      <c r="M886" s="34"/>
      <c r="N886" s="34"/>
      <c r="O886" s="34"/>
      <c r="P886" s="11" t="s">
        <v>8437</v>
      </c>
    </row>
    <row r="887" customHeight="1" spans="1:16">
      <c r="A887" s="61" t="s">
        <v>4704</v>
      </c>
      <c r="B887" s="34" t="s">
        <v>4696</v>
      </c>
      <c r="C887" s="34" t="s">
        <v>4696</v>
      </c>
      <c r="D887" s="34" t="s">
        <v>4696</v>
      </c>
      <c r="E887" s="34" t="s">
        <v>4696</v>
      </c>
      <c r="F887" s="34"/>
      <c r="G887" s="34"/>
      <c r="H887" s="34"/>
      <c r="I887" s="34"/>
      <c r="J887" s="34"/>
      <c r="K887" s="34"/>
      <c r="L887" s="34"/>
      <c r="M887" s="34"/>
      <c r="N887" s="34"/>
      <c r="O887" s="34"/>
      <c r="P887" s="11" t="s">
        <v>8437</v>
      </c>
    </row>
    <row r="888" customHeight="1" spans="1:16">
      <c r="A888" s="61" t="s">
        <v>4706</v>
      </c>
      <c r="B888" s="34" t="s">
        <v>4696</v>
      </c>
      <c r="C888" s="34" t="s">
        <v>4696</v>
      </c>
      <c r="D888" s="34"/>
      <c r="E888" s="34"/>
      <c r="F888" s="34"/>
      <c r="G888" s="34"/>
      <c r="H888" s="34"/>
      <c r="I888" s="34"/>
      <c r="J888" s="34"/>
      <c r="K888" s="34"/>
      <c r="L888" s="34"/>
      <c r="M888" s="34"/>
      <c r="N888" s="34"/>
      <c r="O888" s="34"/>
      <c r="P888" s="11" t="s">
        <v>8437</v>
      </c>
    </row>
    <row r="889" customHeight="1" spans="1:16">
      <c r="A889" s="61" t="s">
        <v>4708</v>
      </c>
      <c r="B889" s="34" t="s">
        <v>4696</v>
      </c>
      <c r="C889" s="34" t="s">
        <v>4696</v>
      </c>
      <c r="D889" s="34" t="s">
        <v>4696</v>
      </c>
      <c r="E889" s="34" t="s">
        <v>4696</v>
      </c>
      <c r="F889" s="34" t="s">
        <v>4696</v>
      </c>
      <c r="G889" s="34"/>
      <c r="H889" s="34"/>
      <c r="I889" s="34"/>
      <c r="J889" s="34"/>
      <c r="K889" s="34"/>
      <c r="L889" s="34"/>
      <c r="M889" s="34"/>
      <c r="N889" s="34"/>
      <c r="O889" s="34"/>
      <c r="P889" s="11" t="s">
        <v>8437</v>
      </c>
    </row>
    <row r="890" customHeight="1" spans="1:16">
      <c r="A890" s="61" t="s">
        <v>4706</v>
      </c>
      <c r="B890" s="34" t="s">
        <v>4696</v>
      </c>
      <c r="C890" s="34" t="s">
        <v>4696</v>
      </c>
      <c r="D890" s="34"/>
      <c r="E890" s="34"/>
      <c r="F890" s="34"/>
      <c r="G890" s="34"/>
      <c r="H890" s="34"/>
      <c r="I890" s="34"/>
      <c r="J890" s="34"/>
      <c r="K890" s="34"/>
      <c r="L890" s="34"/>
      <c r="M890" s="34"/>
      <c r="N890" s="34"/>
      <c r="O890" s="34"/>
      <c r="P890" s="11" t="s">
        <v>8437</v>
      </c>
    </row>
    <row r="891" customHeight="1" spans="1:16">
      <c r="A891" s="61" t="s">
        <v>4698</v>
      </c>
      <c r="B891" s="34" t="s">
        <v>4696</v>
      </c>
      <c r="C891" s="34" t="s">
        <v>4696</v>
      </c>
      <c r="D891" s="34" t="s">
        <v>4696</v>
      </c>
      <c r="E891" s="34" t="s">
        <v>4696</v>
      </c>
      <c r="F891" s="34" t="s">
        <v>4696</v>
      </c>
      <c r="G891" s="34"/>
      <c r="H891" s="34"/>
      <c r="I891" s="34"/>
      <c r="J891" s="34"/>
      <c r="K891" s="34"/>
      <c r="L891" s="34"/>
      <c r="M891" s="34"/>
      <c r="N891" s="34"/>
      <c r="O891" s="34"/>
      <c r="P891" s="11" t="s">
        <v>8437</v>
      </c>
    </row>
    <row r="892" customHeight="1" spans="1:16">
      <c r="A892" s="61" t="s">
        <v>4791</v>
      </c>
      <c r="B892" s="34" t="s">
        <v>4790</v>
      </c>
      <c r="C892" s="34" t="s">
        <v>4790</v>
      </c>
      <c r="D892" s="34" t="s">
        <v>4790</v>
      </c>
      <c r="E892" s="34" t="s">
        <v>4790</v>
      </c>
      <c r="F892" s="34" t="s">
        <v>4790</v>
      </c>
      <c r="G892" s="34" t="s">
        <v>4790</v>
      </c>
      <c r="H892" s="34"/>
      <c r="I892" s="34"/>
      <c r="J892" s="34"/>
      <c r="K892" s="34"/>
      <c r="L892" s="34"/>
      <c r="M892" s="34"/>
      <c r="N892" s="34"/>
      <c r="O892" s="34"/>
      <c r="P892" s="11" t="s">
        <v>8437</v>
      </c>
    </row>
    <row r="893" customHeight="1" spans="1:16">
      <c r="A893" s="61" t="s">
        <v>6891</v>
      </c>
      <c r="B893" s="4" t="s">
        <v>658</v>
      </c>
      <c r="C893" s="4" t="s">
        <v>442</v>
      </c>
      <c r="D893" s="34"/>
      <c r="E893" s="34"/>
      <c r="F893" s="34"/>
      <c r="G893" s="34"/>
      <c r="H893" s="34"/>
      <c r="I893" s="34"/>
      <c r="J893" s="34"/>
      <c r="K893" s="34"/>
      <c r="L893" s="34"/>
      <c r="M893" s="34"/>
      <c r="N893" s="34"/>
      <c r="O893" s="34"/>
      <c r="P893" s="11" t="s">
        <v>8437</v>
      </c>
    </row>
    <row r="894" customHeight="1" spans="1:16">
      <c r="A894" s="61" t="s">
        <v>6893</v>
      </c>
      <c r="B894" s="4" t="s">
        <v>658</v>
      </c>
      <c r="C894" s="4" t="s">
        <v>728</v>
      </c>
      <c r="D894" s="34"/>
      <c r="E894" s="34"/>
      <c r="F894" s="34"/>
      <c r="G894" s="34"/>
      <c r="H894" s="34"/>
      <c r="I894" s="34"/>
      <c r="J894" s="34"/>
      <c r="K894" s="34"/>
      <c r="L894" s="34"/>
      <c r="M894" s="34"/>
      <c r="N894" s="34"/>
      <c r="O894" s="34"/>
      <c r="P894" s="11" t="s">
        <v>8437</v>
      </c>
    </row>
    <row r="895" customHeight="1" spans="1:16">
      <c r="A895" s="61" t="s">
        <v>6895</v>
      </c>
      <c r="B895" s="4" t="s">
        <v>979</v>
      </c>
      <c r="C895" s="4" t="s">
        <v>728</v>
      </c>
      <c r="D895" s="34"/>
      <c r="E895" s="34"/>
      <c r="F895" s="34"/>
      <c r="G895" s="34"/>
      <c r="H895" s="34"/>
      <c r="I895" s="34"/>
      <c r="J895" s="34"/>
      <c r="K895" s="34"/>
      <c r="L895" s="34"/>
      <c r="M895" s="34"/>
      <c r="N895" s="34"/>
      <c r="O895" s="34"/>
      <c r="P895" s="11" t="s">
        <v>8437</v>
      </c>
    </row>
    <row r="896" customHeight="1" spans="1:16">
      <c r="A896" s="61" t="s">
        <v>6897</v>
      </c>
      <c r="B896" s="4" t="s">
        <v>979</v>
      </c>
      <c r="C896" s="4" t="s">
        <v>442</v>
      </c>
      <c r="D896" s="34"/>
      <c r="E896" s="34"/>
      <c r="F896" s="34"/>
      <c r="G896" s="34"/>
      <c r="H896" s="34"/>
      <c r="I896" s="34"/>
      <c r="J896" s="34"/>
      <c r="K896" s="34"/>
      <c r="L896" s="34"/>
      <c r="M896" s="34"/>
      <c r="N896" s="34"/>
      <c r="O896" s="34"/>
      <c r="P896" s="11" t="s">
        <v>8437</v>
      </c>
    </row>
    <row r="897" customHeight="1" spans="1:16">
      <c r="A897" s="61" t="s">
        <v>6899</v>
      </c>
      <c r="B897" s="34" t="s">
        <v>2678</v>
      </c>
      <c r="C897" s="4" t="s">
        <v>2711</v>
      </c>
      <c r="D897" s="34"/>
      <c r="E897" s="34"/>
      <c r="F897" s="34"/>
      <c r="G897" s="34"/>
      <c r="H897" s="34"/>
      <c r="I897" s="34"/>
      <c r="J897" s="34"/>
      <c r="K897" s="34"/>
      <c r="L897" s="34"/>
      <c r="M897" s="34"/>
      <c r="N897" s="34"/>
      <c r="O897" s="34"/>
      <c r="P897" s="11" t="s">
        <v>8437</v>
      </c>
    </row>
    <row r="898" customHeight="1" spans="1:16">
      <c r="A898" s="61" t="s">
        <v>6901</v>
      </c>
      <c r="B898" s="34" t="s">
        <v>2678</v>
      </c>
      <c r="C898" s="34" t="s">
        <v>2678</v>
      </c>
      <c r="D898" s="34"/>
      <c r="E898" s="34"/>
      <c r="F898" s="34"/>
      <c r="G898" s="34"/>
      <c r="H898" s="34"/>
      <c r="I898" s="34"/>
      <c r="J898" s="34"/>
      <c r="K898" s="34"/>
      <c r="L898" s="34"/>
      <c r="M898" s="34"/>
      <c r="N898" s="34"/>
      <c r="O898" s="34"/>
      <c r="P898" s="11" t="s">
        <v>8437</v>
      </c>
    </row>
    <row r="899" customHeight="1" spans="1:16">
      <c r="A899" s="61" t="s">
        <v>6903</v>
      </c>
      <c r="B899" s="34" t="s">
        <v>3669</v>
      </c>
      <c r="C899" s="34" t="s">
        <v>3669</v>
      </c>
      <c r="D899" s="34"/>
      <c r="E899" s="34"/>
      <c r="F899" s="34"/>
      <c r="G899" s="34"/>
      <c r="H899" s="34"/>
      <c r="I899" s="34"/>
      <c r="J899" s="34"/>
      <c r="K899" s="34"/>
      <c r="L899" s="34"/>
      <c r="M899" s="34"/>
      <c r="N899" s="34"/>
      <c r="O899" s="34"/>
      <c r="P899" s="11" t="s">
        <v>8437</v>
      </c>
    </row>
    <row r="900" customHeight="1" spans="1:16">
      <c r="A900" s="61" t="s">
        <v>6904</v>
      </c>
      <c r="B900" s="34" t="s">
        <v>3669</v>
      </c>
      <c r="C900" s="34" t="s">
        <v>3669</v>
      </c>
      <c r="D900" s="34" t="s">
        <v>3669</v>
      </c>
      <c r="E900" s="34"/>
      <c r="F900" s="34"/>
      <c r="G900" s="34"/>
      <c r="H900" s="34"/>
      <c r="I900" s="34"/>
      <c r="J900" s="34"/>
      <c r="K900" s="34"/>
      <c r="L900" s="34"/>
      <c r="M900" s="34"/>
      <c r="N900" s="34"/>
      <c r="O900" s="34"/>
      <c r="P900" s="11" t="s">
        <v>8437</v>
      </c>
    </row>
    <row r="901" customHeight="1" spans="1:16">
      <c r="A901" s="61" t="s">
        <v>6906</v>
      </c>
      <c r="B901" s="34" t="s">
        <v>3669</v>
      </c>
      <c r="C901" s="34" t="s">
        <v>3669</v>
      </c>
      <c r="D901" s="34" t="s">
        <v>3669</v>
      </c>
      <c r="E901" s="34" t="s">
        <v>3669</v>
      </c>
      <c r="F901" s="34"/>
      <c r="G901" s="34"/>
      <c r="H901" s="34"/>
      <c r="I901" s="34"/>
      <c r="J901" s="34"/>
      <c r="K901" s="34"/>
      <c r="L901" s="34"/>
      <c r="M901" s="34"/>
      <c r="N901" s="34"/>
      <c r="O901" s="34"/>
      <c r="P901" s="11" t="s">
        <v>8437</v>
      </c>
    </row>
    <row r="902" customHeight="1" spans="1:16">
      <c r="A902" s="61" t="s">
        <v>6908</v>
      </c>
      <c r="B902" s="34" t="s">
        <v>3669</v>
      </c>
      <c r="C902" s="34" t="s">
        <v>3669</v>
      </c>
      <c r="D902" s="34" t="s">
        <v>3669</v>
      </c>
      <c r="E902" s="34" t="s">
        <v>3669</v>
      </c>
      <c r="F902" s="34" t="s">
        <v>3669</v>
      </c>
      <c r="G902" s="34"/>
      <c r="H902" s="34"/>
      <c r="I902" s="34"/>
      <c r="J902" s="34"/>
      <c r="K902" s="34"/>
      <c r="L902" s="34"/>
      <c r="M902" s="34"/>
      <c r="N902" s="34"/>
      <c r="O902" s="34"/>
      <c r="P902" s="11" t="s">
        <v>8437</v>
      </c>
    </row>
    <row r="903" customHeight="1" spans="1:16">
      <c r="A903" s="61" t="s">
        <v>6910</v>
      </c>
      <c r="B903" s="34" t="s">
        <v>3669</v>
      </c>
      <c r="C903" s="34" t="s">
        <v>3669</v>
      </c>
      <c r="D903" s="34" t="s">
        <v>3669</v>
      </c>
      <c r="E903" s="34" t="s">
        <v>3669</v>
      </c>
      <c r="F903" s="34" t="s">
        <v>3669</v>
      </c>
      <c r="G903" s="34" t="s">
        <v>3669</v>
      </c>
      <c r="H903" s="34"/>
      <c r="I903" s="34"/>
      <c r="J903" s="34"/>
      <c r="K903" s="34"/>
      <c r="L903" s="34"/>
      <c r="M903" s="34"/>
      <c r="N903" s="34"/>
      <c r="O903" s="34"/>
      <c r="P903" s="11" t="s">
        <v>8437</v>
      </c>
    </row>
    <row r="904" customHeight="1" spans="1:16">
      <c r="A904" s="61" t="s">
        <v>6920</v>
      </c>
      <c r="B904" s="4" t="s">
        <v>3684</v>
      </c>
      <c r="C904" s="4" t="s">
        <v>3684</v>
      </c>
      <c r="D904" s="34"/>
      <c r="E904" s="34"/>
      <c r="F904" s="34"/>
      <c r="G904" s="34"/>
      <c r="H904" s="34"/>
      <c r="I904" s="34"/>
      <c r="J904" s="34"/>
      <c r="K904" s="34"/>
      <c r="L904" s="34"/>
      <c r="M904" s="34"/>
      <c r="N904" s="34"/>
      <c r="O904" s="34"/>
      <c r="P904" s="11" t="s">
        <v>8437</v>
      </c>
    </row>
    <row r="905" customHeight="1" spans="1:16">
      <c r="A905" s="61" t="s">
        <v>6922</v>
      </c>
      <c r="B905" s="4" t="s">
        <v>3684</v>
      </c>
      <c r="C905" s="4" t="s">
        <v>3684</v>
      </c>
      <c r="D905" s="4" t="s">
        <v>3684</v>
      </c>
      <c r="E905" s="34"/>
      <c r="F905" s="34"/>
      <c r="G905" s="34"/>
      <c r="H905" s="34"/>
      <c r="I905" s="34"/>
      <c r="J905" s="34"/>
      <c r="K905" s="34"/>
      <c r="L905" s="34"/>
      <c r="M905" s="34"/>
      <c r="N905" s="34"/>
      <c r="O905" s="34"/>
      <c r="P905" s="11" t="s">
        <v>8437</v>
      </c>
    </row>
    <row r="906" customHeight="1" spans="1:16">
      <c r="A906" s="61" t="s">
        <v>6923</v>
      </c>
      <c r="B906" s="4" t="s">
        <v>3684</v>
      </c>
      <c r="C906" s="4" t="s">
        <v>3684</v>
      </c>
      <c r="D906" s="4" t="s">
        <v>3684</v>
      </c>
      <c r="E906" s="4" t="s">
        <v>3684</v>
      </c>
      <c r="F906" s="34"/>
      <c r="G906" s="34"/>
      <c r="H906" s="34"/>
      <c r="I906" s="34"/>
      <c r="J906" s="34"/>
      <c r="K906" s="34"/>
      <c r="L906" s="34"/>
      <c r="M906" s="34"/>
      <c r="N906" s="34"/>
      <c r="O906" s="34"/>
      <c r="P906" s="11" t="s">
        <v>8437</v>
      </c>
    </row>
    <row r="907" customHeight="1" spans="1:16">
      <c r="A907" s="61" t="s">
        <v>6932</v>
      </c>
      <c r="B907" s="4" t="s">
        <v>7769</v>
      </c>
      <c r="C907" s="4" t="s">
        <v>7769</v>
      </c>
      <c r="D907" s="34"/>
      <c r="E907" s="34"/>
      <c r="F907" s="34"/>
      <c r="G907" s="34"/>
      <c r="H907" s="34"/>
      <c r="I907" s="34"/>
      <c r="J907" s="34"/>
      <c r="K907" s="34"/>
      <c r="L907" s="34"/>
      <c r="M907" s="34"/>
      <c r="N907" s="34"/>
      <c r="O907" s="34"/>
      <c r="P907" s="11" t="s">
        <v>8437</v>
      </c>
    </row>
    <row r="908" customHeight="1" spans="1:16">
      <c r="A908" s="61" t="s">
        <v>6934</v>
      </c>
      <c r="B908" s="4" t="s">
        <v>7767</v>
      </c>
      <c r="C908" s="4" t="s">
        <v>7767</v>
      </c>
      <c r="D908" s="34"/>
      <c r="E908" s="34"/>
      <c r="F908" s="34"/>
      <c r="G908" s="34"/>
      <c r="H908" s="34"/>
      <c r="I908" s="34"/>
      <c r="J908" s="34"/>
      <c r="K908" s="34"/>
      <c r="L908" s="34"/>
      <c r="M908" s="34"/>
      <c r="N908" s="34"/>
      <c r="O908" s="34"/>
      <c r="P908" s="11" t="s">
        <v>8437</v>
      </c>
    </row>
    <row r="909" customHeight="1" spans="1:16">
      <c r="A909" s="61" t="s">
        <v>6941</v>
      </c>
      <c r="B909" s="4" t="s">
        <v>6650</v>
      </c>
      <c r="C909" s="4" t="s">
        <v>6650</v>
      </c>
      <c r="D909" s="34"/>
      <c r="E909" s="34"/>
      <c r="F909" s="34"/>
      <c r="G909" s="34"/>
      <c r="H909" s="34"/>
      <c r="I909" s="34"/>
      <c r="J909" s="34"/>
      <c r="K909" s="34"/>
      <c r="L909" s="34"/>
      <c r="M909" s="34"/>
      <c r="N909" s="34"/>
      <c r="O909" s="34"/>
      <c r="P909" s="11" t="s">
        <v>8437</v>
      </c>
    </row>
    <row r="910" customHeight="1" spans="1:16">
      <c r="A910" s="61" t="s">
        <v>6943</v>
      </c>
      <c r="B910" s="4" t="s">
        <v>6650</v>
      </c>
      <c r="C910" s="4" t="s">
        <v>6650</v>
      </c>
      <c r="D910" s="4" t="s">
        <v>6650</v>
      </c>
      <c r="E910" s="34"/>
      <c r="F910" s="34"/>
      <c r="G910" s="34"/>
      <c r="H910" s="34"/>
      <c r="I910" s="34"/>
      <c r="J910" s="34"/>
      <c r="K910" s="34"/>
      <c r="L910" s="34"/>
      <c r="M910" s="34"/>
      <c r="N910" s="34"/>
      <c r="O910" s="34"/>
      <c r="P910" s="11" t="s">
        <v>8437</v>
      </c>
    </row>
    <row r="911" customHeight="1" spans="1:16">
      <c r="A911" s="61" t="s">
        <v>6945</v>
      </c>
      <c r="B911" s="4" t="s">
        <v>6650</v>
      </c>
      <c r="C911" s="4" t="s">
        <v>6650</v>
      </c>
      <c r="D911" s="4" t="s">
        <v>6650</v>
      </c>
      <c r="E911" s="4" t="s">
        <v>6650</v>
      </c>
      <c r="F911" s="4" t="s">
        <v>6650</v>
      </c>
      <c r="G911" s="4" t="s">
        <v>6650</v>
      </c>
      <c r="H911" s="34"/>
      <c r="I911" s="34"/>
      <c r="J911" s="34"/>
      <c r="K911" s="34"/>
      <c r="L911" s="34"/>
      <c r="M911" s="34"/>
      <c r="N911" s="34"/>
      <c r="O911" s="34"/>
      <c r="P911" s="11" t="s">
        <v>8437</v>
      </c>
    </row>
    <row r="912" customHeight="1" spans="1:16">
      <c r="A912" s="4"/>
      <c r="B912" s="34"/>
      <c r="C912" s="4"/>
      <c r="D912" s="34"/>
      <c r="E912" s="34"/>
      <c r="F912" s="34"/>
      <c r="G912" s="34"/>
      <c r="H912" s="34"/>
      <c r="I912" s="34"/>
      <c r="J912" s="34"/>
      <c r="K912" s="34"/>
      <c r="L912" s="34"/>
      <c r="M912" s="34"/>
      <c r="N912" s="34"/>
      <c r="O912" s="34"/>
      <c r="P912" s="34"/>
    </row>
    <row r="913" customHeight="1" spans="1:16">
      <c r="A913" s="4"/>
      <c r="B913" s="34"/>
      <c r="C913" s="4"/>
      <c r="D913" s="34"/>
      <c r="E913" s="34"/>
      <c r="F913" s="34"/>
      <c r="G913" s="34"/>
      <c r="H913" s="34"/>
      <c r="I913" s="34"/>
      <c r="J913" s="34"/>
      <c r="K913" s="34"/>
      <c r="L913" s="34"/>
      <c r="M913" s="34"/>
      <c r="N913" s="34"/>
      <c r="O913" s="34"/>
      <c r="P913" s="34"/>
    </row>
    <row r="914" customHeight="1" spans="1:16">
      <c r="A914" s="4"/>
      <c r="B914" s="34"/>
      <c r="C914" s="4"/>
      <c r="D914" s="34"/>
      <c r="E914" s="34"/>
      <c r="F914" s="34"/>
      <c r="G914" s="34"/>
      <c r="H914" s="34"/>
      <c r="I914" s="34"/>
      <c r="J914" s="34"/>
      <c r="K914" s="34"/>
      <c r="L914" s="34"/>
      <c r="M914" s="34"/>
      <c r="N914" s="34"/>
      <c r="O914" s="34"/>
      <c r="P914" s="34"/>
    </row>
    <row r="915" customHeight="1" spans="1:16">
      <c r="A915" s="4"/>
      <c r="B915" s="34"/>
      <c r="C915" s="4"/>
      <c r="D915" s="34"/>
      <c r="E915" s="34"/>
      <c r="F915" s="34"/>
      <c r="G915" s="34"/>
      <c r="H915" s="34"/>
      <c r="I915" s="34"/>
      <c r="J915" s="34"/>
      <c r="K915" s="34"/>
      <c r="L915" s="34"/>
      <c r="M915" s="34"/>
      <c r="N915" s="34"/>
      <c r="O915" s="34"/>
      <c r="P915" s="34"/>
    </row>
    <row r="916" customHeight="1" spans="1:16">
      <c r="A916" s="4"/>
      <c r="B916" s="34"/>
      <c r="C916" s="4"/>
      <c r="D916" s="34"/>
      <c r="E916" s="34"/>
      <c r="F916" s="34"/>
      <c r="G916" s="34"/>
      <c r="H916" s="34"/>
      <c r="I916" s="34"/>
      <c r="J916" s="34"/>
      <c r="K916" s="34"/>
      <c r="L916" s="34"/>
      <c r="M916" s="34"/>
      <c r="N916" s="34"/>
      <c r="O916" s="34"/>
      <c r="P916" s="34"/>
    </row>
    <row r="917" customHeight="1" spans="1:16">
      <c r="A917" s="4"/>
      <c r="B917" s="34"/>
      <c r="C917" s="4"/>
      <c r="D917" s="34"/>
      <c r="E917" s="34"/>
      <c r="F917" s="34"/>
      <c r="G917" s="34"/>
      <c r="H917" s="34"/>
      <c r="I917" s="34"/>
      <c r="J917" s="34"/>
      <c r="K917" s="34"/>
      <c r="L917" s="34"/>
      <c r="M917" s="34"/>
      <c r="N917" s="34"/>
      <c r="O917" s="34"/>
      <c r="P917" s="34"/>
    </row>
    <row r="918" customHeight="1" spans="1:16">
      <c r="A918" s="4"/>
      <c r="B918" s="34"/>
      <c r="C918" s="4"/>
      <c r="D918" s="34"/>
      <c r="E918" s="34"/>
      <c r="F918" s="34"/>
      <c r="G918" s="34"/>
      <c r="H918" s="34"/>
      <c r="I918" s="34"/>
      <c r="J918" s="34"/>
      <c r="K918" s="34"/>
      <c r="L918" s="34"/>
      <c r="M918" s="34"/>
      <c r="N918" s="34"/>
      <c r="O918" s="34"/>
      <c r="P918" s="34"/>
    </row>
    <row r="919" customHeight="1" spans="1:16">
      <c r="A919" s="4"/>
      <c r="B919" s="34"/>
      <c r="C919" s="4"/>
      <c r="D919" s="34"/>
      <c r="E919" s="34"/>
      <c r="F919" s="34"/>
      <c r="G919" s="34"/>
      <c r="H919" s="34"/>
      <c r="I919" s="34"/>
      <c r="J919" s="34"/>
      <c r="K919" s="34"/>
      <c r="L919" s="34"/>
      <c r="M919" s="34"/>
      <c r="N919" s="34"/>
      <c r="O919" s="34"/>
      <c r="P919" s="34"/>
    </row>
    <row r="920" customHeight="1" spans="1:16">
      <c r="A920" s="4"/>
      <c r="B920" s="34"/>
      <c r="C920" s="4"/>
      <c r="D920" s="34"/>
      <c r="E920" s="34"/>
      <c r="F920" s="34"/>
      <c r="G920" s="34"/>
      <c r="H920" s="34"/>
      <c r="I920" s="34"/>
      <c r="J920" s="34"/>
      <c r="K920" s="34"/>
      <c r="L920" s="34"/>
      <c r="M920" s="34"/>
      <c r="N920" s="34"/>
      <c r="O920" s="34"/>
      <c r="P920" s="34"/>
    </row>
    <row r="921" customHeight="1" spans="1:16">
      <c r="A921" s="4"/>
      <c r="B921" s="34"/>
      <c r="C921" s="4"/>
      <c r="D921" s="34"/>
      <c r="E921" s="34"/>
      <c r="F921" s="34"/>
      <c r="G921" s="34"/>
      <c r="H921" s="34"/>
      <c r="I921" s="34"/>
      <c r="J921" s="34"/>
      <c r="K921" s="34"/>
      <c r="L921" s="34"/>
      <c r="M921" s="34"/>
      <c r="N921" s="34"/>
      <c r="O921" s="34"/>
      <c r="P921" s="34"/>
    </row>
    <row r="922" customHeight="1" spans="1:16">
      <c r="A922" s="4"/>
      <c r="B922" s="34"/>
      <c r="C922" s="4"/>
      <c r="D922" s="34"/>
      <c r="E922" s="34"/>
      <c r="F922" s="34"/>
      <c r="G922" s="34"/>
      <c r="H922" s="34"/>
      <c r="I922" s="34"/>
      <c r="J922" s="34"/>
      <c r="K922" s="34"/>
      <c r="L922" s="34"/>
      <c r="M922" s="34"/>
      <c r="N922" s="34"/>
      <c r="O922" s="34"/>
      <c r="P922" s="34"/>
    </row>
    <row r="923" customHeight="1" spans="1:16">
      <c r="A923" s="4"/>
      <c r="B923" s="34"/>
      <c r="C923" s="4"/>
      <c r="D923" s="34"/>
      <c r="E923" s="34"/>
      <c r="F923" s="34"/>
      <c r="G923" s="34"/>
      <c r="H923" s="34"/>
      <c r="I923" s="34"/>
      <c r="J923" s="34"/>
      <c r="K923" s="34"/>
      <c r="L923" s="34"/>
      <c r="M923" s="34"/>
      <c r="N923" s="34"/>
      <c r="O923" s="34"/>
      <c r="P923" s="34"/>
    </row>
    <row r="924" customHeight="1" spans="1:16">
      <c r="A924" s="4"/>
      <c r="B924" s="34"/>
      <c r="C924" s="4"/>
      <c r="D924" s="34"/>
      <c r="E924" s="34"/>
      <c r="F924" s="34"/>
      <c r="G924" s="34"/>
      <c r="H924" s="34"/>
      <c r="I924" s="34"/>
      <c r="J924" s="34"/>
      <c r="K924" s="34"/>
      <c r="L924" s="34"/>
      <c r="M924" s="34"/>
      <c r="N924" s="34"/>
      <c r="O924" s="34"/>
      <c r="P924" s="34"/>
    </row>
    <row r="925" customHeight="1" spans="1:16">
      <c r="A925" s="4"/>
      <c r="B925" s="34"/>
      <c r="C925" s="4"/>
      <c r="D925" s="34"/>
      <c r="E925" s="34"/>
      <c r="F925" s="34"/>
      <c r="G925" s="34"/>
      <c r="H925" s="34"/>
      <c r="I925" s="34"/>
      <c r="J925" s="34"/>
      <c r="K925" s="34"/>
      <c r="L925" s="34"/>
      <c r="M925" s="34"/>
      <c r="N925" s="34"/>
      <c r="O925" s="34"/>
      <c r="P925" s="34"/>
    </row>
    <row r="926" customHeight="1" spans="1:16">
      <c r="A926" s="4"/>
      <c r="B926" s="34"/>
      <c r="C926" s="4"/>
      <c r="D926" s="34"/>
      <c r="E926" s="34"/>
      <c r="F926" s="34"/>
      <c r="G926" s="34"/>
      <c r="H926" s="34"/>
      <c r="I926" s="34"/>
      <c r="J926" s="34"/>
      <c r="K926" s="34"/>
      <c r="L926" s="34"/>
      <c r="M926" s="34"/>
      <c r="N926" s="34"/>
      <c r="O926" s="34"/>
      <c r="P926" s="34"/>
    </row>
    <row r="927" customHeight="1" spans="1:16">
      <c r="A927" s="4"/>
      <c r="B927" s="34"/>
      <c r="C927" s="4"/>
      <c r="D927" s="34"/>
      <c r="E927" s="34"/>
      <c r="F927" s="34"/>
      <c r="G927" s="34"/>
      <c r="H927" s="34"/>
      <c r="I927" s="34"/>
      <c r="J927" s="34"/>
      <c r="K927" s="34"/>
      <c r="L927" s="34"/>
      <c r="M927" s="34"/>
      <c r="N927" s="34"/>
      <c r="O927" s="34"/>
      <c r="P927" s="34"/>
    </row>
    <row r="928" customHeight="1" spans="1:16">
      <c r="A928" s="4"/>
      <c r="B928" s="34"/>
      <c r="C928" s="4"/>
      <c r="D928" s="34"/>
      <c r="E928" s="34"/>
      <c r="F928" s="34"/>
      <c r="G928" s="34"/>
      <c r="H928" s="34"/>
      <c r="I928" s="34"/>
      <c r="J928" s="34"/>
      <c r="K928" s="34"/>
      <c r="L928" s="34"/>
      <c r="M928" s="34"/>
      <c r="N928" s="34"/>
      <c r="O928" s="34"/>
      <c r="P928" s="34"/>
    </row>
    <row r="929" customHeight="1" spans="1:16">
      <c r="A929" s="4"/>
      <c r="B929" s="34"/>
      <c r="C929" s="4"/>
      <c r="D929" s="34"/>
      <c r="E929" s="34"/>
      <c r="F929" s="34"/>
      <c r="G929" s="34"/>
      <c r="H929" s="34"/>
      <c r="I929" s="34"/>
      <c r="J929" s="34"/>
      <c r="K929" s="34"/>
      <c r="L929" s="34"/>
      <c r="M929" s="34"/>
      <c r="N929" s="34"/>
      <c r="O929" s="34"/>
      <c r="P929" s="34"/>
    </row>
    <row r="930" customHeight="1" spans="1:16">
      <c r="A930" s="4"/>
      <c r="B930" s="34"/>
      <c r="C930" s="4"/>
      <c r="D930" s="34"/>
      <c r="E930" s="34"/>
      <c r="F930" s="34"/>
      <c r="G930" s="34"/>
      <c r="H930" s="34"/>
      <c r="I930" s="34"/>
      <c r="J930" s="34"/>
      <c r="K930" s="34"/>
      <c r="L930" s="34"/>
      <c r="M930" s="34"/>
      <c r="N930" s="34"/>
      <c r="O930" s="34"/>
      <c r="P930" s="34"/>
    </row>
    <row r="931" customHeight="1" spans="1:16">
      <c r="A931" s="4"/>
      <c r="B931" s="34"/>
      <c r="C931" s="4"/>
      <c r="D931" s="34"/>
      <c r="E931" s="34"/>
      <c r="F931" s="34"/>
      <c r="G931" s="34"/>
      <c r="H931" s="34"/>
      <c r="I931" s="34"/>
      <c r="J931" s="34"/>
      <c r="K931" s="34"/>
      <c r="L931" s="34"/>
      <c r="M931" s="34"/>
      <c r="N931" s="34"/>
      <c r="O931" s="34"/>
      <c r="P931" s="34"/>
    </row>
    <row r="932" customHeight="1" spans="1:16">
      <c r="A932" s="4"/>
      <c r="B932" s="34"/>
      <c r="C932" s="4"/>
      <c r="D932" s="34"/>
      <c r="E932" s="34"/>
      <c r="F932" s="34"/>
      <c r="G932" s="34"/>
      <c r="H932" s="34"/>
      <c r="I932" s="34"/>
      <c r="J932" s="34"/>
      <c r="K932" s="34"/>
      <c r="L932" s="34"/>
      <c r="M932" s="34"/>
      <c r="N932" s="34"/>
      <c r="O932" s="34"/>
      <c r="P932" s="34"/>
    </row>
    <row r="933" customHeight="1" spans="1:16">
      <c r="A933" s="4"/>
      <c r="B933" s="34"/>
      <c r="C933" s="4"/>
      <c r="D933" s="34"/>
      <c r="E933" s="34"/>
      <c r="F933" s="34"/>
      <c r="G933" s="34"/>
      <c r="H933" s="34"/>
      <c r="I933" s="34"/>
      <c r="J933" s="34"/>
      <c r="K933" s="34"/>
      <c r="L933" s="34"/>
      <c r="M933" s="34"/>
      <c r="N933" s="34"/>
      <c r="O933" s="34"/>
      <c r="P933" s="34"/>
    </row>
    <row r="934" customHeight="1" spans="1:16">
      <c r="A934" s="4"/>
      <c r="B934" s="34"/>
      <c r="C934" s="4"/>
      <c r="D934" s="34"/>
      <c r="E934" s="34"/>
      <c r="F934" s="34"/>
      <c r="G934" s="34"/>
      <c r="H934" s="34"/>
      <c r="I934" s="34"/>
      <c r="J934" s="34"/>
      <c r="K934" s="34"/>
      <c r="L934" s="34"/>
      <c r="M934" s="34"/>
      <c r="N934" s="34"/>
      <c r="O934" s="34"/>
      <c r="P934" s="34"/>
    </row>
    <row r="935" customHeight="1" spans="1:16">
      <c r="A935" s="4"/>
      <c r="B935" s="34"/>
      <c r="C935" s="4"/>
      <c r="D935" s="34"/>
      <c r="E935" s="34"/>
      <c r="F935" s="34"/>
      <c r="G935" s="34"/>
      <c r="H935" s="34"/>
      <c r="I935" s="34"/>
      <c r="J935" s="34"/>
      <c r="K935" s="34"/>
      <c r="L935" s="34"/>
      <c r="M935" s="34"/>
      <c r="N935" s="34"/>
      <c r="O935" s="34"/>
      <c r="P935" s="34"/>
    </row>
    <row r="936" customHeight="1" spans="1:16">
      <c r="A936" s="4"/>
      <c r="B936" s="34"/>
      <c r="C936" s="4"/>
      <c r="D936" s="34"/>
      <c r="E936" s="34"/>
      <c r="F936" s="34"/>
      <c r="G936" s="34"/>
      <c r="H936" s="34"/>
      <c r="I936" s="34"/>
      <c r="J936" s="34"/>
      <c r="K936" s="34"/>
      <c r="L936" s="34"/>
      <c r="M936" s="34"/>
      <c r="N936" s="34"/>
      <c r="O936" s="34"/>
      <c r="P936" s="34"/>
    </row>
    <row r="937" customHeight="1" spans="1:16">
      <c r="A937" s="4"/>
      <c r="B937" s="34"/>
      <c r="C937" s="4"/>
      <c r="D937" s="34"/>
      <c r="E937" s="34"/>
      <c r="F937" s="34"/>
      <c r="G937" s="34"/>
      <c r="H937" s="34"/>
      <c r="I937" s="34"/>
      <c r="J937" s="34"/>
      <c r="K937" s="34"/>
      <c r="L937" s="34"/>
      <c r="M937" s="34"/>
      <c r="N937" s="34"/>
      <c r="O937" s="34"/>
      <c r="P937" s="34"/>
    </row>
    <row r="938" customHeight="1" spans="1:16">
      <c r="A938" s="4"/>
      <c r="B938" s="34"/>
      <c r="C938" s="4"/>
      <c r="D938" s="34"/>
      <c r="E938" s="34"/>
      <c r="F938" s="34"/>
      <c r="G938" s="34"/>
      <c r="H938" s="34"/>
      <c r="I938" s="34"/>
      <c r="J938" s="34"/>
      <c r="K938" s="34"/>
      <c r="L938" s="34"/>
      <c r="M938" s="34"/>
      <c r="N938" s="34"/>
      <c r="O938" s="34"/>
      <c r="P938" s="34"/>
    </row>
    <row r="939" customHeight="1" spans="1:16">
      <c r="A939" s="4"/>
      <c r="B939" s="34"/>
      <c r="C939" s="4"/>
      <c r="D939" s="34"/>
      <c r="E939" s="34"/>
      <c r="F939" s="34"/>
      <c r="G939" s="34"/>
      <c r="H939" s="34"/>
      <c r="I939" s="34"/>
      <c r="J939" s="34"/>
      <c r="K939" s="34"/>
      <c r="L939" s="34"/>
      <c r="M939" s="34"/>
      <c r="N939" s="34"/>
      <c r="O939" s="34"/>
      <c r="P939" s="34"/>
    </row>
    <row r="940" customHeight="1" spans="1:16">
      <c r="A940" s="4"/>
      <c r="B940" s="34"/>
      <c r="C940" s="4"/>
      <c r="D940" s="34"/>
      <c r="E940" s="34"/>
      <c r="F940" s="34"/>
      <c r="G940" s="34"/>
      <c r="H940" s="34"/>
      <c r="I940" s="34"/>
      <c r="J940" s="34"/>
      <c r="K940" s="34"/>
      <c r="L940" s="34"/>
      <c r="M940" s="34"/>
      <c r="N940" s="34"/>
      <c r="O940" s="34"/>
      <c r="P940" s="34"/>
    </row>
    <row r="941" customHeight="1" spans="1:16">
      <c r="A941" s="4"/>
      <c r="B941" s="34"/>
      <c r="C941" s="4"/>
      <c r="D941" s="34"/>
      <c r="E941" s="34"/>
      <c r="F941" s="34"/>
      <c r="G941" s="34"/>
      <c r="H941" s="34"/>
      <c r="I941" s="34"/>
      <c r="J941" s="34"/>
      <c r="K941" s="34"/>
      <c r="L941" s="34"/>
      <c r="M941" s="34"/>
      <c r="N941" s="34"/>
      <c r="O941" s="34"/>
      <c r="P941" s="34"/>
    </row>
    <row r="942" customHeight="1" spans="1:16">
      <c r="A942" s="4"/>
      <c r="B942" s="34"/>
      <c r="C942" s="4"/>
      <c r="D942" s="34"/>
      <c r="E942" s="34"/>
      <c r="F942" s="34"/>
      <c r="G942" s="34"/>
      <c r="H942" s="34"/>
      <c r="I942" s="34"/>
      <c r="J942" s="34"/>
      <c r="K942" s="34"/>
      <c r="L942" s="34"/>
      <c r="M942" s="34"/>
      <c r="N942" s="34"/>
      <c r="O942" s="34"/>
      <c r="P942" s="34"/>
    </row>
    <row r="943" customHeight="1" spans="1:16">
      <c r="A943" s="4"/>
      <c r="B943" s="34"/>
      <c r="C943" s="4"/>
      <c r="D943" s="34"/>
      <c r="E943" s="34"/>
      <c r="F943" s="34"/>
      <c r="G943" s="34"/>
      <c r="H943" s="34"/>
      <c r="I943" s="34"/>
      <c r="J943" s="34"/>
      <c r="K943" s="34"/>
      <c r="L943" s="34"/>
      <c r="M943" s="34"/>
      <c r="N943" s="34"/>
      <c r="O943" s="34"/>
      <c r="P943" s="34"/>
    </row>
    <row r="944" customHeight="1" spans="1:16">
      <c r="A944" s="4"/>
      <c r="B944" s="34"/>
      <c r="C944" s="4"/>
      <c r="D944" s="34"/>
      <c r="E944" s="34"/>
      <c r="F944" s="34"/>
      <c r="G944" s="34"/>
      <c r="H944" s="34"/>
      <c r="I944" s="34"/>
      <c r="J944" s="34"/>
      <c r="K944" s="34"/>
      <c r="L944" s="34"/>
      <c r="M944" s="34"/>
      <c r="N944" s="34"/>
      <c r="O944" s="34"/>
      <c r="P944" s="34"/>
    </row>
    <row r="945" customHeight="1" spans="1:16">
      <c r="A945" s="4"/>
      <c r="B945" s="34"/>
      <c r="C945" s="4"/>
      <c r="D945" s="34"/>
      <c r="E945" s="34"/>
      <c r="F945" s="34"/>
      <c r="G945" s="34"/>
      <c r="H945" s="34"/>
      <c r="I945" s="34"/>
      <c r="J945" s="34"/>
      <c r="K945" s="34"/>
      <c r="L945" s="34"/>
      <c r="M945" s="34"/>
      <c r="N945" s="34"/>
      <c r="O945" s="34"/>
      <c r="P945" s="34"/>
    </row>
    <row r="946" customHeight="1" spans="1:16">
      <c r="A946" s="4"/>
      <c r="B946" s="34"/>
      <c r="C946" s="4"/>
      <c r="D946" s="34"/>
      <c r="E946" s="34"/>
      <c r="F946" s="34"/>
      <c r="G946" s="34"/>
      <c r="H946" s="34"/>
      <c r="I946" s="34"/>
      <c r="J946" s="34"/>
      <c r="K946" s="34"/>
      <c r="L946" s="34"/>
      <c r="M946" s="34"/>
      <c r="N946" s="34"/>
      <c r="O946" s="34"/>
      <c r="P946" s="34"/>
    </row>
    <row r="947" customHeight="1" spans="1:16">
      <c r="A947" s="4"/>
      <c r="B947" s="34"/>
      <c r="C947" s="4"/>
      <c r="D947" s="34"/>
      <c r="E947" s="34"/>
      <c r="F947" s="34"/>
      <c r="G947" s="34"/>
      <c r="H947" s="34"/>
      <c r="I947" s="34"/>
      <c r="J947" s="34"/>
      <c r="K947" s="34"/>
      <c r="L947" s="34"/>
      <c r="M947" s="34"/>
      <c r="N947" s="34"/>
      <c r="O947" s="34"/>
      <c r="P947" s="34"/>
    </row>
    <row r="948" customHeight="1" spans="1:16">
      <c r="A948" s="4"/>
      <c r="B948" s="34"/>
      <c r="C948" s="4"/>
      <c r="D948" s="34"/>
      <c r="E948" s="34"/>
      <c r="F948" s="34"/>
      <c r="G948" s="34"/>
      <c r="H948" s="34"/>
      <c r="I948" s="34"/>
      <c r="J948" s="34"/>
      <c r="K948" s="34"/>
      <c r="L948" s="34"/>
      <c r="M948" s="34"/>
      <c r="N948" s="34"/>
      <c r="O948" s="34"/>
      <c r="P948" s="34"/>
    </row>
    <row r="949" customHeight="1" spans="1:16">
      <c r="A949" s="4"/>
      <c r="B949" s="34"/>
      <c r="C949" s="4"/>
      <c r="D949" s="34"/>
      <c r="E949" s="34"/>
      <c r="F949" s="34"/>
      <c r="G949" s="34"/>
      <c r="H949" s="34"/>
      <c r="I949" s="34"/>
      <c r="J949" s="34"/>
      <c r="K949" s="34"/>
      <c r="L949" s="34"/>
      <c r="M949" s="34"/>
      <c r="N949" s="34"/>
      <c r="O949" s="34"/>
      <c r="P949" s="34"/>
    </row>
    <row r="950" customHeight="1" spans="1:16">
      <c r="A950" s="4"/>
      <c r="B950" s="34"/>
      <c r="C950" s="4"/>
      <c r="D950" s="34"/>
      <c r="E950" s="34"/>
      <c r="F950" s="34"/>
      <c r="G950" s="34"/>
      <c r="H950" s="34"/>
      <c r="I950" s="34"/>
      <c r="J950" s="34"/>
      <c r="K950" s="34"/>
      <c r="L950" s="34"/>
      <c r="M950" s="34"/>
      <c r="N950" s="34"/>
      <c r="O950" s="34"/>
      <c r="P950" s="34"/>
    </row>
    <row r="951" customHeight="1" spans="1:16">
      <c r="A951" s="4"/>
      <c r="B951" s="34"/>
      <c r="C951" s="4"/>
      <c r="D951" s="34"/>
      <c r="E951" s="34"/>
      <c r="F951" s="34"/>
      <c r="G951" s="34"/>
      <c r="H951" s="34"/>
      <c r="I951" s="34"/>
      <c r="J951" s="34"/>
      <c r="K951" s="34"/>
      <c r="L951" s="34"/>
      <c r="M951" s="34"/>
      <c r="N951" s="34"/>
      <c r="O951" s="34"/>
      <c r="P951" s="34"/>
    </row>
    <row r="952" customHeight="1" spans="1:16">
      <c r="A952" s="4"/>
      <c r="B952" s="34"/>
      <c r="C952" s="4"/>
      <c r="D952" s="34"/>
      <c r="E952" s="34"/>
      <c r="F952" s="34"/>
      <c r="G952" s="34"/>
      <c r="H952" s="34"/>
      <c r="I952" s="34"/>
      <c r="J952" s="34"/>
      <c r="K952" s="34"/>
      <c r="L952" s="34"/>
      <c r="M952" s="34"/>
      <c r="N952" s="34"/>
      <c r="O952" s="34"/>
      <c r="P952" s="34"/>
    </row>
    <row r="953" customHeight="1" spans="1:16">
      <c r="A953" s="4"/>
      <c r="B953" s="34"/>
      <c r="C953" s="4"/>
      <c r="D953" s="34"/>
      <c r="E953" s="34"/>
      <c r="F953" s="34"/>
      <c r="G953" s="34"/>
      <c r="H953" s="34"/>
      <c r="I953" s="34"/>
      <c r="J953" s="34"/>
      <c r="K953" s="34"/>
      <c r="L953" s="34"/>
      <c r="M953" s="34"/>
      <c r="N953" s="34"/>
      <c r="O953" s="34"/>
      <c r="P953" s="34"/>
    </row>
    <row r="954" customHeight="1" spans="1:16">
      <c r="A954" s="4"/>
      <c r="B954" s="34"/>
      <c r="C954" s="4"/>
      <c r="D954" s="34"/>
      <c r="E954" s="34"/>
      <c r="F954" s="34"/>
      <c r="G954" s="34"/>
      <c r="H954" s="34"/>
      <c r="I954" s="34"/>
      <c r="J954" s="34"/>
      <c r="K954" s="34"/>
      <c r="L954" s="34"/>
      <c r="M954" s="34"/>
      <c r="N954" s="34"/>
      <c r="O954" s="34"/>
      <c r="P954" s="34"/>
    </row>
    <row r="955" customHeight="1" spans="1:16">
      <c r="A955" s="4"/>
      <c r="B955" s="34"/>
      <c r="C955" s="4"/>
      <c r="D955" s="34"/>
      <c r="E955" s="34"/>
      <c r="F955" s="34"/>
      <c r="G955" s="34"/>
      <c r="H955" s="34"/>
      <c r="I955" s="34"/>
      <c r="J955" s="34"/>
      <c r="K955" s="34"/>
      <c r="L955" s="34"/>
      <c r="M955" s="34"/>
      <c r="N955" s="34"/>
      <c r="O955" s="34"/>
      <c r="P955" s="34"/>
    </row>
    <row r="956" customHeight="1" spans="1:16">
      <c r="A956" s="4"/>
      <c r="B956" s="34"/>
      <c r="C956" s="4"/>
      <c r="D956" s="34"/>
      <c r="E956" s="34"/>
      <c r="F956" s="34"/>
      <c r="G956" s="34"/>
      <c r="H956" s="34"/>
      <c r="I956" s="34"/>
      <c r="J956" s="34"/>
      <c r="K956" s="34"/>
      <c r="L956" s="34"/>
      <c r="M956" s="34"/>
      <c r="N956" s="34"/>
      <c r="O956" s="34"/>
      <c r="P956" s="34"/>
    </row>
    <row r="957" customHeight="1" spans="1:16">
      <c r="A957" s="4"/>
      <c r="B957" s="34"/>
      <c r="C957" s="4"/>
      <c r="D957" s="34"/>
      <c r="E957" s="34"/>
      <c r="F957" s="34"/>
      <c r="G957" s="34"/>
      <c r="H957" s="34"/>
      <c r="I957" s="34"/>
      <c r="J957" s="34"/>
      <c r="K957" s="34"/>
      <c r="L957" s="34"/>
      <c r="M957" s="34"/>
      <c r="N957" s="34"/>
      <c r="O957" s="34"/>
      <c r="P957" s="34"/>
    </row>
    <row r="958" customHeight="1" spans="1:16">
      <c r="A958" s="4"/>
      <c r="B958" s="34"/>
      <c r="C958" s="4"/>
      <c r="D958" s="34"/>
      <c r="E958" s="34"/>
      <c r="F958" s="34"/>
      <c r="G958" s="34"/>
      <c r="H958" s="34"/>
      <c r="I958" s="34"/>
      <c r="J958" s="34"/>
      <c r="K958" s="34"/>
      <c r="L958" s="34"/>
      <c r="M958" s="34"/>
      <c r="N958" s="34"/>
      <c r="O958" s="34"/>
      <c r="P958" s="34"/>
    </row>
    <row r="959" customHeight="1" spans="1:16">
      <c r="A959" s="4"/>
      <c r="B959" s="34"/>
      <c r="C959" s="4"/>
      <c r="D959" s="34"/>
      <c r="E959" s="34"/>
      <c r="F959" s="34"/>
      <c r="G959" s="34"/>
      <c r="H959" s="34"/>
      <c r="I959" s="34"/>
      <c r="J959" s="34"/>
      <c r="K959" s="34"/>
      <c r="L959" s="34"/>
      <c r="M959" s="34"/>
      <c r="N959" s="34"/>
      <c r="O959" s="34"/>
      <c r="P959" s="34"/>
    </row>
    <row r="960" customHeight="1" spans="1:16">
      <c r="A960" s="4"/>
      <c r="B960" s="34"/>
      <c r="C960" s="4"/>
      <c r="D960" s="34"/>
      <c r="E960" s="34"/>
      <c r="F960" s="34"/>
      <c r="G960" s="34"/>
      <c r="H960" s="34"/>
      <c r="I960" s="34"/>
      <c r="J960" s="34"/>
      <c r="K960" s="34"/>
      <c r="L960" s="34"/>
      <c r="M960" s="34"/>
      <c r="N960" s="34"/>
      <c r="O960" s="34"/>
      <c r="P960" s="34"/>
    </row>
    <row r="961" customHeight="1" spans="1:16">
      <c r="A961" s="4"/>
      <c r="B961" s="34"/>
      <c r="C961" s="4"/>
      <c r="D961" s="34"/>
      <c r="E961" s="34"/>
      <c r="F961" s="34"/>
      <c r="G961" s="34"/>
      <c r="H961" s="34"/>
      <c r="I961" s="34"/>
      <c r="J961" s="34"/>
      <c r="K961" s="34"/>
      <c r="L961" s="34"/>
      <c r="M961" s="34"/>
      <c r="N961" s="34"/>
      <c r="O961" s="34"/>
      <c r="P961" s="34"/>
    </row>
    <row r="962" customHeight="1" spans="1:16">
      <c r="A962" s="4"/>
      <c r="B962" s="34"/>
      <c r="C962" s="4"/>
      <c r="D962" s="34"/>
      <c r="E962" s="34"/>
      <c r="F962" s="34"/>
      <c r="G962" s="34"/>
      <c r="H962" s="34"/>
      <c r="I962" s="34"/>
      <c r="J962" s="34"/>
      <c r="K962" s="34"/>
      <c r="L962" s="34"/>
      <c r="M962" s="34"/>
      <c r="N962" s="34"/>
      <c r="O962" s="34"/>
      <c r="P962" s="34"/>
    </row>
    <row r="963" customHeight="1" spans="1:16">
      <c r="A963" s="4"/>
      <c r="B963" s="34"/>
      <c r="C963" s="4"/>
      <c r="D963" s="34"/>
      <c r="E963" s="34"/>
      <c r="F963" s="34"/>
      <c r="G963" s="34"/>
      <c r="H963" s="34"/>
      <c r="I963" s="34"/>
      <c r="J963" s="34"/>
      <c r="K963" s="34"/>
      <c r="L963" s="34"/>
      <c r="M963" s="34"/>
      <c r="N963" s="34"/>
      <c r="O963" s="34"/>
      <c r="P963" s="34"/>
    </row>
    <row r="964" customHeight="1" spans="1:16">
      <c r="A964" s="4"/>
      <c r="B964" s="34"/>
      <c r="C964" s="4"/>
      <c r="D964" s="34"/>
      <c r="E964" s="34"/>
      <c r="F964" s="34"/>
      <c r="G964" s="34"/>
      <c r="H964" s="34"/>
      <c r="I964" s="34"/>
      <c r="J964" s="34"/>
      <c r="K964" s="34"/>
      <c r="L964" s="34"/>
      <c r="M964" s="34"/>
      <c r="N964" s="34"/>
      <c r="O964" s="34"/>
      <c r="P964" s="34"/>
    </row>
    <row r="965" customHeight="1" spans="1:16">
      <c r="A965" s="4"/>
      <c r="B965" s="34"/>
      <c r="C965" s="4"/>
      <c r="D965" s="34"/>
      <c r="E965" s="34"/>
      <c r="F965" s="34"/>
      <c r="G965" s="34"/>
      <c r="H965" s="34"/>
      <c r="I965" s="34"/>
      <c r="J965" s="34"/>
      <c r="K965" s="34"/>
      <c r="L965" s="34"/>
      <c r="M965" s="34"/>
      <c r="N965" s="34"/>
      <c r="O965" s="34"/>
      <c r="P965" s="34"/>
    </row>
    <row r="966" customHeight="1" spans="1:16">
      <c r="A966" s="4"/>
      <c r="B966" s="34"/>
      <c r="C966" s="4"/>
      <c r="D966" s="34"/>
      <c r="E966" s="34"/>
      <c r="F966" s="34"/>
      <c r="G966" s="34"/>
      <c r="H966" s="34"/>
      <c r="I966" s="34"/>
      <c r="J966" s="34"/>
      <c r="K966" s="34"/>
      <c r="L966" s="34"/>
      <c r="M966" s="34"/>
      <c r="N966" s="34"/>
      <c r="O966" s="34"/>
      <c r="P966" s="34"/>
    </row>
    <row r="967" customHeight="1" spans="1:16">
      <c r="A967" s="4"/>
      <c r="B967" s="34"/>
      <c r="C967" s="4"/>
      <c r="D967" s="34"/>
      <c r="E967" s="34"/>
      <c r="F967" s="34"/>
      <c r="G967" s="34"/>
      <c r="H967" s="34"/>
      <c r="I967" s="34"/>
      <c r="J967" s="34"/>
      <c r="K967" s="34"/>
      <c r="L967" s="34"/>
      <c r="M967" s="34"/>
      <c r="N967" s="34"/>
      <c r="O967" s="34"/>
      <c r="P967" s="34"/>
    </row>
    <row r="968" customHeight="1" spans="1:16">
      <c r="A968" s="4"/>
      <c r="B968" s="34"/>
      <c r="C968" s="4"/>
      <c r="D968" s="34"/>
      <c r="E968" s="34"/>
      <c r="F968" s="34"/>
      <c r="G968" s="34"/>
      <c r="H968" s="34"/>
      <c r="I968" s="34"/>
      <c r="J968" s="34"/>
      <c r="K968" s="34"/>
      <c r="L968" s="34"/>
      <c r="M968" s="34"/>
      <c r="N968" s="34"/>
      <c r="O968" s="34"/>
      <c r="P968" s="34"/>
    </row>
    <row r="969" customHeight="1" spans="1:16">
      <c r="A969" s="4"/>
      <c r="B969" s="34"/>
      <c r="C969" s="4"/>
      <c r="D969" s="34"/>
      <c r="E969" s="34"/>
      <c r="F969" s="34"/>
      <c r="G969" s="34"/>
      <c r="H969" s="34"/>
      <c r="I969" s="34"/>
      <c r="J969" s="34"/>
      <c r="K969" s="34"/>
      <c r="L969" s="34"/>
      <c r="M969" s="34"/>
      <c r="N969" s="34"/>
      <c r="O969" s="34"/>
      <c r="P969" s="34"/>
    </row>
    <row r="970" customHeight="1" spans="1:16">
      <c r="A970" s="4"/>
      <c r="B970" s="34"/>
      <c r="C970" s="4"/>
      <c r="D970" s="34"/>
      <c r="E970" s="34"/>
      <c r="F970" s="34"/>
      <c r="G970" s="34"/>
      <c r="H970" s="34"/>
      <c r="I970" s="34"/>
      <c r="J970" s="34"/>
      <c r="K970" s="34"/>
      <c r="L970" s="34"/>
      <c r="M970" s="34"/>
      <c r="N970" s="34"/>
      <c r="O970" s="34"/>
      <c r="P970" s="34"/>
    </row>
    <row r="971" customHeight="1" spans="1:16">
      <c r="A971" s="4"/>
      <c r="B971" s="34"/>
      <c r="C971" s="4"/>
      <c r="D971" s="34"/>
      <c r="E971" s="34"/>
      <c r="F971" s="34"/>
      <c r="G971" s="34"/>
      <c r="H971" s="34"/>
      <c r="I971" s="34"/>
      <c r="J971" s="34"/>
      <c r="K971" s="34"/>
      <c r="L971" s="34"/>
      <c r="M971" s="34"/>
      <c r="N971" s="34"/>
      <c r="O971" s="34"/>
      <c r="P971" s="34"/>
    </row>
    <row r="972" customHeight="1" spans="1:16">
      <c r="A972" s="4"/>
      <c r="B972" s="34"/>
      <c r="C972" s="4"/>
      <c r="D972" s="34"/>
      <c r="E972" s="34"/>
      <c r="F972" s="34"/>
      <c r="G972" s="34"/>
      <c r="H972" s="34"/>
      <c r="I972" s="34"/>
      <c r="J972" s="34"/>
      <c r="K972" s="34"/>
      <c r="L972" s="34"/>
      <c r="M972" s="34"/>
      <c r="N972" s="34"/>
      <c r="O972" s="34"/>
      <c r="P972" s="34"/>
    </row>
    <row r="973" customHeight="1" spans="1:16">
      <c r="A973" s="4"/>
      <c r="B973" s="34"/>
      <c r="C973" s="4"/>
      <c r="D973" s="34"/>
      <c r="E973" s="34"/>
      <c r="F973" s="34"/>
      <c r="G973" s="34"/>
      <c r="H973" s="34"/>
      <c r="I973" s="34"/>
      <c r="J973" s="34"/>
      <c r="K973" s="34"/>
      <c r="L973" s="34"/>
      <c r="M973" s="34"/>
      <c r="N973" s="34"/>
      <c r="O973" s="34"/>
      <c r="P973" s="34"/>
    </row>
    <row r="974" customHeight="1" spans="1:16">
      <c r="A974" s="4"/>
      <c r="B974" s="34"/>
      <c r="C974" s="4"/>
      <c r="D974" s="34"/>
      <c r="E974" s="34"/>
      <c r="F974" s="34"/>
      <c r="G974" s="34"/>
      <c r="H974" s="34"/>
      <c r="I974" s="34"/>
      <c r="J974" s="34"/>
      <c r="K974" s="34"/>
      <c r="L974" s="34"/>
      <c r="M974" s="34"/>
      <c r="N974" s="34"/>
      <c r="O974" s="34"/>
      <c r="P974" s="34"/>
    </row>
    <row r="975" customHeight="1" spans="1:16">
      <c r="A975" s="4"/>
      <c r="B975" s="34"/>
      <c r="C975" s="4"/>
      <c r="D975" s="34"/>
      <c r="E975" s="34"/>
      <c r="F975" s="34"/>
      <c r="G975" s="34"/>
      <c r="H975" s="34"/>
      <c r="I975" s="34"/>
      <c r="J975" s="34"/>
      <c r="K975" s="34"/>
      <c r="L975" s="34"/>
      <c r="M975" s="34"/>
      <c r="N975" s="34"/>
      <c r="O975" s="34"/>
      <c r="P975" s="34"/>
    </row>
    <row r="976" customHeight="1" spans="1:16">
      <c r="A976" s="4"/>
      <c r="B976" s="34"/>
      <c r="C976" s="4"/>
      <c r="D976" s="34"/>
      <c r="E976" s="34"/>
      <c r="F976" s="34"/>
      <c r="G976" s="34"/>
      <c r="H976" s="34"/>
      <c r="I976" s="34"/>
      <c r="J976" s="34"/>
      <c r="K976" s="34"/>
      <c r="L976" s="34"/>
      <c r="M976" s="34"/>
      <c r="N976" s="34"/>
      <c r="O976" s="34"/>
      <c r="P976" s="34"/>
    </row>
    <row r="977" customHeight="1" spans="1:16">
      <c r="A977" s="4"/>
      <c r="B977" s="34"/>
      <c r="C977" s="4"/>
      <c r="D977" s="34"/>
      <c r="E977" s="34"/>
      <c r="F977" s="34"/>
      <c r="G977" s="34"/>
      <c r="H977" s="34"/>
      <c r="I977" s="34"/>
      <c r="J977" s="34"/>
      <c r="K977" s="34"/>
      <c r="L977" s="34"/>
      <c r="M977" s="34"/>
      <c r="N977" s="34"/>
      <c r="O977" s="34"/>
      <c r="P977" s="34"/>
    </row>
    <row r="978" customHeight="1" spans="1:16">
      <c r="A978" s="4"/>
      <c r="B978" s="34"/>
      <c r="C978" s="4"/>
      <c r="D978" s="34"/>
      <c r="E978" s="34"/>
      <c r="F978" s="34"/>
      <c r="G978" s="34"/>
      <c r="H978" s="34"/>
      <c r="I978" s="34"/>
      <c r="J978" s="34"/>
      <c r="K978" s="34"/>
      <c r="L978" s="34"/>
      <c r="M978" s="34"/>
      <c r="N978" s="34"/>
      <c r="O978" s="34"/>
      <c r="P978" s="34"/>
    </row>
    <row r="979" customHeight="1" spans="1:16">
      <c r="A979" s="4"/>
      <c r="B979" s="34"/>
      <c r="C979" s="4"/>
      <c r="D979" s="34"/>
      <c r="E979" s="34"/>
      <c r="F979" s="34"/>
      <c r="G979" s="34"/>
      <c r="H979" s="34"/>
      <c r="I979" s="34"/>
      <c r="J979" s="34"/>
      <c r="K979" s="34"/>
      <c r="L979" s="34"/>
      <c r="M979" s="34"/>
      <c r="N979" s="34"/>
      <c r="O979" s="34"/>
      <c r="P979" s="34"/>
    </row>
    <row r="980" customHeight="1" spans="1:16">
      <c r="A980" s="4"/>
      <c r="B980" s="34"/>
      <c r="C980" s="4"/>
      <c r="D980" s="34"/>
      <c r="E980" s="34"/>
      <c r="F980" s="34"/>
      <c r="G980" s="34"/>
      <c r="H980" s="34"/>
      <c r="I980" s="34"/>
      <c r="J980" s="34"/>
      <c r="K980" s="34"/>
      <c r="L980" s="34"/>
      <c r="M980" s="34"/>
      <c r="N980" s="34"/>
      <c r="O980" s="34"/>
      <c r="P980" s="34"/>
    </row>
    <row r="981" customHeight="1" spans="1:16">
      <c r="A981" s="4"/>
      <c r="B981" s="34"/>
      <c r="C981" s="4"/>
      <c r="D981" s="34"/>
      <c r="E981" s="34"/>
      <c r="F981" s="34"/>
      <c r="G981" s="34"/>
      <c r="H981" s="34"/>
      <c r="I981" s="34"/>
      <c r="J981" s="34"/>
      <c r="K981" s="34"/>
      <c r="L981" s="34"/>
      <c r="M981" s="34"/>
      <c r="N981" s="34"/>
      <c r="O981" s="34"/>
      <c r="P981" s="34"/>
    </row>
    <row r="982" customHeight="1" spans="1:16">
      <c r="A982" s="4"/>
      <c r="B982" s="34"/>
      <c r="C982" s="4"/>
      <c r="D982" s="34"/>
      <c r="E982" s="34"/>
      <c r="F982" s="34"/>
      <c r="G982" s="34"/>
      <c r="H982" s="34"/>
      <c r="I982" s="34"/>
      <c r="J982" s="34"/>
      <c r="K982" s="34"/>
      <c r="L982" s="34"/>
      <c r="M982" s="34"/>
      <c r="N982" s="34"/>
      <c r="O982" s="34"/>
      <c r="P982" s="34"/>
    </row>
    <row r="983" customHeight="1" spans="1:16">
      <c r="A983" s="4"/>
      <c r="B983" s="34"/>
      <c r="C983" s="4"/>
      <c r="D983" s="34"/>
      <c r="E983" s="34"/>
      <c r="F983" s="34"/>
      <c r="G983" s="34"/>
      <c r="H983" s="34"/>
      <c r="I983" s="34"/>
      <c r="J983" s="34"/>
      <c r="K983" s="34"/>
      <c r="L983" s="34"/>
      <c r="M983" s="34"/>
      <c r="N983" s="34"/>
      <c r="O983" s="34"/>
      <c r="P983" s="34"/>
    </row>
    <row r="984" customHeight="1" spans="1:16">
      <c r="A984" s="4"/>
      <c r="B984" s="34"/>
      <c r="C984" s="4"/>
      <c r="D984" s="34"/>
      <c r="E984" s="34"/>
      <c r="F984" s="34"/>
      <c r="G984" s="34"/>
      <c r="H984" s="34"/>
      <c r="I984" s="34"/>
      <c r="J984" s="34"/>
      <c r="K984" s="34"/>
      <c r="L984" s="34"/>
      <c r="M984" s="34"/>
      <c r="N984" s="34"/>
      <c r="O984" s="34"/>
      <c r="P984" s="34"/>
    </row>
    <row r="985" customHeight="1" spans="1:16">
      <c r="A985" s="4"/>
      <c r="B985" s="34"/>
      <c r="C985" s="4"/>
      <c r="D985" s="34"/>
      <c r="E985" s="34"/>
      <c r="F985" s="34"/>
      <c r="G985" s="34"/>
      <c r="H985" s="34"/>
      <c r="I985" s="34"/>
      <c r="J985" s="34"/>
      <c r="K985" s="34"/>
      <c r="L985" s="34"/>
      <c r="M985" s="34"/>
      <c r="N985" s="34"/>
      <c r="O985" s="34"/>
      <c r="P985" s="34"/>
    </row>
    <row r="986" customHeight="1" spans="1:16">
      <c r="A986" s="4"/>
      <c r="B986" s="34"/>
      <c r="C986" s="4"/>
      <c r="D986" s="34"/>
      <c r="E986" s="34"/>
      <c r="F986" s="34"/>
      <c r="G986" s="34"/>
      <c r="H986" s="34"/>
      <c r="I986" s="34"/>
      <c r="J986" s="34"/>
      <c r="K986" s="34"/>
      <c r="L986" s="34"/>
      <c r="M986" s="34"/>
      <c r="N986" s="34"/>
      <c r="O986" s="34"/>
      <c r="P986" s="34"/>
    </row>
    <row r="987" customHeight="1" spans="1:16">
      <c r="A987" s="4"/>
      <c r="B987" s="34"/>
      <c r="C987" s="4"/>
      <c r="D987" s="34"/>
      <c r="E987" s="34"/>
      <c r="F987" s="34"/>
      <c r="G987" s="34"/>
      <c r="H987" s="34"/>
      <c r="I987" s="34"/>
      <c r="J987" s="34"/>
      <c r="K987" s="34"/>
      <c r="L987" s="34"/>
      <c r="M987" s="34"/>
      <c r="N987" s="34"/>
      <c r="O987" s="34"/>
      <c r="P987" s="34"/>
    </row>
    <row r="988" customHeight="1" spans="1:16">
      <c r="A988" s="4"/>
      <c r="B988" s="34"/>
      <c r="C988" s="4"/>
      <c r="D988" s="34"/>
      <c r="E988" s="34"/>
      <c r="F988" s="34"/>
      <c r="G988" s="34"/>
      <c r="H988" s="34"/>
      <c r="I988" s="34"/>
      <c r="J988" s="34"/>
      <c r="K988" s="34"/>
      <c r="L988" s="34"/>
      <c r="M988" s="34"/>
      <c r="N988" s="34"/>
      <c r="O988" s="34"/>
      <c r="P988" s="34"/>
    </row>
    <row r="989" customHeight="1" spans="1:16">
      <c r="A989" s="4"/>
      <c r="B989" s="34"/>
      <c r="C989" s="4"/>
      <c r="D989" s="34"/>
      <c r="E989" s="34"/>
      <c r="F989" s="34"/>
      <c r="G989" s="34"/>
      <c r="H989" s="34"/>
      <c r="I989" s="34"/>
      <c r="J989" s="34"/>
      <c r="K989" s="34"/>
      <c r="L989" s="34"/>
      <c r="M989" s="34"/>
      <c r="N989" s="34"/>
      <c r="O989" s="34"/>
      <c r="P989" s="34"/>
    </row>
    <row r="990" customHeight="1" spans="1:16">
      <c r="A990" s="4"/>
      <c r="B990" s="34"/>
      <c r="C990" s="4"/>
      <c r="D990" s="34"/>
      <c r="E990" s="34"/>
      <c r="F990" s="34"/>
      <c r="G990" s="34"/>
      <c r="H990" s="34"/>
      <c r="I990" s="34"/>
      <c r="J990" s="34"/>
      <c r="K990" s="34"/>
      <c r="L990" s="34"/>
      <c r="M990" s="34"/>
      <c r="N990" s="34"/>
      <c r="O990" s="34"/>
      <c r="P990" s="34"/>
    </row>
    <row r="991" customHeight="1" spans="1:16">
      <c r="A991" s="4"/>
      <c r="B991" s="34"/>
      <c r="C991" s="4"/>
      <c r="D991" s="34"/>
      <c r="E991" s="34"/>
      <c r="F991" s="34"/>
      <c r="G991" s="34"/>
      <c r="H991" s="34"/>
      <c r="I991" s="34"/>
      <c r="J991" s="34"/>
      <c r="K991" s="34"/>
      <c r="L991" s="34"/>
      <c r="M991" s="34"/>
      <c r="N991" s="34"/>
      <c r="O991" s="34"/>
      <c r="P991" s="34"/>
    </row>
    <row r="992" customHeight="1" spans="1:16">
      <c r="A992" s="4"/>
      <c r="B992" s="34"/>
      <c r="C992" s="4"/>
      <c r="D992" s="34"/>
      <c r="E992" s="34"/>
      <c r="F992" s="34"/>
      <c r="G992" s="34"/>
      <c r="H992" s="34"/>
      <c r="I992" s="34"/>
      <c r="J992" s="34"/>
      <c r="K992" s="34"/>
      <c r="L992" s="34"/>
      <c r="M992" s="34"/>
      <c r="N992" s="34"/>
      <c r="O992" s="34"/>
      <c r="P992" s="34"/>
    </row>
    <row r="993" customHeight="1" spans="1:16">
      <c r="A993" s="4"/>
      <c r="B993" s="34"/>
      <c r="C993" s="4"/>
      <c r="D993" s="34"/>
      <c r="E993" s="34"/>
      <c r="F993" s="34"/>
      <c r="G993" s="34"/>
      <c r="H993" s="34"/>
      <c r="I993" s="34"/>
      <c r="J993" s="34"/>
      <c r="K993" s="34"/>
      <c r="L993" s="34"/>
      <c r="M993" s="34"/>
      <c r="N993" s="34"/>
      <c r="O993" s="34"/>
      <c r="P993" s="34"/>
    </row>
    <row r="994" customHeight="1" spans="1:16">
      <c r="A994" s="4"/>
      <c r="B994" s="34"/>
      <c r="C994" s="4"/>
      <c r="D994" s="34"/>
      <c r="E994" s="34"/>
      <c r="F994" s="34"/>
      <c r="G994" s="34"/>
      <c r="H994" s="34"/>
      <c r="I994" s="34"/>
      <c r="J994" s="34"/>
      <c r="K994" s="34"/>
      <c r="L994" s="34"/>
      <c r="M994" s="34"/>
      <c r="N994" s="34"/>
      <c r="O994" s="34"/>
      <c r="P994" s="34"/>
    </row>
    <row r="995" customHeight="1" spans="1:16">
      <c r="A995" s="4"/>
      <c r="B995" s="34"/>
      <c r="C995" s="4"/>
      <c r="D995" s="34"/>
      <c r="E995" s="34"/>
      <c r="F995" s="34"/>
      <c r="G995" s="34"/>
      <c r="H995" s="34"/>
      <c r="I995" s="34"/>
      <c r="J995" s="34"/>
      <c r="K995" s="34"/>
      <c r="L995" s="34"/>
      <c r="M995" s="34"/>
      <c r="N995" s="34"/>
      <c r="O995" s="34"/>
      <c r="P995" s="34"/>
    </row>
    <row r="996" customHeight="1" spans="1:16">
      <c r="A996" s="4"/>
      <c r="B996" s="34"/>
      <c r="C996" s="4"/>
      <c r="D996" s="34"/>
      <c r="E996" s="34"/>
      <c r="F996" s="34"/>
      <c r="G996" s="34"/>
      <c r="H996" s="34"/>
      <c r="I996" s="34"/>
      <c r="J996" s="34"/>
      <c r="K996" s="34"/>
      <c r="L996" s="34"/>
      <c r="M996" s="34"/>
      <c r="N996" s="34"/>
      <c r="O996" s="34"/>
      <c r="P996" s="34"/>
    </row>
    <row r="997" customHeight="1" spans="1:16">
      <c r="A997" s="4"/>
      <c r="B997" s="34"/>
      <c r="C997" s="4"/>
      <c r="D997" s="34"/>
      <c r="E997" s="34"/>
      <c r="F997" s="34"/>
      <c r="G997" s="34"/>
      <c r="H997" s="34"/>
      <c r="I997" s="34"/>
      <c r="J997" s="34"/>
      <c r="K997" s="34"/>
      <c r="L997" s="34"/>
      <c r="M997" s="34"/>
      <c r="N997" s="34"/>
      <c r="O997" s="34"/>
      <c r="P997" s="34"/>
    </row>
    <row r="998" customHeight="1" spans="1:16">
      <c r="A998" s="4"/>
      <c r="B998" s="34"/>
      <c r="C998" s="4"/>
      <c r="D998" s="34"/>
      <c r="E998" s="34"/>
      <c r="F998" s="34"/>
      <c r="G998" s="34"/>
      <c r="H998" s="34"/>
      <c r="I998" s="34"/>
      <c r="J998" s="34"/>
      <c r="K998" s="34"/>
      <c r="L998" s="34"/>
      <c r="M998" s="34"/>
      <c r="N998" s="34"/>
      <c r="O998" s="34"/>
      <c r="P998" s="34"/>
    </row>
  </sheetData>
  <autoFilter xmlns:etc="http://www.wps.cn/officeDocument/2017/etCustomData" ref="A1:Y912" etc:filterBottomFollowUsedRange="0">
    <sortState ref="A1:Y912">
      <sortCondition ref="A1:A912"/>
    </sortState>
    <extLst/>
  </autoFilter>
  <dataValidations count="1">
    <dataValidation type="list" allowBlank="1" showErrorMessage="1" sqref="P172 P185 P213 P219 P221 P225 P334 P339 P506 P571 P774 P784 P2:P105 P108:P135 P169:P170 P175:P176 P182:P183 P187:P206 P208:P211 P268:P269 P342:P377 P379:P381 P542:P543 P594:P597 P728:P730 P734:P736 P738:P740 P742:P744 P746:P748 P846:P911">
      <formula1>"Combo,Deleted,Paused"</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1000"/>
  <sheetViews>
    <sheetView workbookViewId="0">
      <pane xSplit="1" ySplit="1" topLeftCell="B2" activePane="bottomRight" state="frozen"/>
      <selection/>
      <selection pane="topRight"/>
      <selection pane="bottomLeft"/>
      <selection pane="bottomRight" activeCell="B2" sqref="B2"/>
    </sheetView>
  </sheetViews>
  <sheetFormatPr defaultColWidth="12.6296296296296" defaultRowHeight="15.75" customHeight="1"/>
  <cols>
    <col min="2" max="2" width="19.6296296296296" customWidth="1"/>
    <col min="3" max="3" width="35.25" customWidth="1"/>
    <col min="4" max="4" width="41" customWidth="1"/>
    <col min="6" max="6" width="28.25" customWidth="1"/>
    <col min="7" max="7" width="28.75" customWidth="1"/>
    <col min="8" max="8" width="28.25" customWidth="1"/>
    <col min="9" max="9" width="28.75" customWidth="1"/>
  </cols>
  <sheetData>
    <row r="1" ht="29.25" customHeight="1" spans="1:25">
      <c r="A1" s="1" t="s">
        <v>8452</v>
      </c>
      <c r="B1" s="43" t="s">
        <v>8453</v>
      </c>
      <c r="C1" s="1" t="s">
        <v>49</v>
      </c>
      <c r="D1" s="1" t="s">
        <v>50</v>
      </c>
      <c r="E1" s="1" t="s">
        <v>8454</v>
      </c>
      <c r="F1" s="1" t="s">
        <v>8455</v>
      </c>
      <c r="G1" s="2" t="s">
        <v>8456</v>
      </c>
      <c r="H1" s="1"/>
      <c r="I1" s="1"/>
      <c r="J1" s="1"/>
      <c r="K1" s="1"/>
      <c r="L1" s="2"/>
      <c r="M1" s="1"/>
      <c r="N1" s="1"/>
      <c r="O1" s="1"/>
      <c r="P1" s="1"/>
      <c r="Q1" s="2"/>
      <c r="R1" s="1"/>
      <c r="S1" s="1"/>
      <c r="T1" s="1"/>
      <c r="U1" s="1"/>
      <c r="V1" s="2"/>
      <c r="W1" s="1"/>
      <c r="X1" s="1"/>
      <c r="Y1" s="1"/>
    </row>
    <row r="2" ht="14.4" spans="1:6">
      <c r="A2" s="44">
        <v>45686</v>
      </c>
      <c r="B2" s="45" t="s">
        <v>8457</v>
      </c>
      <c r="C2" s="25" t="s">
        <v>4457</v>
      </c>
      <c r="D2" s="5" t="str">
        <f>_xlfn.IFNA(VLOOKUP(C2,'Msku With Skus'!$A:$B,2,FALSE)," ")</f>
        <v>CSTE_0549_ST_Animal_Breathing_Otter_Grey</v>
      </c>
      <c r="E2" s="28">
        <v>1</v>
      </c>
      <c r="F2" s="25" t="s">
        <v>7187</v>
      </c>
    </row>
    <row r="3" ht="14.4" spans="1:6">
      <c r="A3" s="44">
        <v>45686</v>
      </c>
      <c r="B3" s="45" t="s">
        <v>8457</v>
      </c>
      <c r="C3" s="25" t="s">
        <v>4191</v>
      </c>
      <c r="D3" s="5" t="str">
        <f>_xlfn.IFNA(VLOOKUP(C3,'Msku With Skus'!$A:$B,2,FALSE)," ")</f>
        <v>CSTE_0488_ST_Animal_Breathing_Stitch_Blue</v>
      </c>
      <c r="E3" s="28">
        <v>1</v>
      </c>
      <c r="F3" s="25" t="s">
        <v>7187</v>
      </c>
    </row>
    <row r="4" ht="14.4" spans="1:6">
      <c r="A4" s="44">
        <v>45686</v>
      </c>
      <c r="B4" s="45" t="s">
        <v>8457</v>
      </c>
      <c r="C4" s="25" t="s">
        <v>4191</v>
      </c>
      <c r="D4" s="5" t="str">
        <f>_xlfn.IFNA(VLOOKUP(C4,'Msku With Skus'!$A:$B,2,FALSE)," ")</f>
        <v>CSTE_0488_ST_Animal_Breathing_Stitch_Blue</v>
      </c>
      <c r="E4" s="28">
        <v>1</v>
      </c>
      <c r="F4" s="25" t="s">
        <v>7187</v>
      </c>
    </row>
    <row r="5" ht="14.4" spans="1:6">
      <c r="A5" s="44">
        <v>45686</v>
      </c>
      <c r="B5" s="45" t="s">
        <v>8457</v>
      </c>
      <c r="C5" s="25" t="s">
        <v>4191</v>
      </c>
      <c r="D5" s="5" t="str">
        <f>_xlfn.IFNA(VLOOKUP(C5,'Msku With Skus'!$A:$B,2,FALSE)," ")</f>
        <v>CSTE_0488_ST_Animal_Breathing_Stitch_Blue</v>
      </c>
      <c r="E5" s="28">
        <v>1</v>
      </c>
      <c r="F5" s="25" t="s">
        <v>7187</v>
      </c>
    </row>
    <row r="6" ht="14.4" spans="1:6">
      <c r="A6" s="44">
        <v>45686</v>
      </c>
      <c r="B6" s="45" t="s">
        <v>8457</v>
      </c>
      <c r="C6" s="25" t="s">
        <v>4191</v>
      </c>
      <c r="D6" s="5" t="str">
        <f>_xlfn.IFNA(VLOOKUP(C6,'Msku With Skus'!$A:$B,2,FALSE)," ")</f>
        <v>CSTE_0488_ST_Animal_Breathing_Stitch_Blue</v>
      </c>
      <c r="E6" s="28">
        <v>1</v>
      </c>
      <c r="F6" s="25" t="s">
        <v>7187</v>
      </c>
    </row>
    <row r="7" ht="14.4" spans="1:6">
      <c r="A7" s="44">
        <v>45686</v>
      </c>
      <c r="B7" s="45" t="s">
        <v>8457</v>
      </c>
      <c r="C7" s="25" t="s">
        <v>4191</v>
      </c>
      <c r="D7" s="5" t="str">
        <f>_xlfn.IFNA(VLOOKUP(C7,'Msku With Skus'!$A:$B,2,FALSE)," ")</f>
        <v>CSTE_0488_ST_Animal_Breathing_Stitch_Blue</v>
      </c>
      <c r="E7" s="28">
        <v>1</v>
      </c>
      <c r="F7" s="25" t="s">
        <v>7187</v>
      </c>
    </row>
    <row r="8" ht="14.4" spans="1:6">
      <c r="A8" s="44">
        <v>45686</v>
      </c>
      <c r="B8" s="45" t="s">
        <v>8457</v>
      </c>
      <c r="C8" s="25" t="s">
        <v>4432</v>
      </c>
      <c r="D8" s="5" t="str">
        <f>_xlfn.IFNA(VLOOKUP(C8,'Msku With Skus'!$A:$B,2,FALSE)," ")</f>
        <v>CSTE_0544_ST_Animal_Breathing_Sloth_Grey</v>
      </c>
      <c r="E8" s="28">
        <v>1</v>
      </c>
      <c r="F8" s="25" t="s">
        <v>7187</v>
      </c>
    </row>
    <row r="9" ht="14.4" spans="1:6">
      <c r="A9" s="44">
        <v>45686</v>
      </c>
      <c r="B9" s="45" t="s">
        <v>8457</v>
      </c>
      <c r="C9" s="25" t="s">
        <v>3283</v>
      </c>
      <c r="D9" s="5" t="str">
        <f>_xlfn.IFNA(VLOOKUP(C9,'Msku With Skus'!$A:$B,2,FALSE)," ")</f>
        <v>CSTE_0319_SG_HarryPotter_Round</v>
      </c>
      <c r="E9" s="28">
        <v>1</v>
      </c>
      <c r="F9" s="25" t="s">
        <v>7187</v>
      </c>
    </row>
    <row r="10" ht="14.4" spans="1:6">
      <c r="A10" s="44">
        <v>45686</v>
      </c>
      <c r="B10" s="45" t="s">
        <v>8457</v>
      </c>
      <c r="C10" s="25" t="s">
        <v>3283</v>
      </c>
      <c r="D10" s="5" t="str">
        <f>_xlfn.IFNA(VLOOKUP(C10,'Msku With Skus'!$A:$B,2,FALSE)," ")</f>
        <v>CSTE_0319_SG_HarryPotter_Round</v>
      </c>
      <c r="E10" s="28">
        <v>1</v>
      </c>
      <c r="F10" s="25" t="s">
        <v>7187</v>
      </c>
    </row>
    <row r="11" ht="14.4" spans="1:6">
      <c r="A11" s="44">
        <v>45686</v>
      </c>
      <c r="B11" s="45" t="s">
        <v>8457</v>
      </c>
      <c r="C11" s="25" t="s">
        <v>8458</v>
      </c>
      <c r="D11" s="5" t="str">
        <f>_xlfn.IFNA(VLOOKUP(C11,'Msku With Skus'!$A:$B,2,FALSE)," ")</f>
        <v>CSTE_0474_Organizer_Compression_Kit_Black</v>
      </c>
      <c r="E11" s="28">
        <v>1</v>
      </c>
      <c r="F11" s="25" t="s">
        <v>7187</v>
      </c>
    </row>
    <row r="12" ht="14.4" spans="1:6">
      <c r="A12" s="44">
        <v>45686</v>
      </c>
      <c r="B12" s="45" t="s">
        <v>8457</v>
      </c>
      <c r="C12" s="25" t="s">
        <v>4364</v>
      </c>
      <c r="D12" s="5" t="str">
        <f>_xlfn.IFNA(VLOOKUP(C12,'Msku With Skus'!$A:$B,2,FALSE)," ")</f>
        <v>CSTE_0525_ST_Animal_Breathing_Otter_DarkBrown</v>
      </c>
      <c r="E12" s="28">
        <v>1</v>
      </c>
      <c r="F12" s="25" t="s">
        <v>7187</v>
      </c>
    </row>
    <row r="13" ht="14.4" spans="1:6">
      <c r="A13" s="44">
        <v>45686</v>
      </c>
      <c r="B13" s="45" t="s">
        <v>8457</v>
      </c>
      <c r="C13" s="25" t="s">
        <v>4200</v>
      </c>
      <c r="D13" s="5" t="str">
        <f>_xlfn.IFNA(VLOOKUP(C13,'Msku With Skus'!$A:$B,2,FALSE)," ")</f>
        <v>CSTE_0490_ST_Fruit_Blox_Shadow</v>
      </c>
      <c r="E13" s="28">
        <v>1</v>
      </c>
      <c r="F13" s="25" t="s">
        <v>7187</v>
      </c>
    </row>
    <row r="14" ht="14.4" spans="1:6">
      <c r="A14" s="44">
        <v>45686</v>
      </c>
      <c r="B14" s="45" t="s">
        <v>8457</v>
      </c>
      <c r="C14" s="25" t="s">
        <v>4196</v>
      </c>
      <c r="D14" s="5" t="str">
        <f>_xlfn.IFNA(VLOOKUP(C14,'Msku With Skus'!$A:$B,2,FALSE)," ")</f>
        <v>CSTE_0489_ST_Fruit_Blox_Light</v>
      </c>
      <c r="E14" s="28">
        <v>1</v>
      </c>
      <c r="F14" s="25" t="s">
        <v>7187</v>
      </c>
    </row>
    <row r="15" ht="14.4" spans="1:6">
      <c r="A15" s="44">
        <v>45686</v>
      </c>
      <c r="B15" s="45" t="s">
        <v>8457</v>
      </c>
      <c r="C15" s="25" t="s">
        <v>4159</v>
      </c>
      <c r="D15" s="5" t="str">
        <f>_xlfn.IFNA(VLOOKUP(C15,'Msku With Skus'!$A:$B,2,FALSE)," ")</f>
        <v>CSTE_0482_ST_Animal_Kitty_Kuromi_Black</v>
      </c>
      <c r="E15" s="28">
        <v>1</v>
      </c>
      <c r="F15" s="25" t="s">
        <v>7187</v>
      </c>
    </row>
    <row r="16" ht="14.4" spans="1:6">
      <c r="A16" s="44">
        <v>45686</v>
      </c>
      <c r="B16" s="45" t="s">
        <v>8457</v>
      </c>
      <c r="C16" s="25" t="s">
        <v>4031</v>
      </c>
      <c r="D16" s="5" t="str">
        <f>_xlfn.IFNA(VLOOKUP(C16,'Msku With Skus'!$A:$B,2,FALSE)," ")</f>
        <v>CSTE_0455_ST_Animal_Kirby</v>
      </c>
      <c r="E16" s="28">
        <v>1</v>
      </c>
      <c r="F16" s="25" t="s">
        <v>7187</v>
      </c>
    </row>
    <row r="17" ht="14.4" spans="1:6">
      <c r="A17" s="44">
        <v>45686</v>
      </c>
      <c r="B17" s="45" t="s">
        <v>8457</v>
      </c>
      <c r="C17" s="25" t="s">
        <v>4116</v>
      </c>
      <c r="D17" s="5" t="str">
        <f>_xlfn.IFNA(VLOOKUP(C17,'Msku With Skus'!$A:$B,2,FALSE)," ")</f>
        <v>CSTE_0470_ST_Minecraft_Sword_Small</v>
      </c>
      <c r="E17" s="28">
        <v>1</v>
      </c>
      <c r="F17" s="25" t="s">
        <v>7187</v>
      </c>
    </row>
    <row r="18" ht="14.4" spans="1:6">
      <c r="A18" s="44">
        <v>45686</v>
      </c>
      <c r="B18" s="45" t="s">
        <v>8457</v>
      </c>
      <c r="C18" s="25" t="s">
        <v>4116</v>
      </c>
      <c r="D18" s="5" t="str">
        <f>_xlfn.IFNA(VLOOKUP(C18,'Msku With Skus'!$A:$B,2,FALSE)," ")</f>
        <v>CSTE_0470_ST_Minecraft_Sword_Small</v>
      </c>
      <c r="E18" s="28">
        <v>1</v>
      </c>
      <c r="F18" s="25" t="s">
        <v>7187</v>
      </c>
    </row>
    <row r="19" ht="14.4" spans="1:6">
      <c r="A19" s="44">
        <v>45686</v>
      </c>
      <c r="B19" s="45" t="s">
        <v>8457</v>
      </c>
      <c r="C19" s="25" t="s">
        <v>4116</v>
      </c>
      <c r="D19" s="5" t="str">
        <f>_xlfn.IFNA(VLOOKUP(C19,'Msku With Skus'!$A:$B,2,FALSE)," ")</f>
        <v>CSTE_0470_ST_Minecraft_Sword_Small</v>
      </c>
      <c r="E19" s="28">
        <v>1</v>
      </c>
      <c r="F19" s="25" t="s">
        <v>7187</v>
      </c>
    </row>
    <row r="20" ht="14.4" spans="1:6">
      <c r="A20" s="44">
        <v>45686</v>
      </c>
      <c r="B20" s="45" t="s">
        <v>8457</v>
      </c>
      <c r="C20" s="25" t="s">
        <v>4122</v>
      </c>
      <c r="D20" s="5" t="str">
        <f>_xlfn.IFNA(VLOOKUP(C20,'Msku With Skus'!$A:$B,2,FALSE)," ")</f>
        <v>CSTE_0471_ST_Minecraft_Sword_Big</v>
      </c>
      <c r="E20" s="28">
        <v>1</v>
      </c>
      <c r="F20" s="25" t="s">
        <v>7187</v>
      </c>
    </row>
    <row r="21" ht="14.4" spans="1:6">
      <c r="A21" s="44">
        <v>45686</v>
      </c>
      <c r="B21" s="45" t="s">
        <v>8457</v>
      </c>
      <c r="C21" s="25" t="s">
        <v>4122</v>
      </c>
      <c r="D21" s="5" t="str">
        <f>_xlfn.IFNA(VLOOKUP(C21,'Msku With Skus'!$A:$B,2,FALSE)," ")</f>
        <v>CSTE_0471_ST_Minecraft_Sword_Big</v>
      </c>
      <c r="E21" s="28">
        <v>1</v>
      </c>
      <c r="F21" s="25" t="s">
        <v>7187</v>
      </c>
    </row>
    <row r="22" ht="14.4" spans="1:6">
      <c r="A22" s="44">
        <v>45686</v>
      </c>
      <c r="B22" s="45" t="s">
        <v>8457</v>
      </c>
      <c r="C22" s="25" t="s">
        <v>4122</v>
      </c>
      <c r="D22" s="5" t="str">
        <f>_xlfn.IFNA(VLOOKUP(C22,'Msku With Skus'!$A:$B,2,FALSE)," ")</f>
        <v>CSTE_0471_ST_Minecraft_Sword_Big</v>
      </c>
      <c r="E22" s="28">
        <v>1</v>
      </c>
      <c r="F22" s="25" t="s">
        <v>7187</v>
      </c>
    </row>
    <row r="23" ht="14.4" spans="1:6">
      <c r="A23" s="44">
        <v>45686</v>
      </c>
      <c r="B23" s="45" t="s">
        <v>8457</v>
      </c>
      <c r="C23" s="25" t="s">
        <v>4122</v>
      </c>
      <c r="D23" s="5" t="str">
        <f>_xlfn.IFNA(VLOOKUP(C23,'Msku With Skus'!$A:$B,2,FALSE)," ")</f>
        <v>CSTE_0471_ST_Minecraft_Sword_Big</v>
      </c>
      <c r="E23" s="28">
        <v>1</v>
      </c>
      <c r="F23" s="25" t="s">
        <v>7187</v>
      </c>
    </row>
    <row r="24" ht="14.4" spans="1:6">
      <c r="A24" s="44">
        <v>45686</v>
      </c>
      <c r="B24" s="45" t="s">
        <v>8457</v>
      </c>
      <c r="C24" s="25" t="s">
        <v>4122</v>
      </c>
      <c r="D24" s="5" t="str">
        <f>_xlfn.IFNA(VLOOKUP(C24,'Msku With Skus'!$A:$B,2,FALSE)," ")</f>
        <v>CSTE_0471_ST_Minecraft_Sword_Big</v>
      </c>
      <c r="E24" s="28">
        <v>1</v>
      </c>
      <c r="F24" s="25" t="s">
        <v>7187</v>
      </c>
    </row>
    <row r="25" ht="14.4" spans="1:6">
      <c r="A25" s="44">
        <v>45686</v>
      </c>
      <c r="B25" s="45" t="s">
        <v>8457</v>
      </c>
      <c r="C25" s="25" t="s">
        <v>4122</v>
      </c>
      <c r="D25" s="5" t="str">
        <f>_xlfn.IFNA(VLOOKUP(C25,'Msku With Skus'!$A:$B,2,FALSE)," ")</f>
        <v>CSTE_0471_ST_Minecraft_Sword_Big</v>
      </c>
      <c r="E25" s="28">
        <v>1</v>
      </c>
      <c r="F25" s="25" t="s">
        <v>7187</v>
      </c>
    </row>
    <row r="26" ht="14.4" spans="1:6">
      <c r="A26" s="44">
        <v>45686</v>
      </c>
      <c r="B26" s="45" t="s">
        <v>8457</v>
      </c>
      <c r="C26" s="25" t="s">
        <v>4122</v>
      </c>
      <c r="D26" s="5" t="str">
        <f>_xlfn.IFNA(VLOOKUP(C26,'Msku With Skus'!$A:$B,2,FALSE)," ")</f>
        <v>CSTE_0471_ST_Minecraft_Sword_Big</v>
      </c>
      <c r="E26" s="28">
        <v>1</v>
      </c>
      <c r="F26" s="25" t="s">
        <v>7187</v>
      </c>
    </row>
    <row r="27" ht="14.4" spans="1:6">
      <c r="A27" s="44">
        <v>45686</v>
      </c>
      <c r="B27" s="45" t="s">
        <v>8457</v>
      </c>
      <c r="C27" s="25" t="s">
        <v>2062</v>
      </c>
      <c r="D27" s="5" t="s">
        <v>2024</v>
      </c>
      <c r="E27" s="28">
        <v>2</v>
      </c>
      <c r="F27" s="25" t="s">
        <v>7187</v>
      </c>
    </row>
    <row r="28" ht="14.4" spans="1:6">
      <c r="A28" s="44">
        <v>45686</v>
      </c>
      <c r="B28" s="45" t="s">
        <v>8457</v>
      </c>
      <c r="C28" s="25" t="s">
        <v>2062</v>
      </c>
      <c r="D28" s="5" t="s">
        <v>2024</v>
      </c>
      <c r="E28" s="28">
        <v>1</v>
      </c>
      <c r="F28" s="25" t="s">
        <v>7187</v>
      </c>
    </row>
    <row r="29" ht="14.4" spans="1:6">
      <c r="A29" s="44">
        <v>45686</v>
      </c>
      <c r="B29" s="45" t="s">
        <v>8457</v>
      </c>
      <c r="C29" s="25" t="s">
        <v>2062</v>
      </c>
      <c r="D29" s="5" t="str">
        <f>_xlfn.IFNA(VLOOKUP(C29,'Msku With Skus'!$A:$B,2,FALSE)," ")</f>
        <v>CSTE_0150_SG_ButterFly_BluePurple</v>
      </c>
      <c r="E29" s="28">
        <v>1</v>
      </c>
      <c r="F29" s="25" t="s">
        <v>7187</v>
      </c>
    </row>
    <row r="30" ht="14.4" spans="1:6">
      <c r="A30" s="44">
        <v>45686</v>
      </c>
      <c r="B30" s="45" t="s">
        <v>8457</v>
      </c>
      <c r="C30" s="25" t="s">
        <v>3823</v>
      </c>
      <c r="D30" s="5" t="str">
        <f>_xlfn.IFNA(VLOOKUP(C30,'Msku With Skus'!$A:$B,2,FALSE)," ")</f>
        <v>CSTE_0430_Org_Compression_Kit_Blue</v>
      </c>
      <c r="E30" s="28">
        <v>1</v>
      </c>
      <c r="F30" s="25" t="s">
        <v>7187</v>
      </c>
    </row>
    <row r="31" ht="14.4" spans="1:6">
      <c r="A31" s="44">
        <v>45686</v>
      </c>
      <c r="B31" s="45" t="s">
        <v>8457</v>
      </c>
      <c r="C31" s="25" t="s">
        <v>6179</v>
      </c>
      <c r="D31" s="5" t="str">
        <f>_xlfn.IFNA(VLOOKUP(C31,'Msku With Skus'!$A:$B,2,FALSE)," ")</f>
        <v>CSTE_O0395_OT_SG_Case_BunnyPink</v>
      </c>
      <c r="E31" s="28">
        <v>1</v>
      </c>
      <c r="F31" s="25" t="s">
        <v>7187</v>
      </c>
    </row>
    <row r="32" ht="14.4" spans="1:6">
      <c r="A32" s="44">
        <v>45686</v>
      </c>
      <c r="B32" s="45" t="s">
        <v>8457</v>
      </c>
      <c r="C32" s="25" t="s">
        <v>3725</v>
      </c>
      <c r="D32" s="5" t="str">
        <f>_xlfn.IFNA(VLOOKUP(C32,'Msku With Skus'!$A:$B,2,FALSE)," ")</f>
        <v>CSTE_0414_Orgn_Storage_26Ltr_Cream</v>
      </c>
      <c r="E32" s="28">
        <v>1</v>
      </c>
      <c r="F32" s="25" t="s">
        <v>7189</v>
      </c>
    </row>
    <row r="33" ht="14.4" spans="1:6">
      <c r="A33" s="44">
        <v>45686</v>
      </c>
      <c r="B33" s="45" t="s">
        <v>8457</v>
      </c>
      <c r="C33" s="25" t="s">
        <v>1857</v>
      </c>
      <c r="D33" s="5" t="str">
        <f>_xlfn.IFNA(VLOOKUP(C33,'Msku With Skus'!$A:$B,2,FALSE)," ")</f>
        <v>CSTE_0124_ST_Rev_Yoda_</v>
      </c>
      <c r="E33" s="28">
        <v>1</v>
      </c>
      <c r="F33" s="25" t="s">
        <v>7187</v>
      </c>
    </row>
    <row r="34" ht="14.4" spans="1:6">
      <c r="A34" s="44">
        <v>45686</v>
      </c>
      <c r="B34" s="45" t="s">
        <v>8457</v>
      </c>
      <c r="C34" s="25" t="s">
        <v>3364</v>
      </c>
      <c r="D34" s="5" t="str">
        <f>_xlfn.IFNA(VLOOKUP(C34,'Msku With Skus'!$A:$B,2,FALSE)," ")</f>
        <v>CSTE_0330_Wands_Harrypotter_Light</v>
      </c>
      <c r="E34" s="28">
        <v>1</v>
      </c>
      <c r="F34" s="25" t="s">
        <v>7187</v>
      </c>
    </row>
    <row r="35" ht="14.4" spans="1:6">
      <c r="A35" s="44">
        <v>45686</v>
      </c>
      <c r="B35" s="45" t="s">
        <v>8457</v>
      </c>
      <c r="C35" s="25" t="s">
        <v>3364</v>
      </c>
      <c r="D35" s="5" t="str">
        <f>_xlfn.IFNA(VLOOKUP(C35,'Msku With Skus'!$A:$B,2,FALSE)," ")</f>
        <v>CSTE_0330_Wands_Harrypotter_Light</v>
      </c>
      <c r="E35" s="28">
        <v>1</v>
      </c>
      <c r="F35" s="25" t="s">
        <v>7187</v>
      </c>
    </row>
    <row r="36" ht="14.4" spans="1:6">
      <c r="A36" s="44">
        <v>45686</v>
      </c>
      <c r="B36" s="45" t="s">
        <v>8457</v>
      </c>
      <c r="C36" s="25" t="s">
        <v>2203</v>
      </c>
      <c r="D36" s="5" t="str">
        <f>_xlfn.IFNA(VLOOKUP(C36,'Msku With Skus'!$A:$B,2,FALSE)," ")</f>
        <v>CSTE_0169_SG_Sqaure_Creame</v>
      </c>
      <c r="E36" s="28">
        <v>1</v>
      </c>
      <c r="F36" s="25" t="s">
        <v>7194</v>
      </c>
    </row>
    <row r="37" ht="14.4" spans="1:6">
      <c r="A37" s="44">
        <v>45686</v>
      </c>
      <c r="B37" s="45" t="s">
        <v>8457</v>
      </c>
      <c r="C37" s="25" t="s">
        <v>2682</v>
      </c>
      <c r="D37" s="5" t="str">
        <f>_xlfn.IFNA(VLOOKUP(C37,'Msku With Skus'!$A:$B,2,FALSE)," ")</f>
        <v>CSTE_0217_SG_ThugLife_Thin</v>
      </c>
      <c r="E37" s="28">
        <v>1</v>
      </c>
      <c r="F37" s="25" t="s">
        <v>7189</v>
      </c>
    </row>
    <row r="38" ht="14.4" spans="1:6">
      <c r="A38" s="44">
        <v>45686</v>
      </c>
      <c r="B38" s="45" t="s">
        <v>8457</v>
      </c>
      <c r="C38" s="25" t="s">
        <v>2097</v>
      </c>
      <c r="D38" s="5" t="str">
        <f>_xlfn.IFNA(VLOOKUP(C38,'Msku With Skus'!$A:$B,2,FALSE)," ")</f>
        <v>CSTE_0156_SG_FireGlass_Yellow</v>
      </c>
      <c r="E38" s="28">
        <v>1</v>
      </c>
      <c r="F38" s="25" t="s">
        <v>7187</v>
      </c>
    </row>
    <row r="39" ht="14.4" spans="1:6">
      <c r="A39" s="44">
        <v>45686</v>
      </c>
      <c r="B39" s="45" t="s">
        <v>8457</v>
      </c>
      <c r="C39" s="25" t="s">
        <v>2097</v>
      </c>
      <c r="D39" s="5" t="str">
        <f>_xlfn.IFNA(VLOOKUP(C39,'Msku With Skus'!$A:$B,2,FALSE)," ")</f>
        <v>CSTE_0156_SG_FireGlass_Yellow</v>
      </c>
      <c r="E39" s="28">
        <v>1</v>
      </c>
      <c r="F39" s="25" t="s">
        <v>7187</v>
      </c>
    </row>
    <row r="40" ht="14.4" spans="1:6">
      <c r="A40" s="44">
        <v>45686</v>
      </c>
      <c r="B40" s="45" t="s">
        <v>8457</v>
      </c>
      <c r="C40" s="25" t="s">
        <v>2508</v>
      </c>
      <c r="D40" s="5" t="str">
        <f>_xlfn.IFNA(VLOOKUP(C40,'Msku With Skus'!$A:$B,2,FALSE)," ")</f>
        <v>CSTE_0199_MB_MHA8_Brown</v>
      </c>
      <c r="E40" s="28">
        <v>1</v>
      </c>
      <c r="F40" s="25" t="s">
        <v>7187</v>
      </c>
    </row>
    <row r="41" ht="14.4" spans="1:6">
      <c r="A41" s="44">
        <v>45686</v>
      </c>
      <c r="B41" s="46" t="s">
        <v>8459</v>
      </c>
      <c r="C41" s="47" t="s">
        <v>6151</v>
      </c>
      <c r="D41" s="5" t="str">
        <f>_xlfn.IFNA(VLOOKUP(C41,'Msku With Skus'!$A:$B,2,FALSE)," ")</f>
        <v>CSTE_O0390_OT_Toiletry_Bottles</v>
      </c>
      <c r="E41" s="48">
        <v>1</v>
      </c>
      <c r="F41" s="25" t="s">
        <v>7187</v>
      </c>
    </row>
    <row r="42" ht="14.4" spans="1:6">
      <c r="A42" s="44">
        <v>45686</v>
      </c>
      <c r="B42" s="46" t="s">
        <v>8459</v>
      </c>
      <c r="C42" s="48">
        <v>32002561</v>
      </c>
      <c r="D42" s="5" t="s">
        <v>491</v>
      </c>
      <c r="E42" s="48">
        <v>1</v>
      </c>
      <c r="F42" s="25" t="s">
        <v>7187</v>
      </c>
    </row>
    <row r="43" ht="14.4" spans="1:6">
      <c r="A43" s="44">
        <v>45686</v>
      </c>
      <c r="B43" s="46" t="s">
        <v>8459</v>
      </c>
      <c r="C43" s="48">
        <v>32546987</v>
      </c>
      <c r="D43" s="5" t="str">
        <f>_xlfn.IFNA(VLOOKUP(C43,'Msku With Skus'!$A:$B,2,FALSE)," ")</f>
        <v>CSTE_0020_MB_HP_Black</v>
      </c>
      <c r="E43" s="48">
        <v>1</v>
      </c>
      <c r="F43" s="25" t="s">
        <v>7187</v>
      </c>
    </row>
    <row r="44" ht="14.4" spans="1:6">
      <c r="A44" s="44">
        <v>45686</v>
      </c>
      <c r="B44" s="46" t="s">
        <v>8459</v>
      </c>
      <c r="C44" s="47" t="s">
        <v>6151</v>
      </c>
      <c r="D44" s="5" t="str">
        <f>_xlfn.IFNA(VLOOKUP(C44,'Msku With Skus'!$A:$B,2,FALSE)," ")</f>
        <v>CSTE_O0390_OT_Toiletry_Bottles</v>
      </c>
      <c r="E44" s="48">
        <v>1</v>
      </c>
      <c r="F44" s="25" t="s">
        <v>7187</v>
      </c>
    </row>
    <row r="45" ht="14.4" spans="1:6">
      <c r="A45" s="44">
        <v>45686</v>
      </c>
      <c r="B45" s="46" t="s">
        <v>8459</v>
      </c>
      <c r="C45" s="47" t="s">
        <v>4080</v>
      </c>
      <c r="D45" s="5" t="str">
        <f>_xlfn.IFNA(VLOOKUP(C45,'Msku With Skus'!$A:$B,2,FALSE)," ")</f>
        <v>CSTE_0463_ST_Pokemon_Gengar</v>
      </c>
      <c r="E45" s="48">
        <v>1</v>
      </c>
      <c r="F45" s="25" t="s">
        <v>7187</v>
      </c>
    </row>
    <row r="46" ht="14.4" spans="1:6">
      <c r="A46" s="44">
        <v>45686</v>
      </c>
      <c r="B46" s="46" t="s">
        <v>8459</v>
      </c>
      <c r="C46" s="47" t="s">
        <v>6151</v>
      </c>
      <c r="D46" s="5" t="str">
        <f>_xlfn.IFNA(VLOOKUP(C46,'Msku With Skus'!$A:$B,2,FALSE)," ")</f>
        <v>CSTE_O0390_OT_Toiletry_Bottles</v>
      </c>
      <c r="E46" s="48">
        <v>1</v>
      </c>
      <c r="F46" s="25" t="s">
        <v>7187</v>
      </c>
    </row>
    <row r="47" ht="14.4" spans="1:6">
      <c r="A47" s="44">
        <v>45686</v>
      </c>
      <c r="B47" s="46" t="s">
        <v>8459</v>
      </c>
      <c r="C47" s="47" t="s">
        <v>2046</v>
      </c>
      <c r="D47" s="5" t="str">
        <f>_xlfn.IFNA(VLOOKUP(C47,'Msku With Skus'!$A:$B,2,FALSE)," ")</f>
        <v>CSTE_0148_SG_ButterFly_RedGreen</v>
      </c>
      <c r="E47" s="48">
        <v>1</v>
      </c>
      <c r="F47" s="25" t="s">
        <v>7187</v>
      </c>
    </row>
    <row r="48" ht="14.4" spans="1:6">
      <c r="A48" s="44">
        <v>45686</v>
      </c>
      <c r="B48" s="46" t="s">
        <v>8459</v>
      </c>
      <c r="C48" s="48">
        <v>32546987</v>
      </c>
      <c r="D48" s="5" t="str">
        <f>_xlfn.IFNA(VLOOKUP(C48,'Msku With Skus'!$A:$B,2,FALSE)," ")</f>
        <v>CSTE_0020_MB_HP_Black</v>
      </c>
      <c r="E48" s="48">
        <v>1</v>
      </c>
      <c r="F48" s="25" t="s">
        <v>7187</v>
      </c>
    </row>
    <row r="49" ht="14.4" spans="1:6">
      <c r="A49" s="44">
        <v>45686</v>
      </c>
      <c r="B49" s="46" t="s">
        <v>59</v>
      </c>
      <c r="C49" s="47" t="s">
        <v>5173</v>
      </c>
      <c r="D49" s="5" t="str">
        <f>_xlfn.IFNA(VLOOKUP(C49,'Msku With Skus'!$A:$B,2,FALSE)," ")</f>
        <v>CSTE_O0193_OT_KoyaSlingBag_Small</v>
      </c>
      <c r="E49" s="48">
        <v>1</v>
      </c>
      <c r="F49" s="25" t="s">
        <v>7187</v>
      </c>
    </row>
    <row r="50" ht="14.4" spans="1:6">
      <c r="A50" s="44">
        <v>45686</v>
      </c>
      <c r="B50" s="46" t="s">
        <v>59</v>
      </c>
      <c r="C50" s="47" t="s">
        <v>2540</v>
      </c>
      <c r="D50" s="5" t="str">
        <f>_xlfn.IFNA(VLOOKUP(C50,'Msku With Skus'!$A:$B,2,FALSE)," ")</f>
        <v>CSTE_0200_MB_MHLasaCasaDePapel_Brown</v>
      </c>
      <c r="E50" s="48">
        <v>1</v>
      </c>
      <c r="F50" s="25" t="s">
        <v>7187</v>
      </c>
    </row>
    <row r="51" ht="14.4" spans="1:6">
      <c r="A51" s="44">
        <v>45686</v>
      </c>
      <c r="B51" s="46" t="s">
        <v>59</v>
      </c>
      <c r="C51" s="47" t="s">
        <v>2037</v>
      </c>
      <c r="D51" s="5" t="str">
        <f>_xlfn.IFNA(VLOOKUP(C51,'Msku With Skus'!$A:$B,2,FALSE)," ")</f>
        <v>CSTE_0148_SG_ButterFly_RedGreen</v>
      </c>
      <c r="E51" s="48">
        <v>1</v>
      </c>
      <c r="F51" s="25" t="s">
        <v>7187</v>
      </c>
    </row>
    <row r="52" ht="14.4" spans="1:6">
      <c r="A52" s="44">
        <v>45686</v>
      </c>
      <c r="B52" s="46" t="s">
        <v>59</v>
      </c>
      <c r="C52" s="47" t="s">
        <v>2037</v>
      </c>
      <c r="D52" s="5" t="str">
        <f>_xlfn.IFNA(VLOOKUP(C52,'Msku With Skus'!$A:$B,2,FALSE)," ")</f>
        <v>CSTE_0148_SG_ButterFly_RedGreen</v>
      </c>
      <c r="E52" s="48">
        <v>1</v>
      </c>
      <c r="F52" s="25" t="s">
        <v>7187</v>
      </c>
    </row>
    <row r="53" ht="14.4" spans="1:6">
      <c r="A53" s="44">
        <v>45686</v>
      </c>
      <c r="B53" s="46" t="s">
        <v>59</v>
      </c>
      <c r="C53" s="47" t="s">
        <v>4474</v>
      </c>
      <c r="D53" s="4" t="s">
        <v>4461</v>
      </c>
      <c r="E53" s="48">
        <v>1</v>
      </c>
      <c r="F53" s="25" t="s">
        <v>7187</v>
      </c>
    </row>
    <row r="54" ht="14.4" spans="1:6">
      <c r="A54" s="44">
        <v>45686</v>
      </c>
      <c r="B54" s="46" t="s">
        <v>59</v>
      </c>
      <c r="C54" s="47" t="s">
        <v>1024</v>
      </c>
      <c r="D54" s="5" t="str">
        <f>_xlfn.IFNA(VLOOKUP(C54,'Msku With Skus'!$A:$B,2,FALSE)," ")</f>
        <v>CSTE_0045_MB_LavienRose_Brown</v>
      </c>
      <c r="E54" s="48">
        <v>1</v>
      </c>
      <c r="F54" s="25" t="s">
        <v>7187</v>
      </c>
    </row>
    <row r="55" ht="14.4" spans="1:6">
      <c r="A55" s="44">
        <v>45686</v>
      </c>
      <c r="B55" s="46" t="s">
        <v>59</v>
      </c>
      <c r="C55" s="47" t="s">
        <v>1392</v>
      </c>
      <c r="D55" s="5" t="str">
        <f>_xlfn.IFNA(VLOOKUP(C55,'Msku With Skus'!$A:$B,2,FALSE)," ")</f>
        <v>CSTE_0077_MB_MerryChristmas_Brown</v>
      </c>
      <c r="E55" s="48">
        <v>1</v>
      </c>
      <c r="F55" s="25" t="s">
        <v>7187</v>
      </c>
    </row>
    <row r="56" ht="14.4" spans="1:6">
      <c r="A56" s="44">
        <v>45686</v>
      </c>
      <c r="B56" s="46" t="s">
        <v>59</v>
      </c>
      <c r="C56" s="47" t="s">
        <v>1197</v>
      </c>
      <c r="D56" s="5" t="str">
        <f>_xlfn.IFNA(VLOOKUP(C56,'Msku With Skus'!$A:$B,2,FALSE)," ")</f>
        <v>CSTE_0059_MB_YouAreMySunshine_Black</v>
      </c>
      <c r="E56" s="48">
        <v>1</v>
      </c>
      <c r="F56" s="25" t="s">
        <v>7187</v>
      </c>
    </row>
    <row r="57" ht="14.4" spans="1:9">
      <c r="A57" s="44">
        <v>45686</v>
      </c>
      <c r="B57" s="46" t="s">
        <v>59</v>
      </c>
      <c r="C57" s="47" t="s">
        <v>3470</v>
      </c>
      <c r="D57" s="5" t="str">
        <f>_xlfn.IFNA(VLOOKUP(C57,'Msku With Skus'!$A:$B,2,FALSE)," ")</f>
        <v>CSTE_0342_Wands_Dumbledore_Sunglasas</v>
      </c>
      <c r="E57" s="48">
        <v>1</v>
      </c>
      <c r="F57" s="25" t="s">
        <v>7187</v>
      </c>
      <c r="H57" s="4"/>
      <c r="I57" s="4"/>
    </row>
    <row r="58" ht="14.4" spans="1:8">
      <c r="A58" s="44">
        <v>45686</v>
      </c>
      <c r="B58" s="46" t="s">
        <v>59</v>
      </c>
      <c r="C58" s="47" t="s">
        <v>1197</v>
      </c>
      <c r="D58" s="5" t="str">
        <f>_xlfn.IFNA(VLOOKUP(C58,'Msku With Skus'!$A:$B,2,FALSE)," ")</f>
        <v>CSTE_0059_MB_YouAreMySunshine_Black</v>
      </c>
      <c r="E58" s="48">
        <v>1</v>
      </c>
      <c r="F58" s="25" t="s">
        <v>7187</v>
      </c>
      <c r="H58" s="25"/>
    </row>
    <row r="59" ht="14.4" spans="1:8">
      <c r="A59" s="44">
        <v>45686</v>
      </c>
      <c r="B59" s="46" t="s">
        <v>59</v>
      </c>
      <c r="C59" s="49" t="s">
        <v>2955</v>
      </c>
      <c r="D59" s="5" t="str">
        <f>_xlfn.IFNA(VLOOKUP(C59,'Msku With Skus'!$A:$B,2,FALSE)," ")</f>
        <v>CSTE_0250_SG_ButterFly_RedYellow</v>
      </c>
      <c r="E59" s="48">
        <v>1</v>
      </c>
      <c r="F59" s="25" t="s">
        <v>7187</v>
      </c>
      <c r="H59" s="25"/>
    </row>
    <row r="60" ht="14.4" spans="1:8">
      <c r="A60" s="44">
        <v>45686</v>
      </c>
      <c r="B60" s="46" t="s">
        <v>59</v>
      </c>
      <c r="C60" s="49" t="s">
        <v>2037</v>
      </c>
      <c r="D60" s="5" t="str">
        <f>_xlfn.IFNA(VLOOKUP(C60,'Msku With Skus'!$A:$B,2,FALSE)," ")</f>
        <v>CSTE_0148_SG_ButterFly_RedGreen</v>
      </c>
      <c r="E60" s="48">
        <v>1</v>
      </c>
      <c r="F60" s="25" t="s">
        <v>7187</v>
      </c>
      <c r="H60" s="25"/>
    </row>
    <row r="61" ht="14.4" spans="1:8">
      <c r="A61" s="44">
        <v>45686</v>
      </c>
      <c r="B61" s="46" t="s">
        <v>8460</v>
      </c>
      <c r="C61" s="47" t="s">
        <v>1006</v>
      </c>
      <c r="D61" s="5" t="str">
        <f>_xlfn.IFNA(VLOOKUP(C61,'Msku With Skus'!$A:$B,2,FALSE)," ")</f>
        <v>CSTE_0044_MB_LaVienRose_Black</v>
      </c>
      <c r="E61" s="48">
        <v>1</v>
      </c>
      <c r="F61" s="25" t="s">
        <v>7187</v>
      </c>
      <c r="H61" s="25"/>
    </row>
    <row r="62" ht="14.4" spans="1:8">
      <c r="A62" s="44">
        <v>45686</v>
      </c>
      <c r="B62" s="46" t="s">
        <v>8460</v>
      </c>
      <c r="C62" s="47" t="s">
        <v>2688</v>
      </c>
      <c r="D62" s="5" t="str">
        <f>_xlfn.IFNA(VLOOKUP(C62,'Msku With Skus'!$A:$B,2,FALSE)," ")</f>
        <v>CSTE_0217_SG_ThugLife_Thin</v>
      </c>
      <c r="E62" s="48">
        <v>1</v>
      </c>
      <c r="F62" s="25" t="s">
        <v>7187</v>
      </c>
      <c r="H62" s="25"/>
    </row>
    <row r="63" ht="14.4" spans="1:8">
      <c r="A63" s="44">
        <v>45686</v>
      </c>
      <c r="B63" s="46" t="s">
        <v>8460</v>
      </c>
      <c r="C63" s="47" t="s">
        <v>2688</v>
      </c>
      <c r="D63" s="5" t="str">
        <f>_xlfn.IFNA(VLOOKUP(C63,'Msku With Skus'!$A:$B,2,FALSE)," ")</f>
        <v>CSTE_0217_SG_ThugLife_Thin</v>
      </c>
      <c r="E63" s="48">
        <v>1</v>
      </c>
      <c r="F63" s="25" t="s">
        <v>7187</v>
      </c>
      <c r="H63" s="25"/>
    </row>
    <row r="64" ht="14.4" spans="1:9">
      <c r="A64" s="44">
        <v>45686</v>
      </c>
      <c r="B64" s="46" t="s">
        <v>8460</v>
      </c>
      <c r="C64" s="47" t="s">
        <v>2688</v>
      </c>
      <c r="D64" s="5" t="str">
        <f>_xlfn.IFNA(VLOOKUP(C64,'Msku With Skus'!$A:$B,2,FALSE)," ")</f>
        <v>CSTE_0217_SG_ThugLife_Thin</v>
      </c>
      <c r="E64" s="48">
        <v>1</v>
      </c>
      <c r="F64" s="25" t="s">
        <v>7187</v>
      </c>
      <c r="H64" s="4"/>
      <c r="I64" s="4"/>
    </row>
    <row r="65" ht="14.4" spans="1:6">
      <c r="A65" s="44">
        <v>45686</v>
      </c>
      <c r="B65" s="46" t="s">
        <v>8460</v>
      </c>
      <c r="C65" s="47" t="s">
        <v>576</v>
      </c>
      <c r="D65" s="5" t="str">
        <f>_xlfn.IFNA(VLOOKUP(C65,'Msku With Skus'!$A:$B,2,FALSE)," ")</f>
        <v>CSTE_0017_MB_HP_Brown</v>
      </c>
      <c r="E65" s="48">
        <v>1</v>
      </c>
      <c r="F65" s="25" t="s">
        <v>7187</v>
      </c>
    </row>
    <row r="66" ht="14.4" spans="1:6">
      <c r="A66" s="44">
        <v>45686</v>
      </c>
      <c r="B66" s="46" t="s">
        <v>8460</v>
      </c>
      <c r="C66" s="47" t="s">
        <v>576</v>
      </c>
      <c r="D66" s="5" t="str">
        <f>_xlfn.IFNA(VLOOKUP(C66,'Msku With Skus'!$A:$B,2,FALSE)," ")</f>
        <v>CSTE_0017_MB_HP_Brown</v>
      </c>
      <c r="E66" s="48">
        <v>1</v>
      </c>
      <c r="F66" s="25" t="s">
        <v>7187</v>
      </c>
    </row>
    <row r="67" ht="14.4" spans="1:6">
      <c r="A67" s="44">
        <v>45686</v>
      </c>
      <c r="B67" s="46" t="s">
        <v>8460</v>
      </c>
      <c r="C67" s="47" t="s">
        <v>2688</v>
      </c>
      <c r="D67" s="5" t="str">
        <f>_xlfn.IFNA(VLOOKUP(C67,'Msku With Skus'!$A:$B,2,FALSE)," ")</f>
        <v>CSTE_0217_SG_ThugLife_Thin</v>
      </c>
      <c r="E67" s="48">
        <v>1</v>
      </c>
      <c r="F67" s="25" t="s">
        <v>7187</v>
      </c>
    </row>
    <row r="68" ht="14.4" spans="1:6">
      <c r="A68" s="44">
        <v>45686</v>
      </c>
      <c r="B68" s="46" t="s">
        <v>8461</v>
      </c>
      <c r="C68" s="47" t="s">
        <v>1219</v>
      </c>
      <c r="D68" s="5" t="str">
        <f>_xlfn.IFNA(VLOOKUP(C68,'Msku With Skus'!$A:$B,2,FALSE)," ")</f>
        <v>CSTE_0060_MB_YouAreMySunshine_Brown</v>
      </c>
      <c r="E68" s="48">
        <v>1</v>
      </c>
      <c r="F68" s="25" t="s">
        <v>7187</v>
      </c>
    </row>
    <row r="69" ht="14.4" spans="1:6">
      <c r="A69" s="44">
        <v>45686</v>
      </c>
      <c r="B69" s="46" t="s">
        <v>8461</v>
      </c>
      <c r="C69" s="47" t="s">
        <v>2139</v>
      </c>
      <c r="D69" s="5" t="str">
        <f>_xlfn.IFNA(VLOOKUP(C69,'Msku With Skus'!$A:$B,2,FALSE)," ")</f>
        <v>CSTE_0160_SG_FireGlass_MercuryGreen</v>
      </c>
      <c r="E69" s="48">
        <v>1</v>
      </c>
      <c r="F69" s="25" t="s">
        <v>7187</v>
      </c>
    </row>
    <row r="70" ht="14.4" spans="1:6">
      <c r="A70" s="44">
        <v>45686</v>
      </c>
      <c r="B70" s="46" t="s">
        <v>8461</v>
      </c>
      <c r="C70" s="47" t="s">
        <v>677</v>
      </c>
      <c r="D70" s="5" t="str">
        <f>_xlfn.IFNA(VLOOKUP(C70,'Msku With Skus'!$A:$B,2,FALSE)," ")</f>
        <v>CSTE_0020_MB_HP_Black</v>
      </c>
      <c r="E70" s="48">
        <v>1</v>
      </c>
      <c r="F70" s="25" t="s">
        <v>7187</v>
      </c>
    </row>
    <row r="71" ht="14.4" spans="1:6">
      <c r="A71" s="44">
        <v>45686</v>
      </c>
      <c r="B71" s="46" t="s">
        <v>8461</v>
      </c>
      <c r="C71" s="47" t="s">
        <v>3468</v>
      </c>
      <c r="D71" s="5" t="s">
        <v>658</v>
      </c>
      <c r="E71" s="48">
        <v>1</v>
      </c>
      <c r="F71" s="25" t="s">
        <v>7187</v>
      </c>
    </row>
    <row r="72" ht="14.4" spans="1:6">
      <c r="A72" s="44">
        <v>45686</v>
      </c>
      <c r="B72" s="46" t="s">
        <v>8461</v>
      </c>
      <c r="C72" s="47" t="s">
        <v>913</v>
      </c>
      <c r="D72" s="5" t="str">
        <f>_xlfn.IFNA(VLOOKUP(C72,'Msku With Skus'!$A:$B,2,FALSE)," ")</f>
        <v>CSTE_0036_MB_HBD_White</v>
      </c>
      <c r="E72" s="48">
        <v>1</v>
      </c>
      <c r="F72" s="25" t="s">
        <v>7187</v>
      </c>
    </row>
    <row r="73" ht="14.4" spans="1:6">
      <c r="A73" s="44">
        <v>45686</v>
      </c>
      <c r="B73" s="46" t="s">
        <v>8461</v>
      </c>
      <c r="C73" s="47" t="s">
        <v>595</v>
      </c>
      <c r="D73" s="5" t="str">
        <f>_xlfn.IFNA(VLOOKUP(C73,'Msku With Skus'!$A:$B,2,FALSE)," ")</f>
        <v>CSTE_0017_MB_HP_Brown</v>
      </c>
      <c r="E73" s="48">
        <v>1</v>
      </c>
      <c r="F73" s="25" t="s">
        <v>7187</v>
      </c>
    </row>
    <row r="74" ht="14.4" spans="1:6">
      <c r="A74" s="44">
        <v>45686</v>
      </c>
      <c r="B74" s="46" t="s">
        <v>8461</v>
      </c>
      <c r="C74" s="47" t="s">
        <v>468</v>
      </c>
      <c r="D74" s="5" t="str">
        <f>_xlfn.IFNA(VLOOKUP(C74,'Msku With Skus'!$A:$B,2,FALSE)," ")</f>
        <v>CSTE_0014_MB_HBD_Brown</v>
      </c>
      <c r="E74" s="48">
        <v>1</v>
      </c>
      <c r="F74" s="25" t="s">
        <v>7187</v>
      </c>
    </row>
    <row r="75" ht="14.4" spans="1:6">
      <c r="A75" s="44">
        <v>45686</v>
      </c>
      <c r="B75" s="46" t="s">
        <v>8461</v>
      </c>
      <c r="C75" s="47" t="s">
        <v>512</v>
      </c>
      <c r="D75" s="5" t="str">
        <f>_xlfn.IFNA(VLOOKUP(C75,'Msku With Skus'!$A:$B,2,FALSE)," ")</f>
        <v>CSTE_0015_MB_HBD_Black</v>
      </c>
      <c r="E75" s="48">
        <v>1</v>
      </c>
      <c r="F75" s="25" t="s">
        <v>7187</v>
      </c>
    </row>
    <row r="76" ht="14.4" spans="1:6">
      <c r="A76" s="44">
        <v>45686</v>
      </c>
      <c r="B76" s="46" t="s">
        <v>8461</v>
      </c>
      <c r="C76" s="47" t="s">
        <v>595</v>
      </c>
      <c r="D76" s="5" t="str">
        <f>_xlfn.IFNA(VLOOKUP(C76,'Msku With Skus'!$A:$B,2,FALSE)," ")</f>
        <v>CSTE_0017_MB_HP_Brown</v>
      </c>
      <c r="E76" s="48">
        <v>1</v>
      </c>
      <c r="F76" s="25" t="s">
        <v>7187</v>
      </c>
    </row>
    <row r="77" ht="14.4" spans="1:6">
      <c r="A77" s="44">
        <v>45686</v>
      </c>
      <c r="B77" s="46" t="s">
        <v>8461</v>
      </c>
      <c r="C77" s="47" t="s">
        <v>1020</v>
      </c>
      <c r="D77" s="5" t="str">
        <f>_xlfn.IFNA(VLOOKUP(C77,'Msku With Skus'!$A:$B,2,FALSE)," ")</f>
        <v>CSTE_0045_MB_LavienRose_Brown</v>
      </c>
      <c r="E77" s="48">
        <v>1</v>
      </c>
      <c r="F77" s="25" t="s">
        <v>7187</v>
      </c>
    </row>
    <row r="78" ht="14.4" spans="1:6">
      <c r="A78" s="44">
        <v>45686</v>
      </c>
      <c r="B78" s="46" t="s">
        <v>8461</v>
      </c>
      <c r="C78" s="47" t="s">
        <v>1448</v>
      </c>
      <c r="D78" s="5" t="str">
        <f>_xlfn.IFNA(VLOOKUP(C78,'Msku With Skus'!$A:$B,2,FALSE)," ")</f>
        <v>CSTE_0084_MB_Spirated_Black</v>
      </c>
      <c r="E78" s="48">
        <v>1</v>
      </c>
      <c r="F78" s="25" t="s">
        <v>7187</v>
      </c>
    </row>
    <row r="79" ht="14.4" spans="1:6">
      <c r="A79" s="44">
        <v>45686</v>
      </c>
      <c r="B79" s="46" t="s">
        <v>8461</v>
      </c>
      <c r="C79" s="47" t="s">
        <v>4159</v>
      </c>
      <c r="D79" s="5" t="str">
        <f>_xlfn.IFNA(VLOOKUP(C79,'Msku With Skus'!$A:$B,2,FALSE)," ")</f>
        <v>CSTE_0482_ST_Animal_Kitty_Kuromi_Black</v>
      </c>
      <c r="E79" s="48">
        <v>1</v>
      </c>
      <c r="F79" s="25" t="s">
        <v>7187</v>
      </c>
    </row>
    <row r="80" ht="14.4" spans="1:6">
      <c r="A80" s="44">
        <v>45686</v>
      </c>
      <c r="B80" s="46" t="s">
        <v>8461</v>
      </c>
      <c r="C80" s="47" t="s">
        <v>4204</v>
      </c>
      <c r="D80" s="5" t="str">
        <f>_xlfn.IFNA(VLOOKUP(C80,'Msku With Skus'!$A:$B,2,FALSE)," ")</f>
        <v>CSTE_0491_ST_Fruit_Blox_Spirit</v>
      </c>
      <c r="E80" s="48">
        <v>1</v>
      </c>
      <c r="F80" s="25" t="s">
        <v>7187</v>
      </c>
    </row>
    <row r="81" ht="14.4" spans="1:6">
      <c r="A81" s="44">
        <v>45686</v>
      </c>
      <c r="B81" s="46" t="s">
        <v>8461</v>
      </c>
      <c r="C81" s="47" t="s">
        <v>512</v>
      </c>
      <c r="D81" s="5" t="str">
        <f>_xlfn.IFNA(VLOOKUP(C81,'Msku With Skus'!$A:$B,2,FALSE)," ")</f>
        <v>CSTE_0015_MB_HBD_Black</v>
      </c>
      <c r="E81" s="48">
        <v>1</v>
      </c>
      <c r="F81" s="25" t="s">
        <v>7187</v>
      </c>
    </row>
    <row r="82" ht="14.4" spans="1:6">
      <c r="A82" s="44">
        <v>45686</v>
      </c>
      <c r="B82" s="46" t="s">
        <v>8461</v>
      </c>
      <c r="C82" s="47" t="s">
        <v>4178</v>
      </c>
      <c r="D82" s="5" t="str">
        <f>_xlfn.IFNA(VLOOKUP(C82,'Msku With Skus'!$A:$B,2,FALSE)," ")</f>
        <v>CSTE_0486_ST_Animal_Breathing_Otter_Brown</v>
      </c>
      <c r="E82" s="48">
        <v>1</v>
      </c>
      <c r="F82" s="25" t="s">
        <v>7187</v>
      </c>
    </row>
    <row r="83" ht="14.4" spans="1:6">
      <c r="A83" s="44">
        <v>45686</v>
      </c>
      <c r="B83" s="46" t="s">
        <v>8461</v>
      </c>
      <c r="C83" s="47" t="s">
        <v>4186</v>
      </c>
      <c r="D83" s="5" t="str">
        <f>_xlfn.IFNA(VLOOKUP(C83,'Msku With Skus'!$A:$B,2,FALSE)," ")</f>
        <v>CSTE_0487_ST_Animal_Breathing_Otter_Blue</v>
      </c>
      <c r="E83" s="48">
        <v>1</v>
      </c>
      <c r="F83" s="25" t="s">
        <v>7187</v>
      </c>
    </row>
    <row r="84" ht="14.4" spans="1:6">
      <c r="A84" s="44">
        <v>45686</v>
      </c>
      <c r="B84" s="46" t="s">
        <v>8461</v>
      </c>
      <c r="C84" s="47" t="s">
        <v>4204</v>
      </c>
      <c r="D84" s="5" t="str">
        <f>_xlfn.IFNA(VLOOKUP(C84,'Msku With Skus'!$A:$B,2,FALSE)," ")</f>
        <v>CSTE_0491_ST_Fruit_Blox_Spirit</v>
      </c>
      <c r="E84" s="48">
        <v>1</v>
      </c>
      <c r="F84" s="25" t="s">
        <v>7187</v>
      </c>
    </row>
    <row r="85" ht="14.4" spans="1:6">
      <c r="A85" s="44">
        <v>45686</v>
      </c>
      <c r="B85" s="46" t="s">
        <v>8461</v>
      </c>
      <c r="C85" s="47" t="s">
        <v>675</v>
      </c>
      <c r="D85" s="5" t="str">
        <f>_xlfn.IFNA(VLOOKUP(C85,'Msku With Skus'!$A:$B,2,FALSE)," ")</f>
        <v>CSTE_0020_MB_HP_Black</v>
      </c>
      <c r="E85" s="48">
        <v>1</v>
      </c>
      <c r="F85" s="25" t="s">
        <v>7187</v>
      </c>
    </row>
    <row r="86" ht="14.4" spans="1:6">
      <c r="A86" s="44">
        <v>45686</v>
      </c>
      <c r="B86" s="46" t="s">
        <v>8461</v>
      </c>
      <c r="C86" s="47" t="s">
        <v>673</v>
      </c>
      <c r="D86" s="5" t="str">
        <f>_xlfn.IFNA(VLOOKUP(C86,'Msku With Skus'!$A:$B,2,FALSE)," ")</f>
        <v>CSTE_0020_MB_HP_Black</v>
      </c>
      <c r="E86" s="48">
        <v>1</v>
      </c>
      <c r="F86" s="25" t="s">
        <v>7187</v>
      </c>
    </row>
    <row r="87" ht="14.4" spans="1:6">
      <c r="A87" s="44">
        <v>45686</v>
      </c>
      <c r="B87" s="46" t="s">
        <v>8461</v>
      </c>
      <c r="C87" s="47" t="s">
        <v>1219</v>
      </c>
      <c r="D87" s="5" t="str">
        <f>_xlfn.IFNA(VLOOKUP(C87,'Msku With Skus'!$A:$B,2,FALSE)," ")</f>
        <v>CSTE_0060_MB_YouAreMySunshine_Brown</v>
      </c>
      <c r="E87" s="48">
        <v>1</v>
      </c>
      <c r="F87" s="25" t="s">
        <v>7187</v>
      </c>
    </row>
    <row r="88" ht="14.4" spans="1:6">
      <c r="A88" s="50">
        <v>45687</v>
      </c>
      <c r="B88" s="45" t="s">
        <v>8457</v>
      </c>
      <c r="C88" s="25" t="s">
        <v>4457</v>
      </c>
      <c r="D88" s="5" t="str">
        <f>_xlfn.IFNA(VLOOKUP(C88,'Msku With Skus'!$A:$B,2,FALSE)," ")</f>
        <v>CSTE_0549_ST_Animal_Breathing_Otter_Grey</v>
      </c>
      <c r="E88" s="28">
        <v>1</v>
      </c>
      <c r="F88" s="25" t="s">
        <v>7187</v>
      </c>
    </row>
    <row r="89" ht="14.4" spans="1:6">
      <c r="A89" s="50">
        <v>45687</v>
      </c>
      <c r="B89" s="45" t="s">
        <v>8457</v>
      </c>
      <c r="C89" s="25" t="s">
        <v>4191</v>
      </c>
      <c r="D89" s="5" t="str">
        <f>_xlfn.IFNA(VLOOKUP(C89,'Msku With Skus'!$A:$B,2,FALSE)," ")</f>
        <v>CSTE_0488_ST_Animal_Breathing_Stitch_Blue</v>
      </c>
      <c r="E89" s="28">
        <v>1</v>
      </c>
      <c r="F89" s="25" t="s">
        <v>7187</v>
      </c>
    </row>
    <row r="90" ht="14.4" spans="1:6">
      <c r="A90" s="50">
        <v>45687</v>
      </c>
      <c r="B90" s="45" t="s">
        <v>8457</v>
      </c>
      <c r="C90" s="25" t="s">
        <v>4191</v>
      </c>
      <c r="D90" s="5" t="str">
        <f>_xlfn.IFNA(VLOOKUP(C90,'Msku With Skus'!$A:$B,2,FALSE)," ")</f>
        <v>CSTE_0488_ST_Animal_Breathing_Stitch_Blue</v>
      </c>
      <c r="E90" s="28">
        <v>1</v>
      </c>
      <c r="F90" s="25" t="s">
        <v>7187</v>
      </c>
    </row>
    <row r="91" ht="14.4" spans="1:6">
      <c r="A91" s="50">
        <v>45687</v>
      </c>
      <c r="B91" s="45" t="s">
        <v>8457</v>
      </c>
      <c r="C91" s="25" t="s">
        <v>4191</v>
      </c>
      <c r="D91" s="5" t="str">
        <f>_xlfn.IFNA(VLOOKUP(C91,'Msku With Skus'!$A:$B,2,FALSE)," ")</f>
        <v>CSTE_0488_ST_Animal_Breathing_Stitch_Blue</v>
      </c>
      <c r="E91" s="28">
        <v>1</v>
      </c>
      <c r="F91" s="25" t="s">
        <v>7187</v>
      </c>
    </row>
    <row r="92" ht="14.4" spans="1:6">
      <c r="A92" s="50">
        <v>45687</v>
      </c>
      <c r="B92" s="45" t="s">
        <v>8457</v>
      </c>
      <c r="C92" s="25" t="s">
        <v>4191</v>
      </c>
      <c r="D92" s="5" t="str">
        <f>_xlfn.IFNA(VLOOKUP(C92,'Msku With Skus'!$A:$B,2,FALSE)," ")</f>
        <v>CSTE_0488_ST_Animal_Breathing_Stitch_Blue</v>
      </c>
      <c r="E92" s="28">
        <v>1</v>
      </c>
      <c r="F92" s="25" t="s">
        <v>7187</v>
      </c>
    </row>
    <row r="93" ht="14.4" spans="1:6">
      <c r="A93" s="50">
        <v>45687</v>
      </c>
      <c r="B93" s="45" t="s">
        <v>8457</v>
      </c>
      <c r="C93" s="25" t="s">
        <v>3283</v>
      </c>
      <c r="D93" s="5" t="str">
        <f>_xlfn.IFNA(VLOOKUP(C93,'Msku With Skus'!$A:$B,2,FALSE)," ")</f>
        <v>CSTE_0319_SG_HarryPotter_Round</v>
      </c>
      <c r="E93" s="28">
        <v>1</v>
      </c>
      <c r="F93" s="25" t="s">
        <v>7187</v>
      </c>
    </row>
    <row r="94" ht="14.4" spans="1:6">
      <c r="A94" s="50">
        <v>45687</v>
      </c>
      <c r="B94" s="45" t="s">
        <v>8457</v>
      </c>
      <c r="C94" s="25" t="s">
        <v>3283</v>
      </c>
      <c r="D94" s="5" t="str">
        <f>_xlfn.IFNA(VLOOKUP(C94,'Msku With Skus'!$A:$B,2,FALSE)," ")</f>
        <v>CSTE_0319_SG_HarryPotter_Round</v>
      </c>
      <c r="E94" s="28">
        <v>5</v>
      </c>
      <c r="F94" s="25" t="s">
        <v>7187</v>
      </c>
    </row>
    <row r="95" ht="14.4" spans="1:6">
      <c r="A95" s="50">
        <v>45687</v>
      </c>
      <c r="B95" s="45" t="s">
        <v>8457</v>
      </c>
      <c r="C95" s="25" t="s">
        <v>4364</v>
      </c>
      <c r="D95" s="5" t="str">
        <f>_xlfn.IFNA(VLOOKUP(C95,'Msku With Skus'!$A:$B,2,FALSE)," ")</f>
        <v>CSTE_0525_ST_Animal_Breathing_Otter_DarkBrown</v>
      </c>
      <c r="E95" s="28">
        <v>1</v>
      </c>
      <c r="F95" s="25" t="s">
        <v>7187</v>
      </c>
    </row>
    <row r="96" ht="14.4" spans="1:6">
      <c r="A96" s="50">
        <v>45687</v>
      </c>
      <c r="B96" s="45" t="s">
        <v>8457</v>
      </c>
      <c r="C96" s="25" t="s">
        <v>4200</v>
      </c>
      <c r="D96" s="5" t="str">
        <f>_xlfn.IFNA(VLOOKUP(C96,'Msku With Skus'!$A:$B,2,FALSE)," ")</f>
        <v>CSTE_0490_ST_Fruit_Blox_Shadow</v>
      </c>
      <c r="E96" s="28">
        <v>1</v>
      </c>
      <c r="F96" s="25" t="s">
        <v>7187</v>
      </c>
    </row>
    <row r="97" ht="14.4" spans="1:6">
      <c r="A97" s="50">
        <v>45687</v>
      </c>
      <c r="B97" s="45" t="s">
        <v>8457</v>
      </c>
      <c r="C97" s="25" t="s">
        <v>4196</v>
      </c>
      <c r="D97" s="5" t="str">
        <f>_xlfn.IFNA(VLOOKUP(C97,'Msku With Skus'!$A:$B,2,FALSE)," ")</f>
        <v>CSTE_0489_ST_Fruit_Blox_Light</v>
      </c>
      <c r="E97" s="28">
        <v>1</v>
      </c>
      <c r="F97" s="25" t="s">
        <v>7187</v>
      </c>
    </row>
    <row r="98" ht="14.4" spans="1:6">
      <c r="A98" s="50">
        <v>45687</v>
      </c>
      <c r="B98" s="45" t="s">
        <v>8457</v>
      </c>
      <c r="C98" s="25" t="s">
        <v>4196</v>
      </c>
      <c r="D98" s="5" t="str">
        <f>_xlfn.IFNA(VLOOKUP(C98,'Msku With Skus'!$A:$B,2,FALSE)," ")</f>
        <v>CSTE_0489_ST_Fruit_Blox_Light</v>
      </c>
      <c r="E98" s="28">
        <v>1</v>
      </c>
      <c r="F98" s="25" t="s">
        <v>7187</v>
      </c>
    </row>
    <row r="99" ht="14.4" spans="1:6">
      <c r="A99" s="50">
        <v>45687</v>
      </c>
      <c r="B99" s="45" t="s">
        <v>8457</v>
      </c>
      <c r="C99" s="25" t="s">
        <v>4196</v>
      </c>
      <c r="D99" s="5" t="str">
        <f>_xlfn.IFNA(VLOOKUP(C99,'Msku With Skus'!$A:$B,2,FALSE)," ")</f>
        <v>CSTE_0489_ST_Fruit_Blox_Light</v>
      </c>
      <c r="E99" s="28">
        <v>1</v>
      </c>
      <c r="F99" s="25" t="s">
        <v>7187</v>
      </c>
    </row>
    <row r="100" ht="14.4" spans="1:6">
      <c r="A100" s="50">
        <v>45687</v>
      </c>
      <c r="B100" s="45" t="s">
        <v>8457</v>
      </c>
      <c r="C100" s="25" t="s">
        <v>4159</v>
      </c>
      <c r="D100" s="5" t="str">
        <f>_xlfn.IFNA(VLOOKUP(C100,'Msku With Skus'!$A:$B,2,FALSE)," ")</f>
        <v>CSTE_0482_ST_Animal_Kitty_Kuromi_Black</v>
      </c>
      <c r="E100" s="28">
        <v>1</v>
      </c>
      <c r="F100" s="25" t="s">
        <v>7187</v>
      </c>
    </row>
    <row r="101" ht="14.4" spans="1:6">
      <c r="A101" s="50">
        <v>45687</v>
      </c>
      <c r="B101" s="45" t="s">
        <v>8457</v>
      </c>
      <c r="C101" s="25" t="s">
        <v>3557</v>
      </c>
      <c r="D101" s="5" t="str">
        <f>_xlfn.IFNA(VLOOKUP(C101,'Msku With Skus'!$A:$B,2,FALSE)," ")</f>
        <v>CSTE_0359_Wands_Hermoine_light_Sg</v>
      </c>
      <c r="E101" s="28">
        <v>1</v>
      </c>
      <c r="F101" s="25" t="s">
        <v>7187</v>
      </c>
    </row>
    <row r="102" ht="14.4" spans="1:6">
      <c r="A102" s="50">
        <v>45687</v>
      </c>
      <c r="B102" s="45" t="s">
        <v>8457</v>
      </c>
      <c r="C102" s="25" t="s">
        <v>3557</v>
      </c>
      <c r="D102" s="5" t="str">
        <f>_xlfn.IFNA(VLOOKUP(C102,'Msku With Skus'!$A:$B,2,FALSE)," ")</f>
        <v>CSTE_0359_Wands_Hermoine_light_Sg</v>
      </c>
      <c r="E102" s="28">
        <v>1</v>
      </c>
      <c r="F102" s="25" t="s">
        <v>7187</v>
      </c>
    </row>
    <row r="103" ht="14.4" spans="1:6">
      <c r="A103" s="50">
        <v>45687</v>
      </c>
      <c r="B103" s="45" t="s">
        <v>8457</v>
      </c>
      <c r="C103" s="25" t="s">
        <v>4116</v>
      </c>
      <c r="D103" s="5" t="str">
        <f>_xlfn.IFNA(VLOOKUP(C103,'Msku With Skus'!$A:$B,2,FALSE)," ")</f>
        <v>CSTE_0470_ST_Minecraft_Sword_Small</v>
      </c>
      <c r="E103" s="28">
        <v>1</v>
      </c>
      <c r="F103" s="25" t="s">
        <v>7187</v>
      </c>
    </row>
    <row r="104" ht="14.4" spans="1:6">
      <c r="A104" s="50">
        <v>45687</v>
      </c>
      <c r="B104" s="45" t="s">
        <v>8457</v>
      </c>
      <c r="C104" s="25" t="s">
        <v>4116</v>
      </c>
      <c r="D104" s="5" t="str">
        <f>_xlfn.IFNA(VLOOKUP(C104,'Msku With Skus'!$A:$B,2,FALSE)," ")</f>
        <v>CSTE_0470_ST_Minecraft_Sword_Small</v>
      </c>
      <c r="E104" s="28">
        <v>1</v>
      </c>
      <c r="F104" s="25" t="s">
        <v>7187</v>
      </c>
    </row>
    <row r="105" ht="14.4" spans="1:6">
      <c r="A105" s="50">
        <v>45687</v>
      </c>
      <c r="B105" s="45" t="s">
        <v>8457</v>
      </c>
      <c r="C105" s="25" t="s">
        <v>4116</v>
      </c>
      <c r="D105" s="5" t="str">
        <f>_xlfn.IFNA(VLOOKUP(C105,'Msku With Skus'!$A:$B,2,FALSE)," ")</f>
        <v>CSTE_0470_ST_Minecraft_Sword_Small</v>
      </c>
      <c r="E105" s="28">
        <v>1</v>
      </c>
      <c r="F105" s="25" t="s">
        <v>7187</v>
      </c>
    </row>
    <row r="106" ht="14.4" spans="1:6">
      <c r="A106" s="50">
        <v>45687</v>
      </c>
      <c r="B106" s="45" t="s">
        <v>8457</v>
      </c>
      <c r="C106" s="25" t="s">
        <v>4116</v>
      </c>
      <c r="D106" s="5" t="str">
        <f>_xlfn.IFNA(VLOOKUP(C106,'Msku With Skus'!$A:$B,2,FALSE)," ")</f>
        <v>CSTE_0470_ST_Minecraft_Sword_Small</v>
      </c>
      <c r="E106" s="28">
        <v>1</v>
      </c>
      <c r="F106" s="25" t="s">
        <v>7187</v>
      </c>
    </row>
    <row r="107" ht="14.4" spans="1:6">
      <c r="A107" s="50">
        <v>45687</v>
      </c>
      <c r="B107" s="45" t="s">
        <v>8457</v>
      </c>
      <c r="C107" s="25" t="s">
        <v>4116</v>
      </c>
      <c r="D107" s="5" t="str">
        <f>_xlfn.IFNA(VLOOKUP(C107,'Msku With Skus'!$A:$B,2,FALSE)," ")</f>
        <v>CSTE_0470_ST_Minecraft_Sword_Small</v>
      </c>
      <c r="E107" s="28">
        <v>1</v>
      </c>
      <c r="F107" s="25" t="s">
        <v>7187</v>
      </c>
    </row>
    <row r="108" ht="14.4" spans="1:6">
      <c r="A108" s="50">
        <v>45687</v>
      </c>
      <c r="B108" s="45" t="s">
        <v>8457</v>
      </c>
      <c r="C108" s="25" t="s">
        <v>4116</v>
      </c>
      <c r="D108" s="5" t="str">
        <f>_xlfn.IFNA(VLOOKUP(C108,'Msku With Skus'!$A:$B,2,FALSE)," ")</f>
        <v>CSTE_0470_ST_Minecraft_Sword_Small</v>
      </c>
      <c r="E108" s="28">
        <v>1</v>
      </c>
      <c r="F108" s="25" t="s">
        <v>7187</v>
      </c>
    </row>
    <row r="109" ht="14.4" spans="1:6">
      <c r="A109" s="50">
        <v>45687</v>
      </c>
      <c r="B109" s="45" t="s">
        <v>8457</v>
      </c>
      <c r="C109" s="25" t="s">
        <v>4122</v>
      </c>
      <c r="D109" s="5" t="str">
        <f>_xlfn.IFNA(VLOOKUP(C109,'Msku With Skus'!$A:$B,2,FALSE)," ")</f>
        <v>CSTE_0471_ST_Minecraft_Sword_Big</v>
      </c>
      <c r="E109" s="28">
        <v>1</v>
      </c>
      <c r="F109" s="25" t="s">
        <v>7187</v>
      </c>
    </row>
    <row r="110" ht="14.4" spans="1:6">
      <c r="A110" s="50">
        <v>45687</v>
      </c>
      <c r="B110" s="45" t="s">
        <v>8457</v>
      </c>
      <c r="C110" s="25" t="s">
        <v>4122</v>
      </c>
      <c r="D110" s="5" t="str">
        <f>_xlfn.IFNA(VLOOKUP(C110,'Msku With Skus'!$A:$B,2,FALSE)," ")</f>
        <v>CSTE_0471_ST_Minecraft_Sword_Big</v>
      </c>
      <c r="E110" s="28">
        <v>1</v>
      </c>
      <c r="F110" s="25" t="s">
        <v>7187</v>
      </c>
    </row>
    <row r="111" ht="14.4" spans="1:6">
      <c r="A111" s="50">
        <v>45687</v>
      </c>
      <c r="B111" s="45" t="s">
        <v>8457</v>
      </c>
      <c r="C111" s="25" t="s">
        <v>4122</v>
      </c>
      <c r="D111" s="5" t="str">
        <f>_xlfn.IFNA(VLOOKUP(C111,'Msku With Skus'!$A:$B,2,FALSE)," ")</f>
        <v>CSTE_0471_ST_Minecraft_Sword_Big</v>
      </c>
      <c r="E111" s="28">
        <v>1</v>
      </c>
      <c r="F111" s="25" t="s">
        <v>7187</v>
      </c>
    </row>
    <row r="112" ht="14.4" spans="1:6">
      <c r="A112" s="50">
        <v>45687</v>
      </c>
      <c r="B112" s="45" t="s">
        <v>8457</v>
      </c>
      <c r="C112" s="25" t="s">
        <v>4042</v>
      </c>
      <c r="D112" s="5" t="str">
        <f>_xlfn.IFNA(VLOOKUP(C112,'Msku With Skus'!$A:$B,2,FALSE)," ")</f>
        <v>CSTE_0457_ST_Animal_Hello_Kitty</v>
      </c>
      <c r="E112" s="28">
        <v>1</v>
      </c>
      <c r="F112" s="25" t="s">
        <v>7187</v>
      </c>
    </row>
    <row r="113" ht="14.4" spans="1:6">
      <c r="A113" s="50">
        <v>45687</v>
      </c>
      <c r="B113" s="45" t="s">
        <v>8457</v>
      </c>
      <c r="C113" s="25" t="s">
        <v>6927</v>
      </c>
      <c r="D113" s="5">
        <f>_xlfn.IFNA(VLOOKUP(C113,'Msku With Skus'!$A:$B,2,FALSE)," ")</f>
        <v>0</v>
      </c>
      <c r="E113" s="28">
        <v>1</v>
      </c>
      <c r="F113" s="25" t="s">
        <v>7187</v>
      </c>
    </row>
    <row r="114" ht="14.4" spans="1:6">
      <c r="A114" s="50">
        <v>45687</v>
      </c>
      <c r="B114" s="45" t="s">
        <v>8457</v>
      </c>
      <c r="C114" s="25" t="s">
        <v>3743</v>
      </c>
      <c r="D114" s="5" t="str">
        <f>_xlfn.IFNA(VLOOKUP(C114,'Msku With Skus'!$A:$B,2,FALSE)," ")</f>
        <v>CSTE_0418_ST_MineCraft_Steve</v>
      </c>
      <c r="E114" s="28">
        <v>1</v>
      </c>
      <c r="F114" s="25" t="s">
        <v>7187</v>
      </c>
    </row>
    <row r="115" ht="14.4" spans="1:6">
      <c r="A115" s="50">
        <v>45687</v>
      </c>
      <c r="B115" s="45" t="s">
        <v>8457</v>
      </c>
      <c r="C115" s="25" t="s">
        <v>6179</v>
      </c>
      <c r="D115" s="5" t="str">
        <f>_xlfn.IFNA(VLOOKUP(C115,'Msku With Skus'!$A:$B,2,FALSE)," ")</f>
        <v>CSTE_O0395_OT_SG_Case_BunnyPink</v>
      </c>
      <c r="E115" s="28">
        <v>1</v>
      </c>
      <c r="F115" s="25" t="s">
        <v>7187</v>
      </c>
    </row>
    <row r="116" ht="14.4" spans="1:6">
      <c r="A116" s="50">
        <v>45687</v>
      </c>
      <c r="B116" s="45" t="s">
        <v>8457</v>
      </c>
      <c r="C116" s="25" t="s">
        <v>3204</v>
      </c>
      <c r="D116" s="5" t="str">
        <f>_xlfn.IFNA(VLOOKUP(C116,'Msku With Skus'!$A:$B,2,FALSE)," ")</f>
        <v>CSTE_0310_Organizer_Travel_Grey</v>
      </c>
      <c r="E116" s="28">
        <v>2</v>
      </c>
      <c r="F116" s="25" t="s">
        <v>7187</v>
      </c>
    </row>
    <row r="117" ht="14.4" spans="1:6">
      <c r="A117" s="50">
        <v>45687</v>
      </c>
      <c r="B117" s="45" t="s">
        <v>8457</v>
      </c>
      <c r="C117" s="25" t="s">
        <v>3204</v>
      </c>
      <c r="D117" s="5" t="str">
        <f>_xlfn.IFNA(VLOOKUP(C117,'Msku With Skus'!$A:$B,2,FALSE)," ")</f>
        <v>CSTE_0310_Organizer_Travel_Grey</v>
      </c>
      <c r="E117" s="28">
        <v>1</v>
      </c>
      <c r="F117" s="25" t="s">
        <v>7187</v>
      </c>
    </row>
    <row r="118" ht="14.4" spans="1:6">
      <c r="A118" s="50">
        <v>45687</v>
      </c>
      <c r="B118" s="45" t="s">
        <v>8457</v>
      </c>
      <c r="C118" s="25" t="s">
        <v>1857</v>
      </c>
      <c r="D118" s="5" t="str">
        <f>_xlfn.IFNA(VLOOKUP(C118,'Msku With Skus'!$A:$B,2,FALSE)," ")</f>
        <v>CSTE_0124_ST_Rev_Yoda_</v>
      </c>
      <c r="E118" s="28">
        <v>1</v>
      </c>
      <c r="F118" s="25" t="s">
        <v>7187</v>
      </c>
    </row>
    <row r="119" ht="14.4" spans="1:6">
      <c r="A119" s="50">
        <v>45687</v>
      </c>
      <c r="B119" s="45" t="s">
        <v>8457</v>
      </c>
      <c r="C119" s="25" t="s">
        <v>3364</v>
      </c>
      <c r="D119" s="5" t="str">
        <f>_xlfn.IFNA(VLOOKUP(C119,'Msku With Skus'!$A:$B,2,FALSE)," ")</f>
        <v>CSTE_0330_Wands_Harrypotter_Light</v>
      </c>
      <c r="E119" s="28">
        <v>1</v>
      </c>
      <c r="F119" s="25" t="s">
        <v>7187</v>
      </c>
    </row>
    <row r="120" ht="14.4" spans="1:6">
      <c r="A120" s="50">
        <v>45687</v>
      </c>
      <c r="B120" s="45" t="s">
        <v>8457</v>
      </c>
      <c r="C120" s="25" t="s">
        <v>3383</v>
      </c>
      <c r="D120" s="5" t="str">
        <f>_xlfn.IFNA(VLOOKUP(C120,'Msku With Skus'!$A:$B,2,FALSE)," ")</f>
        <v>CSTE_0332_Wands_LordVoldmort_Light</v>
      </c>
      <c r="E120" s="28">
        <v>1</v>
      </c>
      <c r="F120" s="25" t="s">
        <v>7189</v>
      </c>
    </row>
    <row r="121" ht="14.4" spans="1:6">
      <c r="A121" s="50">
        <v>45687</v>
      </c>
      <c r="B121" s="45" t="s">
        <v>8457</v>
      </c>
      <c r="C121" s="25" t="s">
        <v>3395</v>
      </c>
      <c r="D121" s="5" t="str">
        <f>_xlfn.IFNA(VLOOKUP(C121,'Msku With Skus'!$A:$B,2,FALSE)," ")</f>
        <v>CSTE_0333_Wands_Dumbledore_Light</v>
      </c>
      <c r="E121" s="28">
        <v>1</v>
      </c>
      <c r="F121" s="25" t="s">
        <v>7187</v>
      </c>
    </row>
    <row r="122" ht="14.4" spans="1:6">
      <c r="A122" s="50">
        <v>45687</v>
      </c>
      <c r="B122" s="45" t="s">
        <v>8457</v>
      </c>
      <c r="C122" s="25" t="s">
        <v>3395</v>
      </c>
      <c r="D122" s="5" t="str">
        <f>_xlfn.IFNA(VLOOKUP(C122,'Msku With Skus'!$A:$B,2,FALSE)," ")</f>
        <v>CSTE_0333_Wands_Dumbledore_Light</v>
      </c>
      <c r="E122" s="28">
        <v>1</v>
      </c>
      <c r="F122" s="25" t="s">
        <v>7187</v>
      </c>
    </row>
    <row r="123" ht="14.4" spans="1:6">
      <c r="A123" s="50">
        <v>45687</v>
      </c>
      <c r="B123" s="45" t="s">
        <v>8457</v>
      </c>
      <c r="C123" s="25" t="s">
        <v>3552</v>
      </c>
      <c r="D123" s="5" t="str">
        <f>_xlfn.IFNA(VLOOKUP(C123,'Msku With Skus'!$A:$B,2,FALSE)," ")</f>
        <v>CSTE_0358_Wands_Dumbledore_light_SG</v>
      </c>
      <c r="E123" s="28">
        <v>1</v>
      </c>
      <c r="F123" s="25" t="s">
        <v>7187</v>
      </c>
    </row>
    <row r="124" ht="14.4" spans="1:6">
      <c r="A124" s="50">
        <v>45687</v>
      </c>
      <c r="B124" s="45" t="s">
        <v>8457</v>
      </c>
      <c r="C124" s="25" t="s">
        <v>665</v>
      </c>
      <c r="D124" s="5" t="str">
        <f>_xlfn.IFNA(VLOOKUP(C124,'Msku With Skus'!$A:$B,2,FALSE)," ")</f>
        <v>CSTE_0020_MB_HP_Black</v>
      </c>
      <c r="E124" s="28">
        <v>1</v>
      </c>
      <c r="F124" s="25" t="s">
        <v>7187</v>
      </c>
    </row>
    <row r="125" ht="14.4" spans="1:6">
      <c r="A125" s="50">
        <v>45687</v>
      </c>
      <c r="B125" s="45" t="s">
        <v>8457</v>
      </c>
      <c r="C125" s="25" t="s">
        <v>2027</v>
      </c>
      <c r="D125" s="5" t="str">
        <f>_xlfn.IFNA(VLOOKUP(C125,'Msku With Skus'!$A:$B,2,FALSE)," ")</f>
        <v>CSTE_0148_SG_ButterFly_RedGreen</v>
      </c>
      <c r="E125" s="28">
        <v>1</v>
      </c>
      <c r="F125" s="25" t="s">
        <v>7187</v>
      </c>
    </row>
    <row r="126" ht="14.4" spans="1:6">
      <c r="A126" s="50">
        <v>45687</v>
      </c>
      <c r="B126" s="45" t="s">
        <v>8457</v>
      </c>
      <c r="C126" s="25" t="s">
        <v>3310</v>
      </c>
      <c r="D126" s="5" t="str">
        <f>_xlfn.IFNA(VLOOKUP(C126,'Msku With Skus'!$A:$B,2,FALSE)," ")</f>
        <v>CSTE_0322_ST_Axolotl_Blue</v>
      </c>
      <c r="E126" s="28">
        <v>1</v>
      </c>
      <c r="F126" s="25" t="s">
        <v>7191</v>
      </c>
    </row>
    <row r="127" ht="14.4" spans="1:6">
      <c r="A127" s="50">
        <v>45687</v>
      </c>
      <c r="B127" s="45" t="s">
        <v>8457</v>
      </c>
      <c r="C127" s="25" t="s">
        <v>3063</v>
      </c>
      <c r="D127" s="5" t="str">
        <f>_xlfn.IFNA(VLOOKUP(C127,'Msku With Skus'!$A:$B,2,FALSE)," ")</f>
        <v>CSTE_0291_OT_Hermoine_wand</v>
      </c>
      <c r="E127" s="28">
        <v>1</v>
      </c>
      <c r="F127" s="25" t="s">
        <v>7187</v>
      </c>
    </row>
    <row r="128" ht="14.4" spans="1:6">
      <c r="A128" s="50">
        <v>45687</v>
      </c>
      <c r="B128" s="45" t="s">
        <v>8457</v>
      </c>
      <c r="C128" s="25" t="s">
        <v>3063</v>
      </c>
      <c r="D128" s="5" t="str">
        <f>_xlfn.IFNA(VLOOKUP(C128,'Msku With Skus'!$A:$B,2,FALSE)," ")</f>
        <v>CSTE_0291_OT_Hermoine_wand</v>
      </c>
      <c r="E128" s="28">
        <v>2</v>
      </c>
      <c r="F128" s="25" t="s">
        <v>7187</v>
      </c>
    </row>
    <row r="129" ht="14.4" spans="1:6">
      <c r="A129" s="50">
        <v>45687</v>
      </c>
      <c r="B129" s="45" t="s">
        <v>8457</v>
      </c>
      <c r="C129" s="25" t="s">
        <v>3093</v>
      </c>
      <c r="D129" s="5" t="str">
        <f>_xlfn.IFNA(VLOOKUP(C129,'Msku With Skus'!$A:$B,2,FALSE)," ")</f>
        <v>CSTE_0295_OT_Snape_wand</v>
      </c>
      <c r="E129" s="28">
        <v>1</v>
      </c>
      <c r="F129" s="25" t="s">
        <v>7187</v>
      </c>
    </row>
    <row r="130" ht="14.4" spans="1:6">
      <c r="A130" s="50">
        <v>45687</v>
      </c>
      <c r="B130" s="45" t="s">
        <v>8457</v>
      </c>
      <c r="C130" s="25" t="s">
        <v>3476</v>
      </c>
      <c r="D130" s="5" t="str">
        <f>_xlfn.IFNA(VLOOKUP(C130,'Msku With Skus'!$A:$B,2,FALSE)," ")</f>
        <v>CSTE_0343_Wands_LordVoldmort_Sunglasas</v>
      </c>
      <c r="E130" s="28">
        <v>1</v>
      </c>
      <c r="F130" s="25" t="s">
        <v>7187</v>
      </c>
    </row>
    <row r="131" ht="14.4" spans="1:6">
      <c r="A131" s="50">
        <v>45687</v>
      </c>
      <c r="B131" s="45" t="s">
        <v>8457</v>
      </c>
      <c r="C131" s="25" t="s">
        <v>1460</v>
      </c>
      <c r="D131" s="5" t="str">
        <f>_xlfn.IFNA(VLOOKUP(C131,'Msku With Skus'!$A:$B,2,FALSE)," ")</f>
        <v>CSTE_0085_MB_Titanic_Brown</v>
      </c>
      <c r="E131" s="28">
        <v>1</v>
      </c>
      <c r="F131" s="25" t="s">
        <v>7189</v>
      </c>
    </row>
    <row r="132" ht="14.4" spans="1:6">
      <c r="A132" s="50">
        <v>45687</v>
      </c>
      <c r="B132" s="45" t="s">
        <v>8457</v>
      </c>
      <c r="C132" s="25" t="s">
        <v>2365</v>
      </c>
      <c r="D132" s="5" t="str">
        <f>_xlfn.IFNA(VLOOKUP(C132,'Msku With Skus'!$A:$B,2,FALSE)," ")</f>
        <v>CSTE_0190_MB_MHA5_Black</v>
      </c>
      <c r="E132" s="28">
        <v>1</v>
      </c>
      <c r="F132" s="25" t="s">
        <v>7187</v>
      </c>
    </row>
    <row r="133" ht="14.4" spans="1:6">
      <c r="A133" s="44">
        <v>45687</v>
      </c>
      <c r="B133" s="46" t="s">
        <v>8459</v>
      </c>
      <c r="C133" s="47" t="s">
        <v>6151</v>
      </c>
      <c r="D133" s="5" t="str">
        <f>_xlfn.IFNA(VLOOKUP(C133,'Msku With Skus'!$A:$B,2,FALSE)," ")</f>
        <v>CSTE_O0390_OT_Toiletry_Bottles</v>
      </c>
      <c r="E133" s="48">
        <v>1</v>
      </c>
      <c r="F133" s="26" t="s">
        <v>7187</v>
      </c>
    </row>
    <row r="134" ht="14.4" spans="1:6">
      <c r="A134" s="44">
        <v>45687</v>
      </c>
      <c r="B134" s="46" t="s">
        <v>8459</v>
      </c>
      <c r="C134" s="48">
        <v>32546987</v>
      </c>
      <c r="D134" s="5" t="str">
        <f>_xlfn.IFNA(VLOOKUP(C134,'Msku With Skus'!$A:$B,2,FALSE)," ")</f>
        <v>CSTE_0020_MB_HP_Black</v>
      </c>
      <c r="E134" s="48">
        <v>1</v>
      </c>
      <c r="F134" s="26" t="s">
        <v>7187</v>
      </c>
    </row>
    <row r="135" ht="14.4" spans="1:6">
      <c r="A135" s="44">
        <v>45687</v>
      </c>
      <c r="B135" s="46" t="s">
        <v>8459</v>
      </c>
      <c r="C135" s="47" t="s">
        <v>2112</v>
      </c>
      <c r="D135" s="5" t="str">
        <f>_xlfn.IFNA(VLOOKUP(C135,'Msku With Skus'!$A:$B,2,FALSE)," ")</f>
        <v>CSTE_0157_SG_FireGlass_Green</v>
      </c>
      <c r="E135" s="48">
        <v>1</v>
      </c>
      <c r="F135" s="26" t="s">
        <v>7187</v>
      </c>
    </row>
    <row r="136" ht="14.4" spans="1:6">
      <c r="A136" s="44">
        <v>45687</v>
      </c>
      <c r="B136" s="46" t="s">
        <v>8459</v>
      </c>
      <c r="C136" s="47" t="s">
        <v>6151</v>
      </c>
      <c r="D136" s="5" t="str">
        <f>_xlfn.IFNA(VLOOKUP(C136,'Msku With Skus'!$A:$B,2,FALSE)," ")</f>
        <v>CSTE_O0390_OT_Toiletry_Bottles</v>
      </c>
      <c r="E136" s="48">
        <v>1</v>
      </c>
      <c r="F136" s="26" t="s">
        <v>7187</v>
      </c>
    </row>
    <row r="137" ht="14.4" spans="1:6">
      <c r="A137" s="44">
        <v>45687</v>
      </c>
      <c r="B137" s="46" t="s">
        <v>8459</v>
      </c>
      <c r="C137" s="47" t="s">
        <v>3971</v>
      </c>
      <c r="D137" s="5" t="str">
        <f>_xlfn.IFNA(VLOOKUP(C137,'Msku With Skus'!$A:$B,2,FALSE)," ")</f>
        <v>CSTE_0447_CLT_AF_Goku_SSJ</v>
      </c>
      <c r="E137" s="48">
        <v>1</v>
      </c>
      <c r="F137" s="26" t="s">
        <v>7187</v>
      </c>
    </row>
    <row r="138" ht="14.4" spans="1:6">
      <c r="A138" s="44">
        <v>45687</v>
      </c>
      <c r="B138" s="46" t="s">
        <v>8459</v>
      </c>
      <c r="C138" s="47" t="s">
        <v>3740</v>
      </c>
      <c r="D138" s="5" t="str">
        <f>_xlfn.IFNA(VLOOKUP(C138,'Msku With Skus'!$A:$B,2,FALSE)," ")</f>
        <v>CSTE_0417_Organizer_StorageBox_SkyBlue</v>
      </c>
      <c r="E138" s="48">
        <v>1</v>
      </c>
      <c r="F138" s="26" t="s">
        <v>7187</v>
      </c>
    </row>
    <row r="139" ht="14.4" spans="1:6">
      <c r="A139" s="44">
        <v>45687</v>
      </c>
      <c r="B139" s="46" t="s">
        <v>8459</v>
      </c>
      <c r="C139" s="48">
        <v>32546987</v>
      </c>
      <c r="D139" s="5" t="str">
        <f>_xlfn.IFNA(VLOOKUP(C139,'Msku With Skus'!$A:$B,2,FALSE)," ")</f>
        <v>CSTE_0020_MB_HP_Black</v>
      </c>
      <c r="E139" s="48">
        <v>1</v>
      </c>
      <c r="F139" s="26" t="s">
        <v>7187</v>
      </c>
    </row>
    <row r="140" ht="14.4" spans="1:6">
      <c r="A140" s="44">
        <v>45687</v>
      </c>
      <c r="B140" s="46" t="s">
        <v>8459</v>
      </c>
      <c r="C140" s="47" t="s">
        <v>2109</v>
      </c>
      <c r="D140" s="5" t="str">
        <f>_xlfn.IFNA(VLOOKUP(C140,'Msku With Skus'!$A:$B,2,FALSE)," ")</f>
        <v>CSTE_0156_SG_FireGlass_Yellow</v>
      </c>
      <c r="E140" s="48">
        <v>1</v>
      </c>
      <c r="F140" s="26" t="s">
        <v>7187</v>
      </c>
    </row>
    <row r="141" ht="14.4" spans="1:6">
      <c r="A141" s="44">
        <v>45687</v>
      </c>
      <c r="B141" s="46" t="s">
        <v>8459</v>
      </c>
      <c r="C141" s="47" t="s">
        <v>1145</v>
      </c>
      <c r="D141" s="5" t="str">
        <f>_xlfn.IFNA(VLOOKUP(C141,'Msku With Skus'!$A:$B,2,FALSE)," ")</f>
        <v>CSTE_0054_MB_Starwar_Black</v>
      </c>
      <c r="E141" s="48">
        <v>1</v>
      </c>
      <c r="F141" s="26" t="s">
        <v>7187</v>
      </c>
    </row>
    <row r="142" ht="14.4" spans="1:6">
      <c r="A142" s="44">
        <v>45687</v>
      </c>
      <c r="B142" s="46" t="s">
        <v>8459</v>
      </c>
      <c r="C142" s="48">
        <v>32546987</v>
      </c>
      <c r="D142" s="5" t="str">
        <f>_xlfn.IFNA(VLOOKUP(C142,'Msku With Skus'!$A:$B,2,FALSE)," ")</f>
        <v>CSTE_0020_MB_HP_Black</v>
      </c>
      <c r="E142" s="48">
        <v>1</v>
      </c>
      <c r="F142" s="26" t="s">
        <v>7187</v>
      </c>
    </row>
    <row r="143" ht="14.4" spans="1:6">
      <c r="A143" s="44">
        <v>45687</v>
      </c>
      <c r="B143" s="46" t="s">
        <v>8459</v>
      </c>
      <c r="C143" s="47" t="s">
        <v>6151</v>
      </c>
      <c r="D143" s="5" t="str">
        <f>_xlfn.IFNA(VLOOKUP(C143,'Msku With Skus'!$A:$B,2,FALSE)," ")</f>
        <v>CSTE_O0390_OT_Toiletry_Bottles</v>
      </c>
      <c r="E143" s="48">
        <v>1</v>
      </c>
      <c r="F143" s="26" t="s">
        <v>7187</v>
      </c>
    </row>
    <row r="144" ht="14.4" spans="1:6">
      <c r="A144" s="44">
        <v>45687</v>
      </c>
      <c r="B144" s="46" t="s">
        <v>8459</v>
      </c>
      <c r="C144" s="47" t="s">
        <v>6387</v>
      </c>
      <c r="D144" s="5" t="str">
        <f>_xlfn.IFNA(VLOOKUP(C144,'Msku With Skus'!$A:$B,2,FALSE)," ")</f>
        <v>CSTE_O0445_OT_Glue_Sand_Rubber_Monkey</v>
      </c>
      <c r="E144" s="48">
        <v>1</v>
      </c>
      <c r="F144" s="26" t="s">
        <v>7187</v>
      </c>
    </row>
    <row r="145" ht="14.4" spans="1:6">
      <c r="A145" s="44">
        <v>45687</v>
      </c>
      <c r="B145" s="46" t="s">
        <v>8459</v>
      </c>
      <c r="C145" s="47" t="s">
        <v>3089</v>
      </c>
      <c r="D145" s="5" t="str">
        <f>_xlfn.IFNA(VLOOKUP(C145,'Msku With Skus'!$A:$B,2,FALSE)," ")</f>
        <v>CSTE_0294_OT_Harrypotter_new_wand</v>
      </c>
      <c r="E145" s="48">
        <v>1</v>
      </c>
      <c r="F145" s="26" t="s">
        <v>7187</v>
      </c>
    </row>
    <row r="146" ht="14.4" spans="1:6">
      <c r="A146" s="44">
        <v>45687</v>
      </c>
      <c r="B146" s="46" t="s">
        <v>59</v>
      </c>
      <c r="C146" s="47" t="s">
        <v>482</v>
      </c>
      <c r="D146" s="5" t="str">
        <f>_xlfn.IFNA(VLOOKUP(C146,'Msku With Skus'!$A:$B,2,FALSE)," ")</f>
        <v>CSTE_0014_MB_HBD_Brown</v>
      </c>
      <c r="E146" s="48">
        <v>1</v>
      </c>
      <c r="F146" s="26" t="s">
        <v>7187</v>
      </c>
    </row>
    <row r="147" ht="14.4" spans="1:6">
      <c r="A147" s="44">
        <v>45687</v>
      </c>
      <c r="B147" s="46" t="s">
        <v>59</v>
      </c>
      <c r="C147" s="47" t="s">
        <v>528</v>
      </c>
      <c r="D147" s="5" t="str">
        <f>_xlfn.IFNA(VLOOKUP(C147,'Msku With Skus'!$A:$B,2,FALSE)," ")</f>
        <v>CSTE_0015_MB_HBD_Black</v>
      </c>
      <c r="E147" s="48">
        <v>1</v>
      </c>
      <c r="F147" s="26" t="s">
        <v>7187</v>
      </c>
    </row>
    <row r="148" ht="14.4" spans="1:6">
      <c r="A148" s="44">
        <v>45687</v>
      </c>
      <c r="B148" s="46" t="s">
        <v>59</v>
      </c>
      <c r="C148" s="47" t="s">
        <v>4429</v>
      </c>
      <c r="D148" s="5" t="str">
        <f>_xlfn.IFNA(VLOOKUP(C148,'Msku With Skus'!$A:$B,2,FALSE)," ")</f>
        <v>CSTE_0543_ST_Animal_Breathing_Strawberry_Rabbit</v>
      </c>
      <c r="E148" s="48">
        <v>1</v>
      </c>
      <c r="F148" s="26" t="s">
        <v>7187</v>
      </c>
    </row>
    <row r="149" ht="14.4" spans="1:6">
      <c r="A149" s="44">
        <v>45687</v>
      </c>
      <c r="B149" s="46" t="s">
        <v>59</v>
      </c>
      <c r="C149" s="47" t="s">
        <v>3854</v>
      </c>
      <c r="D149" s="5" t="str">
        <f>_xlfn.IFNA(VLOOKUP(C149,'Msku With Skus'!$A:$B,2,FALSE)," ")</f>
        <v>CSTE_0434_ST_Pokemon_Bulbasour_Green</v>
      </c>
      <c r="E149" s="48">
        <v>1</v>
      </c>
      <c r="F149" s="26" t="s">
        <v>7187</v>
      </c>
    </row>
    <row r="150" ht="14.4" spans="1:6">
      <c r="A150" s="44">
        <v>45687</v>
      </c>
      <c r="B150" s="46" t="s">
        <v>59</v>
      </c>
      <c r="C150" s="47" t="s">
        <v>591</v>
      </c>
      <c r="D150" s="5" t="str">
        <f>_xlfn.IFNA(VLOOKUP(C150,'Msku With Skus'!$A:$B,2,FALSE)," ")</f>
        <v>CSTE_0017_MB_HP_Brown</v>
      </c>
      <c r="E150" s="48">
        <v>1</v>
      </c>
      <c r="F150" s="26" t="s">
        <v>7187</v>
      </c>
    </row>
    <row r="151" ht="14.4" spans="1:6">
      <c r="A151" s="44">
        <v>45687</v>
      </c>
      <c r="B151" s="46" t="s">
        <v>59</v>
      </c>
      <c r="C151" s="47" t="s">
        <v>591</v>
      </c>
      <c r="D151" s="5" t="str">
        <f>_xlfn.IFNA(VLOOKUP(C151,'Msku With Skus'!$A:$B,2,FALSE)," ")</f>
        <v>CSTE_0017_MB_HP_Brown</v>
      </c>
      <c r="E151" s="48">
        <v>2</v>
      </c>
      <c r="F151" s="26" t="s">
        <v>7187</v>
      </c>
    </row>
    <row r="152" ht="14.4" spans="1:6">
      <c r="A152" s="44">
        <v>45687</v>
      </c>
      <c r="B152" s="46" t="s">
        <v>59</v>
      </c>
      <c r="C152" s="47" t="s">
        <v>3097</v>
      </c>
      <c r="D152" s="5" t="str">
        <f>_xlfn.IFNA(VLOOKUP(C152,'Msku With Skus'!$A:$B,2,FALSE)," ")</f>
        <v>CSTE_0295_OT_Snape_wand</v>
      </c>
      <c r="E152" s="48">
        <v>1</v>
      </c>
      <c r="F152" s="26" t="s">
        <v>7187</v>
      </c>
    </row>
    <row r="153" ht="14.4" spans="1:6">
      <c r="A153" s="44">
        <v>45687</v>
      </c>
      <c r="B153" s="46" t="s">
        <v>59</v>
      </c>
      <c r="C153" s="47" t="s">
        <v>2520</v>
      </c>
      <c r="D153" s="5" t="str">
        <f>_xlfn.IFNA(VLOOKUP(C153,'Msku With Skus'!$A:$B,2,FALSE)," ")</f>
        <v>CSTE_0199_MB_MHA8_Brown</v>
      </c>
      <c r="E153" s="48">
        <v>1</v>
      </c>
      <c r="F153" s="26" t="s">
        <v>7187</v>
      </c>
    </row>
    <row r="154" ht="14.4" spans="1:6">
      <c r="A154" s="44">
        <v>45687</v>
      </c>
      <c r="B154" s="46" t="s">
        <v>59</v>
      </c>
      <c r="C154" s="47" t="s">
        <v>1465</v>
      </c>
      <c r="D154" s="5" t="str">
        <f>_xlfn.IFNA(VLOOKUP(C154,'Msku With Skus'!$A:$B,2,FALSE)," ")</f>
        <v>CSTE_0085_MB_Titanic_Brown</v>
      </c>
      <c r="E154" s="48">
        <v>1</v>
      </c>
      <c r="F154" s="26" t="s">
        <v>7187</v>
      </c>
    </row>
    <row r="155" ht="14.4" spans="1:6">
      <c r="A155" s="44">
        <v>45687</v>
      </c>
      <c r="B155" s="46" t="s">
        <v>59</v>
      </c>
      <c r="C155" s="47" t="s">
        <v>2955</v>
      </c>
      <c r="D155" s="5" t="str">
        <f>_xlfn.IFNA(VLOOKUP(C155,'Msku With Skus'!$A:$B,2,FALSE)," ")</f>
        <v>CSTE_0250_SG_ButterFly_RedYellow</v>
      </c>
      <c r="E155" s="48">
        <v>1</v>
      </c>
      <c r="F155" s="26" t="s">
        <v>7187</v>
      </c>
    </row>
    <row r="156" ht="14.4" spans="1:6">
      <c r="A156" s="44">
        <v>45687</v>
      </c>
      <c r="B156" s="46" t="s">
        <v>59</v>
      </c>
      <c r="C156" s="47" t="s">
        <v>2037</v>
      </c>
      <c r="D156" s="5" t="str">
        <f>_xlfn.IFNA(VLOOKUP(C156,'Msku With Skus'!$A:$B,2,FALSE)," ")</f>
        <v>CSTE_0148_SG_ButterFly_RedGreen</v>
      </c>
      <c r="E156" s="48">
        <v>1</v>
      </c>
      <c r="F156" s="26" t="s">
        <v>7187</v>
      </c>
    </row>
    <row r="157" ht="14.4" spans="1:6">
      <c r="A157" s="44">
        <v>45687</v>
      </c>
      <c r="B157" s="46" t="s">
        <v>59</v>
      </c>
      <c r="C157" s="47" t="s">
        <v>591</v>
      </c>
      <c r="D157" s="5" t="str">
        <f>_xlfn.IFNA(VLOOKUP(C157,'Msku With Skus'!$A:$B,2,FALSE)," ")</f>
        <v>CSTE_0017_MB_HP_Brown</v>
      </c>
      <c r="E157" s="48">
        <v>1</v>
      </c>
      <c r="F157" s="26" t="s">
        <v>7187</v>
      </c>
    </row>
    <row r="158" ht="14.4" spans="1:6">
      <c r="A158" s="44">
        <v>45687</v>
      </c>
      <c r="B158" s="46" t="s">
        <v>59</v>
      </c>
      <c r="C158" s="47" t="s">
        <v>1010</v>
      </c>
      <c r="D158" s="5" t="str">
        <f>_xlfn.IFNA(VLOOKUP(C158,'Msku With Skus'!$A:$B,2,FALSE)," ")</f>
        <v>CSTE_0044_MB_LaVienRose_Black</v>
      </c>
      <c r="E158" s="48">
        <v>1</v>
      </c>
      <c r="F158" s="26" t="s">
        <v>7187</v>
      </c>
    </row>
    <row r="159" ht="14.4" spans="1:6">
      <c r="A159" s="44">
        <v>45687</v>
      </c>
      <c r="B159" s="46" t="s">
        <v>59</v>
      </c>
      <c r="C159" s="47" t="s">
        <v>4074</v>
      </c>
      <c r="D159" s="5" t="str">
        <f>_xlfn.IFNA(VLOOKUP(C159,'Msku With Skus'!$A:$B,2,FALSE)," ")</f>
        <v>CSTE_0462_ST_Pokemon_Togepi</v>
      </c>
      <c r="E159" s="48">
        <v>1</v>
      </c>
      <c r="F159" s="26" t="s">
        <v>7187</v>
      </c>
    </row>
    <row r="160" ht="14.4" spans="1:6">
      <c r="A160" s="44">
        <v>45687</v>
      </c>
      <c r="B160" s="46" t="s">
        <v>8460</v>
      </c>
      <c r="C160" s="47" t="s">
        <v>4402</v>
      </c>
      <c r="D160" s="5" t="str">
        <f>_xlfn.IFNA(VLOOKUP(C160,'Msku With Skus'!$A:$B,2,FALSE)," ")</f>
        <v>CSTE_0537_ST_Animal_Breathing_CapyBara_pink</v>
      </c>
      <c r="E160" s="48">
        <v>1</v>
      </c>
      <c r="F160" s="26" t="s">
        <v>7187</v>
      </c>
    </row>
    <row r="161" ht="14.4" spans="1:6">
      <c r="A161" s="44">
        <v>45687</v>
      </c>
      <c r="B161" s="46" t="s">
        <v>8460</v>
      </c>
      <c r="C161" s="47" t="s">
        <v>468</v>
      </c>
      <c r="D161" s="5" t="str">
        <f>_xlfn.IFNA(VLOOKUP(C161,'Msku With Skus'!$A:$B,2,FALSE)," ")</f>
        <v>CSTE_0014_MB_HBD_Brown</v>
      </c>
      <c r="E161" s="48">
        <v>1</v>
      </c>
      <c r="F161" s="26" t="s">
        <v>7187</v>
      </c>
    </row>
    <row r="162" ht="14.4" spans="1:6">
      <c r="A162" s="44">
        <v>45687</v>
      </c>
      <c r="B162" s="46" t="s">
        <v>8460</v>
      </c>
      <c r="C162" s="47" t="s">
        <v>1219</v>
      </c>
      <c r="D162" s="5" t="str">
        <f>_xlfn.IFNA(VLOOKUP(C162,'Msku With Skus'!$A:$B,2,FALSE)," ")</f>
        <v>CSTE_0060_MB_YouAreMySunshine_Brown</v>
      </c>
      <c r="E162" s="48">
        <v>1</v>
      </c>
      <c r="F162" s="26" t="s">
        <v>7187</v>
      </c>
    </row>
    <row r="163" ht="14.4" spans="1:6">
      <c r="A163" s="44">
        <v>45687</v>
      </c>
      <c r="B163" s="46" t="s">
        <v>8460</v>
      </c>
      <c r="C163" s="47" t="s">
        <v>1219</v>
      </c>
      <c r="D163" s="5" t="str">
        <f>_xlfn.IFNA(VLOOKUP(C163,'Msku With Skus'!$A:$B,2,FALSE)," ")</f>
        <v>CSTE_0060_MB_YouAreMySunshine_Brown</v>
      </c>
      <c r="E163" s="48">
        <v>1</v>
      </c>
      <c r="F163" s="26" t="s">
        <v>7187</v>
      </c>
    </row>
    <row r="164" ht="14.4" spans="1:6">
      <c r="A164" s="44">
        <v>45687</v>
      </c>
      <c r="B164" s="46" t="s">
        <v>8460</v>
      </c>
      <c r="C164" s="47" t="s">
        <v>4196</v>
      </c>
      <c r="D164" s="5" t="str">
        <f>_xlfn.IFNA(VLOOKUP(C164,'Msku With Skus'!$A:$B,2,FALSE)," ")</f>
        <v>CSTE_0489_ST_Fruit_Blox_Light</v>
      </c>
      <c r="E164" s="48">
        <v>1</v>
      </c>
      <c r="F164" s="26" t="s">
        <v>7187</v>
      </c>
    </row>
    <row r="165" ht="14.4" spans="1:6">
      <c r="A165" s="44">
        <v>45687</v>
      </c>
      <c r="B165" s="46" t="s">
        <v>8460</v>
      </c>
      <c r="C165" s="47" t="s">
        <v>4200</v>
      </c>
      <c r="D165" s="5" t="str">
        <f>_xlfn.IFNA(VLOOKUP(C165,'Msku With Skus'!$A:$B,2,FALSE)," ")</f>
        <v>CSTE_0490_ST_Fruit_Blox_Shadow</v>
      </c>
      <c r="E165" s="48">
        <v>1</v>
      </c>
      <c r="F165" s="26" t="s">
        <v>7187</v>
      </c>
    </row>
    <row r="166" ht="14.4" spans="1:6">
      <c r="A166" s="44">
        <v>45687</v>
      </c>
      <c r="B166" s="46" t="s">
        <v>8460</v>
      </c>
      <c r="C166" s="47" t="s">
        <v>595</v>
      </c>
      <c r="D166" s="5" t="str">
        <f>_xlfn.IFNA(VLOOKUP(C166,'Msku With Skus'!$A:$B,2,FALSE)," ")</f>
        <v>CSTE_0017_MB_HP_Brown</v>
      </c>
      <c r="E166" s="48">
        <v>1</v>
      </c>
      <c r="F166" s="26" t="s">
        <v>7187</v>
      </c>
    </row>
    <row r="167" ht="14.4" spans="1:6">
      <c r="A167" s="44">
        <v>45687</v>
      </c>
      <c r="B167" s="46" t="s">
        <v>8460</v>
      </c>
      <c r="C167" s="47" t="s">
        <v>4298</v>
      </c>
      <c r="D167" s="5" t="str">
        <f>_xlfn.IFNA(VLOOKUP(C167,'Msku With Skus'!$A:$B,2,FALSE)," ")</f>
        <v>CSTE_0512_ST_Animal_Cow_Plush</v>
      </c>
      <c r="E167" s="48">
        <v>1</v>
      </c>
      <c r="F167" s="26" t="s">
        <v>7187</v>
      </c>
    </row>
    <row r="168" ht="14.4" spans="1:6">
      <c r="A168" s="44">
        <v>45687</v>
      </c>
      <c r="B168" s="46" t="s">
        <v>8460</v>
      </c>
      <c r="C168" s="47" t="s">
        <v>3172</v>
      </c>
      <c r="D168" s="5" t="str">
        <f>_xlfn.IFNA(VLOOKUP(C168,'Msku With Skus'!$A:$B,2,FALSE)," ")</f>
        <v>CSTE_0305_MB_Crystle_17Notes_Transparent</v>
      </c>
      <c r="E168" s="48">
        <v>1</v>
      </c>
      <c r="F168" s="26" t="s">
        <v>7187</v>
      </c>
    </row>
    <row r="169" ht="14.4" spans="1:6">
      <c r="A169" s="44">
        <v>45687</v>
      </c>
      <c r="B169" s="46" t="s">
        <v>8460</v>
      </c>
      <c r="C169" s="47" t="s">
        <v>1219</v>
      </c>
      <c r="D169" s="5" t="str">
        <f>_xlfn.IFNA(VLOOKUP(C169,'Msku With Skus'!$A:$B,2,FALSE)," ")</f>
        <v>CSTE_0060_MB_YouAreMySunshine_Brown</v>
      </c>
      <c r="E169" s="48">
        <v>1</v>
      </c>
      <c r="F169" s="26" t="s">
        <v>7187</v>
      </c>
    </row>
    <row r="170" ht="14.4" spans="1:6">
      <c r="A170" s="44">
        <v>45687</v>
      </c>
      <c r="B170" s="46" t="s">
        <v>8460</v>
      </c>
      <c r="C170" s="47" t="s">
        <v>472</v>
      </c>
      <c r="D170" s="5" t="str">
        <f>_xlfn.IFNA(VLOOKUP(C170,'Msku With Skus'!$A:$B,2,FALSE)," ")</f>
        <v>CSTE_0014_MB_HBD_Brown</v>
      </c>
      <c r="E170" s="48">
        <v>1</v>
      </c>
      <c r="F170" s="26" t="s">
        <v>7187</v>
      </c>
    </row>
    <row r="171" ht="14.4" spans="1:6">
      <c r="A171" s="44">
        <v>45687</v>
      </c>
      <c r="B171" s="46" t="s">
        <v>8461</v>
      </c>
      <c r="C171" s="47" t="s">
        <v>581</v>
      </c>
      <c r="D171" s="5" t="str">
        <f>_xlfn.IFNA(VLOOKUP(C171,'Msku With Skus'!$A:$B,2,FALSE)," ")</f>
        <v>CSTE_0017_MB_HP_Brown</v>
      </c>
      <c r="E171" s="48">
        <v>1</v>
      </c>
      <c r="F171" s="26" t="s">
        <v>7187</v>
      </c>
    </row>
    <row r="172" ht="14.4" spans="1:6">
      <c r="A172" s="44">
        <v>45687</v>
      </c>
      <c r="B172" s="46" t="s">
        <v>8461</v>
      </c>
      <c r="C172" s="47" t="s">
        <v>1189</v>
      </c>
      <c r="D172" s="5" t="str">
        <f>_xlfn.IFNA(VLOOKUP(C172,'Msku With Skus'!$A:$B,2,FALSE)," ")</f>
        <v>CSTE_0059_MB_YouAreMySunshine_Black</v>
      </c>
      <c r="E172" s="48">
        <v>1</v>
      </c>
      <c r="F172" s="26" t="s">
        <v>7187</v>
      </c>
    </row>
    <row r="173" ht="14.4" spans="1:6">
      <c r="A173" s="44">
        <v>45687</v>
      </c>
      <c r="B173" s="46" t="s">
        <v>8461</v>
      </c>
      <c r="C173" s="47" t="s">
        <v>466</v>
      </c>
      <c r="D173" s="5" t="str">
        <f>_xlfn.IFNA(VLOOKUP(C173,'Msku With Skus'!$A:$B,2,FALSE)," ")</f>
        <v>CSTE_0014_MB_HBD_Brown</v>
      </c>
      <c r="E173" s="48">
        <v>1</v>
      </c>
      <c r="F173" s="26" t="s">
        <v>7187</v>
      </c>
    </row>
    <row r="174" ht="14.4" spans="1:6">
      <c r="A174" s="44">
        <v>45687</v>
      </c>
      <c r="B174" s="46" t="s">
        <v>8461</v>
      </c>
      <c r="C174" s="47" t="s">
        <v>3285</v>
      </c>
      <c r="D174" s="5" t="str">
        <f>_xlfn.IFNA(VLOOKUP(C174,'Msku With Skus'!$A:$B,2,FALSE)," ")</f>
        <v>CSTE_0319_SG_HarryPotter_Round</v>
      </c>
      <c r="E174" s="48">
        <v>1</v>
      </c>
      <c r="F174" s="26" t="s">
        <v>7187</v>
      </c>
    </row>
    <row r="175" ht="14.4" spans="1:6">
      <c r="A175" s="44">
        <v>45687</v>
      </c>
      <c r="B175" s="46" t="s">
        <v>8461</v>
      </c>
      <c r="C175" s="47" t="s">
        <v>2688</v>
      </c>
      <c r="D175" s="5" t="str">
        <f>_xlfn.IFNA(VLOOKUP(C175,'Msku With Skus'!$A:$B,2,FALSE)," ")</f>
        <v>CSTE_0217_SG_ThugLife_Thin</v>
      </c>
      <c r="E175" s="48">
        <v>1</v>
      </c>
      <c r="F175" s="26" t="s">
        <v>7187</v>
      </c>
    </row>
    <row r="176" ht="14.4" spans="1:6">
      <c r="A176" s="44">
        <v>45687</v>
      </c>
      <c r="B176" s="46" t="s">
        <v>8461</v>
      </c>
      <c r="C176" s="47" t="s">
        <v>581</v>
      </c>
      <c r="D176" s="5" t="str">
        <f>_xlfn.IFNA(VLOOKUP(C176,'Msku With Skus'!$A:$B,2,FALSE)," ")</f>
        <v>CSTE_0017_MB_HP_Brown</v>
      </c>
      <c r="E176" s="48">
        <v>1</v>
      </c>
      <c r="F176" s="26" t="s">
        <v>7187</v>
      </c>
    </row>
    <row r="177" ht="14.4" spans="1:6">
      <c r="A177" s="44">
        <v>45687</v>
      </c>
      <c r="B177" s="46" t="s">
        <v>8461</v>
      </c>
      <c r="C177" s="47" t="s">
        <v>2886</v>
      </c>
      <c r="D177" s="5" t="str">
        <f>_xlfn.IFNA(VLOOKUP(C177,'Msku With Skus'!$A:$B,2,FALSE)," ")</f>
        <v>CSTE_0240_SG_Wings_Red</v>
      </c>
      <c r="E177" s="48">
        <v>1</v>
      </c>
      <c r="F177" s="26" t="s">
        <v>7187</v>
      </c>
    </row>
    <row r="178" ht="14.4" spans="1:6">
      <c r="A178" s="44">
        <v>45687</v>
      </c>
      <c r="B178" s="46" t="s">
        <v>8461</v>
      </c>
      <c r="C178" s="47" t="s">
        <v>5819</v>
      </c>
      <c r="D178" s="5" t="str">
        <f>_xlfn.IFNA(VLOOKUP(C178,'Msku With Skus'!$A:$B,2,FALSE)," ")</f>
        <v>CSTE_O0324_OT_Doll_White</v>
      </c>
      <c r="E178" s="48">
        <v>1</v>
      </c>
      <c r="F178" s="26" t="s">
        <v>7187</v>
      </c>
    </row>
    <row r="179" ht="14.4" spans="1:6">
      <c r="A179" s="44">
        <v>45687</v>
      </c>
      <c r="B179" s="46" t="s">
        <v>8461</v>
      </c>
      <c r="C179" s="47" t="s">
        <v>4658</v>
      </c>
      <c r="D179" s="5" t="str">
        <f>_xlfn.IFNA(VLOOKUP(C179,'Msku With Skus'!$A:$B,2,FALSE)," ")</f>
        <v>CSTE_O0031_OT_StandingElephant_Grey</v>
      </c>
      <c r="E179" s="48">
        <v>1</v>
      </c>
      <c r="F179" s="26" t="s">
        <v>7187</v>
      </c>
    </row>
    <row r="180" ht="14.4" spans="1:6">
      <c r="A180" s="44">
        <v>45687</v>
      </c>
      <c r="B180" s="46" t="s">
        <v>8461</v>
      </c>
      <c r="C180" s="47" t="s">
        <v>4375</v>
      </c>
      <c r="D180" s="5" t="str">
        <f>_xlfn.IFNA(VLOOKUP(C180,'Msku With Skus'!$A:$B,2,FALSE)," ")</f>
        <v>CSTE_0532_ST_Animal_Breathing_Rabbit_Grey</v>
      </c>
      <c r="E180" s="48">
        <v>1</v>
      </c>
      <c r="F180" s="26" t="s">
        <v>7187</v>
      </c>
    </row>
    <row r="181" ht="14.4" spans="1:6">
      <c r="A181" s="44">
        <v>45687</v>
      </c>
      <c r="B181" s="46" t="s">
        <v>8461</v>
      </c>
      <c r="C181" s="47" t="s">
        <v>3750</v>
      </c>
      <c r="D181" s="5" t="str">
        <f>_xlfn.IFNA(VLOOKUP(C181,'Msku With Skus'!$A:$B,2,FALSE)," ")</f>
        <v>CSTE_0419_ST_MineCraft_Creeper</v>
      </c>
      <c r="E181" s="48">
        <v>1</v>
      </c>
      <c r="F181" s="26" t="s">
        <v>7187</v>
      </c>
    </row>
    <row r="182" ht="14.4" spans="1:6">
      <c r="A182" s="44">
        <v>45687</v>
      </c>
      <c r="B182" s="46" t="s">
        <v>8461</v>
      </c>
      <c r="C182" s="47" t="s">
        <v>514</v>
      </c>
      <c r="D182" s="5" t="str">
        <f>_xlfn.IFNA(VLOOKUP(C182,'Msku With Skus'!$A:$B,2,FALSE)," ")</f>
        <v>CSTE_0015_MB_HBD_Black</v>
      </c>
      <c r="E182" s="48">
        <v>1</v>
      </c>
      <c r="F182" s="26" t="s">
        <v>7187</v>
      </c>
    </row>
    <row r="183" ht="14.4" spans="1:6">
      <c r="A183" s="44">
        <v>45687</v>
      </c>
      <c r="B183" s="46" t="s">
        <v>8461</v>
      </c>
      <c r="C183" s="47" t="s">
        <v>4132</v>
      </c>
      <c r="D183" s="5" t="str">
        <f>_xlfn.IFNA(VLOOKUP(C183,'Msku With Skus'!$A:$B,2,FALSE)," ")</f>
        <v>CSTE_0476_ST_Minecraft_Zombie_Black</v>
      </c>
      <c r="E183" s="48">
        <v>1</v>
      </c>
      <c r="F183" s="26" t="s">
        <v>7187</v>
      </c>
    </row>
    <row r="184" ht="14.4" spans="1:6">
      <c r="A184" s="44">
        <v>45687</v>
      </c>
      <c r="B184" s="46" t="s">
        <v>8461</v>
      </c>
      <c r="C184" s="47" t="s">
        <v>585</v>
      </c>
      <c r="D184" s="5" t="str">
        <f>_xlfn.IFNA(VLOOKUP(C184,'Msku With Skus'!$A:$B,2,FALSE)," ")</f>
        <v>CSTE_0017_MB_HP_Brown</v>
      </c>
      <c r="E184" s="48">
        <v>1</v>
      </c>
      <c r="F184" s="26" t="s">
        <v>7187</v>
      </c>
    </row>
    <row r="185" ht="14.4" spans="1:6">
      <c r="A185" s="44">
        <v>45687</v>
      </c>
      <c r="B185" s="46" t="s">
        <v>8461</v>
      </c>
      <c r="C185" s="47" t="s">
        <v>4254</v>
      </c>
      <c r="D185" s="5" t="str">
        <f>_xlfn.IFNA(VLOOKUP(C185,'Msku With Skus'!$A:$B,2,FALSE)," ")</f>
        <v>CSTE_0502_ST_Minecraft_Pickaxe_Foam</v>
      </c>
      <c r="E185" s="48">
        <v>1</v>
      </c>
      <c r="F185" s="26" t="s">
        <v>7187</v>
      </c>
    </row>
    <row r="186" ht="14.4" spans="1:6">
      <c r="A186" s="44">
        <v>45687</v>
      </c>
      <c r="B186" s="46" t="s">
        <v>8461</v>
      </c>
      <c r="C186" s="47" t="s">
        <v>3397</v>
      </c>
      <c r="D186" s="5" t="str">
        <f>_xlfn.IFNA(VLOOKUP(C186,'Msku With Skus'!$A:$B,2,FALSE)," ")</f>
        <v>CSTE_0333_Wands_Dumbledore_Light</v>
      </c>
      <c r="E186" s="48">
        <v>1</v>
      </c>
      <c r="F186" s="26" t="s">
        <v>7187</v>
      </c>
    </row>
    <row r="187" ht="14.4" spans="1:6">
      <c r="A187" s="44">
        <v>45687</v>
      </c>
      <c r="B187" s="46" t="s">
        <v>8461</v>
      </c>
      <c r="C187" s="47" t="s">
        <v>585</v>
      </c>
      <c r="D187" s="5" t="str">
        <f>_xlfn.IFNA(VLOOKUP(C187,'Msku With Skus'!$A:$B,2,FALSE)," ")</f>
        <v>CSTE_0017_MB_HP_Brown</v>
      </c>
      <c r="E187" s="48">
        <v>1</v>
      </c>
      <c r="F187" s="26" t="s">
        <v>7187</v>
      </c>
    </row>
    <row r="188" ht="14.4" spans="1:6">
      <c r="A188" s="44">
        <v>45687</v>
      </c>
      <c r="B188" s="46" t="s">
        <v>8461</v>
      </c>
      <c r="C188" s="47" t="s">
        <v>4186</v>
      </c>
      <c r="D188" s="5" t="str">
        <f>_xlfn.IFNA(VLOOKUP(C188,'Msku With Skus'!$A:$B,2,FALSE)," ")</f>
        <v>CSTE_0487_ST_Animal_Breathing_Otter_Blue</v>
      </c>
      <c r="E188" s="48">
        <v>1</v>
      </c>
      <c r="F188" s="26" t="s">
        <v>7187</v>
      </c>
    </row>
    <row r="189" ht="14.4" spans="1:6">
      <c r="A189" s="44">
        <v>45687</v>
      </c>
      <c r="B189" s="46" t="s">
        <v>8461</v>
      </c>
      <c r="C189" s="47" t="s">
        <v>4193</v>
      </c>
      <c r="D189" s="5" t="str">
        <f>_xlfn.IFNA(VLOOKUP(C189,'Msku With Skus'!$A:$B,2,FALSE)," ")</f>
        <v>CSTE_0488_ST_Animal_Breathing_Stitch_Blue</v>
      </c>
      <c r="E189" s="48">
        <v>1</v>
      </c>
      <c r="F189" s="26" t="s">
        <v>7187</v>
      </c>
    </row>
    <row r="190" ht="14.4" spans="1:6">
      <c r="A190" s="44">
        <v>45687</v>
      </c>
      <c r="B190" s="46" t="s">
        <v>8461</v>
      </c>
      <c r="C190" s="47" t="s">
        <v>4186</v>
      </c>
      <c r="D190" s="5" t="str">
        <f>_xlfn.IFNA(VLOOKUP(C190,'Msku With Skus'!$A:$B,2,FALSE)," ")</f>
        <v>CSTE_0487_ST_Animal_Breathing_Otter_Blue</v>
      </c>
      <c r="E190" s="48">
        <v>1</v>
      </c>
      <c r="F190" s="26" t="s">
        <v>7187</v>
      </c>
    </row>
    <row r="191" ht="14.4" spans="1:6">
      <c r="A191" s="44">
        <v>45687</v>
      </c>
      <c r="B191" s="46" t="s">
        <v>8461</v>
      </c>
      <c r="C191" s="47" t="s">
        <v>3538</v>
      </c>
      <c r="D191" s="5" t="str">
        <f>_xlfn.IFNA(VLOOKUP(C191,'Msku With Skus'!$A:$B,2,FALSE)," ")</f>
        <v>CSTE_0355_Wands_Harrypotter_light_SG</v>
      </c>
      <c r="E191" s="48">
        <v>1</v>
      </c>
      <c r="F191" s="26" t="s">
        <v>7187</v>
      </c>
    </row>
    <row r="192" ht="14.4" spans="1:6">
      <c r="A192" s="44">
        <v>45687</v>
      </c>
      <c r="B192" s="46" t="s">
        <v>8461</v>
      </c>
      <c r="C192" s="47" t="s">
        <v>4196</v>
      </c>
      <c r="D192" s="5" t="str">
        <f>_xlfn.IFNA(VLOOKUP(C192,'Msku With Skus'!$A:$B,2,FALSE)," ")</f>
        <v>CSTE_0489_ST_Fruit_Blox_Light</v>
      </c>
      <c r="E192" s="48">
        <v>1</v>
      </c>
      <c r="F192" s="26" t="s">
        <v>7187</v>
      </c>
    </row>
    <row r="193" ht="14.4" spans="1:6">
      <c r="A193" s="44">
        <v>45687</v>
      </c>
      <c r="B193" s="46" t="s">
        <v>8461</v>
      </c>
      <c r="C193" s="47" t="s">
        <v>1219</v>
      </c>
      <c r="D193" s="5" t="str">
        <f>_xlfn.IFNA(VLOOKUP(C193,'Msku With Skus'!$A:$B,2,FALSE)," ")</f>
        <v>CSTE_0060_MB_YouAreMySunshine_Brown</v>
      </c>
      <c r="E193" s="48">
        <v>1</v>
      </c>
      <c r="F193" s="26" t="s">
        <v>7187</v>
      </c>
    </row>
    <row r="194" ht="14.4" spans="1:6">
      <c r="A194" s="44">
        <v>45687</v>
      </c>
      <c r="B194" s="46" t="s">
        <v>8461</v>
      </c>
      <c r="C194" s="47" t="s">
        <v>4178</v>
      </c>
      <c r="D194" s="5" t="str">
        <f>_xlfn.IFNA(VLOOKUP(C194,'Msku With Skus'!$A:$B,2,FALSE)," ")</f>
        <v>CSTE_0486_ST_Animal_Breathing_Otter_Brown</v>
      </c>
      <c r="E194" s="48">
        <v>1</v>
      </c>
      <c r="F194" s="26" t="s">
        <v>7187</v>
      </c>
    </row>
    <row r="195" ht="14.4" spans="1:6">
      <c r="A195" s="44">
        <v>45687</v>
      </c>
      <c r="B195" s="46" t="s">
        <v>8461</v>
      </c>
      <c r="C195" s="47" t="s">
        <v>4429</v>
      </c>
      <c r="D195" s="5" t="str">
        <f>_xlfn.IFNA(VLOOKUP(C195,'Msku With Skus'!$A:$B,2,FALSE)," ")</f>
        <v>CSTE_0543_ST_Animal_Breathing_Strawberry_Rabbit</v>
      </c>
      <c r="E195" s="48">
        <v>1</v>
      </c>
      <c r="F195" s="26" t="s">
        <v>7187</v>
      </c>
    </row>
    <row r="196" ht="14.4" spans="1:6">
      <c r="A196" s="44">
        <v>45687</v>
      </c>
      <c r="B196" s="46" t="s">
        <v>8461</v>
      </c>
      <c r="C196" s="47" t="s">
        <v>4178</v>
      </c>
      <c r="D196" s="5" t="str">
        <f>_xlfn.IFNA(VLOOKUP(C196,'Msku With Skus'!$A:$B,2,FALSE)," ")</f>
        <v>CSTE_0486_ST_Animal_Breathing_Otter_Brown</v>
      </c>
      <c r="E196" s="48">
        <v>1</v>
      </c>
      <c r="F196" s="26" t="s">
        <v>7187</v>
      </c>
    </row>
    <row r="197" ht="14.4" spans="1:6">
      <c r="A197" s="44">
        <v>45687</v>
      </c>
      <c r="B197" s="46" t="s">
        <v>8461</v>
      </c>
      <c r="C197" s="47" t="s">
        <v>677</v>
      </c>
      <c r="D197" s="5" t="str">
        <f>_xlfn.IFNA(VLOOKUP(C197,'Msku With Skus'!$A:$B,2,FALSE)," ")</f>
        <v>CSTE_0020_MB_HP_Black</v>
      </c>
      <c r="E197" s="48">
        <v>1</v>
      </c>
      <c r="F197" s="26" t="s">
        <v>7187</v>
      </c>
    </row>
    <row r="198" ht="14.4" spans="1:6">
      <c r="A198" s="44">
        <v>45687</v>
      </c>
      <c r="B198" s="46" t="s">
        <v>8461</v>
      </c>
      <c r="C198" s="47" t="s">
        <v>2890</v>
      </c>
      <c r="D198" s="5" t="str">
        <f>_xlfn.IFNA(VLOOKUP(C198,'Msku With Skus'!$A:$B,2,FALSE)," ")</f>
        <v>CSTE_0240_SG_Wings_Red</v>
      </c>
      <c r="E198" s="48">
        <v>1</v>
      </c>
      <c r="F198" s="26" t="s">
        <v>7187</v>
      </c>
    </row>
    <row r="199" ht="14.4" spans="1:6">
      <c r="A199" s="44">
        <v>45687</v>
      </c>
      <c r="B199" s="46" t="s">
        <v>8461</v>
      </c>
      <c r="C199" s="47" t="s">
        <v>4196</v>
      </c>
      <c r="D199" s="5" t="str">
        <f>_xlfn.IFNA(VLOOKUP(C199,'Msku With Skus'!$A:$B,2,FALSE)," ")</f>
        <v>CSTE_0489_ST_Fruit_Blox_Light</v>
      </c>
      <c r="E199" s="48">
        <v>1</v>
      </c>
      <c r="F199" s="26" t="s">
        <v>7187</v>
      </c>
    </row>
    <row r="200" ht="14.4" spans="1:6">
      <c r="A200" s="44">
        <v>45687</v>
      </c>
      <c r="B200" s="46" t="s">
        <v>8461</v>
      </c>
      <c r="C200" s="47" t="s">
        <v>675</v>
      </c>
      <c r="D200" s="5" t="str">
        <f>_xlfn.IFNA(VLOOKUP(C200,'Msku With Skus'!$A:$B,2,FALSE)," ")</f>
        <v>CSTE_0020_MB_HP_Black</v>
      </c>
      <c r="E200" s="48">
        <v>1</v>
      </c>
      <c r="F200" s="26" t="s">
        <v>7187</v>
      </c>
    </row>
    <row r="201" ht="14.4" spans="1:6">
      <c r="A201" s="44">
        <v>45687</v>
      </c>
      <c r="B201" s="46" t="s">
        <v>8461</v>
      </c>
      <c r="C201" s="47" t="s">
        <v>2387</v>
      </c>
      <c r="D201" s="5" t="str">
        <f>_xlfn.IFNA(VLOOKUP(C201,'Msku With Skus'!$A:$B,2,FALSE)," ")</f>
        <v>CSTE_0191_MB_MHA2_Brown</v>
      </c>
      <c r="E201" s="48">
        <v>1</v>
      </c>
      <c r="F201" s="26" t="s">
        <v>7187</v>
      </c>
    </row>
    <row r="202" ht="14.4" spans="1:6">
      <c r="A202" s="44">
        <v>45687</v>
      </c>
      <c r="B202" s="46" t="s">
        <v>8461</v>
      </c>
      <c r="C202" s="47" t="s">
        <v>1219</v>
      </c>
      <c r="D202" s="5" t="str">
        <f>_xlfn.IFNA(VLOOKUP(C202,'Msku With Skus'!$A:$B,2,FALSE)," ")</f>
        <v>CSTE_0060_MB_YouAreMySunshine_Brown</v>
      </c>
      <c r="E202" s="48">
        <v>1</v>
      </c>
      <c r="F202" s="26" t="s">
        <v>7187</v>
      </c>
    </row>
    <row r="203" ht="14.4" spans="1:6">
      <c r="A203" s="44">
        <v>45687</v>
      </c>
      <c r="B203" s="46" t="s">
        <v>8461</v>
      </c>
      <c r="C203" s="47" t="s">
        <v>3538</v>
      </c>
      <c r="D203" s="5" t="str">
        <f>_xlfn.IFNA(VLOOKUP(C203,'Msku With Skus'!$A:$B,2,FALSE)," ")</f>
        <v>CSTE_0355_Wands_Harrypotter_light_SG</v>
      </c>
      <c r="E203" s="48">
        <v>1</v>
      </c>
      <c r="F203" s="26" t="s">
        <v>7187</v>
      </c>
    </row>
    <row r="204" ht="14.4" spans="1:6">
      <c r="A204" s="44">
        <v>45687</v>
      </c>
      <c r="B204" s="46" t="s">
        <v>8461</v>
      </c>
      <c r="C204" s="47" t="s">
        <v>4768</v>
      </c>
      <c r="D204" s="5" t="str">
        <f>_xlfn.IFNA(VLOOKUP(C204,'Msku With Skus'!$A:$B,2,FALSE)," ")</f>
        <v>CSTE_O0055_OT_PrincessDigitalWatch_Blue</v>
      </c>
      <c r="E204" s="48">
        <v>1</v>
      </c>
      <c r="F204" s="26" t="s">
        <v>7187</v>
      </c>
    </row>
    <row r="205" ht="14.4" spans="1:6">
      <c r="A205" s="44">
        <v>45688</v>
      </c>
      <c r="B205" s="45" t="s">
        <v>8457</v>
      </c>
      <c r="C205" s="25" t="s">
        <v>4457</v>
      </c>
      <c r="D205" s="5" t="str">
        <f>_xlfn.IFNA(VLOOKUP(C205,'Msku With Skus'!$A:$B,2,FALSE)," ")</f>
        <v>CSTE_0549_ST_Animal_Breathing_Otter_Grey</v>
      </c>
      <c r="E205" s="28">
        <v>1</v>
      </c>
      <c r="F205" s="25" t="s">
        <v>7187</v>
      </c>
    </row>
    <row r="206" ht="14.4" spans="1:6">
      <c r="A206" s="44">
        <v>45688</v>
      </c>
      <c r="B206" s="45" t="s">
        <v>8457</v>
      </c>
      <c r="C206" s="25" t="s">
        <v>4525</v>
      </c>
      <c r="D206" s="5" t="str">
        <f>_xlfn.IFNA(VLOOKUP(C206,'Msku With Skus'!$A:$B,2,FALSE)," ")</f>
        <v>CSTE_O0002_OT_TeddyFaceCat_Pink</v>
      </c>
      <c r="E206" s="28">
        <v>1</v>
      </c>
      <c r="F206" s="25" t="s">
        <v>7187</v>
      </c>
    </row>
    <row r="207" ht="14.4" spans="1:6">
      <c r="A207" s="44">
        <v>45688</v>
      </c>
      <c r="B207" s="45" t="s">
        <v>8457</v>
      </c>
      <c r="C207" s="25" t="s">
        <v>4191</v>
      </c>
      <c r="D207" s="5" t="str">
        <f>_xlfn.IFNA(VLOOKUP(C207,'Msku With Skus'!$A:$B,2,FALSE)," ")</f>
        <v>CSTE_0488_ST_Animal_Breathing_Stitch_Blue</v>
      </c>
      <c r="E207" s="28">
        <v>1</v>
      </c>
      <c r="F207" s="25" t="s">
        <v>7187</v>
      </c>
    </row>
    <row r="208" ht="14.4" spans="1:6">
      <c r="A208" s="44">
        <v>45688</v>
      </c>
      <c r="B208" s="45" t="s">
        <v>8457</v>
      </c>
      <c r="C208" s="25" t="s">
        <v>6392</v>
      </c>
      <c r="D208" s="5" t="str">
        <f>_xlfn.IFNA(VLOOKUP(C208,'Msku With Skus'!$A:$B,2,FALSE)," ")</f>
        <v>CSTE_O0446_OT_Glue_Sand_Rubber_Pig</v>
      </c>
      <c r="E208" s="28">
        <v>1</v>
      </c>
      <c r="F208" s="25" t="s">
        <v>7187</v>
      </c>
    </row>
    <row r="209" ht="14.4" spans="1:6">
      <c r="A209" s="44">
        <v>45688</v>
      </c>
      <c r="B209" s="45" t="s">
        <v>8457</v>
      </c>
      <c r="C209" s="25" t="s">
        <v>4419</v>
      </c>
      <c r="D209" s="5" t="str">
        <f>_xlfn.IFNA(VLOOKUP(C209,'Msku With Skus'!$A:$B,2,FALSE)," ")</f>
        <v>CSTE_0541_ST_Animal_Breathing_Fox</v>
      </c>
      <c r="E209" s="28">
        <v>1</v>
      </c>
      <c r="F209" s="25" t="s">
        <v>7187</v>
      </c>
    </row>
    <row r="210" ht="14.4" spans="1:6">
      <c r="A210" s="44">
        <v>45688</v>
      </c>
      <c r="B210" s="45" t="s">
        <v>8457</v>
      </c>
      <c r="C210" s="25" t="s">
        <v>6385</v>
      </c>
      <c r="D210" s="5" t="str">
        <f>_xlfn.IFNA(VLOOKUP(C210,'Msku With Skus'!$A:$B,2,FALSE)," ")</f>
        <v>CSTE_O0444_OT_Squeeze_Purple</v>
      </c>
      <c r="E210" s="28">
        <v>1</v>
      </c>
      <c r="F210" s="25" t="s">
        <v>7187</v>
      </c>
    </row>
    <row r="211" ht="14.4" spans="1:6">
      <c r="A211" s="44">
        <v>45688</v>
      </c>
      <c r="B211" s="45" t="s">
        <v>8457</v>
      </c>
      <c r="C211" s="25" t="s">
        <v>6980</v>
      </c>
      <c r="D211" s="5">
        <f>_xlfn.IFNA(VLOOKUP(C211,'Msku With Skus'!$A:$B,2,FALSE)," ")</f>
        <v>0</v>
      </c>
      <c r="E211" s="28">
        <v>1</v>
      </c>
      <c r="F211" s="25" t="s">
        <v>7187</v>
      </c>
    </row>
    <row r="212" ht="14.4" spans="1:6">
      <c r="A212" s="44">
        <v>45688</v>
      </c>
      <c r="B212" s="45" t="s">
        <v>8457</v>
      </c>
      <c r="C212" s="25" t="s">
        <v>6990</v>
      </c>
      <c r="D212" s="5">
        <f>_xlfn.IFNA(VLOOKUP(C212,'Msku With Skus'!$A:$B,2,FALSE)," ")</f>
        <v>0</v>
      </c>
      <c r="E212" s="28">
        <v>1</v>
      </c>
      <c r="F212" s="25" t="s">
        <v>7187</v>
      </c>
    </row>
    <row r="213" ht="14.4" spans="1:6">
      <c r="A213" s="44">
        <v>45688</v>
      </c>
      <c r="B213" s="45" t="s">
        <v>8457</v>
      </c>
      <c r="C213" s="25" t="s">
        <v>4183</v>
      </c>
      <c r="D213" s="5" t="str">
        <f>_xlfn.IFNA(VLOOKUP(C213,'Msku With Skus'!$A:$B,2,FALSE)," ")</f>
        <v>CSTE_0487_ST_Animal_Breathing_Otter_Blue</v>
      </c>
      <c r="E213" s="28">
        <v>1</v>
      </c>
      <c r="F213" s="25" t="s">
        <v>7187</v>
      </c>
    </row>
    <row r="214" ht="14.4" spans="1:6">
      <c r="A214" s="44">
        <v>45688</v>
      </c>
      <c r="B214" s="45" t="s">
        <v>8457</v>
      </c>
      <c r="C214" s="25" t="s">
        <v>4369</v>
      </c>
      <c r="D214" s="5" t="str">
        <f>_xlfn.IFNA(VLOOKUP(C214,'Msku With Skus'!$A:$B,2,FALSE)," ")</f>
        <v>CSTE_0526_ST_Animal_Breathing_Otter_Pink</v>
      </c>
      <c r="E214" s="28">
        <v>1</v>
      </c>
      <c r="F214" s="25" t="s">
        <v>7187</v>
      </c>
    </row>
    <row r="215" ht="14.4" spans="1:6">
      <c r="A215" s="44">
        <v>45688</v>
      </c>
      <c r="B215" s="45" t="s">
        <v>8457</v>
      </c>
      <c r="C215" s="25" t="s">
        <v>6949</v>
      </c>
      <c r="D215" s="5">
        <f>_xlfn.IFNA(VLOOKUP(C215,'Msku With Skus'!$A:$B,2,FALSE)," ")</f>
        <v>0</v>
      </c>
      <c r="E215" s="28">
        <v>1</v>
      </c>
      <c r="F215" s="25" t="s">
        <v>7189</v>
      </c>
    </row>
    <row r="216" ht="14.4" spans="1:6">
      <c r="A216" s="44">
        <v>45688</v>
      </c>
      <c r="B216" s="45" t="s">
        <v>8457</v>
      </c>
      <c r="C216" s="25" t="s">
        <v>4364</v>
      </c>
      <c r="D216" s="5" t="str">
        <f>_xlfn.IFNA(VLOOKUP(C216,'Msku With Skus'!$A:$B,2,FALSE)," ")</f>
        <v>CSTE_0525_ST_Animal_Breathing_Otter_DarkBrown</v>
      </c>
      <c r="E216" s="28">
        <v>1</v>
      </c>
      <c r="F216" s="25" t="s">
        <v>7187</v>
      </c>
    </row>
    <row r="217" ht="14.4" spans="1:6">
      <c r="A217" s="44">
        <v>45688</v>
      </c>
      <c r="B217" s="45" t="s">
        <v>8457</v>
      </c>
      <c r="C217" s="25" t="s">
        <v>4364</v>
      </c>
      <c r="D217" s="5" t="str">
        <f>_xlfn.IFNA(VLOOKUP(C217,'Msku With Skus'!$A:$B,2,FALSE)," ")</f>
        <v>CSTE_0525_ST_Animal_Breathing_Otter_DarkBrown</v>
      </c>
      <c r="E217" s="28">
        <v>1</v>
      </c>
      <c r="F217" s="25" t="s">
        <v>7187</v>
      </c>
    </row>
    <row r="218" ht="14.4" spans="1:6">
      <c r="A218" s="44">
        <v>45688</v>
      </c>
      <c r="B218" s="45" t="s">
        <v>8457</v>
      </c>
      <c r="C218" s="25" t="s">
        <v>4364</v>
      </c>
      <c r="D218" s="5" t="str">
        <f>_xlfn.IFNA(VLOOKUP(C218,'Msku With Skus'!$A:$B,2,FALSE)," ")</f>
        <v>CSTE_0525_ST_Animal_Breathing_Otter_DarkBrown</v>
      </c>
      <c r="E218" s="28">
        <v>1</v>
      </c>
      <c r="F218" s="25" t="s">
        <v>7187</v>
      </c>
    </row>
    <row r="219" ht="14.4" spans="1:6">
      <c r="A219" s="44">
        <v>45688</v>
      </c>
      <c r="B219" s="45" t="s">
        <v>8457</v>
      </c>
      <c r="C219" s="25" t="s">
        <v>4364</v>
      </c>
      <c r="D219" s="5" t="str">
        <f>_xlfn.IFNA(VLOOKUP(C219,'Msku With Skus'!$A:$B,2,FALSE)," ")</f>
        <v>CSTE_0525_ST_Animal_Breathing_Otter_DarkBrown</v>
      </c>
      <c r="E219" s="28">
        <v>1</v>
      </c>
      <c r="F219" s="25" t="s">
        <v>7187</v>
      </c>
    </row>
    <row r="220" ht="14.4" spans="1:6">
      <c r="A220" s="44">
        <v>45688</v>
      </c>
      <c r="B220" s="45" t="s">
        <v>8457</v>
      </c>
      <c r="C220" s="25" t="s">
        <v>6486</v>
      </c>
      <c r="D220" s="5" t="str">
        <f>_xlfn.IFNA(VLOOKUP(C220,'Msku With Skus'!$A:$B,2,FALSE)," ")</f>
        <v>Minecraft_Small_Sword_Steve</v>
      </c>
      <c r="E220" s="28">
        <v>1</v>
      </c>
      <c r="F220" s="25" t="s">
        <v>7187</v>
      </c>
    </row>
    <row r="221" ht="14.4" spans="1:6">
      <c r="A221" s="44">
        <v>45688</v>
      </c>
      <c r="B221" s="45" t="s">
        <v>8457</v>
      </c>
      <c r="C221" s="25" t="s">
        <v>4254</v>
      </c>
      <c r="D221" s="5" t="str">
        <f>_xlfn.IFNA(VLOOKUP(C221,'Msku With Skus'!$A:$B,2,FALSE)," ")</f>
        <v>CSTE_0502_ST_Minecraft_Pickaxe_Foam</v>
      </c>
      <c r="E221" s="28">
        <v>1</v>
      </c>
      <c r="F221" s="25" t="s">
        <v>7187</v>
      </c>
    </row>
    <row r="222" ht="14.4" spans="1:6">
      <c r="A222" s="44">
        <v>45688</v>
      </c>
      <c r="B222" s="45" t="s">
        <v>8457</v>
      </c>
      <c r="C222" s="25" t="s">
        <v>4254</v>
      </c>
      <c r="D222" s="5" t="str">
        <f>_xlfn.IFNA(VLOOKUP(C222,'Msku With Skus'!$A:$B,2,FALSE)," ")</f>
        <v>CSTE_0502_ST_Minecraft_Pickaxe_Foam</v>
      </c>
      <c r="E222" s="28">
        <v>1</v>
      </c>
      <c r="F222" s="25" t="s">
        <v>7187</v>
      </c>
    </row>
    <row r="223" ht="14.4" spans="1:6">
      <c r="A223" s="44">
        <v>45688</v>
      </c>
      <c r="B223" s="45" t="s">
        <v>8457</v>
      </c>
      <c r="C223" s="25" t="s">
        <v>4254</v>
      </c>
      <c r="D223" s="5" t="str">
        <f>_xlfn.IFNA(VLOOKUP(C223,'Msku With Skus'!$A:$B,2,FALSE)," ")</f>
        <v>CSTE_0502_ST_Minecraft_Pickaxe_Foam</v>
      </c>
      <c r="E223" s="28">
        <v>1</v>
      </c>
      <c r="F223" s="25" t="s">
        <v>7187</v>
      </c>
    </row>
    <row r="224" ht="14.4" spans="1:6">
      <c r="A224" s="44">
        <v>45688</v>
      </c>
      <c r="B224" s="45" t="s">
        <v>8457</v>
      </c>
      <c r="C224" s="25" t="s">
        <v>4204</v>
      </c>
      <c r="D224" s="5" t="str">
        <f>_xlfn.IFNA(VLOOKUP(C224,'Msku With Skus'!$A:$B,2,FALSE)," ")</f>
        <v>CSTE_0491_ST_Fruit_Blox_Spirit</v>
      </c>
      <c r="E224" s="28">
        <v>1</v>
      </c>
      <c r="F224" s="25" t="s">
        <v>7187</v>
      </c>
    </row>
    <row r="225" ht="14.4" spans="1:6">
      <c r="A225" s="44">
        <v>45688</v>
      </c>
      <c r="B225" s="45" t="s">
        <v>8457</v>
      </c>
      <c r="C225" s="25" t="s">
        <v>4204</v>
      </c>
      <c r="D225" s="5" t="str">
        <f>_xlfn.IFNA(VLOOKUP(C225,'Msku With Skus'!$A:$B,2,FALSE)," ")</f>
        <v>CSTE_0491_ST_Fruit_Blox_Spirit</v>
      </c>
      <c r="E225" s="28">
        <v>1</v>
      </c>
      <c r="F225" s="25" t="s">
        <v>7187</v>
      </c>
    </row>
    <row r="226" ht="14.4" spans="1:6">
      <c r="A226" s="44">
        <v>45688</v>
      </c>
      <c r="B226" s="45" t="s">
        <v>8457</v>
      </c>
      <c r="C226" s="25" t="s">
        <v>4200</v>
      </c>
      <c r="D226" s="5" t="str">
        <f>_xlfn.IFNA(VLOOKUP(C226,'Msku With Skus'!$A:$B,2,FALSE)," ")</f>
        <v>CSTE_0490_ST_Fruit_Blox_Shadow</v>
      </c>
      <c r="E226" s="28">
        <v>1</v>
      </c>
      <c r="F226" s="25" t="s">
        <v>7187</v>
      </c>
    </row>
    <row r="227" ht="14.4" spans="1:6">
      <c r="A227" s="44">
        <v>45688</v>
      </c>
      <c r="B227" s="45" t="s">
        <v>8457</v>
      </c>
      <c r="C227" s="25" t="s">
        <v>4200</v>
      </c>
      <c r="D227" s="5" t="str">
        <f>_xlfn.IFNA(VLOOKUP(C227,'Msku With Skus'!$A:$B,2,FALSE)," ")</f>
        <v>CSTE_0490_ST_Fruit_Blox_Shadow</v>
      </c>
      <c r="E227" s="28">
        <v>1</v>
      </c>
      <c r="F227" s="25" t="s">
        <v>7187</v>
      </c>
    </row>
    <row r="228" ht="14.4" spans="1:6">
      <c r="A228" s="44">
        <v>45688</v>
      </c>
      <c r="B228" s="45" t="s">
        <v>8457</v>
      </c>
      <c r="C228" s="25" t="s">
        <v>4200</v>
      </c>
      <c r="D228" s="5" t="str">
        <f>_xlfn.IFNA(VLOOKUP(C228,'Msku With Skus'!$A:$B,2,FALSE)," ")</f>
        <v>CSTE_0490_ST_Fruit_Blox_Shadow</v>
      </c>
      <c r="E228" s="28">
        <v>1</v>
      </c>
      <c r="F228" s="25" t="s">
        <v>7187</v>
      </c>
    </row>
    <row r="229" ht="14.4" spans="1:6">
      <c r="A229" s="44">
        <v>45688</v>
      </c>
      <c r="B229" s="45" t="s">
        <v>8457</v>
      </c>
      <c r="C229" s="25" t="s">
        <v>4200</v>
      </c>
      <c r="D229" s="5" t="str">
        <f>_xlfn.IFNA(VLOOKUP(C229,'Msku With Skus'!$A:$B,2,FALSE)," ")</f>
        <v>CSTE_0490_ST_Fruit_Blox_Shadow</v>
      </c>
      <c r="E229" s="28">
        <v>1</v>
      </c>
      <c r="F229" s="25" t="s">
        <v>7187</v>
      </c>
    </row>
    <row r="230" ht="14.4" spans="1:6">
      <c r="A230" s="44">
        <v>45688</v>
      </c>
      <c r="B230" s="45" t="s">
        <v>8457</v>
      </c>
      <c r="C230" s="25" t="s">
        <v>4200</v>
      </c>
      <c r="D230" s="5" t="str">
        <f>_xlfn.IFNA(VLOOKUP(C230,'Msku With Skus'!$A:$B,2,FALSE)," ")</f>
        <v>CSTE_0490_ST_Fruit_Blox_Shadow</v>
      </c>
      <c r="E230" s="28">
        <v>1</v>
      </c>
      <c r="F230" s="25" t="s">
        <v>7187</v>
      </c>
    </row>
    <row r="231" ht="14.4" spans="1:6">
      <c r="A231" s="44">
        <v>45688</v>
      </c>
      <c r="B231" s="45" t="s">
        <v>8457</v>
      </c>
      <c r="C231" s="25" t="s">
        <v>4149</v>
      </c>
      <c r="D231" s="5" t="str">
        <f>_xlfn.IFNA(VLOOKUP(C231,'Msku With Skus'!$A:$B,2,FALSE)," ")</f>
        <v>CSTE_0480_ST_Minecraft_TNT_Block</v>
      </c>
      <c r="E231" s="28">
        <v>1</v>
      </c>
      <c r="F231" s="25" t="s">
        <v>7187</v>
      </c>
    </row>
    <row r="232" ht="14.4" spans="1:6">
      <c r="A232" s="44">
        <v>45688</v>
      </c>
      <c r="B232" s="45" t="s">
        <v>8457</v>
      </c>
      <c r="C232" s="25" t="s">
        <v>4170</v>
      </c>
      <c r="D232" s="5" t="str">
        <f>_xlfn.IFNA(VLOOKUP(C232,'Msku With Skus'!$A:$B,2,FALSE)," ")</f>
        <v>CSTE_0485_ST_Animal_Kawaii_Penguin</v>
      </c>
      <c r="E232" s="28">
        <v>1</v>
      </c>
      <c r="F232" s="25" t="s">
        <v>7187</v>
      </c>
    </row>
    <row r="233" ht="14.4" spans="1:6">
      <c r="A233" s="44">
        <v>45688</v>
      </c>
      <c r="B233" s="45" t="s">
        <v>8457</v>
      </c>
      <c r="C233" s="25" t="s">
        <v>4136</v>
      </c>
      <c r="D233" s="5" t="str">
        <f>_xlfn.IFNA(VLOOKUP(C233,'Msku With Skus'!$A:$B,2,FALSE)," ")</f>
        <v>CSTE_0477_ST_Minecraft_Spider_Blue</v>
      </c>
      <c r="E233" s="28">
        <v>1</v>
      </c>
      <c r="F233" s="25" t="s">
        <v>7187</v>
      </c>
    </row>
    <row r="234" ht="14.4" spans="1:6">
      <c r="A234" s="44">
        <v>45688</v>
      </c>
      <c r="B234" s="45" t="s">
        <v>8457</v>
      </c>
      <c r="C234" s="25" t="s">
        <v>4139</v>
      </c>
      <c r="D234" s="5" t="str">
        <f>_xlfn.IFNA(VLOOKUP(C234,'Msku With Skus'!$A:$B,2,FALSE)," ")</f>
        <v>CSTE_0478_ST_Minecraft_Cow_Brown</v>
      </c>
      <c r="E234" s="28">
        <v>1</v>
      </c>
      <c r="F234" s="25" t="s">
        <v>7187</v>
      </c>
    </row>
    <row r="235" ht="14.4" spans="1:6">
      <c r="A235" s="44">
        <v>45688</v>
      </c>
      <c r="B235" s="45" t="s">
        <v>8457</v>
      </c>
      <c r="C235" s="25" t="s">
        <v>4193</v>
      </c>
      <c r="D235" s="5" t="str">
        <f>_xlfn.IFNA(VLOOKUP(C235,'Msku With Skus'!$A:$B,2,FALSE)," ")</f>
        <v>CSTE_0488_ST_Animal_Breathing_Stitch_Blue</v>
      </c>
      <c r="E235" s="28">
        <v>1</v>
      </c>
      <c r="F235" s="25" t="s">
        <v>7187</v>
      </c>
    </row>
    <row r="236" ht="14.4" spans="1:6">
      <c r="A236" s="44">
        <v>45688</v>
      </c>
      <c r="B236" s="45" t="s">
        <v>8457</v>
      </c>
      <c r="C236" s="25" t="s">
        <v>4193</v>
      </c>
      <c r="D236" s="5" t="str">
        <f>_xlfn.IFNA(VLOOKUP(C236,'Msku With Skus'!$A:$B,2,FALSE)," ")</f>
        <v>CSTE_0488_ST_Animal_Breathing_Stitch_Blue</v>
      </c>
      <c r="E236" s="28">
        <v>1</v>
      </c>
      <c r="F236" s="25" t="s">
        <v>7187</v>
      </c>
    </row>
    <row r="237" ht="14.4" spans="1:6">
      <c r="A237" s="44">
        <v>45688</v>
      </c>
      <c r="B237" s="45" t="s">
        <v>8457</v>
      </c>
      <c r="C237" s="25" t="s">
        <v>4193</v>
      </c>
      <c r="D237" s="5" t="str">
        <f>_xlfn.IFNA(VLOOKUP(C237,'Msku With Skus'!$A:$B,2,FALSE)," ")</f>
        <v>CSTE_0488_ST_Animal_Breathing_Stitch_Blue</v>
      </c>
      <c r="E237" s="28">
        <v>1</v>
      </c>
      <c r="F237" s="25" t="s">
        <v>7187</v>
      </c>
    </row>
    <row r="238" ht="14.4" spans="1:6">
      <c r="A238" s="44">
        <v>45688</v>
      </c>
      <c r="B238" s="45" t="s">
        <v>8457</v>
      </c>
      <c r="C238" s="25" t="s">
        <v>4193</v>
      </c>
      <c r="D238" s="5" t="str">
        <f>_xlfn.IFNA(VLOOKUP(C238,'Msku With Skus'!$A:$B,2,FALSE)," ")</f>
        <v>CSTE_0488_ST_Animal_Breathing_Stitch_Blue</v>
      </c>
      <c r="E238" s="28">
        <v>1</v>
      </c>
      <c r="F238" s="25" t="s">
        <v>7187</v>
      </c>
    </row>
    <row r="239" ht="14.4" spans="1:6">
      <c r="A239" s="44">
        <v>45688</v>
      </c>
      <c r="B239" s="45" t="s">
        <v>8457</v>
      </c>
      <c r="C239" s="25" t="s">
        <v>4193</v>
      </c>
      <c r="D239" s="5" t="str">
        <f>_xlfn.IFNA(VLOOKUP(C239,'Msku With Skus'!$A:$B,2,FALSE)," ")</f>
        <v>CSTE_0488_ST_Animal_Breathing_Stitch_Blue</v>
      </c>
      <c r="E239" s="28">
        <v>1</v>
      </c>
      <c r="F239" s="25" t="s">
        <v>7187</v>
      </c>
    </row>
    <row r="240" ht="14.4" spans="1:6">
      <c r="A240" s="44">
        <v>45688</v>
      </c>
      <c r="B240" s="45" t="s">
        <v>8457</v>
      </c>
      <c r="C240" s="25" t="s">
        <v>4193</v>
      </c>
      <c r="D240" s="5" t="str">
        <f>_xlfn.IFNA(VLOOKUP(C240,'Msku With Skus'!$A:$B,2,FALSE)," ")</f>
        <v>CSTE_0488_ST_Animal_Breathing_Stitch_Blue</v>
      </c>
      <c r="E240" s="28">
        <v>1</v>
      </c>
      <c r="F240" s="25" t="s">
        <v>7187</v>
      </c>
    </row>
    <row r="241" ht="14.4" spans="1:6">
      <c r="A241" s="44">
        <v>45688</v>
      </c>
      <c r="B241" s="45" t="s">
        <v>8457</v>
      </c>
      <c r="C241" s="25" t="s">
        <v>4116</v>
      </c>
      <c r="D241" s="5" t="str">
        <f>_xlfn.IFNA(VLOOKUP(C241,'Msku With Skus'!$A:$B,2,FALSE)," ")</f>
        <v>CSTE_0470_ST_Minecraft_Sword_Small</v>
      </c>
      <c r="E241" s="28">
        <v>1</v>
      </c>
      <c r="F241" s="25" t="s">
        <v>7187</v>
      </c>
    </row>
    <row r="242" ht="14.4" spans="1:6">
      <c r="A242" s="44">
        <v>45688</v>
      </c>
      <c r="B242" s="45" t="s">
        <v>8457</v>
      </c>
      <c r="C242" s="25" t="s">
        <v>4116</v>
      </c>
      <c r="D242" s="5" t="str">
        <f>_xlfn.IFNA(VLOOKUP(C242,'Msku With Skus'!$A:$B,2,FALSE)," ")</f>
        <v>CSTE_0470_ST_Minecraft_Sword_Small</v>
      </c>
      <c r="E242" s="28">
        <v>1</v>
      </c>
      <c r="F242" s="25" t="s">
        <v>7187</v>
      </c>
    </row>
    <row r="243" ht="14.4" spans="1:6">
      <c r="A243" s="44">
        <v>45688</v>
      </c>
      <c r="B243" s="45" t="s">
        <v>8457</v>
      </c>
      <c r="C243" s="25" t="s">
        <v>4116</v>
      </c>
      <c r="D243" s="5" t="str">
        <f>_xlfn.IFNA(VLOOKUP(C243,'Msku With Skus'!$A:$B,2,FALSE)," ")</f>
        <v>CSTE_0470_ST_Minecraft_Sword_Small</v>
      </c>
      <c r="E243" s="28">
        <v>2</v>
      </c>
      <c r="F243" s="25" t="s">
        <v>7187</v>
      </c>
    </row>
    <row r="244" ht="14.4" spans="1:6">
      <c r="A244" s="44">
        <v>45688</v>
      </c>
      <c r="B244" s="45" t="s">
        <v>8457</v>
      </c>
      <c r="C244" s="25" t="s">
        <v>4116</v>
      </c>
      <c r="D244" s="5" t="str">
        <f>_xlfn.IFNA(VLOOKUP(C244,'Msku With Skus'!$A:$B,2,FALSE)," ")</f>
        <v>CSTE_0470_ST_Minecraft_Sword_Small</v>
      </c>
      <c r="E244" s="28">
        <v>2</v>
      </c>
      <c r="F244" s="25" t="s">
        <v>7187</v>
      </c>
    </row>
    <row r="245" ht="14.4" spans="1:6">
      <c r="A245" s="44">
        <v>45688</v>
      </c>
      <c r="B245" s="45" t="s">
        <v>8457</v>
      </c>
      <c r="C245" s="25" t="s">
        <v>4116</v>
      </c>
      <c r="D245" s="5" t="str">
        <f>_xlfn.IFNA(VLOOKUP(C245,'Msku With Skus'!$A:$B,2,FALSE)," ")</f>
        <v>CSTE_0470_ST_Minecraft_Sword_Small</v>
      </c>
      <c r="E245" s="28">
        <v>1</v>
      </c>
      <c r="F245" s="25" t="s">
        <v>7187</v>
      </c>
    </row>
    <row r="246" ht="14.4" spans="1:6">
      <c r="A246" s="44">
        <v>45688</v>
      </c>
      <c r="B246" s="45" t="s">
        <v>8457</v>
      </c>
      <c r="C246" s="25" t="s">
        <v>4116</v>
      </c>
      <c r="D246" s="5" t="str">
        <f>_xlfn.IFNA(VLOOKUP(C246,'Msku With Skus'!$A:$B,2,FALSE)," ")</f>
        <v>CSTE_0470_ST_Minecraft_Sword_Small</v>
      </c>
      <c r="E246" s="28">
        <v>1</v>
      </c>
      <c r="F246" s="25" t="s">
        <v>7187</v>
      </c>
    </row>
    <row r="247" ht="14.4" spans="1:6">
      <c r="A247" s="44">
        <v>45688</v>
      </c>
      <c r="B247" s="45" t="s">
        <v>8457</v>
      </c>
      <c r="C247" s="25" t="s">
        <v>4116</v>
      </c>
      <c r="D247" s="5" t="str">
        <f>_xlfn.IFNA(VLOOKUP(C247,'Msku With Skus'!$A:$B,2,FALSE)," ")</f>
        <v>CSTE_0470_ST_Minecraft_Sword_Small</v>
      </c>
      <c r="E247" s="28">
        <v>1</v>
      </c>
      <c r="F247" s="25" t="s">
        <v>7187</v>
      </c>
    </row>
    <row r="248" ht="14.4" spans="1:6">
      <c r="A248" s="44">
        <v>45688</v>
      </c>
      <c r="B248" s="45" t="s">
        <v>8457</v>
      </c>
      <c r="C248" s="25" t="s">
        <v>4116</v>
      </c>
      <c r="D248" s="5" t="str">
        <f>_xlfn.IFNA(VLOOKUP(C248,'Msku With Skus'!$A:$B,2,FALSE)," ")</f>
        <v>CSTE_0470_ST_Minecraft_Sword_Small</v>
      </c>
      <c r="E248" s="28">
        <v>1</v>
      </c>
      <c r="F248" s="25" t="s">
        <v>7187</v>
      </c>
    </row>
    <row r="249" ht="14.4" spans="1:6">
      <c r="A249" s="44">
        <v>45688</v>
      </c>
      <c r="B249" s="45" t="s">
        <v>8457</v>
      </c>
      <c r="C249" s="25" t="s">
        <v>4116</v>
      </c>
      <c r="D249" s="5" t="str">
        <f>_xlfn.IFNA(VLOOKUP(C249,'Msku With Skus'!$A:$B,2,FALSE)," ")</f>
        <v>CSTE_0470_ST_Minecraft_Sword_Small</v>
      </c>
      <c r="E249" s="28">
        <v>1</v>
      </c>
      <c r="F249" s="25" t="s">
        <v>7187</v>
      </c>
    </row>
    <row r="250" ht="14.4" spans="1:6">
      <c r="A250" s="44">
        <v>45688</v>
      </c>
      <c r="B250" s="45" t="s">
        <v>8457</v>
      </c>
      <c r="C250" s="25" t="s">
        <v>4057</v>
      </c>
      <c r="D250" s="5" t="str">
        <f>_xlfn.IFNA(VLOOKUP(C250,'Msku With Skus'!$A:$B,2,FALSE)," ")</f>
        <v>CSTE_0460_ST_Animal_Stitch_Lina_Bear</v>
      </c>
      <c r="E250" s="28">
        <v>1</v>
      </c>
      <c r="F250" s="25" t="s">
        <v>7187</v>
      </c>
    </row>
    <row r="251" ht="14.4" spans="1:6">
      <c r="A251" s="44">
        <v>45688</v>
      </c>
      <c r="B251" s="45" t="s">
        <v>8457</v>
      </c>
      <c r="C251" s="25" t="s">
        <v>4122</v>
      </c>
      <c r="D251" s="5" t="str">
        <f>_xlfn.IFNA(VLOOKUP(C251,'Msku With Skus'!$A:$B,2,FALSE)," ")</f>
        <v>CSTE_0471_ST_Minecraft_Sword_Big</v>
      </c>
      <c r="E251" s="28">
        <v>1</v>
      </c>
      <c r="F251" s="25" t="s">
        <v>7187</v>
      </c>
    </row>
    <row r="252" ht="14.4" spans="1:6">
      <c r="A252" s="44">
        <v>45688</v>
      </c>
      <c r="B252" s="45" t="s">
        <v>8457</v>
      </c>
      <c r="C252" s="25" t="s">
        <v>4122</v>
      </c>
      <c r="D252" s="5" t="str">
        <f>_xlfn.IFNA(VLOOKUP(C252,'Msku With Skus'!$A:$B,2,FALSE)," ")</f>
        <v>CSTE_0471_ST_Minecraft_Sword_Big</v>
      </c>
      <c r="E252" s="28">
        <v>1</v>
      </c>
      <c r="F252" s="25" t="s">
        <v>7187</v>
      </c>
    </row>
    <row r="253" ht="14.4" spans="1:6">
      <c r="A253" s="44">
        <v>45688</v>
      </c>
      <c r="B253" s="45" t="s">
        <v>8457</v>
      </c>
      <c r="C253" s="25" t="s">
        <v>4122</v>
      </c>
      <c r="D253" s="5" t="str">
        <f>_xlfn.IFNA(VLOOKUP(C253,'Msku With Skus'!$A:$B,2,FALSE)," ")</f>
        <v>CSTE_0471_ST_Minecraft_Sword_Big</v>
      </c>
      <c r="E253" s="28">
        <v>1</v>
      </c>
      <c r="F253" s="25" t="s">
        <v>7187</v>
      </c>
    </row>
    <row r="254" ht="14.4" spans="1:6">
      <c r="A254" s="44">
        <v>45688</v>
      </c>
      <c r="B254" s="45" t="s">
        <v>8457</v>
      </c>
      <c r="C254" s="25" t="s">
        <v>4122</v>
      </c>
      <c r="D254" s="5" t="str">
        <f>_xlfn.IFNA(VLOOKUP(C254,'Msku With Skus'!$A:$B,2,FALSE)," ")</f>
        <v>CSTE_0471_ST_Minecraft_Sword_Big</v>
      </c>
      <c r="E254" s="28">
        <v>1</v>
      </c>
      <c r="F254" s="25" t="s">
        <v>7187</v>
      </c>
    </row>
    <row r="255" ht="14.4" spans="1:6">
      <c r="A255" s="44">
        <v>45688</v>
      </c>
      <c r="B255" s="45" t="s">
        <v>8457</v>
      </c>
      <c r="C255" s="25" t="s">
        <v>4042</v>
      </c>
      <c r="D255" s="5" t="str">
        <f>_xlfn.IFNA(VLOOKUP(C255,'Msku With Skus'!$A:$B,2,FALSE)," ")</f>
        <v>CSTE_0457_ST_Animal_Hello_Kitty</v>
      </c>
      <c r="E255" s="28">
        <v>1</v>
      </c>
      <c r="F255" s="25" t="s">
        <v>7187</v>
      </c>
    </row>
    <row r="256" ht="14.4" spans="1:6">
      <c r="A256" s="44">
        <v>45688</v>
      </c>
      <c r="B256" s="45" t="s">
        <v>8457</v>
      </c>
      <c r="C256" s="25" t="s">
        <v>3842</v>
      </c>
      <c r="D256" s="5" t="str">
        <f>_xlfn.IFNA(VLOOKUP(C256,'Msku With Skus'!$A:$B,2,FALSE)," ")</f>
        <v>CSTE_0433_ST_Pokemon_Charmander_Red</v>
      </c>
      <c r="E256" s="28">
        <v>1</v>
      </c>
      <c r="F256" s="25" t="s">
        <v>7187</v>
      </c>
    </row>
    <row r="257" ht="14.4" spans="1:6">
      <c r="A257" s="44">
        <v>45688</v>
      </c>
      <c r="B257" s="45" t="s">
        <v>8457</v>
      </c>
      <c r="C257" s="25" t="s">
        <v>3823</v>
      </c>
      <c r="D257" s="5" t="str">
        <f>_xlfn.IFNA(VLOOKUP(C257,'Msku With Skus'!$A:$B,2,FALSE)," ")</f>
        <v>CSTE_0430_Org_Compression_Kit_Blue</v>
      </c>
      <c r="E257" s="28">
        <v>1</v>
      </c>
      <c r="F257" s="25" t="s">
        <v>7187</v>
      </c>
    </row>
    <row r="258" ht="14.4" spans="1:6">
      <c r="A258" s="44">
        <v>45688</v>
      </c>
      <c r="B258" s="45" t="s">
        <v>8457</v>
      </c>
      <c r="C258" s="25" t="s">
        <v>3528</v>
      </c>
      <c r="D258" s="5" t="str">
        <f>_xlfn.IFNA(VLOOKUP(C258,'Msku With Skus'!$A:$B,2,FALSE)," ")</f>
        <v>CSTE_0353_Wands_DumbleD_light_MB</v>
      </c>
      <c r="E258" s="28">
        <v>1</v>
      </c>
      <c r="F258" s="25" t="s">
        <v>7189</v>
      </c>
    </row>
    <row r="259" ht="14.4" spans="1:6">
      <c r="A259" s="44">
        <v>45688</v>
      </c>
      <c r="B259" s="45" t="s">
        <v>8457</v>
      </c>
      <c r="C259" s="25" t="s">
        <v>3364</v>
      </c>
      <c r="D259" s="5" t="str">
        <f>_xlfn.IFNA(VLOOKUP(C259,'Msku With Skus'!$A:$B,2,FALSE)," ")</f>
        <v>CSTE_0330_Wands_Harrypotter_Light</v>
      </c>
      <c r="E259" s="28">
        <v>1</v>
      </c>
      <c r="F259" s="25" t="s">
        <v>7187</v>
      </c>
    </row>
    <row r="260" ht="14.4" spans="1:6">
      <c r="A260" s="44">
        <v>45688</v>
      </c>
      <c r="B260" s="45" t="s">
        <v>8457</v>
      </c>
      <c r="C260" s="25" t="s">
        <v>3364</v>
      </c>
      <c r="D260" s="5" t="str">
        <f>_xlfn.IFNA(VLOOKUP(C260,'Msku With Skus'!$A:$B,2,FALSE)," ")</f>
        <v>CSTE_0330_Wands_Harrypotter_Light</v>
      </c>
      <c r="E260" s="28">
        <v>1</v>
      </c>
      <c r="F260" s="25" t="s">
        <v>7187</v>
      </c>
    </row>
    <row r="261" ht="14.4" spans="1:6">
      <c r="A261" s="44">
        <v>45688</v>
      </c>
      <c r="B261" s="45" t="s">
        <v>8457</v>
      </c>
      <c r="C261" s="25" t="s">
        <v>3517</v>
      </c>
      <c r="D261" s="5" t="str">
        <f>_xlfn.IFNA(VLOOKUP(C261,'Msku With Skus'!$A:$B,2,FALSE)," ")</f>
        <v>CSTE_0350_Wands_Harrypotter_light_MB</v>
      </c>
      <c r="E261" s="28">
        <v>1</v>
      </c>
      <c r="F261" s="25" t="s">
        <v>7193</v>
      </c>
    </row>
    <row r="262" ht="14.4" spans="1:6">
      <c r="A262" s="44">
        <v>45688</v>
      </c>
      <c r="B262" s="45" t="s">
        <v>8457</v>
      </c>
      <c r="C262" s="25" t="s">
        <v>3383</v>
      </c>
      <c r="D262" s="5" t="str">
        <f>_xlfn.IFNA(VLOOKUP(C262,'Msku With Skus'!$A:$B,2,FALSE)," ")</f>
        <v>CSTE_0332_Wands_LordVoldmort_Light</v>
      </c>
      <c r="E262" s="28">
        <v>1</v>
      </c>
      <c r="F262" s="25" t="s">
        <v>7189</v>
      </c>
    </row>
    <row r="263" ht="14.4" spans="1:6">
      <c r="A263" s="44">
        <v>45688</v>
      </c>
      <c r="B263" s="45" t="s">
        <v>8457</v>
      </c>
      <c r="C263" s="25" t="s">
        <v>2431</v>
      </c>
      <c r="D263" s="5" t="str">
        <f>_xlfn.IFNA(VLOOKUP(C263,'Msku With Skus'!$A:$B,2,FALSE)," ")</f>
        <v>CSTE_0194_MB_MH3Joker_Brown</v>
      </c>
      <c r="E263" s="28">
        <v>1</v>
      </c>
      <c r="F263" s="25" t="s">
        <v>7187</v>
      </c>
    </row>
    <row r="264" ht="14.4" spans="1:6">
      <c r="A264" s="44">
        <v>45688</v>
      </c>
      <c r="B264" s="45" t="s">
        <v>8457</v>
      </c>
      <c r="C264" s="25" t="s">
        <v>3310</v>
      </c>
      <c r="D264" s="5" t="str">
        <f>_xlfn.IFNA(VLOOKUP(C264,'Msku With Skus'!$A:$B,2,FALSE)," ")</f>
        <v>CSTE_0322_ST_Axolotl_Blue</v>
      </c>
      <c r="E264" s="28">
        <v>1</v>
      </c>
      <c r="F264" s="25" t="s">
        <v>7191</v>
      </c>
    </row>
    <row r="265" ht="14.4" spans="1:6">
      <c r="A265" s="44">
        <v>45688</v>
      </c>
      <c r="B265" s="45" t="s">
        <v>8457</v>
      </c>
      <c r="C265" s="25" t="s">
        <v>3178</v>
      </c>
      <c r="D265" s="5" t="str">
        <f>_xlfn.IFNA(VLOOKUP(C265,'Msku With Skus'!$A:$B,2,FALSE)," ")</f>
        <v>CSTE_0306_MB_Sabrina_8Notes_Brown</v>
      </c>
      <c r="E265" s="28">
        <v>1</v>
      </c>
      <c r="F265" s="25" t="s">
        <v>7187</v>
      </c>
    </row>
    <row r="266" ht="14.4" spans="1:6">
      <c r="A266" s="44">
        <v>45688</v>
      </c>
      <c r="B266" s="45" t="s">
        <v>8457</v>
      </c>
      <c r="C266" s="25" t="s">
        <v>3063</v>
      </c>
      <c r="D266" s="5" t="str">
        <f>_xlfn.IFNA(VLOOKUP(C266,'Msku With Skus'!$A:$B,2,FALSE)," ")</f>
        <v>CSTE_0291_OT_Hermoine_wand</v>
      </c>
      <c r="E266" s="28">
        <v>1</v>
      </c>
      <c r="F266" s="25" t="s">
        <v>7187</v>
      </c>
    </row>
    <row r="267" ht="14.4" spans="1:6">
      <c r="A267" s="44">
        <v>45688</v>
      </c>
      <c r="B267" s="45" t="s">
        <v>8457</v>
      </c>
      <c r="C267" s="25" t="s">
        <v>3063</v>
      </c>
      <c r="D267" s="5" t="str">
        <f>_xlfn.IFNA(VLOOKUP(C267,'Msku With Skus'!$A:$B,2,FALSE)," ")</f>
        <v>CSTE_0291_OT_Hermoine_wand</v>
      </c>
      <c r="E267" s="28">
        <v>1</v>
      </c>
      <c r="F267" s="25" t="s">
        <v>7193</v>
      </c>
    </row>
    <row r="268" ht="14.4" spans="1:6">
      <c r="A268" s="44">
        <v>45688</v>
      </c>
      <c r="B268" s="45" t="s">
        <v>8457</v>
      </c>
      <c r="C268" s="25" t="s">
        <v>3093</v>
      </c>
      <c r="D268" s="5" t="str">
        <f>_xlfn.IFNA(VLOOKUP(C268,'Msku With Skus'!$A:$B,2,FALSE)," ")</f>
        <v>CSTE_0295_OT_Snape_wand</v>
      </c>
      <c r="E268" s="28">
        <v>1</v>
      </c>
      <c r="F268" s="25" t="s">
        <v>7187</v>
      </c>
    </row>
    <row r="269" ht="14.4" spans="1:6">
      <c r="A269" s="44">
        <v>45688</v>
      </c>
      <c r="B269" s="45" t="s">
        <v>8457</v>
      </c>
      <c r="C269" s="25" t="s">
        <v>3093</v>
      </c>
      <c r="D269" s="5" t="str">
        <f>_xlfn.IFNA(VLOOKUP(C269,'Msku With Skus'!$A:$B,2,FALSE)," ")</f>
        <v>CSTE_0295_OT_Snape_wand</v>
      </c>
      <c r="E269" s="28">
        <v>1</v>
      </c>
      <c r="F269" s="25" t="s">
        <v>7187</v>
      </c>
    </row>
    <row r="270" ht="14.4" spans="1:6">
      <c r="A270" s="44">
        <v>45688</v>
      </c>
      <c r="B270" s="45" t="s">
        <v>8457</v>
      </c>
      <c r="C270" s="25" t="s">
        <v>2682</v>
      </c>
      <c r="D270" s="5" t="str">
        <f>_xlfn.IFNA(VLOOKUP(C270,'Msku With Skus'!$A:$B,2,FALSE)," ")</f>
        <v>CSTE_0217_SG_ThugLife_Thin</v>
      </c>
      <c r="E270" s="28">
        <v>1</v>
      </c>
      <c r="F270" s="25" t="s">
        <v>7197</v>
      </c>
    </row>
    <row r="271" ht="14.4" spans="1:6">
      <c r="A271" s="44">
        <v>45688</v>
      </c>
      <c r="B271" s="45" t="s">
        <v>8457</v>
      </c>
      <c r="C271" s="25" t="s">
        <v>2682</v>
      </c>
      <c r="D271" s="5" t="str">
        <f>_xlfn.IFNA(VLOOKUP(C271,'Msku With Skus'!$A:$B,2,FALSE)," ")</f>
        <v>CSTE_0217_SG_ThugLife_Thin</v>
      </c>
      <c r="E271" s="28">
        <v>1</v>
      </c>
      <c r="F271" s="25" t="s">
        <v>7197</v>
      </c>
    </row>
    <row r="272" ht="14.4" spans="1:6">
      <c r="A272" s="44">
        <v>45688</v>
      </c>
      <c r="B272" s="45" t="s">
        <v>8457</v>
      </c>
      <c r="C272" s="25" t="s">
        <v>2135</v>
      </c>
      <c r="D272" s="5" t="str">
        <f>_xlfn.IFNA(VLOOKUP(C272,'Msku With Skus'!$A:$B,2,FALSE)," ")</f>
        <v>CSTE_0160_SG_FireGlass_MercuryGreen</v>
      </c>
      <c r="E272" s="28">
        <v>1</v>
      </c>
      <c r="F272" s="25" t="s">
        <v>7187</v>
      </c>
    </row>
    <row r="273" ht="14.4" spans="1:6">
      <c r="A273" s="44">
        <v>45688</v>
      </c>
      <c r="B273" s="45" t="s">
        <v>8457</v>
      </c>
      <c r="C273" s="25" t="s">
        <v>2015</v>
      </c>
      <c r="D273" s="5" t="str">
        <f>_xlfn.IFNA(VLOOKUP(C273,'Msku With Skus'!$A:$B,2,FALSE)," ")</f>
        <v>CSTE_0147_SG_ButterFly_Green</v>
      </c>
      <c r="E273" s="28">
        <v>1</v>
      </c>
      <c r="F273" s="25" t="s">
        <v>7187</v>
      </c>
    </row>
    <row r="274" ht="14.4" spans="1:6">
      <c r="A274" s="44">
        <v>45688</v>
      </c>
      <c r="B274" s="45" t="s">
        <v>8457</v>
      </c>
      <c r="C274" s="25" t="s">
        <v>2015</v>
      </c>
      <c r="D274" s="5" t="str">
        <f>_xlfn.IFNA(VLOOKUP(C274,'Msku With Skus'!$A:$B,2,FALSE)," ")</f>
        <v>CSTE_0147_SG_ButterFly_Green</v>
      </c>
      <c r="E274" s="28">
        <v>1</v>
      </c>
      <c r="F274" s="25" t="s">
        <v>7187</v>
      </c>
    </row>
    <row r="275" ht="14.4" spans="1:6">
      <c r="A275" s="44">
        <v>45688</v>
      </c>
      <c r="B275" s="45" t="s">
        <v>8457</v>
      </c>
      <c r="C275" s="25" t="s">
        <v>2015</v>
      </c>
      <c r="D275" s="5" t="str">
        <f>_xlfn.IFNA(VLOOKUP(C275,'Msku With Skus'!$A:$B,2,FALSE)," ")</f>
        <v>CSTE_0147_SG_ButterFly_Green</v>
      </c>
      <c r="E275" s="28">
        <v>1</v>
      </c>
      <c r="F275" s="25" t="s">
        <v>7187</v>
      </c>
    </row>
    <row r="276" ht="14.4" spans="1:6">
      <c r="A276" s="44">
        <v>45688</v>
      </c>
      <c r="B276" s="45" t="s">
        <v>8457</v>
      </c>
      <c r="C276" s="25" t="s">
        <v>2097</v>
      </c>
      <c r="D276" s="5" t="str">
        <f>_xlfn.IFNA(VLOOKUP(C276,'Msku With Skus'!$A:$B,2,FALSE)," ")</f>
        <v>CSTE_0156_SG_FireGlass_Yellow</v>
      </c>
      <c r="E276" s="28">
        <v>1</v>
      </c>
      <c r="F276" s="25" t="s">
        <v>7187</v>
      </c>
    </row>
    <row r="277" ht="14.4" spans="1:6">
      <c r="A277" s="44">
        <v>45688</v>
      </c>
      <c r="B277" s="45" t="s">
        <v>8457</v>
      </c>
      <c r="C277" s="25" t="s">
        <v>2684</v>
      </c>
      <c r="D277" s="5" t="str">
        <f>_xlfn.IFNA(VLOOKUP(C277,'Msku With Skus'!$A:$B,2,FALSE)," ")</f>
        <v>CSTE_0217_SG_ThugLife_Thin</v>
      </c>
      <c r="E277" s="28">
        <v>1</v>
      </c>
      <c r="F277" s="25" t="s">
        <v>7187</v>
      </c>
    </row>
    <row r="278" ht="14.4" spans="1:6">
      <c r="A278" s="44">
        <v>45688</v>
      </c>
      <c r="B278" s="45" t="s">
        <v>8457</v>
      </c>
      <c r="C278" s="25" t="s">
        <v>2365</v>
      </c>
      <c r="D278" s="5" t="str">
        <f>_xlfn.IFNA(VLOOKUP(C278,'Msku With Skus'!$A:$B,2,FALSE)," ")</f>
        <v>CSTE_0190_MB_MHA5_Black</v>
      </c>
      <c r="E278" s="28">
        <v>1</v>
      </c>
      <c r="F278" s="25" t="s">
        <v>7187</v>
      </c>
    </row>
    <row r="279" ht="14.4" spans="1:6">
      <c r="A279" s="44">
        <v>45688</v>
      </c>
      <c r="B279" s="45" t="s">
        <v>8457</v>
      </c>
      <c r="C279" s="25" t="s">
        <v>6901</v>
      </c>
      <c r="D279" s="5">
        <f>_xlfn.IFNA(VLOOKUP(C279,'Msku With Skus'!$A:$B,2,FALSE)," ")</f>
        <v>0</v>
      </c>
      <c r="E279" s="28">
        <v>1</v>
      </c>
      <c r="F279" s="25" t="s">
        <v>7187</v>
      </c>
    </row>
    <row r="280" ht="14.4" spans="1:6">
      <c r="A280" s="44">
        <v>45688</v>
      </c>
      <c r="B280" s="46" t="s">
        <v>8460</v>
      </c>
      <c r="C280" s="47" t="s">
        <v>2595</v>
      </c>
      <c r="D280" s="5" t="str">
        <f>_xlfn.IFNA(VLOOKUP(C280,'Msku With Skus'!$A:$B,2,FALSE)," ")</f>
        <v>CSTE_0204_MB_MHA12_Brown</v>
      </c>
      <c r="E280" s="48">
        <v>1</v>
      </c>
      <c r="F280" s="26" t="s">
        <v>7187</v>
      </c>
    </row>
    <row r="281" ht="14.4" spans="1:6">
      <c r="A281" s="44">
        <v>45688</v>
      </c>
      <c r="B281" s="46" t="s">
        <v>8460</v>
      </c>
      <c r="C281" s="47" t="s">
        <v>2688</v>
      </c>
      <c r="D281" s="5" t="str">
        <f>_xlfn.IFNA(VLOOKUP(C281,'Msku With Skus'!$A:$B,2,FALSE)," ")</f>
        <v>CSTE_0217_SG_ThugLife_Thin</v>
      </c>
      <c r="E281" s="48">
        <v>1</v>
      </c>
      <c r="F281" s="26" t="s">
        <v>7187</v>
      </c>
    </row>
    <row r="282" ht="14.4" spans="1:6">
      <c r="A282" s="44">
        <v>45688</v>
      </c>
      <c r="B282" s="46" t="s">
        <v>8460</v>
      </c>
      <c r="C282" s="47" t="s">
        <v>2688</v>
      </c>
      <c r="D282" s="5" t="str">
        <f>_xlfn.IFNA(VLOOKUP(C282,'Msku With Skus'!$A:$B,2,FALSE)," ")</f>
        <v>CSTE_0217_SG_ThugLife_Thin</v>
      </c>
      <c r="E282" s="48">
        <v>1</v>
      </c>
      <c r="F282" s="26" t="s">
        <v>7187</v>
      </c>
    </row>
    <row r="283" ht="14.4" spans="1:6">
      <c r="A283" s="44">
        <v>45688</v>
      </c>
      <c r="B283" s="46" t="s">
        <v>8460</v>
      </c>
      <c r="C283" s="47" t="s">
        <v>2688</v>
      </c>
      <c r="D283" s="5" t="str">
        <f>_xlfn.IFNA(VLOOKUP(C283,'Msku With Skus'!$A:$B,2,FALSE)," ")</f>
        <v>CSTE_0217_SG_ThugLife_Thin</v>
      </c>
      <c r="E283" s="48">
        <v>1</v>
      </c>
      <c r="F283" s="26" t="s">
        <v>7187</v>
      </c>
    </row>
    <row r="284" ht="14.4" spans="1:6">
      <c r="A284" s="44">
        <v>45688</v>
      </c>
      <c r="B284" s="46" t="s">
        <v>8460</v>
      </c>
      <c r="C284" s="47" t="s">
        <v>2688</v>
      </c>
      <c r="D284" s="5" t="str">
        <f>_xlfn.IFNA(VLOOKUP(C284,'Msku With Skus'!$A:$B,2,FALSE)," ")</f>
        <v>CSTE_0217_SG_ThugLife_Thin</v>
      </c>
      <c r="E284" s="48">
        <v>1</v>
      </c>
      <c r="F284" s="26" t="s">
        <v>7187</v>
      </c>
    </row>
    <row r="285" ht="14.4" spans="1:6">
      <c r="A285" s="44">
        <v>45688</v>
      </c>
      <c r="B285" s="46" t="s">
        <v>8460</v>
      </c>
      <c r="C285" s="47" t="s">
        <v>3744</v>
      </c>
      <c r="D285" s="5" t="str">
        <f>_xlfn.IFNA(VLOOKUP(C285,'Msku With Skus'!$A:$B,2,FALSE)," ")</f>
        <v>CSTE_0418_ST_MineCraft_Steve</v>
      </c>
      <c r="E285" s="48">
        <v>1</v>
      </c>
      <c r="F285" s="26" t="s">
        <v>7187</v>
      </c>
    </row>
    <row r="286" ht="14.4" spans="1:6">
      <c r="A286" s="44">
        <v>45688</v>
      </c>
      <c r="B286" s="46" t="s">
        <v>8460</v>
      </c>
      <c r="C286" s="47" t="s">
        <v>576</v>
      </c>
      <c r="D286" s="5" t="str">
        <f>_xlfn.IFNA(VLOOKUP(C286,'Msku With Skus'!$A:$B,2,FALSE)," ")</f>
        <v>CSTE_0017_MB_HP_Brown</v>
      </c>
      <c r="E286" s="48">
        <v>1</v>
      </c>
      <c r="F286" s="26" t="s">
        <v>7187</v>
      </c>
    </row>
    <row r="287" ht="14.4" spans="1:6">
      <c r="A287" s="44">
        <v>45688</v>
      </c>
      <c r="B287" s="46" t="s">
        <v>8460</v>
      </c>
      <c r="C287" s="47" t="s">
        <v>2690</v>
      </c>
      <c r="D287" s="5" t="str">
        <f>_xlfn.IFNA(VLOOKUP(C287,'Msku With Skus'!$A:$B,2,FALSE)," ")</f>
        <v>CSTE_0217_SG_ThugLife_Thin</v>
      </c>
      <c r="E287" s="48">
        <v>1</v>
      </c>
      <c r="F287" s="26" t="s">
        <v>7187</v>
      </c>
    </row>
    <row r="288" ht="14.4" spans="1:6">
      <c r="A288" s="44">
        <v>45688</v>
      </c>
      <c r="B288" s="46" t="s">
        <v>8459</v>
      </c>
      <c r="C288" s="47" t="s">
        <v>4380</v>
      </c>
      <c r="D288" s="5" t="str">
        <f>_xlfn.IFNA(VLOOKUP(C288,'Msku With Skus'!$A:$B,2,FALSE)," ")</f>
        <v>CSTE_0533_ST_Animal_Breathing_koala_Grey</v>
      </c>
      <c r="E288" s="48">
        <v>1</v>
      </c>
      <c r="F288" s="26" t="s">
        <v>7187</v>
      </c>
    </row>
    <row r="289" ht="14.4" spans="1:6">
      <c r="A289" s="44">
        <v>45688</v>
      </c>
      <c r="B289" s="46" t="s">
        <v>8459</v>
      </c>
      <c r="C289" s="48">
        <v>32546987</v>
      </c>
      <c r="D289" s="5" t="str">
        <f>_xlfn.IFNA(VLOOKUP(C289,'Msku With Skus'!$A:$B,2,FALSE)," ")</f>
        <v>CSTE_0020_MB_HP_Black</v>
      </c>
      <c r="E289" s="48">
        <v>1</v>
      </c>
      <c r="F289" s="26" t="s">
        <v>7187</v>
      </c>
    </row>
    <row r="290" ht="14.4" spans="1:6">
      <c r="A290" s="44">
        <v>45688</v>
      </c>
      <c r="B290" s="46" t="s">
        <v>8459</v>
      </c>
      <c r="C290" s="47" t="s">
        <v>2600</v>
      </c>
      <c r="D290" s="5" t="str">
        <f>_xlfn.IFNA(VLOOKUP(C290,'Msku With Skus'!$A:$B,2,FALSE)," ")</f>
        <v>CSTE_0205_MB_MHA10_Brown</v>
      </c>
      <c r="E290" s="48">
        <v>1</v>
      </c>
      <c r="F290" s="26" t="s">
        <v>7187</v>
      </c>
    </row>
    <row r="291" ht="14.4" spans="1:6">
      <c r="A291" s="44">
        <v>45688</v>
      </c>
      <c r="B291" s="46" t="s">
        <v>8459</v>
      </c>
      <c r="C291" s="47" t="s">
        <v>2046</v>
      </c>
      <c r="D291" s="5" t="str">
        <f>_xlfn.IFNA(VLOOKUP(C291,'Msku With Skus'!$A:$B,2,FALSE)," ")</f>
        <v>CSTE_0148_SG_ButterFly_RedGreen</v>
      </c>
      <c r="E291" s="48">
        <v>1</v>
      </c>
      <c r="F291" s="26" t="s">
        <v>7187</v>
      </c>
    </row>
    <row r="292" ht="14.4" spans="1:6">
      <c r="A292" s="44">
        <v>45688</v>
      </c>
      <c r="B292" s="46" t="s">
        <v>8459</v>
      </c>
      <c r="C292" s="47" t="s">
        <v>2112</v>
      </c>
      <c r="D292" s="5" t="str">
        <f>_xlfn.IFNA(VLOOKUP(C292,'Msku With Skus'!$A:$B,2,FALSE)," ")</f>
        <v>CSTE_0157_SG_FireGlass_Green</v>
      </c>
      <c r="E292" s="48">
        <v>1</v>
      </c>
      <c r="F292" s="26" t="s">
        <v>7187</v>
      </c>
    </row>
    <row r="293" ht="14.4" spans="1:6">
      <c r="A293" s="44">
        <v>45688</v>
      </c>
      <c r="B293" s="46" t="s">
        <v>8459</v>
      </c>
      <c r="C293" s="47" t="s">
        <v>6151</v>
      </c>
      <c r="D293" s="5" t="str">
        <f>_xlfn.IFNA(VLOOKUP(C293,'Msku With Skus'!$A:$B,2,FALSE)," ")</f>
        <v>CSTE_O0390_OT_Toiletry_Bottles</v>
      </c>
      <c r="E293" s="48">
        <v>1</v>
      </c>
      <c r="F293" s="26" t="s">
        <v>7187</v>
      </c>
    </row>
    <row r="294" ht="14.4" spans="1:6">
      <c r="A294" s="44">
        <v>45688</v>
      </c>
      <c r="B294" s="46" t="s">
        <v>59</v>
      </c>
      <c r="C294" s="47" t="s">
        <v>4469</v>
      </c>
      <c r="D294" s="5" t="str">
        <f>_xlfn.IFNA(VLOOKUP(C294,'Msku With Skus'!$A:$B,2,FALSE)," ")</f>
        <v>CSTE_AMZ001_OT_Clip_Rope</v>
      </c>
      <c r="E294" s="48">
        <v>1</v>
      </c>
      <c r="F294" s="26" t="s">
        <v>7187</v>
      </c>
    </row>
    <row r="295" ht="14.4" spans="1:6">
      <c r="A295" s="44">
        <v>45688</v>
      </c>
      <c r="B295" s="46" t="s">
        <v>59</v>
      </c>
      <c r="C295" s="47" t="s">
        <v>2037</v>
      </c>
      <c r="D295" s="5" t="str">
        <f>_xlfn.IFNA(VLOOKUP(C295,'Msku With Skus'!$A:$B,2,FALSE)," ")</f>
        <v>CSTE_0148_SG_ButterFly_RedGreen</v>
      </c>
      <c r="E295" s="48">
        <v>1</v>
      </c>
      <c r="F295" s="26" t="s">
        <v>7187</v>
      </c>
    </row>
    <row r="296" ht="14.4" spans="1:6">
      <c r="A296" s="44">
        <v>45688</v>
      </c>
      <c r="B296" s="46" t="s">
        <v>59</v>
      </c>
      <c r="C296" s="47" t="s">
        <v>2037</v>
      </c>
      <c r="D296" s="5" t="str">
        <f>_xlfn.IFNA(VLOOKUP(C296,'Msku With Skus'!$A:$B,2,FALSE)," ")</f>
        <v>CSTE_0148_SG_ButterFly_RedGreen</v>
      </c>
      <c r="E296" s="48">
        <v>1</v>
      </c>
      <c r="F296" s="26" t="s">
        <v>7187</v>
      </c>
    </row>
    <row r="297" ht="14.4" spans="1:6">
      <c r="A297" s="44">
        <v>45688</v>
      </c>
      <c r="B297" s="46" t="s">
        <v>59</v>
      </c>
      <c r="C297" s="47" t="s">
        <v>528</v>
      </c>
      <c r="D297" s="5" t="str">
        <f>_xlfn.IFNA(VLOOKUP(C297,'Msku With Skus'!$A:$B,2,FALSE)," ")</f>
        <v>CSTE_0015_MB_HBD_Black</v>
      </c>
      <c r="E297" s="48">
        <v>1</v>
      </c>
      <c r="F297" s="26" t="s">
        <v>7187</v>
      </c>
    </row>
    <row r="298" ht="14.4" spans="1:6">
      <c r="A298" s="44">
        <v>45688</v>
      </c>
      <c r="B298" s="46" t="s">
        <v>59</v>
      </c>
      <c r="C298" s="47" t="s">
        <v>4080</v>
      </c>
      <c r="D298" s="5" t="str">
        <f>_xlfn.IFNA(VLOOKUP(C298,'Msku With Skus'!$A:$B,2,FALSE)," ")</f>
        <v>CSTE_0463_ST_Pokemon_Gengar</v>
      </c>
      <c r="E298" s="48">
        <v>1</v>
      </c>
      <c r="F298" s="26" t="s">
        <v>7187</v>
      </c>
    </row>
    <row r="299" ht="14.4" spans="1:6">
      <c r="A299" s="44">
        <v>45688</v>
      </c>
      <c r="B299" s="46" t="s">
        <v>59</v>
      </c>
      <c r="C299" s="47" t="s">
        <v>4026</v>
      </c>
      <c r="D299" s="5" t="str">
        <f>_xlfn.IFNA(VLOOKUP(C299,'Msku With Skus'!$A:$B,2,FALSE)," ")</f>
        <v>CSTE_0454_ST_Animal_Garfield_Orange</v>
      </c>
      <c r="E299" s="48">
        <v>1</v>
      </c>
      <c r="F299" s="26" t="s">
        <v>7187</v>
      </c>
    </row>
    <row r="300" ht="14.4" spans="1:6">
      <c r="A300" s="44">
        <v>45688</v>
      </c>
      <c r="B300" s="46" t="s">
        <v>59</v>
      </c>
      <c r="C300" s="47" t="s">
        <v>591</v>
      </c>
      <c r="D300" s="5" t="str">
        <f>_xlfn.IFNA(VLOOKUP(C300,'Msku With Skus'!$A:$B,2,FALSE)," ")</f>
        <v>CSTE_0017_MB_HP_Brown</v>
      </c>
      <c r="E300" s="48">
        <v>1</v>
      </c>
      <c r="F300" s="26" t="s">
        <v>7187</v>
      </c>
    </row>
    <row r="301" ht="14.4" spans="1:6">
      <c r="A301" s="44">
        <v>45688</v>
      </c>
      <c r="B301" s="46" t="s">
        <v>59</v>
      </c>
      <c r="C301" s="47" t="s">
        <v>4144</v>
      </c>
      <c r="D301" s="5" t="str">
        <f>_xlfn.IFNA(VLOOKUP(C301,'Msku With Skus'!$A:$B,2,FALSE)," ")</f>
        <v>CSTE_0479_ST_Minecraft_Grass_Block</v>
      </c>
      <c r="E301" s="48">
        <v>1</v>
      </c>
      <c r="F301" s="26" t="s">
        <v>7187</v>
      </c>
    </row>
    <row r="302" ht="14.4" spans="1:6">
      <c r="A302" s="44">
        <v>45688</v>
      </c>
      <c r="B302" s="46" t="s">
        <v>59</v>
      </c>
      <c r="C302" s="47" t="s">
        <v>1024</v>
      </c>
      <c r="D302" s="5" t="str">
        <f>_xlfn.IFNA(VLOOKUP(C302,'Msku With Skus'!$A:$B,2,FALSE)," ")</f>
        <v>CSTE_0045_MB_LavienRose_Brown</v>
      </c>
      <c r="E302" s="48">
        <v>1</v>
      </c>
      <c r="F302" s="26" t="s">
        <v>7187</v>
      </c>
    </row>
    <row r="303" ht="14.4" spans="1:6">
      <c r="A303" s="44">
        <v>45688</v>
      </c>
      <c r="B303" s="46" t="s">
        <v>59</v>
      </c>
      <c r="C303" s="47" t="s">
        <v>3855</v>
      </c>
      <c r="D303" s="5" t="str">
        <f>_xlfn.IFNA(VLOOKUP(C303,'Msku With Skus'!$A:$B,2,FALSE)," ")</f>
        <v>CSTE_0434_ST_Pokemon_Bulbasour_Green</v>
      </c>
      <c r="E303" s="48">
        <v>1</v>
      </c>
      <c r="F303" s="26" t="s">
        <v>7187</v>
      </c>
    </row>
    <row r="304" ht="14.4" spans="1:6">
      <c r="A304" s="44">
        <v>45688</v>
      </c>
      <c r="B304" s="46" t="s">
        <v>59</v>
      </c>
      <c r="C304" s="47" t="s">
        <v>2522</v>
      </c>
      <c r="D304" s="5" t="str">
        <f>_xlfn.IFNA(VLOOKUP(C304,'Msku With Skus'!$A:$B,2,FALSE)," ")</f>
        <v>CSTE_0199_MB_MHA8_Brown</v>
      </c>
      <c r="E304" s="48">
        <v>1</v>
      </c>
      <c r="F304" s="26" t="s">
        <v>7187</v>
      </c>
    </row>
    <row r="305" ht="14.4" spans="1:6">
      <c r="A305" s="44">
        <v>45688</v>
      </c>
      <c r="B305" s="46" t="s">
        <v>59</v>
      </c>
      <c r="C305" s="47" t="s">
        <v>1024</v>
      </c>
      <c r="D305" s="5" t="str">
        <f>_xlfn.IFNA(VLOOKUP(C305,'Msku With Skus'!$A:$B,2,FALSE)," ")</f>
        <v>CSTE_0045_MB_LavienRose_Brown</v>
      </c>
      <c r="E305" s="48">
        <v>1</v>
      </c>
      <c r="F305" s="26" t="s">
        <v>7187</v>
      </c>
    </row>
    <row r="306" ht="14.4" spans="1:6">
      <c r="A306" s="44">
        <v>45688</v>
      </c>
      <c r="B306" s="46" t="s">
        <v>59</v>
      </c>
      <c r="C306" s="47" t="s">
        <v>2037</v>
      </c>
      <c r="D306" s="5" t="str">
        <f>_xlfn.IFNA(VLOOKUP(C306,'Msku With Skus'!$A:$B,2,FALSE)," ")</f>
        <v>CSTE_0148_SG_ButterFly_RedGreen</v>
      </c>
      <c r="E306" s="48">
        <v>1</v>
      </c>
      <c r="F306" s="26" t="s">
        <v>7187</v>
      </c>
    </row>
    <row r="307" ht="14.4" spans="1:6">
      <c r="A307" s="44">
        <v>45688</v>
      </c>
      <c r="B307" s="46" t="s">
        <v>59</v>
      </c>
      <c r="C307" s="47" t="s">
        <v>2037</v>
      </c>
      <c r="D307" s="5" t="str">
        <f>_xlfn.IFNA(VLOOKUP(C307,'Msku With Skus'!$A:$B,2,FALSE)," ")</f>
        <v>CSTE_0148_SG_ButterFly_RedGreen</v>
      </c>
      <c r="E307" s="48">
        <v>1</v>
      </c>
      <c r="F307" s="26" t="s">
        <v>7187</v>
      </c>
    </row>
    <row r="308" ht="14.4" spans="1:6">
      <c r="A308" s="44">
        <v>45688</v>
      </c>
      <c r="B308" s="46" t="s">
        <v>59</v>
      </c>
      <c r="C308" s="47" t="s">
        <v>1224</v>
      </c>
      <c r="D308" s="5" t="str">
        <f>_xlfn.IFNA(VLOOKUP(C308,'Msku With Skus'!$A:$B,2,FALSE)," ")</f>
        <v>CSTE_0060_MB_YouAreMySunshine_Brown</v>
      </c>
      <c r="E308" s="48">
        <v>1</v>
      </c>
      <c r="F308" s="26" t="s">
        <v>7187</v>
      </c>
    </row>
    <row r="309" ht="14.4" spans="1:6">
      <c r="A309" s="44">
        <v>45688</v>
      </c>
      <c r="B309" s="46" t="s">
        <v>59</v>
      </c>
      <c r="C309" s="47" t="s">
        <v>591</v>
      </c>
      <c r="D309" s="5" t="str">
        <f>_xlfn.IFNA(VLOOKUP(C309,'Msku With Skus'!$A:$B,2,FALSE)," ")</f>
        <v>CSTE_0017_MB_HP_Brown</v>
      </c>
      <c r="E309" s="48">
        <v>1</v>
      </c>
      <c r="F309" s="26" t="s">
        <v>7187</v>
      </c>
    </row>
    <row r="310" ht="14.4" spans="1:6">
      <c r="A310" s="44">
        <v>45689</v>
      </c>
      <c r="B310" s="45" t="s">
        <v>8457</v>
      </c>
      <c r="C310" s="25" t="s">
        <v>4436</v>
      </c>
      <c r="D310" s="5" t="str">
        <f>_xlfn.IFNA(VLOOKUP(C310,'Msku With Skus'!$A:$B,2,FALSE)," ")</f>
        <v>CSTE_0545_ST_Animal_Breathing_Dog_Brown</v>
      </c>
      <c r="E310" s="28">
        <v>1</v>
      </c>
      <c r="F310" s="25" t="s">
        <v>7187</v>
      </c>
    </row>
    <row r="311" ht="14.4" spans="1:6">
      <c r="A311" s="44">
        <v>45689</v>
      </c>
      <c r="B311" s="45" t="s">
        <v>8457</v>
      </c>
      <c r="C311" s="25" t="s">
        <v>4191</v>
      </c>
      <c r="D311" s="5" t="str">
        <f>_xlfn.IFNA(VLOOKUP(C311,'Msku With Skus'!$A:$B,2,FALSE)," ")</f>
        <v>CSTE_0488_ST_Animal_Breathing_Stitch_Blue</v>
      </c>
      <c r="E311" s="28">
        <v>1</v>
      </c>
      <c r="F311" s="25" t="s">
        <v>7187</v>
      </c>
    </row>
    <row r="312" ht="14.4" spans="1:6">
      <c r="A312" s="44">
        <v>45689</v>
      </c>
      <c r="B312" s="45" t="s">
        <v>8457</v>
      </c>
      <c r="C312" s="25" t="s">
        <v>6969</v>
      </c>
      <c r="D312" s="5">
        <f>_xlfn.IFNA(VLOOKUP(C312,'Msku With Skus'!$A:$B,2,FALSE)," ")</f>
        <v>0</v>
      </c>
      <c r="E312" s="28">
        <v>1</v>
      </c>
      <c r="F312" s="25" t="s">
        <v>7187</v>
      </c>
    </row>
    <row r="313" ht="14.4" spans="1:6">
      <c r="A313" s="44">
        <v>45689</v>
      </c>
      <c r="B313" s="45" t="s">
        <v>8457</v>
      </c>
      <c r="C313" s="25" t="s">
        <v>6973</v>
      </c>
      <c r="D313" s="5">
        <f>_xlfn.IFNA(VLOOKUP(C313,'Msku With Skus'!$A:$B,2,FALSE)," ")</f>
        <v>0</v>
      </c>
      <c r="E313" s="28">
        <v>1</v>
      </c>
      <c r="F313" s="25" t="s">
        <v>7187</v>
      </c>
    </row>
    <row r="314" ht="14.4" spans="1:6">
      <c r="A314" s="44">
        <v>45689</v>
      </c>
      <c r="B314" s="45" t="s">
        <v>8457</v>
      </c>
      <c r="C314" s="25" t="s">
        <v>6392</v>
      </c>
      <c r="D314" s="5" t="str">
        <f>_xlfn.IFNA(VLOOKUP(C314,'Msku With Skus'!$A:$B,2,FALSE)," ")</f>
        <v>CSTE_O0446_OT_Glue_Sand_Rubber_Pig</v>
      </c>
      <c r="E314" s="28">
        <v>1</v>
      </c>
      <c r="F314" s="25" t="s">
        <v>7187</v>
      </c>
    </row>
    <row r="315" ht="14.4" spans="1:6">
      <c r="A315" s="44">
        <v>45689</v>
      </c>
      <c r="B315" s="45" t="s">
        <v>8457</v>
      </c>
      <c r="C315" s="25" t="s">
        <v>4419</v>
      </c>
      <c r="D315" s="5" t="str">
        <f>_xlfn.IFNA(VLOOKUP(C315,'Msku With Skus'!$A:$B,2,FALSE)," ")</f>
        <v>CSTE_0541_ST_Animal_Breathing_Fox</v>
      </c>
      <c r="E315" s="28">
        <v>1</v>
      </c>
      <c r="F315" s="25" t="s">
        <v>7187</v>
      </c>
    </row>
    <row r="316" ht="14.4" spans="1:6">
      <c r="A316" s="44">
        <v>45689</v>
      </c>
      <c r="B316" s="45" t="s">
        <v>8457</v>
      </c>
      <c r="C316" s="25" t="s">
        <v>6378</v>
      </c>
      <c r="D316" s="5" t="str">
        <f>_xlfn.IFNA(VLOOKUP(C316,'Msku With Skus'!$A:$B,2,FALSE)," ")</f>
        <v>CSTE_O0442_OT_Squeeze_White</v>
      </c>
      <c r="E316" s="28">
        <v>1</v>
      </c>
      <c r="F316" s="25" t="s">
        <v>7187</v>
      </c>
    </row>
    <row r="317" ht="14.4" spans="1:6">
      <c r="A317" s="44">
        <v>45689</v>
      </c>
      <c r="B317" s="45" t="s">
        <v>8457</v>
      </c>
      <c r="C317" s="25" t="s">
        <v>6383</v>
      </c>
      <c r="D317" s="5" t="str">
        <f>_xlfn.IFNA(VLOOKUP(C317,'Msku With Skus'!$A:$B,2,FALSE)," ")</f>
        <v>CSTE_O0443_OT_Squeeze_Yellow</v>
      </c>
      <c r="E317" s="28">
        <v>1</v>
      </c>
      <c r="F317" s="25" t="s">
        <v>7187</v>
      </c>
    </row>
    <row r="318" ht="14.4" spans="1:6">
      <c r="A318" s="44">
        <v>45689</v>
      </c>
      <c r="B318" s="45" t="s">
        <v>8457</v>
      </c>
      <c r="C318" s="25" t="s">
        <v>6383</v>
      </c>
      <c r="D318" s="5" t="str">
        <f>_xlfn.IFNA(VLOOKUP(C318,'Msku With Skus'!$A:$B,2,FALSE)," ")</f>
        <v>CSTE_O0443_OT_Squeeze_Yellow</v>
      </c>
      <c r="E318" s="28">
        <v>1</v>
      </c>
      <c r="F318" s="25" t="s">
        <v>7187</v>
      </c>
    </row>
    <row r="319" ht="14.4" spans="1:6">
      <c r="A319" s="44">
        <v>45689</v>
      </c>
      <c r="B319" s="45" t="s">
        <v>8457</v>
      </c>
      <c r="C319" s="25" t="s">
        <v>6385</v>
      </c>
      <c r="D319" s="5" t="str">
        <f>_xlfn.IFNA(VLOOKUP(C319,'Msku With Skus'!$A:$B,2,FALSE)," ")</f>
        <v>CSTE_O0444_OT_Squeeze_Purple</v>
      </c>
      <c r="E319" s="28">
        <v>1</v>
      </c>
      <c r="F319" s="25" t="s">
        <v>7187</v>
      </c>
    </row>
    <row r="320" ht="14.4" spans="1:6">
      <c r="A320" s="44">
        <v>45689</v>
      </c>
      <c r="B320" s="45" t="s">
        <v>8457</v>
      </c>
      <c r="C320" s="25" t="s">
        <v>2789</v>
      </c>
      <c r="D320" s="5" t="str">
        <f>_xlfn.IFNA(VLOOKUP(C320,'Msku With Skus'!$A:$B,2,FALSE)," ")</f>
        <v>CSTE_0226_SG_Square/Big_Black</v>
      </c>
      <c r="E320" s="28">
        <v>1</v>
      </c>
      <c r="F320" s="25" t="s">
        <v>7187</v>
      </c>
    </row>
    <row r="321" ht="14.4" spans="1:6">
      <c r="A321" s="44">
        <v>45689</v>
      </c>
      <c r="B321" s="45" t="s">
        <v>8457</v>
      </c>
      <c r="C321" s="25" t="s">
        <v>4183</v>
      </c>
      <c r="D321" s="5" t="str">
        <f>_xlfn.IFNA(VLOOKUP(C321,'Msku With Skus'!$A:$B,2,FALSE)," ")</f>
        <v>CSTE_0487_ST_Animal_Breathing_Otter_Blue</v>
      </c>
      <c r="E321" s="28">
        <v>1</v>
      </c>
      <c r="F321" s="25" t="s">
        <v>7187</v>
      </c>
    </row>
    <row r="322" ht="14.4" spans="1:6">
      <c r="A322" s="44">
        <v>45689</v>
      </c>
      <c r="B322" s="45" t="s">
        <v>8457</v>
      </c>
      <c r="C322" s="25" t="s">
        <v>4183</v>
      </c>
      <c r="D322" s="5" t="str">
        <f>_xlfn.IFNA(VLOOKUP(C322,'Msku With Skus'!$A:$B,2,FALSE)," ")</f>
        <v>CSTE_0487_ST_Animal_Breathing_Otter_Blue</v>
      </c>
      <c r="E322" s="28">
        <v>1</v>
      </c>
      <c r="F322" s="25" t="s">
        <v>7187</v>
      </c>
    </row>
    <row r="323" ht="14.4" spans="1:6">
      <c r="A323" s="44">
        <v>45689</v>
      </c>
      <c r="B323" s="45" t="s">
        <v>8457</v>
      </c>
      <c r="C323" s="25" t="s">
        <v>4395</v>
      </c>
      <c r="D323" s="5" t="str">
        <f>_xlfn.IFNA(VLOOKUP(C323,'Msku With Skus'!$A:$B,2,FALSE)," ")</f>
        <v>CSTE_0536_ST_Animal_Breathing_lamb_White</v>
      </c>
      <c r="E323" s="28">
        <v>1</v>
      </c>
      <c r="F323" s="25" t="s">
        <v>7187</v>
      </c>
    </row>
    <row r="324" ht="14.4" spans="1:6">
      <c r="A324" s="44">
        <v>45689</v>
      </c>
      <c r="B324" s="45" t="s">
        <v>8457</v>
      </c>
      <c r="C324" s="25" t="s">
        <v>4254</v>
      </c>
      <c r="D324" s="5" t="str">
        <f>_xlfn.IFNA(VLOOKUP(C324,'Msku With Skus'!$A:$B,2,FALSE)," ")</f>
        <v>CSTE_0502_ST_Minecraft_Pickaxe_Foam</v>
      </c>
      <c r="E324" s="28">
        <v>1</v>
      </c>
      <c r="F324" s="25" t="s">
        <v>7187</v>
      </c>
    </row>
    <row r="325" ht="14.4" spans="1:6">
      <c r="A325" s="44">
        <v>45689</v>
      </c>
      <c r="B325" s="45" t="s">
        <v>8457</v>
      </c>
      <c r="C325" s="25" t="s">
        <v>4254</v>
      </c>
      <c r="D325" s="5" t="str">
        <f>_xlfn.IFNA(VLOOKUP(C325,'Msku With Skus'!$A:$B,2,FALSE)," ")</f>
        <v>CSTE_0502_ST_Minecraft_Pickaxe_Foam</v>
      </c>
      <c r="E325" s="28">
        <v>1</v>
      </c>
      <c r="F325" s="25" t="s">
        <v>7187</v>
      </c>
    </row>
    <row r="326" ht="14.4" spans="1:6">
      <c r="A326" s="44">
        <v>45689</v>
      </c>
      <c r="B326" s="45" t="s">
        <v>8457</v>
      </c>
      <c r="C326" s="25" t="s">
        <v>4204</v>
      </c>
      <c r="D326" s="5" t="str">
        <f>_xlfn.IFNA(VLOOKUP(C326,'Msku With Skus'!$A:$B,2,FALSE)," ")</f>
        <v>CSTE_0491_ST_Fruit_Blox_Spirit</v>
      </c>
      <c r="E326" s="26">
        <v>1</v>
      </c>
      <c r="F326" s="26" t="s">
        <v>7187</v>
      </c>
    </row>
    <row r="327" ht="14.4" spans="1:6">
      <c r="A327" s="44">
        <v>45689</v>
      </c>
      <c r="B327" s="45" t="s">
        <v>8457</v>
      </c>
      <c r="C327" s="25" t="s">
        <v>4200</v>
      </c>
      <c r="D327" s="5" t="str">
        <f>_xlfn.IFNA(VLOOKUP(C327,'Msku With Skus'!$A:$B,2,FALSE)," ")</f>
        <v>CSTE_0490_ST_Fruit_Blox_Shadow</v>
      </c>
      <c r="E327" s="26">
        <v>1</v>
      </c>
      <c r="F327" s="26" t="s">
        <v>7187</v>
      </c>
    </row>
    <row r="328" ht="14.4" spans="1:6">
      <c r="A328" s="44">
        <v>45689</v>
      </c>
      <c r="B328" s="45" t="s">
        <v>8457</v>
      </c>
      <c r="C328" s="25" t="s">
        <v>3557</v>
      </c>
      <c r="D328" s="5" t="str">
        <f>_xlfn.IFNA(VLOOKUP(C328,'Msku With Skus'!$A:$B,2,FALSE)," ")</f>
        <v>CSTE_0359_Wands_Hermoine_light_Sg</v>
      </c>
      <c r="E328" s="26">
        <v>1</v>
      </c>
      <c r="F328" s="26" t="s">
        <v>7191</v>
      </c>
    </row>
    <row r="329" ht="14.4" spans="1:6">
      <c r="A329" s="44">
        <v>45689</v>
      </c>
      <c r="B329" s="45" t="s">
        <v>8457</v>
      </c>
      <c r="C329" s="25" t="s">
        <v>4193</v>
      </c>
      <c r="D329" s="5" t="str">
        <f>_xlfn.IFNA(VLOOKUP(C329,'Msku With Skus'!$A:$B,2,FALSE)," ")</f>
        <v>CSTE_0488_ST_Animal_Breathing_Stitch_Blue</v>
      </c>
      <c r="E329" s="26">
        <v>1</v>
      </c>
      <c r="F329" s="26" t="s">
        <v>7187</v>
      </c>
    </row>
    <row r="330" ht="14.4" spans="1:6">
      <c r="A330" s="44">
        <v>45689</v>
      </c>
      <c r="B330" s="45" t="s">
        <v>8457</v>
      </c>
      <c r="C330" s="25" t="s">
        <v>4193</v>
      </c>
      <c r="D330" s="5" t="str">
        <f>_xlfn.IFNA(VLOOKUP(C330,'Msku With Skus'!$A:$B,2,FALSE)," ")</f>
        <v>CSTE_0488_ST_Animal_Breathing_Stitch_Blue</v>
      </c>
      <c r="E330" s="26">
        <v>1</v>
      </c>
      <c r="F330" s="26" t="s">
        <v>7187</v>
      </c>
    </row>
    <row r="331" ht="14.4" spans="1:6">
      <c r="A331" s="44">
        <v>45689</v>
      </c>
      <c r="B331" s="45" t="s">
        <v>8457</v>
      </c>
      <c r="C331" s="25" t="s">
        <v>4116</v>
      </c>
      <c r="D331" s="5" t="str">
        <f>_xlfn.IFNA(VLOOKUP(C331,'Msku With Skus'!$A:$B,2,FALSE)," ")</f>
        <v>CSTE_0470_ST_Minecraft_Sword_Small</v>
      </c>
      <c r="E331" s="26">
        <v>1</v>
      </c>
      <c r="F331" s="26" t="s">
        <v>7187</v>
      </c>
    </row>
    <row r="332" ht="14.4" spans="1:6">
      <c r="A332" s="44">
        <v>45689</v>
      </c>
      <c r="B332" s="45" t="s">
        <v>8457</v>
      </c>
      <c r="C332" s="25" t="s">
        <v>4116</v>
      </c>
      <c r="D332" s="5" t="str">
        <f>_xlfn.IFNA(VLOOKUP(C332,'Msku With Skus'!$A:$B,2,FALSE)," ")</f>
        <v>CSTE_0470_ST_Minecraft_Sword_Small</v>
      </c>
      <c r="E332" s="26">
        <v>1</v>
      </c>
      <c r="F332" s="26" t="s">
        <v>7187</v>
      </c>
    </row>
    <row r="333" ht="14.4" spans="1:6">
      <c r="A333" s="44">
        <v>45689</v>
      </c>
      <c r="B333" s="45" t="s">
        <v>8457</v>
      </c>
      <c r="C333" s="25" t="s">
        <v>4116</v>
      </c>
      <c r="D333" s="5" t="str">
        <f>_xlfn.IFNA(VLOOKUP(C333,'Msku With Skus'!$A:$B,2,FALSE)," ")</f>
        <v>CSTE_0470_ST_Minecraft_Sword_Small</v>
      </c>
      <c r="E333" s="26">
        <v>1</v>
      </c>
      <c r="F333" s="26" t="s">
        <v>7187</v>
      </c>
    </row>
    <row r="334" ht="14.4" spans="1:6">
      <c r="A334" s="44">
        <v>45689</v>
      </c>
      <c r="B334" s="45" t="s">
        <v>8457</v>
      </c>
      <c r="C334" s="25" t="s">
        <v>4116</v>
      </c>
      <c r="D334" s="5" t="str">
        <f>_xlfn.IFNA(VLOOKUP(C334,'Msku With Skus'!$A:$B,2,FALSE)," ")</f>
        <v>CSTE_0470_ST_Minecraft_Sword_Small</v>
      </c>
      <c r="E334" s="26">
        <v>1</v>
      </c>
      <c r="F334" s="26" t="s">
        <v>7187</v>
      </c>
    </row>
    <row r="335" ht="14.4" spans="1:6">
      <c r="A335" s="44">
        <v>45689</v>
      </c>
      <c r="B335" s="45" t="s">
        <v>8457</v>
      </c>
      <c r="C335" s="25" t="s">
        <v>4116</v>
      </c>
      <c r="D335" s="5" t="str">
        <f>_xlfn.IFNA(VLOOKUP(C335,'Msku With Skus'!$A:$B,2,FALSE)," ")</f>
        <v>CSTE_0470_ST_Minecraft_Sword_Small</v>
      </c>
      <c r="E335" s="26">
        <v>1</v>
      </c>
      <c r="F335" s="26" t="s">
        <v>7187</v>
      </c>
    </row>
    <row r="336" ht="14.4" spans="1:6">
      <c r="A336" s="44">
        <v>45689</v>
      </c>
      <c r="B336" s="45" t="s">
        <v>8457</v>
      </c>
      <c r="C336" s="25" t="s">
        <v>4116</v>
      </c>
      <c r="D336" s="5" t="str">
        <f>_xlfn.IFNA(VLOOKUP(C336,'Msku With Skus'!$A:$B,2,FALSE)," ")</f>
        <v>CSTE_0470_ST_Minecraft_Sword_Small</v>
      </c>
      <c r="E336" s="26">
        <v>1</v>
      </c>
      <c r="F336" s="26" t="s">
        <v>7187</v>
      </c>
    </row>
    <row r="337" ht="14.4" spans="1:6">
      <c r="A337" s="44">
        <v>45689</v>
      </c>
      <c r="B337" s="45" t="s">
        <v>8457</v>
      </c>
      <c r="C337" s="25" t="s">
        <v>4116</v>
      </c>
      <c r="D337" s="5" t="str">
        <f>_xlfn.IFNA(VLOOKUP(C337,'Msku With Skus'!$A:$B,2,FALSE)," ")</f>
        <v>CSTE_0470_ST_Minecraft_Sword_Small</v>
      </c>
      <c r="E337" s="26">
        <v>1</v>
      </c>
      <c r="F337" s="26" t="s">
        <v>7187</v>
      </c>
    </row>
    <row r="338" ht="14.4" spans="1:6">
      <c r="A338" s="44">
        <v>45689</v>
      </c>
      <c r="B338" s="45" t="s">
        <v>8457</v>
      </c>
      <c r="C338" s="25" t="s">
        <v>4122</v>
      </c>
      <c r="D338" s="5" t="str">
        <f>_xlfn.IFNA(VLOOKUP(C338,'Msku With Skus'!$A:$B,2,FALSE)," ")</f>
        <v>CSTE_0471_ST_Minecraft_Sword_Big</v>
      </c>
      <c r="E338" s="26">
        <v>1</v>
      </c>
      <c r="F338" s="26" t="s">
        <v>7187</v>
      </c>
    </row>
    <row r="339" ht="14.4" spans="1:6">
      <c r="A339" s="44">
        <v>45689</v>
      </c>
      <c r="B339" s="45" t="s">
        <v>8457</v>
      </c>
      <c r="C339" s="25" t="s">
        <v>4122</v>
      </c>
      <c r="D339" s="5" t="str">
        <f>_xlfn.IFNA(VLOOKUP(C339,'Msku With Skus'!$A:$B,2,FALSE)," ")</f>
        <v>CSTE_0471_ST_Minecraft_Sword_Big</v>
      </c>
      <c r="E339" s="26">
        <v>1</v>
      </c>
      <c r="F339" s="26" t="s">
        <v>7187</v>
      </c>
    </row>
    <row r="340" ht="14.4" spans="1:6">
      <c r="A340" s="44">
        <v>45689</v>
      </c>
      <c r="B340" s="45" t="s">
        <v>8457</v>
      </c>
      <c r="C340" s="25" t="s">
        <v>4122</v>
      </c>
      <c r="D340" s="5" t="str">
        <f>_xlfn.IFNA(VLOOKUP(C340,'Msku With Skus'!$A:$B,2,FALSE)," ")</f>
        <v>CSTE_0471_ST_Minecraft_Sword_Big</v>
      </c>
      <c r="E340" s="26">
        <v>1</v>
      </c>
      <c r="F340" s="26" t="s">
        <v>7187</v>
      </c>
    </row>
    <row r="341" ht="14.4" spans="1:6">
      <c r="A341" s="44">
        <v>45689</v>
      </c>
      <c r="B341" s="45" t="s">
        <v>8457</v>
      </c>
      <c r="C341" s="25" t="s">
        <v>4122</v>
      </c>
      <c r="D341" s="5" t="str">
        <f>_xlfn.IFNA(VLOOKUP(C341,'Msku With Skus'!$A:$B,2,FALSE)," ")</f>
        <v>CSTE_0471_ST_Minecraft_Sword_Big</v>
      </c>
      <c r="E341" s="26">
        <v>1</v>
      </c>
      <c r="F341" s="26" t="s">
        <v>7187</v>
      </c>
    </row>
    <row r="342" ht="14.4" spans="1:6">
      <c r="A342" s="44">
        <v>45689</v>
      </c>
      <c r="B342" s="45" t="s">
        <v>8457</v>
      </c>
      <c r="C342" s="25" t="s">
        <v>4042</v>
      </c>
      <c r="D342" s="5" t="str">
        <f>_xlfn.IFNA(VLOOKUP(C342,'Msku With Skus'!$A:$B,2,FALSE)," ")</f>
        <v>CSTE_0457_ST_Animal_Hello_Kitty</v>
      </c>
      <c r="E342" s="26">
        <v>1</v>
      </c>
      <c r="F342" s="26" t="s">
        <v>7187</v>
      </c>
    </row>
    <row r="343" ht="14.4" spans="1:6">
      <c r="A343" s="44">
        <v>45689</v>
      </c>
      <c r="B343" s="45" t="s">
        <v>8457</v>
      </c>
      <c r="C343" s="25" t="s">
        <v>3743</v>
      </c>
      <c r="D343" s="5" t="str">
        <f>_xlfn.IFNA(VLOOKUP(C343,'Msku With Skus'!$A:$B,2,FALSE)," ")</f>
        <v>CSTE_0418_ST_MineCraft_Steve</v>
      </c>
      <c r="E343" s="26">
        <v>1</v>
      </c>
      <c r="F343" s="26" t="s">
        <v>7187</v>
      </c>
    </row>
    <row r="344" ht="14.4" spans="1:6">
      <c r="A344" s="44">
        <v>45689</v>
      </c>
      <c r="B344" s="45" t="s">
        <v>8457</v>
      </c>
      <c r="C344" s="25" t="s">
        <v>3763</v>
      </c>
      <c r="D344" s="5" t="str">
        <f>_xlfn.IFNA(VLOOKUP(C344,'Msku With Skus'!$A:$B,2,FALSE)," ")</f>
        <v>CSTE_0421_ST_MineCraft_Ghost</v>
      </c>
      <c r="E344" s="26">
        <v>1</v>
      </c>
      <c r="F344" s="26" t="s">
        <v>7187</v>
      </c>
    </row>
    <row r="345" ht="14.4" spans="1:6">
      <c r="A345" s="44">
        <v>45689</v>
      </c>
      <c r="B345" s="45" t="s">
        <v>8457</v>
      </c>
      <c r="C345" s="25" t="s">
        <v>3751</v>
      </c>
      <c r="D345" s="5" t="str">
        <f>_xlfn.IFNA(VLOOKUP(C345,'Msku With Skus'!$A:$B,2,FALSE)," ")</f>
        <v>CSTE_0419_ST_MineCraft_Creeper</v>
      </c>
      <c r="E345" s="26">
        <v>1</v>
      </c>
      <c r="F345" s="26" t="s">
        <v>7187</v>
      </c>
    </row>
    <row r="346" ht="14.4" spans="1:6">
      <c r="A346" s="44">
        <v>45689</v>
      </c>
      <c r="B346" s="45" t="s">
        <v>8457</v>
      </c>
      <c r="C346" s="25" t="s">
        <v>3528</v>
      </c>
      <c r="D346" s="5" t="str">
        <f>_xlfn.IFNA(VLOOKUP(C346,'Msku With Skus'!$A:$B,2,FALSE)," ")</f>
        <v>CSTE_0353_Wands_DumbleD_light_MB</v>
      </c>
      <c r="E346" s="26">
        <v>1</v>
      </c>
      <c r="F346" s="26" t="s">
        <v>7189</v>
      </c>
    </row>
    <row r="347" ht="14.4" spans="1:6">
      <c r="A347" s="44">
        <v>45689</v>
      </c>
      <c r="B347" s="45" t="s">
        <v>8457</v>
      </c>
      <c r="C347" s="25" t="s">
        <v>3364</v>
      </c>
      <c r="D347" s="5" t="str">
        <f>_xlfn.IFNA(VLOOKUP(C347,'Msku With Skus'!$A:$B,2,FALSE)," ")</f>
        <v>CSTE_0330_Wands_Harrypotter_Light</v>
      </c>
      <c r="E347" s="26">
        <v>1</v>
      </c>
      <c r="F347" s="26" t="s">
        <v>7187</v>
      </c>
    </row>
    <row r="348" ht="14.4" spans="1:6">
      <c r="A348" s="44">
        <v>45689</v>
      </c>
      <c r="B348" s="45" t="s">
        <v>8457</v>
      </c>
      <c r="C348" s="25" t="s">
        <v>3383</v>
      </c>
      <c r="D348" s="5" t="str">
        <f>_xlfn.IFNA(VLOOKUP(C348,'Msku With Skus'!$A:$B,2,FALSE)," ")</f>
        <v>CSTE_0332_Wands_LordVoldmort_Light</v>
      </c>
      <c r="E348" s="26">
        <v>1</v>
      </c>
      <c r="F348" s="26" t="s">
        <v>7187</v>
      </c>
    </row>
    <row r="349" ht="14.4" spans="1:6">
      <c r="A349" s="44">
        <v>45689</v>
      </c>
      <c r="B349" s="45" t="s">
        <v>8457</v>
      </c>
      <c r="C349" s="25" t="s">
        <v>3383</v>
      </c>
      <c r="D349" s="5" t="str">
        <f>_xlfn.IFNA(VLOOKUP(C349,'Msku With Skus'!$A:$B,2,FALSE)," ")</f>
        <v>CSTE_0332_Wands_LordVoldmort_Light</v>
      </c>
      <c r="E349" s="26">
        <v>1</v>
      </c>
      <c r="F349" s="26" t="s">
        <v>7187</v>
      </c>
    </row>
    <row r="350" ht="14.4" spans="1:6">
      <c r="A350" s="44">
        <v>45689</v>
      </c>
      <c r="B350" s="45" t="s">
        <v>8457</v>
      </c>
      <c r="C350" s="25" t="s">
        <v>3395</v>
      </c>
      <c r="D350" s="5" t="str">
        <f>_xlfn.IFNA(VLOOKUP(C350,'Msku With Skus'!$A:$B,2,FALSE)," ")</f>
        <v>CSTE_0333_Wands_Dumbledore_Light</v>
      </c>
      <c r="E350" s="26">
        <v>1</v>
      </c>
      <c r="F350" s="26" t="s">
        <v>7187</v>
      </c>
    </row>
    <row r="351" ht="14.4" spans="1:6">
      <c r="A351" s="44">
        <v>45689</v>
      </c>
      <c r="B351" s="45" t="s">
        <v>8457</v>
      </c>
      <c r="C351" s="25" t="s">
        <v>3395</v>
      </c>
      <c r="D351" s="5" t="str">
        <f>_xlfn.IFNA(VLOOKUP(C351,'Msku With Skus'!$A:$B,2,FALSE)," ")</f>
        <v>CSTE_0333_Wands_Dumbledore_Light</v>
      </c>
      <c r="E351" s="26">
        <v>1</v>
      </c>
      <c r="F351" s="26" t="s">
        <v>7187</v>
      </c>
    </row>
    <row r="352" ht="14.4" spans="1:6">
      <c r="A352" s="44">
        <v>45689</v>
      </c>
      <c r="B352" s="45" t="s">
        <v>8457</v>
      </c>
      <c r="C352" s="25" t="s">
        <v>3395</v>
      </c>
      <c r="D352" s="5" t="str">
        <f>_xlfn.IFNA(VLOOKUP(C352,'Msku With Skus'!$A:$B,2,FALSE)," ")</f>
        <v>CSTE_0333_Wands_Dumbledore_Light</v>
      </c>
      <c r="E352" s="26">
        <v>2</v>
      </c>
      <c r="F352" s="26" t="s">
        <v>7187</v>
      </c>
    </row>
    <row r="353" ht="14.4" spans="1:6">
      <c r="A353" s="44">
        <v>45689</v>
      </c>
      <c r="B353" s="45" t="s">
        <v>8457</v>
      </c>
      <c r="C353" s="25" t="s">
        <v>3538</v>
      </c>
      <c r="D353" s="5" t="str">
        <f>_xlfn.IFNA(VLOOKUP(C353,'Msku With Skus'!$A:$B,2,FALSE)," ")</f>
        <v>CSTE_0355_Wands_Harrypotter_light_SG</v>
      </c>
      <c r="E353" s="26">
        <v>1</v>
      </c>
      <c r="F353" s="26" t="s">
        <v>7187</v>
      </c>
    </row>
    <row r="354" ht="14.4" spans="1:6">
      <c r="A354" s="44">
        <v>45689</v>
      </c>
      <c r="B354" s="45" t="s">
        <v>8457</v>
      </c>
      <c r="C354" s="25" t="s">
        <v>3538</v>
      </c>
      <c r="D354" s="5" t="str">
        <f>_xlfn.IFNA(VLOOKUP(C354,'Msku With Skus'!$A:$B,2,FALSE)," ")</f>
        <v>CSTE_0355_Wands_Harrypotter_light_SG</v>
      </c>
      <c r="E354" s="26">
        <v>1</v>
      </c>
      <c r="F354" s="26" t="s">
        <v>7193</v>
      </c>
    </row>
    <row r="355" ht="14.4" spans="1:6">
      <c r="A355" s="44">
        <v>45689</v>
      </c>
      <c r="B355" s="45" t="s">
        <v>8457</v>
      </c>
      <c r="C355" s="25" t="s">
        <v>3552</v>
      </c>
      <c r="D355" s="5" t="str">
        <f>_xlfn.IFNA(VLOOKUP(C355,'Msku With Skus'!$A:$B,2,FALSE)," ")</f>
        <v>CSTE_0358_Wands_Dumbledore_light_SG</v>
      </c>
      <c r="E355" s="26">
        <v>1</v>
      </c>
      <c r="F355" s="26" t="s">
        <v>7187</v>
      </c>
    </row>
    <row r="356" ht="14.4" spans="1:6">
      <c r="A356" s="44">
        <v>45689</v>
      </c>
      <c r="B356" s="45" t="s">
        <v>8457</v>
      </c>
      <c r="C356" s="25" t="s">
        <v>1207</v>
      </c>
      <c r="D356" s="5" t="str">
        <f>_xlfn.IFNA(VLOOKUP(C356,'Msku With Skus'!$A:$B,2,FALSE)," ")</f>
        <v>CSTE_0060_MB_YouAreMySunshine_Brown</v>
      </c>
      <c r="E356" s="26">
        <v>1</v>
      </c>
      <c r="F356" s="26" t="s">
        <v>7197</v>
      </c>
    </row>
    <row r="357" ht="14.4" spans="1:6">
      <c r="A357" s="44">
        <v>45689</v>
      </c>
      <c r="B357" s="45" t="s">
        <v>8457</v>
      </c>
      <c r="C357" s="25" t="s">
        <v>668</v>
      </c>
      <c r="D357" s="5" t="str">
        <f>_xlfn.IFNA(VLOOKUP(C357,'Msku With Skus'!$A:$B,2,FALSE)," ")</f>
        <v>CSTE_0020_MB_HP_Black</v>
      </c>
      <c r="E357" s="26">
        <v>1</v>
      </c>
      <c r="F357" s="26" t="s">
        <v>7187</v>
      </c>
    </row>
    <row r="358" ht="14.4" spans="1:6">
      <c r="A358" s="44">
        <v>45689</v>
      </c>
      <c r="B358" s="45" t="s">
        <v>8457</v>
      </c>
      <c r="C358" s="25" t="s">
        <v>668</v>
      </c>
      <c r="D358" s="5" t="str">
        <f>_xlfn.IFNA(VLOOKUP(C358,'Msku With Skus'!$A:$B,2,FALSE)," ")</f>
        <v>CSTE_0020_MB_HP_Black</v>
      </c>
      <c r="E358" s="26">
        <v>1</v>
      </c>
      <c r="F358" s="26" t="s">
        <v>7187</v>
      </c>
    </row>
    <row r="359" ht="14.4" spans="1:6">
      <c r="A359" s="44">
        <v>45689</v>
      </c>
      <c r="B359" s="45" t="s">
        <v>8457</v>
      </c>
      <c r="C359" s="25" t="s">
        <v>3077</v>
      </c>
      <c r="D359" s="5" t="str">
        <f>_xlfn.IFNA(VLOOKUP(C359,'Msku With Skus'!$A:$B,2,FALSE)," ")</f>
        <v>CSTE_0293_OT_Voldemort_wand</v>
      </c>
      <c r="E359" s="26">
        <v>1</v>
      </c>
      <c r="F359" s="26" t="s">
        <v>7187</v>
      </c>
    </row>
    <row r="360" ht="14.4" spans="1:6">
      <c r="A360" s="44">
        <v>45689</v>
      </c>
      <c r="B360" s="45" t="s">
        <v>8457</v>
      </c>
      <c r="C360" s="25" t="s">
        <v>3063</v>
      </c>
      <c r="D360" s="5" t="str">
        <f>_xlfn.IFNA(VLOOKUP(C360,'Msku With Skus'!$A:$B,2,FALSE)," ")</f>
        <v>CSTE_0291_OT_Hermoine_wand</v>
      </c>
      <c r="E360" s="26">
        <v>1</v>
      </c>
      <c r="F360" s="26" t="s">
        <v>7187</v>
      </c>
    </row>
    <row r="361" ht="14.4" spans="1:6">
      <c r="A361" s="44">
        <v>45689</v>
      </c>
      <c r="B361" s="45" t="s">
        <v>8457</v>
      </c>
      <c r="C361" s="25" t="s">
        <v>3063</v>
      </c>
      <c r="D361" s="5" t="str">
        <f>_xlfn.IFNA(VLOOKUP(C361,'Msku With Skus'!$A:$B,2,FALSE)," ")</f>
        <v>CSTE_0291_OT_Hermoine_wand</v>
      </c>
      <c r="E361" s="26">
        <v>1</v>
      </c>
      <c r="F361" s="26" t="s">
        <v>7193</v>
      </c>
    </row>
    <row r="362" ht="14.4" spans="1:6">
      <c r="A362" s="44">
        <v>45689</v>
      </c>
      <c r="B362" s="45" t="s">
        <v>8457</v>
      </c>
      <c r="C362" s="25" t="s">
        <v>3063</v>
      </c>
      <c r="D362" s="5" t="str">
        <f>_xlfn.IFNA(VLOOKUP(C362,'Msku With Skus'!$A:$B,2,FALSE)," ")</f>
        <v>CSTE_0291_OT_Hermoine_wand</v>
      </c>
      <c r="E362" s="26">
        <v>1</v>
      </c>
      <c r="F362" s="26" t="s">
        <v>7193</v>
      </c>
    </row>
    <row r="363" ht="14.4" spans="1:6">
      <c r="A363" s="44">
        <v>45689</v>
      </c>
      <c r="B363" s="45" t="s">
        <v>8457</v>
      </c>
      <c r="C363" s="25" t="s">
        <v>3093</v>
      </c>
      <c r="D363" s="5" t="str">
        <f>_xlfn.IFNA(VLOOKUP(C363,'Msku With Skus'!$A:$B,2,FALSE)," ")</f>
        <v>CSTE_0295_OT_Snape_wand</v>
      </c>
      <c r="E363" s="26">
        <v>1</v>
      </c>
      <c r="F363" s="26" t="s">
        <v>7193</v>
      </c>
    </row>
    <row r="364" ht="14.4" spans="1:6">
      <c r="A364" s="44">
        <v>45689</v>
      </c>
      <c r="B364" s="45" t="s">
        <v>8457</v>
      </c>
      <c r="C364" s="25" t="s">
        <v>3476</v>
      </c>
      <c r="D364" s="5" t="str">
        <f>_xlfn.IFNA(VLOOKUP(C364,'Msku With Skus'!$A:$B,2,FALSE)," ")</f>
        <v>CSTE_0343_Wands_LordVoldmort_Sunglasas</v>
      </c>
      <c r="E364" s="26">
        <v>1</v>
      </c>
      <c r="F364" s="26" t="s">
        <v>7187</v>
      </c>
    </row>
    <row r="365" ht="14.4" spans="1:6">
      <c r="A365" s="44">
        <v>45689</v>
      </c>
      <c r="B365" s="45" t="s">
        <v>8457</v>
      </c>
      <c r="C365" s="25" t="s">
        <v>2682</v>
      </c>
      <c r="D365" s="5" t="str">
        <f>_xlfn.IFNA(VLOOKUP(C365,'Msku With Skus'!$A:$B,2,FALSE)," ")</f>
        <v>CSTE_0217_SG_ThugLife_Thin</v>
      </c>
      <c r="E365" s="26">
        <v>1</v>
      </c>
      <c r="F365" s="26" t="s">
        <v>7193</v>
      </c>
    </row>
    <row r="366" ht="14.4" spans="1:6">
      <c r="A366" s="44">
        <v>45689</v>
      </c>
      <c r="B366" s="45" t="s">
        <v>8457</v>
      </c>
      <c r="C366" s="25" t="s">
        <v>2682</v>
      </c>
      <c r="D366" s="5" t="str">
        <f>_xlfn.IFNA(VLOOKUP(C366,'Msku With Skus'!$A:$B,2,FALSE)," ")</f>
        <v>CSTE_0217_SG_ThugLife_Thin</v>
      </c>
      <c r="E366" s="26">
        <v>1</v>
      </c>
      <c r="F366" s="26" t="s">
        <v>7189</v>
      </c>
    </row>
    <row r="367" ht="14.4" spans="1:6">
      <c r="A367" s="44">
        <v>45689</v>
      </c>
      <c r="B367" s="45" t="s">
        <v>8457</v>
      </c>
      <c r="C367" s="25" t="s">
        <v>1460</v>
      </c>
      <c r="D367" s="5" t="str">
        <f>_xlfn.IFNA(VLOOKUP(C367,'Msku With Skus'!$A:$B,2,FALSE)," ")</f>
        <v>CSTE_0085_MB_Titanic_Brown</v>
      </c>
      <c r="E367" s="26">
        <v>1</v>
      </c>
      <c r="F367" s="26" t="s">
        <v>7189</v>
      </c>
    </row>
    <row r="368" ht="14.4" spans="1:6">
      <c r="A368" s="44">
        <v>45689</v>
      </c>
      <c r="B368" s="45" t="s">
        <v>8457</v>
      </c>
      <c r="C368" s="25" t="s">
        <v>242</v>
      </c>
      <c r="D368" s="5" t="str">
        <f>_xlfn.IFNA(VLOOKUP(C368,'Msku With Skus'!$A:$B,2,FALSE)," ")</f>
        <v>CSTE_0001_ST_Bts_Pillow_Chimmy</v>
      </c>
      <c r="E368" s="26">
        <v>1</v>
      </c>
      <c r="F368" s="26" t="s">
        <v>7191</v>
      </c>
    </row>
    <row r="369" ht="14.4" spans="1:6">
      <c r="A369" s="44">
        <v>45689</v>
      </c>
      <c r="B369" s="45" t="s">
        <v>8462</v>
      </c>
      <c r="C369" s="25" t="s">
        <v>472</v>
      </c>
      <c r="D369" s="5" t="str">
        <f>_xlfn.IFNA(VLOOKUP(C369,'Msku With Skus'!$A:$B,2,FALSE)," ")</f>
        <v>CSTE_0014_MB_HBD_Brown</v>
      </c>
      <c r="E369" s="28">
        <v>1</v>
      </c>
      <c r="F369" s="26" t="s">
        <v>7187</v>
      </c>
    </row>
    <row r="370" ht="14.4" spans="1:6">
      <c r="A370" s="44">
        <v>45689</v>
      </c>
      <c r="B370" s="45" t="s">
        <v>8462</v>
      </c>
      <c r="C370" s="25" t="s">
        <v>4204</v>
      </c>
      <c r="D370" s="5" t="str">
        <f>_xlfn.IFNA(VLOOKUP(C370,'Msku With Skus'!$A:$B,2,FALSE)," ")</f>
        <v>CSTE_0491_ST_Fruit_Blox_Spirit</v>
      </c>
      <c r="E370" s="28">
        <v>1</v>
      </c>
      <c r="F370" s="26" t="s">
        <v>7187</v>
      </c>
    </row>
    <row r="371" ht="14.4" spans="1:6">
      <c r="A371" s="44">
        <v>45689</v>
      </c>
      <c r="B371" s="45" t="s">
        <v>8462</v>
      </c>
      <c r="C371" s="25" t="s">
        <v>1219</v>
      </c>
      <c r="D371" s="5" t="str">
        <f>_xlfn.IFNA(VLOOKUP(C371,'Msku With Skus'!$A:$B,2,FALSE)," ")</f>
        <v>CSTE_0060_MB_YouAreMySunshine_Brown</v>
      </c>
      <c r="E371" s="28">
        <v>1</v>
      </c>
      <c r="F371" s="26" t="s">
        <v>7187</v>
      </c>
    </row>
    <row r="372" ht="14.4" spans="1:6">
      <c r="A372" s="44">
        <v>45689</v>
      </c>
      <c r="B372" s="45" t="s">
        <v>8462</v>
      </c>
      <c r="C372" s="25" t="s">
        <v>4178</v>
      </c>
      <c r="D372" s="5" t="str">
        <f>_xlfn.IFNA(VLOOKUP(C372,'Msku With Skus'!$A:$B,2,FALSE)," ")</f>
        <v>CSTE_0486_ST_Animal_Breathing_Otter_Brown</v>
      </c>
      <c r="E372" s="28">
        <v>1</v>
      </c>
      <c r="F372" s="26" t="s">
        <v>7187</v>
      </c>
    </row>
    <row r="373" ht="14.4" spans="1:6">
      <c r="A373" s="44">
        <v>45689</v>
      </c>
      <c r="B373" s="45" t="s">
        <v>8462</v>
      </c>
      <c r="C373" s="25" t="s">
        <v>913</v>
      </c>
      <c r="D373" s="5" t="str">
        <f>_xlfn.IFNA(VLOOKUP(C373,'Msku With Skus'!$A:$B,2,FALSE)," ")</f>
        <v>CSTE_0036_MB_HBD_White</v>
      </c>
      <c r="E373" s="28">
        <v>1</v>
      </c>
      <c r="F373" s="26" t="s">
        <v>7187</v>
      </c>
    </row>
    <row r="374" ht="14.4" spans="1:6">
      <c r="A374" s="44">
        <v>45689</v>
      </c>
      <c r="B374" s="45" t="s">
        <v>8462</v>
      </c>
      <c r="C374" s="25" t="s">
        <v>3424</v>
      </c>
      <c r="D374" s="5" t="str">
        <f>_xlfn.IFNA(VLOOKUP(C374,'Msku With Skus'!$A:$B,2,FALSE)," ")</f>
        <v>CSTE_0336_Wands_Dumbledore_MusicBox</v>
      </c>
      <c r="E374" s="28">
        <v>1</v>
      </c>
      <c r="F374" s="26" t="s">
        <v>7187</v>
      </c>
    </row>
    <row r="375" ht="14.4" spans="1:6">
      <c r="A375" s="44">
        <v>45689</v>
      </c>
      <c r="B375" s="45" t="s">
        <v>8462</v>
      </c>
      <c r="C375" s="25" t="s">
        <v>1219</v>
      </c>
      <c r="D375" s="5" t="str">
        <f>_xlfn.IFNA(VLOOKUP(C375,'Msku With Skus'!$A:$B,2,FALSE)," ")</f>
        <v>CSTE_0060_MB_YouAreMySunshine_Brown</v>
      </c>
      <c r="E375" s="28">
        <v>1</v>
      </c>
      <c r="F375" s="26" t="s">
        <v>7187</v>
      </c>
    </row>
    <row r="376" ht="14.4" spans="1:6">
      <c r="A376" s="44">
        <v>45689</v>
      </c>
      <c r="B376" s="45" t="s">
        <v>8462</v>
      </c>
      <c r="C376" s="25" t="s">
        <v>4658</v>
      </c>
      <c r="D376" s="5" t="str">
        <f>_xlfn.IFNA(VLOOKUP(C376,'Msku With Skus'!$A:$B,2,FALSE)," ")</f>
        <v>CSTE_O0031_OT_StandingElephant_Grey</v>
      </c>
      <c r="E376" s="28">
        <v>1</v>
      </c>
      <c r="F376" s="26" t="s">
        <v>7187</v>
      </c>
    </row>
    <row r="377" ht="14.4" spans="1:6">
      <c r="A377" s="44">
        <v>45689</v>
      </c>
      <c r="B377" s="45" t="s">
        <v>8462</v>
      </c>
      <c r="C377" s="25" t="s">
        <v>472</v>
      </c>
      <c r="D377" s="5" t="str">
        <f>_xlfn.IFNA(VLOOKUP(C377,'Msku With Skus'!$A:$B,2,FALSE)," ")</f>
        <v>CSTE_0014_MB_HBD_Brown</v>
      </c>
      <c r="E377" s="28">
        <v>1</v>
      </c>
      <c r="F377" s="26" t="s">
        <v>7187</v>
      </c>
    </row>
    <row r="378" ht="14.4" spans="1:6">
      <c r="A378" s="44">
        <v>45689</v>
      </c>
      <c r="B378" s="45" t="s">
        <v>8462</v>
      </c>
      <c r="C378" s="25" t="s">
        <v>4658</v>
      </c>
      <c r="D378" s="5" t="str">
        <f>_xlfn.IFNA(VLOOKUP(C378,'Msku With Skus'!$A:$B,2,FALSE)," ")</f>
        <v>CSTE_O0031_OT_StandingElephant_Grey</v>
      </c>
      <c r="E378" s="28">
        <v>1</v>
      </c>
      <c r="F378" s="26" t="s">
        <v>7187</v>
      </c>
    </row>
    <row r="379" ht="14.4" spans="1:6">
      <c r="A379" s="44">
        <v>45689</v>
      </c>
      <c r="B379" s="45" t="s">
        <v>8462</v>
      </c>
      <c r="C379" s="25" t="s">
        <v>4658</v>
      </c>
      <c r="D379" s="5" t="str">
        <f>_xlfn.IFNA(VLOOKUP(C379,'Msku With Skus'!$A:$B,2,FALSE)," ")</f>
        <v>CSTE_O0031_OT_StandingElephant_Grey</v>
      </c>
      <c r="E379" s="28">
        <v>1</v>
      </c>
      <c r="F379" s="26" t="s">
        <v>7187</v>
      </c>
    </row>
    <row r="380" ht="14.4" spans="1:6">
      <c r="A380" s="44">
        <v>45689</v>
      </c>
      <c r="B380" s="45" t="s">
        <v>8462</v>
      </c>
      <c r="C380" s="25" t="s">
        <v>2890</v>
      </c>
      <c r="D380" s="5" t="str">
        <f>_xlfn.IFNA(VLOOKUP(C380,'Msku With Skus'!$A:$B,2,FALSE)," ")</f>
        <v>CSTE_0240_SG_Wings_Red</v>
      </c>
      <c r="E380" s="28">
        <v>1</v>
      </c>
      <c r="F380" s="26" t="s">
        <v>7187</v>
      </c>
    </row>
    <row r="381" ht="14.4" spans="1:6">
      <c r="A381" s="44">
        <v>45689</v>
      </c>
      <c r="B381" s="45" t="s">
        <v>8462</v>
      </c>
      <c r="C381" s="25" t="s">
        <v>4178</v>
      </c>
      <c r="D381" s="5" t="str">
        <f>_xlfn.IFNA(VLOOKUP(C381,'Msku With Skus'!$A:$B,2,FALSE)," ")</f>
        <v>CSTE_0486_ST_Animal_Breathing_Otter_Brown</v>
      </c>
      <c r="E381" s="28">
        <v>1</v>
      </c>
      <c r="F381" s="26" t="s">
        <v>7187</v>
      </c>
    </row>
    <row r="382" ht="14.4" spans="1:6">
      <c r="A382" s="44">
        <v>45689</v>
      </c>
      <c r="B382" s="45" t="s">
        <v>8462</v>
      </c>
      <c r="C382" s="25" t="s">
        <v>4178</v>
      </c>
      <c r="D382" s="5" t="str">
        <f>_xlfn.IFNA(VLOOKUP(C382,'Msku With Skus'!$A:$B,2,FALSE)," ")</f>
        <v>CSTE_0486_ST_Animal_Breathing_Otter_Brown</v>
      </c>
      <c r="E382" s="28">
        <v>1</v>
      </c>
      <c r="F382" s="26" t="s">
        <v>7187</v>
      </c>
    </row>
    <row r="383" ht="14.4" spans="1:6">
      <c r="A383" s="44">
        <v>45689</v>
      </c>
      <c r="B383" s="45" t="s">
        <v>8462</v>
      </c>
      <c r="C383" s="25" t="s">
        <v>3424</v>
      </c>
      <c r="D383" s="5" t="str">
        <f>_xlfn.IFNA(VLOOKUP(C383,'Msku With Skus'!$A:$B,2,FALSE)," ")</f>
        <v>CSTE_0336_Wands_Dumbledore_MusicBox</v>
      </c>
      <c r="E383" s="28">
        <v>1</v>
      </c>
      <c r="F383" s="26" t="s">
        <v>7187</v>
      </c>
    </row>
    <row r="384" ht="14.4" spans="1:6">
      <c r="A384" s="44">
        <v>45689</v>
      </c>
      <c r="B384" s="45" t="s">
        <v>8460</v>
      </c>
      <c r="C384" s="25" t="s">
        <v>2041</v>
      </c>
      <c r="D384" s="5" t="str">
        <f>_xlfn.IFNA(VLOOKUP(C384,'Msku With Skus'!$A:$B,2,FALSE)," ")</f>
        <v>CSTE_0148_SG_ButterFly_RedGreen</v>
      </c>
      <c r="E384" s="28">
        <v>1</v>
      </c>
      <c r="F384" s="26" t="s">
        <v>7187</v>
      </c>
    </row>
    <row r="385" ht="14.4" spans="1:6">
      <c r="A385" s="44">
        <v>45689</v>
      </c>
      <c r="B385" s="45" t="s">
        <v>8460</v>
      </c>
      <c r="C385" s="25" t="s">
        <v>1217</v>
      </c>
      <c r="D385" s="5" t="str">
        <f>_xlfn.IFNA(VLOOKUP(C385,'Msku With Skus'!$A:$B,2,FALSE)," ")</f>
        <v>CSTE_0060_MB_YouAreMySunshine_Brown</v>
      </c>
      <c r="E385" s="28">
        <v>1</v>
      </c>
      <c r="F385" s="26" t="s">
        <v>7187</v>
      </c>
    </row>
    <row r="386" ht="14.4" spans="1:6">
      <c r="A386" s="44">
        <v>45689</v>
      </c>
      <c r="B386" s="45" t="s">
        <v>8460</v>
      </c>
      <c r="C386" s="25" t="s">
        <v>5320</v>
      </c>
      <c r="D386" s="5" t="str">
        <f>_xlfn.IFNA(VLOOKUP(C386,'Msku With Skus'!$A:$B,2,FALSE)," ")</f>
        <v>CSTE_O0224_OT_5dEyelashes</v>
      </c>
      <c r="E386" s="28">
        <v>1</v>
      </c>
      <c r="F386" s="26" t="s">
        <v>7187</v>
      </c>
    </row>
    <row r="387" ht="14.4" spans="1:6">
      <c r="A387" s="44">
        <v>45689</v>
      </c>
      <c r="B387" s="45" t="s">
        <v>8460</v>
      </c>
      <c r="C387" s="25" t="s">
        <v>2688</v>
      </c>
      <c r="D387" s="5" t="str">
        <f>_xlfn.IFNA(VLOOKUP(C387,'Msku With Skus'!$A:$B,2,FALSE)," ")</f>
        <v>CSTE_0217_SG_ThugLife_Thin</v>
      </c>
      <c r="E387" s="28">
        <v>1</v>
      </c>
      <c r="F387" s="26" t="s">
        <v>7187</v>
      </c>
    </row>
    <row r="388" ht="14.4" spans="1:6">
      <c r="A388" s="44">
        <v>45689</v>
      </c>
      <c r="B388" s="45" t="s">
        <v>8460</v>
      </c>
      <c r="C388" s="25" t="s">
        <v>576</v>
      </c>
      <c r="D388" s="5" t="str">
        <f>_xlfn.IFNA(VLOOKUP(C388,'Msku With Skus'!$A:$B,2,FALSE)," ")</f>
        <v>CSTE_0017_MB_HP_Brown</v>
      </c>
      <c r="E388" s="28">
        <v>1</v>
      </c>
      <c r="F388" s="26" t="s">
        <v>7187</v>
      </c>
    </row>
    <row r="389" ht="14.4" spans="1:6">
      <c r="A389" s="44">
        <v>45689</v>
      </c>
      <c r="B389" s="45" t="s">
        <v>8460</v>
      </c>
      <c r="C389" s="25" t="s">
        <v>576</v>
      </c>
      <c r="D389" s="5" t="str">
        <f>_xlfn.IFNA(VLOOKUP(C389,'Msku With Skus'!$A:$B,2,FALSE)," ")</f>
        <v>CSTE_0017_MB_HP_Brown</v>
      </c>
      <c r="E389" s="28">
        <v>1</v>
      </c>
      <c r="F389" s="26" t="s">
        <v>7187</v>
      </c>
    </row>
    <row r="390" ht="14.4" spans="1:6">
      <c r="A390" s="44">
        <v>45689</v>
      </c>
      <c r="B390" s="45" t="s">
        <v>8460</v>
      </c>
      <c r="C390" s="25" t="s">
        <v>1189</v>
      </c>
      <c r="D390" s="5" t="str">
        <f>_xlfn.IFNA(VLOOKUP(C390,'Msku With Skus'!$A:$B,2,FALSE)," ")</f>
        <v>CSTE_0059_MB_YouAreMySunshine_Black</v>
      </c>
      <c r="E390" s="28">
        <v>1</v>
      </c>
      <c r="F390" s="26" t="s">
        <v>7187</v>
      </c>
    </row>
    <row r="391" ht="14.4" spans="1:6">
      <c r="A391" s="44">
        <v>45689</v>
      </c>
      <c r="B391" s="45" t="s">
        <v>8460</v>
      </c>
      <c r="C391" s="25" t="s">
        <v>2690</v>
      </c>
      <c r="D391" s="5" t="str">
        <f>_xlfn.IFNA(VLOOKUP(C391,'Msku With Skus'!$A:$B,2,FALSE)," ")</f>
        <v>CSTE_0217_SG_ThugLife_Thin</v>
      </c>
      <c r="E391" s="28">
        <v>1</v>
      </c>
      <c r="F391" s="26" t="s">
        <v>7187</v>
      </c>
    </row>
    <row r="392" ht="14.4" spans="1:6">
      <c r="A392" s="44">
        <v>45690</v>
      </c>
      <c r="B392" s="45" t="s">
        <v>8462</v>
      </c>
      <c r="C392" s="25" t="s">
        <v>2387</v>
      </c>
      <c r="D392" s="5" t="str">
        <f>_xlfn.IFNA(VLOOKUP(C392,'Msku With Skus'!$A:$B,2,FALSE)," ")</f>
        <v>CSTE_0191_MB_MHA2_Brown</v>
      </c>
      <c r="E392" s="28">
        <v>1</v>
      </c>
      <c r="F392" s="26" t="s">
        <v>7187</v>
      </c>
    </row>
    <row r="393" ht="14.4" spans="1:6">
      <c r="A393" s="44">
        <v>45690</v>
      </c>
      <c r="B393" s="45" t="s">
        <v>8462</v>
      </c>
      <c r="C393" s="25" t="s">
        <v>4186</v>
      </c>
      <c r="D393" s="5" t="str">
        <f>_xlfn.IFNA(VLOOKUP(C393,'Msku With Skus'!$A:$B,2,FALSE)," ")</f>
        <v>CSTE_0487_ST_Animal_Breathing_Otter_Blue</v>
      </c>
      <c r="E393" s="28">
        <v>1</v>
      </c>
      <c r="F393" s="26" t="s">
        <v>7187</v>
      </c>
    </row>
    <row r="394" ht="14.4" spans="1:6">
      <c r="A394" s="44">
        <v>45690</v>
      </c>
      <c r="B394" s="45" t="s">
        <v>8462</v>
      </c>
      <c r="C394" s="25" t="s">
        <v>4120</v>
      </c>
      <c r="D394" s="5" t="str">
        <f>_xlfn.IFNA(VLOOKUP(C394,'Msku With Skus'!$A:$B,2,FALSE)," ")</f>
        <v>CSTE_0471_ST_Minecraft_Sword_Big</v>
      </c>
      <c r="E394" s="28">
        <v>1</v>
      </c>
      <c r="F394" s="26" t="s">
        <v>7187</v>
      </c>
    </row>
    <row r="395" ht="14.4" spans="1:6">
      <c r="A395" s="44">
        <v>45690</v>
      </c>
      <c r="B395" s="45" t="s">
        <v>8462</v>
      </c>
      <c r="C395" s="25" t="s">
        <v>4120</v>
      </c>
      <c r="D395" s="5" t="str">
        <f>_xlfn.IFNA(VLOOKUP(C395,'Msku With Skus'!$A:$B,2,FALSE)," ")</f>
        <v>CSTE_0471_ST_Minecraft_Sword_Big</v>
      </c>
      <c r="E395" s="28">
        <v>1</v>
      </c>
      <c r="F395" s="26" t="s">
        <v>7187</v>
      </c>
    </row>
    <row r="396" ht="14.4" spans="1:6">
      <c r="A396" s="44">
        <v>45690</v>
      </c>
      <c r="B396" s="45" t="s">
        <v>8462</v>
      </c>
      <c r="C396" s="25" t="s">
        <v>6374</v>
      </c>
      <c r="D396" s="5" t="str">
        <f>_xlfn.IFNA(VLOOKUP(C396,'Msku With Skus'!$A:$B,2,FALSE)," ")</f>
        <v>CSTE_O0439_OT_Bunny_Sling_Bag</v>
      </c>
      <c r="E396" s="28">
        <v>1</v>
      </c>
      <c r="F396" s="26" t="s">
        <v>7187</v>
      </c>
    </row>
    <row r="397" ht="14.4" spans="1:6">
      <c r="A397" s="44">
        <v>45690</v>
      </c>
      <c r="B397" s="45" t="s">
        <v>8462</v>
      </c>
      <c r="C397" s="25" t="s">
        <v>4178</v>
      </c>
      <c r="D397" s="5" t="str">
        <f>_xlfn.IFNA(VLOOKUP(C397,'Msku With Skus'!$A:$B,2,FALSE)," ")</f>
        <v>CSTE_0486_ST_Animal_Breathing_Otter_Brown</v>
      </c>
      <c r="E397" s="28">
        <v>1</v>
      </c>
      <c r="F397" s="26" t="s">
        <v>7187</v>
      </c>
    </row>
    <row r="398" ht="14.4" spans="1:6">
      <c r="A398" s="44">
        <v>45690</v>
      </c>
      <c r="B398" s="45" t="s">
        <v>8462</v>
      </c>
      <c r="C398" s="25" t="s">
        <v>3468</v>
      </c>
      <c r="D398" s="5" t="str">
        <f>_xlfn.IFNA(VLOOKUP(C398,'Msku With Skus'!$A:$B,2,FALSE)," ")</f>
        <v>CSTE_0342_Wands_Dumbledore_Sunglasas</v>
      </c>
      <c r="E398" s="28">
        <v>1</v>
      </c>
      <c r="F398" s="26" t="s">
        <v>7187</v>
      </c>
    </row>
    <row r="399" ht="14.4" spans="1:6">
      <c r="A399" s="44">
        <v>45690</v>
      </c>
      <c r="B399" s="45" t="s">
        <v>8462</v>
      </c>
      <c r="C399" s="25" t="s">
        <v>1219</v>
      </c>
      <c r="D399" s="5" t="str">
        <f>_xlfn.IFNA(VLOOKUP(C399,'Msku With Skus'!$A:$B,2,FALSE)," ")</f>
        <v>CSTE_0060_MB_YouAreMySunshine_Brown</v>
      </c>
      <c r="E399" s="28">
        <v>1</v>
      </c>
      <c r="F399" s="26" t="s">
        <v>7187</v>
      </c>
    </row>
    <row r="400" ht="14.4" spans="1:6">
      <c r="A400" s="44">
        <v>45690</v>
      </c>
      <c r="B400" s="45" t="s">
        <v>8462</v>
      </c>
      <c r="C400" s="25" t="s">
        <v>2700</v>
      </c>
      <c r="D400" s="5" t="str">
        <f>_xlfn.IFNA(VLOOKUP(C400,'Msku With Skus'!$A:$B,2,FALSE)," ")</f>
        <v>CSTE_0217_SG_ThugLife_Thin</v>
      </c>
      <c r="E400" s="28">
        <v>1</v>
      </c>
      <c r="F400" s="26" t="s">
        <v>7187</v>
      </c>
    </row>
    <row r="401" ht="14.4" spans="1:6">
      <c r="A401" s="44">
        <v>45690</v>
      </c>
      <c r="B401" s="45" t="s">
        <v>8462</v>
      </c>
      <c r="C401" s="25" t="s">
        <v>2139</v>
      </c>
      <c r="D401" s="5" t="str">
        <f>_xlfn.IFNA(VLOOKUP(C401,'Msku With Skus'!$A:$B,2,FALSE)," ")</f>
        <v>CSTE_0160_SG_FireGlass_MercuryGreen</v>
      </c>
      <c r="E401" s="28">
        <v>1</v>
      </c>
      <c r="F401" s="26" t="s">
        <v>7187</v>
      </c>
    </row>
    <row r="402" ht="14.4" spans="1:6">
      <c r="A402" s="44">
        <v>45690</v>
      </c>
      <c r="B402" s="45" t="s">
        <v>8462</v>
      </c>
      <c r="C402" s="25" t="s">
        <v>1192</v>
      </c>
      <c r="D402" s="5" t="str">
        <f>_xlfn.IFNA(VLOOKUP(C402,'Msku With Skus'!$A:$B,2,FALSE)," ")</f>
        <v>CSTE_0059_MB_YouAreMySunshine_Black</v>
      </c>
      <c r="E402" s="28">
        <v>1</v>
      </c>
      <c r="F402" s="26" t="s">
        <v>7187</v>
      </c>
    </row>
    <row r="403" ht="14.4" spans="1:6">
      <c r="A403" s="44">
        <v>45690</v>
      </c>
      <c r="B403" s="45" t="s">
        <v>8462</v>
      </c>
      <c r="C403" s="25" t="s">
        <v>675</v>
      </c>
      <c r="D403" s="5" t="str">
        <f>_xlfn.IFNA(VLOOKUP(C403,'Msku With Skus'!$A:$B,2,FALSE)," ")</f>
        <v>CSTE_0020_MB_HP_Black</v>
      </c>
      <c r="E403" s="28">
        <v>1</v>
      </c>
      <c r="F403" s="26" t="s">
        <v>7187</v>
      </c>
    </row>
    <row r="404" ht="14.4" spans="1:6">
      <c r="A404" s="44">
        <v>45690</v>
      </c>
      <c r="B404" s="45" t="s">
        <v>8462</v>
      </c>
      <c r="C404" s="25" t="s">
        <v>585</v>
      </c>
      <c r="D404" s="5" t="str">
        <f>_xlfn.IFNA(VLOOKUP(C404,'Msku With Skus'!$A:$B,2,FALSE)," ")</f>
        <v>CSTE_0017_MB_HP_Brown</v>
      </c>
      <c r="E404" s="28">
        <v>1</v>
      </c>
      <c r="F404" s="26" t="s">
        <v>7187</v>
      </c>
    </row>
    <row r="405" ht="14.4" spans="1:6">
      <c r="A405" s="44">
        <v>45690</v>
      </c>
      <c r="B405" s="45" t="s">
        <v>8462</v>
      </c>
      <c r="C405" s="25" t="s">
        <v>4159</v>
      </c>
      <c r="D405" s="5" t="str">
        <f>_xlfn.IFNA(VLOOKUP(C405,'Msku With Skus'!$A:$B,2,FALSE)," ")</f>
        <v>CSTE_0482_ST_Animal_Kitty_Kuromi_Black</v>
      </c>
      <c r="E405" s="28">
        <v>1</v>
      </c>
      <c r="F405" s="26" t="s">
        <v>7187</v>
      </c>
    </row>
    <row r="406" ht="14.4" spans="1:6">
      <c r="A406" s="44">
        <v>45690</v>
      </c>
      <c r="B406" s="45" t="s">
        <v>8462</v>
      </c>
      <c r="C406" s="25" t="s">
        <v>3131</v>
      </c>
      <c r="D406" s="5" t="str">
        <f>_xlfn.IFNA(VLOOKUP(C406,'Msku With Skus'!$A:$B,2,FALSE)," ")</f>
        <v>CSTE_0301_MB_Mahogany_21Notes_Brown</v>
      </c>
      <c r="E406" s="28">
        <v>1</v>
      </c>
      <c r="F406" s="26" t="s">
        <v>7187</v>
      </c>
    </row>
    <row r="407" ht="14.4" spans="1:6">
      <c r="A407" s="44">
        <v>45690</v>
      </c>
      <c r="B407" s="45" t="s">
        <v>8460</v>
      </c>
      <c r="C407" s="25" t="s">
        <v>576</v>
      </c>
      <c r="D407" s="5" t="str">
        <f>_xlfn.IFNA(VLOOKUP(C407,'Msku With Skus'!$A:$B,2,FALSE)," ")</f>
        <v>CSTE_0017_MB_HP_Brown</v>
      </c>
      <c r="E407" s="28">
        <v>1</v>
      </c>
      <c r="F407" s="26" t="s">
        <v>7187</v>
      </c>
    </row>
    <row r="408" ht="14.4" spans="1:6">
      <c r="A408" s="44">
        <v>45690</v>
      </c>
      <c r="B408" s="45" t="s">
        <v>8460</v>
      </c>
      <c r="C408" s="25" t="s">
        <v>1189</v>
      </c>
      <c r="D408" s="5" t="str">
        <f>_xlfn.IFNA(VLOOKUP(C408,'Msku With Skus'!$A:$B,2,FALSE)," ")</f>
        <v>CSTE_0059_MB_YouAreMySunshine_Black</v>
      </c>
      <c r="E408" s="28">
        <v>1</v>
      </c>
      <c r="F408" s="26" t="s">
        <v>7187</v>
      </c>
    </row>
    <row r="409" ht="14.4" spans="1:6">
      <c r="A409" s="44">
        <v>45690</v>
      </c>
      <c r="B409" s="45" t="s">
        <v>8460</v>
      </c>
      <c r="C409" s="25" t="s">
        <v>2688</v>
      </c>
      <c r="D409" s="5" t="str">
        <f>_xlfn.IFNA(VLOOKUP(C409,'Msku With Skus'!$A:$B,2,FALSE)," ")</f>
        <v>CSTE_0217_SG_ThugLife_Thin</v>
      </c>
      <c r="E409" s="28">
        <v>1</v>
      </c>
      <c r="F409" s="26" t="s">
        <v>7187</v>
      </c>
    </row>
    <row r="410" ht="14.4" spans="1:6">
      <c r="A410" s="44">
        <v>45690</v>
      </c>
      <c r="B410" s="45" t="s">
        <v>8460</v>
      </c>
      <c r="C410" s="25" t="s">
        <v>1327</v>
      </c>
      <c r="D410" s="5" t="str">
        <f>_xlfn.IFNA(VLOOKUP(C410,'Msku With Skus'!$A:$B,2,FALSE)," ")</f>
        <v>CSTE_0070_MB_DragonBallZ_Red</v>
      </c>
      <c r="E410" s="28">
        <v>1</v>
      </c>
      <c r="F410" s="26" t="s">
        <v>7187</v>
      </c>
    </row>
    <row r="411" ht="14.4" spans="1:6">
      <c r="A411" s="44">
        <v>45690</v>
      </c>
      <c r="B411" s="45" t="s">
        <v>8460</v>
      </c>
      <c r="C411" s="25" t="s">
        <v>3296</v>
      </c>
      <c r="D411" s="5" t="str">
        <f>_xlfn.IFNA(VLOOKUP(C411,'Msku With Skus'!$A:$B,2,FALSE)," ")</f>
        <v>CSTE_0320_ST_StrawberryRed</v>
      </c>
      <c r="E411" s="28">
        <v>1</v>
      </c>
      <c r="F411" s="26" t="s">
        <v>7187</v>
      </c>
    </row>
    <row r="412" ht="14.4" spans="1:6">
      <c r="A412" s="44">
        <v>45690</v>
      </c>
      <c r="B412" s="45" t="s">
        <v>8460</v>
      </c>
      <c r="C412" s="25" t="s">
        <v>576</v>
      </c>
      <c r="D412" s="5" t="str">
        <f>_xlfn.IFNA(VLOOKUP(C412,'Msku With Skus'!$A:$B,2,FALSE)," ")</f>
        <v>CSTE_0017_MB_HP_Brown</v>
      </c>
      <c r="E412" s="28">
        <v>1</v>
      </c>
      <c r="F412" s="26" t="s">
        <v>7187</v>
      </c>
    </row>
    <row r="413" ht="14.4" spans="1:6">
      <c r="A413" s="44">
        <v>45690</v>
      </c>
      <c r="B413" s="45" t="s">
        <v>8460</v>
      </c>
      <c r="C413" s="25" t="s">
        <v>2041</v>
      </c>
      <c r="D413" s="5" t="str">
        <f>_xlfn.IFNA(VLOOKUP(C413,'Msku With Skus'!$A:$B,2,FALSE)," ")</f>
        <v>CSTE_0148_SG_ButterFly_RedGreen</v>
      </c>
      <c r="E413" s="28">
        <v>1</v>
      </c>
      <c r="F413" s="26" t="s">
        <v>7187</v>
      </c>
    </row>
    <row r="414" ht="14.4" spans="1:6">
      <c r="A414" s="44">
        <v>45690</v>
      </c>
      <c r="B414" s="45" t="s">
        <v>8460</v>
      </c>
      <c r="C414" s="25" t="s">
        <v>432</v>
      </c>
      <c r="D414" s="5" t="str">
        <f>_xlfn.IFNA(VLOOKUP(C414,'Msku With Skus'!$A:$B,2,FALSE)," ")</f>
        <v>CSTE_0013_MB_HBD_Red</v>
      </c>
      <c r="E414" s="28">
        <v>1</v>
      </c>
      <c r="F414" s="26" t="s">
        <v>7187</v>
      </c>
    </row>
    <row r="415" ht="14.4" spans="1:6">
      <c r="A415" s="44">
        <v>45690</v>
      </c>
      <c r="B415" s="45" t="s">
        <v>8460</v>
      </c>
      <c r="C415" s="25" t="s">
        <v>2688</v>
      </c>
      <c r="D415" s="5" t="str">
        <f>_xlfn.IFNA(VLOOKUP(C415,'Msku With Skus'!$A:$B,2,FALSE)," ")</f>
        <v>CSTE_0217_SG_ThugLife_Thin</v>
      </c>
      <c r="E415" s="28">
        <v>1</v>
      </c>
      <c r="F415" s="26" t="s">
        <v>7187</v>
      </c>
    </row>
    <row r="416" ht="14.4" spans="1:6">
      <c r="A416" s="44">
        <v>45690</v>
      </c>
      <c r="B416" s="51" t="s">
        <v>59</v>
      </c>
      <c r="C416" s="47" t="s">
        <v>528</v>
      </c>
      <c r="D416" s="5" t="str">
        <f>_xlfn.IFNA(VLOOKUP(C416,'Msku With Skus'!$A:$B,2,FALSE)," ")</f>
        <v>CSTE_0015_MB_HBD_Black</v>
      </c>
      <c r="E416" s="48">
        <v>1</v>
      </c>
      <c r="F416" s="26" t="s">
        <v>7187</v>
      </c>
    </row>
    <row r="417" ht="14.4" spans="1:6">
      <c r="A417" s="44">
        <v>45690</v>
      </c>
      <c r="B417" s="51" t="s">
        <v>59</v>
      </c>
      <c r="C417" s="47" t="s">
        <v>1010</v>
      </c>
      <c r="D417" s="5" t="str">
        <f>_xlfn.IFNA(VLOOKUP(C417,'Msku With Skus'!$A:$B,2,FALSE)," ")</f>
        <v>CSTE_0044_MB_LaVienRose_Black</v>
      </c>
      <c r="E417" s="48">
        <v>1</v>
      </c>
      <c r="F417" s="26" t="s">
        <v>7187</v>
      </c>
    </row>
    <row r="418" ht="14.4" spans="1:6">
      <c r="A418" s="44">
        <v>45690</v>
      </c>
      <c r="B418" s="51" t="s">
        <v>59</v>
      </c>
      <c r="C418" s="47" t="s">
        <v>2037</v>
      </c>
      <c r="D418" s="5" t="str">
        <f>_xlfn.IFNA(VLOOKUP(C418,'Msku With Skus'!$A:$B,2,FALSE)," ")</f>
        <v>CSTE_0148_SG_ButterFly_RedGreen</v>
      </c>
      <c r="E418" s="48">
        <v>1</v>
      </c>
      <c r="F418" s="26" t="s">
        <v>7187</v>
      </c>
    </row>
    <row r="419" ht="14.4" spans="1:6">
      <c r="A419" s="44">
        <v>45690</v>
      </c>
      <c r="B419" s="51" t="s">
        <v>59</v>
      </c>
      <c r="C419" s="47" t="s">
        <v>2892</v>
      </c>
      <c r="D419" s="5" t="str">
        <f>_xlfn.IFNA(VLOOKUP(C419,'Msku With Skus'!$A:$B,2,FALSE)," ")</f>
        <v>CSTE_0240_SG_Wings_Red</v>
      </c>
      <c r="E419" s="48">
        <v>1</v>
      </c>
      <c r="F419" s="26" t="s">
        <v>7187</v>
      </c>
    </row>
    <row r="420" ht="14.4" spans="1:6">
      <c r="A420" s="44">
        <v>45690</v>
      </c>
      <c r="B420" s="51" t="s">
        <v>59</v>
      </c>
      <c r="C420" s="47" t="s">
        <v>591</v>
      </c>
      <c r="D420" s="5" t="str">
        <f>_xlfn.IFNA(VLOOKUP(C420,'Msku With Skus'!$A:$B,2,FALSE)," ")</f>
        <v>CSTE_0017_MB_HP_Brown</v>
      </c>
      <c r="E420" s="48">
        <v>1</v>
      </c>
      <c r="F420" s="26" t="s">
        <v>7187</v>
      </c>
    </row>
    <row r="421" ht="14.4" spans="1:6">
      <c r="A421" s="44">
        <v>45690</v>
      </c>
      <c r="B421" s="51" t="s">
        <v>59</v>
      </c>
      <c r="C421" s="47" t="s">
        <v>2037</v>
      </c>
      <c r="D421" s="5" t="str">
        <f>_xlfn.IFNA(VLOOKUP(C421,'Msku With Skus'!$A:$B,2,FALSE)," ")</f>
        <v>CSTE_0148_SG_ButterFly_RedGreen</v>
      </c>
      <c r="E421" s="48">
        <v>1</v>
      </c>
      <c r="F421" s="26" t="s">
        <v>7187</v>
      </c>
    </row>
    <row r="422" ht="14.4" spans="1:6">
      <c r="A422" s="44">
        <v>45690</v>
      </c>
      <c r="B422" s="51" t="s">
        <v>59</v>
      </c>
      <c r="C422" s="47" t="s">
        <v>2540</v>
      </c>
      <c r="D422" s="5" t="str">
        <f>_xlfn.IFNA(VLOOKUP(C422,'Msku With Skus'!$A:$B,2,FALSE)," ")</f>
        <v>CSTE_0200_MB_MHLasaCasaDePapel_Brown</v>
      </c>
      <c r="E422" s="48">
        <v>1</v>
      </c>
      <c r="F422" s="26" t="s">
        <v>7187</v>
      </c>
    </row>
    <row r="423" ht="14.4" spans="1:6">
      <c r="A423" s="44">
        <v>45690</v>
      </c>
      <c r="B423" s="51" t="s">
        <v>59</v>
      </c>
      <c r="C423" s="47" t="s">
        <v>2037</v>
      </c>
      <c r="D423" s="5" t="str">
        <f>_xlfn.IFNA(VLOOKUP(C423,'Msku With Skus'!$A:$B,2,FALSE)," ")</f>
        <v>CSTE_0148_SG_ButterFly_RedGreen</v>
      </c>
      <c r="E423" s="48">
        <v>1</v>
      </c>
      <c r="F423" s="26" t="s">
        <v>7187</v>
      </c>
    </row>
    <row r="424" ht="14.4" spans="1:6">
      <c r="A424" s="44">
        <v>45690</v>
      </c>
      <c r="B424" s="51" t="s">
        <v>59</v>
      </c>
      <c r="C424" s="47" t="s">
        <v>3539</v>
      </c>
      <c r="D424" s="5" t="str">
        <f>_xlfn.IFNA(VLOOKUP(C424,'Msku With Skus'!$A:$B,2,FALSE)," ")</f>
        <v>CSTE_0355_Wands_Harrypotter_light_SG</v>
      </c>
      <c r="E424" s="48">
        <v>1</v>
      </c>
      <c r="F424" s="26" t="s">
        <v>7187</v>
      </c>
    </row>
    <row r="425" ht="14.4" spans="1:6">
      <c r="A425" s="44">
        <v>45690</v>
      </c>
      <c r="B425" s="51" t="s">
        <v>59</v>
      </c>
      <c r="C425" s="47" t="s">
        <v>591</v>
      </c>
      <c r="D425" s="5" t="str">
        <f>_xlfn.IFNA(VLOOKUP(C425,'Msku With Skus'!$A:$B,2,FALSE)," ")</f>
        <v>CSTE_0017_MB_HP_Brown</v>
      </c>
      <c r="E425" s="48">
        <v>1</v>
      </c>
      <c r="F425" s="26" t="s">
        <v>7187</v>
      </c>
    </row>
    <row r="426" ht="14.4" spans="1:6">
      <c r="A426" s="44">
        <v>45690</v>
      </c>
      <c r="B426" s="51" t="s">
        <v>59</v>
      </c>
      <c r="C426" s="47" t="s">
        <v>591</v>
      </c>
      <c r="D426" s="5" t="str">
        <f>_xlfn.IFNA(VLOOKUP(C426,'Msku With Skus'!$A:$B,2,FALSE)," ")</f>
        <v>CSTE_0017_MB_HP_Brown</v>
      </c>
      <c r="E426" s="48">
        <v>1</v>
      </c>
      <c r="F426" s="26" t="s">
        <v>7187</v>
      </c>
    </row>
    <row r="427" ht="14.4" spans="1:6">
      <c r="A427" s="44">
        <v>45690</v>
      </c>
      <c r="B427" s="51" t="s">
        <v>59</v>
      </c>
      <c r="C427" s="47" t="s">
        <v>1024</v>
      </c>
      <c r="D427" s="5" t="str">
        <f>_xlfn.IFNA(VLOOKUP(C427,'Msku With Skus'!$A:$B,2,FALSE)," ")</f>
        <v>CSTE_0045_MB_LavienRose_Brown</v>
      </c>
      <c r="E427" s="48">
        <v>1</v>
      </c>
      <c r="F427" s="26" t="s">
        <v>7187</v>
      </c>
    </row>
    <row r="428" ht="14.4" spans="1:6">
      <c r="A428" s="44">
        <v>45690</v>
      </c>
      <c r="B428" s="51" t="s">
        <v>59</v>
      </c>
      <c r="C428" s="47" t="s">
        <v>2037</v>
      </c>
      <c r="D428" s="5" t="str">
        <f>_xlfn.IFNA(VLOOKUP(C428,'Msku With Skus'!$A:$B,2,FALSE)," ")</f>
        <v>CSTE_0148_SG_ButterFly_RedGreen</v>
      </c>
      <c r="E428" s="48">
        <v>1</v>
      </c>
      <c r="F428" s="26" t="s">
        <v>7187</v>
      </c>
    </row>
    <row r="429" ht="14.4" spans="1:6">
      <c r="A429" s="44">
        <v>45690</v>
      </c>
      <c r="B429" s="51" t="s">
        <v>59</v>
      </c>
      <c r="C429" s="47" t="s">
        <v>1197</v>
      </c>
      <c r="D429" s="5" t="str">
        <f>_xlfn.IFNA(VLOOKUP(C429,'Msku With Skus'!$A:$B,2,FALSE)," ")</f>
        <v>CSTE_0059_MB_YouAreMySunshine_Black</v>
      </c>
      <c r="E429" s="48">
        <v>1</v>
      </c>
      <c r="F429" s="26" t="s">
        <v>7187</v>
      </c>
    </row>
    <row r="430" ht="14.4" spans="1:6">
      <c r="A430" s="44">
        <v>45690</v>
      </c>
      <c r="B430" s="51" t="s">
        <v>59</v>
      </c>
      <c r="C430" s="47" t="s">
        <v>1024</v>
      </c>
      <c r="D430" s="5" t="str">
        <f>_xlfn.IFNA(VLOOKUP(C430,'Msku With Skus'!$A:$B,2,FALSE)," ")</f>
        <v>CSTE_0045_MB_LavienRose_Brown</v>
      </c>
      <c r="E430" s="48">
        <v>1</v>
      </c>
      <c r="F430" s="26" t="s">
        <v>7187</v>
      </c>
    </row>
    <row r="431" ht="14.4" spans="1:6">
      <c r="A431" s="44">
        <v>45690</v>
      </c>
      <c r="B431" s="51" t="s">
        <v>59</v>
      </c>
      <c r="C431" s="47" t="s">
        <v>2037</v>
      </c>
      <c r="D431" s="5" t="str">
        <f>_xlfn.IFNA(VLOOKUP(C431,'Msku With Skus'!$A:$B,2,FALSE)," ")</f>
        <v>CSTE_0148_SG_ButterFly_RedGreen</v>
      </c>
      <c r="E431" s="48">
        <v>1</v>
      </c>
      <c r="F431" s="26" t="s">
        <v>7187</v>
      </c>
    </row>
    <row r="432" ht="14.4" spans="1:6">
      <c r="A432" s="44">
        <v>45690</v>
      </c>
      <c r="B432" s="51" t="s">
        <v>59</v>
      </c>
      <c r="C432" s="47" t="s">
        <v>2037</v>
      </c>
      <c r="D432" s="5" t="str">
        <f>_xlfn.IFNA(VLOOKUP(C432,'Msku With Skus'!$A:$B,2,FALSE)," ")</f>
        <v>CSTE_0148_SG_ButterFly_RedGreen</v>
      </c>
      <c r="E432" s="48">
        <v>1</v>
      </c>
      <c r="F432" s="26" t="s">
        <v>7187</v>
      </c>
    </row>
    <row r="433" ht="14.4" spans="1:6">
      <c r="A433" s="44">
        <v>45690</v>
      </c>
      <c r="B433" s="51" t="s">
        <v>59</v>
      </c>
      <c r="C433" s="47" t="s">
        <v>591</v>
      </c>
      <c r="D433" s="5" t="str">
        <f>_xlfn.IFNA(VLOOKUP(C433,'Msku With Skus'!$A:$B,2,FALSE)," ")</f>
        <v>CSTE_0017_MB_HP_Brown</v>
      </c>
      <c r="E433" s="48">
        <v>1</v>
      </c>
      <c r="F433" s="26" t="s">
        <v>7187</v>
      </c>
    </row>
    <row r="434" ht="14.4" spans="1:6">
      <c r="A434" s="44">
        <v>45690</v>
      </c>
      <c r="B434" s="51" t="s">
        <v>59</v>
      </c>
      <c r="C434" s="47" t="s">
        <v>3855</v>
      </c>
      <c r="D434" s="5" t="str">
        <f>_xlfn.IFNA(VLOOKUP(C434,'Msku With Skus'!$A:$B,2,FALSE)," ")</f>
        <v>CSTE_0434_ST_Pokemon_Bulbasour_Green</v>
      </c>
      <c r="E434" s="48">
        <v>1</v>
      </c>
      <c r="F434" s="26" t="s">
        <v>7187</v>
      </c>
    </row>
    <row r="435" ht="14.4" spans="1:6">
      <c r="A435" s="44">
        <v>45690</v>
      </c>
      <c r="B435" s="51" t="s">
        <v>59</v>
      </c>
      <c r="C435" s="47" t="s">
        <v>591</v>
      </c>
      <c r="D435" s="5" t="str">
        <f>_xlfn.IFNA(VLOOKUP(C435,'Msku With Skus'!$A:$B,2,FALSE)," ")</f>
        <v>CSTE_0017_MB_HP_Brown</v>
      </c>
      <c r="E435" s="48">
        <v>1</v>
      </c>
      <c r="F435" s="26" t="s">
        <v>7187</v>
      </c>
    </row>
    <row r="436" ht="14.4" spans="1:6">
      <c r="A436" s="44">
        <v>45690</v>
      </c>
      <c r="B436" s="51" t="s">
        <v>59</v>
      </c>
      <c r="C436" s="47" t="s">
        <v>2520</v>
      </c>
      <c r="D436" s="5" t="str">
        <f>_xlfn.IFNA(VLOOKUP(C436,'Msku With Skus'!$A:$B,2,FALSE)," ")</f>
        <v>CSTE_0199_MB_MHA8_Brown</v>
      </c>
      <c r="E436" s="48">
        <v>1</v>
      </c>
      <c r="F436" s="26" t="s">
        <v>7187</v>
      </c>
    </row>
    <row r="437" ht="14.4" spans="1:6">
      <c r="A437" s="44">
        <v>45690</v>
      </c>
      <c r="B437" s="51" t="s">
        <v>8459</v>
      </c>
      <c r="C437" s="47" t="s">
        <v>1467</v>
      </c>
      <c r="D437" s="5" t="str">
        <f>_xlfn.IFNA(VLOOKUP(C437,'Msku With Skus'!$A:$B,2,FALSE)," ")</f>
        <v>CSTE_0085_MB_Titanic_Brown</v>
      </c>
      <c r="E437" s="48">
        <v>1</v>
      </c>
      <c r="F437" s="26" t="s">
        <v>7187</v>
      </c>
    </row>
    <row r="438" ht="14.4" spans="1:6">
      <c r="A438" s="44">
        <v>45690</v>
      </c>
      <c r="B438" s="51" t="s">
        <v>8459</v>
      </c>
      <c r="C438" s="47" t="s">
        <v>6151</v>
      </c>
      <c r="D438" s="5" t="str">
        <f>_xlfn.IFNA(VLOOKUP(C438,'Msku With Skus'!$A:$B,2,FALSE)," ")</f>
        <v>CSTE_O0390_OT_Toiletry_Bottles</v>
      </c>
      <c r="E438" s="48">
        <v>1</v>
      </c>
      <c r="F438" s="26" t="s">
        <v>7187</v>
      </c>
    </row>
    <row r="439" ht="14.4" spans="1:6">
      <c r="A439" s="44">
        <v>45690</v>
      </c>
      <c r="B439" s="51" t="s">
        <v>8459</v>
      </c>
      <c r="C439" s="47" t="s">
        <v>2046</v>
      </c>
      <c r="D439" s="5" t="str">
        <f>_xlfn.IFNA(VLOOKUP(C439,'Msku With Skus'!$A:$B,2,FALSE)," ")</f>
        <v>CSTE_0148_SG_ButterFly_RedGreen</v>
      </c>
      <c r="E439" s="48">
        <v>1</v>
      </c>
      <c r="F439" s="26" t="s">
        <v>7187</v>
      </c>
    </row>
    <row r="440" ht="14.4" spans="1:6">
      <c r="A440" s="44">
        <v>45690</v>
      </c>
      <c r="B440" s="51" t="s">
        <v>8459</v>
      </c>
      <c r="C440" s="48">
        <v>32546987</v>
      </c>
      <c r="D440" s="5" t="str">
        <f>_xlfn.IFNA(VLOOKUP(C440,'Msku With Skus'!$A:$B,2,FALSE)," ")</f>
        <v>CSTE_0020_MB_HP_Black</v>
      </c>
      <c r="E440" s="48">
        <v>1</v>
      </c>
      <c r="F440" s="26" t="s">
        <v>7187</v>
      </c>
    </row>
    <row r="441" ht="14.4" spans="1:6">
      <c r="A441" s="44">
        <v>45690</v>
      </c>
      <c r="B441" s="51" t="s">
        <v>8459</v>
      </c>
      <c r="C441" s="47" t="s">
        <v>6151</v>
      </c>
      <c r="D441" s="5" t="str">
        <f>_xlfn.IFNA(VLOOKUP(C441,'Msku With Skus'!$A:$B,2,FALSE)," ")</f>
        <v>CSTE_O0390_OT_Toiletry_Bottles</v>
      </c>
      <c r="E441" s="48">
        <v>1</v>
      </c>
      <c r="F441" s="26" t="s">
        <v>7187</v>
      </c>
    </row>
    <row r="442" ht="14.4" spans="1:6">
      <c r="A442" s="44">
        <v>45690</v>
      </c>
      <c r="B442" s="51" t="s">
        <v>8459</v>
      </c>
      <c r="C442" s="47" t="s">
        <v>2048</v>
      </c>
      <c r="D442" s="5" t="str">
        <f>_xlfn.IFNA(VLOOKUP(C442,'Msku With Skus'!$A:$B,2,FALSE)," ")</f>
        <v>CSTE_0148_SG_ButterFly_RedGreen</v>
      </c>
      <c r="E442" s="48">
        <v>1</v>
      </c>
      <c r="F442" s="26" t="s">
        <v>7187</v>
      </c>
    </row>
    <row r="443" ht="14.4" spans="1:6">
      <c r="A443" s="44">
        <v>45690</v>
      </c>
      <c r="B443" s="45" t="s">
        <v>8457</v>
      </c>
      <c r="C443" s="25" t="s">
        <v>7180</v>
      </c>
      <c r="D443" s="5" t="str">
        <f>_xlfn.IFNA(VLOOKUP(C443,'Msku With Skus'!$A:$B,2,FALSE)," ")</f>
        <v>CSTE_0486_ST_Animal_Breathing_Otter_Brown</v>
      </c>
      <c r="E443" s="28">
        <v>1</v>
      </c>
      <c r="F443" s="25" t="s">
        <v>7187</v>
      </c>
    </row>
    <row r="444" ht="14.4" spans="1:6">
      <c r="A444" s="44">
        <v>45690</v>
      </c>
      <c r="B444" s="45" t="s">
        <v>8457</v>
      </c>
      <c r="C444" s="25" t="s">
        <v>7180</v>
      </c>
      <c r="D444" s="5" t="str">
        <f>_xlfn.IFNA(VLOOKUP(C444,'Msku With Skus'!$A:$B,2,FALSE)," ")</f>
        <v>CSTE_0486_ST_Animal_Breathing_Otter_Brown</v>
      </c>
      <c r="E444" s="28">
        <v>1</v>
      </c>
      <c r="F444" s="25" t="s">
        <v>7187</v>
      </c>
    </row>
    <row r="445" ht="14.4" spans="1:6">
      <c r="A445" s="44">
        <v>45690</v>
      </c>
      <c r="B445" s="45" t="s">
        <v>8457</v>
      </c>
      <c r="C445" s="25" t="s">
        <v>4457</v>
      </c>
      <c r="D445" s="5" t="str">
        <f>_xlfn.IFNA(VLOOKUP(C445,'Msku With Skus'!$A:$B,2,FALSE)," ")</f>
        <v>CSTE_0549_ST_Animal_Breathing_Otter_Grey</v>
      </c>
      <c r="E445" s="28">
        <v>1</v>
      </c>
      <c r="F445" s="25" t="s">
        <v>7187</v>
      </c>
    </row>
    <row r="446" ht="14.4" spans="1:6">
      <c r="A446" s="44">
        <v>45690</v>
      </c>
      <c r="B446" s="45" t="s">
        <v>8457</v>
      </c>
      <c r="C446" s="25" t="s">
        <v>4457</v>
      </c>
      <c r="D446" s="5" t="str">
        <f>_xlfn.IFNA(VLOOKUP(C446,'Msku With Skus'!$A:$B,2,FALSE)," ")</f>
        <v>CSTE_0549_ST_Animal_Breathing_Otter_Grey</v>
      </c>
      <c r="E446" s="28">
        <v>1</v>
      </c>
      <c r="F446" s="25" t="s">
        <v>7187</v>
      </c>
    </row>
    <row r="447" ht="14.4" spans="1:6">
      <c r="A447" s="44">
        <v>45690</v>
      </c>
      <c r="B447" s="45" t="s">
        <v>8457</v>
      </c>
      <c r="C447" s="25" t="s">
        <v>4415</v>
      </c>
      <c r="D447" s="5" t="str">
        <f>_xlfn.IFNA(VLOOKUP(C447,'Msku With Skus'!$A:$B,2,FALSE)," ")</f>
        <v>CSTE_0540_ST_Animal_Breathing_Stich_Pink</v>
      </c>
      <c r="E447" s="28">
        <v>1</v>
      </c>
      <c r="F447" s="25" t="s">
        <v>7187</v>
      </c>
    </row>
    <row r="448" ht="14.4" spans="1:6">
      <c r="A448" s="44">
        <v>45690</v>
      </c>
      <c r="B448" s="45" t="s">
        <v>8457</v>
      </c>
      <c r="C448" s="25" t="s">
        <v>4441</v>
      </c>
      <c r="D448" s="5" t="str">
        <f>_xlfn.IFNA(VLOOKUP(C448,'Msku With Skus'!$A:$B,2,FALSE)," ")</f>
        <v>CSTE_0546_ST_Animal_Lucifer_Cat_Black</v>
      </c>
      <c r="E448" s="28">
        <v>1</v>
      </c>
      <c r="F448" s="25" t="s">
        <v>7187</v>
      </c>
    </row>
    <row r="449" ht="14.4" spans="1:6">
      <c r="A449" s="44">
        <v>45690</v>
      </c>
      <c r="B449" s="45" t="s">
        <v>8457</v>
      </c>
      <c r="C449" s="25" t="s">
        <v>6387</v>
      </c>
      <c r="D449" s="5" t="str">
        <f>_xlfn.IFNA(VLOOKUP(C449,'Msku With Skus'!$A:$B,2,FALSE)," ")</f>
        <v>CSTE_O0445_OT_Glue_Sand_Rubber_Monkey</v>
      </c>
      <c r="E449" s="28">
        <v>1</v>
      </c>
      <c r="F449" s="25" t="s">
        <v>7187</v>
      </c>
    </row>
    <row r="450" ht="14.4" spans="1:6">
      <c r="A450" s="44">
        <v>45690</v>
      </c>
      <c r="B450" s="45" t="s">
        <v>8457</v>
      </c>
      <c r="C450" s="25" t="s">
        <v>6378</v>
      </c>
      <c r="D450" s="5" t="str">
        <f>_xlfn.IFNA(VLOOKUP(C450,'Msku With Skus'!$A:$B,2,FALSE)," ")</f>
        <v>CSTE_O0442_OT_Squeeze_White</v>
      </c>
      <c r="E450" s="28">
        <v>1</v>
      </c>
      <c r="F450" s="25" t="s">
        <v>7187</v>
      </c>
    </row>
    <row r="451" ht="14.4" spans="1:6">
      <c r="A451" s="44">
        <v>45690</v>
      </c>
      <c r="B451" s="45" t="s">
        <v>8457</v>
      </c>
      <c r="C451" s="25" t="s">
        <v>4395</v>
      </c>
      <c r="D451" s="5" t="str">
        <f>_xlfn.IFNA(VLOOKUP(C451,'Msku With Skus'!$A:$B,2,FALSE)," ")</f>
        <v>CSTE_0536_ST_Animal_Breathing_lamb_White</v>
      </c>
      <c r="E451" s="28">
        <v>1</v>
      </c>
      <c r="F451" s="25" t="s">
        <v>7187</v>
      </c>
    </row>
    <row r="452" ht="14.4" spans="1:6">
      <c r="A452" s="44">
        <v>45690</v>
      </c>
      <c r="B452" s="45" t="s">
        <v>8457</v>
      </c>
      <c r="C452" s="25" t="s">
        <v>4369</v>
      </c>
      <c r="D452" s="5" t="str">
        <f>_xlfn.IFNA(VLOOKUP(C452,'Msku With Skus'!$A:$B,2,FALSE)," ")</f>
        <v>CSTE_0526_ST_Animal_Breathing_Otter_Pink</v>
      </c>
      <c r="E452" s="28">
        <v>1</v>
      </c>
      <c r="F452" s="25" t="s">
        <v>7187</v>
      </c>
    </row>
    <row r="453" ht="14.4" spans="1:6">
      <c r="A453" s="44">
        <v>45690</v>
      </c>
      <c r="B453" s="45" t="s">
        <v>8457</v>
      </c>
      <c r="C453" s="25" t="s">
        <v>4369</v>
      </c>
      <c r="D453" s="5" t="str">
        <f>_xlfn.IFNA(VLOOKUP(C453,'Msku With Skus'!$A:$B,2,FALSE)," ")</f>
        <v>CSTE_0526_ST_Animal_Breathing_Otter_Pink</v>
      </c>
      <c r="E453" s="28">
        <v>1</v>
      </c>
      <c r="F453" s="25" t="s">
        <v>7187</v>
      </c>
    </row>
    <row r="454" ht="14.4" spans="1:6">
      <c r="A454" s="44">
        <v>45690</v>
      </c>
      <c r="B454" s="45" t="s">
        <v>8457</v>
      </c>
      <c r="C454" s="25" t="s">
        <v>3283</v>
      </c>
      <c r="D454" s="5" t="str">
        <f>_xlfn.IFNA(VLOOKUP(C454,'Msku With Skus'!$A:$B,2,FALSE)," ")</f>
        <v>CSTE_0319_SG_HarryPotter_Round</v>
      </c>
      <c r="E454" s="28">
        <v>1</v>
      </c>
      <c r="F454" s="25" t="s">
        <v>7187</v>
      </c>
    </row>
    <row r="455" ht="14.4" spans="1:6">
      <c r="A455" s="44">
        <v>45690</v>
      </c>
      <c r="B455" s="45" t="s">
        <v>8457</v>
      </c>
      <c r="C455" s="25" t="s">
        <v>3283</v>
      </c>
      <c r="D455" s="5" t="str">
        <f>_xlfn.IFNA(VLOOKUP(C455,'Msku With Skus'!$A:$B,2,FALSE)," ")</f>
        <v>CSTE_0319_SG_HarryPotter_Round</v>
      </c>
      <c r="E455" s="28">
        <v>1</v>
      </c>
      <c r="F455" s="25" t="s">
        <v>7187</v>
      </c>
    </row>
    <row r="456" ht="14.4" spans="1:6">
      <c r="A456" s="44">
        <v>45690</v>
      </c>
      <c r="B456" s="45" t="s">
        <v>8457</v>
      </c>
      <c r="C456" s="25" t="s">
        <v>3283</v>
      </c>
      <c r="D456" s="5" t="str">
        <f>_xlfn.IFNA(VLOOKUP(C456,'Msku With Skus'!$A:$B,2,FALSE)," ")</f>
        <v>CSTE_0319_SG_HarryPotter_Round</v>
      </c>
      <c r="E456" s="28">
        <v>1</v>
      </c>
      <c r="F456" s="25" t="s">
        <v>7187</v>
      </c>
    </row>
    <row r="457" ht="14.4" spans="1:6">
      <c r="A457" s="44">
        <v>45690</v>
      </c>
      <c r="B457" s="45" t="s">
        <v>8457</v>
      </c>
      <c r="C457" s="25" t="s">
        <v>4084</v>
      </c>
      <c r="D457" s="5" t="str">
        <f>_xlfn.IFNA(VLOOKUP(C457,'Msku With Skus'!$A:$B,2,FALSE)," ")</f>
        <v>CSTE_0464_ST_Pokemon_Snorlex</v>
      </c>
      <c r="E457" s="28">
        <v>1</v>
      </c>
      <c r="F457" s="25" t="s">
        <v>7187</v>
      </c>
    </row>
    <row r="458" ht="14.4" spans="1:6">
      <c r="A458" s="44">
        <v>45690</v>
      </c>
      <c r="B458" s="45" t="s">
        <v>8457</v>
      </c>
      <c r="C458" s="25" t="s">
        <v>4254</v>
      </c>
      <c r="D458" s="5" t="str">
        <f>_xlfn.IFNA(VLOOKUP(C458,'Msku With Skus'!$A:$B,2,FALSE)," ")</f>
        <v>CSTE_0502_ST_Minecraft_Pickaxe_Foam</v>
      </c>
      <c r="E458" s="28">
        <v>1</v>
      </c>
      <c r="F458" s="25" t="s">
        <v>7187</v>
      </c>
    </row>
    <row r="459" ht="14.4" spans="1:6">
      <c r="A459" s="44">
        <v>45690</v>
      </c>
      <c r="B459" s="45" t="s">
        <v>8457</v>
      </c>
      <c r="C459" s="25" t="s">
        <v>4204</v>
      </c>
      <c r="D459" s="5" t="str">
        <f>_xlfn.IFNA(VLOOKUP(C459,'Msku With Skus'!$A:$B,2,FALSE)," ")</f>
        <v>CSTE_0491_ST_Fruit_Blox_Spirit</v>
      </c>
      <c r="E459" s="28">
        <v>1</v>
      </c>
      <c r="F459" s="25" t="s">
        <v>7187</v>
      </c>
    </row>
    <row r="460" ht="14.4" spans="1:6">
      <c r="A460" s="44">
        <v>45690</v>
      </c>
      <c r="B460" s="45" t="s">
        <v>8457</v>
      </c>
      <c r="C460" s="25" t="s">
        <v>4204</v>
      </c>
      <c r="D460" s="5" t="str">
        <f>_xlfn.IFNA(VLOOKUP(C460,'Msku With Skus'!$A:$B,2,FALSE)," ")</f>
        <v>CSTE_0491_ST_Fruit_Blox_Spirit</v>
      </c>
      <c r="E460" s="28">
        <v>1</v>
      </c>
      <c r="F460" s="25" t="s">
        <v>7187</v>
      </c>
    </row>
    <row r="461" ht="14.4" spans="1:6">
      <c r="A461" s="44">
        <v>45690</v>
      </c>
      <c r="B461" s="45" t="s">
        <v>8457</v>
      </c>
      <c r="C461" s="25" t="s">
        <v>4200</v>
      </c>
      <c r="D461" s="5" t="str">
        <f>_xlfn.IFNA(VLOOKUP(C461,'Msku With Skus'!$A:$B,2,FALSE)," ")</f>
        <v>CSTE_0490_ST_Fruit_Blox_Shadow</v>
      </c>
      <c r="E461" s="28">
        <v>1</v>
      </c>
      <c r="F461" s="25" t="s">
        <v>7187</v>
      </c>
    </row>
    <row r="462" ht="14.4" spans="1:6">
      <c r="A462" s="44">
        <v>45690</v>
      </c>
      <c r="B462" s="45" t="s">
        <v>8457</v>
      </c>
      <c r="C462" s="25" t="s">
        <v>4200</v>
      </c>
      <c r="D462" s="5" t="str">
        <f>_xlfn.IFNA(VLOOKUP(C462,'Msku With Skus'!$A:$B,2,FALSE)," ")</f>
        <v>CSTE_0490_ST_Fruit_Blox_Shadow</v>
      </c>
      <c r="E462" s="28">
        <v>1</v>
      </c>
      <c r="F462" s="25" t="s">
        <v>7187</v>
      </c>
    </row>
    <row r="463" ht="14.4" spans="1:6">
      <c r="A463" s="44">
        <v>45690</v>
      </c>
      <c r="B463" s="45" t="s">
        <v>8457</v>
      </c>
      <c r="C463" s="25" t="s">
        <v>4200</v>
      </c>
      <c r="D463" s="5" t="str">
        <f>_xlfn.IFNA(VLOOKUP(C463,'Msku With Skus'!$A:$B,2,FALSE)," ")</f>
        <v>CSTE_0490_ST_Fruit_Blox_Shadow</v>
      </c>
      <c r="E463" s="28">
        <v>1</v>
      </c>
      <c r="F463" s="25" t="s">
        <v>7187</v>
      </c>
    </row>
    <row r="464" ht="14.4" spans="1:6">
      <c r="A464" s="44">
        <v>45690</v>
      </c>
      <c r="B464" s="45" t="s">
        <v>8457</v>
      </c>
      <c r="C464" s="25" t="s">
        <v>4200</v>
      </c>
      <c r="D464" s="5" t="str">
        <f>_xlfn.IFNA(VLOOKUP(C464,'Msku With Skus'!$A:$B,2,FALSE)," ")</f>
        <v>CSTE_0490_ST_Fruit_Blox_Shadow</v>
      </c>
      <c r="E464" s="28">
        <v>1</v>
      </c>
      <c r="F464" s="25" t="s">
        <v>7187</v>
      </c>
    </row>
    <row r="465" ht="14.4" spans="1:6">
      <c r="A465" s="44">
        <v>45690</v>
      </c>
      <c r="B465" s="45" t="s">
        <v>8457</v>
      </c>
      <c r="C465" s="25" t="s">
        <v>4196</v>
      </c>
      <c r="D465" s="5" t="str">
        <f>_xlfn.IFNA(VLOOKUP(C465,'Msku With Skus'!$A:$B,2,FALSE)," ")</f>
        <v>CSTE_0489_ST_Fruit_Blox_Light</v>
      </c>
      <c r="E465" s="28">
        <v>1</v>
      </c>
      <c r="F465" s="25" t="s">
        <v>7187</v>
      </c>
    </row>
    <row r="466" ht="14.4" spans="1:6">
      <c r="A466" s="44">
        <v>45690</v>
      </c>
      <c r="B466" s="45" t="s">
        <v>8457</v>
      </c>
      <c r="C466" s="25" t="s">
        <v>4193</v>
      </c>
      <c r="D466" s="5" t="str">
        <f>_xlfn.IFNA(VLOOKUP(C466,'Msku With Skus'!$A:$B,2,FALSE)," ")</f>
        <v>CSTE_0488_ST_Animal_Breathing_Stitch_Blue</v>
      </c>
      <c r="E466" s="28">
        <v>1</v>
      </c>
      <c r="F466" s="25" t="s">
        <v>7187</v>
      </c>
    </row>
    <row r="467" ht="14.4" spans="1:6">
      <c r="A467" s="44">
        <v>45690</v>
      </c>
      <c r="B467" s="45" t="s">
        <v>8457</v>
      </c>
      <c r="C467" s="25" t="s">
        <v>4193</v>
      </c>
      <c r="D467" s="5" t="str">
        <f>_xlfn.IFNA(VLOOKUP(C467,'Msku With Skus'!$A:$B,2,FALSE)," ")</f>
        <v>CSTE_0488_ST_Animal_Breathing_Stitch_Blue</v>
      </c>
      <c r="E467" s="28">
        <v>1</v>
      </c>
      <c r="F467" s="25" t="s">
        <v>7187</v>
      </c>
    </row>
    <row r="468" ht="14.4" spans="1:6">
      <c r="A468" s="44">
        <v>45690</v>
      </c>
      <c r="B468" s="45" t="s">
        <v>8457</v>
      </c>
      <c r="C468" s="25" t="s">
        <v>4193</v>
      </c>
      <c r="D468" s="5" t="str">
        <f>_xlfn.IFNA(VLOOKUP(C468,'Msku With Skus'!$A:$B,2,FALSE)," ")</f>
        <v>CSTE_0488_ST_Animal_Breathing_Stitch_Blue</v>
      </c>
      <c r="E468" s="28">
        <v>1</v>
      </c>
      <c r="F468" s="25" t="s">
        <v>7187</v>
      </c>
    </row>
    <row r="469" ht="14.4" spans="1:6">
      <c r="A469" s="44">
        <v>45690</v>
      </c>
      <c r="B469" s="45" t="s">
        <v>8457</v>
      </c>
      <c r="C469" s="25" t="s">
        <v>4193</v>
      </c>
      <c r="D469" s="5" t="str">
        <f>_xlfn.IFNA(VLOOKUP(C469,'Msku With Skus'!$A:$B,2,FALSE)," ")</f>
        <v>CSTE_0488_ST_Animal_Breathing_Stitch_Blue</v>
      </c>
      <c r="E469" s="28">
        <v>1</v>
      </c>
      <c r="F469" s="25" t="s">
        <v>7187</v>
      </c>
    </row>
    <row r="470" ht="14.4" spans="1:6">
      <c r="A470" s="44">
        <v>45690</v>
      </c>
      <c r="B470" s="45" t="s">
        <v>8457</v>
      </c>
      <c r="C470" s="25" t="s">
        <v>6652</v>
      </c>
      <c r="D470" s="5" t="str">
        <f>_xlfn.IFNA(VLOOKUP(C470,'Msku With Skus'!$A:$B,2,FALSE)," ")</f>
        <v>XEXY_0002_Accs_Electronics_Mic_K9</v>
      </c>
      <c r="E470" s="28">
        <v>1</v>
      </c>
      <c r="F470" s="25" t="s">
        <v>7187</v>
      </c>
    </row>
    <row r="471" ht="14.4" spans="1:6">
      <c r="A471" s="44">
        <v>45690</v>
      </c>
      <c r="B471" s="45" t="s">
        <v>8457</v>
      </c>
      <c r="C471" s="25" t="s">
        <v>4116</v>
      </c>
      <c r="D471" s="5" t="str">
        <f>_xlfn.IFNA(VLOOKUP(C471,'Msku With Skus'!$A:$B,2,FALSE)," ")</f>
        <v>CSTE_0470_ST_Minecraft_Sword_Small</v>
      </c>
      <c r="E471" s="28">
        <v>1</v>
      </c>
      <c r="F471" s="25" t="s">
        <v>7187</v>
      </c>
    </row>
    <row r="472" ht="14.4" spans="1:6">
      <c r="A472" s="44">
        <v>45690</v>
      </c>
      <c r="B472" s="45" t="s">
        <v>8457</v>
      </c>
      <c r="C472" s="25" t="s">
        <v>4116</v>
      </c>
      <c r="D472" s="5" t="str">
        <f>_xlfn.IFNA(VLOOKUP(C472,'Msku With Skus'!$A:$B,2,FALSE)," ")</f>
        <v>CSTE_0470_ST_Minecraft_Sword_Small</v>
      </c>
      <c r="E472" s="28">
        <v>1</v>
      </c>
      <c r="F472" s="25" t="s">
        <v>7187</v>
      </c>
    </row>
    <row r="473" ht="14.4" spans="1:6">
      <c r="A473" s="44">
        <v>45690</v>
      </c>
      <c r="B473" s="45" t="s">
        <v>8457</v>
      </c>
      <c r="C473" s="25" t="s">
        <v>4116</v>
      </c>
      <c r="D473" s="5" t="str">
        <f>_xlfn.IFNA(VLOOKUP(C473,'Msku With Skus'!$A:$B,2,FALSE)," ")</f>
        <v>CSTE_0470_ST_Minecraft_Sword_Small</v>
      </c>
      <c r="E473" s="28">
        <v>1</v>
      </c>
      <c r="F473" s="25" t="s">
        <v>7187</v>
      </c>
    </row>
    <row r="474" ht="14.4" spans="1:6">
      <c r="A474" s="44">
        <v>45690</v>
      </c>
      <c r="B474" s="45" t="s">
        <v>8457</v>
      </c>
      <c r="C474" s="25" t="s">
        <v>4122</v>
      </c>
      <c r="D474" s="5" t="str">
        <f>_xlfn.IFNA(VLOOKUP(C474,'Msku With Skus'!$A:$B,2,FALSE)," ")</f>
        <v>CSTE_0471_ST_Minecraft_Sword_Big</v>
      </c>
      <c r="E474" s="28">
        <v>1</v>
      </c>
      <c r="F474" s="25" t="s">
        <v>7187</v>
      </c>
    </row>
    <row r="475" ht="14.4" spans="1:6">
      <c r="A475" s="44">
        <v>45690</v>
      </c>
      <c r="B475" s="45" t="s">
        <v>8457</v>
      </c>
      <c r="C475" s="25" t="s">
        <v>4122</v>
      </c>
      <c r="D475" s="5" t="str">
        <f>_xlfn.IFNA(VLOOKUP(C475,'Msku With Skus'!$A:$B,2,FALSE)," ")</f>
        <v>CSTE_0471_ST_Minecraft_Sword_Big</v>
      </c>
      <c r="E475" s="28">
        <v>1</v>
      </c>
      <c r="F475" s="25" t="s">
        <v>7187</v>
      </c>
    </row>
    <row r="476" ht="14.4" spans="1:6">
      <c r="A476" s="44">
        <v>45690</v>
      </c>
      <c r="B476" s="45" t="s">
        <v>8457</v>
      </c>
      <c r="C476" s="25" t="s">
        <v>4122</v>
      </c>
      <c r="D476" s="5" t="str">
        <f>_xlfn.IFNA(VLOOKUP(C476,'Msku With Skus'!$A:$B,2,FALSE)," ")</f>
        <v>CSTE_0471_ST_Minecraft_Sword_Big</v>
      </c>
      <c r="E476" s="28">
        <v>1</v>
      </c>
      <c r="F476" s="25" t="s">
        <v>7187</v>
      </c>
    </row>
    <row r="477" ht="14.4" spans="1:6">
      <c r="A477" s="44">
        <v>45690</v>
      </c>
      <c r="B477" s="45" t="s">
        <v>8457</v>
      </c>
      <c r="C477" s="25" t="s">
        <v>4122</v>
      </c>
      <c r="D477" s="5" t="str">
        <f>_xlfn.IFNA(VLOOKUP(C477,'Msku With Skus'!$A:$B,2,FALSE)," ")</f>
        <v>CSTE_0471_ST_Minecraft_Sword_Big</v>
      </c>
      <c r="E477" s="28">
        <v>1</v>
      </c>
      <c r="F477" s="25" t="s">
        <v>7187</v>
      </c>
    </row>
    <row r="478" ht="14.4" spans="1:6">
      <c r="A478" s="44">
        <v>45690</v>
      </c>
      <c r="B478" s="45" t="s">
        <v>8457</v>
      </c>
      <c r="C478" s="25" t="s">
        <v>4122</v>
      </c>
      <c r="D478" s="5" t="str">
        <f>_xlfn.IFNA(VLOOKUP(C478,'Msku With Skus'!$A:$B,2,FALSE)," ")</f>
        <v>CSTE_0471_ST_Minecraft_Sword_Big</v>
      </c>
      <c r="E478" s="28">
        <v>1</v>
      </c>
      <c r="F478" s="25" t="s">
        <v>7187</v>
      </c>
    </row>
    <row r="479" ht="14.4" spans="1:6">
      <c r="A479" s="44">
        <v>45690</v>
      </c>
      <c r="B479" s="45" t="s">
        <v>8457</v>
      </c>
      <c r="C479" s="25" t="s">
        <v>4122</v>
      </c>
      <c r="D479" s="5" t="str">
        <f>_xlfn.IFNA(VLOOKUP(C479,'Msku With Skus'!$A:$B,2,FALSE)," ")</f>
        <v>CSTE_0471_ST_Minecraft_Sword_Big</v>
      </c>
      <c r="E479" s="28">
        <v>1</v>
      </c>
      <c r="F479" s="25" t="s">
        <v>7187</v>
      </c>
    </row>
    <row r="480" ht="14.4" spans="1:6">
      <c r="A480" s="44">
        <v>45690</v>
      </c>
      <c r="B480" s="45" t="s">
        <v>8457</v>
      </c>
      <c r="C480" s="25" t="s">
        <v>4046</v>
      </c>
      <c r="D480" s="5" t="str">
        <f>_xlfn.IFNA(VLOOKUP(C480,'Msku With Skus'!$A:$B,2,FALSE)," ")</f>
        <v>CSTE_0458_ST_Animal_Love_Lot_Bear</v>
      </c>
      <c r="E480" s="28">
        <v>1</v>
      </c>
      <c r="F480" s="25" t="s">
        <v>7187</v>
      </c>
    </row>
    <row r="481" ht="14.4" spans="1:6">
      <c r="A481" s="44">
        <v>45690</v>
      </c>
      <c r="B481" s="45" t="s">
        <v>8457</v>
      </c>
      <c r="C481" s="25" t="s">
        <v>3815</v>
      </c>
      <c r="D481" s="5" t="str">
        <f>_xlfn.IFNA(VLOOKUP(C481,'Msku With Skus'!$A:$B,2,FALSE)," ")</f>
        <v>CSTE_0429_Org_Compression_Kit_Cream</v>
      </c>
      <c r="E481" s="28">
        <v>1</v>
      </c>
      <c r="F481" s="25" t="s">
        <v>7189</v>
      </c>
    </row>
    <row r="482" ht="14.4" spans="1:6">
      <c r="A482" s="44">
        <v>45690</v>
      </c>
      <c r="B482" s="45" t="s">
        <v>8457</v>
      </c>
      <c r="C482" s="25" t="s">
        <v>3815</v>
      </c>
      <c r="D482" s="5" t="str">
        <f>_xlfn.IFNA(VLOOKUP(C482,'Msku With Skus'!$A:$B,2,FALSE)," ")</f>
        <v>CSTE_0429_Org_Compression_Kit_Cream</v>
      </c>
      <c r="E482" s="28">
        <v>1</v>
      </c>
      <c r="F482" s="25" t="s">
        <v>7189</v>
      </c>
    </row>
    <row r="483" ht="14.4" spans="1:6">
      <c r="A483" s="44">
        <v>45690</v>
      </c>
      <c r="B483" s="45" t="s">
        <v>8457</v>
      </c>
      <c r="C483" s="25" t="s">
        <v>3823</v>
      </c>
      <c r="D483" s="5" t="str">
        <f>_xlfn.IFNA(VLOOKUP(C483,'Msku With Skus'!$A:$B,2,FALSE)," ")</f>
        <v>CSTE_0430_Org_Compression_Kit_Blue</v>
      </c>
      <c r="E483" s="28">
        <v>1</v>
      </c>
      <c r="F483" s="25" t="s">
        <v>7187</v>
      </c>
    </row>
    <row r="484" ht="14.4" spans="1:6">
      <c r="A484" s="44">
        <v>45690</v>
      </c>
      <c r="B484" s="45" t="s">
        <v>8457</v>
      </c>
      <c r="C484" s="25" t="s">
        <v>3756</v>
      </c>
      <c r="D484" s="5" t="str">
        <f>_xlfn.IFNA(VLOOKUP(C484,'Msku With Skus'!$A:$B,2,FALSE)," ")</f>
        <v>CSTE_0420_ST_MineCraft_Zombie</v>
      </c>
      <c r="E484" s="28">
        <v>1</v>
      </c>
      <c r="F484" s="25" t="s">
        <v>7197</v>
      </c>
    </row>
    <row r="485" ht="14.4" spans="1:6">
      <c r="A485" s="44">
        <v>45690</v>
      </c>
      <c r="B485" s="45" t="s">
        <v>8457</v>
      </c>
      <c r="C485" s="25" t="s">
        <v>3786</v>
      </c>
      <c r="D485" s="5" t="str">
        <f>_xlfn.IFNA(VLOOKUP(C485,'Msku With Skus'!$A:$B,2,FALSE)," ")</f>
        <v>CSTE_0424_Org_6Pcs_Travel_Pink</v>
      </c>
      <c r="E485" s="28">
        <v>1</v>
      </c>
      <c r="F485" s="25" t="s">
        <v>7190</v>
      </c>
    </row>
    <row r="486" ht="14.4" spans="1:6">
      <c r="A486" s="44">
        <v>45690</v>
      </c>
      <c r="B486" s="45" t="s">
        <v>8457</v>
      </c>
      <c r="C486" s="25" t="s">
        <v>5731</v>
      </c>
      <c r="D486" s="5" t="str">
        <f>_xlfn.IFNA(VLOOKUP(C486,'Msku With Skus'!$A:$B,2,FALSE)," ")</f>
        <v>CSTE_O0312_OT_SolarGaneshaSkin_Small</v>
      </c>
      <c r="E486" s="28">
        <v>1</v>
      </c>
      <c r="F486" s="25" t="s">
        <v>7187</v>
      </c>
    </row>
    <row r="487" ht="14.4" spans="1:6">
      <c r="A487" s="44">
        <v>45690</v>
      </c>
      <c r="B487" s="45" t="s">
        <v>8457</v>
      </c>
      <c r="C487" s="25" t="s">
        <v>3364</v>
      </c>
      <c r="D487" s="5" t="str">
        <f>_xlfn.IFNA(VLOOKUP(C487,'Msku With Skus'!$A:$B,2,FALSE)," ")</f>
        <v>CSTE_0330_Wands_Harrypotter_Light</v>
      </c>
      <c r="E487" s="28">
        <v>1</v>
      </c>
      <c r="F487" s="25" t="s">
        <v>7193</v>
      </c>
    </row>
    <row r="488" ht="14.4" spans="1:6">
      <c r="A488" s="44">
        <v>45690</v>
      </c>
      <c r="B488" s="45" t="s">
        <v>8457</v>
      </c>
      <c r="C488" s="25" t="s">
        <v>3383</v>
      </c>
      <c r="D488" s="5" t="str">
        <f>_xlfn.IFNA(VLOOKUP(C488,'Msku With Skus'!$A:$B,2,FALSE)," ")</f>
        <v>CSTE_0332_Wands_LordVoldmort_Light</v>
      </c>
      <c r="E488" s="28">
        <v>1</v>
      </c>
      <c r="F488" s="25" t="s">
        <v>7187</v>
      </c>
    </row>
    <row r="489" ht="14.4" spans="1:6">
      <c r="A489" s="44">
        <v>45690</v>
      </c>
      <c r="B489" s="45" t="s">
        <v>8457</v>
      </c>
      <c r="C489" s="25" t="s">
        <v>3395</v>
      </c>
      <c r="D489" s="5" t="str">
        <f>_xlfn.IFNA(VLOOKUP(C489,'Msku With Skus'!$A:$B,2,FALSE)," ")</f>
        <v>CSTE_0333_Wands_Dumbledore_Light</v>
      </c>
      <c r="E489" s="28">
        <v>1</v>
      </c>
      <c r="F489" s="25" t="s">
        <v>7187</v>
      </c>
    </row>
    <row r="490" ht="14.4" spans="1:6">
      <c r="A490" s="44">
        <v>45690</v>
      </c>
      <c r="B490" s="45" t="s">
        <v>8457</v>
      </c>
      <c r="C490" s="25" t="s">
        <v>3538</v>
      </c>
      <c r="D490" s="5" t="str">
        <f>_xlfn.IFNA(VLOOKUP(C490,'Msku With Skus'!$A:$B,2,FALSE)," ")</f>
        <v>CSTE_0355_Wands_Harrypotter_light_SG</v>
      </c>
      <c r="E490" s="28">
        <v>1</v>
      </c>
      <c r="F490" s="25" t="s">
        <v>7187</v>
      </c>
    </row>
    <row r="491" ht="14.4" spans="1:6">
      <c r="A491" s="44">
        <v>45690</v>
      </c>
      <c r="B491" s="45" t="s">
        <v>8457</v>
      </c>
      <c r="C491" s="25" t="s">
        <v>3538</v>
      </c>
      <c r="D491" s="5" t="str">
        <f>_xlfn.IFNA(VLOOKUP(C491,'Msku With Skus'!$A:$B,2,FALSE)," ")</f>
        <v>CSTE_0355_Wands_Harrypotter_light_SG</v>
      </c>
      <c r="E491" s="28">
        <v>1</v>
      </c>
      <c r="F491" s="25" t="s">
        <v>7187</v>
      </c>
    </row>
    <row r="492" ht="14.4" spans="1:6">
      <c r="A492" s="44">
        <v>45690</v>
      </c>
      <c r="B492" s="45" t="s">
        <v>8457</v>
      </c>
      <c r="C492" s="25" t="s">
        <v>3534</v>
      </c>
      <c r="D492" s="5" t="str">
        <f>_xlfn.IFNA(VLOOKUP(C492,'Msku With Skus'!$A:$B,2,FALSE)," ")</f>
        <v>CSTE_0354_Wands_Hermoine_light_MB</v>
      </c>
      <c r="E492" s="28">
        <v>1</v>
      </c>
      <c r="F492" s="25" t="s">
        <v>7187</v>
      </c>
    </row>
    <row r="493" ht="14.4" spans="1:6">
      <c r="A493" s="44">
        <v>45690</v>
      </c>
      <c r="B493" s="45" t="s">
        <v>8457</v>
      </c>
      <c r="C493" s="25" t="s">
        <v>539</v>
      </c>
      <c r="D493" s="5" t="str">
        <f>_xlfn.IFNA(VLOOKUP(C493,'Msku With Skus'!$A:$B,2,FALSE)," ")</f>
        <v>CSTE_0016_MB_HBD_Pink</v>
      </c>
      <c r="E493" s="28">
        <v>1</v>
      </c>
      <c r="F493" s="25" t="s">
        <v>7194</v>
      </c>
    </row>
    <row r="494" ht="14.4" spans="1:6">
      <c r="A494" s="44">
        <v>45690</v>
      </c>
      <c r="B494" s="45" t="s">
        <v>8457</v>
      </c>
      <c r="C494" s="25" t="s">
        <v>3077</v>
      </c>
      <c r="D494" s="5" t="str">
        <f>_xlfn.IFNA(VLOOKUP(C494,'Msku With Skus'!$A:$B,2,FALSE)," ")</f>
        <v>CSTE_0293_OT_Voldemort_wand</v>
      </c>
      <c r="E494" s="28">
        <v>1</v>
      </c>
      <c r="F494" s="25" t="s">
        <v>7187</v>
      </c>
    </row>
    <row r="495" ht="14.4" spans="1:6">
      <c r="A495" s="44">
        <v>45690</v>
      </c>
      <c r="B495" s="45" t="s">
        <v>8457</v>
      </c>
      <c r="C495" s="25" t="s">
        <v>3063</v>
      </c>
      <c r="D495" s="5" t="str">
        <f>_xlfn.IFNA(VLOOKUP(C495,'Msku With Skus'!$A:$B,2,FALSE)," ")</f>
        <v>CSTE_0291_OT_Hermoine_wand</v>
      </c>
      <c r="E495" s="28">
        <v>1</v>
      </c>
      <c r="F495" s="25" t="s">
        <v>7187</v>
      </c>
    </row>
    <row r="496" ht="14.4" spans="1:6">
      <c r="A496" s="44">
        <v>45690</v>
      </c>
      <c r="B496" s="45" t="s">
        <v>8457</v>
      </c>
      <c r="C496" s="25" t="s">
        <v>3063</v>
      </c>
      <c r="D496" s="5" t="str">
        <f>_xlfn.IFNA(VLOOKUP(C496,'Msku With Skus'!$A:$B,2,FALSE)," ")</f>
        <v>CSTE_0291_OT_Hermoine_wand</v>
      </c>
      <c r="E496" s="28">
        <v>1</v>
      </c>
      <c r="F496" s="25" t="s">
        <v>7187</v>
      </c>
    </row>
    <row r="497" ht="14.4" spans="1:6">
      <c r="A497" s="44">
        <v>45690</v>
      </c>
      <c r="B497" s="45" t="s">
        <v>8457</v>
      </c>
      <c r="C497" s="25" t="s">
        <v>3063</v>
      </c>
      <c r="D497" s="5" t="str">
        <f>_xlfn.IFNA(VLOOKUP(C497,'Msku With Skus'!$A:$B,2,FALSE)," ")</f>
        <v>CSTE_0291_OT_Hermoine_wand</v>
      </c>
      <c r="E497" s="28">
        <v>1</v>
      </c>
      <c r="F497" s="25" t="s">
        <v>7187</v>
      </c>
    </row>
    <row r="498" ht="14.4" spans="1:6">
      <c r="A498" s="44">
        <v>45690</v>
      </c>
      <c r="B498" s="45" t="s">
        <v>8457</v>
      </c>
      <c r="C498" s="25" t="s">
        <v>3063</v>
      </c>
      <c r="D498" s="5" t="str">
        <f>_xlfn.IFNA(VLOOKUP(C498,'Msku With Skus'!$A:$B,2,FALSE)," ")</f>
        <v>CSTE_0291_OT_Hermoine_wand</v>
      </c>
      <c r="E498" s="28">
        <v>1</v>
      </c>
      <c r="F498" s="25" t="s">
        <v>7187</v>
      </c>
    </row>
    <row r="499" ht="14.4" spans="1:6">
      <c r="A499" s="44">
        <v>45690</v>
      </c>
      <c r="B499" s="45" t="s">
        <v>8457</v>
      </c>
      <c r="C499" s="25" t="s">
        <v>3093</v>
      </c>
      <c r="D499" s="5" t="str">
        <f>_xlfn.IFNA(VLOOKUP(C499,'Msku With Skus'!$A:$B,2,FALSE)," ")</f>
        <v>CSTE_0295_OT_Snape_wand</v>
      </c>
      <c r="E499" s="28">
        <v>1</v>
      </c>
      <c r="F499" s="25" t="s">
        <v>7187</v>
      </c>
    </row>
    <row r="500" ht="14.4" spans="1:6">
      <c r="A500" s="44">
        <v>45690</v>
      </c>
      <c r="B500" s="45" t="s">
        <v>8457</v>
      </c>
      <c r="C500" s="25" t="s">
        <v>3093</v>
      </c>
      <c r="D500" s="5" t="str">
        <f>_xlfn.IFNA(VLOOKUP(C500,'Msku With Skus'!$A:$B,2,FALSE)," ")</f>
        <v>CSTE_0295_OT_Snape_wand</v>
      </c>
      <c r="E500" s="28">
        <v>1</v>
      </c>
      <c r="F500" s="25" t="s">
        <v>7187</v>
      </c>
    </row>
    <row r="501" ht="14.4" spans="1:6">
      <c r="A501" s="44">
        <v>45690</v>
      </c>
      <c r="B501" s="45" t="s">
        <v>8457</v>
      </c>
      <c r="C501" s="25" t="s">
        <v>3093</v>
      </c>
      <c r="D501" s="5" t="str">
        <f>_xlfn.IFNA(VLOOKUP(C501,'Msku With Skus'!$A:$B,2,FALSE)," ")</f>
        <v>CSTE_0295_OT_Snape_wand</v>
      </c>
      <c r="E501" s="28">
        <v>1</v>
      </c>
      <c r="F501" s="25" t="s">
        <v>7193</v>
      </c>
    </row>
    <row r="502" ht="14.4" spans="1:6">
      <c r="A502" s="44">
        <v>45690</v>
      </c>
      <c r="B502" s="45" t="s">
        <v>8457</v>
      </c>
      <c r="C502" s="25" t="s">
        <v>3426</v>
      </c>
      <c r="D502" s="5" t="str">
        <f>_xlfn.IFNA(VLOOKUP(C502,'Msku With Skus'!$A:$B,2,FALSE)," ")</f>
        <v>CSTE_0337_Wands_LordVoldemort_MusicBox</v>
      </c>
      <c r="E502" s="28">
        <v>1</v>
      </c>
      <c r="F502" s="25" t="s">
        <v>7187</v>
      </c>
    </row>
    <row r="503" ht="14.4" spans="1:6">
      <c r="A503" s="44">
        <v>45690</v>
      </c>
      <c r="B503" s="45" t="s">
        <v>8457</v>
      </c>
      <c r="C503" s="25" t="s">
        <v>3476</v>
      </c>
      <c r="D503" s="5" t="str">
        <f>_xlfn.IFNA(VLOOKUP(C503,'Msku With Skus'!$A:$B,2,FALSE)," ")</f>
        <v>CSTE_0343_Wands_LordVoldmort_Sunglasas</v>
      </c>
      <c r="E503" s="28">
        <v>1</v>
      </c>
      <c r="F503" s="25" t="s">
        <v>7187</v>
      </c>
    </row>
    <row r="504" ht="14.4" spans="1:6">
      <c r="A504" s="44">
        <v>45690</v>
      </c>
      <c r="B504" s="45" t="s">
        <v>8457</v>
      </c>
      <c r="C504" s="25" t="s">
        <v>2682</v>
      </c>
      <c r="D504" s="5" t="str">
        <f>_xlfn.IFNA(VLOOKUP(C504,'Msku With Skus'!$A:$B,2,FALSE)," ")</f>
        <v>CSTE_0217_SG_ThugLife_Thin</v>
      </c>
      <c r="E504" s="28">
        <v>1</v>
      </c>
      <c r="F504" s="25" t="s">
        <v>7187</v>
      </c>
    </row>
    <row r="505" ht="14.4" spans="1:6">
      <c r="A505" s="44">
        <v>45690</v>
      </c>
      <c r="B505" s="45" t="s">
        <v>8457</v>
      </c>
      <c r="C505" s="25" t="s">
        <v>696</v>
      </c>
      <c r="D505" s="5" t="str">
        <f>_xlfn.IFNA(VLOOKUP(C505,'Msku With Skus'!$A:$B,2,FALSE)," ")</f>
        <v>CSTE_0021_MB_Beatles_Black</v>
      </c>
      <c r="E505" s="28">
        <v>1</v>
      </c>
      <c r="F505" s="25" t="s">
        <v>7187</v>
      </c>
    </row>
    <row r="506" ht="14.4" spans="1:3">
      <c r="A506" s="52"/>
      <c r="B506" s="45"/>
      <c r="C506" s="25"/>
    </row>
    <row r="507" ht="13.2" spans="1:4">
      <c r="A507" s="52"/>
      <c r="B507" s="45"/>
      <c r="D507" s="5">
        <f>_xlfn.IFNA(VLOOKUP(C507,'Msku With Skus'!$A:$B,2,FALSE)," ")</f>
        <v>0</v>
      </c>
    </row>
    <row r="508" ht="13.2" spans="1:4">
      <c r="A508" s="52"/>
      <c r="B508" s="45"/>
      <c r="D508" s="5">
        <f>_xlfn.IFNA(VLOOKUP(C508,'Msku With Skus'!$A:$B,2,FALSE)," ")</f>
        <v>0</v>
      </c>
    </row>
    <row r="509" ht="13.2" spans="1:4">
      <c r="A509" s="52"/>
      <c r="B509" s="45"/>
      <c r="D509" s="5">
        <f>_xlfn.IFNA(VLOOKUP(C509,'Msku With Skus'!$A:$B,2,FALSE)," ")</f>
        <v>0</v>
      </c>
    </row>
    <row r="510" ht="13.2" spans="1:4">
      <c r="A510" s="52"/>
      <c r="B510" s="45"/>
      <c r="D510" s="5">
        <f>_xlfn.IFNA(VLOOKUP(C510,'Msku With Skus'!$A:$B,2,FALSE)," ")</f>
        <v>0</v>
      </c>
    </row>
    <row r="511" ht="13.2" spans="1:4">
      <c r="A511" s="52"/>
      <c r="B511" s="45"/>
      <c r="D511" s="5">
        <f>_xlfn.IFNA(VLOOKUP(C511,'Msku With Skus'!$A:$B,2,FALSE)," ")</f>
        <v>0</v>
      </c>
    </row>
    <row r="512" ht="13.2" spans="1:4">
      <c r="A512" s="52"/>
      <c r="B512" s="45"/>
      <c r="D512" s="5">
        <f>_xlfn.IFNA(VLOOKUP(C512,'Msku With Skus'!$A:$B,2,FALSE)," ")</f>
        <v>0</v>
      </c>
    </row>
    <row r="513" ht="13.2" spans="1:4">
      <c r="A513" s="52"/>
      <c r="B513" s="45"/>
      <c r="D513" s="5">
        <f>_xlfn.IFNA(VLOOKUP(C513,'Msku With Skus'!$A:$B,2,FALSE)," ")</f>
        <v>0</v>
      </c>
    </row>
    <row r="514" ht="13.2" spans="1:4">
      <c r="A514" s="52"/>
      <c r="B514" s="45"/>
      <c r="D514" s="5">
        <f>_xlfn.IFNA(VLOOKUP(C514,'Msku With Skus'!$A:$B,2,FALSE)," ")</f>
        <v>0</v>
      </c>
    </row>
    <row r="515" ht="13.2" spans="1:4">
      <c r="A515" s="52"/>
      <c r="B515" s="45"/>
      <c r="D515" s="5">
        <f>_xlfn.IFNA(VLOOKUP(C515,'Msku With Skus'!$A:$B,2,FALSE)," ")</f>
        <v>0</v>
      </c>
    </row>
    <row r="516" ht="13.2" spans="1:4">
      <c r="A516" s="52"/>
      <c r="B516" s="45"/>
      <c r="D516" s="5">
        <f>_xlfn.IFNA(VLOOKUP(C516,'Msku With Skus'!$A:$B,2,FALSE)," ")</f>
        <v>0</v>
      </c>
    </row>
    <row r="517" ht="13.2" spans="1:4">
      <c r="A517" s="52"/>
      <c r="B517" s="45"/>
      <c r="D517" s="5">
        <f>_xlfn.IFNA(VLOOKUP(C517,'Msku With Skus'!$A:$B,2,FALSE)," ")</f>
        <v>0</v>
      </c>
    </row>
    <row r="518" ht="13.2" spans="1:4">
      <c r="A518" s="52"/>
      <c r="B518" s="45"/>
      <c r="D518" s="5">
        <f>_xlfn.IFNA(VLOOKUP(C518,'Msku With Skus'!$A:$B,2,FALSE)," ")</f>
        <v>0</v>
      </c>
    </row>
    <row r="519" ht="13.2" spans="1:4">
      <c r="A519" s="52"/>
      <c r="B519" s="45"/>
      <c r="D519" s="5">
        <f>_xlfn.IFNA(VLOOKUP(C519,'Msku With Skus'!$A:$B,2,FALSE)," ")</f>
        <v>0</v>
      </c>
    </row>
    <row r="520" ht="13.2" spans="1:4">
      <c r="A520" s="52"/>
      <c r="B520" s="45"/>
      <c r="D520" s="5">
        <f>_xlfn.IFNA(VLOOKUP(C520,'Msku With Skus'!$A:$B,2,FALSE)," ")</f>
        <v>0</v>
      </c>
    </row>
    <row r="521" ht="13.2" spans="1:4">
      <c r="A521" s="52"/>
      <c r="B521" s="45"/>
      <c r="D521" s="5">
        <f>_xlfn.IFNA(VLOOKUP(C521,'Msku With Skus'!$A:$B,2,FALSE)," ")</f>
        <v>0</v>
      </c>
    </row>
    <row r="522" ht="13.2" spans="1:4">
      <c r="A522" s="52"/>
      <c r="B522" s="45"/>
      <c r="D522" s="5">
        <f>_xlfn.IFNA(VLOOKUP(C522,'Msku With Skus'!$A:$B,2,FALSE)," ")</f>
        <v>0</v>
      </c>
    </row>
    <row r="523" ht="13.2" spans="1:4">
      <c r="A523" s="52"/>
      <c r="B523" s="45"/>
      <c r="D523" s="5">
        <f>_xlfn.IFNA(VLOOKUP(C523,'Msku With Skus'!$A:$B,2,FALSE)," ")</f>
        <v>0</v>
      </c>
    </row>
    <row r="524" ht="13.2" spans="1:4">
      <c r="A524" s="52"/>
      <c r="B524" s="45"/>
      <c r="D524" s="5">
        <f>_xlfn.IFNA(VLOOKUP(C524,'Msku With Skus'!$A:$B,2,FALSE)," ")</f>
        <v>0</v>
      </c>
    </row>
    <row r="525" ht="13.2" spans="1:4">
      <c r="A525" s="52"/>
      <c r="B525" s="45"/>
      <c r="D525" s="5">
        <f>_xlfn.IFNA(VLOOKUP(C525,'Msku With Skus'!$A:$B,2,FALSE)," ")</f>
        <v>0</v>
      </c>
    </row>
    <row r="526" ht="13.2" spans="1:4">
      <c r="A526" s="52"/>
      <c r="B526" s="45"/>
      <c r="D526" s="5">
        <f>_xlfn.IFNA(VLOOKUP(C526,'Msku With Skus'!$A:$B,2,FALSE)," ")</f>
        <v>0</v>
      </c>
    </row>
    <row r="527" ht="13.2" spans="1:4">
      <c r="A527" s="52"/>
      <c r="B527" s="45"/>
      <c r="D527" s="5">
        <f>_xlfn.IFNA(VLOOKUP(C527,'Msku With Skus'!$A:$B,2,FALSE)," ")</f>
        <v>0</v>
      </c>
    </row>
    <row r="528" ht="13.2" spans="1:4">
      <c r="A528" s="52"/>
      <c r="B528" s="45"/>
      <c r="D528" s="5">
        <f>_xlfn.IFNA(VLOOKUP(C528,'Msku With Skus'!$A:$B,2,FALSE)," ")</f>
        <v>0</v>
      </c>
    </row>
    <row r="529" ht="13.2" spans="1:4">
      <c r="A529" s="52"/>
      <c r="B529" s="45"/>
      <c r="D529" s="5">
        <f>_xlfn.IFNA(VLOOKUP(C529,'Msku With Skus'!$A:$B,2,FALSE)," ")</f>
        <v>0</v>
      </c>
    </row>
    <row r="530" ht="13.2" spans="1:4">
      <c r="A530" s="52"/>
      <c r="B530" s="45"/>
      <c r="D530" s="5">
        <f>_xlfn.IFNA(VLOOKUP(C530,'Msku With Skus'!$A:$B,2,FALSE)," ")</f>
        <v>0</v>
      </c>
    </row>
    <row r="531" ht="13.2" spans="1:4">
      <c r="A531" s="52"/>
      <c r="B531" s="45"/>
      <c r="D531" s="5">
        <f>_xlfn.IFNA(VLOOKUP(C531,'Msku With Skus'!$A:$B,2,FALSE)," ")</f>
        <v>0</v>
      </c>
    </row>
    <row r="532" ht="13.2" spans="1:4">
      <c r="A532" s="52"/>
      <c r="B532" s="45"/>
      <c r="D532" s="5">
        <f>_xlfn.IFNA(VLOOKUP(C532,'Msku With Skus'!$A:$B,2,FALSE)," ")</f>
        <v>0</v>
      </c>
    </row>
    <row r="533" ht="13.2" spans="1:4">
      <c r="A533" s="52"/>
      <c r="B533" s="45"/>
      <c r="D533" s="5">
        <f>_xlfn.IFNA(VLOOKUP(C533,'Msku With Skus'!$A:$B,2,FALSE)," ")</f>
        <v>0</v>
      </c>
    </row>
    <row r="534" ht="13.2" spans="1:4">
      <c r="A534" s="52"/>
      <c r="B534" s="45"/>
      <c r="D534" s="5">
        <f>_xlfn.IFNA(VLOOKUP(C534,'Msku With Skus'!$A:$B,2,FALSE)," ")</f>
        <v>0</v>
      </c>
    </row>
    <row r="535" ht="13.2" spans="1:4">
      <c r="A535" s="52"/>
      <c r="B535" s="45"/>
      <c r="D535" s="5">
        <f>_xlfn.IFNA(VLOOKUP(C535,'Msku With Skus'!$A:$B,2,FALSE)," ")</f>
        <v>0</v>
      </c>
    </row>
    <row r="536" ht="13.2" spans="1:4">
      <c r="A536" s="52"/>
      <c r="B536" s="45"/>
      <c r="D536" s="5">
        <f>_xlfn.IFNA(VLOOKUP(C536,'Msku With Skus'!$A:$B,2,FALSE)," ")</f>
        <v>0</v>
      </c>
    </row>
    <row r="537" ht="13.2" spans="1:4">
      <c r="A537" s="52"/>
      <c r="B537" s="45"/>
      <c r="D537" s="5">
        <f>_xlfn.IFNA(VLOOKUP(C537,'Msku With Skus'!$A:$B,2,FALSE)," ")</f>
        <v>0</v>
      </c>
    </row>
    <row r="538" ht="13.2" spans="1:4">
      <c r="A538" s="52"/>
      <c r="B538" s="45"/>
      <c r="D538" s="5">
        <f>_xlfn.IFNA(VLOOKUP(C538,'Msku With Skus'!$A:$B,2,FALSE)," ")</f>
        <v>0</v>
      </c>
    </row>
    <row r="539" ht="13.2" spans="1:4">
      <c r="A539" s="52"/>
      <c r="B539" s="45"/>
      <c r="D539" s="5">
        <f>_xlfn.IFNA(VLOOKUP(C539,'Msku With Skus'!$A:$B,2,FALSE)," ")</f>
        <v>0</v>
      </c>
    </row>
    <row r="540" ht="13.2" spans="1:4">
      <c r="A540" s="52"/>
      <c r="B540" s="45"/>
      <c r="D540" s="5">
        <f>_xlfn.IFNA(VLOOKUP(C540,'Msku With Skus'!$A:$B,2,FALSE)," ")</f>
        <v>0</v>
      </c>
    </row>
    <row r="541" ht="13.2" spans="1:4">
      <c r="A541" s="52"/>
      <c r="B541" s="45"/>
      <c r="D541" s="5">
        <f>_xlfn.IFNA(VLOOKUP(C541,'Msku With Skus'!$A:$B,2,FALSE)," ")</f>
        <v>0</v>
      </c>
    </row>
    <row r="542" ht="13.2" spans="1:4">
      <c r="A542" s="52"/>
      <c r="B542" s="45"/>
      <c r="D542" s="5">
        <f>_xlfn.IFNA(VLOOKUP(C542,'Msku With Skus'!$A:$B,2,FALSE)," ")</f>
        <v>0</v>
      </c>
    </row>
    <row r="543" ht="13.2" spans="1:4">
      <c r="A543" s="52"/>
      <c r="B543" s="45"/>
      <c r="D543" s="5">
        <f>_xlfn.IFNA(VLOOKUP(C543,'Msku With Skus'!$A:$B,2,FALSE)," ")</f>
        <v>0</v>
      </c>
    </row>
    <row r="544" ht="13.2" spans="1:4">
      <c r="A544" s="52"/>
      <c r="B544" s="45"/>
      <c r="D544" s="5">
        <f>_xlfn.IFNA(VLOOKUP(C544,'Msku With Skus'!$A:$B,2,FALSE)," ")</f>
        <v>0</v>
      </c>
    </row>
    <row r="545" ht="13.2" spans="1:4">
      <c r="A545" s="52"/>
      <c r="B545" s="45"/>
      <c r="D545" s="5">
        <f>_xlfn.IFNA(VLOOKUP(C545,'Msku With Skus'!$A:$B,2,FALSE)," ")</f>
        <v>0</v>
      </c>
    </row>
    <row r="546" ht="13.2" spans="1:4">
      <c r="A546" s="52"/>
      <c r="B546" s="45"/>
      <c r="D546" s="5">
        <f>_xlfn.IFNA(VLOOKUP(C546,'Msku With Skus'!$A:$B,2,FALSE)," ")</f>
        <v>0</v>
      </c>
    </row>
    <row r="547" ht="13.2" spans="1:4">
      <c r="A547" s="52"/>
      <c r="B547" s="45"/>
      <c r="D547" s="5">
        <f>_xlfn.IFNA(VLOOKUP(C547,'Msku With Skus'!$A:$B,2,FALSE)," ")</f>
        <v>0</v>
      </c>
    </row>
    <row r="548" ht="13.2" spans="1:4">
      <c r="A548" s="52"/>
      <c r="B548" s="45"/>
      <c r="D548" s="5">
        <f>_xlfn.IFNA(VLOOKUP(C548,'Msku With Skus'!$A:$B,2,FALSE)," ")</f>
        <v>0</v>
      </c>
    </row>
    <row r="549" ht="13.2" spans="1:4">
      <c r="A549" s="52"/>
      <c r="B549" s="45"/>
      <c r="D549" s="5">
        <f>_xlfn.IFNA(VLOOKUP(C549,'Msku With Skus'!$A:$B,2,FALSE)," ")</f>
        <v>0</v>
      </c>
    </row>
    <row r="550" ht="13.2" spans="1:4">
      <c r="A550" s="52"/>
      <c r="B550" s="45"/>
      <c r="D550" s="5">
        <f>_xlfn.IFNA(VLOOKUP(C550,'Msku With Skus'!$A:$B,2,FALSE)," ")</f>
        <v>0</v>
      </c>
    </row>
    <row r="551" ht="13.2" spans="1:4">
      <c r="A551" s="52"/>
      <c r="B551" s="45"/>
      <c r="D551" s="5">
        <f>_xlfn.IFNA(VLOOKUP(C551,'Msku With Skus'!$A:$B,2,FALSE)," ")</f>
        <v>0</v>
      </c>
    </row>
    <row r="552" ht="13.2" spans="1:4">
      <c r="A552" s="52"/>
      <c r="B552" s="45"/>
      <c r="D552" s="5">
        <f>_xlfn.IFNA(VLOOKUP(C552,'Msku With Skus'!$A:$B,2,FALSE)," ")</f>
        <v>0</v>
      </c>
    </row>
    <row r="553" ht="13.2" spans="1:4">
      <c r="A553" s="52"/>
      <c r="B553" s="45"/>
      <c r="D553" s="5">
        <f>_xlfn.IFNA(VLOOKUP(C553,'Msku With Skus'!$A:$B,2,FALSE)," ")</f>
        <v>0</v>
      </c>
    </row>
    <row r="554" ht="13.2" spans="1:4">
      <c r="A554" s="52"/>
      <c r="B554" s="45"/>
      <c r="D554" s="5">
        <f>_xlfn.IFNA(VLOOKUP(C554,'Msku With Skus'!$A:$B,2,FALSE)," ")</f>
        <v>0</v>
      </c>
    </row>
    <row r="555" ht="13.2" spans="1:4">
      <c r="A555" s="52"/>
      <c r="B555" s="45"/>
      <c r="D555" s="5">
        <f>_xlfn.IFNA(VLOOKUP(C555,'Msku With Skus'!$A:$B,2,FALSE)," ")</f>
        <v>0</v>
      </c>
    </row>
    <row r="556" ht="13.2" spans="1:4">
      <c r="A556" s="52"/>
      <c r="B556" s="45"/>
      <c r="D556" s="5">
        <f>_xlfn.IFNA(VLOOKUP(C556,'Msku With Skus'!$A:$B,2,FALSE)," ")</f>
        <v>0</v>
      </c>
    </row>
    <row r="557" ht="13.2" spans="1:4">
      <c r="A557" s="52"/>
      <c r="B557" s="45"/>
      <c r="D557" s="5">
        <f>_xlfn.IFNA(VLOOKUP(C557,'Msku With Skus'!$A:$B,2,FALSE)," ")</f>
        <v>0</v>
      </c>
    </row>
    <row r="558" ht="13.2" spans="1:4">
      <c r="A558" s="52"/>
      <c r="B558" s="45"/>
      <c r="D558" s="5">
        <f>_xlfn.IFNA(VLOOKUP(C558,'Msku With Skus'!$A:$B,2,FALSE)," ")</f>
        <v>0</v>
      </c>
    </row>
    <row r="559" ht="13.2" spans="1:4">
      <c r="A559" s="52"/>
      <c r="B559" s="45"/>
      <c r="D559" s="5">
        <f>_xlfn.IFNA(VLOOKUP(C559,'Msku With Skus'!$A:$B,2,FALSE)," ")</f>
        <v>0</v>
      </c>
    </row>
    <row r="560" ht="13.2" spans="1:4">
      <c r="A560" s="52"/>
      <c r="B560" s="45"/>
      <c r="D560" s="5">
        <f>_xlfn.IFNA(VLOOKUP(C560,'Msku With Skus'!$A:$B,2,FALSE)," ")</f>
        <v>0</v>
      </c>
    </row>
    <row r="561" ht="13.2" spans="1:4">
      <c r="A561" s="52"/>
      <c r="B561" s="45"/>
      <c r="D561" s="5">
        <f>_xlfn.IFNA(VLOOKUP(C561,'Msku With Skus'!$A:$B,2,FALSE)," ")</f>
        <v>0</v>
      </c>
    </row>
    <row r="562" ht="13.2" spans="1:4">
      <c r="A562" s="52"/>
      <c r="B562" s="45"/>
      <c r="D562" s="5">
        <f>_xlfn.IFNA(VLOOKUP(C562,'Msku With Skus'!$A:$B,2,FALSE)," ")</f>
        <v>0</v>
      </c>
    </row>
    <row r="563" ht="13.2" spans="1:4">
      <c r="A563" s="52"/>
      <c r="B563" s="45"/>
      <c r="D563" s="5">
        <f>_xlfn.IFNA(VLOOKUP(C563,'Msku With Skus'!$A:$B,2,FALSE)," ")</f>
        <v>0</v>
      </c>
    </row>
    <row r="564" ht="13.2" spans="1:4">
      <c r="A564" s="52"/>
      <c r="B564" s="45"/>
      <c r="D564" s="5">
        <f>_xlfn.IFNA(VLOOKUP(C564,'Msku With Skus'!$A:$B,2,FALSE)," ")</f>
        <v>0</v>
      </c>
    </row>
    <row r="565" ht="13.2" spans="1:4">
      <c r="A565" s="52"/>
      <c r="B565" s="45"/>
      <c r="D565" s="5">
        <f>_xlfn.IFNA(VLOOKUP(C565,'Msku With Skus'!$A:$B,2,FALSE)," ")</f>
        <v>0</v>
      </c>
    </row>
    <row r="566" ht="13.2" spans="1:4">
      <c r="A566" s="52"/>
      <c r="B566" s="45"/>
      <c r="D566" s="5">
        <f>_xlfn.IFNA(VLOOKUP(C566,'Msku With Skus'!$A:$B,2,FALSE)," ")</f>
        <v>0</v>
      </c>
    </row>
    <row r="567" ht="13.2" spans="1:4">
      <c r="A567" s="52"/>
      <c r="B567" s="45"/>
      <c r="D567" s="5">
        <f>_xlfn.IFNA(VLOOKUP(C567,'Msku With Skus'!$A:$B,2,FALSE)," ")</f>
        <v>0</v>
      </c>
    </row>
    <row r="568" ht="13.2" spans="1:4">
      <c r="A568" s="52"/>
      <c r="B568" s="45"/>
      <c r="D568" s="5">
        <f>_xlfn.IFNA(VLOOKUP(C568,'Msku With Skus'!$A:$B,2,FALSE)," ")</f>
        <v>0</v>
      </c>
    </row>
    <row r="569" ht="13.2" spans="1:4">
      <c r="A569" s="52"/>
      <c r="B569" s="45"/>
      <c r="D569" s="5">
        <f>_xlfn.IFNA(VLOOKUP(C569,'Msku With Skus'!$A:$B,2,FALSE)," ")</f>
        <v>0</v>
      </c>
    </row>
    <row r="570" ht="13.2" spans="1:4">
      <c r="A570" s="52"/>
      <c r="B570" s="45"/>
      <c r="D570" s="5">
        <f>_xlfn.IFNA(VLOOKUP(C570,'Msku With Skus'!$A:$B,2,FALSE)," ")</f>
        <v>0</v>
      </c>
    </row>
    <row r="571" ht="13.2" spans="1:4">
      <c r="A571" s="52"/>
      <c r="B571" s="45"/>
      <c r="D571" s="5">
        <f>_xlfn.IFNA(VLOOKUP(C571,'Msku With Skus'!$A:$B,2,FALSE)," ")</f>
        <v>0</v>
      </c>
    </row>
    <row r="572" ht="13.2" spans="1:4">
      <c r="A572" s="52"/>
      <c r="B572" s="45"/>
      <c r="D572" s="5">
        <f>_xlfn.IFNA(VLOOKUP(C572,'Msku With Skus'!$A:$B,2,FALSE)," ")</f>
        <v>0</v>
      </c>
    </row>
    <row r="573" ht="13.2" spans="1:4">
      <c r="A573" s="52"/>
      <c r="B573" s="45"/>
      <c r="D573" s="5">
        <f>_xlfn.IFNA(VLOOKUP(C573,'Msku With Skus'!$A:$B,2,FALSE)," ")</f>
        <v>0</v>
      </c>
    </row>
    <row r="574" ht="13.2" spans="1:4">
      <c r="A574" s="52"/>
      <c r="B574" s="45"/>
      <c r="D574" s="5">
        <f>_xlfn.IFNA(VLOOKUP(C574,'Msku With Skus'!$A:$B,2,FALSE)," ")</f>
        <v>0</v>
      </c>
    </row>
    <row r="575" ht="13.2" spans="1:4">
      <c r="A575" s="52"/>
      <c r="B575" s="45"/>
      <c r="D575" s="5">
        <f>_xlfn.IFNA(VLOOKUP(C575,'Msku With Skus'!$A:$B,2,FALSE)," ")</f>
        <v>0</v>
      </c>
    </row>
    <row r="576" ht="13.2" spans="1:4">
      <c r="A576" s="52"/>
      <c r="B576" s="45"/>
      <c r="D576" s="5">
        <f>_xlfn.IFNA(VLOOKUP(C576,'Msku With Skus'!$A:$B,2,FALSE)," ")</f>
        <v>0</v>
      </c>
    </row>
    <row r="577" ht="13.2" spans="1:4">
      <c r="A577" s="52"/>
      <c r="B577" s="45"/>
      <c r="D577" s="5">
        <f>_xlfn.IFNA(VLOOKUP(C577,'Msku With Skus'!$A:$B,2,FALSE)," ")</f>
        <v>0</v>
      </c>
    </row>
    <row r="578" ht="13.2" spans="1:4">
      <c r="A578" s="52"/>
      <c r="B578" s="45"/>
      <c r="D578" s="5">
        <f>_xlfn.IFNA(VLOOKUP(C578,'Msku With Skus'!$A:$B,2,FALSE)," ")</f>
        <v>0</v>
      </c>
    </row>
    <row r="579" ht="13.2" spans="1:4">
      <c r="A579" s="52"/>
      <c r="B579" s="45"/>
      <c r="D579" s="5">
        <f>_xlfn.IFNA(VLOOKUP(C579,'Msku With Skus'!$A:$B,2,FALSE)," ")</f>
        <v>0</v>
      </c>
    </row>
    <row r="580" ht="13.2" spans="1:4">
      <c r="A580" s="52"/>
      <c r="B580" s="45"/>
      <c r="D580" s="5">
        <f>_xlfn.IFNA(VLOOKUP(C580,'Msku With Skus'!$A:$B,2,FALSE)," ")</f>
        <v>0</v>
      </c>
    </row>
    <row r="581" ht="13.2" spans="1:4">
      <c r="A581" s="52"/>
      <c r="B581" s="45"/>
      <c r="D581" s="5">
        <f>_xlfn.IFNA(VLOOKUP(C581,'Msku With Skus'!$A:$B,2,FALSE)," ")</f>
        <v>0</v>
      </c>
    </row>
    <row r="582" ht="13.2" spans="1:4">
      <c r="A582" s="52"/>
      <c r="B582" s="45"/>
      <c r="D582" s="5">
        <f>_xlfn.IFNA(VLOOKUP(C582,'Msku With Skus'!$A:$B,2,FALSE)," ")</f>
        <v>0</v>
      </c>
    </row>
    <row r="583" ht="13.2" spans="1:4">
      <c r="A583" s="52"/>
      <c r="B583" s="45"/>
      <c r="D583" s="5">
        <f>_xlfn.IFNA(VLOOKUP(C583,'Msku With Skus'!$A:$B,2,FALSE)," ")</f>
        <v>0</v>
      </c>
    </row>
    <row r="584" ht="13.2" spans="1:4">
      <c r="A584" s="52"/>
      <c r="B584" s="45"/>
      <c r="D584" s="5">
        <f>_xlfn.IFNA(VLOOKUP(C584,'Msku With Skus'!$A:$B,2,FALSE)," ")</f>
        <v>0</v>
      </c>
    </row>
    <row r="585" ht="13.2" spans="1:4">
      <c r="A585" s="52"/>
      <c r="B585" s="45"/>
      <c r="D585" s="5">
        <f>_xlfn.IFNA(VLOOKUP(C585,'Msku With Skus'!$A:$B,2,FALSE)," ")</f>
        <v>0</v>
      </c>
    </row>
    <row r="586" ht="13.2" spans="1:4">
      <c r="A586" s="52"/>
      <c r="B586" s="45"/>
      <c r="D586" s="5">
        <f>_xlfn.IFNA(VLOOKUP(C586,'Msku With Skus'!$A:$B,2,FALSE)," ")</f>
        <v>0</v>
      </c>
    </row>
    <row r="587" ht="13.2" spans="1:4">
      <c r="A587" s="52"/>
      <c r="B587" s="45"/>
      <c r="D587" s="5">
        <f>_xlfn.IFNA(VLOOKUP(C587,'Msku With Skus'!$A:$B,2,FALSE)," ")</f>
        <v>0</v>
      </c>
    </row>
    <row r="588" ht="13.2" spans="1:4">
      <c r="A588" s="52"/>
      <c r="B588" s="45"/>
      <c r="D588" s="5">
        <f>_xlfn.IFNA(VLOOKUP(C588,'Msku With Skus'!$A:$B,2,FALSE)," ")</f>
        <v>0</v>
      </c>
    </row>
    <row r="589" ht="13.2" spans="1:4">
      <c r="A589" s="52"/>
      <c r="B589" s="45"/>
      <c r="D589" s="5">
        <f>_xlfn.IFNA(VLOOKUP(C589,'Msku With Skus'!$A:$B,2,FALSE)," ")</f>
        <v>0</v>
      </c>
    </row>
    <row r="590" ht="13.2" spans="1:4">
      <c r="A590" s="52"/>
      <c r="B590" s="45"/>
      <c r="D590" s="5">
        <f>_xlfn.IFNA(VLOOKUP(C590,'Msku With Skus'!$A:$B,2,FALSE)," ")</f>
        <v>0</v>
      </c>
    </row>
    <row r="591" ht="13.2" spans="1:4">
      <c r="A591" s="52"/>
      <c r="B591" s="45"/>
      <c r="D591" s="5">
        <f>_xlfn.IFNA(VLOOKUP(C591,'Msku With Skus'!$A:$B,2,FALSE)," ")</f>
        <v>0</v>
      </c>
    </row>
    <row r="592" ht="13.2" spans="1:4">
      <c r="A592" s="52"/>
      <c r="B592" s="45"/>
      <c r="D592" s="5">
        <f>_xlfn.IFNA(VLOOKUP(C592,'Msku With Skus'!$A:$B,2,FALSE)," ")</f>
        <v>0</v>
      </c>
    </row>
    <row r="593" ht="13.2" spans="1:4">
      <c r="A593" s="52"/>
      <c r="B593" s="45"/>
      <c r="D593" s="5">
        <f>_xlfn.IFNA(VLOOKUP(C593,'Msku With Skus'!$A:$B,2,FALSE)," ")</f>
        <v>0</v>
      </c>
    </row>
    <row r="594" ht="13.2" spans="1:4">
      <c r="A594" s="52"/>
      <c r="B594" s="45"/>
      <c r="D594" s="5">
        <f>_xlfn.IFNA(VLOOKUP(C594,'Msku With Skus'!$A:$B,2,FALSE)," ")</f>
        <v>0</v>
      </c>
    </row>
    <row r="595" ht="13.2" spans="1:4">
      <c r="A595" s="52"/>
      <c r="B595" s="45"/>
      <c r="D595" s="5">
        <f>_xlfn.IFNA(VLOOKUP(C595,'Msku With Skus'!$A:$B,2,FALSE)," ")</f>
        <v>0</v>
      </c>
    </row>
    <row r="596" ht="13.2" spans="1:4">
      <c r="A596" s="52"/>
      <c r="B596" s="45"/>
      <c r="D596" s="5">
        <f>_xlfn.IFNA(VLOOKUP(C596,'Msku With Skus'!$A:$B,2,FALSE)," ")</f>
        <v>0</v>
      </c>
    </row>
    <row r="597" ht="13.2" spans="1:4">
      <c r="A597" s="52"/>
      <c r="B597" s="45"/>
      <c r="D597" s="5">
        <f>_xlfn.IFNA(VLOOKUP(C597,'Msku With Skus'!$A:$B,2,FALSE)," ")</f>
        <v>0</v>
      </c>
    </row>
    <row r="598" ht="13.2" spans="1:4">
      <c r="A598" s="52"/>
      <c r="B598" s="45"/>
      <c r="D598" s="5">
        <f>_xlfn.IFNA(VLOOKUP(C598,'Msku With Skus'!$A:$B,2,FALSE)," ")</f>
        <v>0</v>
      </c>
    </row>
    <row r="599" ht="13.2" spans="1:4">
      <c r="A599" s="52"/>
      <c r="B599" s="45"/>
      <c r="D599" s="5">
        <f>_xlfn.IFNA(VLOOKUP(C599,'Msku With Skus'!$A:$B,2,FALSE)," ")</f>
        <v>0</v>
      </c>
    </row>
    <row r="600" ht="13.2" spans="1:4">
      <c r="A600" s="52"/>
      <c r="B600" s="45"/>
      <c r="D600" s="5">
        <f>_xlfn.IFNA(VLOOKUP(C600,'Msku With Skus'!$A:$B,2,FALSE)," ")</f>
        <v>0</v>
      </c>
    </row>
    <row r="601" ht="13.2" spans="1:4">
      <c r="A601" s="52"/>
      <c r="B601" s="45"/>
      <c r="D601" s="5">
        <f>_xlfn.IFNA(VLOOKUP(C601,'Msku With Skus'!$A:$B,2,FALSE)," ")</f>
        <v>0</v>
      </c>
    </row>
    <row r="602" ht="13.2" spans="1:4">
      <c r="A602" s="52"/>
      <c r="B602" s="45"/>
      <c r="D602" s="5">
        <f>_xlfn.IFNA(VLOOKUP(C602,'Msku With Skus'!$A:$B,2,FALSE)," ")</f>
        <v>0</v>
      </c>
    </row>
    <row r="603" ht="13.2" spans="1:4">
      <c r="A603" s="52"/>
      <c r="B603" s="45"/>
      <c r="D603" s="5">
        <f>_xlfn.IFNA(VLOOKUP(C603,'Msku With Skus'!$A:$B,2,FALSE)," ")</f>
        <v>0</v>
      </c>
    </row>
    <row r="604" ht="13.2" spans="1:4">
      <c r="A604" s="52"/>
      <c r="B604" s="45"/>
      <c r="D604" s="5">
        <f>_xlfn.IFNA(VLOOKUP(C604,'Msku With Skus'!$A:$B,2,FALSE)," ")</f>
        <v>0</v>
      </c>
    </row>
    <row r="605" ht="13.2" spans="1:4">
      <c r="A605" s="52"/>
      <c r="B605" s="45"/>
      <c r="D605" s="5">
        <f>_xlfn.IFNA(VLOOKUP(C605,'Msku With Skus'!$A:$B,2,FALSE)," ")</f>
        <v>0</v>
      </c>
    </row>
    <row r="606" ht="13.2" spans="1:4">
      <c r="A606" s="52"/>
      <c r="B606" s="45"/>
      <c r="D606" s="5">
        <f>_xlfn.IFNA(VLOOKUP(C606,'Msku With Skus'!$A:$B,2,FALSE)," ")</f>
        <v>0</v>
      </c>
    </row>
    <row r="607" ht="13.2" spans="1:4">
      <c r="A607" s="52"/>
      <c r="B607" s="45"/>
      <c r="D607" s="5">
        <f>_xlfn.IFNA(VLOOKUP(C607,'Msku With Skus'!$A:$B,2,FALSE)," ")</f>
        <v>0</v>
      </c>
    </row>
    <row r="608" ht="13.2" spans="1:4">
      <c r="A608" s="52"/>
      <c r="B608" s="45"/>
      <c r="D608" s="5">
        <f>_xlfn.IFNA(VLOOKUP(C608,'Msku With Skus'!$A:$B,2,FALSE)," ")</f>
        <v>0</v>
      </c>
    </row>
    <row r="609" ht="13.2" spans="1:4">
      <c r="A609" s="52"/>
      <c r="B609" s="45"/>
      <c r="D609" s="5">
        <f>_xlfn.IFNA(VLOOKUP(C609,'Msku With Skus'!$A:$B,2,FALSE)," ")</f>
        <v>0</v>
      </c>
    </row>
    <row r="610" ht="13.2" spans="1:4">
      <c r="A610" s="52"/>
      <c r="B610" s="45"/>
      <c r="D610" s="5">
        <f>_xlfn.IFNA(VLOOKUP(C610,'Msku With Skus'!$A:$B,2,FALSE)," ")</f>
        <v>0</v>
      </c>
    </row>
    <row r="611" ht="13.2" spans="1:4">
      <c r="A611" s="52"/>
      <c r="B611" s="45"/>
      <c r="D611" s="5">
        <f>_xlfn.IFNA(VLOOKUP(C611,'Msku With Skus'!$A:$B,2,FALSE)," ")</f>
        <v>0</v>
      </c>
    </row>
    <row r="612" ht="13.2" spans="1:4">
      <c r="A612" s="52"/>
      <c r="B612" s="45"/>
      <c r="D612" s="5">
        <f>_xlfn.IFNA(VLOOKUP(C612,'Msku With Skus'!$A:$B,2,FALSE)," ")</f>
        <v>0</v>
      </c>
    </row>
    <row r="613" ht="13.2" spans="1:4">
      <c r="A613" s="52"/>
      <c r="B613" s="45"/>
      <c r="D613" s="5">
        <f>_xlfn.IFNA(VLOOKUP(C613,'Msku With Skus'!$A:$B,2,FALSE)," ")</f>
        <v>0</v>
      </c>
    </row>
    <row r="614" ht="13.2" spans="1:4">
      <c r="A614" s="52"/>
      <c r="B614" s="45"/>
      <c r="D614" s="5">
        <f>_xlfn.IFNA(VLOOKUP(C614,'Msku With Skus'!$A:$B,2,FALSE)," ")</f>
        <v>0</v>
      </c>
    </row>
    <row r="615" ht="13.2" spans="1:4">
      <c r="A615" s="52"/>
      <c r="B615" s="45"/>
      <c r="D615" s="5">
        <f>_xlfn.IFNA(VLOOKUP(C615,'Msku With Skus'!$A:$B,2,FALSE)," ")</f>
        <v>0</v>
      </c>
    </row>
    <row r="616" ht="13.2" spans="1:4">
      <c r="A616" s="52"/>
      <c r="B616" s="45"/>
      <c r="D616" s="5">
        <f>_xlfn.IFNA(VLOOKUP(C616,'Msku With Skus'!$A:$B,2,FALSE)," ")</f>
        <v>0</v>
      </c>
    </row>
    <row r="617" ht="13.2" spans="1:4">
      <c r="A617" s="52"/>
      <c r="B617" s="45"/>
      <c r="D617" s="5">
        <f>_xlfn.IFNA(VLOOKUP(C617,'Msku With Skus'!$A:$B,2,FALSE)," ")</f>
        <v>0</v>
      </c>
    </row>
    <row r="618" ht="13.2" spans="1:4">
      <c r="A618" s="52"/>
      <c r="B618" s="45"/>
      <c r="D618" s="5">
        <f>_xlfn.IFNA(VLOOKUP(C618,'Msku With Skus'!$A:$B,2,FALSE)," ")</f>
        <v>0</v>
      </c>
    </row>
    <row r="619" ht="13.2" spans="1:4">
      <c r="A619" s="52"/>
      <c r="B619" s="45"/>
      <c r="D619" s="5">
        <f>_xlfn.IFNA(VLOOKUP(C619,'Msku With Skus'!$A:$B,2,FALSE)," ")</f>
        <v>0</v>
      </c>
    </row>
    <row r="620" ht="13.2" spans="1:4">
      <c r="A620" s="52"/>
      <c r="B620" s="45"/>
      <c r="D620" s="5">
        <f>_xlfn.IFNA(VLOOKUP(C620,'Msku With Skus'!$A:$B,2,FALSE)," ")</f>
        <v>0</v>
      </c>
    </row>
    <row r="621" ht="13.2" spans="1:4">
      <c r="A621" s="52"/>
      <c r="B621" s="45"/>
      <c r="D621" s="5">
        <f>_xlfn.IFNA(VLOOKUP(C621,'Msku With Skus'!$A:$B,2,FALSE)," ")</f>
        <v>0</v>
      </c>
    </row>
    <row r="622" ht="13.2" spans="1:4">
      <c r="A622" s="52"/>
      <c r="B622" s="45"/>
      <c r="D622" s="5">
        <f>_xlfn.IFNA(VLOOKUP(C622,'Msku With Skus'!$A:$B,2,FALSE)," ")</f>
        <v>0</v>
      </c>
    </row>
    <row r="623" ht="13.2" spans="1:4">
      <c r="A623" s="52"/>
      <c r="B623" s="45"/>
      <c r="D623" s="5">
        <f>_xlfn.IFNA(VLOOKUP(C623,'Msku With Skus'!$A:$B,2,FALSE)," ")</f>
        <v>0</v>
      </c>
    </row>
    <row r="624" ht="13.2" spans="1:4">
      <c r="A624" s="52"/>
      <c r="B624" s="45"/>
      <c r="D624" s="5">
        <f>_xlfn.IFNA(VLOOKUP(C624,'Msku With Skus'!$A:$B,2,FALSE)," ")</f>
        <v>0</v>
      </c>
    </row>
    <row r="625" ht="13.2" spans="1:4">
      <c r="A625" s="52"/>
      <c r="B625" s="45"/>
      <c r="D625" s="5">
        <f>_xlfn.IFNA(VLOOKUP(C625,'Msku With Skus'!$A:$B,2,FALSE)," ")</f>
        <v>0</v>
      </c>
    </row>
    <row r="626" ht="13.2" spans="1:4">
      <c r="A626" s="52"/>
      <c r="B626" s="45"/>
      <c r="D626" s="5">
        <f>_xlfn.IFNA(VLOOKUP(C626,'Msku With Skus'!$A:$B,2,FALSE)," ")</f>
        <v>0</v>
      </c>
    </row>
    <row r="627" ht="13.2" spans="1:4">
      <c r="A627" s="52"/>
      <c r="B627" s="45"/>
      <c r="D627" s="5">
        <f>_xlfn.IFNA(VLOOKUP(C627,'Msku With Skus'!$A:$B,2,FALSE)," ")</f>
        <v>0</v>
      </c>
    </row>
    <row r="628" ht="13.2" spans="1:4">
      <c r="A628" s="52"/>
      <c r="B628" s="45"/>
      <c r="D628" s="5">
        <f>_xlfn.IFNA(VLOOKUP(C628,'Msku With Skus'!$A:$B,2,FALSE)," ")</f>
        <v>0</v>
      </c>
    </row>
    <row r="629" ht="13.2" spans="1:4">
      <c r="A629" s="52"/>
      <c r="B629" s="45"/>
      <c r="D629" s="5">
        <f>_xlfn.IFNA(VLOOKUP(C629,'Msku With Skus'!$A:$B,2,FALSE)," ")</f>
        <v>0</v>
      </c>
    </row>
    <row r="630" ht="13.2" spans="1:4">
      <c r="A630" s="52"/>
      <c r="B630" s="45"/>
      <c r="D630" s="5">
        <f>_xlfn.IFNA(VLOOKUP(C630,'Msku With Skus'!$A:$B,2,FALSE)," ")</f>
        <v>0</v>
      </c>
    </row>
    <row r="631" ht="13.2" spans="1:4">
      <c r="A631" s="52"/>
      <c r="B631" s="45"/>
      <c r="D631" s="5">
        <f>_xlfn.IFNA(VLOOKUP(C631,'Msku With Skus'!$A:$B,2,FALSE)," ")</f>
        <v>0</v>
      </c>
    </row>
    <row r="632" ht="13.2" spans="1:4">
      <c r="A632" s="52"/>
      <c r="B632" s="45"/>
      <c r="D632" s="5">
        <f>_xlfn.IFNA(VLOOKUP(C632,'Msku With Skus'!$A:$B,2,FALSE)," ")</f>
        <v>0</v>
      </c>
    </row>
    <row r="633" ht="13.2" spans="1:4">
      <c r="A633" s="52"/>
      <c r="B633" s="45"/>
      <c r="D633" s="5">
        <f>_xlfn.IFNA(VLOOKUP(C633,'Msku With Skus'!$A:$B,2,FALSE)," ")</f>
        <v>0</v>
      </c>
    </row>
    <row r="634" ht="13.2" spans="1:4">
      <c r="A634" s="52"/>
      <c r="B634" s="45"/>
      <c r="D634" s="5">
        <f>_xlfn.IFNA(VLOOKUP(C634,'Msku With Skus'!$A:$B,2,FALSE)," ")</f>
        <v>0</v>
      </c>
    </row>
    <row r="635" ht="13.2" spans="1:4">
      <c r="A635" s="52"/>
      <c r="B635" s="45"/>
      <c r="D635" s="5">
        <f>_xlfn.IFNA(VLOOKUP(C635,'Msku With Skus'!$A:$B,2,FALSE)," ")</f>
        <v>0</v>
      </c>
    </row>
    <row r="636" ht="13.2" spans="1:4">
      <c r="A636" s="52"/>
      <c r="B636" s="45"/>
      <c r="D636" s="5">
        <f>_xlfn.IFNA(VLOOKUP(C636,'Msku With Skus'!$A:$B,2,FALSE)," ")</f>
        <v>0</v>
      </c>
    </row>
    <row r="637" ht="13.2" spans="1:4">
      <c r="A637" s="52"/>
      <c r="B637" s="45"/>
      <c r="D637" s="5">
        <f>_xlfn.IFNA(VLOOKUP(C637,'Msku With Skus'!$A:$B,2,FALSE)," ")</f>
        <v>0</v>
      </c>
    </row>
    <row r="638" ht="13.2" spans="1:4">
      <c r="A638" s="52"/>
      <c r="B638" s="45"/>
      <c r="D638" s="5">
        <f>_xlfn.IFNA(VLOOKUP(C638,'Msku With Skus'!$A:$B,2,FALSE)," ")</f>
        <v>0</v>
      </c>
    </row>
    <row r="639" ht="13.2" spans="1:4">
      <c r="A639" s="52"/>
      <c r="B639" s="45"/>
      <c r="D639" s="5">
        <f>_xlfn.IFNA(VLOOKUP(C639,'Msku With Skus'!$A:$B,2,FALSE)," ")</f>
        <v>0</v>
      </c>
    </row>
    <row r="640" ht="13.2" spans="1:4">
      <c r="A640" s="52"/>
      <c r="B640" s="45"/>
      <c r="D640" s="5">
        <f>_xlfn.IFNA(VLOOKUP(C640,'Msku With Skus'!$A:$B,2,FALSE)," ")</f>
        <v>0</v>
      </c>
    </row>
    <row r="641" ht="13.2" spans="1:4">
      <c r="A641" s="52"/>
      <c r="B641" s="45"/>
      <c r="D641" s="5">
        <f>_xlfn.IFNA(VLOOKUP(C641,'Msku With Skus'!$A:$B,2,FALSE)," ")</f>
        <v>0</v>
      </c>
    </row>
    <row r="642" ht="13.2" spans="1:4">
      <c r="A642" s="52"/>
      <c r="B642" s="45"/>
      <c r="D642" s="5">
        <f>_xlfn.IFNA(VLOOKUP(C642,'Msku With Skus'!$A:$B,2,FALSE)," ")</f>
        <v>0</v>
      </c>
    </row>
    <row r="643" ht="13.2" spans="1:4">
      <c r="A643" s="52"/>
      <c r="B643" s="45"/>
      <c r="D643" s="5">
        <f>_xlfn.IFNA(VLOOKUP(C643,'Msku With Skus'!$A:$B,2,FALSE)," ")</f>
        <v>0</v>
      </c>
    </row>
    <row r="644" ht="13.2" spans="1:4">
      <c r="A644" s="52"/>
      <c r="B644" s="45"/>
      <c r="D644" s="5">
        <f>_xlfn.IFNA(VLOOKUP(C644,'Msku With Skus'!$A:$B,2,FALSE)," ")</f>
        <v>0</v>
      </c>
    </row>
    <row r="645" ht="13.2" spans="1:4">
      <c r="A645" s="52"/>
      <c r="B645" s="45"/>
      <c r="D645" s="5">
        <f>_xlfn.IFNA(VLOOKUP(C645,'Msku With Skus'!$A:$B,2,FALSE)," ")</f>
        <v>0</v>
      </c>
    </row>
    <row r="646" ht="13.2" spans="1:4">
      <c r="A646" s="52"/>
      <c r="B646" s="45"/>
      <c r="D646" s="5">
        <f>_xlfn.IFNA(VLOOKUP(C646,'Msku With Skus'!$A:$B,2,FALSE)," ")</f>
        <v>0</v>
      </c>
    </row>
    <row r="647" ht="13.2" spans="1:4">
      <c r="A647" s="52"/>
      <c r="B647" s="45"/>
      <c r="D647" s="5">
        <f>_xlfn.IFNA(VLOOKUP(C647,'Msku With Skus'!$A:$B,2,FALSE)," ")</f>
        <v>0</v>
      </c>
    </row>
    <row r="648" ht="13.2" spans="1:4">
      <c r="A648" s="52"/>
      <c r="B648" s="45"/>
      <c r="D648" s="5">
        <f>_xlfn.IFNA(VLOOKUP(C648,'Msku With Skus'!$A:$B,2,FALSE)," ")</f>
        <v>0</v>
      </c>
    </row>
    <row r="649" ht="13.2" spans="1:4">
      <c r="A649" s="52"/>
      <c r="B649" s="45"/>
      <c r="D649" s="5">
        <f>_xlfn.IFNA(VLOOKUP(C649,'Msku With Skus'!$A:$B,2,FALSE)," ")</f>
        <v>0</v>
      </c>
    </row>
    <row r="650" ht="13.2" spans="1:4">
      <c r="A650" s="52"/>
      <c r="B650" s="45"/>
      <c r="D650" s="5">
        <f>_xlfn.IFNA(VLOOKUP(C650,'Msku With Skus'!$A:$B,2,FALSE)," ")</f>
        <v>0</v>
      </c>
    </row>
    <row r="651" ht="13.2" spans="1:4">
      <c r="A651" s="52"/>
      <c r="B651" s="45"/>
      <c r="D651" s="5">
        <f>_xlfn.IFNA(VLOOKUP(C651,'Msku With Skus'!$A:$B,2,FALSE)," ")</f>
        <v>0</v>
      </c>
    </row>
    <row r="652" ht="13.2" spans="1:4">
      <c r="A652" s="52"/>
      <c r="B652" s="45"/>
      <c r="D652" s="5">
        <f>_xlfn.IFNA(VLOOKUP(C652,'Msku With Skus'!$A:$B,2,FALSE)," ")</f>
        <v>0</v>
      </c>
    </row>
    <row r="653" ht="13.2" spans="1:4">
      <c r="A653" s="52"/>
      <c r="B653" s="45"/>
      <c r="D653" s="5">
        <f>_xlfn.IFNA(VLOOKUP(C653,'Msku With Skus'!$A:$B,2,FALSE)," ")</f>
        <v>0</v>
      </c>
    </row>
    <row r="654" ht="13.2" spans="1:4">
      <c r="A654" s="52"/>
      <c r="B654" s="45"/>
      <c r="D654" s="5">
        <f>_xlfn.IFNA(VLOOKUP(C654,'Msku With Skus'!$A:$B,2,FALSE)," ")</f>
        <v>0</v>
      </c>
    </row>
    <row r="655" ht="13.2" spans="1:4">
      <c r="A655" s="52"/>
      <c r="B655" s="45"/>
      <c r="D655" s="5">
        <f>_xlfn.IFNA(VLOOKUP(C655,'Msku With Skus'!$A:$B,2,FALSE)," ")</f>
        <v>0</v>
      </c>
    </row>
    <row r="656" ht="13.2" spans="1:4">
      <c r="A656" s="52"/>
      <c r="B656" s="45"/>
      <c r="D656" s="5">
        <f>_xlfn.IFNA(VLOOKUP(C656,'Msku With Skus'!$A:$B,2,FALSE)," ")</f>
        <v>0</v>
      </c>
    </row>
    <row r="657" ht="13.2" spans="1:4">
      <c r="A657" s="52"/>
      <c r="B657" s="45"/>
      <c r="D657" s="5">
        <f>_xlfn.IFNA(VLOOKUP(C657,'Msku With Skus'!$A:$B,2,FALSE)," ")</f>
        <v>0</v>
      </c>
    </row>
    <row r="658" ht="13.2" spans="1:4">
      <c r="A658" s="52"/>
      <c r="B658" s="45"/>
      <c r="D658" s="5">
        <f>_xlfn.IFNA(VLOOKUP(C658,'Msku With Skus'!$A:$B,2,FALSE)," ")</f>
        <v>0</v>
      </c>
    </row>
    <row r="659" ht="13.2" spans="1:4">
      <c r="A659" s="52"/>
      <c r="B659" s="45"/>
      <c r="D659" s="5">
        <f>_xlfn.IFNA(VLOOKUP(C659,'Msku With Skus'!$A:$B,2,FALSE)," ")</f>
        <v>0</v>
      </c>
    </row>
    <row r="660" ht="13.2" spans="1:4">
      <c r="A660" s="52"/>
      <c r="B660" s="45"/>
      <c r="D660" s="5">
        <f>_xlfn.IFNA(VLOOKUP(C660,'Msku With Skus'!$A:$B,2,FALSE)," ")</f>
        <v>0</v>
      </c>
    </row>
    <row r="661" ht="13.2" spans="1:4">
      <c r="A661" s="52"/>
      <c r="B661" s="45"/>
      <c r="D661" s="5">
        <f>_xlfn.IFNA(VLOOKUP(C661,'Msku With Skus'!$A:$B,2,FALSE)," ")</f>
        <v>0</v>
      </c>
    </row>
    <row r="662" ht="13.2" spans="1:4">
      <c r="A662" s="52"/>
      <c r="B662" s="45"/>
      <c r="D662" s="5">
        <f>_xlfn.IFNA(VLOOKUP(C662,'Msku With Skus'!$A:$B,2,FALSE)," ")</f>
        <v>0</v>
      </c>
    </row>
    <row r="663" ht="13.2" spans="1:4">
      <c r="A663" s="52"/>
      <c r="B663" s="45"/>
      <c r="D663" s="5">
        <f>_xlfn.IFNA(VLOOKUP(C663,'Msku With Skus'!$A:$B,2,FALSE)," ")</f>
        <v>0</v>
      </c>
    </row>
    <row r="664" ht="13.2" spans="1:4">
      <c r="A664" s="52"/>
      <c r="B664" s="45"/>
      <c r="D664" s="5">
        <f>_xlfn.IFNA(VLOOKUP(C664,'Msku With Skus'!$A:$B,2,FALSE)," ")</f>
        <v>0</v>
      </c>
    </row>
    <row r="665" ht="13.2" spans="1:4">
      <c r="A665" s="52"/>
      <c r="B665" s="45"/>
      <c r="D665" s="5">
        <f>_xlfn.IFNA(VLOOKUP(C665,'Msku With Skus'!$A:$B,2,FALSE)," ")</f>
        <v>0</v>
      </c>
    </row>
    <row r="666" ht="13.2" spans="1:4">
      <c r="A666" s="52"/>
      <c r="B666" s="45"/>
      <c r="D666" s="5">
        <f>_xlfn.IFNA(VLOOKUP(C666,'Msku With Skus'!$A:$B,2,FALSE)," ")</f>
        <v>0</v>
      </c>
    </row>
    <row r="667" ht="13.2" spans="1:4">
      <c r="A667" s="52"/>
      <c r="B667" s="45"/>
      <c r="D667" s="5">
        <f>_xlfn.IFNA(VLOOKUP(C667,'Msku With Skus'!$A:$B,2,FALSE)," ")</f>
        <v>0</v>
      </c>
    </row>
    <row r="668" ht="13.2" spans="1:4">
      <c r="A668" s="52"/>
      <c r="B668" s="45"/>
      <c r="D668" s="5">
        <f>_xlfn.IFNA(VLOOKUP(C668,'Msku With Skus'!$A:$B,2,FALSE)," ")</f>
        <v>0</v>
      </c>
    </row>
    <row r="669" ht="13.2" spans="1:4">
      <c r="A669" s="52"/>
      <c r="B669" s="45"/>
      <c r="D669" s="5">
        <f>_xlfn.IFNA(VLOOKUP(C669,'Msku With Skus'!$A:$B,2,FALSE)," ")</f>
        <v>0</v>
      </c>
    </row>
    <row r="670" ht="13.2" spans="1:4">
      <c r="A670" s="52"/>
      <c r="B670" s="45"/>
      <c r="D670" s="5">
        <f>_xlfn.IFNA(VLOOKUP(C670,'Msku With Skus'!$A:$B,2,FALSE)," ")</f>
        <v>0</v>
      </c>
    </row>
    <row r="671" ht="13.2" spans="1:4">
      <c r="A671" s="52"/>
      <c r="B671" s="45"/>
      <c r="D671" s="5">
        <f>_xlfn.IFNA(VLOOKUP(C671,'Msku With Skus'!$A:$B,2,FALSE)," ")</f>
        <v>0</v>
      </c>
    </row>
    <row r="672" ht="13.2" spans="1:4">
      <c r="A672" s="52"/>
      <c r="B672" s="45"/>
      <c r="D672" s="5">
        <f>_xlfn.IFNA(VLOOKUP(C672,'Msku With Skus'!$A:$B,2,FALSE)," ")</f>
        <v>0</v>
      </c>
    </row>
    <row r="673" ht="13.2" spans="1:4">
      <c r="A673" s="52"/>
      <c r="B673" s="45"/>
      <c r="D673" s="5">
        <f>_xlfn.IFNA(VLOOKUP(C673,'Msku With Skus'!$A:$B,2,FALSE)," ")</f>
        <v>0</v>
      </c>
    </row>
    <row r="674" ht="13.2" spans="1:4">
      <c r="A674" s="52"/>
      <c r="B674" s="45"/>
      <c r="D674" s="5">
        <f>_xlfn.IFNA(VLOOKUP(C674,'Msku With Skus'!$A:$B,2,FALSE)," ")</f>
        <v>0</v>
      </c>
    </row>
    <row r="675" ht="13.2" spans="1:4">
      <c r="A675" s="52"/>
      <c r="B675" s="45"/>
      <c r="D675" s="5">
        <f>_xlfn.IFNA(VLOOKUP(C675,'Msku With Skus'!$A:$B,2,FALSE)," ")</f>
        <v>0</v>
      </c>
    </row>
    <row r="676" ht="13.2" spans="1:4">
      <c r="A676" s="52"/>
      <c r="B676" s="45"/>
      <c r="D676" s="5">
        <f>_xlfn.IFNA(VLOOKUP(C676,'Msku With Skus'!$A:$B,2,FALSE)," ")</f>
        <v>0</v>
      </c>
    </row>
    <row r="677" ht="13.2" spans="1:4">
      <c r="A677" s="52"/>
      <c r="B677" s="45"/>
      <c r="D677" s="5">
        <f>_xlfn.IFNA(VLOOKUP(C677,'Msku With Skus'!$A:$B,2,FALSE)," ")</f>
        <v>0</v>
      </c>
    </row>
    <row r="678" ht="13.2" spans="1:4">
      <c r="A678" s="52"/>
      <c r="B678" s="45"/>
      <c r="D678" s="5">
        <f>_xlfn.IFNA(VLOOKUP(C678,'Msku With Skus'!$A:$B,2,FALSE)," ")</f>
        <v>0</v>
      </c>
    </row>
    <row r="679" ht="13.2" spans="1:4">
      <c r="A679" s="52"/>
      <c r="B679" s="45"/>
      <c r="D679" s="5">
        <f>_xlfn.IFNA(VLOOKUP(C679,'Msku With Skus'!$A:$B,2,FALSE)," ")</f>
        <v>0</v>
      </c>
    </row>
    <row r="680" ht="13.2" spans="1:4">
      <c r="A680" s="52"/>
      <c r="B680" s="45"/>
      <c r="D680" s="5">
        <f>_xlfn.IFNA(VLOOKUP(C680,'Msku With Skus'!$A:$B,2,FALSE)," ")</f>
        <v>0</v>
      </c>
    </row>
    <row r="681" ht="13.2" spans="1:4">
      <c r="A681" s="52"/>
      <c r="B681" s="45"/>
      <c r="D681" s="5">
        <f>_xlfn.IFNA(VLOOKUP(C681,'Msku With Skus'!$A:$B,2,FALSE)," ")</f>
        <v>0</v>
      </c>
    </row>
    <row r="682" ht="13.2" spans="1:4">
      <c r="A682" s="52"/>
      <c r="B682" s="45"/>
      <c r="D682" s="5">
        <f>_xlfn.IFNA(VLOOKUP(C682,'Msku With Skus'!$A:$B,2,FALSE)," ")</f>
        <v>0</v>
      </c>
    </row>
    <row r="683" ht="13.2" spans="1:4">
      <c r="A683" s="52"/>
      <c r="B683" s="45"/>
      <c r="D683" s="5">
        <f>_xlfn.IFNA(VLOOKUP(C683,'Msku With Skus'!$A:$B,2,FALSE)," ")</f>
        <v>0</v>
      </c>
    </row>
    <row r="684" ht="13.2" spans="1:4">
      <c r="A684" s="52"/>
      <c r="B684" s="45"/>
      <c r="D684" s="5">
        <f>_xlfn.IFNA(VLOOKUP(C684,'Msku With Skus'!$A:$B,2,FALSE)," ")</f>
        <v>0</v>
      </c>
    </row>
    <row r="685" ht="13.2" spans="1:4">
      <c r="A685" s="52"/>
      <c r="B685" s="45"/>
      <c r="D685" s="5">
        <f>_xlfn.IFNA(VLOOKUP(C685,'Msku With Skus'!$A:$B,2,FALSE)," ")</f>
        <v>0</v>
      </c>
    </row>
    <row r="686" ht="13.2" spans="1:4">
      <c r="A686" s="52"/>
      <c r="B686" s="45"/>
      <c r="D686" s="5">
        <f>_xlfn.IFNA(VLOOKUP(C686,'Msku With Skus'!$A:$B,2,FALSE)," ")</f>
        <v>0</v>
      </c>
    </row>
    <row r="687" ht="13.2" spans="1:4">
      <c r="A687" s="52"/>
      <c r="B687" s="45"/>
      <c r="D687" s="5">
        <f>_xlfn.IFNA(VLOOKUP(C687,'Msku With Skus'!$A:$B,2,FALSE)," ")</f>
        <v>0</v>
      </c>
    </row>
    <row r="688" ht="13.2" spans="1:4">
      <c r="A688" s="52"/>
      <c r="B688" s="45"/>
      <c r="D688" s="5">
        <f>_xlfn.IFNA(VLOOKUP(C688,'Msku With Skus'!$A:$B,2,FALSE)," ")</f>
        <v>0</v>
      </c>
    </row>
    <row r="689" ht="13.2" spans="1:4">
      <c r="A689" s="52"/>
      <c r="B689" s="45"/>
      <c r="D689" s="5">
        <f>_xlfn.IFNA(VLOOKUP(C689,'Msku With Skus'!$A:$B,2,FALSE)," ")</f>
        <v>0</v>
      </c>
    </row>
    <row r="690" ht="13.2" spans="1:4">
      <c r="A690" s="52"/>
      <c r="B690" s="45"/>
      <c r="D690" s="5">
        <f>_xlfn.IFNA(VLOOKUP(C690,'Msku With Skus'!$A:$B,2,FALSE)," ")</f>
        <v>0</v>
      </c>
    </row>
    <row r="691" ht="13.2" spans="1:4">
      <c r="A691" s="52"/>
      <c r="B691" s="45"/>
      <c r="D691" s="5">
        <f>_xlfn.IFNA(VLOOKUP(C691,'Msku With Skus'!$A:$B,2,FALSE)," ")</f>
        <v>0</v>
      </c>
    </row>
    <row r="692" ht="13.2" spans="1:4">
      <c r="A692" s="52"/>
      <c r="B692" s="45"/>
      <c r="D692" s="5">
        <f>_xlfn.IFNA(VLOOKUP(C692,'Msku With Skus'!$A:$B,2,FALSE)," ")</f>
        <v>0</v>
      </c>
    </row>
    <row r="693" ht="13.2" spans="1:4">
      <c r="A693" s="52"/>
      <c r="B693" s="45"/>
      <c r="D693" s="5">
        <f>_xlfn.IFNA(VLOOKUP(C693,'Msku With Skus'!$A:$B,2,FALSE)," ")</f>
        <v>0</v>
      </c>
    </row>
    <row r="694" ht="13.2" spans="1:4">
      <c r="A694" s="52"/>
      <c r="B694" s="45"/>
      <c r="D694" s="5">
        <f>_xlfn.IFNA(VLOOKUP(C694,'Msku With Skus'!$A:$B,2,FALSE)," ")</f>
        <v>0</v>
      </c>
    </row>
    <row r="695" ht="13.2" spans="1:4">
      <c r="A695" s="52"/>
      <c r="B695" s="45"/>
      <c r="D695" s="5">
        <f>_xlfn.IFNA(VLOOKUP(C695,'Msku With Skus'!$A:$B,2,FALSE)," ")</f>
        <v>0</v>
      </c>
    </row>
    <row r="696" ht="13.2" spans="1:4">
      <c r="A696" s="52"/>
      <c r="B696" s="45"/>
      <c r="D696" s="5">
        <f>_xlfn.IFNA(VLOOKUP(C696,'Msku With Skus'!$A:$B,2,FALSE)," ")</f>
        <v>0</v>
      </c>
    </row>
    <row r="697" ht="13.2" spans="1:4">
      <c r="A697" s="52"/>
      <c r="B697" s="45"/>
      <c r="D697" s="5">
        <f>_xlfn.IFNA(VLOOKUP(C697,'Msku With Skus'!$A:$B,2,FALSE)," ")</f>
        <v>0</v>
      </c>
    </row>
    <row r="698" ht="13.2" spans="1:4">
      <c r="A698" s="52"/>
      <c r="B698" s="45"/>
      <c r="D698" s="5">
        <f>_xlfn.IFNA(VLOOKUP(C698,'Msku With Skus'!$A:$B,2,FALSE)," ")</f>
        <v>0</v>
      </c>
    </row>
    <row r="699" ht="13.2" spans="1:4">
      <c r="A699" s="52"/>
      <c r="B699" s="45"/>
      <c r="D699" s="5">
        <f>_xlfn.IFNA(VLOOKUP(C699,'Msku With Skus'!$A:$B,2,FALSE)," ")</f>
        <v>0</v>
      </c>
    </row>
    <row r="700" ht="13.2" spans="1:4">
      <c r="A700" s="52"/>
      <c r="B700" s="45"/>
      <c r="D700" s="5">
        <f>_xlfn.IFNA(VLOOKUP(C700,'Msku With Skus'!$A:$B,2,FALSE)," ")</f>
        <v>0</v>
      </c>
    </row>
    <row r="701" ht="13.2" spans="1:4">
      <c r="A701" s="52"/>
      <c r="B701" s="45"/>
      <c r="D701" s="5">
        <f>_xlfn.IFNA(VLOOKUP(C701,'Msku With Skus'!$A:$B,2,FALSE)," ")</f>
        <v>0</v>
      </c>
    </row>
    <row r="702" ht="13.2" spans="1:4">
      <c r="A702" s="52"/>
      <c r="B702" s="45"/>
      <c r="D702" s="5">
        <f>_xlfn.IFNA(VLOOKUP(C702,'Msku With Skus'!$A:$B,2,FALSE)," ")</f>
        <v>0</v>
      </c>
    </row>
    <row r="703" ht="13.2" spans="1:4">
      <c r="A703" s="52"/>
      <c r="B703" s="45"/>
      <c r="D703" s="5">
        <f>_xlfn.IFNA(VLOOKUP(C703,'Msku With Skus'!$A:$B,2,FALSE)," ")</f>
        <v>0</v>
      </c>
    </row>
    <row r="704" ht="13.2" spans="1:4">
      <c r="A704" s="52"/>
      <c r="B704" s="45"/>
      <c r="D704" s="5">
        <f>_xlfn.IFNA(VLOOKUP(C704,'Msku With Skus'!$A:$B,2,FALSE)," ")</f>
        <v>0</v>
      </c>
    </row>
    <row r="705" ht="13.2" spans="1:4">
      <c r="A705" s="52"/>
      <c r="B705" s="45"/>
      <c r="D705" s="5">
        <f>_xlfn.IFNA(VLOOKUP(C705,'Msku With Skus'!$A:$B,2,FALSE)," ")</f>
        <v>0</v>
      </c>
    </row>
    <row r="706" ht="13.2" spans="1:4">
      <c r="A706" s="52"/>
      <c r="B706" s="45"/>
      <c r="D706" s="5">
        <f>_xlfn.IFNA(VLOOKUP(C706,'Msku With Skus'!$A:$B,2,FALSE)," ")</f>
        <v>0</v>
      </c>
    </row>
    <row r="707" ht="13.2" spans="1:4">
      <c r="A707" s="52"/>
      <c r="B707" s="45"/>
      <c r="D707" s="5">
        <f>_xlfn.IFNA(VLOOKUP(C707,'Msku With Skus'!$A:$B,2,FALSE)," ")</f>
        <v>0</v>
      </c>
    </row>
    <row r="708" ht="13.2" spans="1:4">
      <c r="A708" s="52"/>
      <c r="B708" s="45"/>
      <c r="D708" s="5">
        <f>_xlfn.IFNA(VLOOKUP(C708,'Msku With Skus'!$A:$B,2,FALSE)," ")</f>
        <v>0</v>
      </c>
    </row>
    <row r="709" ht="13.2" spans="1:4">
      <c r="A709" s="52"/>
      <c r="B709" s="45"/>
      <c r="D709" s="5">
        <f>_xlfn.IFNA(VLOOKUP(C709,'Msku With Skus'!$A:$B,2,FALSE)," ")</f>
        <v>0</v>
      </c>
    </row>
    <row r="710" ht="13.2" spans="1:4">
      <c r="A710" s="52"/>
      <c r="B710" s="45"/>
      <c r="D710" s="5">
        <f>_xlfn.IFNA(VLOOKUP(C710,'Msku With Skus'!$A:$B,2,FALSE)," ")</f>
        <v>0</v>
      </c>
    </row>
    <row r="711" ht="13.2" spans="1:4">
      <c r="A711" s="52"/>
      <c r="B711" s="45"/>
      <c r="D711" s="5">
        <f>_xlfn.IFNA(VLOOKUP(C711,'Msku With Skus'!$A:$B,2,FALSE)," ")</f>
        <v>0</v>
      </c>
    </row>
    <row r="712" ht="13.2" spans="1:4">
      <c r="A712" s="52"/>
      <c r="B712" s="45"/>
      <c r="D712" s="5">
        <f>_xlfn.IFNA(VLOOKUP(C712,'Msku With Skus'!$A:$B,2,FALSE)," ")</f>
        <v>0</v>
      </c>
    </row>
    <row r="713" ht="13.2" spans="1:4">
      <c r="A713" s="52"/>
      <c r="B713" s="45"/>
      <c r="D713" s="5">
        <f>_xlfn.IFNA(VLOOKUP(C713,'Msku With Skus'!$A:$B,2,FALSE)," ")</f>
        <v>0</v>
      </c>
    </row>
    <row r="714" ht="13.2" spans="1:4">
      <c r="A714" s="52"/>
      <c r="B714" s="45"/>
      <c r="D714" s="5">
        <f>_xlfn.IFNA(VLOOKUP(C714,'Msku With Skus'!$A:$B,2,FALSE)," ")</f>
        <v>0</v>
      </c>
    </row>
    <row r="715" ht="13.2" spans="1:4">
      <c r="A715" s="52"/>
      <c r="B715" s="45"/>
      <c r="D715" s="5">
        <f>_xlfn.IFNA(VLOOKUP(C715,'Msku With Skus'!$A:$B,2,FALSE)," ")</f>
        <v>0</v>
      </c>
    </row>
    <row r="716" ht="13.2" spans="1:4">
      <c r="A716" s="52"/>
      <c r="B716" s="45"/>
      <c r="D716" s="5">
        <f>_xlfn.IFNA(VLOOKUP(C716,'Msku With Skus'!$A:$B,2,FALSE)," ")</f>
        <v>0</v>
      </c>
    </row>
    <row r="717" ht="13.2" spans="1:4">
      <c r="A717" s="52"/>
      <c r="B717" s="45"/>
      <c r="D717" s="5">
        <f>_xlfn.IFNA(VLOOKUP(C717,'Msku With Skus'!$A:$B,2,FALSE)," ")</f>
        <v>0</v>
      </c>
    </row>
    <row r="718" ht="13.2" spans="1:4">
      <c r="A718" s="52"/>
      <c r="B718" s="45"/>
      <c r="D718" s="5">
        <f>_xlfn.IFNA(VLOOKUP(C718,'Msku With Skus'!$A:$B,2,FALSE)," ")</f>
        <v>0</v>
      </c>
    </row>
    <row r="719" ht="13.2" spans="1:4">
      <c r="A719" s="52"/>
      <c r="B719" s="45"/>
      <c r="D719" s="5">
        <f>_xlfn.IFNA(VLOOKUP(C719,'Msku With Skus'!$A:$B,2,FALSE)," ")</f>
        <v>0</v>
      </c>
    </row>
    <row r="720" ht="13.2" spans="1:4">
      <c r="A720" s="52"/>
      <c r="B720" s="45"/>
      <c r="D720" s="5">
        <f>_xlfn.IFNA(VLOOKUP(C720,'Msku With Skus'!$A:$B,2,FALSE)," ")</f>
        <v>0</v>
      </c>
    </row>
    <row r="721" ht="13.2" spans="1:4">
      <c r="A721" s="52"/>
      <c r="B721" s="45"/>
      <c r="D721" s="5">
        <f>_xlfn.IFNA(VLOOKUP(C721,'Msku With Skus'!$A:$B,2,FALSE)," ")</f>
        <v>0</v>
      </c>
    </row>
    <row r="722" ht="13.2" spans="1:4">
      <c r="A722" s="52"/>
      <c r="B722" s="45"/>
      <c r="D722" s="5">
        <f>_xlfn.IFNA(VLOOKUP(C722,'Msku With Skus'!$A:$B,2,FALSE)," ")</f>
        <v>0</v>
      </c>
    </row>
    <row r="723" ht="13.2" spans="1:4">
      <c r="A723" s="52"/>
      <c r="B723" s="45"/>
      <c r="D723" s="5">
        <f>_xlfn.IFNA(VLOOKUP(C723,'Msku With Skus'!$A:$B,2,FALSE)," ")</f>
        <v>0</v>
      </c>
    </row>
    <row r="724" ht="13.2" spans="1:4">
      <c r="A724" s="52"/>
      <c r="B724" s="45"/>
      <c r="D724" s="5">
        <f>_xlfn.IFNA(VLOOKUP(C724,'Msku With Skus'!$A:$B,2,FALSE)," ")</f>
        <v>0</v>
      </c>
    </row>
    <row r="725" ht="13.2" spans="1:4">
      <c r="A725" s="52"/>
      <c r="B725" s="45"/>
      <c r="D725" s="5">
        <f>_xlfn.IFNA(VLOOKUP(C725,'Msku With Skus'!$A:$B,2,FALSE)," ")</f>
        <v>0</v>
      </c>
    </row>
    <row r="726" ht="13.2" spans="1:4">
      <c r="A726" s="52"/>
      <c r="B726" s="45"/>
      <c r="D726" s="5">
        <f>_xlfn.IFNA(VLOOKUP(C726,'Msku With Skus'!$A:$B,2,FALSE)," ")</f>
        <v>0</v>
      </c>
    </row>
    <row r="727" ht="13.2" spans="1:4">
      <c r="A727" s="52"/>
      <c r="B727" s="45"/>
      <c r="D727" s="5">
        <f>_xlfn.IFNA(VLOOKUP(C727,'Msku With Skus'!$A:$B,2,FALSE)," ")</f>
        <v>0</v>
      </c>
    </row>
    <row r="728" ht="13.2" spans="1:4">
      <c r="A728" s="52"/>
      <c r="B728" s="45"/>
      <c r="D728" s="5">
        <f>_xlfn.IFNA(VLOOKUP(C728,'Msku With Skus'!$A:$B,2,FALSE)," ")</f>
        <v>0</v>
      </c>
    </row>
    <row r="729" ht="13.2" spans="1:4">
      <c r="A729" s="52"/>
      <c r="B729" s="45"/>
      <c r="D729" s="5">
        <f>_xlfn.IFNA(VLOOKUP(C729,'Msku With Skus'!$A:$B,2,FALSE)," ")</f>
        <v>0</v>
      </c>
    </row>
    <row r="730" ht="13.2" spans="1:4">
      <c r="A730" s="52"/>
      <c r="B730" s="45"/>
      <c r="D730" s="5">
        <f>_xlfn.IFNA(VLOOKUP(C730,'Msku With Skus'!$A:$B,2,FALSE)," ")</f>
        <v>0</v>
      </c>
    </row>
    <row r="731" ht="13.2" spans="1:4">
      <c r="A731" s="52"/>
      <c r="B731" s="45"/>
      <c r="D731" s="5">
        <f>_xlfn.IFNA(VLOOKUP(C731,'Msku With Skus'!$A:$B,2,FALSE)," ")</f>
        <v>0</v>
      </c>
    </row>
    <row r="732" ht="13.2" spans="1:4">
      <c r="A732" s="52"/>
      <c r="B732" s="45"/>
      <c r="D732" s="5">
        <f>_xlfn.IFNA(VLOOKUP(C732,'Msku With Skus'!$A:$B,2,FALSE)," ")</f>
        <v>0</v>
      </c>
    </row>
    <row r="733" ht="13.2" spans="1:4">
      <c r="A733" s="52"/>
      <c r="B733" s="45"/>
      <c r="D733" s="5">
        <f>_xlfn.IFNA(VLOOKUP(C733,'Msku With Skus'!$A:$B,2,FALSE)," ")</f>
        <v>0</v>
      </c>
    </row>
    <row r="734" ht="13.2" spans="1:4">
      <c r="A734" s="52"/>
      <c r="B734" s="45"/>
      <c r="D734" s="5">
        <f>_xlfn.IFNA(VLOOKUP(C734,'Msku With Skus'!$A:$B,2,FALSE)," ")</f>
        <v>0</v>
      </c>
    </row>
    <row r="735" ht="13.2" spans="1:4">
      <c r="A735" s="52"/>
      <c r="B735" s="45"/>
      <c r="D735" s="5">
        <f>_xlfn.IFNA(VLOOKUP(C735,'Msku With Skus'!$A:$B,2,FALSE)," ")</f>
        <v>0</v>
      </c>
    </row>
    <row r="736" ht="13.2" spans="1:4">
      <c r="A736" s="52"/>
      <c r="B736" s="45"/>
      <c r="D736" s="5">
        <f>_xlfn.IFNA(VLOOKUP(C736,'Msku With Skus'!$A:$B,2,FALSE)," ")</f>
        <v>0</v>
      </c>
    </row>
    <row r="737" ht="13.2" spans="1:4">
      <c r="A737" s="52"/>
      <c r="B737" s="45"/>
      <c r="D737" s="5">
        <f>_xlfn.IFNA(VLOOKUP(C737,'Msku With Skus'!$A:$B,2,FALSE)," ")</f>
        <v>0</v>
      </c>
    </row>
    <row r="738" ht="13.2" spans="1:4">
      <c r="A738" s="52"/>
      <c r="B738" s="45"/>
      <c r="D738" s="5">
        <f>_xlfn.IFNA(VLOOKUP(C738,'Msku With Skus'!$A:$B,2,FALSE)," ")</f>
        <v>0</v>
      </c>
    </row>
    <row r="739" ht="13.2" spans="1:4">
      <c r="A739" s="52"/>
      <c r="B739" s="45"/>
      <c r="D739" s="5">
        <f>_xlfn.IFNA(VLOOKUP(C739,'Msku With Skus'!$A:$B,2,FALSE)," ")</f>
        <v>0</v>
      </c>
    </row>
    <row r="740" ht="13.2" spans="1:4">
      <c r="A740" s="52"/>
      <c r="B740" s="45"/>
      <c r="D740" s="5">
        <f>_xlfn.IFNA(VLOOKUP(C740,'Msku With Skus'!$A:$B,2,FALSE)," ")</f>
        <v>0</v>
      </c>
    </row>
    <row r="741" ht="13.2" spans="1:4">
      <c r="A741" s="52"/>
      <c r="B741" s="45"/>
      <c r="D741" s="5">
        <f>_xlfn.IFNA(VLOOKUP(C741,'Msku With Skus'!$A:$B,2,FALSE)," ")</f>
        <v>0</v>
      </c>
    </row>
    <row r="742" ht="13.2" spans="1:4">
      <c r="A742" s="52"/>
      <c r="B742" s="45"/>
      <c r="D742" s="5">
        <f>_xlfn.IFNA(VLOOKUP(C742,'Msku With Skus'!$A:$B,2,FALSE)," ")</f>
        <v>0</v>
      </c>
    </row>
    <row r="743" ht="13.2" spans="1:4">
      <c r="A743" s="52"/>
      <c r="B743" s="45"/>
      <c r="D743" s="5">
        <f>_xlfn.IFNA(VLOOKUP(C743,'Msku With Skus'!$A:$B,2,FALSE)," ")</f>
        <v>0</v>
      </c>
    </row>
    <row r="744" ht="13.2" spans="1:4">
      <c r="A744" s="52"/>
      <c r="B744" s="45"/>
      <c r="D744" s="5">
        <f>_xlfn.IFNA(VLOOKUP(C744,'Msku With Skus'!$A:$B,2,FALSE)," ")</f>
        <v>0</v>
      </c>
    </row>
    <row r="745" ht="13.2" spans="1:4">
      <c r="A745" s="52"/>
      <c r="B745" s="45"/>
      <c r="D745" s="5">
        <f>_xlfn.IFNA(VLOOKUP(C745,'Msku With Skus'!$A:$B,2,FALSE)," ")</f>
        <v>0</v>
      </c>
    </row>
    <row r="746" ht="13.2" spans="1:4">
      <c r="A746" s="52"/>
      <c r="B746" s="45"/>
      <c r="D746" s="5">
        <f>_xlfn.IFNA(VLOOKUP(C746,'Msku With Skus'!$A:$B,2,FALSE)," ")</f>
        <v>0</v>
      </c>
    </row>
    <row r="747" ht="13.2" spans="1:4">
      <c r="A747" s="52"/>
      <c r="B747" s="45"/>
      <c r="D747" s="5">
        <f>_xlfn.IFNA(VLOOKUP(C747,'Msku With Skus'!$A:$B,2,FALSE)," ")</f>
        <v>0</v>
      </c>
    </row>
    <row r="748" ht="13.2" spans="1:4">
      <c r="A748" s="52"/>
      <c r="B748" s="45"/>
      <c r="D748" s="5">
        <f>_xlfn.IFNA(VLOOKUP(C748,'Msku With Skus'!$A:$B,2,FALSE)," ")</f>
        <v>0</v>
      </c>
    </row>
    <row r="749" ht="13.2" spans="1:4">
      <c r="A749" s="52"/>
      <c r="B749" s="45"/>
      <c r="D749" s="5">
        <f>_xlfn.IFNA(VLOOKUP(C749,'Msku With Skus'!$A:$B,2,FALSE)," ")</f>
        <v>0</v>
      </c>
    </row>
    <row r="750" ht="13.2" spans="1:4">
      <c r="A750" s="52"/>
      <c r="B750" s="45"/>
      <c r="D750" s="5">
        <f>_xlfn.IFNA(VLOOKUP(C750,'Msku With Skus'!$A:$B,2,FALSE)," ")</f>
        <v>0</v>
      </c>
    </row>
    <row r="751" ht="13.2" spans="1:4">
      <c r="A751" s="52"/>
      <c r="B751" s="45"/>
      <c r="D751" s="5">
        <f>_xlfn.IFNA(VLOOKUP(C751,'Msku With Skus'!$A:$B,2,FALSE)," ")</f>
        <v>0</v>
      </c>
    </row>
    <row r="752" ht="13.2" spans="1:4">
      <c r="A752" s="52"/>
      <c r="B752" s="45"/>
      <c r="D752" s="5">
        <f>_xlfn.IFNA(VLOOKUP(C752,'Msku With Skus'!$A:$B,2,FALSE)," ")</f>
        <v>0</v>
      </c>
    </row>
    <row r="753" ht="13.2" spans="1:4">
      <c r="A753" s="52"/>
      <c r="B753" s="45"/>
      <c r="D753" s="5">
        <f>_xlfn.IFNA(VLOOKUP(C753,'Msku With Skus'!$A:$B,2,FALSE)," ")</f>
        <v>0</v>
      </c>
    </row>
    <row r="754" ht="13.2" spans="1:4">
      <c r="A754" s="52"/>
      <c r="B754" s="45"/>
      <c r="D754" s="5">
        <f>_xlfn.IFNA(VLOOKUP(C754,'Msku With Skus'!$A:$B,2,FALSE)," ")</f>
        <v>0</v>
      </c>
    </row>
    <row r="755" ht="13.2" spans="1:4">
      <c r="A755" s="52"/>
      <c r="B755" s="45"/>
      <c r="D755" s="5">
        <f>_xlfn.IFNA(VLOOKUP(C755,'Msku With Skus'!$A:$B,2,FALSE)," ")</f>
        <v>0</v>
      </c>
    </row>
    <row r="756" ht="13.2" spans="1:4">
      <c r="A756" s="52"/>
      <c r="B756" s="45"/>
      <c r="D756" s="5">
        <f>_xlfn.IFNA(VLOOKUP(C756,'Msku With Skus'!$A:$B,2,FALSE)," ")</f>
        <v>0</v>
      </c>
    </row>
    <row r="757" ht="13.2" spans="1:4">
      <c r="A757" s="52"/>
      <c r="B757" s="45"/>
      <c r="D757" s="5">
        <f>_xlfn.IFNA(VLOOKUP(C757,'Msku With Skus'!$A:$B,2,FALSE)," ")</f>
        <v>0</v>
      </c>
    </row>
    <row r="758" ht="13.2" spans="1:4">
      <c r="A758" s="52"/>
      <c r="B758" s="45"/>
      <c r="D758" s="5">
        <f>_xlfn.IFNA(VLOOKUP(C758,'Msku With Skus'!$A:$B,2,FALSE)," ")</f>
        <v>0</v>
      </c>
    </row>
    <row r="759" ht="13.2" spans="1:4">
      <c r="A759" s="52"/>
      <c r="B759" s="45"/>
      <c r="D759" s="5">
        <f>_xlfn.IFNA(VLOOKUP(C759,'Msku With Skus'!$A:$B,2,FALSE)," ")</f>
        <v>0</v>
      </c>
    </row>
    <row r="760" ht="13.2" spans="1:4">
      <c r="A760" s="52"/>
      <c r="B760" s="45"/>
      <c r="D760" s="5">
        <f>_xlfn.IFNA(VLOOKUP(C760,'Msku With Skus'!$A:$B,2,FALSE)," ")</f>
        <v>0</v>
      </c>
    </row>
    <row r="761" ht="13.2" spans="1:4">
      <c r="A761" s="52"/>
      <c r="B761" s="45"/>
      <c r="D761" s="5">
        <f>_xlfn.IFNA(VLOOKUP(C761,'Msku With Skus'!$A:$B,2,FALSE)," ")</f>
        <v>0</v>
      </c>
    </row>
    <row r="762" ht="13.2" spans="1:4">
      <c r="A762" s="52"/>
      <c r="B762" s="45"/>
      <c r="D762" s="5">
        <f>_xlfn.IFNA(VLOOKUP(C762,'Msku With Skus'!$A:$B,2,FALSE)," ")</f>
        <v>0</v>
      </c>
    </row>
    <row r="763" ht="13.2" spans="1:4">
      <c r="A763" s="52"/>
      <c r="B763" s="45"/>
      <c r="D763" s="5">
        <f>_xlfn.IFNA(VLOOKUP(C763,'Msku With Skus'!$A:$B,2,FALSE)," ")</f>
        <v>0</v>
      </c>
    </row>
    <row r="764" ht="13.2" spans="1:4">
      <c r="A764" s="52"/>
      <c r="B764" s="45"/>
      <c r="D764" s="5">
        <f>_xlfn.IFNA(VLOOKUP(C764,'Msku With Skus'!$A:$B,2,FALSE)," ")</f>
        <v>0</v>
      </c>
    </row>
    <row r="765" ht="13.2" spans="1:4">
      <c r="A765" s="52"/>
      <c r="B765" s="45"/>
      <c r="D765" s="5">
        <f>_xlfn.IFNA(VLOOKUP(C765,'Msku With Skus'!$A:$B,2,FALSE)," ")</f>
        <v>0</v>
      </c>
    </row>
    <row r="766" ht="13.2" spans="1:4">
      <c r="A766" s="52"/>
      <c r="B766" s="45"/>
      <c r="D766" s="5">
        <f>_xlfn.IFNA(VLOOKUP(C766,'Msku With Skus'!$A:$B,2,FALSE)," ")</f>
        <v>0</v>
      </c>
    </row>
    <row r="767" ht="13.2" spans="1:4">
      <c r="A767" s="52"/>
      <c r="B767" s="45"/>
      <c r="D767" s="5">
        <f>_xlfn.IFNA(VLOOKUP(C767,'Msku With Skus'!$A:$B,2,FALSE)," ")</f>
        <v>0</v>
      </c>
    </row>
    <row r="768" ht="13.2" spans="1:4">
      <c r="A768" s="52"/>
      <c r="B768" s="45"/>
      <c r="D768" s="5">
        <f>_xlfn.IFNA(VLOOKUP(C768,'Msku With Skus'!$A:$B,2,FALSE)," ")</f>
        <v>0</v>
      </c>
    </row>
    <row r="769" ht="13.2" spans="1:4">
      <c r="A769" s="52"/>
      <c r="B769" s="45"/>
      <c r="D769" s="5">
        <f>_xlfn.IFNA(VLOOKUP(C769,'Msku With Skus'!$A:$B,2,FALSE)," ")</f>
        <v>0</v>
      </c>
    </row>
    <row r="770" ht="13.2" spans="1:4">
      <c r="A770" s="52"/>
      <c r="B770" s="45"/>
      <c r="D770" s="5">
        <f>_xlfn.IFNA(VLOOKUP(C770,'Msku With Skus'!$A:$B,2,FALSE)," ")</f>
        <v>0</v>
      </c>
    </row>
    <row r="771" ht="13.2" spans="1:4">
      <c r="A771" s="52"/>
      <c r="B771" s="45"/>
      <c r="D771" s="5">
        <f>_xlfn.IFNA(VLOOKUP(C771,'Msku With Skus'!$A:$B,2,FALSE)," ")</f>
        <v>0</v>
      </c>
    </row>
    <row r="772" ht="13.2" spans="1:4">
      <c r="A772" s="52"/>
      <c r="B772" s="45"/>
      <c r="D772" s="5">
        <f>_xlfn.IFNA(VLOOKUP(C772,'Msku With Skus'!$A:$B,2,FALSE)," ")</f>
        <v>0</v>
      </c>
    </row>
    <row r="773" ht="13.2" spans="1:4">
      <c r="A773" s="52"/>
      <c r="B773" s="45"/>
      <c r="D773" s="5">
        <f>_xlfn.IFNA(VLOOKUP(C773,'Msku With Skus'!$A:$B,2,FALSE)," ")</f>
        <v>0</v>
      </c>
    </row>
    <row r="774" ht="13.2" spans="1:4">
      <c r="A774" s="52"/>
      <c r="B774" s="45"/>
      <c r="D774" s="5">
        <f>_xlfn.IFNA(VLOOKUP(C774,'Msku With Skus'!$A:$B,2,FALSE)," ")</f>
        <v>0</v>
      </c>
    </row>
    <row r="775" ht="13.2" spans="1:4">
      <c r="A775" s="52"/>
      <c r="B775" s="45"/>
      <c r="D775" s="5">
        <f>_xlfn.IFNA(VLOOKUP(C775,'Msku With Skus'!$A:$B,2,FALSE)," ")</f>
        <v>0</v>
      </c>
    </row>
    <row r="776" ht="13.2" spans="1:4">
      <c r="A776" s="52"/>
      <c r="B776" s="45"/>
      <c r="D776" s="5">
        <f>_xlfn.IFNA(VLOOKUP(C776,'Msku With Skus'!$A:$B,2,FALSE)," ")</f>
        <v>0</v>
      </c>
    </row>
    <row r="777" ht="13.2" spans="1:4">
      <c r="A777" s="52"/>
      <c r="B777" s="45"/>
      <c r="D777" s="5">
        <f>_xlfn.IFNA(VLOOKUP(C777,'Msku With Skus'!$A:$B,2,FALSE)," ")</f>
        <v>0</v>
      </c>
    </row>
    <row r="778" ht="13.2" spans="1:4">
      <c r="A778" s="52"/>
      <c r="B778" s="45"/>
      <c r="D778" s="5">
        <f>_xlfn.IFNA(VLOOKUP(C778,'Msku With Skus'!$A:$B,2,FALSE)," ")</f>
        <v>0</v>
      </c>
    </row>
    <row r="779" ht="13.2" spans="1:4">
      <c r="A779" s="52"/>
      <c r="B779" s="45"/>
      <c r="D779" s="5">
        <f>_xlfn.IFNA(VLOOKUP(C779,'Msku With Skus'!$A:$B,2,FALSE)," ")</f>
        <v>0</v>
      </c>
    </row>
    <row r="780" ht="13.2" spans="1:4">
      <c r="A780" s="52"/>
      <c r="B780" s="45"/>
      <c r="D780" s="5">
        <f>_xlfn.IFNA(VLOOKUP(C780,'Msku With Skus'!$A:$B,2,FALSE)," ")</f>
        <v>0</v>
      </c>
    </row>
    <row r="781" ht="13.2" spans="1:4">
      <c r="A781" s="52"/>
      <c r="B781" s="45"/>
      <c r="D781" s="5">
        <f>_xlfn.IFNA(VLOOKUP(C781,'Msku With Skus'!$A:$B,2,FALSE)," ")</f>
        <v>0</v>
      </c>
    </row>
    <row r="782" ht="13.2" spans="1:4">
      <c r="A782" s="52"/>
      <c r="B782" s="45"/>
      <c r="D782" s="5">
        <f>_xlfn.IFNA(VLOOKUP(C782,'Msku With Skus'!$A:$B,2,FALSE)," ")</f>
        <v>0</v>
      </c>
    </row>
    <row r="783" ht="13.2" spans="1:4">
      <c r="A783" s="52"/>
      <c r="B783" s="45"/>
      <c r="D783" s="5">
        <f>_xlfn.IFNA(VLOOKUP(C783,'Msku With Skus'!$A:$B,2,FALSE)," ")</f>
        <v>0</v>
      </c>
    </row>
    <row r="784" ht="13.2" spans="1:4">
      <c r="A784" s="52"/>
      <c r="B784" s="45"/>
      <c r="D784" s="5">
        <f>_xlfn.IFNA(VLOOKUP(C784,'Msku With Skus'!$A:$B,2,FALSE)," ")</f>
        <v>0</v>
      </c>
    </row>
    <row r="785" ht="13.2" spans="1:4">
      <c r="A785" s="52"/>
      <c r="B785" s="45"/>
      <c r="D785" s="5">
        <f>_xlfn.IFNA(VLOOKUP(C785,'Msku With Skus'!$A:$B,2,FALSE)," ")</f>
        <v>0</v>
      </c>
    </row>
    <row r="786" ht="13.2" spans="1:4">
      <c r="A786" s="52"/>
      <c r="B786" s="45"/>
      <c r="D786" s="5">
        <f>_xlfn.IFNA(VLOOKUP(C786,'Msku With Skus'!$A:$B,2,FALSE)," ")</f>
        <v>0</v>
      </c>
    </row>
    <row r="787" ht="13.2" spans="1:4">
      <c r="A787" s="52"/>
      <c r="B787" s="45"/>
      <c r="D787" s="5">
        <f>_xlfn.IFNA(VLOOKUP(C787,'Msku With Skus'!$A:$B,2,FALSE)," ")</f>
        <v>0</v>
      </c>
    </row>
    <row r="788" ht="13.2" spans="1:4">
      <c r="A788" s="52"/>
      <c r="B788" s="45"/>
      <c r="D788" s="5">
        <f>_xlfn.IFNA(VLOOKUP(C788,'Msku With Skus'!$A:$B,2,FALSE)," ")</f>
        <v>0</v>
      </c>
    </row>
    <row r="789" ht="13.2" spans="1:4">
      <c r="A789" s="52"/>
      <c r="B789" s="45"/>
      <c r="D789" s="5">
        <f>_xlfn.IFNA(VLOOKUP(C789,'Msku With Skus'!$A:$B,2,FALSE)," ")</f>
        <v>0</v>
      </c>
    </row>
    <row r="790" ht="13.2" spans="1:4">
      <c r="A790" s="52"/>
      <c r="B790" s="45"/>
      <c r="D790" s="5">
        <f>_xlfn.IFNA(VLOOKUP(C790,'Msku With Skus'!$A:$B,2,FALSE)," ")</f>
        <v>0</v>
      </c>
    </row>
    <row r="791" ht="13.2" spans="1:4">
      <c r="A791" s="52"/>
      <c r="B791" s="45"/>
      <c r="D791" s="5">
        <f>_xlfn.IFNA(VLOOKUP(C791,'Msku With Skus'!$A:$B,2,FALSE)," ")</f>
        <v>0</v>
      </c>
    </row>
    <row r="792" ht="13.2" spans="1:4">
      <c r="A792" s="52"/>
      <c r="B792" s="45"/>
      <c r="D792" s="5">
        <f>_xlfn.IFNA(VLOOKUP(C792,'Msku With Skus'!$A:$B,2,FALSE)," ")</f>
        <v>0</v>
      </c>
    </row>
    <row r="793" ht="13.2" spans="1:4">
      <c r="A793" s="52"/>
      <c r="B793" s="45"/>
      <c r="D793" s="5">
        <f>_xlfn.IFNA(VLOOKUP(C793,'Msku With Skus'!$A:$B,2,FALSE)," ")</f>
        <v>0</v>
      </c>
    </row>
    <row r="794" ht="13.2" spans="1:4">
      <c r="A794" s="52"/>
      <c r="B794" s="45"/>
      <c r="D794" s="5">
        <f>_xlfn.IFNA(VLOOKUP(C794,'Msku With Skus'!$A:$B,2,FALSE)," ")</f>
        <v>0</v>
      </c>
    </row>
    <row r="795" ht="13.2" spans="1:4">
      <c r="A795" s="52"/>
      <c r="B795" s="45"/>
      <c r="D795" s="5">
        <f>_xlfn.IFNA(VLOOKUP(C795,'Msku With Skus'!$A:$B,2,FALSE)," ")</f>
        <v>0</v>
      </c>
    </row>
    <row r="796" ht="13.2" spans="1:4">
      <c r="A796" s="52"/>
      <c r="B796" s="45"/>
      <c r="D796" s="5">
        <f>_xlfn.IFNA(VLOOKUP(C796,'Msku With Skus'!$A:$B,2,FALSE)," ")</f>
        <v>0</v>
      </c>
    </row>
    <row r="797" ht="13.2" spans="1:4">
      <c r="A797" s="52"/>
      <c r="B797" s="45"/>
      <c r="D797" s="5">
        <f>_xlfn.IFNA(VLOOKUP(C797,'Msku With Skus'!$A:$B,2,FALSE)," ")</f>
        <v>0</v>
      </c>
    </row>
    <row r="798" ht="13.2" spans="1:4">
      <c r="A798" s="52"/>
      <c r="B798" s="45"/>
      <c r="D798" s="5">
        <f>_xlfn.IFNA(VLOOKUP(C798,'Msku With Skus'!$A:$B,2,FALSE)," ")</f>
        <v>0</v>
      </c>
    </row>
    <row r="799" ht="13.2" spans="1:4">
      <c r="A799" s="52"/>
      <c r="B799" s="45"/>
      <c r="D799" s="5">
        <f>_xlfn.IFNA(VLOOKUP(C799,'Msku With Skus'!$A:$B,2,FALSE)," ")</f>
        <v>0</v>
      </c>
    </row>
    <row r="800" ht="13.2" spans="1:4">
      <c r="A800" s="52"/>
      <c r="B800" s="45"/>
      <c r="D800" s="5">
        <f>_xlfn.IFNA(VLOOKUP(C800,'Msku With Skus'!$A:$B,2,FALSE)," ")</f>
        <v>0</v>
      </c>
    </row>
    <row r="801" ht="13.2" spans="1:4">
      <c r="A801" s="52"/>
      <c r="B801" s="45"/>
      <c r="D801" s="5">
        <f>_xlfn.IFNA(VLOOKUP(C801,'Msku With Skus'!$A:$B,2,FALSE)," ")</f>
        <v>0</v>
      </c>
    </row>
    <row r="802" ht="13.2" spans="1:4">
      <c r="A802" s="52"/>
      <c r="B802" s="45"/>
      <c r="D802" s="5">
        <f>_xlfn.IFNA(VLOOKUP(C802,'Msku With Skus'!$A:$B,2,FALSE)," ")</f>
        <v>0</v>
      </c>
    </row>
    <row r="803" ht="13.2" spans="1:4">
      <c r="A803" s="52"/>
      <c r="B803" s="45"/>
      <c r="D803" s="5">
        <f>_xlfn.IFNA(VLOOKUP(C803,'Msku With Skus'!$A:$B,2,FALSE)," ")</f>
        <v>0</v>
      </c>
    </row>
    <row r="804" ht="13.2" spans="1:4">
      <c r="A804" s="52"/>
      <c r="B804" s="45"/>
      <c r="D804" s="5">
        <f>_xlfn.IFNA(VLOOKUP(C804,'Msku With Skus'!$A:$B,2,FALSE)," ")</f>
        <v>0</v>
      </c>
    </row>
    <row r="805" ht="13.2" spans="1:4">
      <c r="A805" s="52"/>
      <c r="B805" s="45"/>
      <c r="D805" s="5">
        <f>_xlfn.IFNA(VLOOKUP(C805,'Msku With Skus'!$A:$B,2,FALSE)," ")</f>
        <v>0</v>
      </c>
    </row>
    <row r="806" ht="13.2" spans="1:4">
      <c r="A806" s="52"/>
      <c r="B806" s="45"/>
      <c r="D806" s="5">
        <f>_xlfn.IFNA(VLOOKUP(C806,'Msku With Skus'!$A:$B,2,FALSE)," ")</f>
        <v>0</v>
      </c>
    </row>
    <row r="807" ht="13.2" spans="1:4">
      <c r="A807" s="52"/>
      <c r="B807" s="45"/>
      <c r="D807" s="5">
        <f>_xlfn.IFNA(VLOOKUP(C807,'Msku With Skus'!$A:$B,2,FALSE)," ")</f>
        <v>0</v>
      </c>
    </row>
    <row r="808" ht="13.2" spans="1:4">
      <c r="A808" s="52"/>
      <c r="B808" s="45"/>
      <c r="D808" s="5">
        <f>_xlfn.IFNA(VLOOKUP(C808,'Msku With Skus'!$A:$B,2,FALSE)," ")</f>
        <v>0</v>
      </c>
    </row>
    <row r="809" ht="13.2" spans="1:4">
      <c r="A809" s="52"/>
      <c r="B809" s="45"/>
      <c r="D809" s="5">
        <f>_xlfn.IFNA(VLOOKUP(C809,'Msku With Skus'!$A:$B,2,FALSE)," ")</f>
        <v>0</v>
      </c>
    </row>
    <row r="810" ht="13.2" spans="1:4">
      <c r="A810" s="52"/>
      <c r="B810" s="45"/>
      <c r="D810" s="5">
        <f>_xlfn.IFNA(VLOOKUP(C810,'Msku With Skus'!$A:$B,2,FALSE)," ")</f>
        <v>0</v>
      </c>
    </row>
    <row r="811" ht="13.2" spans="1:4">
      <c r="A811" s="52"/>
      <c r="B811" s="45"/>
      <c r="D811" s="5">
        <f>_xlfn.IFNA(VLOOKUP(C811,'Msku With Skus'!$A:$B,2,FALSE)," ")</f>
        <v>0</v>
      </c>
    </row>
    <row r="812" ht="13.2" spans="1:4">
      <c r="A812" s="52"/>
      <c r="B812" s="45"/>
      <c r="D812" s="5">
        <f>_xlfn.IFNA(VLOOKUP(C812,'Msku With Skus'!$A:$B,2,FALSE)," ")</f>
        <v>0</v>
      </c>
    </row>
    <row r="813" ht="13.2" spans="1:4">
      <c r="A813" s="52"/>
      <c r="B813" s="45"/>
      <c r="D813" s="5">
        <f>_xlfn.IFNA(VLOOKUP(C813,'Msku With Skus'!$A:$B,2,FALSE)," ")</f>
        <v>0</v>
      </c>
    </row>
    <row r="814" ht="13.2" spans="1:4">
      <c r="A814" s="52"/>
      <c r="B814" s="45"/>
      <c r="D814" s="5">
        <f>_xlfn.IFNA(VLOOKUP(C814,'Msku With Skus'!$A:$B,2,FALSE)," ")</f>
        <v>0</v>
      </c>
    </row>
    <row r="815" ht="13.2" spans="1:4">
      <c r="A815" s="52"/>
      <c r="B815" s="45"/>
      <c r="D815" s="5">
        <f>_xlfn.IFNA(VLOOKUP(C815,'Msku With Skus'!$A:$B,2,FALSE)," ")</f>
        <v>0</v>
      </c>
    </row>
    <row r="816" ht="13.2" spans="1:4">
      <c r="A816" s="52"/>
      <c r="B816" s="45"/>
      <c r="D816" s="5">
        <f>_xlfn.IFNA(VLOOKUP(C816,'Msku With Skus'!$A:$B,2,FALSE)," ")</f>
        <v>0</v>
      </c>
    </row>
    <row r="817" ht="13.2" spans="1:4">
      <c r="A817" s="52"/>
      <c r="B817" s="45"/>
      <c r="D817" s="5">
        <f>_xlfn.IFNA(VLOOKUP(C817,'Msku With Skus'!$A:$B,2,FALSE)," ")</f>
        <v>0</v>
      </c>
    </row>
    <row r="818" ht="13.2" spans="1:4">
      <c r="A818" s="52"/>
      <c r="B818" s="45"/>
      <c r="D818" s="5">
        <f>_xlfn.IFNA(VLOOKUP(C818,'Msku With Skus'!$A:$B,2,FALSE)," ")</f>
        <v>0</v>
      </c>
    </row>
    <row r="819" ht="13.2" spans="1:4">
      <c r="A819" s="52"/>
      <c r="B819" s="45"/>
      <c r="D819" s="5">
        <f>_xlfn.IFNA(VLOOKUP(C819,'Msku With Skus'!$A:$B,2,FALSE)," ")</f>
        <v>0</v>
      </c>
    </row>
    <row r="820" ht="13.2" spans="1:4">
      <c r="A820" s="52"/>
      <c r="B820" s="45"/>
      <c r="D820" s="5">
        <f>_xlfn.IFNA(VLOOKUP(C820,'Msku With Skus'!$A:$B,2,FALSE)," ")</f>
        <v>0</v>
      </c>
    </row>
    <row r="821" ht="13.2" spans="1:4">
      <c r="A821" s="52"/>
      <c r="B821" s="45"/>
      <c r="D821" s="5">
        <f>_xlfn.IFNA(VLOOKUP(C821,'Msku With Skus'!$A:$B,2,FALSE)," ")</f>
        <v>0</v>
      </c>
    </row>
    <row r="822" ht="13.2" spans="1:4">
      <c r="A822" s="52"/>
      <c r="B822" s="45"/>
      <c r="D822" s="5">
        <f>_xlfn.IFNA(VLOOKUP(C822,'Msku With Skus'!$A:$B,2,FALSE)," ")</f>
        <v>0</v>
      </c>
    </row>
    <row r="823" ht="13.2" spans="1:4">
      <c r="A823" s="52"/>
      <c r="B823" s="45"/>
      <c r="D823" s="5">
        <f>_xlfn.IFNA(VLOOKUP(C823,'Msku With Skus'!$A:$B,2,FALSE)," ")</f>
        <v>0</v>
      </c>
    </row>
    <row r="824" ht="13.2" spans="1:4">
      <c r="A824" s="52"/>
      <c r="B824" s="45"/>
      <c r="D824" s="5">
        <f>_xlfn.IFNA(VLOOKUP(C824,'Msku With Skus'!$A:$B,2,FALSE)," ")</f>
        <v>0</v>
      </c>
    </row>
    <row r="825" ht="13.2" spans="1:4">
      <c r="A825" s="52"/>
      <c r="B825" s="45"/>
      <c r="D825" s="5">
        <f>_xlfn.IFNA(VLOOKUP(C825,'Msku With Skus'!$A:$B,2,FALSE)," ")</f>
        <v>0</v>
      </c>
    </row>
    <row r="826" ht="13.2" spans="1:4">
      <c r="A826" s="52"/>
      <c r="B826" s="45"/>
      <c r="D826" s="5">
        <f>_xlfn.IFNA(VLOOKUP(C826,'Msku With Skus'!$A:$B,2,FALSE)," ")</f>
        <v>0</v>
      </c>
    </row>
    <row r="827" ht="13.2" spans="1:4">
      <c r="A827" s="52"/>
      <c r="B827" s="45"/>
      <c r="D827" s="5">
        <f>_xlfn.IFNA(VLOOKUP(C827,'Msku With Skus'!$A:$B,2,FALSE)," ")</f>
        <v>0</v>
      </c>
    </row>
    <row r="828" ht="13.2" spans="1:4">
      <c r="A828" s="52"/>
      <c r="B828" s="45"/>
      <c r="D828" s="5">
        <f>_xlfn.IFNA(VLOOKUP(C828,'Msku With Skus'!$A:$B,2,FALSE)," ")</f>
        <v>0</v>
      </c>
    </row>
    <row r="829" ht="13.2" spans="1:4">
      <c r="A829" s="52"/>
      <c r="B829" s="45"/>
      <c r="D829" s="5">
        <f>_xlfn.IFNA(VLOOKUP(C829,'Msku With Skus'!$A:$B,2,FALSE)," ")</f>
        <v>0</v>
      </c>
    </row>
    <row r="830" ht="13.2" spans="1:4">
      <c r="A830" s="52"/>
      <c r="B830" s="45"/>
      <c r="D830" s="5">
        <f>_xlfn.IFNA(VLOOKUP(C830,'Msku With Skus'!$A:$B,2,FALSE)," ")</f>
        <v>0</v>
      </c>
    </row>
    <row r="831" ht="13.2" spans="1:4">
      <c r="A831" s="52"/>
      <c r="B831" s="45"/>
      <c r="D831" s="5">
        <f>_xlfn.IFNA(VLOOKUP(C831,'Msku With Skus'!$A:$B,2,FALSE)," ")</f>
        <v>0</v>
      </c>
    </row>
    <row r="832" ht="13.2" spans="1:4">
      <c r="A832" s="52"/>
      <c r="B832" s="45"/>
      <c r="D832" s="5">
        <f>_xlfn.IFNA(VLOOKUP(C832,'Msku With Skus'!$A:$B,2,FALSE)," ")</f>
        <v>0</v>
      </c>
    </row>
    <row r="833" ht="13.2" spans="1:4">
      <c r="A833" s="52"/>
      <c r="B833" s="45"/>
      <c r="D833" s="5">
        <f>_xlfn.IFNA(VLOOKUP(C833,'Msku With Skus'!$A:$B,2,FALSE)," ")</f>
        <v>0</v>
      </c>
    </row>
    <row r="834" ht="13.2" spans="1:4">
      <c r="A834" s="52"/>
      <c r="B834" s="45"/>
      <c r="D834" s="5">
        <f>_xlfn.IFNA(VLOOKUP(C834,'Msku With Skus'!$A:$B,2,FALSE)," ")</f>
        <v>0</v>
      </c>
    </row>
    <row r="835" ht="13.2" spans="1:4">
      <c r="A835" s="52"/>
      <c r="B835" s="45"/>
      <c r="D835" s="5">
        <f>_xlfn.IFNA(VLOOKUP(C835,'Msku With Skus'!$A:$B,2,FALSE)," ")</f>
        <v>0</v>
      </c>
    </row>
    <row r="836" ht="13.2" spans="1:4">
      <c r="A836" s="52"/>
      <c r="B836" s="45"/>
      <c r="D836" s="5">
        <f>_xlfn.IFNA(VLOOKUP(C836,'Msku With Skus'!$A:$B,2,FALSE)," ")</f>
        <v>0</v>
      </c>
    </row>
    <row r="837" ht="13.2" spans="1:4">
      <c r="A837" s="52"/>
      <c r="B837" s="45"/>
      <c r="D837" s="5">
        <f>_xlfn.IFNA(VLOOKUP(C837,'Msku With Skus'!$A:$B,2,FALSE)," ")</f>
        <v>0</v>
      </c>
    </row>
    <row r="838" ht="13.2" spans="1:4">
      <c r="A838" s="52"/>
      <c r="B838" s="45"/>
      <c r="D838" s="5">
        <f>_xlfn.IFNA(VLOOKUP(C838,'Msku With Skus'!$A:$B,2,FALSE)," ")</f>
        <v>0</v>
      </c>
    </row>
    <row r="839" ht="13.2" spans="1:4">
      <c r="A839" s="52"/>
      <c r="B839" s="45"/>
      <c r="D839" s="5">
        <f>_xlfn.IFNA(VLOOKUP(C839,'Msku With Skus'!$A:$B,2,FALSE)," ")</f>
        <v>0</v>
      </c>
    </row>
    <row r="840" ht="13.2" spans="1:4">
      <c r="A840" s="52"/>
      <c r="B840" s="45"/>
      <c r="D840" s="5">
        <f>_xlfn.IFNA(VLOOKUP(C840,'Msku With Skus'!$A:$B,2,FALSE)," ")</f>
        <v>0</v>
      </c>
    </row>
    <row r="841" ht="13.2" spans="1:4">
      <c r="A841" s="52"/>
      <c r="B841" s="45"/>
      <c r="D841" s="5">
        <f>_xlfn.IFNA(VLOOKUP(C841,'Msku With Skus'!$A:$B,2,FALSE)," ")</f>
        <v>0</v>
      </c>
    </row>
    <row r="842" ht="13.2" spans="1:4">
      <c r="A842" s="52"/>
      <c r="B842" s="45"/>
      <c r="D842" s="5">
        <f>_xlfn.IFNA(VLOOKUP(C842,'Msku With Skus'!$A:$B,2,FALSE)," ")</f>
        <v>0</v>
      </c>
    </row>
    <row r="843" ht="13.2" spans="1:4">
      <c r="A843" s="52"/>
      <c r="B843" s="45"/>
      <c r="D843" s="5">
        <f>_xlfn.IFNA(VLOOKUP(C843,'Msku With Skus'!$A:$B,2,FALSE)," ")</f>
        <v>0</v>
      </c>
    </row>
    <row r="844" ht="13.2" spans="1:4">
      <c r="A844" s="52"/>
      <c r="B844" s="45"/>
      <c r="D844" s="5">
        <f>_xlfn.IFNA(VLOOKUP(C844,'Msku With Skus'!$A:$B,2,FALSE)," ")</f>
        <v>0</v>
      </c>
    </row>
    <row r="845" ht="13.2" spans="1:4">
      <c r="A845" s="52"/>
      <c r="B845" s="45"/>
      <c r="D845" s="5">
        <f>_xlfn.IFNA(VLOOKUP(C845,'Msku With Skus'!$A:$B,2,FALSE)," ")</f>
        <v>0</v>
      </c>
    </row>
    <row r="846" ht="13.2" spans="1:4">
      <c r="A846" s="52"/>
      <c r="B846" s="45"/>
      <c r="D846" s="5">
        <f>_xlfn.IFNA(VLOOKUP(C846,'Msku With Skus'!$A:$B,2,FALSE)," ")</f>
        <v>0</v>
      </c>
    </row>
    <row r="847" ht="13.2" spans="1:4">
      <c r="A847" s="52"/>
      <c r="B847" s="45"/>
      <c r="D847" s="5">
        <f>_xlfn.IFNA(VLOOKUP(C847,'Msku With Skus'!$A:$B,2,FALSE)," ")</f>
        <v>0</v>
      </c>
    </row>
    <row r="848" ht="13.2" spans="1:4">
      <c r="A848" s="52"/>
      <c r="B848" s="45"/>
      <c r="D848" s="5">
        <f>_xlfn.IFNA(VLOOKUP(C848,'Msku With Skus'!$A:$B,2,FALSE)," ")</f>
        <v>0</v>
      </c>
    </row>
    <row r="849" ht="13.2" spans="1:4">
      <c r="A849" s="52"/>
      <c r="B849" s="45"/>
      <c r="D849" s="5">
        <f>_xlfn.IFNA(VLOOKUP(C849,'Msku With Skus'!$A:$B,2,FALSE)," ")</f>
        <v>0</v>
      </c>
    </row>
    <row r="850" ht="13.2" spans="1:4">
      <c r="A850" s="52"/>
      <c r="B850" s="45"/>
      <c r="D850" s="5">
        <f>_xlfn.IFNA(VLOOKUP(C850,'Msku With Skus'!$A:$B,2,FALSE)," ")</f>
        <v>0</v>
      </c>
    </row>
    <row r="851" ht="13.2" spans="1:4">
      <c r="A851" s="52"/>
      <c r="B851" s="45"/>
      <c r="D851" s="5">
        <f>_xlfn.IFNA(VLOOKUP(C851,'Msku With Skus'!$A:$B,2,FALSE)," ")</f>
        <v>0</v>
      </c>
    </row>
    <row r="852" ht="13.2" spans="1:4">
      <c r="A852" s="52"/>
      <c r="B852" s="45"/>
      <c r="D852" s="5">
        <f>_xlfn.IFNA(VLOOKUP(C852,'Msku With Skus'!$A:$B,2,FALSE)," ")</f>
        <v>0</v>
      </c>
    </row>
    <row r="853" ht="13.2" spans="1:4">
      <c r="A853" s="52"/>
      <c r="B853" s="45"/>
      <c r="D853" s="5">
        <f>_xlfn.IFNA(VLOOKUP(C853,'Msku With Skus'!$A:$B,2,FALSE)," ")</f>
        <v>0</v>
      </c>
    </row>
    <row r="854" ht="13.2" spans="1:4">
      <c r="A854" s="52"/>
      <c r="B854" s="45"/>
      <c r="D854" s="5">
        <f>_xlfn.IFNA(VLOOKUP(C854,'Msku With Skus'!$A:$B,2,FALSE)," ")</f>
        <v>0</v>
      </c>
    </row>
    <row r="855" ht="13.2" spans="1:4">
      <c r="A855" s="52"/>
      <c r="B855" s="45"/>
      <c r="D855" s="5">
        <f>_xlfn.IFNA(VLOOKUP(C855,'Msku With Skus'!$A:$B,2,FALSE)," ")</f>
        <v>0</v>
      </c>
    </row>
    <row r="856" ht="13.2" spans="1:4">
      <c r="A856" s="52"/>
      <c r="B856" s="45"/>
      <c r="D856" s="5">
        <f>_xlfn.IFNA(VLOOKUP(C856,'Msku With Skus'!$A:$B,2,FALSE)," ")</f>
        <v>0</v>
      </c>
    </row>
    <row r="857" ht="13.2" spans="1:4">
      <c r="A857" s="52"/>
      <c r="B857" s="45"/>
      <c r="D857" s="5">
        <f>_xlfn.IFNA(VLOOKUP(C857,'Msku With Skus'!$A:$B,2,FALSE)," ")</f>
        <v>0</v>
      </c>
    </row>
    <row r="858" ht="13.2" spans="1:4">
      <c r="A858" s="52"/>
      <c r="B858" s="45"/>
      <c r="D858" s="5">
        <f>_xlfn.IFNA(VLOOKUP(C858,'Msku With Skus'!$A:$B,2,FALSE)," ")</f>
        <v>0</v>
      </c>
    </row>
    <row r="859" ht="13.2" spans="1:4">
      <c r="A859" s="52"/>
      <c r="B859" s="45"/>
      <c r="D859" s="5">
        <f>_xlfn.IFNA(VLOOKUP(C859,'Msku With Skus'!$A:$B,2,FALSE)," ")</f>
        <v>0</v>
      </c>
    </row>
    <row r="860" ht="13.2" spans="1:4">
      <c r="A860" s="52"/>
      <c r="B860" s="45"/>
      <c r="D860" s="5">
        <f>_xlfn.IFNA(VLOOKUP(C860,'Msku With Skus'!$A:$B,2,FALSE)," ")</f>
        <v>0</v>
      </c>
    </row>
    <row r="861" ht="13.2" spans="1:4">
      <c r="A861" s="52"/>
      <c r="B861" s="45"/>
      <c r="D861" s="5">
        <f>_xlfn.IFNA(VLOOKUP(C861,'Msku With Skus'!$A:$B,2,FALSE)," ")</f>
        <v>0</v>
      </c>
    </row>
    <row r="862" ht="13.2" spans="1:4">
      <c r="A862" s="52"/>
      <c r="B862" s="45"/>
      <c r="D862" s="5">
        <f>_xlfn.IFNA(VLOOKUP(C862,'Msku With Skus'!$A:$B,2,FALSE)," ")</f>
        <v>0</v>
      </c>
    </row>
    <row r="863" ht="13.2" spans="1:4">
      <c r="A863" s="52"/>
      <c r="B863" s="45"/>
      <c r="D863" s="5">
        <f>_xlfn.IFNA(VLOOKUP(C863,'Msku With Skus'!$A:$B,2,FALSE)," ")</f>
        <v>0</v>
      </c>
    </row>
    <row r="864" ht="13.2" spans="1:4">
      <c r="A864" s="52"/>
      <c r="B864" s="45"/>
      <c r="D864" s="5">
        <f>_xlfn.IFNA(VLOOKUP(C864,'Msku With Skus'!$A:$B,2,FALSE)," ")</f>
        <v>0</v>
      </c>
    </row>
    <row r="865" ht="13.2" spans="1:4">
      <c r="A865" s="52"/>
      <c r="B865" s="45"/>
      <c r="D865" s="5">
        <f>_xlfn.IFNA(VLOOKUP(C865,'Msku With Skus'!$A:$B,2,FALSE)," ")</f>
        <v>0</v>
      </c>
    </row>
    <row r="866" ht="13.2" spans="1:4">
      <c r="A866" s="52"/>
      <c r="B866" s="45"/>
      <c r="D866" s="5">
        <f>_xlfn.IFNA(VLOOKUP(C866,'Msku With Skus'!$A:$B,2,FALSE)," ")</f>
        <v>0</v>
      </c>
    </row>
    <row r="867" ht="13.2" spans="1:4">
      <c r="A867" s="52"/>
      <c r="B867" s="45"/>
      <c r="D867" s="5">
        <f>_xlfn.IFNA(VLOOKUP(C867,'Msku With Skus'!$A:$B,2,FALSE)," ")</f>
        <v>0</v>
      </c>
    </row>
    <row r="868" ht="13.2" spans="1:4">
      <c r="A868" s="52"/>
      <c r="B868" s="45"/>
      <c r="D868" s="5">
        <f>_xlfn.IFNA(VLOOKUP(C868,'Msku With Skus'!$A:$B,2,FALSE)," ")</f>
        <v>0</v>
      </c>
    </row>
    <row r="869" ht="13.2" spans="1:4">
      <c r="A869" s="52"/>
      <c r="B869" s="45"/>
      <c r="D869" s="5">
        <f>_xlfn.IFNA(VLOOKUP(C869,'Msku With Skus'!$A:$B,2,FALSE)," ")</f>
        <v>0</v>
      </c>
    </row>
    <row r="870" ht="13.2" spans="1:4">
      <c r="A870" s="52"/>
      <c r="B870" s="45"/>
      <c r="D870" s="5">
        <f>_xlfn.IFNA(VLOOKUP(C870,'Msku With Skus'!$A:$B,2,FALSE)," ")</f>
        <v>0</v>
      </c>
    </row>
    <row r="871" ht="13.2" spans="1:4">
      <c r="A871" s="52"/>
      <c r="B871" s="45"/>
      <c r="D871" s="5">
        <f>_xlfn.IFNA(VLOOKUP(C871,'Msku With Skus'!$A:$B,2,FALSE)," ")</f>
        <v>0</v>
      </c>
    </row>
    <row r="872" ht="13.2" spans="1:4">
      <c r="A872" s="52"/>
      <c r="B872" s="45"/>
      <c r="D872" s="5">
        <f>_xlfn.IFNA(VLOOKUP(C872,'Msku With Skus'!$A:$B,2,FALSE)," ")</f>
        <v>0</v>
      </c>
    </row>
    <row r="873" ht="13.2" spans="1:4">
      <c r="A873" s="52"/>
      <c r="B873" s="45"/>
      <c r="D873" s="5">
        <f>_xlfn.IFNA(VLOOKUP(C873,'Msku With Skus'!$A:$B,2,FALSE)," ")</f>
        <v>0</v>
      </c>
    </row>
    <row r="874" ht="13.2" spans="1:4">
      <c r="A874" s="52"/>
      <c r="B874" s="45"/>
      <c r="D874" s="5">
        <f>_xlfn.IFNA(VLOOKUP(C874,'Msku With Skus'!$A:$B,2,FALSE)," ")</f>
        <v>0</v>
      </c>
    </row>
    <row r="875" ht="13.2" spans="1:4">
      <c r="A875" s="52"/>
      <c r="B875" s="45"/>
      <c r="D875" s="5">
        <f>_xlfn.IFNA(VLOOKUP(C875,'Msku With Skus'!$A:$B,2,FALSE)," ")</f>
        <v>0</v>
      </c>
    </row>
    <row r="876" ht="13.2" spans="1:4">
      <c r="A876" s="52"/>
      <c r="B876" s="45"/>
      <c r="D876" s="5">
        <f>_xlfn.IFNA(VLOOKUP(C876,'Msku With Skus'!$A:$B,2,FALSE)," ")</f>
        <v>0</v>
      </c>
    </row>
    <row r="877" ht="13.2" spans="1:4">
      <c r="A877" s="52"/>
      <c r="B877" s="45"/>
      <c r="D877" s="5">
        <f>_xlfn.IFNA(VLOOKUP(C877,'Msku With Skus'!$A:$B,2,FALSE)," ")</f>
        <v>0</v>
      </c>
    </row>
    <row r="878" ht="13.2" spans="1:4">
      <c r="A878" s="52"/>
      <c r="B878" s="45"/>
      <c r="D878" s="5">
        <f>_xlfn.IFNA(VLOOKUP(C878,'Msku With Skus'!$A:$B,2,FALSE)," ")</f>
        <v>0</v>
      </c>
    </row>
    <row r="879" ht="13.2" spans="1:4">
      <c r="A879" s="52"/>
      <c r="B879" s="45"/>
      <c r="D879" s="5">
        <f>_xlfn.IFNA(VLOOKUP(C879,'Msku With Skus'!$A:$B,2,FALSE)," ")</f>
        <v>0</v>
      </c>
    </row>
    <row r="880" ht="13.2" spans="1:4">
      <c r="A880" s="52"/>
      <c r="B880" s="45"/>
      <c r="D880" s="5">
        <f>_xlfn.IFNA(VLOOKUP(C880,'Msku With Skus'!$A:$B,2,FALSE)," ")</f>
        <v>0</v>
      </c>
    </row>
    <row r="881" ht="13.2" spans="1:4">
      <c r="A881" s="52"/>
      <c r="B881" s="45"/>
      <c r="D881" s="5">
        <f>_xlfn.IFNA(VLOOKUP(C881,'Msku With Skus'!$A:$B,2,FALSE)," ")</f>
        <v>0</v>
      </c>
    </row>
    <row r="882" ht="13.2" spans="1:4">
      <c r="A882" s="52"/>
      <c r="B882" s="45"/>
      <c r="D882" s="5">
        <f>_xlfn.IFNA(VLOOKUP(C882,'Msku With Skus'!$A:$B,2,FALSE)," ")</f>
        <v>0</v>
      </c>
    </row>
    <row r="883" ht="13.2" spans="1:4">
      <c r="A883" s="52"/>
      <c r="B883" s="45"/>
      <c r="D883" s="5">
        <f>_xlfn.IFNA(VLOOKUP(C883,'Msku With Skus'!$A:$B,2,FALSE)," ")</f>
        <v>0</v>
      </c>
    </row>
    <row r="884" ht="13.2" spans="1:4">
      <c r="A884" s="52"/>
      <c r="B884" s="45"/>
      <c r="D884" s="5">
        <f>_xlfn.IFNA(VLOOKUP(C884,'Msku With Skus'!$A:$B,2,FALSE)," ")</f>
        <v>0</v>
      </c>
    </row>
    <row r="885" ht="13.2" spans="1:4">
      <c r="A885" s="52"/>
      <c r="B885" s="45"/>
      <c r="D885" s="5">
        <f>_xlfn.IFNA(VLOOKUP(C885,'Msku With Skus'!$A:$B,2,FALSE)," ")</f>
        <v>0</v>
      </c>
    </row>
    <row r="886" ht="13.2" spans="1:4">
      <c r="A886" s="52"/>
      <c r="B886" s="45"/>
      <c r="D886" s="5">
        <f>_xlfn.IFNA(VLOOKUP(C886,'Msku With Skus'!$A:$B,2,FALSE)," ")</f>
        <v>0</v>
      </c>
    </row>
    <row r="887" ht="13.2" spans="1:4">
      <c r="A887" s="52"/>
      <c r="B887" s="45"/>
      <c r="D887" s="5">
        <f>_xlfn.IFNA(VLOOKUP(C887,'Msku With Skus'!$A:$B,2,FALSE)," ")</f>
        <v>0</v>
      </c>
    </row>
    <row r="888" ht="13.2" spans="1:4">
      <c r="A888" s="52"/>
      <c r="B888" s="45"/>
      <c r="D888" s="5">
        <f>_xlfn.IFNA(VLOOKUP(C888,'Msku With Skus'!$A:$B,2,FALSE)," ")</f>
        <v>0</v>
      </c>
    </row>
    <row r="889" ht="13.2" spans="1:4">
      <c r="A889" s="52"/>
      <c r="B889" s="45"/>
      <c r="D889" s="5">
        <f>_xlfn.IFNA(VLOOKUP(C889,'Msku With Skus'!$A:$B,2,FALSE)," ")</f>
        <v>0</v>
      </c>
    </row>
    <row r="890" ht="13.2" spans="1:4">
      <c r="A890" s="52"/>
      <c r="B890" s="45"/>
      <c r="D890" s="5">
        <f>_xlfn.IFNA(VLOOKUP(C890,'Msku With Skus'!$A:$B,2,FALSE)," ")</f>
        <v>0</v>
      </c>
    </row>
    <row r="891" ht="13.2" spans="1:4">
      <c r="A891" s="52"/>
      <c r="B891" s="45"/>
      <c r="D891" s="5">
        <f>_xlfn.IFNA(VLOOKUP(C891,'Msku With Skus'!$A:$B,2,FALSE)," ")</f>
        <v>0</v>
      </c>
    </row>
    <row r="892" ht="13.2" spans="1:4">
      <c r="A892" s="52"/>
      <c r="B892" s="45"/>
      <c r="D892" s="5">
        <f>_xlfn.IFNA(VLOOKUP(C892,'Msku With Skus'!$A:$B,2,FALSE)," ")</f>
        <v>0</v>
      </c>
    </row>
    <row r="893" ht="13.2" spans="1:4">
      <c r="A893" s="52"/>
      <c r="B893" s="45"/>
      <c r="D893" s="5">
        <f>_xlfn.IFNA(VLOOKUP(C893,'Msku With Skus'!$A:$B,2,FALSE)," ")</f>
        <v>0</v>
      </c>
    </row>
    <row r="894" ht="13.2" spans="1:4">
      <c r="A894" s="52"/>
      <c r="B894" s="45"/>
      <c r="D894" s="5">
        <f>_xlfn.IFNA(VLOOKUP(C894,'Msku With Skus'!$A:$B,2,FALSE)," ")</f>
        <v>0</v>
      </c>
    </row>
    <row r="895" ht="13.2" spans="1:4">
      <c r="A895" s="52"/>
      <c r="B895" s="45"/>
      <c r="D895" s="5">
        <f>_xlfn.IFNA(VLOOKUP(C895,'Msku With Skus'!$A:$B,2,FALSE)," ")</f>
        <v>0</v>
      </c>
    </row>
    <row r="896" ht="13.2" spans="1:4">
      <c r="A896" s="52"/>
      <c r="B896" s="45"/>
      <c r="D896" s="5">
        <f>_xlfn.IFNA(VLOOKUP(C896,'Msku With Skus'!$A:$B,2,FALSE)," ")</f>
        <v>0</v>
      </c>
    </row>
    <row r="897" ht="13.2" spans="1:4">
      <c r="A897" s="52"/>
      <c r="B897" s="45"/>
      <c r="D897" s="5">
        <f>_xlfn.IFNA(VLOOKUP(C897,'Msku With Skus'!$A:$B,2,FALSE)," ")</f>
        <v>0</v>
      </c>
    </row>
    <row r="898" ht="13.2" spans="1:4">
      <c r="A898" s="52"/>
      <c r="B898" s="45"/>
      <c r="D898" s="5">
        <f>_xlfn.IFNA(VLOOKUP(C898,'Msku With Skus'!$A:$B,2,FALSE)," ")</f>
        <v>0</v>
      </c>
    </row>
    <row r="899" ht="13.2" spans="1:4">
      <c r="A899" s="52"/>
      <c r="B899" s="45"/>
      <c r="D899" s="5">
        <f>_xlfn.IFNA(VLOOKUP(C899,'Msku With Skus'!$A:$B,2,FALSE)," ")</f>
        <v>0</v>
      </c>
    </row>
    <row r="900" ht="13.2" spans="1:4">
      <c r="A900" s="52"/>
      <c r="B900" s="45"/>
      <c r="D900" s="5">
        <f>_xlfn.IFNA(VLOOKUP(C900,'Msku With Skus'!$A:$B,2,FALSE)," ")</f>
        <v>0</v>
      </c>
    </row>
    <row r="901" ht="13.2" spans="1:4">
      <c r="A901" s="52"/>
      <c r="B901" s="45"/>
      <c r="D901" s="5">
        <f>_xlfn.IFNA(VLOOKUP(C901,'Msku With Skus'!$A:$B,2,FALSE)," ")</f>
        <v>0</v>
      </c>
    </row>
    <row r="902" ht="13.2" spans="1:4">
      <c r="A902" s="52"/>
      <c r="B902" s="45"/>
      <c r="D902" s="5">
        <f>_xlfn.IFNA(VLOOKUP(C902,'Msku With Skus'!$A:$B,2,FALSE)," ")</f>
        <v>0</v>
      </c>
    </row>
    <row r="903" ht="13.2" spans="1:4">
      <c r="A903" s="52"/>
      <c r="B903" s="45"/>
      <c r="D903" s="5">
        <f>_xlfn.IFNA(VLOOKUP(C903,'Msku With Skus'!$A:$B,2,FALSE)," ")</f>
        <v>0</v>
      </c>
    </row>
    <row r="904" ht="13.2" spans="1:4">
      <c r="A904" s="52"/>
      <c r="B904" s="45"/>
      <c r="D904" s="5">
        <f>_xlfn.IFNA(VLOOKUP(C904,'Msku With Skus'!$A:$B,2,FALSE)," ")</f>
        <v>0</v>
      </c>
    </row>
    <row r="905" ht="13.2" spans="1:4">
      <c r="A905" s="52"/>
      <c r="B905" s="45"/>
      <c r="D905" s="5">
        <f>_xlfn.IFNA(VLOOKUP(C905,'Msku With Skus'!$A:$B,2,FALSE)," ")</f>
        <v>0</v>
      </c>
    </row>
    <row r="906" ht="13.2" spans="1:4">
      <c r="A906" s="52"/>
      <c r="B906" s="45"/>
      <c r="D906" s="5">
        <f>_xlfn.IFNA(VLOOKUP(C906,'Msku With Skus'!$A:$B,2,FALSE)," ")</f>
        <v>0</v>
      </c>
    </row>
    <row r="907" ht="13.2" spans="1:4">
      <c r="A907" s="52"/>
      <c r="B907" s="45"/>
      <c r="D907" s="5">
        <f>_xlfn.IFNA(VLOOKUP(C907,'Msku With Skus'!$A:$B,2,FALSE)," ")</f>
        <v>0</v>
      </c>
    </row>
    <row r="908" ht="13.2" spans="1:4">
      <c r="A908" s="52"/>
      <c r="B908" s="45"/>
      <c r="D908" s="5">
        <f>_xlfn.IFNA(VLOOKUP(C908,'Msku With Skus'!$A:$B,2,FALSE)," ")</f>
        <v>0</v>
      </c>
    </row>
    <row r="909" ht="13.2" spans="1:4">
      <c r="A909" s="52"/>
      <c r="B909" s="45"/>
      <c r="D909" s="5">
        <f>_xlfn.IFNA(VLOOKUP(C909,'Msku With Skus'!$A:$B,2,FALSE)," ")</f>
        <v>0</v>
      </c>
    </row>
    <row r="910" ht="13.2" spans="1:4">
      <c r="A910" s="52"/>
      <c r="B910" s="45"/>
      <c r="D910" s="5">
        <f>_xlfn.IFNA(VLOOKUP(C910,'Msku With Skus'!$A:$B,2,FALSE)," ")</f>
        <v>0</v>
      </c>
    </row>
    <row r="911" ht="13.2" spans="1:4">
      <c r="A911" s="52"/>
      <c r="B911" s="45"/>
      <c r="D911" s="5">
        <f>_xlfn.IFNA(VLOOKUP(C911,'Msku With Skus'!$A:$B,2,FALSE)," ")</f>
        <v>0</v>
      </c>
    </row>
    <row r="912" ht="13.2" spans="1:4">
      <c r="A912" s="52"/>
      <c r="B912" s="45"/>
      <c r="D912" s="5">
        <f>_xlfn.IFNA(VLOOKUP(C912,'Msku With Skus'!$A:$B,2,FALSE)," ")</f>
        <v>0</v>
      </c>
    </row>
    <row r="913" ht="13.2" spans="1:4">
      <c r="A913" s="52"/>
      <c r="B913" s="45"/>
      <c r="D913" s="5">
        <f>_xlfn.IFNA(VLOOKUP(C913,'Msku With Skus'!$A:$B,2,FALSE)," ")</f>
        <v>0</v>
      </c>
    </row>
    <row r="914" ht="13.2" spans="1:4">
      <c r="A914" s="52"/>
      <c r="B914" s="45"/>
      <c r="D914" s="5">
        <f>_xlfn.IFNA(VLOOKUP(C914,'Msku With Skus'!$A:$B,2,FALSE)," ")</f>
        <v>0</v>
      </c>
    </row>
    <row r="915" ht="13.2" spans="1:4">
      <c r="A915" s="52"/>
      <c r="B915" s="45"/>
      <c r="D915" s="5">
        <f>_xlfn.IFNA(VLOOKUP(C915,'Msku With Skus'!$A:$B,2,FALSE)," ")</f>
        <v>0</v>
      </c>
    </row>
    <row r="916" ht="13.2" spans="1:4">
      <c r="A916" s="52"/>
      <c r="B916" s="45"/>
      <c r="D916" s="5">
        <f>_xlfn.IFNA(VLOOKUP(C916,'Msku With Skus'!$A:$B,2,FALSE)," ")</f>
        <v>0</v>
      </c>
    </row>
    <row r="917" ht="13.2" spans="1:4">
      <c r="A917" s="52"/>
      <c r="B917" s="45"/>
      <c r="D917" s="5">
        <f>_xlfn.IFNA(VLOOKUP(C917,'Msku With Skus'!$A:$B,2,FALSE)," ")</f>
        <v>0</v>
      </c>
    </row>
    <row r="918" ht="13.2" spans="1:4">
      <c r="A918" s="52"/>
      <c r="B918" s="45"/>
      <c r="D918" s="5">
        <f>_xlfn.IFNA(VLOOKUP(C918,'Msku With Skus'!$A:$B,2,FALSE)," ")</f>
        <v>0</v>
      </c>
    </row>
    <row r="919" ht="13.2" spans="1:4">
      <c r="A919" s="52"/>
      <c r="B919" s="45"/>
      <c r="D919" s="5">
        <f>_xlfn.IFNA(VLOOKUP(C919,'Msku With Skus'!$A:$B,2,FALSE)," ")</f>
        <v>0</v>
      </c>
    </row>
    <row r="920" ht="13.2" spans="1:4">
      <c r="A920" s="52"/>
      <c r="B920" s="45"/>
      <c r="D920" s="5">
        <f>_xlfn.IFNA(VLOOKUP(C920,'Msku With Skus'!$A:$B,2,FALSE)," ")</f>
        <v>0</v>
      </c>
    </row>
    <row r="921" ht="13.2" spans="1:4">
      <c r="A921" s="52"/>
      <c r="B921" s="45"/>
      <c r="D921" s="5">
        <f>_xlfn.IFNA(VLOOKUP(C921,'Msku With Skus'!$A:$B,2,FALSE)," ")</f>
        <v>0</v>
      </c>
    </row>
    <row r="922" ht="13.2" spans="1:4">
      <c r="A922" s="52"/>
      <c r="B922" s="45"/>
      <c r="D922" s="5">
        <f>_xlfn.IFNA(VLOOKUP(C922,'Msku With Skus'!$A:$B,2,FALSE)," ")</f>
        <v>0</v>
      </c>
    </row>
    <row r="923" ht="13.2" spans="1:4">
      <c r="A923" s="52"/>
      <c r="B923" s="45"/>
      <c r="D923" s="5">
        <f>_xlfn.IFNA(VLOOKUP(C923,'Msku With Skus'!$A:$B,2,FALSE)," ")</f>
        <v>0</v>
      </c>
    </row>
    <row r="924" ht="13.2" spans="1:4">
      <c r="A924" s="52"/>
      <c r="B924" s="45"/>
      <c r="D924" s="5">
        <f>_xlfn.IFNA(VLOOKUP(C924,'Msku With Skus'!$A:$B,2,FALSE)," ")</f>
        <v>0</v>
      </c>
    </row>
    <row r="925" ht="13.2" spans="1:4">
      <c r="A925" s="52"/>
      <c r="B925" s="45"/>
      <c r="D925" s="5">
        <f>_xlfn.IFNA(VLOOKUP(C925,'Msku With Skus'!$A:$B,2,FALSE)," ")</f>
        <v>0</v>
      </c>
    </row>
    <row r="926" ht="13.2" spans="1:4">
      <c r="A926" s="52"/>
      <c r="B926" s="45"/>
      <c r="D926" s="5">
        <f>_xlfn.IFNA(VLOOKUP(C926,'Msku With Skus'!$A:$B,2,FALSE)," ")</f>
        <v>0</v>
      </c>
    </row>
    <row r="927" ht="13.2" spans="1:4">
      <c r="A927" s="52"/>
      <c r="B927" s="45"/>
      <c r="D927" s="5">
        <f>_xlfn.IFNA(VLOOKUP(C927,'Msku With Skus'!$A:$B,2,FALSE)," ")</f>
        <v>0</v>
      </c>
    </row>
    <row r="928" ht="13.2" spans="1:4">
      <c r="A928" s="52"/>
      <c r="B928" s="45"/>
      <c r="D928" s="5">
        <f>_xlfn.IFNA(VLOOKUP(C928,'Msku With Skus'!$A:$B,2,FALSE)," ")</f>
        <v>0</v>
      </c>
    </row>
    <row r="929" ht="13.2" spans="1:4">
      <c r="A929" s="52"/>
      <c r="B929" s="45"/>
      <c r="D929" s="5">
        <f>_xlfn.IFNA(VLOOKUP(C929,'Msku With Skus'!$A:$B,2,FALSE)," ")</f>
        <v>0</v>
      </c>
    </row>
    <row r="930" ht="13.2" spans="1:4">
      <c r="A930" s="52"/>
      <c r="B930" s="45"/>
      <c r="D930" s="5">
        <f>_xlfn.IFNA(VLOOKUP(C930,'Msku With Skus'!$A:$B,2,FALSE)," ")</f>
        <v>0</v>
      </c>
    </row>
    <row r="931" ht="13.2" spans="1:4">
      <c r="A931" s="52"/>
      <c r="B931" s="45"/>
      <c r="D931" s="5">
        <f>_xlfn.IFNA(VLOOKUP(C931,'Msku With Skus'!$A:$B,2,FALSE)," ")</f>
        <v>0</v>
      </c>
    </row>
    <row r="932" ht="13.2" spans="1:4">
      <c r="A932" s="52"/>
      <c r="B932" s="45"/>
      <c r="D932" s="5">
        <f>_xlfn.IFNA(VLOOKUP(C932,'Msku With Skus'!$A:$B,2,FALSE)," ")</f>
        <v>0</v>
      </c>
    </row>
    <row r="933" ht="13.2" spans="1:4">
      <c r="A933" s="52"/>
      <c r="B933" s="45"/>
      <c r="D933" s="5">
        <f>_xlfn.IFNA(VLOOKUP(C933,'Msku With Skus'!$A:$B,2,FALSE)," ")</f>
        <v>0</v>
      </c>
    </row>
    <row r="934" ht="13.2" spans="1:4">
      <c r="A934" s="52"/>
      <c r="B934" s="45"/>
      <c r="D934" s="5">
        <f>_xlfn.IFNA(VLOOKUP(C934,'Msku With Skus'!$A:$B,2,FALSE)," ")</f>
        <v>0</v>
      </c>
    </row>
    <row r="935" ht="13.2" spans="1:4">
      <c r="A935" s="52"/>
      <c r="B935" s="45"/>
      <c r="D935" s="5">
        <f>_xlfn.IFNA(VLOOKUP(C935,'Msku With Skus'!$A:$B,2,FALSE)," ")</f>
        <v>0</v>
      </c>
    </row>
    <row r="936" ht="13.2" spans="1:4">
      <c r="A936" s="52"/>
      <c r="B936" s="45"/>
      <c r="D936" s="5">
        <f>_xlfn.IFNA(VLOOKUP(C936,'Msku With Skus'!$A:$B,2,FALSE)," ")</f>
        <v>0</v>
      </c>
    </row>
    <row r="937" ht="13.2" spans="1:4">
      <c r="A937" s="52"/>
      <c r="B937" s="45"/>
      <c r="D937" s="5">
        <f>_xlfn.IFNA(VLOOKUP(C937,'Msku With Skus'!$A:$B,2,FALSE)," ")</f>
        <v>0</v>
      </c>
    </row>
    <row r="938" ht="13.2" spans="1:4">
      <c r="A938" s="52"/>
      <c r="B938" s="45"/>
      <c r="D938" s="5">
        <f>_xlfn.IFNA(VLOOKUP(C938,'Msku With Skus'!$A:$B,2,FALSE)," ")</f>
        <v>0</v>
      </c>
    </row>
    <row r="939" ht="13.2" spans="1:4">
      <c r="A939" s="52"/>
      <c r="B939" s="45"/>
      <c r="D939" s="5">
        <f>_xlfn.IFNA(VLOOKUP(C939,'Msku With Skus'!$A:$B,2,FALSE)," ")</f>
        <v>0</v>
      </c>
    </row>
    <row r="940" ht="13.2" spans="1:4">
      <c r="A940" s="52"/>
      <c r="B940" s="45"/>
      <c r="D940" s="5">
        <f>_xlfn.IFNA(VLOOKUP(C940,'Msku With Skus'!$A:$B,2,FALSE)," ")</f>
        <v>0</v>
      </c>
    </row>
    <row r="941" ht="13.2" spans="1:4">
      <c r="A941" s="52"/>
      <c r="B941" s="45"/>
      <c r="D941" s="5">
        <f>_xlfn.IFNA(VLOOKUP(C941,'Msku With Skus'!$A:$B,2,FALSE)," ")</f>
        <v>0</v>
      </c>
    </row>
    <row r="942" ht="13.2" spans="1:4">
      <c r="A942" s="52"/>
      <c r="B942" s="45"/>
      <c r="D942" s="5">
        <f>_xlfn.IFNA(VLOOKUP(C942,'Msku With Skus'!$A:$B,2,FALSE)," ")</f>
        <v>0</v>
      </c>
    </row>
    <row r="943" ht="13.2" spans="1:4">
      <c r="A943" s="52"/>
      <c r="B943" s="45"/>
      <c r="D943" s="5">
        <f>_xlfn.IFNA(VLOOKUP(C943,'Msku With Skus'!$A:$B,2,FALSE)," ")</f>
        <v>0</v>
      </c>
    </row>
    <row r="944" ht="13.2" spans="1:4">
      <c r="A944" s="52"/>
      <c r="B944" s="45"/>
      <c r="D944" s="5">
        <f>_xlfn.IFNA(VLOOKUP(C944,'Msku With Skus'!$A:$B,2,FALSE)," ")</f>
        <v>0</v>
      </c>
    </row>
    <row r="945" ht="13.2" spans="1:4">
      <c r="A945" s="52"/>
      <c r="B945" s="45"/>
      <c r="D945" s="5">
        <f>_xlfn.IFNA(VLOOKUP(C945,'Msku With Skus'!$A:$B,2,FALSE)," ")</f>
        <v>0</v>
      </c>
    </row>
    <row r="946" ht="13.2" spans="1:4">
      <c r="A946" s="52"/>
      <c r="B946" s="45"/>
      <c r="D946" s="5">
        <f>_xlfn.IFNA(VLOOKUP(C946,'Msku With Skus'!$A:$B,2,FALSE)," ")</f>
        <v>0</v>
      </c>
    </row>
    <row r="947" ht="13.2" spans="1:4">
      <c r="A947" s="52"/>
      <c r="B947" s="45"/>
      <c r="D947" s="5">
        <f>_xlfn.IFNA(VLOOKUP(C947,'Msku With Skus'!$A:$B,2,FALSE)," ")</f>
        <v>0</v>
      </c>
    </row>
    <row r="948" ht="13.2" spans="1:4">
      <c r="A948" s="52"/>
      <c r="B948" s="45"/>
      <c r="D948" s="5">
        <f>_xlfn.IFNA(VLOOKUP(C948,'Msku With Skus'!$A:$B,2,FALSE)," ")</f>
        <v>0</v>
      </c>
    </row>
    <row r="949" ht="13.2" spans="1:4">
      <c r="A949" s="52"/>
      <c r="B949" s="45"/>
      <c r="D949" s="5">
        <f>_xlfn.IFNA(VLOOKUP(C949,'Msku With Skus'!$A:$B,2,FALSE)," ")</f>
        <v>0</v>
      </c>
    </row>
    <row r="950" ht="13.2" spans="1:4">
      <c r="A950" s="52"/>
      <c r="B950" s="45"/>
      <c r="D950" s="5">
        <f>_xlfn.IFNA(VLOOKUP(C950,'Msku With Skus'!$A:$B,2,FALSE)," ")</f>
        <v>0</v>
      </c>
    </row>
    <row r="951" ht="13.2" spans="1:4">
      <c r="A951" s="52"/>
      <c r="B951" s="45"/>
      <c r="D951" s="5">
        <f>_xlfn.IFNA(VLOOKUP(C951,'Msku With Skus'!$A:$B,2,FALSE)," ")</f>
        <v>0</v>
      </c>
    </row>
    <row r="952" ht="13.2" spans="1:4">
      <c r="A952" s="52"/>
      <c r="B952" s="45"/>
      <c r="D952" s="5">
        <f>_xlfn.IFNA(VLOOKUP(C952,'Msku With Skus'!$A:$B,2,FALSE)," ")</f>
        <v>0</v>
      </c>
    </row>
    <row r="953" ht="13.2" spans="1:4">
      <c r="A953" s="52"/>
      <c r="B953" s="45"/>
      <c r="D953" s="5">
        <f>_xlfn.IFNA(VLOOKUP(C953,'Msku With Skus'!$A:$B,2,FALSE)," ")</f>
        <v>0</v>
      </c>
    </row>
    <row r="954" ht="13.2" spans="1:4">
      <c r="A954" s="52"/>
      <c r="B954" s="45"/>
      <c r="D954" s="5">
        <f>_xlfn.IFNA(VLOOKUP(C954,'Msku With Skus'!$A:$B,2,FALSE)," ")</f>
        <v>0</v>
      </c>
    </row>
    <row r="955" ht="13.2" spans="1:4">
      <c r="A955" s="52"/>
      <c r="B955" s="45"/>
      <c r="D955" s="5">
        <f>_xlfn.IFNA(VLOOKUP(C955,'Msku With Skus'!$A:$B,2,FALSE)," ")</f>
        <v>0</v>
      </c>
    </row>
    <row r="956" ht="13.2" spans="1:4">
      <c r="A956" s="52"/>
      <c r="B956" s="45"/>
      <c r="D956" s="5">
        <f>_xlfn.IFNA(VLOOKUP(C956,'Msku With Skus'!$A:$B,2,FALSE)," ")</f>
        <v>0</v>
      </c>
    </row>
    <row r="957" ht="13.2" spans="1:4">
      <c r="A957" s="52"/>
      <c r="B957" s="45"/>
      <c r="D957" s="5">
        <f>_xlfn.IFNA(VLOOKUP(C957,'Msku With Skus'!$A:$B,2,FALSE)," ")</f>
        <v>0</v>
      </c>
    </row>
    <row r="958" ht="13.2" spans="1:4">
      <c r="A958" s="52"/>
      <c r="B958" s="45"/>
      <c r="D958" s="5">
        <f>_xlfn.IFNA(VLOOKUP(C958,'Msku With Skus'!$A:$B,2,FALSE)," ")</f>
        <v>0</v>
      </c>
    </row>
    <row r="959" ht="13.2" spans="1:4">
      <c r="A959" s="52"/>
      <c r="B959" s="45"/>
      <c r="D959" s="5">
        <f>_xlfn.IFNA(VLOOKUP(C959,'Msku With Skus'!$A:$B,2,FALSE)," ")</f>
        <v>0</v>
      </c>
    </row>
    <row r="960" ht="13.2" spans="1:4">
      <c r="A960" s="52"/>
      <c r="B960" s="45"/>
      <c r="D960" s="5">
        <f>_xlfn.IFNA(VLOOKUP(C960,'Msku With Skus'!$A:$B,2,FALSE)," ")</f>
        <v>0</v>
      </c>
    </row>
    <row r="961" ht="13.2" spans="1:4">
      <c r="A961" s="52"/>
      <c r="B961" s="45"/>
      <c r="D961" s="5">
        <f>_xlfn.IFNA(VLOOKUP(C961,'Msku With Skus'!$A:$B,2,FALSE)," ")</f>
        <v>0</v>
      </c>
    </row>
    <row r="962" ht="13.2" spans="1:4">
      <c r="A962" s="52"/>
      <c r="B962" s="45"/>
      <c r="D962" s="5">
        <f>_xlfn.IFNA(VLOOKUP(C962,'Msku With Skus'!$A:$B,2,FALSE)," ")</f>
        <v>0</v>
      </c>
    </row>
    <row r="963" ht="13.2" spans="1:4">
      <c r="A963" s="52"/>
      <c r="B963" s="45"/>
      <c r="D963" s="5">
        <f>_xlfn.IFNA(VLOOKUP(C963,'Msku With Skus'!$A:$B,2,FALSE)," ")</f>
        <v>0</v>
      </c>
    </row>
    <row r="964" ht="13.2" spans="1:4">
      <c r="A964" s="52"/>
      <c r="B964" s="45"/>
      <c r="D964" s="5">
        <f>_xlfn.IFNA(VLOOKUP(C964,'Msku With Skus'!$A:$B,2,FALSE)," ")</f>
        <v>0</v>
      </c>
    </row>
    <row r="965" ht="13.2" spans="1:4">
      <c r="A965" s="52"/>
      <c r="B965" s="45"/>
      <c r="D965" s="5">
        <f>_xlfn.IFNA(VLOOKUP(C965,'Msku With Skus'!$A:$B,2,FALSE)," ")</f>
        <v>0</v>
      </c>
    </row>
    <row r="966" ht="13.2" spans="1:4">
      <c r="A966" s="52"/>
      <c r="B966" s="45"/>
      <c r="D966" s="5">
        <f>_xlfn.IFNA(VLOOKUP(C966,'Msku With Skus'!$A:$B,2,FALSE)," ")</f>
        <v>0</v>
      </c>
    </row>
    <row r="967" ht="13.2" spans="1:4">
      <c r="A967" s="52"/>
      <c r="B967" s="45"/>
      <c r="D967" s="5">
        <f>_xlfn.IFNA(VLOOKUP(C967,'Msku With Skus'!$A:$B,2,FALSE)," ")</f>
        <v>0</v>
      </c>
    </row>
    <row r="968" ht="13.2" spans="1:4">
      <c r="A968" s="52"/>
      <c r="B968" s="45"/>
      <c r="D968" s="5">
        <f>_xlfn.IFNA(VLOOKUP(C968,'Msku With Skus'!$A:$B,2,FALSE)," ")</f>
        <v>0</v>
      </c>
    </row>
    <row r="969" ht="13.2" spans="1:4">
      <c r="A969" s="52"/>
      <c r="B969" s="45"/>
      <c r="D969" s="5">
        <f>_xlfn.IFNA(VLOOKUP(C969,'Msku With Skus'!$A:$B,2,FALSE)," ")</f>
        <v>0</v>
      </c>
    </row>
    <row r="970" ht="13.2" spans="1:4">
      <c r="A970" s="52"/>
      <c r="B970" s="45"/>
      <c r="D970" s="5">
        <f>_xlfn.IFNA(VLOOKUP(C970,'Msku With Skus'!$A:$B,2,FALSE)," ")</f>
        <v>0</v>
      </c>
    </row>
    <row r="971" ht="13.2" spans="1:4">
      <c r="A971" s="52"/>
      <c r="B971" s="45"/>
      <c r="D971" s="5">
        <f>_xlfn.IFNA(VLOOKUP(C971,'Msku With Skus'!$A:$B,2,FALSE)," ")</f>
        <v>0</v>
      </c>
    </row>
    <row r="972" ht="13.2" spans="1:4">
      <c r="A972" s="52"/>
      <c r="B972" s="45"/>
      <c r="D972" s="5">
        <f>_xlfn.IFNA(VLOOKUP(C972,'Msku With Skus'!$A:$B,2,FALSE)," ")</f>
        <v>0</v>
      </c>
    </row>
    <row r="973" ht="13.2" spans="1:4">
      <c r="A973" s="52"/>
      <c r="B973" s="45"/>
      <c r="D973" s="5">
        <f>_xlfn.IFNA(VLOOKUP(C973,'Msku With Skus'!$A:$B,2,FALSE)," ")</f>
        <v>0</v>
      </c>
    </row>
    <row r="974" ht="13.2" spans="1:4">
      <c r="A974" s="52"/>
      <c r="B974" s="45"/>
      <c r="D974" s="5">
        <f>_xlfn.IFNA(VLOOKUP(C974,'Msku With Skus'!$A:$B,2,FALSE)," ")</f>
        <v>0</v>
      </c>
    </row>
    <row r="975" ht="13.2" spans="1:4">
      <c r="A975" s="52"/>
      <c r="B975" s="45"/>
      <c r="D975" s="5">
        <f>_xlfn.IFNA(VLOOKUP(C975,'Msku With Skus'!$A:$B,2,FALSE)," ")</f>
        <v>0</v>
      </c>
    </row>
    <row r="976" ht="13.2" spans="1:4">
      <c r="A976" s="52"/>
      <c r="B976" s="45"/>
      <c r="D976" s="5">
        <f>_xlfn.IFNA(VLOOKUP(C976,'Msku With Skus'!$A:$B,2,FALSE)," ")</f>
        <v>0</v>
      </c>
    </row>
    <row r="977" ht="13.2" spans="1:4">
      <c r="A977" s="52"/>
      <c r="B977" s="45"/>
      <c r="D977" s="5">
        <f>_xlfn.IFNA(VLOOKUP(C977,'Msku With Skus'!$A:$B,2,FALSE)," ")</f>
        <v>0</v>
      </c>
    </row>
    <row r="978" ht="13.2" spans="1:4">
      <c r="A978" s="52"/>
      <c r="B978" s="45"/>
      <c r="D978" s="5">
        <f>_xlfn.IFNA(VLOOKUP(C978,'Msku With Skus'!$A:$B,2,FALSE)," ")</f>
        <v>0</v>
      </c>
    </row>
    <row r="979" ht="13.2" spans="1:4">
      <c r="A979" s="52"/>
      <c r="B979" s="45"/>
      <c r="D979" s="5">
        <f>_xlfn.IFNA(VLOOKUP(C979,'Msku With Skus'!$A:$B,2,FALSE)," ")</f>
        <v>0</v>
      </c>
    </row>
    <row r="980" ht="13.2" spans="1:4">
      <c r="A980" s="52"/>
      <c r="B980" s="45"/>
      <c r="D980" s="5">
        <f>_xlfn.IFNA(VLOOKUP(C980,'Msku With Skus'!$A:$B,2,FALSE)," ")</f>
        <v>0</v>
      </c>
    </row>
    <row r="981" ht="13.2" spans="1:4">
      <c r="A981" s="52"/>
      <c r="B981" s="45"/>
      <c r="D981" s="5">
        <f>_xlfn.IFNA(VLOOKUP(C981,'Msku With Skus'!$A:$B,2,FALSE)," ")</f>
        <v>0</v>
      </c>
    </row>
    <row r="982" ht="13.2" spans="1:4">
      <c r="A982" s="52"/>
      <c r="B982" s="45"/>
      <c r="D982" s="5">
        <f>_xlfn.IFNA(VLOOKUP(C982,'Msku With Skus'!$A:$B,2,FALSE)," ")</f>
        <v>0</v>
      </c>
    </row>
    <row r="983" ht="13.2" spans="1:4">
      <c r="A983" s="52"/>
      <c r="B983" s="45"/>
      <c r="D983" s="5">
        <f>_xlfn.IFNA(VLOOKUP(C983,'Msku With Skus'!$A:$B,2,FALSE)," ")</f>
        <v>0</v>
      </c>
    </row>
    <row r="984" ht="13.2" spans="1:4">
      <c r="A984" s="52"/>
      <c r="B984" s="45"/>
      <c r="D984" s="5">
        <f>_xlfn.IFNA(VLOOKUP(C984,'Msku With Skus'!$A:$B,2,FALSE)," ")</f>
        <v>0</v>
      </c>
    </row>
    <row r="985" ht="13.2" spans="1:4">
      <c r="A985" s="52"/>
      <c r="B985" s="45"/>
      <c r="D985" s="5">
        <f>_xlfn.IFNA(VLOOKUP(C985,'Msku With Skus'!$A:$B,2,FALSE)," ")</f>
        <v>0</v>
      </c>
    </row>
    <row r="986" ht="13.2" spans="1:4">
      <c r="A986" s="52"/>
      <c r="B986" s="45"/>
      <c r="D986" s="5">
        <f>_xlfn.IFNA(VLOOKUP(C986,'Msku With Skus'!$A:$B,2,FALSE)," ")</f>
        <v>0</v>
      </c>
    </row>
    <row r="987" ht="13.2" spans="1:4">
      <c r="A987" s="52"/>
      <c r="B987" s="45"/>
      <c r="D987" s="5">
        <f>_xlfn.IFNA(VLOOKUP(C987,'Msku With Skus'!$A:$B,2,FALSE)," ")</f>
        <v>0</v>
      </c>
    </row>
    <row r="988" ht="13.2" spans="1:4">
      <c r="A988" s="52"/>
      <c r="B988" s="45"/>
      <c r="D988" s="5">
        <f>_xlfn.IFNA(VLOOKUP(C988,'Msku With Skus'!$A:$B,2,FALSE)," ")</f>
        <v>0</v>
      </c>
    </row>
    <row r="989" ht="13.2" spans="1:4">
      <c r="A989" s="52"/>
      <c r="B989" s="45"/>
      <c r="D989" s="5">
        <f>_xlfn.IFNA(VLOOKUP(C989,'Msku With Skus'!$A:$B,2,FALSE)," ")</f>
        <v>0</v>
      </c>
    </row>
    <row r="990" ht="13.2" spans="1:4">
      <c r="A990" s="52"/>
      <c r="B990" s="45"/>
      <c r="D990" s="5">
        <f>_xlfn.IFNA(VLOOKUP(C990,'Msku With Skus'!$A:$B,2,FALSE)," ")</f>
        <v>0</v>
      </c>
    </row>
    <row r="991" ht="13.2" spans="1:4">
      <c r="A991" s="52"/>
      <c r="B991" s="45"/>
      <c r="D991" s="5">
        <f>_xlfn.IFNA(VLOOKUP(C991,'Msku With Skus'!$A:$B,2,FALSE)," ")</f>
        <v>0</v>
      </c>
    </row>
    <row r="992" ht="13.2" spans="1:4">
      <c r="A992" s="52"/>
      <c r="B992" s="45"/>
      <c r="D992" s="5">
        <f>_xlfn.IFNA(VLOOKUP(C992,'Msku With Skus'!$A:$B,2,FALSE)," ")</f>
        <v>0</v>
      </c>
    </row>
    <row r="993" ht="13.2" spans="1:4">
      <c r="A993" s="52"/>
      <c r="B993" s="45"/>
      <c r="D993" s="5">
        <f>_xlfn.IFNA(VLOOKUP(C993,'Msku With Skus'!$A:$B,2,FALSE)," ")</f>
        <v>0</v>
      </c>
    </row>
    <row r="994" ht="13.2" spans="1:4">
      <c r="A994" s="52"/>
      <c r="B994" s="45"/>
      <c r="D994" s="5">
        <f>_xlfn.IFNA(VLOOKUP(C994,'Msku With Skus'!$A:$B,2,FALSE)," ")</f>
        <v>0</v>
      </c>
    </row>
    <row r="995" ht="13.2" spans="1:4">
      <c r="A995" s="52"/>
      <c r="B995" s="45"/>
      <c r="D995" s="5">
        <f>_xlfn.IFNA(VLOOKUP(C995,'Msku With Skus'!$A:$B,2,FALSE)," ")</f>
        <v>0</v>
      </c>
    </row>
    <row r="996" ht="13.2" spans="1:4">
      <c r="A996" s="52"/>
      <c r="B996" s="45"/>
      <c r="D996" s="5">
        <f>_xlfn.IFNA(VLOOKUP(C996,'Msku With Skus'!$A:$B,2,FALSE)," ")</f>
        <v>0</v>
      </c>
    </row>
    <row r="997" ht="13.2" spans="1:4">
      <c r="A997" s="52"/>
      <c r="B997" s="45"/>
      <c r="D997" s="5">
        <f>_xlfn.IFNA(VLOOKUP(C997,'Msku With Skus'!$A:$B,2,FALSE)," ")</f>
        <v>0</v>
      </c>
    </row>
    <row r="998" ht="13.2" spans="1:4">
      <c r="A998" s="52"/>
      <c r="B998" s="45"/>
      <c r="D998" s="5">
        <f>_xlfn.IFNA(VLOOKUP(C998,'Msku With Skus'!$A:$B,2,FALSE)," ")</f>
        <v>0</v>
      </c>
    </row>
    <row r="999" ht="13.2" spans="1:4">
      <c r="A999" s="52"/>
      <c r="B999" s="45"/>
      <c r="D999" s="5">
        <f>_xlfn.IFNA(VLOOKUP(C999,'Msku With Skus'!$A:$B,2,FALSE)," ")</f>
        <v>0</v>
      </c>
    </row>
    <row r="1000" ht="13.2" spans="1:4">
      <c r="A1000" s="52"/>
      <c r="B1000" s="45"/>
      <c r="D1000" s="5">
        <f>_xlfn.IFNA(VLOOKUP(C1000,'Msku With Skus'!$A:$B,2,FALSE)," ")</f>
        <v>0</v>
      </c>
    </row>
  </sheetData>
  <autoFilter xmlns:etc="http://www.wps.cn/officeDocument/2017/etCustomData" ref="A1:Z1007" etc:filterBottomFollowUsedRange="0">
    <sortState ref="A1:Z1007">
      <sortCondition ref="A1:A1007"/>
    </sortState>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pane ySplit="1" topLeftCell="A2" activePane="bottomLeft" state="frozen"/>
      <selection/>
      <selection pane="bottomLeft" activeCell="B3" sqref="B3"/>
    </sheetView>
  </sheetViews>
  <sheetFormatPr defaultColWidth="12.6296296296296" defaultRowHeight="15.75" customHeight="1"/>
  <cols>
    <col min="1" max="1" width="41" customWidth="1"/>
    <col min="5" max="5" width="19.5" customWidth="1"/>
    <col min="10" max="10" width="20.8796296296296" customWidth="1"/>
    <col min="11" max="11" width="5.25" customWidth="1"/>
    <col min="12" max="12" width="7.62962962962963" customWidth="1"/>
    <col min="15" max="15" width="28" customWidth="1"/>
  </cols>
  <sheetData>
    <row r="1" ht="29.25" customHeight="1" spans="1:24">
      <c r="A1" s="1" t="s">
        <v>8463</v>
      </c>
      <c r="B1" s="2" t="s">
        <v>8464</v>
      </c>
      <c r="C1" s="1" t="s">
        <v>8455</v>
      </c>
      <c r="D1" s="1" t="s">
        <v>8465</v>
      </c>
      <c r="E1" s="1" t="s">
        <v>8466</v>
      </c>
      <c r="G1" s="5"/>
      <c r="J1" s="5"/>
      <c r="L1" s="5"/>
      <c r="P1" s="5"/>
      <c r="S1" s="5"/>
      <c r="U1" s="5"/>
      <c r="X1" s="5"/>
    </row>
    <row r="2" ht="13.2" spans="1:5">
      <c r="A2" s="38" t="s">
        <v>442</v>
      </c>
      <c r="B2" s="39">
        <v>1</v>
      </c>
      <c r="C2" s="11" t="s">
        <v>7187</v>
      </c>
      <c r="D2" s="40" t="s">
        <v>8467</v>
      </c>
      <c r="E2" s="40"/>
    </row>
    <row r="3" ht="13.2" spans="1:22">
      <c r="A3" s="38" t="s">
        <v>658</v>
      </c>
      <c r="B3" s="36">
        <v>2</v>
      </c>
      <c r="C3" s="11" t="s">
        <v>7187</v>
      </c>
      <c r="D3" s="40" t="s">
        <v>8467</v>
      </c>
      <c r="E3" s="40"/>
      <c r="I3" s="26" t="s">
        <v>8468</v>
      </c>
      <c r="N3" s="26" t="s">
        <v>8469</v>
      </c>
      <c r="V3" s="26" t="s">
        <v>8470</v>
      </c>
    </row>
    <row r="4" ht="15.6" spans="1:28">
      <c r="A4" s="38" t="s">
        <v>1190</v>
      </c>
      <c r="B4" s="36">
        <v>1</v>
      </c>
      <c r="C4" s="11" t="s">
        <v>7187</v>
      </c>
      <c r="D4" s="40" t="s">
        <v>8467</v>
      </c>
      <c r="E4" s="40"/>
      <c r="H4" s="25" t="s">
        <v>8471</v>
      </c>
      <c r="I4" s="25" t="s">
        <v>8472</v>
      </c>
      <c r="J4" s="25" t="s">
        <v>8473</v>
      </c>
      <c r="M4" s="41" t="s">
        <v>8474</v>
      </c>
      <c r="N4" s="41" t="s">
        <v>8475</v>
      </c>
      <c r="O4" s="41" t="s">
        <v>8476</v>
      </c>
      <c r="R4" s="25" t="s">
        <v>8473</v>
      </c>
      <c r="S4" s="25" t="s">
        <v>49</v>
      </c>
      <c r="T4" s="25" t="s">
        <v>8477</v>
      </c>
      <c r="U4" s="25" t="s">
        <v>8471</v>
      </c>
      <c r="V4" s="25" t="s">
        <v>8472</v>
      </c>
      <c r="W4" s="25" t="s">
        <v>8454</v>
      </c>
      <c r="X4" s="25" t="s">
        <v>8478</v>
      </c>
      <c r="Y4" s="25" t="s">
        <v>8479</v>
      </c>
      <c r="Z4" s="25" t="s">
        <v>8480</v>
      </c>
      <c r="AA4" s="25"/>
      <c r="AB4" s="25"/>
    </row>
    <row r="5" ht="15" spans="1:28">
      <c r="A5" s="38" t="s">
        <v>1201</v>
      </c>
      <c r="B5" s="36">
        <v>1</v>
      </c>
      <c r="C5" s="11" t="s">
        <v>7187</v>
      </c>
      <c r="D5" s="40" t="s">
        <v>8467</v>
      </c>
      <c r="E5" s="40"/>
      <c r="H5" s="25">
        <v>628047454008</v>
      </c>
      <c r="I5" s="25" t="s">
        <v>8481</v>
      </c>
      <c r="J5" s="25" t="s">
        <v>8482</v>
      </c>
      <c r="M5" s="42">
        <v>1</v>
      </c>
      <c r="N5" s="42" t="s">
        <v>8483</v>
      </c>
      <c r="O5" s="42" t="s">
        <v>8484</v>
      </c>
      <c r="R5" s="25" t="s">
        <v>8485</v>
      </c>
      <c r="S5" s="25" t="s">
        <v>677</v>
      </c>
      <c r="T5" s="25" t="s">
        <v>8486</v>
      </c>
      <c r="U5" s="25" t="s">
        <v>8487</v>
      </c>
      <c r="V5" s="25" t="s">
        <v>8488</v>
      </c>
      <c r="W5" s="28">
        <v>1</v>
      </c>
      <c r="X5" s="25" t="s">
        <v>8489</v>
      </c>
      <c r="Y5" s="25" t="s">
        <v>8490</v>
      </c>
      <c r="Z5" s="25" t="s">
        <v>8491</v>
      </c>
      <c r="AA5" s="25"/>
      <c r="AB5" s="25"/>
    </row>
    <row r="6" ht="14.4" spans="1:28">
      <c r="A6" s="38" t="s">
        <v>2011</v>
      </c>
      <c r="B6" s="36">
        <v>2</v>
      </c>
      <c r="C6" s="11" t="s">
        <v>7187</v>
      </c>
      <c r="D6" s="40" t="s">
        <v>8467</v>
      </c>
      <c r="E6" s="40"/>
      <c r="H6" s="25">
        <v>628041160714</v>
      </c>
      <c r="I6" s="25" t="s">
        <v>8492</v>
      </c>
      <c r="J6" s="25" t="s">
        <v>8493</v>
      </c>
      <c r="R6" s="25" t="s">
        <v>8494</v>
      </c>
      <c r="S6" s="25" t="s">
        <v>2698</v>
      </c>
      <c r="T6" s="25" t="s">
        <v>8495</v>
      </c>
      <c r="U6" s="25" t="s">
        <v>8496</v>
      </c>
      <c r="V6" s="25" t="s">
        <v>8497</v>
      </c>
      <c r="W6" s="28">
        <v>1</v>
      </c>
      <c r="X6" s="25" t="s">
        <v>8489</v>
      </c>
      <c r="Y6" s="25" t="s">
        <v>8498</v>
      </c>
      <c r="Z6" s="25"/>
      <c r="AA6" s="25"/>
      <c r="AB6" s="25"/>
    </row>
    <row r="7" ht="14.4" spans="1:28">
      <c r="A7" s="38" t="s">
        <v>2024</v>
      </c>
      <c r="B7" s="36">
        <v>2</v>
      </c>
      <c r="C7" s="11" t="s">
        <v>7187</v>
      </c>
      <c r="D7" s="40" t="s">
        <v>8467</v>
      </c>
      <c r="E7" s="40"/>
      <c r="H7" s="25">
        <v>628053070940</v>
      </c>
      <c r="I7" s="25" t="s">
        <v>8499</v>
      </c>
      <c r="J7" s="25" t="s">
        <v>8500</v>
      </c>
      <c r="R7" s="25" t="s">
        <v>8501</v>
      </c>
      <c r="S7" s="25" t="s">
        <v>4207</v>
      </c>
      <c r="T7" s="25" t="s">
        <v>8502</v>
      </c>
      <c r="U7" s="25" t="s">
        <v>8503</v>
      </c>
      <c r="V7" s="25" t="s">
        <v>8504</v>
      </c>
      <c r="W7" s="28">
        <v>1</v>
      </c>
      <c r="X7" s="25" t="s">
        <v>8489</v>
      </c>
      <c r="Y7" s="25" t="s">
        <v>8505</v>
      </c>
      <c r="Z7" s="25" t="s">
        <v>8506</v>
      </c>
      <c r="AA7" s="25"/>
      <c r="AB7" s="25"/>
    </row>
    <row r="8" ht="14.4" spans="1:28">
      <c r="A8" s="38" t="s">
        <v>2609</v>
      </c>
      <c r="B8" s="36">
        <v>1</v>
      </c>
      <c r="C8" s="11" t="s">
        <v>7187</v>
      </c>
      <c r="D8" s="40" t="s">
        <v>8467</v>
      </c>
      <c r="E8" s="40"/>
      <c r="H8" s="25">
        <v>628042571755</v>
      </c>
      <c r="I8" s="25" t="s">
        <v>8507</v>
      </c>
      <c r="J8" s="25" t="s">
        <v>8508</v>
      </c>
      <c r="R8" s="25" t="s">
        <v>8509</v>
      </c>
      <c r="S8" s="25" t="s">
        <v>677</v>
      </c>
      <c r="T8" s="25" t="s">
        <v>8510</v>
      </c>
      <c r="U8" s="25" t="s">
        <v>8511</v>
      </c>
      <c r="V8" s="25" t="s">
        <v>8512</v>
      </c>
      <c r="W8" s="28">
        <v>1</v>
      </c>
      <c r="X8" s="25" t="s">
        <v>8489</v>
      </c>
      <c r="Y8" s="25" t="s">
        <v>8490</v>
      </c>
      <c r="Z8" s="25" t="s">
        <v>8513</v>
      </c>
      <c r="AA8" s="25"/>
      <c r="AB8" s="25"/>
    </row>
    <row r="9" ht="14.4" spans="1:10">
      <c r="A9" s="38" t="s">
        <v>2678</v>
      </c>
      <c r="B9" s="36">
        <v>1</v>
      </c>
      <c r="C9" s="11" t="s">
        <v>7187</v>
      </c>
      <c r="D9" s="40" t="s">
        <v>8467</v>
      </c>
      <c r="E9" s="40"/>
      <c r="H9" s="25">
        <v>628037292894</v>
      </c>
      <c r="I9" s="25" t="s">
        <v>8514</v>
      </c>
      <c r="J9" s="25" t="s">
        <v>8515</v>
      </c>
    </row>
    <row r="10" ht="14.4" spans="1:10">
      <c r="A10" s="38" t="s">
        <v>2982</v>
      </c>
      <c r="B10" s="36">
        <v>2</v>
      </c>
      <c r="C10" s="11" t="s">
        <v>7187</v>
      </c>
      <c r="D10" s="40" t="s">
        <v>8467</v>
      </c>
      <c r="E10" s="40"/>
      <c r="H10" s="25">
        <v>628046398594</v>
      </c>
      <c r="I10" s="25" t="s">
        <v>8516</v>
      </c>
      <c r="J10" s="25" t="s">
        <v>8517</v>
      </c>
    </row>
    <row r="11" ht="14.4" spans="1:10">
      <c r="A11" s="38" t="s">
        <v>3077</v>
      </c>
      <c r="B11" s="36">
        <v>1</v>
      </c>
      <c r="C11" s="11" t="s">
        <v>7187</v>
      </c>
      <c r="D11" s="40" t="s">
        <v>8467</v>
      </c>
      <c r="E11" s="40"/>
      <c r="H11" s="25">
        <v>628029250383</v>
      </c>
      <c r="I11" s="25" t="s">
        <v>8518</v>
      </c>
      <c r="J11" s="25" t="s">
        <v>8519</v>
      </c>
    </row>
    <row r="12" ht="13.2" spans="1:5">
      <c r="A12" s="38" t="s">
        <v>3178</v>
      </c>
      <c r="B12" s="36">
        <v>1</v>
      </c>
      <c r="C12" s="11" t="s">
        <v>7187</v>
      </c>
      <c r="D12" s="40" t="s">
        <v>8467</v>
      </c>
      <c r="E12" s="40"/>
    </row>
    <row r="13" ht="13.2" spans="1:5">
      <c r="A13" s="38" t="s">
        <v>3281</v>
      </c>
      <c r="B13" s="36">
        <v>4</v>
      </c>
      <c r="C13" s="11" t="s">
        <v>7187</v>
      </c>
      <c r="D13" s="40" t="s">
        <v>8467</v>
      </c>
      <c r="E13" s="40"/>
    </row>
    <row r="14" ht="13.2" spans="1:5">
      <c r="A14" s="38" t="s">
        <v>3364</v>
      </c>
      <c r="B14" s="36">
        <v>4</v>
      </c>
      <c r="C14" s="11" t="s">
        <v>7187</v>
      </c>
      <c r="D14" s="40" t="s">
        <v>8467</v>
      </c>
      <c r="E14" s="40"/>
    </row>
    <row r="15" ht="13.2" spans="1:5">
      <c r="A15" s="38" t="s">
        <v>3373</v>
      </c>
      <c r="B15" s="36">
        <v>1</v>
      </c>
      <c r="C15" s="11" t="s">
        <v>7187</v>
      </c>
      <c r="D15" s="40" t="s">
        <v>8467</v>
      </c>
      <c r="E15" s="40"/>
    </row>
    <row r="16" ht="13.2" spans="1:10">
      <c r="A16" s="38" t="s">
        <v>3384</v>
      </c>
      <c r="B16" s="36">
        <v>2</v>
      </c>
      <c r="C16" s="11" t="s">
        <v>7187</v>
      </c>
      <c r="D16" s="40" t="s">
        <v>8467</v>
      </c>
      <c r="E16" s="40"/>
      <c r="J16" s="26" t="s">
        <v>8520</v>
      </c>
    </row>
    <row r="17" ht="14.4" spans="1:14">
      <c r="A17" s="38" t="s">
        <v>3836</v>
      </c>
      <c r="B17" s="36">
        <v>2</v>
      </c>
      <c r="C17" s="11" t="s">
        <v>7187</v>
      </c>
      <c r="D17" s="40" t="s">
        <v>8467</v>
      </c>
      <c r="E17" s="40"/>
      <c r="F17" s="25" t="s">
        <v>8521</v>
      </c>
      <c r="G17" s="25" t="s">
        <v>8522</v>
      </c>
      <c r="H17" s="25" t="s">
        <v>8523</v>
      </c>
      <c r="I17" s="25" t="s">
        <v>8524</v>
      </c>
      <c r="J17" s="25" t="s">
        <v>8525</v>
      </c>
      <c r="K17" s="25" t="s">
        <v>8526</v>
      </c>
      <c r="L17" s="25" t="s">
        <v>8527</v>
      </c>
      <c r="M17" s="25" t="s">
        <v>8528</v>
      </c>
      <c r="N17" s="25" t="s">
        <v>8529</v>
      </c>
    </row>
    <row r="18" ht="14.4" spans="1:14">
      <c r="A18" s="38" t="s">
        <v>4045</v>
      </c>
      <c r="B18" s="36">
        <v>1</v>
      </c>
      <c r="C18" s="11" t="s">
        <v>7187</v>
      </c>
      <c r="D18" s="40" t="s">
        <v>8467</v>
      </c>
      <c r="E18" s="40"/>
      <c r="F18" s="25" t="s">
        <v>8530</v>
      </c>
      <c r="G18" s="25" t="s">
        <v>8531</v>
      </c>
      <c r="H18" s="25" t="s">
        <v>2015</v>
      </c>
      <c r="I18" s="25" t="s">
        <v>8532</v>
      </c>
      <c r="J18" s="25" t="s">
        <v>8533</v>
      </c>
      <c r="K18" s="28">
        <v>1</v>
      </c>
      <c r="L18" s="25" t="s">
        <v>7191</v>
      </c>
      <c r="M18" s="25" t="s">
        <v>8534</v>
      </c>
      <c r="N18" s="25" t="s">
        <v>8535</v>
      </c>
    </row>
    <row r="19" ht="13.2" spans="1:5">
      <c r="A19" s="38" t="s">
        <v>4114</v>
      </c>
      <c r="B19" s="36">
        <v>1</v>
      </c>
      <c r="C19" s="11" t="s">
        <v>7187</v>
      </c>
      <c r="D19" s="40" t="s">
        <v>8467</v>
      </c>
      <c r="E19" s="40"/>
    </row>
    <row r="20" ht="13.2" spans="1:5">
      <c r="A20" s="38" t="s">
        <v>4175</v>
      </c>
      <c r="B20" s="36">
        <v>1</v>
      </c>
      <c r="C20" s="11" t="s">
        <v>7187</v>
      </c>
      <c r="D20" s="40" t="s">
        <v>8467</v>
      </c>
      <c r="E20" s="40"/>
    </row>
    <row r="21" ht="13.2" spans="1:5">
      <c r="A21" s="38" t="s">
        <v>4184</v>
      </c>
      <c r="B21" s="36">
        <v>1</v>
      </c>
      <c r="C21" s="11" t="s">
        <v>7187</v>
      </c>
      <c r="D21" s="40" t="s">
        <v>8467</v>
      </c>
      <c r="E21" s="40"/>
    </row>
    <row r="22" ht="13.2" spans="1:5">
      <c r="A22" s="38" t="s">
        <v>4196</v>
      </c>
      <c r="B22" s="36">
        <v>2</v>
      </c>
      <c r="C22" s="11" t="s">
        <v>7187</v>
      </c>
      <c r="D22" s="40" t="s">
        <v>8467</v>
      </c>
      <c r="E22" s="40"/>
    </row>
    <row r="23" ht="13.2" spans="1:5">
      <c r="A23" s="38" t="s">
        <v>4363</v>
      </c>
      <c r="B23" s="36">
        <v>1</v>
      </c>
      <c r="C23" s="11" t="s">
        <v>7187</v>
      </c>
      <c r="D23" s="40" t="s">
        <v>8467</v>
      </c>
      <c r="E23" s="40"/>
    </row>
    <row r="24" ht="13.2" spans="1:5">
      <c r="A24" s="38" t="s">
        <v>4368</v>
      </c>
      <c r="B24" s="36">
        <v>1</v>
      </c>
      <c r="C24" s="11" t="s">
        <v>7187</v>
      </c>
      <c r="D24" s="40" t="s">
        <v>8467</v>
      </c>
      <c r="E24" s="40"/>
    </row>
    <row r="25" ht="13.2" spans="1:5">
      <c r="A25" s="38" t="s">
        <v>4380</v>
      </c>
      <c r="B25" s="36">
        <v>1</v>
      </c>
      <c r="C25" s="11" t="s">
        <v>7187</v>
      </c>
      <c r="D25" s="40" t="s">
        <v>8467</v>
      </c>
      <c r="E25" s="40"/>
    </row>
    <row r="26" ht="13.2" spans="1:5">
      <c r="A26" s="38" t="s">
        <v>4416</v>
      </c>
      <c r="B26" s="36">
        <v>1</v>
      </c>
      <c r="C26" s="11" t="s">
        <v>7187</v>
      </c>
      <c r="D26" s="40" t="s">
        <v>8467</v>
      </c>
      <c r="E26" s="40"/>
    </row>
    <row r="27" ht="13.2" spans="1:5">
      <c r="A27" s="38" t="s">
        <v>4441</v>
      </c>
      <c r="B27" s="36">
        <v>1</v>
      </c>
      <c r="C27" s="11" t="s">
        <v>7187</v>
      </c>
      <c r="D27" s="40" t="s">
        <v>8467</v>
      </c>
      <c r="E27" s="40"/>
    </row>
    <row r="28" ht="13.2" spans="1:5">
      <c r="A28" s="38" t="s">
        <v>5723</v>
      </c>
      <c r="B28" s="36">
        <v>2</v>
      </c>
      <c r="C28" s="11" t="s">
        <v>7187</v>
      </c>
      <c r="D28" s="40" t="s">
        <v>8467</v>
      </c>
      <c r="E28" s="40"/>
    </row>
    <row r="29" ht="13.2" spans="1:5">
      <c r="A29" s="38" t="s">
        <v>6151</v>
      </c>
      <c r="B29" s="36">
        <v>1</v>
      </c>
      <c r="C29" s="11" t="s">
        <v>7187</v>
      </c>
      <c r="D29" s="40" t="s">
        <v>8467</v>
      </c>
      <c r="E29" s="40"/>
    </row>
    <row r="30" ht="13.2" spans="1:5">
      <c r="A30" s="38" t="s">
        <v>6174</v>
      </c>
      <c r="B30" s="36">
        <v>1</v>
      </c>
      <c r="C30" s="11" t="s">
        <v>7187</v>
      </c>
      <c r="D30" s="40" t="s">
        <v>8467</v>
      </c>
      <c r="E30" s="40"/>
    </row>
    <row r="31" ht="13.2" spans="1:3">
      <c r="A31" s="34"/>
      <c r="B31" s="34"/>
      <c r="C31" s="34"/>
    </row>
    <row r="32" ht="13.2" spans="1:3">
      <c r="A32" s="34"/>
      <c r="B32" s="34"/>
      <c r="C32" s="34"/>
    </row>
    <row r="33" ht="13.2" spans="1:3">
      <c r="A33" s="34"/>
      <c r="B33" s="34"/>
      <c r="C33" s="34"/>
    </row>
    <row r="34" ht="13.2" spans="1:3">
      <c r="A34" s="34"/>
      <c r="B34" s="34"/>
      <c r="C34" s="34"/>
    </row>
    <row r="35" ht="13.2" spans="1:3">
      <c r="A35" s="34"/>
      <c r="B35" s="34"/>
      <c r="C35" s="34"/>
    </row>
    <row r="36" ht="13.2" spans="1:3">
      <c r="A36" s="34"/>
      <c r="B36" s="34"/>
      <c r="C36" s="34"/>
    </row>
    <row r="37" ht="13.2" spans="1:3">
      <c r="A37" s="34"/>
      <c r="B37" s="34"/>
      <c r="C37" s="34"/>
    </row>
    <row r="38" ht="13.2" spans="1:3">
      <c r="A38" s="34"/>
      <c r="B38" s="34"/>
      <c r="C38" s="34"/>
    </row>
    <row r="39" ht="13.2" spans="1:3">
      <c r="A39" s="34"/>
      <c r="B39" s="34"/>
      <c r="C39" s="34"/>
    </row>
    <row r="40" ht="13.2" spans="1:3">
      <c r="A40" s="34"/>
      <c r="B40" s="34"/>
      <c r="C40" s="34"/>
    </row>
    <row r="41" ht="13.2" spans="1:3">
      <c r="A41" s="34"/>
      <c r="B41" s="34"/>
      <c r="C41" s="34"/>
    </row>
    <row r="42" ht="13.2" spans="1:3">
      <c r="A42" s="34"/>
      <c r="B42" s="34"/>
      <c r="C42" s="34"/>
    </row>
    <row r="43" ht="13.2" spans="1:3">
      <c r="A43" s="34"/>
      <c r="B43" s="34"/>
      <c r="C43" s="34"/>
    </row>
    <row r="44" ht="13.2" spans="1:3">
      <c r="A44" s="34"/>
      <c r="B44" s="34"/>
      <c r="C44" s="34"/>
    </row>
    <row r="45" ht="13.2" spans="1:3">
      <c r="A45" s="34"/>
      <c r="B45" s="34"/>
      <c r="C45" s="34"/>
    </row>
    <row r="46" ht="13.2" spans="1:3">
      <c r="A46" s="34"/>
      <c r="B46" s="34"/>
      <c r="C46" s="34"/>
    </row>
    <row r="47" ht="13.2" spans="1:3">
      <c r="A47" s="34"/>
      <c r="B47" s="34"/>
      <c r="C47" s="34"/>
    </row>
    <row r="48" ht="13.2" spans="1:3">
      <c r="A48" s="34"/>
      <c r="B48" s="34"/>
      <c r="C48" s="34"/>
    </row>
    <row r="49" ht="13.2" spans="1:3">
      <c r="A49" s="34"/>
      <c r="B49" s="34"/>
      <c r="C49" s="34"/>
    </row>
    <row r="50" ht="13.2" spans="1:3">
      <c r="A50" s="34"/>
      <c r="B50" s="34"/>
      <c r="C50" s="34"/>
    </row>
    <row r="51" ht="13.2" spans="1:3">
      <c r="A51" s="34"/>
      <c r="B51" s="34"/>
      <c r="C51" s="34"/>
    </row>
    <row r="52" ht="13.2" spans="1:3">
      <c r="A52" s="34"/>
      <c r="B52" s="34"/>
      <c r="C52" s="34"/>
    </row>
    <row r="53" ht="13.2" spans="1:3">
      <c r="A53" s="34"/>
      <c r="B53" s="34"/>
      <c r="C53" s="34"/>
    </row>
    <row r="54" ht="13.2" spans="1:3">
      <c r="A54" s="34"/>
      <c r="B54" s="34"/>
      <c r="C54" s="34"/>
    </row>
    <row r="55" ht="13.2" spans="1:3">
      <c r="A55" s="34"/>
      <c r="B55" s="34"/>
      <c r="C55" s="34"/>
    </row>
    <row r="56" ht="13.2" spans="1:3">
      <c r="A56" s="34"/>
      <c r="B56" s="34"/>
      <c r="C56" s="34"/>
    </row>
    <row r="57" ht="13.2" spans="1:3">
      <c r="A57" s="34"/>
      <c r="B57" s="34"/>
      <c r="C57" s="34"/>
    </row>
    <row r="58" ht="13.2" spans="1:3">
      <c r="A58" s="34"/>
      <c r="B58" s="34"/>
      <c r="C58" s="34"/>
    </row>
    <row r="59" ht="13.2" spans="1:3">
      <c r="A59" s="34"/>
      <c r="B59" s="34"/>
      <c r="C59" s="34"/>
    </row>
    <row r="60" ht="13.2" spans="1:3">
      <c r="A60" s="34"/>
      <c r="B60" s="34"/>
      <c r="C60" s="34"/>
    </row>
    <row r="61" ht="13.2" spans="1:3">
      <c r="A61" s="34"/>
      <c r="B61" s="34"/>
      <c r="C61" s="34"/>
    </row>
    <row r="62" ht="13.2" spans="1:3">
      <c r="A62" s="34"/>
      <c r="B62" s="34"/>
      <c r="C62" s="34"/>
    </row>
    <row r="63" ht="13.2" spans="1:3">
      <c r="A63" s="34"/>
      <c r="B63" s="34"/>
      <c r="C63" s="34"/>
    </row>
    <row r="64" ht="13.2" spans="1:3">
      <c r="A64" s="34"/>
      <c r="B64" s="34"/>
      <c r="C64" s="34"/>
    </row>
    <row r="65" ht="13.2" spans="1:3">
      <c r="A65" s="34"/>
      <c r="B65" s="34"/>
      <c r="C65" s="34"/>
    </row>
    <row r="66" ht="13.2" spans="1:3">
      <c r="A66" s="34"/>
      <c r="B66" s="34"/>
      <c r="C66" s="34"/>
    </row>
    <row r="67" ht="13.2" spans="1:3">
      <c r="A67" s="34"/>
      <c r="B67" s="34"/>
      <c r="C67" s="34"/>
    </row>
    <row r="68" ht="13.2" spans="1:3">
      <c r="A68" s="34"/>
      <c r="B68" s="34"/>
      <c r="C68" s="34"/>
    </row>
    <row r="69" ht="13.2" spans="1:3">
      <c r="A69" s="34"/>
      <c r="B69" s="34"/>
      <c r="C69" s="34"/>
    </row>
    <row r="70" ht="13.2" spans="1:3">
      <c r="A70" s="34"/>
      <c r="B70" s="34"/>
      <c r="C70" s="34"/>
    </row>
    <row r="71" ht="13.2" spans="1:3">
      <c r="A71" s="34"/>
      <c r="B71" s="34"/>
      <c r="C71" s="34"/>
    </row>
    <row r="72" ht="13.2" spans="1:3">
      <c r="A72" s="34"/>
      <c r="B72" s="34"/>
      <c r="C72" s="34"/>
    </row>
    <row r="73" ht="13.2" spans="1:3">
      <c r="A73" s="34"/>
      <c r="B73" s="34"/>
      <c r="C73" s="34"/>
    </row>
    <row r="74" ht="13.2" spans="1:3">
      <c r="A74" s="34"/>
      <c r="B74" s="34"/>
      <c r="C74" s="34"/>
    </row>
    <row r="75" ht="13.2" spans="1:3">
      <c r="A75" s="34"/>
      <c r="B75" s="34"/>
      <c r="C75" s="34"/>
    </row>
    <row r="76" ht="13.2" spans="1:3">
      <c r="A76" s="34"/>
      <c r="B76" s="34"/>
      <c r="C76" s="34"/>
    </row>
    <row r="77" ht="13.2" spans="1:3">
      <c r="A77" s="34"/>
      <c r="B77" s="34"/>
      <c r="C77" s="34"/>
    </row>
    <row r="78" ht="13.2" spans="1:3">
      <c r="A78" s="34"/>
      <c r="B78" s="34"/>
      <c r="C78" s="34"/>
    </row>
    <row r="79" ht="13.2" spans="1:3">
      <c r="A79" s="34"/>
      <c r="B79" s="34"/>
      <c r="C79" s="34"/>
    </row>
    <row r="80" ht="13.2" spans="1:3">
      <c r="A80" s="34"/>
      <c r="B80" s="34"/>
      <c r="C80" s="34"/>
    </row>
    <row r="81" ht="13.2" spans="1:3">
      <c r="A81" s="34"/>
      <c r="B81" s="34"/>
      <c r="C81" s="34"/>
    </row>
    <row r="82" ht="13.2" spans="1:3">
      <c r="A82" s="34"/>
      <c r="B82" s="34"/>
      <c r="C82" s="34"/>
    </row>
    <row r="83" ht="13.2" spans="1:3">
      <c r="A83" s="34"/>
      <c r="B83" s="34"/>
      <c r="C83" s="34"/>
    </row>
    <row r="84" ht="13.2" spans="1:3">
      <c r="A84" s="34"/>
      <c r="B84" s="34"/>
      <c r="C84" s="34"/>
    </row>
    <row r="85" ht="13.2" spans="1:3">
      <c r="A85" s="34"/>
      <c r="B85" s="34"/>
      <c r="C85" s="34"/>
    </row>
    <row r="86" ht="13.2" spans="1:3">
      <c r="A86" s="34"/>
      <c r="B86" s="34"/>
      <c r="C86" s="34"/>
    </row>
    <row r="87" ht="13.2" spans="1:3">
      <c r="A87" s="34"/>
      <c r="B87" s="34"/>
      <c r="C87" s="34"/>
    </row>
    <row r="88" ht="13.2" spans="1:3">
      <c r="A88" s="34"/>
      <c r="B88" s="34"/>
      <c r="C88" s="34"/>
    </row>
    <row r="89" ht="13.2" spans="1:3">
      <c r="A89" s="34"/>
      <c r="B89" s="34"/>
      <c r="C89" s="34"/>
    </row>
    <row r="90" ht="13.2" spans="1:3">
      <c r="A90" s="34"/>
      <c r="B90" s="34"/>
      <c r="C90" s="34"/>
    </row>
    <row r="91" ht="13.2" spans="1:3">
      <c r="A91" s="34"/>
      <c r="B91" s="34"/>
      <c r="C91" s="34"/>
    </row>
    <row r="92" ht="13.2" spans="1:3">
      <c r="A92" s="34"/>
      <c r="B92" s="34"/>
      <c r="C92" s="34"/>
    </row>
    <row r="93" ht="13.2" spans="1:3">
      <c r="A93" s="34"/>
      <c r="B93" s="34"/>
      <c r="C93" s="34"/>
    </row>
    <row r="94" ht="13.2" spans="1:3">
      <c r="A94" s="34"/>
      <c r="B94" s="34"/>
      <c r="C94" s="34"/>
    </row>
    <row r="95" ht="13.2" spans="1:3">
      <c r="A95" s="34"/>
      <c r="B95" s="34"/>
      <c r="C95" s="34"/>
    </row>
    <row r="96" ht="13.2" spans="1:3">
      <c r="A96" s="34"/>
      <c r="B96" s="34"/>
      <c r="C96" s="34"/>
    </row>
    <row r="97" ht="13.2" spans="1:3">
      <c r="A97" s="34"/>
      <c r="B97" s="34"/>
      <c r="C97" s="34"/>
    </row>
    <row r="98" ht="13.2" spans="1:3">
      <c r="A98" s="34"/>
      <c r="B98" s="34"/>
      <c r="C98" s="34"/>
    </row>
    <row r="99" ht="13.2" spans="1:3">
      <c r="A99" s="34"/>
      <c r="B99" s="34"/>
      <c r="C99" s="34"/>
    </row>
    <row r="100" ht="13.2" spans="1:3">
      <c r="A100" s="34"/>
      <c r="B100" s="34"/>
      <c r="C100" s="34"/>
    </row>
    <row r="101" ht="13.2" spans="1:3">
      <c r="A101" s="34"/>
      <c r="B101" s="34"/>
      <c r="C101" s="34"/>
    </row>
    <row r="102" ht="13.2" spans="1:3">
      <c r="A102" s="34"/>
      <c r="B102" s="34"/>
      <c r="C102" s="34"/>
    </row>
    <row r="103" ht="13.2" spans="1:3">
      <c r="A103" s="34"/>
      <c r="B103" s="34"/>
      <c r="C103" s="34"/>
    </row>
    <row r="104" ht="13.2" spans="1:3">
      <c r="A104" s="34"/>
      <c r="B104" s="34"/>
      <c r="C104" s="34"/>
    </row>
    <row r="105" ht="13.2" spans="1:3">
      <c r="A105" s="34"/>
      <c r="B105" s="34"/>
      <c r="C105" s="34"/>
    </row>
    <row r="106" ht="13.2" spans="1:3">
      <c r="A106" s="34"/>
      <c r="B106" s="34"/>
      <c r="C106" s="34"/>
    </row>
    <row r="107" ht="13.2" spans="1:3">
      <c r="A107" s="34"/>
      <c r="B107" s="34"/>
      <c r="C107" s="34"/>
    </row>
    <row r="108" ht="13.2" spans="1:3">
      <c r="A108" s="34"/>
      <c r="B108" s="34"/>
      <c r="C108" s="34"/>
    </row>
    <row r="109" ht="13.2" spans="1:3">
      <c r="A109" s="34"/>
      <c r="B109" s="34"/>
      <c r="C109" s="34"/>
    </row>
    <row r="110" ht="13.2" spans="1:3">
      <c r="A110" s="34"/>
      <c r="B110" s="34"/>
      <c r="C110" s="34"/>
    </row>
    <row r="111" ht="13.2" spans="1:3">
      <c r="A111" s="34"/>
      <c r="B111" s="34"/>
      <c r="C111" s="34"/>
    </row>
    <row r="112" ht="13.2" spans="1:3">
      <c r="A112" s="34"/>
      <c r="B112" s="34"/>
      <c r="C112" s="34"/>
    </row>
    <row r="113" ht="13.2" spans="1:3">
      <c r="A113" s="34"/>
      <c r="B113" s="34"/>
      <c r="C113" s="34"/>
    </row>
    <row r="114" ht="13.2" spans="1:3">
      <c r="A114" s="34"/>
      <c r="B114" s="34"/>
      <c r="C114" s="34"/>
    </row>
    <row r="115" ht="13.2" spans="1:3">
      <c r="A115" s="34"/>
      <c r="B115" s="34"/>
      <c r="C115" s="34"/>
    </row>
    <row r="116" ht="13.2" spans="1:3">
      <c r="A116" s="34"/>
      <c r="B116" s="34"/>
      <c r="C116" s="34"/>
    </row>
    <row r="117" ht="13.2" spans="1:3">
      <c r="A117" s="34"/>
      <c r="B117" s="34"/>
      <c r="C117" s="34"/>
    </row>
    <row r="118" ht="13.2" spans="1:3">
      <c r="A118" s="34"/>
      <c r="B118" s="34"/>
      <c r="C118" s="34"/>
    </row>
    <row r="119" ht="13.2" spans="1:3">
      <c r="A119" s="34"/>
      <c r="B119" s="34"/>
      <c r="C119" s="34"/>
    </row>
    <row r="120" ht="13.2" spans="1:3">
      <c r="A120" s="34"/>
      <c r="B120" s="34"/>
      <c r="C120" s="34"/>
    </row>
    <row r="121" ht="13.2" spans="1:3">
      <c r="A121" s="34"/>
      <c r="B121" s="34"/>
      <c r="C121" s="34"/>
    </row>
    <row r="122" ht="13.2" spans="1:3">
      <c r="A122" s="34"/>
      <c r="B122" s="34"/>
      <c r="C122" s="34"/>
    </row>
    <row r="123" ht="13.2" spans="1:3">
      <c r="A123" s="34"/>
      <c r="B123" s="34"/>
      <c r="C123" s="34"/>
    </row>
    <row r="124" ht="13.2" spans="1:3">
      <c r="A124" s="34"/>
      <c r="B124" s="34"/>
      <c r="C124" s="34"/>
    </row>
    <row r="125" ht="13.2" spans="1:3">
      <c r="A125" s="34"/>
      <c r="B125" s="34"/>
      <c r="C125" s="34"/>
    </row>
    <row r="126" ht="13.2" spans="1:3">
      <c r="A126" s="34"/>
      <c r="B126" s="34"/>
      <c r="C126" s="34"/>
    </row>
    <row r="127" ht="13.2" spans="1:3">
      <c r="A127" s="34"/>
      <c r="B127" s="34"/>
      <c r="C127" s="34"/>
    </row>
    <row r="128" ht="13.2" spans="1:3">
      <c r="A128" s="34"/>
      <c r="B128" s="34"/>
      <c r="C128" s="34"/>
    </row>
    <row r="129" ht="13.2" spans="1:3">
      <c r="A129" s="34"/>
      <c r="B129" s="34"/>
      <c r="C129" s="34"/>
    </row>
    <row r="130" ht="13.2" spans="1:3">
      <c r="A130" s="34"/>
      <c r="B130" s="34"/>
      <c r="C130" s="34"/>
    </row>
    <row r="131" ht="13.2" spans="1:3">
      <c r="A131" s="34"/>
      <c r="B131" s="34"/>
      <c r="C131" s="34"/>
    </row>
    <row r="132" ht="13.2" spans="1:3">
      <c r="A132" s="34"/>
      <c r="B132" s="34"/>
      <c r="C132" s="34"/>
    </row>
    <row r="133" ht="13.2" spans="1:3">
      <c r="A133" s="34"/>
      <c r="B133" s="34"/>
      <c r="C133" s="34"/>
    </row>
    <row r="134" ht="13.2" spans="1:3">
      <c r="A134" s="34"/>
      <c r="B134" s="34"/>
      <c r="C134" s="34"/>
    </row>
    <row r="135" ht="13.2" spans="1:3">
      <c r="A135" s="34"/>
      <c r="B135" s="34"/>
      <c r="C135" s="34"/>
    </row>
    <row r="136" ht="13.2" spans="1:3">
      <c r="A136" s="34"/>
      <c r="B136" s="34"/>
      <c r="C136" s="34"/>
    </row>
    <row r="137" ht="13.2" spans="1:3">
      <c r="A137" s="34"/>
      <c r="B137" s="34"/>
      <c r="C137" s="34"/>
    </row>
    <row r="138" ht="13.2" spans="1:3">
      <c r="A138" s="34"/>
      <c r="B138" s="34"/>
      <c r="C138" s="34"/>
    </row>
    <row r="139" ht="13.2" spans="1:3">
      <c r="A139" s="34"/>
      <c r="B139" s="34"/>
      <c r="C139" s="34"/>
    </row>
    <row r="140" ht="13.2" spans="1:3">
      <c r="A140" s="34"/>
      <c r="B140" s="34"/>
      <c r="C140" s="34"/>
    </row>
    <row r="141" ht="13.2" spans="1:3">
      <c r="A141" s="34"/>
      <c r="B141" s="34"/>
      <c r="C141" s="34"/>
    </row>
    <row r="142" ht="13.2" spans="1:3">
      <c r="A142" s="34"/>
      <c r="B142" s="34"/>
      <c r="C142" s="34"/>
    </row>
    <row r="143" ht="13.2" spans="1:3">
      <c r="A143" s="34"/>
      <c r="B143" s="34"/>
      <c r="C143" s="34"/>
    </row>
    <row r="144" ht="13.2" spans="1:3">
      <c r="A144" s="34"/>
      <c r="B144" s="34"/>
      <c r="C144" s="34"/>
    </row>
    <row r="145" ht="13.2" spans="1:3">
      <c r="A145" s="34"/>
      <c r="B145" s="34"/>
      <c r="C145" s="34"/>
    </row>
    <row r="146" ht="13.2" spans="1:3">
      <c r="A146" s="34"/>
      <c r="B146" s="34"/>
      <c r="C146" s="34"/>
    </row>
    <row r="147" ht="13.2" spans="1:3">
      <c r="A147" s="34"/>
      <c r="B147" s="34"/>
      <c r="C147" s="34"/>
    </row>
    <row r="148" ht="13.2" spans="1:3">
      <c r="A148" s="34"/>
      <c r="B148" s="34"/>
      <c r="C148" s="34"/>
    </row>
    <row r="149" ht="13.2" spans="1:3">
      <c r="A149" s="34"/>
      <c r="B149" s="34"/>
      <c r="C149" s="34"/>
    </row>
    <row r="150" ht="13.2" spans="1:3">
      <c r="A150" s="34"/>
      <c r="B150" s="34"/>
      <c r="C150" s="34"/>
    </row>
    <row r="151" ht="13.2" spans="1:3">
      <c r="A151" s="34"/>
      <c r="B151" s="34"/>
      <c r="C151" s="34"/>
    </row>
    <row r="152" ht="13.2" spans="1:3">
      <c r="A152" s="34"/>
      <c r="B152" s="34"/>
      <c r="C152" s="34"/>
    </row>
    <row r="153" ht="13.2" spans="1:3">
      <c r="A153" s="34"/>
      <c r="B153" s="34"/>
      <c r="C153" s="34"/>
    </row>
    <row r="154" ht="13.2" spans="1:3">
      <c r="A154" s="34"/>
      <c r="B154" s="34"/>
      <c r="C154" s="34"/>
    </row>
    <row r="155" ht="13.2" spans="1:3">
      <c r="A155" s="34"/>
      <c r="B155" s="34"/>
      <c r="C155" s="34"/>
    </row>
    <row r="156" ht="13.2" spans="1:3">
      <c r="A156" s="34"/>
      <c r="B156" s="34"/>
      <c r="C156" s="34"/>
    </row>
    <row r="157" ht="13.2" spans="1:3">
      <c r="A157" s="34"/>
      <c r="B157" s="34"/>
      <c r="C157" s="34"/>
    </row>
    <row r="158" ht="13.2" spans="1:3">
      <c r="A158" s="34"/>
      <c r="B158" s="34"/>
      <c r="C158" s="34"/>
    </row>
    <row r="159" ht="13.2" spans="1:3">
      <c r="A159" s="34"/>
      <c r="B159" s="34"/>
      <c r="C159" s="34"/>
    </row>
    <row r="160" ht="13.2" spans="1:3">
      <c r="A160" s="34"/>
      <c r="B160" s="34"/>
      <c r="C160" s="34"/>
    </row>
    <row r="161" ht="13.2" spans="1:3">
      <c r="A161" s="34"/>
      <c r="B161" s="34"/>
      <c r="C161" s="34"/>
    </row>
    <row r="162" ht="13.2" spans="1:3">
      <c r="A162" s="34"/>
      <c r="B162" s="34"/>
      <c r="C162" s="34"/>
    </row>
    <row r="163" ht="13.2" spans="1:3">
      <c r="A163" s="34"/>
      <c r="B163" s="34"/>
      <c r="C163" s="34"/>
    </row>
    <row r="164" ht="13.2" spans="1:3">
      <c r="A164" s="34"/>
      <c r="B164" s="34"/>
      <c r="C164" s="34"/>
    </row>
    <row r="165" ht="13.2" spans="1:3">
      <c r="A165" s="34"/>
      <c r="B165" s="34"/>
      <c r="C165" s="34"/>
    </row>
    <row r="166" ht="13.2" spans="1:3">
      <c r="A166" s="34"/>
      <c r="B166" s="34"/>
      <c r="C166" s="34"/>
    </row>
    <row r="167" ht="13.2" spans="1:3">
      <c r="A167" s="34"/>
      <c r="B167" s="34"/>
      <c r="C167" s="34"/>
    </row>
    <row r="168" ht="13.2" spans="1:3">
      <c r="A168" s="34"/>
      <c r="B168" s="34"/>
      <c r="C168" s="34"/>
    </row>
    <row r="169" ht="13.2" spans="1:3">
      <c r="A169" s="34"/>
      <c r="B169" s="34"/>
      <c r="C169" s="34"/>
    </row>
    <row r="170" ht="13.2" spans="1:3">
      <c r="A170" s="34"/>
      <c r="B170" s="34"/>
      <c r="C170" s="34"/>
    </row>
    <row r="171" ht="13.2" spans="1:3">
      <c r="A171" s="34"/>
      <c r="B171" s="34"/>
      <c r="C171" s="34"/>
    </row>
    <row r="172" ht="13.2" spans="1:3">
      <c r="A172" s="34"/>
      <c r="B172" s="34"/>
      <c r="C172" s="34"/>
    </row>
    <row r="173" ht="13.2" spans="1:3">
      <c r="A173" s="34"/>
      <c r="B173" s="34"/>
      <c r="C173" s="34"/>
    </row>
    <row r="174" ht="13.2" spans="1:3">
      <c r="A174" s="34"/>
      <c r="B174" s="34"/>
      <c r="C174" s="34"/>
    </row>
    <row r="175" ht="13.2" spans="1:3">
      <c r="A175" s="34"/>
      <c r="B175" s="34"/>
      <c r="C175" s="34"/>
    </row>
    <row r="176" ht="13.2" spans="1:3">
      <c r="A176" s="34"/>
      <c r="B176" s="34"/>
      <c r="C176" s="34"/>
    </row>
    <row r="177" ht="13.2" spans="1:3">
      <c r="A177" s="34"/>
      <c r="B177" s="34"/>
      <c r="C177" s="34"/>
    </row>
    <row r="178" ht="13.2" spans="1:3">
      <c r="A178" s="34"/>
      <c r="B178" s="34"/>
      <c r="C178" s="34"/>
    </row>
    <row r="179" ht="13.2" spans="1:3">
      <c r="A179" s="34"/>
      <c r="B179" s="34"/>
      <c r="C179" s="34"/>
    </row>
    <row r="180" ht="13.2" spans="1:3">
      <c r="A180" s="34"/>
      <c r="B180" s="34"/>
      <c r="C180" s="34"/>
    </row>
    <row r="181" ht="13.2" spans="1:3">
      <c r="A181" s="34"/>
      <c r="B181" s="34"/>
      <c r="C181" s="34"/>
    </row>
    <row r="182" ht="13.2" spans="1:3">
      <c r="A182" s="34"/>
      <c r="B182" s="34"/>
      <c r="C182" s="34"/>
    </row>
    <row r="183" ht="13.2" spans="1:3">
      <c r="A183" s="34"/>
      <c r="B183" s="34"/>
      <c r="C183" s="34"/>
    </row>
    <row r="184" ht="13.2" spans="1:3">
      <c r="A184" s="34"/>
      <c r="B184" s="34"/>
      <c r="C184" s="34"/>
    </row>
    <row r="185" ht="13.2" spans="1:3">
      <c r="A185" s="34"/>
      <c r="B185" s="34"/>
      <c r="C185" s="34"/>
    </row>
    <row r="186" ht="13.2" spans="1:3">
      <c r="A186" s="34"/>
      <c r="B186" s="34"/>
      <c r="C186" s="34"/>
    </row>
    <row r="187" ht="13.2" spans="1:3">
      <c r="A187" s="34"/>
      <c r="B187" s="34"/>
      <c r="C187" s="34"/>
    </row>
    <row r="188" ht="13.2" spans="1:3">
      <c r="A188" s="34"/>
      <c r="B188" s="34"/>
      <c r="C188" s="34"/>
    </row>
    <row r="189" ht="13.2" spans="1:3">
      <c r="A189" s="34"/>
      <c r="B189" s="34"/>
      <c r="C189" s="34"/>
    </row>
    <row r="190" ht="13.2" spans="1:3">
      <c r="A190" s="34"/>
      <c r="B190" s="34"/>
      <c r="C190" s="34"/>
    </row>
    <row r="191" ht="13.2" spans="1:3">
      <c r="A191" s="34"/>
      <c r="B191" s="34"/>
      <c r="C191" s="34"/>
    </row>
    <row r="192" ht="13.2" spans="1:3">
      <c r="A192" s="34"/>
      <c r="B192" s="34"/>
      <c r="C192" s="34"/>
    </row>
    <row r="193" ht="13.2" spans="1:3">
      <c r="A193" s="34"/>
      <c r="B193" s="34"/>
      <c r="C193" s="34"/>
    </row>
    <row r="194" ht="13.2" spans="1:3">
      <c r="A194" s="34"/>
      <c r="B194" s="34"/>
      <c r="C194" s="34"/>
    </row>
    <row r="195" ht="13.2" spans="1:3">
      <c r="A195" s="34"/>
      <c r="B195" s="34"/>
      <c r="C195" s="34"/>
    </row>
    <row r="196" ht="13.2" spans="1:3">
      <c r="A196" s="34"/>
      <c r="B196" s="34"/>
      <c r="C196" s="34"/>
    </row>
    <row r="197" ht="13.2" spans="1:3">
      <c r="A197" s="34"/>
      <c r="B197" s="34"/>
      <c r="C197" s="34"/>
    </row>
    <row r="198" ht="13.2" spans="1:3">
      <c r="A198" s="34"/>
      <c r="B198" s="34"/>
      <c r="C198" s="34"/>
    </row>
    <row r="199" ht="13.2" spans="1:3">
      <c r="A199" s="34"/>
      <c r="B199" s="34"/>
      <c r="C199" s="34"/>
    </row>
    <row r="200" ht="13.2" spans="1:3">
      <c r="A200" s="34"/>
      <c r="B200" s="34"/>
      <c r="C200" s="34"/>
    </row>
    <row r="201" ht="13.2" spans="1:3">
      <c r="A201" s="34"/>
      <c r="B201" s="34"/>
      <c r="C201" s="34"/>
    </row>
    <row r="202" ht="13.2" spans="1:3">
      <c r="A202" s="34"/>
      <c r="B202" s="34"/>
      <c r="C202" s="34"/>
    </row>
    <row r="203" ht="13.2" spans="1:3">
      <c r="A203" s="34"/>
      <c r="B203" s="34"/>
      <c r="C203" s="34"/>
    </row>
    <row r="204" ht="13.2" spans="1:3">
      <c r="A204" s="34"/>
      <c r="B204" s="34"/>
      <c r="C204" s="34"/>
    </row>
    <row r="205" ht="13.2" spans="1:3">
      <c r="A205" s="34"/>
      <c r="B205" s="34"/>
      <c r="C205" s="34"/>
    </row>
    <row r="206" ht="13.2" spans="1:3">
      <c r="A206" s="34"/>
      <c r="B206" s="34"/>
      <c r="C206" s="34"/>
    </row>
    <row r="207" ht="13.2" spans="1:3">
      <c r="A207" s="34"/>
      <c r="B207" s="34"/>
      <c r="C207" s="34"/>
    </row>
    <row r="208" ht="13.2" spans="1:3">
      <c r="A208" s="34"/>
      <c r="B208" s="34"/>
      <c r="C208" s="34"/>
    </row>
    <row r="209" ht="13.2" spans="1:3">
      <c r="A209" s="34"/>
      <c r="B209" s="34"/>
      <c r="C209" s="34"/>
    </row>
    <row r="210" ht="13.2" spans="1:3">
      <c r="A210" s="34"/>
      <c r="B210" s="34"/>
      <c r="C210" s="34"/>
    </row>
    <row r="211" ht="13.2" spans="1:3">
      <c r="A211" s="34"/>
      <c r="B211" s="34"/>
      <c r="C211" s="34"/>
    </row>
    <row r="212" ht="13.2" spans="1:3">
      <c r="A212" s="34"/>
      <c r="B212" s="34"/>
      <c r="C212" s="34"/>
    </row>
    <row r="213" ht="13.2" spans="1:3">
      <c r="A213" s="34"/>
      <c r="B213" s="34"/>
      <c r="C213" s="34"/>
    </row>
    <row r="214" ht="13.2" spans="1:3">
      <c r="A214" s="34"/>
      <c r="B214" s="34"/>
      <c r="C214" s="34"/>
    </row>
    <row r="215" ht="13.2" spans="1:3">
      <c r="A215" s="34"/>
      <c r="B215" s="34"/>
      <c r="C215" s="34"/>
    </row>
    <row r="216" ht="13.2" spans="1:3">
      <c r="A216" s="34"/>
      <c r="B216" s="34"/>
      <c r="C216" s="34"/>
    </row>
    <row r="217" ht="13.2" spans="1:3">
      <c r="A217" s="34"/>
      <c r="B217" s="34"/>
      <c r="C217" s="34"/>
    </row>
    <row r="218" ht="13.2" spans="1:3">
      <c r="A218" s="34"/>
      <c r="B218" s="34"/>
      <c r="C218" s="34"/>
    </row>
    <row r="219" ht="13.2" spans="1:3">
      <c r="A219" s="34"/>
      <c r="B219" s="34"/>
      <c r="C219" s="34"/>
    </row>
    <row r="220" ht="13.2" spans="1:3">
      <c r="A220" s="34"/>
      <c r="B220" s="34"/>
      <c r="C220" s="34"/>
    </row>
    <row r="221" ht="13.2" spans="1:3">
      <c r="A221" s="34"/>
      <c r="B221" s="34"/>
      <c r="C221" s="34"/>
    </row>
    <row r="222" ht="13.2" spans="1:3">
      <c r="A222" s="34"/>
      <c r="B222" s="34"/>
      <c r="C222" s="34"/>
    </row>
    <row r="223" ht="13.2" spans="1:3">
      <c r="A223" s="34"/>
      <c r="B223" s="34"/>
      <c r="C223" s="34"/>
    </row>
    <row r="224" ht="13.2" spans="1:3">
      <c r="A224" s="34"/>
      <c r="B224" s="34"/>
      <c r="C224" s="34"/>
    </row>
    <row r="225" ht="13.2" spans="1:3">
      <c r="A225" s="34"/>
      <c r="B225" s="34"/>
      <c r="C225" s="34"/>
    </row>
    <row r="226" ht="13.2" spans="1:3">
      <c r="A226" s="34"/>
      <c r="B226" s="34"/>
      <c r="C226" s="34"/>
    </row>
    <row r="227" ht="13.2" spans="1:3">
      <c r="A227" s="34"/>
      <c r="B227" s="34"/>
      <c r="C227" s="34"/>
    </row>
    <row r="228" ht="13.2" spans="1:3">
      <c r="A228" s="34"/>
      <c r="B228" s="34"/>
      <c r="C228" s="34"/>
    </row>
    <row r="229" ht="13.2" spans="1:3">
      <c r="A229" s="34"/>
      <c r="B229" s="34"/>
      <c r="C229" s="34"/>
    </row>
    <row r="230" ht="13.2" spans="1:3">
      <c r="A230" s="34"/>
      <c r="B230" s="34"/>
      <c r="C230" s="34"/>
    </row>
    <row r="231" ht="13.2" spans="1:3">
      <c r="A231" s="34"/>
      <c r="B231" s="34"/>
      <c r="C231" s="34"/>
    </row>
    <row r="232" ht="13.2" spans="1:3">
      <c r="A232" s="34"/>
      <c r="B232" s="34"/>
      <c r="C232" s="34"/>
    </row>
    <row r="233" ht="13.2" spans="1:3">
      <c r="A233" s="34"/>
      <c r="B233" s="34"/>
      <c r="C233" s="34"/>
    </row>
    <row r="234" ht="13.2" spans="1:3">
      <c r="A234" s="34"/>
      <c r="B234" s="34"/>
      <c r="C234" s="34"/>
    </row>
    <row r="235" ht="13.2" spans="1:3">
      <c r="A235" s="34"/>
      <c r="B235" s="34"/>
      <c r="C235" s="34"/>
    </row>
    <row r="236" ht="13.2" spans="1:3">
      <c r="A236" s="34"/>
      <c r="B236" s="34"/>
      <c r="C236" s="34"/>
    </row>
    <row r="237" ht="13.2" spans="1:3">
      <c r="A237" s="34"/>
      <c r="B237" s="34"/>
      <c r="C237" s="34"/>
    </row>
    <row r="238" ht="13.2" spans="1:3">
      <c r="A238" s="34"/>
      <c r="B238" s="34"/>
      <c r="C238" s="34"/>
    </row>
    <row r="239" ht="13.2" spans="1:3">
      <c r="A239" s="34"/>
      <c r="B239" s="34"/>
      <c r="C239" s="34"/>
    </row>
    <row r="240" ht="13.2" spans="1:3">
      <c r="A240" s="34"/>
      <c r="B240" s="34"/>
      <c r="C240" s="34"/>
    </row>
    <row r="241" ht="13.2" spans="1:3">
      <c r="A241" s="34"/>
      <c r="B241" s="34"/>
      <c r="C241" s="34"/>
    </row>
    <row r="242" ht="13.2" spans="1:3">
      <c r="A242" s="34"/>
      <c r="B242" s="34"/>
      <c r="C242" s="34"/>
    </row>
    <row r="243" ht="13.2" spans="1:3">
      <c r="A243" s="34"/>
      <c r="B243" s="34"/>
      <c r="C243" s="34"/>
    </row>
    <row r="244" ht="13.2" spans="1:3">
      <c r="A244" s="34"/>
      <c r="B244" s="34"/>
      <c r="C244" s="34"/>
    </row>
    <row r="245" ht="13.2" spans="1:3">
      <c r="A245" s="34"/>
      <c r="B245" s="34"/>
      <c r="C245" s="34"/>
    </row>
    <row r="246" ht="13.2" spans="1:3">
      <c r="A246" s="34"/>
      <c r="B246" s="34"/>
      <c r="C246" s="34"/>
    </row>
    <row r="247" ht="13.2" spans="1:3">
      <c r="A247" s="34"/>
      <c r="B247" s="34"/>
      <c r="C247" s="34"/>
    </row>
    <row r="248" ht="13.2" spans="1:3">
      <c r="A248" s="34"/>
      <c r="B248" s="34"/>
      <c r="C248" s="34"/>
    </row>
    <row r="249" ht="13.2" spans="1:3">
      <c r="A249" s="34"/>
      <c r="B249" s="34"/>
      <c r="C249" s="34"/>
    </row>
    <row r="250" ht="13.2" spans="1:3">
      <c r="A250" s="34"/>
      <c r="B250" s="34"/>
      <c r="C250" s="34"/>
    </row>
    <row r="251" ht="13.2" spans="1:3">
      <c r="A251" s="34"/>
      <c r="B251" s="34"/>
      <c r="C251" s="34"/>
    </row>
    <row r="252" ht="13.2" spans="1:3">
      <c r="A252" s="34"/>
      <c r="B252" s="34"/>
      <c r="C252" s="34"/>
    </row>
    <row r="253" ht="13.2" spans="1:3">
      <c r="A253" s="34"/>
      <c r="B253" s="34"/>
      <c r="C253" s="34"/>
    </row>
    <row r="254" ht="13.2" spans="1:3">
      <c r="A254" s="34"/>
      <c r="B254" s="34"/>
      <c r="C254" s="34"/>
    </row>
    <row r="255" ht="13.2" spans="1:3">
      <c r="A255" s="34"/>
      <c r="B255" s="34"/>
      <c r="C255" s="34"/>
    </row>
    <row r="256" ht="13.2" spans="1:3">
      <c r="A256" s="34"/>
      <c r="B256" s="34"/>
      <c r="C256" s="34"/>
    </row>
    <row r="257" ht="13.2" spans="1:3">
      <c r="A257" s="34"/>
      <c r="B257" s="34"/>
      <c r="C257" s="34"/>
    </row>
    <row r="258" ht="13.2" spans="1:3">
      <c r="A258" s="34"/>
      <c r="B258" s="34"/>
      <c r="C258" s="34"/>
    </row>
    <row r="259" ht="13.2" spans="1:3">
      <c r="A259" s="34"/>
      <c r="B259" s="34"/>
      <c r="C259" s="34"/>
    </row>
    <row r="260" ht="13.2" spans="1:3">
      <c r="A260" s="34"/>
      <c r="B260" s="34"/>
      <c r="C260" s="34"/>
    </row>
    <row r="261" ht="13.2" spans="1:3">
      <c r="A261" s="34"/>
      <c r="B261" s="34"/>
      <c r="C261" s="34"/>
    </row>
    <row r="262" ht="13.2" spans="1:3">
      <c r="A262" s="34"/>
      <c r="B262" s="34"/>
      <c r="C262" s="34"/>
    </row>
    <row r="263" ht="13.2" spans="1:3">
      <c r="A263" s="34"/>
      <c r="B263" s="34"/>
      <c r="C263" s="34"/>
    </row>
    <row r="264" ht="13.2" spans="1:3">
      <c r="A264" s="34"/>
      <c r="B264" s="34"/>
      <c r="C264" s="34"/>
    </row>
    <row r="265" ht="13.2" spans="1:3">
      <c r="A265" s="34"/>
      <c r="B265" s="34"/>
      <c r="C265" s="34"/>
    </row>
    <row r="266" ht="13.2" spans="1:3">
      <c r="A266" s="34"/>
      <c r="B266" s="34"/>
      <c r="C266" s="34"/>
    </row>
    <row r="267" ht="13.2" spans="1:3">
      <c r="A267" s="34"/>
      <c r="B267" s="34"/>
      <c r="C267" s="34"/>
    </row>
    <row r="268" ht="13.2" spans="1:3">
      <c r="A268" s="34"/>
      <c r="B268" s="34"/>
      <c r="C268" s="34"/>
    </row>
    <row r="269" ht="13.2" spans="1:3">
      <c r="A269" s="34"/>
      <c r="B269" s="34"/>
      <c r="C269" s="34"/>
    </row>
    <row r="270" ht="13.2" spans="1:3">
      <c r="A270" s="34"/>
      <c r="B270" s="34"/>
      <c r="C270" s="34"/>
    </row>
    <row r="271" ht="13.2" spans="1:3">
      <c r="A271" s="34"/>
      <c r="B271" s="34"/>
      <c r="C271" s="34"/>
    </row>
    <row r="272" ht="13.2" spans="1:3">
      <c r="A272" s="34"/>
      <c r="B272" s="34"/>
      <c r="C272" s="34"/>
    </row>
    <row r="273" ht="13.2" spans="1:3">
      <c r="A273" s="34"/>
      <c r="B273" s="34"/>
      <c r="C273" s="34"/>
    </row>
    <row r="274" ht="13.2" spans="1:3">
      <c r="A274" s="34"/>
      <c r="B274" s="34"/>
      <c r="C274" s="34"/>
    </row>
    <row r="275" ht="13.2" spans="1:3">
      <c r="A275" s="34"/>
      <c r="B275" s="34"/>
      <c r="C275" s="34"/>
    </row>
    <row r="276" ht="13.2" spans="1:3">
      <c r="A276" s="34"/>
      <c r="B276" s="34"/>
      <c r="C276" s="34"/>
    </row>
    <row r="277" ht="13.2" spans="1:3">
      <c r="A277" s="34"/>
      <c r="B277" s="34"/>
      <c r="C277" s="34"/>
    </row>
    <row r="278" ht="13.2" spans="1:3">
      <c r="A278" s="34"/>
      <c r="B278" s="34"/>
      <c r="C278" s="34"/>
    </row>
    <row r="279" ht="13.2" spans="1:3">
      <c r="A279" s="34"/>
      <c r="B279" s="34"/>
      <c r="C279" s="34"/>
    </row>
    <row r="280" ht="13.2" spans="1:3">
      <c r="A280" s="34"/>
      <c r="B280" s="34"/>
      <c r="C280" s="34"/>
    </row>
    <row r="281" ht="13.2" spans="1:3">
      <c r="A281" s="34"/>
      <c r="B281" s="34"/>
      <c r="C281" s="34"/>
    </row>
    <row r="282" ht="13.2" spans="1:3">
      <c r="A282" s="34"/>
      <c r="B282" s="34"/>
      <c r="C282" s="34"/>
    </row>
    <row r="283" ht="13.2" spans="1:3">
      <c r="A283" s="34"/>
      <c r="B283" s="34"/>
      <c r="C283" s="34"/>
    </row>
    <row r="284" ht="13.2" spans="1:3">
      <c r="A284" s="34"/>
      <c r="B284" s="34"/>
      <c r="C284" s="34"/>
    </row>
    <row r="285" ht="13.2" spans="1:3">
      <c r="A285" s="34"/>
      <c r="B285" s="34"/>
      <c r="C285" s="34"/>
    </row>
    <row r="286" ht="13.2" spans="1:3">
      <c r="A286" s="34"/>
      <c r="B286" s="34"/>
      <c r="C286" s="34"/>
    </row>
    <row r="287" ht="13.2" spans="1:3">
      <c r="A287" s="34"/>
      <c r="B287" s="34"/>
      <c r="C287" s="34"/>
    </row>
    <row r="288" ht="13.2" spans="1:3">
      <c r="A288" s="34"/>
      <c r="B288" s="34"/>
      <c r="C288" s="34"/>
    </row>
    <row r="289" ht="13.2" spans="1:3">
      <c r="A289" s="34"/>
      <c r="B289" s="34"/>
      <c r="C289" s="34"/>
    </row>
    <row r="290" ht="13.2" spans="1:3">
      <c r="A290" s="34"/>
      <c r="B290" s="34"/>
      <c r="C290" s="34"/>
    </row>
    <row r="291" ht="13.2" spans="1:3">
      <c r="A291" s="34"/>
      <c r="B291" s="34"/>
      <c r="C291" s="34"/>
    </row>
    <row r="292" ht="13.2" spans="1:3">
      <c r="A292" s="34"/>
      <c r="B292" s="34"/>
      <c r="C292" s="34"/>
    </row>
    <row r="293" ht="13.2" spans="1:3">
      <c r="A293" s="34"/>
      <c r="B293" s="34"/>
      <c r="C293" s="34"/>
    </row>
    <row r="294" ht="13.2" spans="1:3">
      <c r="A294" s="34"/>
      <c r="B294" s="34"/>
      <c r="C294" s="34"/>
    </row>
    <row r="295" ht="13.2" spans="1:3">
      <c r="A295" s="34"/>
      <c r="B295" s="34"/>
      <c r="C295" s="34"/>
    </row>
    <row r="296" ht="13.2" spans="1:3">
      <c r="A296" s="34"/>
      <c r="B296" s="34"/>
      <c r="C296" s="34"/>
    </row>
    <row r="297" ht="13.2" spans="1:3">
      <c r="A297" s="34"/>
      <c r="B297" s="34"/>
      <c r="C297" s="34"/>
    </row>
    <row r="298" ht="13.2" spans="1:3">
      <c r="A298" s="34"/>
      <c r="B298" s="34"/>
      <c r="C298" s="34"/>
    </row>
    <row r="299" ht="13.2" spans="1:3">
      <c r="A299" s="34"/>
      <c r="B299" s="34"/>
      <c r="C299" s="34"/>
    </row>
    <row r="300" ht="13.2" spans="1:3">
      <c r="A300" s="34"/>
      <c r="B300" s="34"/>
      <c r="C300" s="34"/>
    </row>
    <row r="301" ht="13.2" spans="1:3">
      <c r="A301" s="34"/>
      <c r="B301" s="34"/>
      <c r="C301" s="34"/>
    </row>
    <row r="302" ht="13.2" spans="1:3">
      <c r="A302" s="34"/>
      <c r="B302" s="34"/>
      <c r="C302" s="34"/>
    </row>
    <row r="303" ht="13.2" spans="1:3">
      <c r="A303" s="34"/>
      <c r="B303" s="34"/>
      <c r="C303" s="34"/>
    </row>
    <row r="304" ht="13.2" spans="1:3">
      <c r="A304" s="34"/>
      <c r="B304" s="34"/>
      <c r="C304" s="34"/>
    </row>
    <row r="305" ht="13.2" spans="1:3">
      <c r="A305" s="34"/>
      <c r="B305" s="34"/>
      <c r="C305" s="34"/>
    </row>
    <row r="306" ht="13.2" spans="1:3">
      <c r="A306" s="34"/>
      <c r="B306" s="34"/>
      <c r="C306" s="34"/>
    </row>
    <row r="307" ht="13.2" spans="1:3">
      <c r="A307" s="34"/>
      <c r="B307" s="34"/>
      <c r="C307" s="34"/>
    </row>
    <row r="308" ht="13.2" spans="1:3">
      <c r="A308" s="34"/>
      <c r="B308" s="34"/>
      <c r="C308" s="34"/>
    </row>
    <row r="309" ht="13.2" spans="1:3">
      <c r="A309" s="34"/>
      <c r="B309" s="34"/>
      <c r="C309" s="34"/>
    </row>
    <row r="310" ht="13.2" spans="1:3">
      <c r="A310" s="34"/>
      <c r="B310" s="34"/>
      <c r="C310" s="34"/>
    </row>
    <row r="311" ht="13.2" spans="1:3">
      <c r="A311" s="34"/>
      <c r="B311" s="34"/>
      <c r="C311" s="34"/>
    </row>
    <row r="312" ht="13.2" spans="1:3">
      <c r="A312" s="34"/>
      <c r="B312" s="34"/>
      <c r="C312" s="34"/>
    </row>
    <row r="313" ht="13.2" spans="1:3">
      <c r="A313" s="34"/>
      <c r="B313" s="34"/>
      <c r="C313" s="34"/>
    </row>
    <row r="314" ht="13.2" spans="1:3">
      <c r="A314" s="34"/>
      <c r="B314" s="34"/>
      <c r="C314" s="34"/>
    </row>
    <row r="315" ht="13.2" spans="1:3">
      <c r="A315" s="34"/>
      <c r="B315" s="34"/>
      <c r="C315" s="34"/>
    </row>
    <row r="316" ht="13.2" spans="1:3">
      <c r="A316" s="34"/>
      <c r="B316" s="34"/>
      <c r="C316" s="34"/>
    </row>
    <row r="317" ht="13.2" spans="1:3">
      <c r="A317" s="34"/>
      <c r="B317" s="34"/>
      <c r="C317" s="34"/>
    </row>
    <row r="318" ht="13.2" spans="1:3">
      <c r="A318" s="34"/>
      <c r="B318" s="34"/>
      <c r="C318" s="34"/>
    </row>
    <row r="319" ht="13.2" spans="1:3">
      <c r="A319" s="34"/>
      <c r="B319" s="34"/>
      <c r="C319" s="34"/>
    </row>
    <row r="320" ht="13.2" spans="1:3">
      <c r="A320" s="34"/>
      <c r="B320" s="34"/>
      <c r="C320" s="34"/>
    </row>
    <row r="321" ht="13.2" spans="1:3">
      <c r="A321" s="34"/>
      <c r="B321" s="34"/>
      <c r="C321" s="34"/>
    </row>
    <row r="322" ht="13.2" spans="1:3">
      <c r="A322" s="34"/>
      <c r="B322" s="34"/>
      <c r="C322" s="34"/>
    </row>
    <row r="323" ht="13.2" spans="1:3">
      <c r="A323" s="34"/>
      <c r="B323" s="34"/>
      <c r="C323" s="34"/>
    </row>
    <row r="324" ht="13.2" spans="1:3">
      <c r="A324" s="34"/>
      <c r="B324" s="34"/>
      <c r="C324" s="34"/>
    </row>
    <row r="325" ht="13.2" spans="1:3">
      <c r="A325" s="34"/>
      <c r="B325" s="34"/>
      <c r="C325" s="34"/>
    </row>
    <row r="326" ht="13.2" spans="1:3">
      <c r="A326" s="34"/>
      <c r="B326" s="34"/>
      <c r="C326" s="34"/>
    </row>
    <row r="327" ht="13.2" spans="1:3">
      <c r="A327" s="34"/>
      <c r="B327" s="34"/>
      <c r="C327" s="34"/>
    </row>
    <row r="328" ht="13.2" spans="1:3">
      <c r="A328" s="34"/>
      <c r="B328" s="34"/>
      <c r="C328" s="34"/>
    </row>
    <row r="329" ht="13.2" spans="1:3">
      <c r="A329" s="34"/>
      <c r="B329" s="34"/>
      <c r="C329" s="34"/>
    </row>
    <row r="330" ht="13.2" spans="1:3">
      <c r="A330" s="34"/>
      <c r="B330" s="34"/>
      <c r="C330" s="34"/>
    </row>
    <row r="331" ht="13.2" spans="1:3">
      <c r="A331" s="34"/>
      <c r="B331" s="34"/>
      <c r="C331" s="34"/>
    </row>
    <row r="332" ht="13.2" spans="1:3">
      <c r="A332" s="34"/>
      <c r="B332" s="34"/>
      <c r="C332" s="34"/>
    </row>
    <row r="333" ht="13.2" spans="1:3">
      <c r="A333" s="34"/>
      <c r="B333" s="34"/>
      <c r="C333" s="34"/>
    </row>
    <row r="334" ht="13.2" spans="1:3">
      <c r="A334" s="34"/>
      <c r="B334" s="34"/>
      <c r="C334" s="34"/>
    </row>
    <row r="335" ht="13.2" spans="1:3">
      <c r="A335" s="34"/>
      <c r="B335" s="34"/>
      <c r="C335" s="34"/>
    </row>
    <row r="336" ht="13.2" spans="1:3">
      <c r="A336" s="34"/>
      <c r="B336" s="34"/>
      <c r="C336" s="34"/>
    </row>
    <row r="337" ht="13.2" spans="1:3">
      <c r="A337" s="34"/>
      <c r="B337" s="34"/>
      <c r="C337" s="34"/>
    </row>
    <row r="338" ht="13.2" spans="1:3">
      <c r="A338" s="34"/>
      <c r="B338" s="34"/>
      <c r="C338" s="34"/>
    </row>
    <row r="339" ht="13.2" spans="1:3">
      <c r="A339" s="34"/>
      <c r="B339" s="34"/>
      <c r="C339" s="34"/>
    </row>
    <row r="340" ht="13.2" spans="1:3">
      <c r="A340" s="34"/>
      <c r="B340" s="34"/>
      <c r="C340" s="34"/>
    </row>
    <row r="341" ht="13.2" spans="1:3">
      <c r="A341" s="34"/>
      <c r="B341" s="34"/>
      <c r="C341" s="34"/>
    </row>
    <row r="342" ht="13.2" spans="1:3">
      <c r="A342" s="34"/>
      <c r="B342" s="34"/>
      <c r="C342" s="34"/>
    </row>
    <row r="343" ht="13.2" spans="1:3">
      <c r="A343" s="34"/>
      <c r="B343" s="34"/>
      <c r="C343" s="34"/>
    </row>
    <row r="344" ht="13.2" spans="1:3">
      <c r="A344" s="34"/>
      <c r="B344" s="34"/>
      <c r="C344" s="34"/>
    </row>
    <row r="345" ht="13.2" spans="1:3">
      <c r="A345" s="34"/>
      <c r="B345" s="34"/>
      <c r="C345" s="34"/>
    </row>
    <row r="346" ht="13.2" spans="1:3">
      <c r="A346" s="34"/>
      <c r="B346" s="34"/>
      <c r="C346" s="34"/>
    </row>
    <row r="347" ht="13.2" spans="1:3">
      <c r="A347" s="34"/>
      <c r="B347" s="34"/>
      <c r="C347" s="34"/>
    </row>
    <row r="348" ht="13.2" spans="1:3">
      <c r="A348" s="34"/>
      <c r="B348" s="34"/>
      <c r="C348" s="34"/>
    </row>
    <row r="349" ht="13.2" spans="1:3">
      <c r="A349" s="34"/>
      <c r="B349" s="34"/>
      <c r="C349" s="34"/>
    </row>
    <row r="350" ht="13.2" spans="1:3">
      <c r="A350" s="34"/>
      <c r="B350" s="34"/>
      <c r="C350" s="34"/>
    </row>
    <row r="351" ht="13.2" spans="1:3">
      <c r="A351" s="34"/>
      <c r="B351" s="34"/>
      <c r="C351" s="34"/>
    </row>
    <row r="352" ht="13.2" spans="1:3">
      <c r="A352" s="34"/>
      <c r="B352" s="34"/>
      <c r="C352" s="34"/>
    </row>
    <row r="353" ht="13.2" spans="1:3">
      <c r="A353" s="34"/>
      <c r="B353" s="34"/>
      <c r="C353" s="34"/>
    </row>
    <row r="354" ht="13.2" spans="1:3">
      <c r="A354" s="34"/>
      <c r="B354" s="34"/>
      <c r="C354" s="34"/>
    </row>
    <row r="355" ht="13.2" spans="1:3">
      <c r="A355" s="34"/>
      <c r="B355" s="34"/>
      <c r="C355" s="34"/>
    </row>
    <row r="356" ht="13.2" spans="1:3">
      <c r="A356" s="34"/>
      <c r="B356" s="34"/>
      <c r="C356" s="34"/>
    </row>
    <row r="357" ht="13.2" spans="1:3">
      <c r="A357" s="34"/>
      <c r="B357" s="34"/>
      <c r="C357" s="34"/>
    </row>
    <row r="358" ht="13.2" spans="1:3">
      <c r="A358" s="34"/>
      <c r="B358" s="34"/>
      <c r="C358" s="34"/>
    </row>
    <row r="359" ht="13.2" spans="1:3">
      <c r="A359" s="34"/>
      <c r="B359" s="34"/>
      <c r="C359" s="34"/>
    </row>
    <row r="360" ht="13.2" spans="1:3">
      <c r="A360" s="34"/>
      <c r="B360" s="34"/>
      <c r="C360" s="34"/>
    </row>
    <row r="361" ht="13.2" spans="1:3">
      <c r="A361" s="34"/>
      <c r="B361" s="34"/>
      <c r="C361" s="34"/>
    </row>
    <row r="362" ht="13.2" spans="1:3">
      <c r="A362" s="34"/>
      <c r="B362" s="34"/>
      <c r="C362" s="34"/>
    </row>
    <row r="363" ht="13.2" spans="1:3">
      <c r="A363" s="34"/>
      <c r="B363" s="34"/>
      <c r="C363" s="34"/>
    </row>
    <row r="364" ht="13.2" spans="1:3">
      <c r="A364" s="34"/>
      <c r="B364" s="34"/>
      <c r="C364" s="34"/>
    </row>
    <row r="365" ht="13.2" spans="1:3">
      <c r="A365" s="34"/>
      <c r="B365" s="34"/>
      <c r="C365" s="34"/>
    </row>
    <row r="366" ht="13.2" spans="1:3">
      <c r="A366" s="34"/>
      <c r="B366" s="34"/>
      <c r="C366" s="34"/>
    </row>
    <row r="367" ht="13.2" spans="1:3">
      <c r="A367" s="34"/>
      <c r="B367" s="34"/>
      <c r="C367" s="34"/>
    </row>
    <row r="368" ht="13.2" spans="1:3">
      <c r="A368" s="34"/>
      <c r="B368" s="34"/>
      <c r="C368" s="34"/>
    </row>
    <row r="369" ht="13.2" spans="1:3">
      <c r="A369" s="34"/>
      <c r="B369" s="34"/>
      <c r="C369" s="34"/>
    </row>
    <row r="370" ht="13.2" spans="1:3">
      <c r="A370" s="34"/>
      <c r="B370" s="34"/>
      <c r="C370" s="34"/>
    </row>
    <row r="371" ht="13.2" spans="1:3">
      <c r="A371" s="34"/>
      <c r="B371" s="34"/>
      <c r="C371" s="34"/>
    </row>
    <row r="372" ht="13.2" spans="1:3">
      <c r="A372" s="34"/>
      <c r="B372" s="34"/>
      <c r="C372" s="34"/>
    </row>
    <row r="373" ht="13.2" spans="1:3">
      <c r="A373" s="34"/>
      <c r="B373" s="34"/>
      <c r="C373" s="34"/>
    </row>
    <row r="374" ht="13.2" spans="1:3">
      <c r="A374" s="34"/>
      <c r="B374" s="34"/>
      <c r="C374" s="34"/>
    </row>
    <row r="375" ht="13.2" spans="1:3">
      <c r="A375" s="34"/>
      <c r="B375" s="34"/>
      <c r="C375" s="34"/>
    </row>
    <row r="376" ht="13.2" spans="1:3">
      <c r="A376" s="34"/>
      <c r="B376" s="34"/>
      <c r="C376" s="34"/>
    </row>
    <row r="377" ht="13.2" spans="1:3">
      <c r="A377" s="34"/>
      <c r="B377" s="34"/>
      <c r="C377" s="34"/>
    </row>
    <row r="378" ht="13.2" spans="1:3">
      <c r="A378" s="34"/>
      <c r="B378" s="34"/>
      <c r="C378" s="34"/>
    </row>
    <row r="379" ht="13.2" spans="1:3">
      <c r="A379" s="34"/>
      <c r="B379" s="34"/>
      <c r="C379" s="34"/>
    </row>
    <row r="380" ht="13.2" spans="1:3">
      <c r="A380" s="34"/>
      <c r="B380" s="34"/>
      <c r="C380" s="34"/>
    </row>
    <row r="381" ht="13.2" spans="1:3">
      <c r="A381" s="34"/>
      <c r="B381" s="34"/>
      <c r="C381" s="34"/>
    </row>
    <row r="382" ht="13.2" spans="1:3">
      <c r="A382" s="34"/>
      <c r="B382" s="34"/>
      <c r="C382" s="34"/>
    </row>
    <row r="383" ht="13.2" spans="1:3">
      <c r="A383" s="34"/>
      <c r="B383" s="34"/>
      <c r="C383" s="34"/>
    </row>
    <row r="384" ht="13.2" spans="1:3">
      <c r="A384" s="34"/>
      <c r="B384" s="34"/>
      <c r="C384" s="34"/>
    </row>
    <row r="385" ht="13.2" spans="1:3">
      <c r="A385" s="34"/>
      <c r="B385" s="34"/>
      <c r="C385" s="34"/>
    </row>
    <row r="386" ht="13.2" spans="1:3">
      <c r="A386" s="34"/>
      <c r="B386" s="34"/>
      <c r="C386" s="34"/>
    </row>
    <row r="387" ht="13.2" spans="1:3">
      <c r="A387" s="34"/>
      <c r="B387" s="34"/>
      <c r="C387" s="34"/>
    </row>
    <row r="388" ht="13.2" spans="1:3">
      <c r="A388" s="34"/>
      <c r="B388" s="34"/>
      <c r="C388" s="34"/>
    </row>
    <row r="389" ht="13.2" spans="1:3">
      <c r="A389" s="34"/>
      <c r="B389" s="34"/>
      <c r="C389" s="34"/>
    </row>
    <row r="390" ht="13.2" spans="1:3">
      <c r="A390" s="34"/>
      <c r="B390" s="34"/>
      <c r="C390" s="34"/>
    </row>
    <row r="391" ht="13.2" spans="1:3">
      <c r="A391" s="34"/>
      <c r="B391" s="34"/>
      <c r="C391" s="34"/>
    </row>
    <row r="392" ht="13.2" spans="1:3">
      <c r="A392" s="34"/>
      <c r="B392" s="34"/>
      <c r="C392" s="34"/>
    </row>
    <row r="393" ht="13.2" spans="1:3">
      <c r="A393" s="34"/>
      <c r="B393" s="34"/>
      <c r="C393" s="34"/>
    </row>
    <row r="394" ht="13.2" spans="1:3">
      <c r="A394" s="34"/>
      <c r="B394" s="34"/>
      <c r="C394" s="34"/>
    </row>
    <row r="395" ht="13.2" spans="1:3">
      <c r="A395" s="34"/>
      <c r="B395" s="34"/>
      <c r="C395" s="34"/>
    </row>
    <row r="396" ht="13.2" spans="1:3">
      <c r="A396" s="34"/>
      <c r="B396" s="34"/>
      <c r="C396" s="34"/>
    </row>
    <row r="397" ht="13.2" spans="1:3">
      <c r="A397" s="34"/>
      <c r="B397" s="34"/>
      <c r="C397" s="34"/>
    </row>
    <row r="398" ht="13.2" spans="1:3">
      <c r="A398" s="34"/>
      <c r="B398" s="34"/>
      <c r="C398" s="34"/>
    </row>
    <row r="399" ht="13.2" spans="1:3">
      <c r="A399" s="34"/>
      <c r="B399" s="34"/>
      <c r="C399" s="34"/>
    </row>
    <row r="400" ht="13.2" spans="1:3">
      <c r="A400" s="34"/>
      <c r="B400" s="34"/>
      <c r="C400" s="34"/>
    </row>
    <row r="401" ht="13.2" spans="1:3">
      <c r="A401" s="34"/>
      <c r="B401" s="34"/>
      <c r="C401" s="34"/>
    </row>
    <row r="402" ht="13.2" spans="1:3">
      <c r="A402" s="34"/>
      <c r="B402" s="34"/>
      <c r="C402" s="34"/>
    </row>
    <row r="403" ht="13.2" spans="1:3">
      <c r="A403" s="34"/>
      <c r="B403" s="34"/>
      <c r="C403" s="34"/>
    </row>
    <row r="404" ht="13.2" spans="1:3">
      <c r="A404" s="34"/>
      <c r="B404" s="34"/>
      <c r="C404" s="34"/>
    </row>
    <row r="405" ht="13.2" spans="1:3">
      <c r="A405" s="34"/>
      <c r="B405" s="34"/>
      <c r="C405" s="34"/>
    </row>
    <row r="406" ht="13.2" spans="1:3">
      <c r="A406" s="34"/>
      <c r="B406" s="34"/>
      <c r="C406" s="34"/>
    </row>
    <row r="407" ht="13.2" spans="1:3">
      <c r="A407" s="34"/>
      <c r="B407" s="34"/>
      <c r="C407" s="34"/>
    </row>
    <row r="408" ht="13.2" spans="1:3">
      <c r="A408" s="34"/>
      <c r="B408" s="34"/>
      <c r="C408" s="34"/>
    </row>
    <row r="409" ht="13.2" spans="1:3">
      <c r="A409" s="34"/>
      <c r="B409" s="34"/>
      <c r="C409" s="34"/>
    </row>
    <row r="410" ht="13.2" spans="1:3">
      <c r="A410" s="34"/>
      <c r="B410" s="34"/>
      <c r="C410" s="34"/>
    </row>
    <row r="411" ht="13.2" spans="1:3">
      <c r="A411" s="34"/>
      <c r="B411" s="34"/>
      <c r="C411" s="34"/>
    </row>
    <row r="412" ht="13.2" spans="1:3">
      <c r="A412" s="34"/>
      <c r="B412" s="34"/>
      <c r="C412" s="34"/>
    </row>
    <row r="413" ht="13.2" spans="1:3">
      <c r="A413" s="34"/>
      <c r="B413" s="34"/>
      <c r="C413" s="34"/>
    </row>
    <row r="414" ht="13.2" spans="1:3">
      <c r="A414" s="34"/>
      <c r="B414" s="34"/>
      <c r="C414" s="34"/>
    </row>
    <row r="415" ht="13.2" spans="1:3">
      <c r="A415" s="34"/>
      <c r="B415" s="34"/>
      <c r="C415" s="34"/>
    </row>
    <row r="416" ht="13.2" spans="1:3">
      <c r="A416" s="34"/>
      <c r="B416" s="34"/>
      <c r="C416" s="34"/>
    </row>
    <row r="417" ht="13.2" spans="1:3">
      <c r="A417" s="34"/>
      <c r="B417" s="34"/>
      <c r="C417" s="34"/>
    </row>
    <row r="418" ht="13.2" spans="1:3">
      <c r="A418" s="34"/>
      <c r="B418" s="34"/>
      <c r="C418" s="34"/>
    </row>
    <row r="419" ht="13.2" spans="1:3">
      <c r="A419" s="34"/>
      <c r="B419" s="34"/>
      <c r="C419" s="34"/>
    </row>
    <row r="420" ht="13.2" spans="1:3">
      <c r="A420" s="34"/>
      <c r="B420" s="34"/>
      <c r="C420" s="34"/>
    </row>
    <row r="421" ht="13.2" spans="1:3">
      <c r="A421" s="34"/>
      <c r="B421" s="34"/>
      <c r="C421" s="34"/>
    </row>
    <row r="422" ht="13.2" spans="1:3">
      <c r="A422" s="34"/>
      <c r="B422" s="34"/>
      <c r="C422" s="34"/>
    </row>
    <row r="423" ht="13.2" spans="1:3">
      <c r="A423" s="34"/>
      <c r="B423" s="34"/>
      <c r="C423" s="34"/>
    </row>
    <row r="424" ht="13.2" spans="1:3">
      <c r="A424" s="34"/>
      <c r="B424" s="34"/>
      <c r="C424" s="34"/>
    </row>
    <row r="425" ht="13.2" spans="1:3">
      <c r="A425" s="34"/>
      <c r="B425" s="34"/>
      <c r="C425" s="34"/>
    </row>
    <row r="426" ht="13.2" spans="1:3">
      <c r="A426" s="34"/>
      <c r="B426" s="34"/>
      <c r="C426" s="34"/>
    </row>
    <row r="427" ht="13.2" spans="1:3">
      <c r="A427" s="34"/>
      <c r="B427" s="34"/>
      <c r="C427" s="34"/>
    </row>
    <row r="428" ht="13.2" spans="1:3">
      <c r="A428" s="34"/>
      <c r="B428" s="34"/>
      <c r="C428" s="34"/>
    </row>
    <row r="429" ht="13.2" spans="1:3">
      <c r="A429" s="34"/>
      <c r="B429" s="34"/>
      <c r="C429" s="34"/>
    </row>
    <row r="430" ht="13.2" spans="1:3">
      <c r="A430" s="34"/>
      <c r="B430" s="34"/>
      <c r="C430" s="34"/>
    </row>
    <row r="431" ht="13.2" spans="1:3">
      <c r="A431" s="34"/>
      <c r="B431" s="34"/>
      <c r="C431" s="34"/>
    </row>
    <row r="432" ht="13.2" spans="1:3">
      <c r="A432" s="34"/>
      <c r="B432" s="34"/>
      <c r="C432" s="34"/>
    </row>
    <row r="433" ht="13.2" spans="1:3">
      <c r="A433" s="34"/>
      <c r="B433" s="34"/>
      <c r="C433" s="34"/>
    </row>
    <row r="434" ht="13.2" spans="1:3">
      <c r="A434" s="34"/>
      <c r="B434" s="34"/>
      <c r="C434" s="34"/>
    </row>
    <row r="435" ht="13.2" spans="1:3">
      <c r="A435" s="34"/>
      <c r="B435" s="34"/>
      <c r="C435" s="34"/>
    </row>
    <row r="436" ht="13.2" spans="1:3">
      <c r="A436" s="34"/>
      <c r="B436" s="34"/>
      <c r="C436" s="34"/>
    </row>
    <row r="437" ht="13.2" spans="1:3">
      <c r="A437" s="34"/>
      <c r="B437" s="34"/>
      <c r="C437" s="34"/>
    </row>
    <row r="438" ht="13.2" spans="1:3">
      <c r="A438" s="34"/>
      <c r="B438" s="34"/>
      <c r="C438" s="34"/>
    </row>
    <row r="439" ht="13.2" spans="1:3">
      <c r="A439" s="34"/>
      <c r="B439" s="34"/>
      <c r="C439" s="34"/>
    </row>
    <row r="440" ht="13.2" spans="1:3">
      <c r="A440" s="34"/>
      <c r="B440" s="34"/>
      <c r="C440" s="34"/>
    </row>
    <row r="441" ht="13.2" spans="1:3">
      <c r="A441" s="34"/>
      <c r="B441" s="34"/>
      <c r="C441" s="34"/>
    </row>
    <row r="442" ht="13.2" spans="1:3">
      <c r="A442" s="34"/>
      <c r="B442" s="34"/>
      <c r="C442" s="34"/>
    </row>
    <row r="443" ht="13.2" spans="1:3">
      <c r="A443" s="34"/>
      <c r="B443" s="34"/>
      <c r="C443" s="34"/>
    </row>
    <row r="444" ht="13.2" spans="1:3">
      <c r="A444" s="34"/>
      <c r="B444" s="34"/>
      <c r="C444" s="34"/>
    </row>
    <row r="445" ht="13.2" spans="1:3">
      <c r="A445" s="34"/>
      <c r="B445" s="34"/>
      <c r="C445" s="34"/>
    </row>
    <row r="446" ht="13.2" spans="1:3">
      <c r="A446" s="34"/>
      <c r="B446" s="34"/>
      <c r="C446" s="34"/>
    </row>
    <row r="447" ht="13.2" spans="1:3">
      <c r="A447" s="34"/>
      <c r="B447" s="34"/>
      <c r="C447" s="34"/>
    </row>
    <row r="448" ht="13.2" spans="1:3">
      <c r="A448" s="34"/>
      <c r="B448" s="34"/>
      <c r="C448" s="34"/>
    </row>
    <row r="449" ht="13.2" spans="1:3">
      <c r="A449" s="34"/>
      <c r="B449" s="34"/>
      <c r="C449" s="34"/>
    </row>
    <row r="450" ht="13.2" spans="1:3">
      <c r="A450" s="34"/>
      <c r="B450" s="34"/>
      <c r="C450" s="34"/>
    </row>
    <row r="451" ht="13.2" spans="1:3">
      <c r="A451" s="34"/>
      <c r="B451" s="34"/>
      <c r="C451" s="34"/>
    </row>
    <row r="452" ht="13.2" spans="1:3">
      <c r="A452" s="34"/>
      <c r="B452" s="34"/>
      <c r="C452" s="34"/>
    </row>
    <row r="453" ht="13.2" spans="1:3">
      <c r="A453" s="34"/>
      <c r="B453" s="34"/>
      <c r="C453" s="34"/>
    </row>
    <row r="454" ht="13.2" spans="1:3">
      <c r="A454" s="34"/>
      <c r="B454" s="34"/>
      <c r="C454" s="34"/>
    </row>
    <row r="455" ht="13.2" spans="1:3">
      <c r="A455" s="34"/>
      <c r="B455" s="34"/>
      <c r="C455" s="34"/>
    </row>
    <row r="456" ht="13.2" spans="1:3">
      <c r="A456" s="34"/>
      <c r="B456" s="34"/>
      <c r="C456" s="34"/>
    </row>
    <row r="457" ht="13.2" spans="1:3">
      <c r="A457" s="34"/>
      <c r="B457" s="34"/>
      <c r="C457" s="34"/>
    </row>
    <row r="458" ht="13.2" spans="1:3">
      <c r="A458" s="34"/>
      <c r="B458" s="34"/>
      <c r="C458" s="34"/>
    </row>
    <row r="459" ht="13.2" spans="1:3">
      <c r="A459" s="34"/>
      <c r="B459" s="34"/>
      <c r="C459" s="34"/>
    </row>
    <row r="460" ht="13.2" spans="1:3">
      <c r="A460" s="34"/>
      <c r="B460" s="34"/>
      <c r="C460" s="34"/>
    </row>
    <row r="461" ht="13.2" spans="1:3">
      <c r="A461" s="34"/>
      <c r="B461" s="34"/>
      <c r="C461" s="34"/>
    </row>
    <row r="462" ht="13.2" spans="1:3">
      <c r="A462" s="34"/>
      <c r="B462" s="34"/>
      <c r="C462" s="34"/>
    </row>
    <row r="463" ht="13.2" spans="1:3">
      <c r="A463" s="34"/>
      <c r="B463" s="34"/>
      <c r="C463" s="34"/>
    </row>
    <row r="464" ht="13.2" spans="1:3">
      <c r="A464" s="34"/>
      <c r="B464" s="34"/>
      <c r="C464" s="34"/>
    </row>
    <row r="465" ht="13.2" spans="1:3">
      <c r="A465" s="34"/>
      <c r="B465" s="34"/>
      <c r="C465" s="34"/>
    </row>
    <row r="466" ht="13.2" spans="1:3">
      <c r="A466" s="34"/>
      <c r="B466" s="34"/>
      <c r="C466" s="34"/>
    </row>
    <row r="467" ht="13.2" spans="1:3">
      <c r="A467" s="34"/>
      <c r="B467" s="34"/>
      <c r="C467" s="34"/>
    </row>
    <row r="468" ht="13.2" spans="1:3">
      <c r="A468" s="34"/>
      <c r="B468" s="34"/>
      <c r="C468" s="34"/>
    </row>
    <row r="469" ht="13.2" spans="1:3">
      <c r="A469" s="34"/>
      <c r="B469" s="34"/>
      <c r="C469" s="34"/>
    </row>
    <row r="470" ht="13.2" spans="1:3">
      <c r="A470" s="34"/>
      <c r="B470" s="34"/>
      <c r="C470" s="34"/>
    </row>
    <row r="471" ht="13.2" spans="1:3">
      <c r="A471" s="34"/>
      <c r="B471" s="34"/>
      <c r="C471" s="34"/>
    </row>
    <row r="472" ht="13.2" spans="1:3">
      <c r="A472" s="34"/>
      <c r="B472" s="34"/>
      <c r="C472" s="34"/>
    </row>
    <row r="473" ht="13.2" spans="1:3">
      <c r="A473" s="34"/>
      <c r="B473" s="34"/>
      <c r="C473" s="34"/>
    </row>
    <row r="474" ht="13.2" spans="1:3">
      <c r="A474" s="34"/>
      <c r="B474" s="34"/>
      <c r="C474" s="34"/>
    </row>
    <row r="475" ht="13.2" spans="1:3">
      <c r="A475" s="34"/>
      <c r="B475" s="34"/>
      <c r="C475" s="34"/>
    </row>
    <row r="476" ht="13.2" spans="1:3">
      <c r="A476" s="34"/>
      <c r="B476" s="34"/>
      <c r="C476" s="34"/>
    </row>
    <row r="477" ht="13.2" spans="1:3">
      <c r="A477" s="34"/>
      <c r="B477" s="34"/>
      <c r="C477" s="34"/>
    </row>
    <row r="478" ht="13.2" spans="1:3">
      <c r="A478" s="34"/>
      <c r="B478" s="34"/>
      <c r="C478" s="34"/>
    </row>
    <row r="479" ht="13.2" spans="1:3">
      <c r="A479" s="34"/>
      <c r="B479" s="34"/>
      <c r="C479" s="34"/>
    </row>
    <row r="480" ht="13.2" spans="1:3">
      <c r="A480" s="34"/>
      <c r="B480" s="34"/>
      <c r="C480" s="34"/>
    </row>
    <row r="481" ht="13.2" spans="1:3">
      <c r="A481" s="34"/>
      <c r="B481" s="34"/>
      <c r="C481" s="34"/>
    </row>
    <row r="482" ht="13.2" spans="1:3">
      <c r="A482" s="34"/>
      <c r="B482" s="34"/>
      <c r="C482" s="34"/>
    </row>
    <row r="483" ht="13.2" spans="1:3">
      <c r="A483" s="34"/>
      <c r="B483" s="34"/>
      <c r="C483" s="34"/>
    </row>
    <row r="484" ht="13.2" spans="1:3">
      <c r="A484" s="34"/>
      <c r="B484" s="34"/>
      <c r="C484" s="34"/>
    </row>
    <row r="485" ht="13.2" spans="1:3">
      <c r="A485" s="34"/>
      <c r="B485" s="34"/>
      <c r="C485" s="34"/>
    </row>
    <row r="486" ht="13.2" spans="1:3">
      <c r="A486" s="34"/>
      <c r="B486" s="34"/>
      <c r="C486" s="34"/>
    </row>
    <row r="487" ht="13.2" spans="1:3">
      <c r="A487" s="34"/>
      <c r="B487" s="34"/>
      <c r="C487" s="34"/>
    </row>
    <row r="488" ht="13.2" spans="1:3">
      <c r="A488" s="34"/>
      <c r="B488" s="34"/>
      <c r="C488" s="34"/>
    </row>
    <row r="489" ht="13.2" spans="1:3">
      <c r="A489" s="34"/>
      <c r="B489" s="34"/>
      <c r="C489" s="34"/>
    </row>
    <row r="490" ht="13.2" spans="1:3">
      <c r="A490" s="34"/>
      <c r="B490" s="34"/>
      <c r="C490" s="34"/>
    </row>
    <row r="491" ht="13.2" spans="1:3">
      <c r="A491" s="34"/>
      <c r="B491" s="34"/>
      <c r="C491" s="34"/>
    </row>
    <row r="492" ht="13.2" spans="1:3">
      <c r="A492" s="34"/>
      <c r="B492" s="34"/>
      <c r="C492" s="34"/>
    </row>
    <row r="493" ht="13.2" spans="1:3">
      <c r="A493" s="34"/>
      <c r="B493" s="34"/>
      <c r="C493" s="34"/>
    </row>
    <row r="494" ht="13.2" spans="1:3">
      <c r="A494" s="34"/>
      <c r="B494" s="34"/>
      <c r="C494" s="34"/>
    </row>
    <row r="495" ht="13.2" spans="1:3">
      <c r="A495" s="34"/>
      <c r="B495" s="34"/>
      <c r="C495" s="34"/>
    </row>
    <row r="496" ht="13.2" spans="1:3">
      <c r="A496" s="34"/>
      <c r="B496" s="34"/>
      <c r="C496" s="34"/>
    </row>
    <row r="497" ht="13.2" spans="1:3">
      <c r="A497" s="34"/>
      <c r="B497" s="34"/>
      <c r="C497" s="34"/>
    </row>
    <row r="498" ht="13.2" spans="1:3">
      <c r="A498" s="34"/>
      <c r="B498" s="34"/>
      <c r="C498" s="34"/>
    </row>
    <row r="499" ht="13.2" spans="1:3">
      <c r="A499" s="34"/>
      <c r="B499" s="34"/>
      <c r="C499" s="34"/>
    </row>
    <row r="500" ht="13.2" spans="1:3">
      <c r="A500" s="34"/>
      <c r="B500" s="34"/>
      <c r="C500" s="34"/>
    </row>
    <row r="501" ht="13.2" spans="1:3">
      <c r="A501" s="34"/>
      <c r="B501" s="34"/>
      <c r="C501" s="34"/>
    </row>
    <row r="502" ht="13.2" spans="1:3">
      <c r="A502" s="34"/>
      <c r="B502" s="34"/>
      <c r="C502" s="34"/>
    </row>
    <row r="503" ht="13.2" spans="1:3">
      <c r="A503" s="34"/>
      <c r="B503" s="34"/>
      <c r="C503" s="34"/>
    </row>
    <row r="504" ht="13.2" spans="1:3">
      <c r="A504" s="34"/>
      <c r="B504" s="34"/>
      <c r="C504" s="34"/>
    </row>
    <row r="505" ht="13.2" spans="1:3">
      <c r="A505" s="34"/>
      <c r="B505" s="34"/>
      <c r="C505" s="34"/>
    </row>
    <row r="506" ht="13.2" spans="1:3">
      <c r="A506" s="34"/>
      <c r="B506" s="34"/>
      <c r="C506" s="34"/>
    </row>
    <row r="507" ht="13.2" spans="1:3">
      <c r="A507" s="34"/>
      <c r="B507" s="34"/>
      <c r="C507" s="34"/>
    </row>
    <row r="508" ht="13.2" spans="1:3">
      <c r="A508" s="34"/>
      <c r="B508" s="34"/>
      <c r="C508" s="34"/>
    </row>
    <row r="509" ht="13.2" spans="1:3">
      <c r="A509" s="34"/>
      <c r="B509" s="34"/>
      <c r="C509" s="34"/>
    </row>
    <row r="510" ht="13.2" spans="1:3">
      <c r="A510" s="34"/>
      <c r="B510" s="34"/>
      <c r="C510" s="34"/>
    </row>
    <row r="511" ht="13.2" spans="1:3">
      <c r="A511" s="34"/>
      <c r="B511" s="34"/>
      <c r="C511" s="34"/>
    </row>
    <row r="512" ht="13.2" spans="1:3">
      <c r="A512" s="34"/>
      <c r="B512" s="34"/>
      <c r="C512" s="34"/>
    </row>
    <row r="513" ht="13.2" spans="1:3">
      <c r="A513" s="34"/>
      <c r="B513" s="34"/>
      <c r="C513" s="34"/>
    </row>
    <row r="514" ht="13.2" spans="1:3">
      <c r="A514" s="34"/>
      <c r="B514" s="34"/>
      <c r="C514" s="34"/>
    </row>
    <row r="515" ht="13.2" spans="1:3">
      <c r="A515" s="34"/>
      <c r="B515" s="34"/>
      <c r="C515" s="34"/>
    </row>
    <row r="516" ht="13.2" spans="1:3">
      <c r="A516" s="34"/>
      <c r="B516" s="34"/>
      <c r="C516" s="34"/>
    </row>
    <row r="517" ht="13.2" spans="1:3">
      <c r="A517" s="34"/>
      <c r="B517" s="34"/>
      <c r="C517" s="34"/>
    </row>
    <row r="518" ht="13.2" spans="1:3">
      <c r="A518" s="34"/>
      <c r="B518" s="34"/>
      <c r="C518" s="34"/>
    </row>
    <row r="519" ht="13.2" spans="1:3">
      <c r="A519" s="34"/>
      <c r="B519" s="34"/>
      <c r="C519" s="34"/>
    </row>
    <row r="520" ht="13.2" spans="1:3">
      <c r="A520" s="34"/>
      <c r="B520" s="34"/>
      <c r="C520" s="34"/>
    </row>
    <row r="521" ht="13.2" spans="1:3">
      <c r="A521" s="34"/>
      <c r="B521" s="34"/>
      <c r="C521" s="34"/>
    </row>
    <row r="522" ht="13.2" spans="1:3">
      <c r="A522" s="34"/>
      <c r="B522" s="34"/>
      <c r="C522" s="34"/>
    </row>
    <row r="523" ht="13.2" spans="1:3">
      <c r="A523" s="34"/>
      <c r="B523" s="34"/>
      <c r="C523" s="34"/>
    </row>
    <row r="524" ht="13.2" spans="1:3">
      <c r="A524" s="34"/>
      <c r="B524" s="34"/>
      <c r="C524" s="34"/>
    </row>
    <row r="525" ht="13.2" spans="1:3">
      <c r="A525" s="34"/>
      <c r="B525" s="34"/>
      <c r="C525" s="34"/>
    </row>
    <row r="526" ht="13.2" spans="1:3">
      <c r="A526" s="34"/>
      <c r="B526" s="34"/>
      <c r="C526" s="34"/>
    </row>
    <row r="527" ht="13.2" spans="1:3">
      <c r="A527" s="34"/>
      <c r="B527" s="34"/>
      <c r="C527" s="34"/>
    </row>
    <row r="528" ht="13.2" spans="1:3">
      <c r="A528" s="34"/>
      <c r="B528" s="34"/>
      <c r="C528" s="34"/>
    </row>
    <row r="529" ht="13.2" spans="1:3">
      <c r="A529" s="34"/>
      <c r="B529" s="34"/>
      <c r="C529" s="34"/>
    </row>
    <row r="530" ht="13.2" spans="1:3">
      <c r="A530" s="34"/>
      <c r="B530" s="34"/>
      <c r="C530" s="34"/>
    </row>
    <row r="531" ht="13.2" spans="1:3">
      <c r="A531" s="34"/>
      <c r="B531" s="34"/>
      <c r="C531" s="34"/>
    </row>
    <row r="532" ht="13.2" spans="1:3">
      <c r="A532" s="34"/>
      <c r="B532" s="34"/>
      <c r="C532" s="34"/>
    </row>
    <row r="533" ht="13.2" spans="1:3">
      <c r="A533" s="34"/>
      <c r="B533" s="34"/>
      <c r="C533" s="34"/>
    </row>
    <row r="534" ht="13.2" spans="1:3">
      <c r="A534" s="34"/>
      <c r="B534" s="34"/>
      <c r="C534" s="34"/>
    </row>
    <row r="535" ht="13.2" spans="1:3">
      <c r="A535" s="34"/>
      <c r="B535" s="34"/>
      <c r="C535" s="34"/>
    </row>
    <row r="536" ht="13.2" spans="1:3">
      <c r="A536" s="34"/>
      <c r="B536" s="34"/>
      <c r="C536" s="34"/>
    </row>
    <row r="537" ht="13.2" spans="1:3">
      <c r="A537" s="34"/>
      <c r="B537" s="34"/>
      <c r="C537" s="34"/>
    </row>
    <row r="538" ht="13.2" spans="1:3">
      <c r="A538" s="34"/>
      <c r="B538" s="34"/>
      <c r="C538" s="34"/>
    </row>
    <row r="539" ht="13.2" spans="1:3">
      <c r="A539" s="34"/>
      <c r="B539" s="34"/>
      <c r="C539" s="34"/>
    </row>
    <row r="540" ht="13.2" spans="1:3">
      <c r="A540" s="34"/>
      <c r="B540" s="34"/>
      <c r="C540" s="34"/>
    </row>
    <row r="541" ht="13.2" spans="1:3">
      <c r="A541" s="34"/>
      <c r="B541" s="34"/>
      <c r="C541" s="34"/>
    </row>
    <row r="542" ht="13.2" spans="1:3">
      <c r="A542" s="34"/>
      <c r="B542" s="34"/>
      <c r="C542" s="34"/>
    </row>
    <row r="543" ht="13.2" spans="1:3">
      <c r="A543" s="34"/>
      <c r="B543" s="34"/>
      <c r="C543" s="34"/>
    </row>
    <row r="544" ht="13.2" spans="1:3">
      <c r="A544" s="34"/>
      <c r="B544" s="34"/>
      <c r="C544" s="34"/>
    </row>
    <row r="545" ht="13.2" spans="1:3">
      <c r="A545" s="34"/>
      <c r="B545" s="34"/>
      <c r="C545" s="34"/>
    </row>
    <row r="546" ht="13.2" spans="1:3">
      <c r="A546" s="34"/>
      <c r="B546" s="34"/>
      <c r="C546" s="34"/>
    </row>
    <row r="547" ht="13.2" spans="1:3">
      <c r="A547" s="34"/>
      <c r="B547" s="34"/>
      <c r="C547" s="34"/>
    </row>
    <row r="548" ht="13.2" spans="1:3">
      <c r="A548" s="34"/>
      <c r="B548" s="34"/>
      <c r="C548" s="34"/>
    </row>
    <row r="549" ht="13.2" spans="1:3">
      <c r="A549" s="34"/>
      <c r="B549" s="34"/>
      <c r="C549" s="34"/>
    </row>
    <row r="550" ht="13.2" spans="1:3">
      <c r="A550" s="34"/>
      <c r="B550" s="34"/>
      <c r="C550" s="34"/>
    </row>
    <row r="551" ht="13.2" spans="1:3">
      <c r="A551" s="34"/>
      <c r="B551" s="34"/>
      <c r="C551" s="34"/>
    </row>
    <row r="552" ht="13.2" spans="1:3">
      <c r="A552" s="34"/>
      <c r="B552" s="34"/>
      <c r="C552" s="34"/>
    </row>
    <row r="553" ht="13.2" spans="1:3">
      <c r="A553" s="34"/>
      <c r="B553" s="34"/>
      <c r="C553" s="34"/>
    </row>
    <row r="554" ht="13.2" spans="1:3">
      <c r="A554" s="34"/>
      <c r="B554" s="34"/>
      <c r="C554" s="34"/>
    </row>
    <row r="555" ht="13.2" spans="1:3">
      <c r="A555" s="34"/>
      <c r="B555" s="34"/>
      <c r="C555" s="34"/>
    </row>
    <row r="556" ht="13.2" spans="1:3">
      <c r="A556" s="34"/>
      <c r="B556" s="34"/>
      <c r="C556" s="34"/>
    </row>
    <row r="557" ht="13.2" spans="1:3">
      <c r="A557" s="34"/>
      <c r="B557" s="34"/>
      <c r="C557" s="34"/>
    </row>
    <row r="558" ht="13.2" spans="1:3">
      <c r="A558" s="34"/>
      <c r="B558" s="34"/>
      <c r="C558" s="34"/>
    </row>
    <row r="559" ht="13.2" spans="1:3">
      <c r="A559" s="34"/>
      <c r="B559" s="34"/>
      <c r="C559" s="34"/>
    </row>
    <row r="560" ht="13.2" spans="1:3">
      <c r="A560" s="34"/>
      <c r="B560" s="34"/>
      <c r="C560" s="34"/>
    </row>
    <row r="561" ht="13.2" spans="1:3">
      <c r="A561" s="34"/>
      <c r="B561" s="34"/>
      <c r="C561" s="34"/>
    </row>
    <row r="562" ht="13.2" spans="1:3">
      <c r="A562" s="34"/>
      <c r="B562" s="34"/>
      <c r="C562" s="34"/>
    </row>
    <row r="563" ht="13.2" spans="1:3">
      <c r="A563" s="34"/>
      <c r="B563" s="34"/>
      <c r="C563" s="34"/>
    </row>
    <row r="564" ht="13.2" spans="1:3">
      <c r="A564" s="34"/>
      <c r="B564" s="34"/>
      <c r="C564" s="34"/>
    </row>
    <row r="565" ht="13.2" spans="1:3">
      <c r="A565" s="34"/>
      <c r="B565" s="34"/>
      <c r="C565" s="34"/>
    </row>
    <row r="566" ht="13.2" spans="1:3">
      <c r="A566" s="34"/>
      <c r="B566" s="34"/>
      <c r="C566" s="34"/>
    </row>
    <row r="567" ht="13.2" spans="1:3">
      <c r="A567" s="34"/>
      <c r="B567" s="34"/>
      <c r="C567" s="34"/>
    </row>
    <row r="568" ht="13.2" spans="1:3">
      <c r="A568" s="34"/>
      <c r="B568" s="34"/>
      <c r="C568" s="34"/>
    </row>
    <row r="569" ht="13.2" spans="1:3">
      <c r="A569" s="34"/>
      <c r="B569" s="34"/>
      <c r="C569" s="34"/>
    </row>
    <row r="570" ht="13.2" spans="1:3">
      <c r="A570" s="34"/>
      <c r="B570" s="34"/>
      <c r="C570" s="34"/>
    </row>
    <row r="571" ht="13.2" spans="1:3">
      <c r="A571" s="34"/>
      <c r="B571" s="34"/>
      <c r="C571" s="34"/>
    </row>
    <row r="572" ht="13.2" spans="1:3">
      <c r="A572" s="34"/>
      <c r="B572" s="34"/>
      <c r="C572" s="34"/>
    </row>
    <row r="573" ht="13.2" spans="1:3">
      <c r="A573" s="34"/>
      <c r="B573" s="34"/>
      <c r="C573" s="34"/>
    </row>
    <row r="574" ht="13.2" spans="1:3">
      <c r="A574" s="34"/>
      <c r="B574" s="34"/>
      <c r="C574" s="34"/>
    </row>
    <row r="575" ht="13.2" spans="1:3">
      <c r="A575" s="34"/>
      <c r="B575" s="34"/>
      <c r="C575" s="34"/>
    </row>
    <row r="576" ht="13.2" spans="1:3">
      <c r="A576" s="34"/>
      <c r="B576" s="34"/>
      <c r="C576" s="34"/>
    </row>
    <row r="577" ht="13.2" spans="1:3">
      <c r="A577" s="34"/>
      <c r="B577" s="34"/>
      <c r="C577" s="34"/>
    </row>
    <row r="578" ht="13.2" spans="1:3">
      <c r="A578" s="34"/>
      <c r="B578" s="34"/>
      <c r="C578" s="34"/>
    </row>
    <row r="579" ht="13.2" spans="1:3">
      <c r="A579" s="34"/>
      <c r="B579" s="34"/>
      <c r="C579" s="34"/>
    </row>
    <row r="580" ht="13.2" spans="1:3">
      <c r="A580" s="34"/>
      <c r="B580" s="34"/>
      <c r="C580" s="34"/>
    </row>
    <row r="581" ht="13.2" spans="1:3">
      <c r="A581" s="34"/>
      <c r="B581" s="34"/>
      <c r="C581" s="34"/>
    </row>
    <row r="582" ht="13.2" spans="1:3">
      <c r="A582" s="34"/>
      <c r="B582" s="34"/>
      <c r="C582" s="34"/>
    </row>
    <row r="583" ht="13.2" spans="1:3">
      <c r="A583" s="34"/>
      <c r="B583" s="34"/>
      <c r="C583" s="34"/>
    </row>
    <row r="584" ht="13.2" spans="1:3">
      <c r="A584" s="34"/>
      <c r="B584" s="34"/>
      <c r="C584" s="34"/>
    </row>
    <row r="585" ht="13.2" spans="1:3">
      <c r="A585" s="34"/>
      <c r="B585" s="34"/>
      <c r="C585" s="34"/>
    </row>
    <row r="586" ht="13.2" spans="1:3">
      <c r="A586" s="34"/>
      <c r="B586" s="34"/>
      <c r="C586" s="34"/>
    </row>
    <row r="587" ht="13.2" spans="1:3">
      <c r="A587" s="34"/>
      <c r="B587" s="34"/>
      <c r="C587" s="34"/>
    </row>
    <row r="588" ht="13.2" spans="1:3">
      <c r="A588" s="34"/>
      <c r="B588" s="34"/>
      <c r="C588" s="34"/>
    </row>
    <row r="589" ht="13.2" spans="1:3">
      <c r="A589" s="34"/>
      <c r="B589" s="34"/>
      <c r="C589" s="34"/>
    </row>
    <row r="590" ht="13.2" spans="1:3">
      <c r="A590" s="34"/>
      <c r="B590" s="34"/>
      <c r="C590" s="34"/>
    </row>
    <row r="591" ht="13.2" spans="1:3">
      <c r="A591" s="34"/>
      <c r="B591" s="34"/>
      <c r="C591" s="34"/>
    </row>
    <row r="592" ht="13.2" spans="1:3">
      <c r="A592" s="34"/>
      <c r="B592" s="34"/>
      <c r="C592" s="34"/>
    </row>
    <row r="593" ht="13.2" spans="1:3">
      <c r="A593" s="34"/>
      <c r="B593" s="34"/>
      <c r="C593" s="34"/>
    </row>
    <row r="594" ht="13.2" spans="1:3">
      <c r="A594" s="34"/>
      <c r="B594" s="34"/>
      <c r="C594" s="34"/>
    </row>
    <row r="595" ht="13.2" spans="1:3">
      <c r="A595" s="34"/>
      <c r="B595" s="34"/>
      <c r="C595" s="34"/>
    </row>
    <row r="596" ht="13.2" spans="1:3">
      <c r="A596" s="34"/>
      <c r="B596" s="34"/>
      <c r="C596" s="34"/>
    </row>
    <row r="597" ht="13.2" spans="1:3">
      <c r="A597" s="34"/>
      <c r="B597" s="34"/>
      <c r="C597" s="34"/>
    </row>
    <row r="598" ht="13.2" spans="1:3">
      <c r="A598" s="34"/>
      <c r="B598" s="34"/>
      <c r="C598" s="34"/>
    </row>
    <row r="599" ht="13.2" spans="1:3">
      <c r="A599" s="34"/>
      <c r="B599" s="34"/>
      <c r="C599" s="34"/>
    </row>
    <row r="600" ht="13.2" spans="1:3">
      <c r="A600" s="34"/>
      <c r="B600" s="34"/>
      <c r="C600" s="34"/>
    </row>
    <row r="601" ht="13.2" spans="1:3">
      <c r="A601" s="34"/>
      <c r="B601" s="34"/>
      <c r="C601" s="34"/>
    </row>
    <row r="602" ht="13.2" spans="1:3">
      <c r="A602" s="34"/>
      <c r="B602" s="34"/>
      <c r="C602" s="34"/>
    </row>
    <row r="603" ht="13.2" spans="1:3">
      <c r="A603" s="34"/>
      <c r="B603" s="34"/>
      <c r="C603" s="34"/>
    </row>
    <row r="604" ht="13.2" spans="1:3">
      <c r="A604" s="34"/>
      <c r="B604" s="34"/>
      <c r="C604" s="34"/>
    </row>
    <row r="605" ht="13.2" spans="1:3">
      <c r="A605" s="34"/>
      <c r="B605" s="34"/>
      <c r="C605" s="34"/>
    </row>
    <row r="606" ht="13.2" spans="1:3">
      <c r="A606" s="34"/>
      <c r="B606" s="34"/>
      <c r="C606" s="34"/>
    </row>
    <row r="607" ht="13.2" spans="1:3">
      <c r="A607" s="34"/>
      <c r="B607" s="34"/>
      <c r="C607" s="34"/>
    </row>
    <row r="608" ht="13.2" spans="1:3">
      <c r="A608" s="34"/>
      <c r="B608" s="34"/>
      <c r="C608" s="34"/>
    </row>
    <row r="609" ht="13.2" spans="1:3">
      <c r="A609" s="34"/>
      <c r="B609" s="34"/>
      <c r="C609" s="34"/>
    </row>
    <row r="610" ht="13.2" spans="1:3">
      <c r="A610" s="34"/>
      <c r="B610" s="34"/>
      <c r="C610" s="34"/>
    </row>
    <row r="611" ht="13.2" spans="1:3">
      <c r="A611" s="34"/>
      <c r="B611" s="34"/>
      <c r="C611" s="34"/>
    </row>
    <row r="612" ht="13.2" spans="1:3">
      <c r="A612" s="34"/>
      <c r="B612" s="34"/>
      <c r="C612" s="34"/>
    </row>
    <row r="613" ht="13.2" spans="1:3">
      <c r="A613" s="34"/>
      <c r="B613" s="34"/>
      <c r="C613" s="34"/>
    </row>
    <row r="614" ht="13.2" spans="1:3">
      <c r="A614" s="34"/>
      <c r="B614" s="34"/>
      <c r="C614" s="34"/>
    </row>
    <row r="615" ht="13.2" spans="1:3">
      <c r="A615" s="34"/>
      <c r="B615" s="34"/>
      <c r="C615" s="34"/>
    </row>
    <row r="616" ht="13.2" spans="1:3">
      <c r="A616" s="34"/>
      <c r="B616" s="34"/>
      <c r="C616" s="34"/>
    </row>
    <row r="617" ht="13.2" spans="1:3">
      <c r="A617" s="34"/>
      <c r="B617" s="34"/>
      <c r="C617" s="34"/>
    </row>
    <row r="618" ht="13.2" spans="1:3">
      <c r="A618" s="34"/>
      <c r="B618" s="34"/>
      <c r="C618" s="34"/>
    </row>
    <row r="619" ht="13.2" spans="1:3">
      <c r="A619" s="34"/>
      <c r="B619" s="34"/>
      <c r="C619" s="34"/>
    </row>
    <row r="620" ht="13.2" spans="1:3">
      <c r="A620" s="34"/>
      <c r="B620" s="34"/>
      <c r="C620" s="34"/>
    </row>
    <row r="621" ht="13.2" spans="1:3">
      <c r="A621" s="34"/>
      <c r="B621" s="34"/>
      <c r="C621" s="34"/>
    </row>
    <row r="622" ht="13.2" spans="1:3">
      <c r="A622" s="34"/>
      <c r="B622" s="34"/>
      <c r="C622" s="34"/>
    </row>
    <row r="623" ht="13.2" spans="1:3">
      <c r="A623" s="34"/>
      <c r="B623" s="34"/>
      <c r="C623" s="34"/>
    </row>
    <row r="624" ht="13.2" spans="1:3">
      <c r="A624" s="34"/>
      <c r="B624" s="34"/>
      <c r="C624" s="34"/>
    </row>
    <row r="625" ht="13.2" spans="1:3">
      <c r="A625" s="34"/>
      <c r="B625" s="34"/>
      <c r="C625" s="34"/>
    </row>
    <row r="626" ht="13.2" spans="1:3">
      <c r="A626" s="34"/>
      <c r="B626" s="34"/>
      <c r="C626" s="34"/>
    </row>
    <row r="627" ht="13.2" spans="1:3">
      <c r="A627" s="34"/>
      <c r="B627" s="34"/>
      <c r="C627" s="34"/>
    </row>
    <row r="628" ht="13.2" spans="1:3">
      <c r="A628" s="34"/>
      <c r="B628" s="34"/>
      <c r="C628" s="34"/>
    </row>
    <row r="629" ht="13.2" spans="1:3">
      <c r="A629" s="34"/>
      <c r="B629" s="34"/>
      <c r="C629" s="34"/>
    </row>
    <row r="630" ht="13.2" spans="1:3">
      <c r="A630" s="34"/>
      <c r="B630" s="34"/>
      <c r="C630" s="34"/>
    </row>
    <row r="631" ht="13.2" spans="1:3">
      <c r="A631" s="34"/>
      <c r="B631" s="34"/>
      <c r="C631" s="34"/>
    </row>
    <row r="632" ht="13.2" spans="1:3">
      <c r="A632" s="34"/>
      <c r="B632" s="34"/>
      <c r="C632" s="34"/>
    </row>
    <row r="633" ht="13.2" spans="1:3">
      <c r="A633" s="34"/>
      <c r="B633" s="34"/>
      <c r="C633" s="34"/>
    </row>
    <row r="634" ht="13.2" spans="1:3">
      <c r="A634" s="34"/>
      <c r="B634" s="34"/>
      <c r="C634" s="34"/>
    </row>
    <row r="635" ht="13.2" spans="1:3">
      <c r="A635" s="34"/>
      <c r="B635" s="34"/>
      <c r="C635" s="34"/>
    </row>
    <row r="636" ht="13.2" spans="1:3">
      <c r="A636" s="34"/>
      <c r="B636" s="34"/>
      <c r="C636" s="34"/>
    </row>
    <row r="637" ht="13.2" spans="1:3">
      <c r="A637" s="34"/>
      <c r="B637" s="34"/>
      <c r="C637" s="34"/>
    </row>
    <row r="638" ht="13.2" spans="1:3">
      <c r="A638" s="34"/>
      <c r="B638" s="34"/>
      <c r="C638" s="34"/>
    </row>
    <row r="639" ht="13.2" spans="1:3">
      <c r="A639" s="34"/>
      <c r="B639" s="34"/>
      <c r="C639" s="34"/>
    </row>
    <row r="640" ht="13.2" spans="1:3">
      <c r="A640" s="34"/>
      <c r="B640" s="34"/>
      <c r="C640" s="34"/>
    </row>
    <row r="641" ht="13.2" spans="1:3">
      <c r="A641" s="34"/>
      <c r="B641" s="34"/>
      <c r="C641" s="34"/>
    </row>
    <row r="642" ht="13.2" spans="1:3">
      <c r="A642" s="34"/>
      <c r="B642" s="34"/>
      <c r="C642" s="34"/>
    </row>
    <row r="643" ht="13.2" spans="1:3">
      <c r="A643" s="34"/>
      <c r="B643" s="34"/>
      <c r="C643" s="34"/>
    </row>
    <row r="644" ht="13.2" spans="1:3">
      <c r="A644" s="34"/>
      <c r="B644" s="34"/>
      <c r="C644" s="34"/>
    </row>
    <row r="645" ht="13.2" spans="1:3">
      <c r="A645" s="34"/>
      <c r="B645" s="34"/>
      <c r="C645" s="34"/>
    </row>
    <row r="646" ht="13.2" spans="1:3">
      <c r="A646" s="34"/>
      <c r="B646" s="34"/>
      <c r="C646" s="34"/>
    </row>
    <row r="647" ht="13.2" spans="1:3">
      <c r="A647" s="34"/>
      <c r="B647" s="34"/>
      <c r="C647" s="34"/>
    </row>
    <row r="648" ht="13.2" spans="1:3">
      <c r="A648" s="34"/>
      <c r="B648" s="34"/>
      <c r="C648" s="34"/>
    </row>
    <row r="649" ht="13.2" spans="1:3">
      <c r="A649" s="34"/>
      <c r="B649" s="34"/>
      <c r="C649" s="34"/>
    </row>
    <row r="650" ht="13.2" spans="1:3">
      <c r="A650" s="34"/>
      <c r="B650" s="34"/>
      <c r="C650" s="34"/>
    </row>
    <row r="651" ht="13.2" spans="1:3">
      <c r="A651" s="34"/>
      <c r="B651" s="34"/>
      <c r="C651" s="34"/>
    </row>
    <row r="652" ht="13.2" spans="1:3">
      <c r="A652" s="34"/>
      <c r="B652" s="34"/>
      <c r="C652" s="34"/>
    </row>
    <row r="653" ht="13.2" spans="1:3">
      <c r="A653" s="34"/>
      <c r="B653" s="34"/>
      <c r="C653" s="34"/>
    </row>
    <row r="654" ht="13.2" spans="1:3">
      <c r="A654" s="34"/>
      <c r="B654" s="34"/>
      <c r="C654" s="34"/>
    </row>
    <row r="655" ht="13.2" spans="1:3">
      <c r="A655" s="34"/>
      <c r="B655" s="34"/>
      <c r="C655" s="34"/>
    </row>
    <row r="656" ht="13.2" spans="1:3">
      <c r="A656" s="34"/>
      <c r="B656" s="34"/>
      <c r="C656" s="34"/>
    </row>
    <row r="657" ht="13.2" spans="1:3">
      <c r="A657" s="34"/>
      <c r="B657" s="34"/>
      <c r="C657" s="34"/>
    </row>
    <row r="658" ht="13.2" spans="1:3">
      <c r="A658" s="34"/>
      <c r="B658" s="34"/>
      <c r="C658" s="34"/>
    </row>
    <row r="659" ht="13.2" spans="1:3">
      <c r="A659" s="34"/>
      <c r="B659" s="34"/>
      <c r="C659" s="34"/>
    </row>
    <row r="660" ht="13.2" spans="1:3">
      <c r="A660" s="34"/>
      <c r="B660" s="34"/>
      <c r="C660" s="34"/>
    </row>
    <row r="661" ht="13.2" spans="1:3">
      <c r="A661" s="34"/>
      <c r="B661" s="34"/>
      <c r="C661" s="34"/>
    </row>
    <row r="662" ht="13.2" spans="1:3">
      <c r="A662" s="34"/>
      <c r="B662" s="34"/>
      <c r="C662" s="34"/>
    </row>
    <row r="663" ht="13.2" spans="1:3">
      <c r="A663" s="34"/>
      <c r="B663" s="34"/>
      <c r="C663" s="34"/>
    </row>
    <row r="664" ht="13.2" spans="1:3">
      <c r="A664" s="34"/>
      <c r="B664" s="34"/>
      <c r="C664" s="34"/>
    </row>
    <row r="665" ht="13.2" spans="1:3">
      <c r="A665" s="34"/>
      <c r="B665" s="34"/>
      <c r="C665" s="34"/>
    </row>
    <row r="666" ht="13.2" spans="1:3">
      <c r="A666" s="34"/>
      <c r="B666" s="34"/>
      <c r="C666" s="34"/>
    </row>
    <row r="667" ht="13.2" spans="1:3">
      <c r="A667" s="34"/>
      <c r="B667" s="34"/>
      <c r="C667" s="34"/>
    </row>
    <row r="668" ht="13.2" spans="1:3">
      <c r="A668" s="34"/>
      <c r="B668" s="34"/>
      <c r="C668" s="34"/>
    </row>
    <row r="669" ht="13.2" spans="1:3">
      <c r="A669" s="34"/>
      <c r="B669" s="34"/>
      <c r="C669" s="34"/>
    </row>
    <row r="670" ht="13.2" spans="1:3">
      <c r="A670" s="34"/>
      <c r="B670" s="34"/>
      <c r="C670" s="34"/>
    </row>
    <row r="671" ht="13.2" spans="1:3">
      <c r="A671" s="34"/>
      <c r="B671" s="34"/>
      <c r="C671" s="34"/>
    </row>
    <row r="672" ht="13.2" spans="1:3">
      <c r="A672" s="34"/>
      <c r="B672" s="34"/>
      <c r="C672" s="34"/>
    </row>
    <row r="673" ht="13.2" spans="1:3">
      <c r="A673" s="34"/>
      <c r="B673" s="34"/>
      <c r="C673" s="34"/>
    </row>
    <row r="674" ht="13.2" spans="1:3">
      <c r="A674" s="34"/>
      <c r="B674" s="34"/>
      <c r="C674" s="34"/>
    </row>
    <row r="675" ht="13.2" spans="1:3">
      <c r="A675" s="34"/>
      <c r="B675" s="34"/>
      <c r="C675" s="34"/>
    </row>
    <row r="676" ht="13.2" spans="1:3">
      <c r="A676" s="34"/>
      <c r="B676" s="34"/>
      <c r="C676" s="34"/>
    </row>
    <row r="677" ht="13.2" spans="1:3">
      <c r="A677" s="34"/>
      <c r="B677" s="34"/>
      <c r="C677" s="34"/>
    </row>
    <row r="678" ht="13.2" spans="1:3">
      <c r="A678" s="34"/>
      <c r="B678" s="34"/>
      <c r="C678" s="34"/>
    </row>
    <row r="679" ht="13.2" spans="1:3">
      <c r="A679" s="34"/>
      <c r="B679" s="34"/>
      <c r="C679" s="34"/>
    </row>
    <row r="680" ht="13.2" spans="1:3">
      <c r="A680" s="34"/>
      <c r="B680" s="34"/>
      <c r="C680" s="34"/>
    </row>
    <row r="681" ht="13.2" spans="1:3">
      <c r="A681" s="34"/>
      <c r="B681" s="34"/>
      <c r="C681" s="34"/>
    </row>
    <row r="682" ht="13.2" spans="1:3">
      <c r="A682" s="34"/>
      <c r="B682" s="34"/>
      <c r="C682" s="34"/>
    </row>
    <row r="683" ht="13.2" spans="1:3">
      <c r="A683" s="34"/>
      <c r="B683" s="34"/>
      <c r="C683" s="34"/>
    </row>
    <row r="684" ht="13.2" spans="1:3">
      <c r="A684" s="34"/>
      <c r="B684" s="34"/>
      <c r="C684" s="34"/>
    </row>
    <row r="685" ht="13.2" spans="1:3">
      <c r="A685" s="34"/>
      <c r="B685" s="34"/>
      <c r="C685" s="34"/>
    </row>
    <row r="686" ht="13.2" spans="1:3">
      <c r="A686" s="34"/>
      <c r="B686" s="34"/>
      <c r="C686" s="34"/>
    </row>
    <row r="687" ht="13.2" spans="1:3">
      <c r="A687" s="34"/>
      <c r="B687" s="34"/>
      <c r="C687" s="34"/>
    </row>
    <row r="688" ht="13.2" spans="1:3">
      <c r="A688" s="34"/>
      <c r="B688" s="34"/>
      <c r="C688" s="34"/>
    </row>
    <row r="689" ht="13.2" spans="1:3">
      <c r="A689" s="34"/>
      <c r="B689" s="34"/>
      <c r="C689" s="34"/>
    </row>
    <row r="690" ht="13.2" spans="1:3">
      <c r="A690" s="34"/>
      <c r="B690" s="34"/>
      <c r="C690" s="34"/>
    </row>
    <row r="691" ht="13.2" spans="1:3">
      <c r="A691" s="34"/>
      <c r="B691" s="34"/>
      <c r="C691" s="34"/>
    </row>
    <row r="692" ht="13.2" spans="1:3">
      <c r="A692" s="34"/>
      <c r="B692" s="34"/>
      <c r="C692" s="34"/>
    </row>
    <row r="693" ht="13.2" spans="1:3">
      <c r="A693" s="34"/>
      <c r="B693" s="34"/>
      <c r="C693" s="34"/>
    </row>
    <row r="694" ht="13.2" spans="1:3">
      <c r="A694" s="34"/>
      <c r="B694" s="34"/>
      <c r="C694" s="34"/>
    </row>
    <row r="695" ht="13.2" spans="1:3">
      <c r="A695" s="34"/>
      <c r="B695" s="34"/>
      <c r="C695" s="34"/>
    </row>
    <row r="696" ht="13.2" spans="1:3">
      <c r="A696" s="34"/>
      <c r="B696" s="34"/>
      <c r="C696" s="34"/>
    </row>
    <row r="697" ht="13.2" spans="1:3">
      <c r="A697" s="34"/>
      <c r="B697" s="34"/>
      <c r="C697" s="34"/>
    </row>
    <row r="698" ht="13.2" spans="1:3">
      <c r="A698" s="34"/>
      <c r="B698" s="34"/>
      <c r="C698" s="34"/>
    </row>
    <row r="699" ht="13.2" spans="1:3">
      <c r="A699" s="34"/>
      <c r="B699" s="34"/>
      <c r="C699" s="34"/>
    </row>
    <row r="700" ht="13.2" spans="1:3">
      <c r="A700" s="34"/>
      <c r="B700" s="34"/>
      <c r="C700" s="34"/>
    </row>
    <row r="701" ht="13.2" spans="1:3">
      <c r="A701" s="34"/>
      <c r="B701" s="34"/>
      <c r="C701" s="34"/>
    </row>
    <row r="702" ht="13.2" spans="1:3">
      <c r="A702" s="34"/>
      <c r="B702" s="34"/>
      <c r="C702" s="34"/>
    </row>
    <row r="703" ht="13.2" spans="1:3">
      <c r="A703" s="34"/>
      <c r="B703" s="34"/>
      <c r="C703" s="34"/>
    </row>
    <row r="704" ht="13.2" spans="1:3">
      <c r="A704" s="34"/>
      <c r="B704" s="34"/>
      <c r="C704" s="34"/>
    </row>
    <row r="705" ht="13.2" spans="1:3">
      <c r="A705" s="34"/>
      <c r="B705" s="34"/>
      <c r="C705" s="34"/>
    </row>
    <row r="706" ht="13.2" spans="1:3">
      <c r="A706" s="34"/>
      <c r="B706" s="34"/>
      <c r="C706" s="34"/>
    </row>
    <row r="707" ht="13.2" spans="1:3">
      <c r="A707" s="34"/>
      <c r="B707" s="34"/>
      <c r="C707" s="34"/>
    </row>
    <row r="708" ht="13.2" spans="1:3">
      <c r="A708" s="34"/>
      <c r="B708" s="34"/>
      <c r="C708" s="34"/>
    </row>
    <row r="709" ht="13.2" spans="1:3">
      <c r="A709" s="34"/>
      <c r="B709" s="34"/>
      <c r="C709" s="34"/>
    </row>
    <row r="710" ht="13.2" spans="1:3">
      <c r="A710" s="34"/>
      <c r="B710" s="34"/>
      <c r="C710" s="34"/>
    </row>
    <row r="711" ht="13.2" spans="1:3">
      <c r="A711" s="34"/>
      <c r="B711" s="34"/>
      <c r="C711" s="34"/>
    </row>
    <row r="712" ht="13.2" spans="1:3">
      <c r="A712" s="34"/>
      <c r="B712" s="34"/>
      <c r="C712" s="34"/>
    </row>
    <row r="713" ht="13.2" spans="1:3">
      <c r="A713" s="34"/>
      <c r="B713" s="34"/>
      <c r="C713" s="34"/>
    </row>
    <row r="714" ht="13.2" spans="1:3">
      <c r="A714" s="34"/>
      <c r="B714" s="34"/>
      <c r="C714" s="34"/>
    </row>
    <row r="715" ht="13.2" spans="1:3">
      <c r="A715" s="34"/>
      <c r="B715" s="34"/>
      <c r="C715" s="34"/>
    </row>
    <row r="716" ht="13.2" spans="1:3">
      <c r="A716" s="34"/>
      <c r="B716" s="34"/>
      <c r="C716" s="34"/>
    </row>
    <row r="717" ht="13.2" spans="1:3">
      <c r="A717" s="34"/>
      <c r="B717" s="34"/>
      <c r="C717" s="34"/>
    </row>
    <row r="718" ht="13.2" spans="1:3">
      <c r="A718" s="34"/>
      <c r="B718" s="34"/>
      <c r="C718" s="34"/>
    </row>
    <row r="719" ht="13.2" spans="1:3">
      <c r="A719" s="34"/>
      <c r="B719" s="34"/>
      <c r="C719" s="34"/>
    </row>
    <row r="720" ht="13.2" spans="1:3">
      <c r="A720" s="34"/>
      <c r="B720" s="34"/>
      <c r="C720" s="34"/>
    </row>
    <row r="721" ht="13.2" spans="1:3">
      <c r="A721" s="34"/>
      <c r="B721" s="34"/>
      <c r="C721" s="34"/>
    </row>
    <row r="722" ht="13.2" spans="1:3">
      <c r="A722" s="34"/>
      <c r="B722" s="34"/>
      <c r="C722" s="34"/>
    </row>
    <row r="723" ht="13.2" spans="1:3">
      <c r="A723" s="34"/>
      <c r="B723" s="34"/>
      <c r="C723" s="34"/>
    </row>
    <row r="724" ht="13.2" spans="1:3">
      <c r="A724" s="34"/>
      <c r="B724" s="34"/>
      <c r="C724" s="34"/>
    </row>
    <row r="725" ht="13.2" spans="1:3">
      <c r="A725" s="34"/>
      <c r="B725" s="34"/>
      <c r="C725" s="34"/>
    </row>
    <row r="726" ht="13.2" spans="1:3">
      <c r="A726" s="34"/>
      <c r="B726" s="34"/>
      <c r="C726" s="34"/>
    </row>
    <row r="727" ht="13.2" spans="1:3">
      <c r="A727" s="34"/>
      <c r="B727" s="34"/>
      <c r="C727" s="34"/>
    </row>
    <row r="728" ht="13.2" spans="1:3">
      <c r="A728" s="34"/>
      <c r="B728" s="34"/>
      <c r="C728" s="34"/>
    </row>
    <row r="729" ht="13.2" spans="1:3">
      <c r="A729" s="34"/>
      <c r="B729" s="34"/>
      <c r="C729" s="34"/>
    </row>
    <row r="730" ht="13.2" spans="1:3">
      <c r="A730" s="34"/>
      <c r="B730" s="34"/>
      <c r="C730" s="34"/>
    </row>
    <row r="731" ht="13.2" spans="1:3">
      <c r="A731" s="34"/>
      <c r="B731" s="34"/>
      <c r="C731" s="34"/>
    </row>
    <row r="732" ht="13.2" spans="1:3">
      <c r="A732" s="34"/>
      <c r="B732" s="34"/>
      <c r="C732" s="34"/>
    </row>
    <row r="733" ht="13.2" spans="1:3">
      <c r="A733" s="34"/>
      <c r="B733" s="34"/>
      <c r="C733" s="34"/>
    </row>
    <row r="734" ht="13.2" spans="1:3">
      <c r="A734" s="34"/>
      <c r="B734" s="34"/>
      <c r="C734" s="34"/>
    </row>
    <row r="735" ht="13.2" spans="1:3">
      <c r="A735" s="34"/>
      <c r="B735" s="34"/>
      <c r="C735" s="34"/>
    </row>
    <row r="736" ht="13.2" spans="1:3">
      <c r="A736" s="34"/>
      <c r="B736" s="34"/>
      <c r="C736" s="34"/>
    </row>
    <row r="737" ht="13.2" spans="1:3">
      <c r="A737" s="34"/>
      <c r="B737" s="34"/>
      <c r="C737" s="34"/>
    </row>
    <row r="738" ht="13.2" spans="1:3">
      <c r="A738" s="34"/>
      <c r="B738" s="34"/>
      <c r="C738" s="34"/>
    </row>
    <row r="739" ht="13.2" spans="1:3">
      <c r="A739" s="34"/>
      <c r="B739" s="34"/>
      <c r="C739" s="34"/>
    </row>
    <row r="740" ht="13.2" spans="1:3">
      <c r="A740" s="34"/>
      <c r="B740" s="34"/>
      <c r="C740" s="34"/>
    </row>
    <row r="741" ht="13.2" spans="1:3">
      <c r="A741" s="34"/>
      <c r="B741" s="34"/>
      <c r="C741" s="34"/>
    </row>
    <row r="742" ht="13.2" spans="1:3">
      <c r="A742" s="34"/>
      <c r="B742" s="34"/>
      <c r="C742" s="34"/>
    </row>
    <row r="743" ht="13.2" spans="1:3">
      <c r="A743" s="34"/>
      <c r="B743" s="34"/>
      <c r="C743" s="34"/>
    </row>
    <row r="744" ht="13.2" spans="1:3">
      <c r="A744" s="34"/>
      <c r="B744" s="34"/>
      <c r="C744" s="34"/>
    </row>
    <row r="745" ht="13.2" spans="1:3">
      <c r="A745" s="34"/>
      <c r="B745" s="34"/>
      <c r="C745" s="34"/>
    </row>
    <row r="746" ht="13.2" spans="1:3">
      <c r="A746" s="34"/>
      <c r="B746" s="34"/>
      <c r="C746" s="34"/>
    </row>
    <row r="747" ht="13.2" spans="1:3">
      <c r="A747" s="34"/>
      <c r="B747" s="34"/>
      <c r="C747" s="34"/>
    </row>
    <row r="748" ht="13.2" spans="1:3">
      <c r="A748" s="34"/>
      <c r="B748" s="34"/>
      <c r="C748" s="34"/>
    </row>
    <row r="749" ht="13.2" spans="1:3">
      <c r="A749" s="34"/>
      <c r="B749" s="34"/>
      <c r="C749" s="34"/>
    </row>
    <row r="750" ht="13.2" spans="1:3">
      <c r="A750" s="34"/>
      <c r="B750" s="34"/>
      <c r="C750" s="34"/>
    </row>
    <row r="751" ht="13.2" spans="1:3">
      <c r="A751" s="34"/>
      <c r="B751" s="34"/>
      <c r="C751" s="34"/>
    </row>
    <row r="752" ht="13.2" spans="1:3">
      <c r="A752" s="34"/>
      <c r="B752" s="34"/>
      <c r="C752" s="34"/>
    </row>
    <row r="753" ht="13.2" spans="1:3">
      <c r="A753" s="34"/>
      <c r="B753" s="34"/>
      <c r="C753" s="34"/>
    </row>
    <row r="754" ht="13.2" spans="1:3">
      <c r="A754" s="34"/>
      <c r="B754" s="34"/>
      <c r="C754" s="34"/>
    </row>
    <row r="755" ht="13.2" spans="1:3">
      <c r="A755" s="34"/>
      <c r="B755" s="34"/>
      <c r="C755" s="34"/>
    </row>
    <row r="756" ht="13.2" spans="1:3">
      <c r="A756" s="34"/>
      <c r="B756" s="34"/>
      <c r="C756" s="34"/>
    </row>
    <row r="757" ht="13.2" spans="1:3">
      <c r="A757" s="34"/>
      <c r="B757" s="34"/>
      <c r="C757" s="34"/>
    </row>
    <row r="758" ht="13.2" spans="1:3">
      <c r="A758" s="34"/>
      <c r="B758" s="34"/>
      <c r="C758" s="34"/>
    </row>
    <row r="759" ht="13.2" spans="1:3">
      <c r="A759" s="34"/>
      <c r="B759" s="34"/>
      <c r="C759" s="34"/>
    </row>
    <row r="760" ht="13.2" spans="1:3">
      <c r="A760" s="34"/>
      <c r="B760" s="34"/>
      <c r="C760" s="34"/>
    </row>
    <row r="761" ht="13.2" spans="1:3">
      <c r="A761" s="34"/>
      <c r="B761" s="34"/>
      <c r="C761" s="34"/>
    </row>
    <row r="762" ht="13.2" spans="1:3">
      <c r="A762" s="34"/>
      <c r="B762" s="34"/>
      <c r="C762" s="34"/>
    </row>
    <row r="763" ht="13.2" spans="1:3">
      <c r="A763" s="34"/>
      <c r="B763" s="34"/>
      <c r="C763" s="34"/>
    </row>
    <row r="764" ht="13.2" spans="1:3">
      <c r="A764" s="34"/>
      <c r="B764" s="34"/>
      <c r="C764" s="34"/>
    </row>
    <row r="765" ht="13.2" spans="1:3">
      <c r="A765" s="34"/>
      <c r="B765" s="34"/>
      <c r="C765" s="34"/>
    </row>
    <row r="766" ht="13.2" spans="1:3">
      <c r="A766" s="34"/>
      <c r="B766" s="34"/>
      <c r="C766" s="34"/>
    </row>
    <row r="767" ht="13.2" spans="1:3">
      <c r="A767" s="34"/>
      <c r="B767" s="34"/>
      <c r="C767" s="34"/>
    </row>
    <row r="768" ht="13.2" spans="1:3">
      <c r="A768" s="34"/>
      <c r="B768" s="34"/>
      <c r="C768" s="34"/>
    </row>
    <row r="769" ht="13.2" spans="1:3">
      <c r="A769" s="34"/>
      <c r="B769" s="34"/>
      <c r="C769" s="34"/>
    </row>
    <row r="770" ht="13.2" spans="1:3">
      <c r="A770" s="34"/>
      <c r="B770" s="34"/>
      <c r="C770" s="34"/>
    </row>
    <row r="771" ht="13.2" spans="1:3">
      <c r="A771" s="34"/>
      <c r="B771" s="34"/>
      <c r="C771" s="34"/>
    </row>
    <row r="772" ht="13.2" spans="1:3">
      <c r="A772" s="34"/>
      <c r="B772" s="34"/>
      <c r="C772" s="34"/>
    </row>
    <row r="773" ht="13.2" spans="1:3">
      <c r="A773" s="34"/>
      <c r="B773" s="34"/>
      <c r="C773" s="34"/>
    </row>
    <row r="774" ht="13.2" spans="1:3">
      <c r="A774" s="34"/>
      <c r="B774" s="34"/>
      <c r="C774" s="34"/>
    </row>
    <row r="775" ht="13.2" spans="1:3">
      <c r="A775" s="34"/>
      <c r="B775" s="34"/>
      <c r="C775" s="34"/>
    </row>
    <row r="776" ht="13.2" spans="1:3">
      <c r="A776" s="34"/>
      <c r="B776" s="34"/>
      <c r="C776" s="34"/>
    </row>
    <row r="777" ht="13.2" spans="1:3">
      <c r="A777" s="34"/>
      <c r="B777" s="34"/>
      <c r="C777" s="34"/>
    </row>
    <row r="778" ht="13.2" spans="1:3">
      <c r="A778" s="34"/>
      <c r="B778" s="34"/>
      <c r="C778" s="34"/>
    </row>
    <row r="779" ht="13.2" spans="1:3">
      <c r="A779" s="34"/>
      <c r="B779" s="34"/>
      <c r="C779" s="34"/>
    </row>
    <row r="780" ht="13.2" spans="1:3">
      <c r="A780" s="34"/>
      <c r="B780" s="34"/>
      <c r="C780" s="34"/>
    </row>
    <row r="781" ht="13.2" spans="1:3">
      <c r="A781" s="34"/>
      <c r="B781" s="34"/>
      <c r="C781" s="34"/>
    </row>
    <row r="782" ht="13.2" spans="1:3">
      <c r="A782" s="34"/>
      <c r="B782" s="34"/>
      <c r="C782" s="34"/>
    </row>
    <row r="783" ht="13.2" spans="1:3">
      <c r="A783" s="34"/>
      <c r="B783" s="34"/>
      <c r="C783" s="34"/>
    </row>
    <row r="784" ht="13.2" spans="1:3">
      <c r="A784" s="34"/>
      <c r="B784" s="34"/>
      <c r="C784" s="34"/>
    </row>
    <row r="785" ht="13.2" spans="1:3">
      <c r="A785" s="34"/>
      <c r="B785" s="34"/>
      <c r="C785" s="34"/>
    </row>
    <row r="786" ht="13.2" spans="1:3">
      <c r="A786" s="34"/>
      <c r="B786" s="34"/>
      <c r="C786" s="34"/>
    </row>
    <row r="787" ht="13.2" spans="1:3">
      <c r="A787" s="34"/>
      <c r="B787" s="34"/>
      <c r="C787" s="34"/>
    </row>
    <row r="788" ht="13.2" spans="1:3">
      <c r="A788" s="34"/>
      <c r="B788" s="34"/>
      <c r="C788" s="34"/>
    </row>
    <row r="789" ht="13.2" spans="1:3">
      <c r="A789" s="34"/>
      <c r="B789" s="34"/>
      <c r="C789" s="34"/>
    </row>
    <row r="790" ht="13.2" spans="1:3">
      <c r="A790" s="34"/>
      <c r="B790" s="34"/>
      <c r="C790" s="34"/>
    </row>
    <row r="791" ht="13.2" spans="1:3">
      <c r="A791" s="34"/>
      <c r="B791" s="34"/>
      <c r="C791" s="34"/>
    </row>
    <row r="792" ht="13.2" spans="1:3">
      <c r="A792" s="34"/>
      <c r="B792" s="34"/>
      <c r="C792" s="34"/>
    </row>
    <row r="793" ht="13.2" spans="1:3">
      <c r="A793" s="34"/>
      <c r="B793" s="34"/>
      <c r="C793" s="34"/>
    </row>
    <row r="794" ht="13.2" spans="1:3">
      <c r="A794" s="34"/>
      <c r="B794" s="34"/>
      <c r="C794" s="34"/>
    </row>
    <row r="795" ht="13.2" spans="1:3">
      <c r="A795" s="34"/>
      <c r="B795" s="34"/>
      <c r="C795" s="34"/>
    </row>
    <row r="796" ht="13.2" spans="1:3">
      <c r="A796" s="34"/>
      <c r="B796" s="34"/>
      <c r="C796" s="34"/>
    </row>
    <row r="797" ht="13.2" spans="1:3">
      <c r="A797" s="34"/>
      <c r="B797" s="34"/>
      <c r="C797" s="34"/>
    </row>
    <row r="798" ht="13.2" spans="1:3">
      <c r="A798" s="34"/>
      <c r="B798" s="34"/>
      <c r="C798" s="34"/>
    </row>
    <row r="799" ht="13.2" spans="1:3">
      <c r="A799" s="34"/>
      <c r="B799" s="34"/>
      <c r="C799" s="34"/>
    </row>
    <row r="800" ht="13.2" spans="1:3">
      <c r="A800" s="34"/>
      <c r="B800" s="34"/>
      <c r="C800" s="34"/>
    </row>
    <row r="801" ht="13.2" spans="1:3">
      <c r="A801" s="34"/>
      <c r="B801" s="34"/>
      <c r="C801" s="34"/>
    </row>
    <row r="802" ht="13.2" spans="1:3">
      <c r="A802" s="34"/>
      <c r="B802" s="34"/>
      <c r="C802" s="34"/>
    </row>
    <row r="803" ht="13.2" spans="1:3">
      <c r="A803" s="34"/>
      <c r="B803" s="34"/>
      <c r="C803" s="34"/>
    </row>
    <row r="804" ht="13.2" spans="1:3">
      <c r="A804" s="34"/>
      <c r="B804" s="34"/>
      <c r="C804" s="34"/>
    </row>
    <row r="805" ht="13.2" spans="1:3">
      <c r="A805" s="34"/>
      <c r="B805" s="34"/>
      <c r="C805" s="34"/>
    </row>
    <row r="806" ht="13.2" spans="1:3">
      <c r="A806" s="34"/>
      <c r="B806" s="34"/>
      <c r="C806" s="34"/>
    </row>
    <row r="807" ht="13.2" spans="1:3">
      <c r="A807" s="34"/>
      <c r="B807" s="34"/>
      <c r="C807" s="34"/>
    </row>
    <row r="808" ht="13.2" spans="1:3">
      <c r="A808" s="34"/>
      <c r="B808" s="34"/>
      <c r="C808" s="34"/>
    </row>
    <row r="809" ht="13.2" spans="1:3">
      <c r="A809" s="34"/>
      <c r="B809" s="34"/>
      <c r="C809" s="34"/>
    </row>
    <row r="810" ht="13.2" spans="1:3">
      <c r="A810" s="34"/>
      <c r="B810" s="34"/>
      <c r="C810" s="34"/>
    </row>
    <row r="811" ht="13.2" spans="1:3">
      <c r="A811" s="34"/>
      <c r="B811" s="34"/>
      <c r="C811" s="34"/>
    </row>
    <row r="812" ht="13.2" spans="1:3">
      <c r="A812" s="34"/>
      <c r="B812" s="34"/>
      <c r="C812" s="34"/>
    </row>
    <row r="813" ht="13.2" spans="1:3">
      <c r="A813" s="34"/>
      <c r="B813" s="34"/>
      <c r="C813" s="34"/>
    </row>
    <row r="814" ht="13.2" spans="1:3">
      <c r="A814" s="34"/>
      <c r="B814" s="34"/>
      <c r="C814" s="34"/>
    </row>
    <row r="815" ht="13.2" spans="1:3">
      <c r="A815" s="34"/>
      <c r="B815" s="34"/>
      <c r="C815" s="34"/>
    </row>
    <row r="816" ht="13.2" spans="1:3">
      <c r="A816" s="34"/>
      <c r="B816" s="34"/>
      <c r="C816" s="34"/>
    </row>
    <row r="817" ht="13.2" spans="1:3">
      <c r="A817" s="34"/>
      <c r="B817" s="34"/>
      <c r="C817" s="34"/>
    </row>
    <row r="818" ht="13.2" spans="1:3">
      <c r="A818" s="34"/>
      <c r="B818" s="34"/>
      <c r="C818" s="34"/>
    </row>
    <row r="819" ht="13.2" spans="1:3">
      <c r="A819" s="34"/>
      <c r="B819" s="34"/>
      <c r="C819" s="34"/>
    </row>
    <row r="820" ht="13.2" spans="1:3">
      <c r="A820" s="34"/>
      <c r="B820" s="34"/>
      <c r="C820" s="34"/>
    </row>
    <row r="821" ht="13.2" spans="1:3">
      <c r="A821" s="34"/>
      <c r="B821" s="34"/>
      <c r="C821" s="34"/>
    </row>
    <row r="822" ht="13.2" spans="1:3">
      <c r="A822" s="34"/>
      <c r="B822" s="34"/>
      <c r="C822" s="34"/>
    </row>
    <row r="823" ht="13.2" spans="1:3">
      <c r="A823" s="34"/>
      <c r="B823" s="34"/>
      <c r="C823" s="34"/>
    </row>
    <row r="824" ht="13.2" spans="1:3">
      <c r="A824" s="34"/>
      <c r="B824" s="34"/>
      <c r="C824" s="34"/>
    </row>
    <row r="825" ht="13.2" spans="1:3">
      <c r="A825" s="34"/>
      <c r="B825" s="34"/>
      <c r="C825" s="34"/>
    </row>
    <row r="826" ht="13.2" spans="1:3">
      <c r="A826" s="34"/>
      <c r="B826" s="34"/>
      <c r="C826" s="34"/>
    </row>
    <row r="827" ht="13.2" spans="1:3">
      <c r="A827" s="34"/>
      <c r="B827" s="34"/>
      <c r="C827" s="34"/>
    </row>
    <row r="828" ht="13.2" spans="1:3">
      <c r="A828" s="34"/>
      <c r="B828" s="34"/>
      <c r="C828" s="34"/>
    </row>
    <row r="829" ht="13.2" spans="1:3">
      <c r="A829" s="34"/>
      <c r="B829" s="34"/>
      <c r="C829" s="34"/>
    </row>
    <row r="830" ht="13.2" spans="1:3">
      <c r="A830" s="34"/>
      <c r="B830" s="34"/>
      <c r="C830" s="34"/>
    </row>
    <row r="831" ht="13.2" spans="1:3">
      <c r="A831" s="34"/>
      <c r="B831" s="34"/>
      <c r="C831" s="34"/>
    </row>
    <row r="832" ht="13.2" spans="1:3">
      <c r="A832" s="34"/>
      <c r="B832" s="34"/>
      <c r="C832" s="34"/>
    </row>
    <row r="833" ht="13.2" spans="1:3">
      <c r="A833" s="34"/>
      <c r="B833" s="34"/>
      <c r="C833" s="34"/>
    </row>
    <row r="834" ht="13.2" spans="1:3">
      <c r="A834" s="34"/>
      <c r="B834" s="34"/>
      <c r="C834" s="34"/>
    </row>
    <row r="835" ht="13.2" spans="1:3">
      <c r="A835" s="34"/>
      <c r="B835" s="34"/>
      <c r="C835" s="34"/>
    </row>
    <row r="836" ht="13.2" spans="1:3">
      <c r="A836" s="34"/>
      <c r="B836" s="34"/>
      <c r="C836" s="34"/>
    </row>
    <row r="837" ht="13.2" spans="1:3">
      <c r="A837" s="34"/>
      <c r="B837" s="34"/>
      <c r="C837" s="34"/>
    </row>
    <row r="838" ht="13.2" spans="1:3">
      <c r="A838" s="34"/>
      <c r="B838" s="34"/>
      <c r="C838" s="34"/>
    </row>
    <row r="839" ht="13.2" spans="1:3">
      <c r="A839" s="34"/>
      <c r="B839" s="34"/>
      <c r="C839" s="34"/>
    </row>
    <row r="840" ht="13.2" spans="1:3">
      <c r="A840" s="34"/>
      <c r="B840" s="34"/>
      <c r="C840" s="34"/>
    </row>
    <row r="841" ht="13.2" spans="1:3">
      <c r="A841" s="34"/>
      <c r="B841" s="34"/>
      <c r="C841" s="34"/>
    </row>
    <row r="842" ht="13.2" spans="1:3">
      <c r="A842" s="34"/>
      <c r="B842" s="34"/>
      <c r="C842" s="34"/>
    </row>
    <row r="843" ht="13.2" spans="1:3">
      <c r="A843" s="34"/>
      <c r="B843" s="34"/>
      <c r="C843" s="34"/>
    </row>
    <row r="844" ht="13.2" spans="1:3">
      <c r="A844" s="34"/>
      <c r="B844" s="34"/>
      <c r="C844" s="34"/>
    </row>
    <row r="845" ht="13.2" spans="1:3">
      <c r="A845" s="34"/>
      <c r="B845" s="34"/>
      <c r="C845" s="34"/>
    </row>
    <row r="846" ht="13.2" spans="1:3">
      <c r="A846" s="34"/>
      <c r="B846" s="34"/>
      <c r="C846" s="34"/>
    </row>
    <row r="847" ht="13.2" spans="1:3">
      <c r="A847" s="34"/>
      <c r="B847" s="34"/>
      <c r="C847" s="34"/>
    </row>
    <row r="848" ht="13.2" spans="1:3">
      <c r="A848" s="34"/>
      <c r="B848" s="34"/>
      <c r="C848" s="34"/>
    </row>
    <row r="849" ht="13.2" spans="1:3">
      <c r="A849" s="34"/>
      <c r="B849" s="34"/>
      <c r="C849" s="34"/>
    </row>
    <row r="850" ht="13.2" spans="1:3">
      <c r="A850" s="34"/>
      <c r="B850" s="34"/>
      <c r="C850" s="34"/>
    </row>
    <row r="851" ht="13.2" spans="1:3">
      <c r="A851" s="34"/>
      <c r="B851" s="34"/>
      <c r="C851" s="34"/>
    </row>
    <row r="852" ht="13.2" spans="1:3">
      <c r="A852" s="34"/>
      <c r="B852" s="34"/>
      <c r="C852" s="34"/>
    </row>
    <row r="853" ht="13.2" spans="1:3">
      <c r="A853" s="34"/>
      <c r="B853" s="34"/>
      <c r="C853" s="34"/>
    </row>
    <row r="854" ht="13.2" spans="1:3">
      <c r="A854" s="34"/>
      <c r="B854" s="34"/>
      <c r="C854" s="34"/>
    </row>
    <row r="855" ht="13.2" spans="1:3">
      <c r="A855" s="34"/>
      <c r="B855" s="34"/>
      <c r="C855" s="34"/>
    </row>
    <row r="856" ht="13.2" spans="1:3">
      <c r="A856" s="34"/>
      <c r="B856" s="34"/>
      <c r="C856" s="34"/>
    </row>
    <row r="857" ht="13.2" spans="1:3">
      <c r="A857" s="34"/>
      <c r="B857" s="34"/>
      <c r="C857" s="34"/>
    </row>
    <row r="858" ht="13.2" spans="1:3">
      <c r="A858" s="34"/>
      <c r="B858" s="34"/>
      <c r="C858" s="34"/>
    </row>
    <row r="859" ht="13.2" spans="1:3">
      <c r="A859" s="34"/>
      <c r="B859" s="34"/>
      <c r="C859" s="34"/>
    </row>
    <row r="860" ht="13.2" spans="1:3">
      <c r="A860" s="34"/>
      <c r="B860" s="34"/>
      <c r="C860" s="34"/>
    </row>
    <row r="861" ht="13.2" spans="1:3">
      <c r="A861" s="34"/>
      <c r="B861" s="34"/>
      <c r="C861" s="34"/>
    </row>
    <row r="862" ht="13.2" spans="1:3">
      <c r="A862" s="34"/>
      <c r="B862" s="34"/>
      <c r="C862" s="34"/>
    </row>
    <row r="863" ht="13.2" spans="1:3">
      <c r="A863" s="34"/>
      <c r="B863" s="34"/>
      <c r="C863" s="34"/>
    </row>
    <row r="864" ht="13.2" spans="1:3">
      <c r="A864" s="34"/>
      <c r="B864" s="34"/>
      <c r="C864" s="34"/>
    </row>
    <row r="865" ht="13.2" spans="1:3">
      <c r="A865" s="34"/>
      <c r="B865" s="34"/>
      <c r="C865" s="34"/>
    </row>
    <row r="866" ht="13.2" spans="1:3">
      <c r="A866" s="34"/>
      <c r="B866" s="34"/>
      <c r="C866" s="34"/>
    </row>
    <row r="867" ht="13.2" spans="1:3">
      <c r="A867" s="34"/>
      <c r="B867" s="34"/>
      <c r="C867" s="34"/>
    </row>
    <row r="868" ht="13.2" spans="1:3">
      <c r="A868" s="34"/>
      <c r="B868" s="34"/>
      <c r="C868" s="34"/>
    </row>
    <row r="869" ht="13.2" spans="1:3">
      <c r="A869" s="34"/>
      <c r="B869" s="34"/>
      <c r="C869" s="34"/>
    </row>
    <row r="870" ht="13.2" spans="1:3">
      <c r="A870" s="34"/>
      <c r="B870" s="34"/>
      <c r="C870" s="34"/>
    </row>
    <row r="871" ht="13.2" spans="1:3">
      <c r="A871" s="34"/>
      <c r="B871" s="34"/>
      <c r="C871" s="34"/>
    </row>
    <row r="872" ht="13.2" spans="1:3">
      <c r="A872" s="34"/>
      <c r="B872" s="34"/>
      <c r="C872" s="34"/>
    </row>
    <row r="873" ht="13.2" spans="1:3">
      <c r="A873" s="34"/>
      <c r="B873" s="34"/>
      <c r="C873" s="34"/>
    </row>
    <row r="874" ht="13.2" spans="1:3">
      <c r="A874" s="34"/>
      <c r="B874" s="34"/>
      <c r="C874" s="34"/>
    </row>
    <row r="875" ht="13.2" spans="1:3">
      <c r="A875" s="34"/>
      <c r="B875" s="34"/>
      <c r="C875" s="34"/>
    </row>
    <row r="876" ht="13.2" spans="1:3">
      <c r="A876" s="34"/>
      <c r="B876" s="34"/>
      <c r="C876" s="34"/>
    </row>
    <row r="877" ht="13.2" spans="1:3">
      <c r="A877" s="34"/>
      <c r="B877" s="34"/>
      <c r="C877" s="34"/>
    </row>
    <row r="878" ht="13.2" spans="1:3">
      <c r="A878" s="34"/>
      <c r="B878" s="34"/>
      <c r="C878" s="34"/>
    </row>
    <row r="879" ht="13.2" spans="1:3">
      <c r="A879" s="34"/>
      <c r="B879" s="34"/>
      <c r="C879" s="34"/>
    </row>
    <row r="880" ht="13.2" spans="1:3">
      <c r="A880" s="34"/>
      <c r="B880" s="34"/>
      <c r="C880" s="34"/>
    </row>
    <row r="881" ht="13.2" spans="1:3">
      <c r="A881" s="34"/>
      <c r="B881" s="34"/>
      <c r="C881" s="34"/>
    </row>
    <row r="882" ht="13.2" spans="1:3">
      <c r="A882" s="34"/>
      <c r="B882" s="34"/>
      <c r="C882" s="34"/>
    </row>
    <row r="883" ht="13.2" spans="1:3">
      <c r="A883" s="34"/>
      <c r="B883" s="34"/>
      <c r="C883" s="34"/>
    </row>
    <row r="884" ht="13.2" spans="1:3">
      <c r="A884" s="34"/>
      <c r="B884" s="34"/>
      <c r="C884" s="34"/>
    </row>
    <row r="885" ht="13.2" spans="1:3">
      <c r="A885" s="34"/>
      <c r="B885" s="34"/>
      <c r="C885" s="34"/>
    </row>
    <row r="886" ht="13.2" spans="1:3">
      <c r="A886" s="34"/>
      <c r="B886" s="34"/>
      <c r="C886" s="34"/>
    </row>
    <row r="887" ht="13.2" spans="1:3">
      <c r="A887" s="34"/>
      <c r="B887" s="34"/>
      <c r="C887" s="34"/>
    </row>
    <row r="888" ht="13.2" spans="1:3">
      <c r="A888" s="34"/>
      <c r="B888" s="34"/>
      <c r="C888" s="34"/>
    </row>
    <row r="889" ht="13.2" spans="1:3">
      <c r="A889" s="34"/>
      <c r="B889" s="34"/>
      <c r="C889" s="34"/>
    </row>
    <row r="890" ht="13.2" spans="1:3">
      <c r="A890" s="34"/>
      <c r="B890" s="34"/>
      <c r="C890" s="34"/>
    </row>
    <row r="891" ht="13.2" spans="1:3">
      <c r="A891" s="34"/>
      <c r="B891" s="34"/>
      <c r="C891" s="34"/>
    </row>
    <row r="892" ht="13.2" spans="1:3">
      <c r="A892" s="34"/>
      <c r="B892" s="34"/>
      <c r="C892" s="34"/>
    </row>
    <row r="893" ht="13.2" spans="1:3">
      <c r="A893" s="34"/>
      <c r="B893" s="34"/>
      <c r="C893" s="34"/>
    </row>
    <row r="894" ht="13.2" spans="1:3">
      <c r="A894" s="34"/>
      <c r="B894" s="34"/>
      <c r="C894" s="34"/>
    </row>
    <row r="895" ht="13.2" spans="1:3">
      <c r="A895" s="34"/>
      <c r="B895" s="34"/>
      <c r="C895" s="34"/>
    </row>
    <row r="896" ht="13.2" spans="1:3">
      <c r="A896" s="34"/>
      <c r="B896" s="34"/>
      <c r="C896" s="34"/>
    </row>
    <row r="897" ht="13.2" spans="1:3">
      <c r="A897" s="34"/>
      <c r="B897" s="34"/>
      <c r="C897" s="34"/>
    </row>
    <row r="898" ht="13.2" spans="1:3">
      <c r="A898" s="34"/>
      <c r="B898" s="34"/>
      <c r="C898" s="34"/>
    </row>
    <row r="899" ht="13.2" spans="1:3">
      <c r="A899" s="34"/>
      <c r="B899" s="34"/>
      <c r="C899" s="34"/>
    </row>
    <row r="900" ht="13.2" spans="1:3">
      <c r="A900" s="34"/>
      <c r="B900" s="34"/>
      <c r="C900" s="34"/>
    </row>
    <row r="901" ht="13.2" spans="1:3">
      <c r="A901" s="34"/>
      <c r="B901" s="34"/>
      <c r="C901" s="34"/>
    </row>
    <row r="902" ht="13.2" spans="1:3">
      <c r="A902" s="34"/>
      <c r="B902" s="34"/>
      <c r="C902" s="34"/>
    </row>
    <row r="903" ht="13.2" spans="1:3">
      <c r="A903" s="34"/>
      <c r="B903" s="34"/>
      <c r="C903" s="34"/>
    </row>
    <row r="904" ht="13.2" spans="1:3">
      <c r="A904" s="34"/>
      <c r="B904" s="34"/>
      <c r="C904" s="34"/>
    </row>
    <row r="905" ht="13.2" spans="1:3">
      <c r="A905" s="34"/>
      <c r="B905" s="34"/>
      <c r="C905" s="34"/>
    </row>
    <row r="906" ht="13.2" spans="1:3">
      <c r="A906" s="34"/>
      <c r="B906" s="34"/>
      <c r="C906" s="34"/>
    </row>
    <row r="907" ht="13.2" spans="1:3">
      <c r="A907" s="34"/>
      <c r="B907" s="34"/>
      <c r="C907" s="34"/>
    </row>
    <row r="908" ht="13.2" spans="1:3">
      <c r="A908" s="34"/>
      <c r="B908" s="34"/>
      <c r="C908" s="34"/>
    </row>
    <row r="909" ht="13.2" spans="1:3">
      <c r="A909" s="34"/>
      <c r="B909" s="34"/>
      <c r="C909" s="34"/>
    </row>
    <row r="910" ht="13.2" spans="1:3">
      <c r="A910" s="34"/>
      <c r="B910" s="34"/>
      <c r="C910" s="34"/>
    </row>
    <row r="911" ht="13.2" spans="1:3">
      <c r="A911" s="34"/>
      <c r="B911" s="34"/>
      <c r="C911" s="34"/>
    </row>
    <row r="912" ht="13.2" spans="1:3">
      <c r="A912" s="34"/>
      <c r="B912" s="34"/>
      <c r="C912" s="34"/>
    </row>
    <row r="913" ht="13.2" spans="1:3">
      <c r="A913" s="34"/>
      <c r="B913" s="34"/>
      <c r="C913" s="34"/>
    </row>
    <row r="914" ht="13.2" spans="1:3">
      <c r="A914" s="34"/>
      <c r="B914" s="34"/>
      <c r="C914" s="34"/>
    </row>
    <row r="915" ht="13.2" spans="1:3">
      <c r="A915" s="34"/>
      <c r="B915" s="34"/>
      <c r="C915" s="34"/>
    </row>
    <row r="916" ht="13.2" spans="1:3">
      <c r="A916" s="34"/>
      <c r="B916" s="34"/>
      <c r="C916" s="34"/>
    </row>
    <row r="917" ht="13.2" spans="1:3">
      <c r="A917" s="34"/>
      <c r="B917" s="34"/>
      <c r="C917" s="34"/>
    </row>
    <row r="918" ht="13.2" spans="1:3">
      <c r="A918" s="34"/>
      <c r="B918" s="34"/>
      <c r="C918" s="34"/>
    </row>
    <row r="919" ht="13.2" spans="1:3">
      <c r="A919" s="34"/>
      <c r="B919" s="34"/>
      <c r="C919" s="34"/>
    </row>
    <row r="920" ht="13.2" spans="1:3">
      <c r="A920" s="34"/>
      <c r="B920" s="34"/>
      <c r="C920" s="34"/>
    </row>
    <row r="921" ht="13.2" spans="1:3">
      <c r="A921" s="34"/>
      <c r="B921" s="34"/>
      <c r="C921" s="34"/>
    </row>
    <row r="922" ht="13.2" spans="1:3">
      <c r="A922" s="34"/>
      <c r="B922" s="34"/>
      <c r="C922" s="34"/>
    </row>
    <row r="923" ht="13.2" spans="1:3">
      <c r="A923" s="34"/>
      <c r="B923" s="34"/>
      <c r="C923" s="34"/>
    </row>
    <row r="924" ht="13.2" spans="1:3">
      <c r="A924" s="34"/>
      <c r="B924" s="34"/>
      <c r="C924" s="34"/>
    </row>
    <row r="925" ht="13.2" spans="1:3">
      <c r="A925" s="34"/>
      <c r="B925" s="34"/>
      <c r="C925" s="34"/>
    </row>
    <row r="926" ht="13.2" spans="1:3">
      <c r="A926" s="34"/>
      <c r="B926" s="34"/>
      <c r="C926" s="34"/>
    </row>
    <row r="927" ht="13.2" spans="1:3">
      <c r="A927" s="34"/>
      <c r="B927" s="34"/>
      <c r="C927" s="34"/>
    </row>
    <row r="928" ht="13.2" spans="1:3">
      <c r="A928" s="34"/>
      <c r="B928" s="34"/>
      <c r="C928" s="34"/>
    </row>
    <row r="929" ht="13.2" spans="1:3">
      <c r="A929" s="34"/>
      <c r="B929" s="34"/>
      <c r="C929" s="34"/>
    </row>
    <row r="930" ht="13.2" spans="1:3">
      <c r="A930" s="34"/>
      <c r="B930" s="34"/>
      <c r="C930" s="34"/>
    </row>
    <row r="931" ht="13.2" spans="1:3">
      <c r="A931" s="34"/>
      <c r="B931" s="34"/>
      <c r="C931" s="34"/>
    </row>
    <row r="932" ht="13.2" spans="1:3">
      <c r="A932" s="34"/>
      <c r="B932" s="34"/>
      <c r="C932" s="34"/>
    </row>
    <row r="933" ht="13.2" spans="1:3">
      <c r="A933" s="34"/>
      <c r="B933" s="34"/>
      <c r="C933" s="34"/>
    </row>
    <row r="934" ht="13.2" spans="1:3">
      <c r="A934" s="34"/>
      <c r="B934" s="34"/>
      <c r="C934" s="34"/>
    </row>
    <row r="935" ht="13.2" spans="1:3">
      <c r="A935" s="34"/>
      <c r="B935" s="34"/>
      <c r="C935" s="34"/>
    </row>
    <row r="936" ht="13.2" spans="1:3">
      <c r="A936" s="34"/>
      <c r="B936" s="34"/>
      <c r="C936" s="34"/>
    </row>
    <row r="937" ht="13.2" spans="1:3">
      <c r="A937" s="34"/>
      <c r="B937" s="34"/>
      <c r="C937" s="34"/>
    </row>
    <row r="938" ht="13.2" spans="1:3">
      <c r="A938" s="34"/>
      <c r="B938" s="34"/>
      <c r="C938" s="34"/>
    </row>
    <row r="939" ht="13.2" spans="1:3">
      <c r="A939" s="34"/>
      <c r="B939" s="34"/>
      <c r="C939" s="34"/>
    </row>
    <row r="940" ht="13.2" spans="1:3">
      <c r="A940" s="34"/>
      <c r="B940" s="34"/>
      <c r="C940" s="34"/>
    </row>
    <row r="941" ht="13.2" spans="1:3">
      <c r="A941" s="34"/>
      <c r="B941" s="34"/>
      <c r="C941" s="34"/>
    </row>
    <row r="942" ht="13.2" spans="1:3">
      <c r="A942" s="34"/>
      <c r="B942" s="34"/>
      <c r="C942" s="34"/>
    </row>
    <row r="943" ht="13.2" spans="1:3">
      <c r="A943" s="34"/>
      <c r="B943" s="34"/>
      <c r="C943" s="34"/>
    </row>
    <row r="944" ht="13.2" spans="1:3">
      <c r="A944" s="34"/>
      <c r="B944" s="34"/>
      <c r="C944" s="34"/>
    </row>
    <row r="945" ht="13.2" spans="1:3">
      <c r="A945" s="34"/>
      <c r="B945" s="34"/>
      <c r="C945" s="34"/>
    </row>
    <row r="946" ht="13.2" spans="1:3">
      <c r="A946" s="34"/>
      <c r="B946" s="34"/>
      <c r="C946" s="34"/>
    </row>
    <row r="947" ht="13.2" spans="1:3">
      <c r="A947" s="34"/>
      <c r="B947" s="34"/>
      <c r="C947" s="34"/>
    </row>
    <row r="948" ht="13.2" spans="1:3">
      <c r="A948" s="34"/>
      <c r="B948" s="34"/>
      <c r="C948" s="34"/>
    </row>
    <row r="949" ht="13.2" spans="1:3">
      <c r="A949" s="34"/>
      <c r="B949" s="34"/>
      <c r="C949" s="34"/>
    </row>
    <row r="950" ht="13.2" spans="1:3">
      <c r="A950" s="34"/>
      <c r="B950" s="34"/>
      <c r="C950" s="34"/>
    </row>
    <row r="951" ht="13.2" spans="1:3">
      <c r="A951" s="34"/>
      <c r="B951" s="34"/>
      <c r="C951" s="34"/>
    </row>
    <row r="952" ht="13.2" spans="1:3">
      <c r="A952" s="34"/>
      <c r="B952" s="34"/>
      <c r="C952" s="34"/>
    </row>
    <row r="953" ht="13.2" spans="1:3">
      <c r="A953" s="34"/>
      <c r="B953" s="34"/>
      <c r="C953" s="34"/>
    </row>
    <row r="954" ht="13.2" spans="1:3">
      <c r="A954" s="34"/>
      <c r="B954" s="34"/>
      <c r="C954" s="34"/>
    </row>
    <row r="955" ht="13.2" spans="1:3">
      <c r="A955" s="34"/>
      <c r="B955" s="34"/>
      <c r="C955" s="34"/>
    </row>
    <row r="956" ht="13.2" spans="1:3">
      <c r="A956" s="34"/>
      <c r="B956" s="34"/>
      <c r="C956" s="34"/>
    </row>
    <row r="957" ht="13.2" spans="1:3">
      <c r="A957" s="34"/>
      <c r="B957" s="34"/>
      <c r="C957" s="34"/>
    </row>
    <row r="958" ht="13.2" spans="1:3">
      <c r="A958" s="34"/>
      <c r="B958" s="34"/>
      <c r="C958" s="34"/>
    </row>
    <row r="959" ht="13.2" spans="1:3">
      <c r="A959" s="34"/>
      <c r="B959" s="34"/>
      <c r="C959" s="34"/>
    </row>
    <row r="960" ht="13.2" spans="1:3">
      <c r="A960" s="34"/>
      <c r="B960" s="34"/>
      <c r="C960" s="34"/>
    </row>
    <row r="961" ht="13.2" spans="1:3">
      <c r="A961" s="34"/>
      <c r="B961" s="34"/>
      <c r="C961" s="34"/>
    </row>
    <row r="962" ht="13.2" spans="1:3">
      <c r="A962" s="34"/>
      <c r="B962" s="34"/>
      <c r="C962" s="34"/>
    </row>
    <row r="963" ht="13.2" spans="1:3">
      <c r="A963" s="34"/>
      <c r="B963" s="34"/>
      <c r="C963" s="34"/>
    </row>
    <row r="964" ht="13.2" spans="1:3">
      <c r="A964" s="34"/>
      <c r="B964" s="34"/>
      <c r="C964" s="34"/>
    </row>
    <row r="965" ht="13.2" spans="1:3">
      <c r="A965" s="34"/>
      <c r="B965" s="34"/>
      <c r="C965" s="34"/>
    </row>
    <row r="966" ht="13.2" spans="1:3">
      <c r="A966" s="34"/>
      <c r="B966" s="34"/>
      <c r="C966" s="34"/>
    </row>
    <row r="967" ht="13.2" spans="1:3">
      <c r="A967" s="34"/>
      <c r="B967" s="34"/>
      <c r="C967" s="34"/>
    </row>
    <row r="968" ht="13.2" spans="1:3">
      <c r="A968" s="34"/>
      <c r="B968" s="34"/>
      <c r="C968" s="34"/>
    </row>
    <row r="969" ht="13.2" spans="1:3">
      <c r="A969" s="34"/>
      <c r="B969" s="34"/>
      <c r="C969" s="34"/>
    </row>
    <row r="970" ht="13.2" spans="1:3">
      <c r="A970" s="34"/>
      <c r="B970" s="34"/>
      <c r="C970" s="34"/>
    </row>
    <row r="971" ht="13.2" spans="1:3">
      <c r="A971" s="34"/>
      <c r="B971" s="34"/>
      <c r="C971" s="34"/>
    </row>
    <row r="972" ht="13.2" spans="1:3">
      <c r="A972" s="34"/>
      <c r="B972" s="34"/>
      <c r="C972" s="34"/>
    </row>
    <row r="973" ht="13.2" spans="1:3">
      <c r="A973" s="34"/>
      <c r="B973" s="34"/>
      <c r="C973" s="34"/>
    </row>
    <row r="974" ht="13.2" spans="1:3">
      <c r="A974" s="34"/>
      <c r="B974" s="34"/>
      <c r="C974" s="34"/>
    </row>
    <row r="975" ht="13.2" spans="1:3">
      <c r="A975" s="34"/>
      <c r="B975" s="34"/>
      <c r="C975" s="34"/>
    </row>
    <row r="976" ht="13.2" spans="1:3">
      <c r="A976" s="34"/>
      <c r="B976" s="34"/>
      <c r="C976" s="34"/>
    </row>
    <row r="977" ht="13.2" spans="1:3">
      <c r="A977" s="34"/>
      <c r="B977" s="34"/>
      <c r="C977" s="34"/>
    </row>
    <row r="978" ht="13.2" spans="1:3">
      <c r="A978" s="34"/>
      <c r="B978" s="34"/>
      <c r="C978" s="34"/>
    </row>
    <row r="979" ht="13.2" spans="1:3">
      <c r="A979" s="34"/>
      <c r="B979" s="34"/>
      <c r="C979" s="34"/>
    </row>
    <row r="980" ht="13.2" spans="1:3">
      <c r="A980" s="34"/>
      <c r="B980" s="34"/>
      <c r="C980" s="34"/>
    </row>
    <row r="981" ht="13.2" spans="1:3">
      <c r="A981" s="34"/>
      <c r="B981" s="34"/>
      <c r="C981" s="34"/>
    </row>
    <row r="982" ht="13.2" spans="1:3">
      <c r="A982" s="34"/>
      <c r="B982" s="34"/>
      <c r="C982" s="34"/>
    </row>
    <row r="983" ht="13.2" spans="1:3">
      <c r="A983" s="34"/>
      <c r="B983" s="34"/>
      <c r="C983" s="34"/>
    </row>
    <row r="984" ht="13.2" spans="1:3">
      <c r="A984" s="34"/>
      <c r="B984" s="34"/>
      <c r="C984" s="34"/>
    </row>
    <row r="985" ht="13.2" spans="1:3">
      <c r="A985" s="34"/>
      <c r="B985" s="34"/>
      <c r="C985" s="34"/>
    </row>
    <row r="986" ht="13.2" spans="1:3">
      <c r="A986" s="34"/>
      <c r="B986" s="34"/>
      <c r="C986" s="34"/>
    </row>
    <row r="987" ht="13.2" spans="1:3">
      <c r="A987" s="34"/>
      <c r="B987" s="34"/>
      <c r="C987" s="34"/>
    </row>
    <row r="988" ht="13.2" spans="1:3">
      <c r="A988" s="34"/>
      <c r="B988" s="34"/>
      <c r="C988" s="34"/>
    </row>
    <row r="989" ht="13.2" spans="1:3">
      <c r="A989" s="34"/>
      <c r="B989" s="34"/>
      <c r="C989" s="34"/>
    </row>
    <row r="990" ht="13.2" spans="1:3">
      <c r="A990" s="34"/>
      <c r="B990" s="34"/>
      <c r="C990" s="34"/>
    </row>
    <row r="991" ht="13.2" spans="1:3">
      <c r="A991" s="34"/>
      <c r="B991" s="34"/>
      <c r="C991" s="34"/>
    </row>
    <row r="992" ht="13.2" spans="1:3">
      <c r="A992" s="34"/>
      <c r="B992" s="34"/>
      <c r="C992" s="34"/>
    </row>
    <row r="993" ht="13.2" spans="1:3">
      <c r="A993" s="34"/>
      <c r="B993" s="34"/>
      <c r="C993" s="34"/>
    </row>
    <row r="994" ht="13.2" spans="1:3">
      <c r="A994" s="34"/>
      <c r="B994" s="34"/>
      <c r="C994" s="34"/>
    </row>
    <row r="995" ht="13.2" spans="1:3">
      <c r="A995" s="34"/>
      <c r="B995" s="34"/>
      <c r="C995" s="34"/>
    </row>
    <row r="996" ht="13.2" spans="1:3">
      <c r="A996" s="34"/>
      <c r="B996" s="34"/>
      <c r="C996" s="34"/>
    </row>
    <row r="997" ht="13.2" spans="1:3">
      <c r="A997" s="34"/>
      <c r="B997" s="34"/>
      <c r="C997" s="34"/>
    </row>
    <row r="998" ht="13.2" spans="1:3">
      <c r="A998" s="34"/>
      <c r="B998" s="34"/>
      <c r="C998" s="34"/>
    </row>
    <row r="999" ht="13.2" spans="1:3">
      <c r="A999" s="34"/>
      <c r="B999" s="34"/>
      <c r="C999" s="34"/>
    </row>
    <row r="1000" ht="13.2" spans="1:3">
      <c r="A1000" s="34"/>
      <c r="B1000" s="34"/>
      <c r="C1000" s="34"/>
    </row>
  </sheetData>
  <dataValidations count="3">
    <dataValidation type="list" allowBlank="1" showErrorMessage="1" sqref="C2:C1000">
      <formula1>"TLCQ,BOM5,BLR8,BLR7,CCU1,CCX1,DEL4,DEL5,DEX3,PNQ2,PNQ3,SDED,SDEE,XHJ9,BOM7"</formula1>
    </dataValidation>
    <dataValidation type="list" allowBlank="1" showErrorMessage="1" sqref="D2:D30">
      <formula1>"OK,Wrong Product,Used Product,Broken Product,Item missing"</formula1>
    </dataValidation>
    <dataValidation type="list" allowBlank="1" showErrorMessage="1" sqref="E2:E30">
      <formula1>"RTO,Customer Return"</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997"/>
  <sheetViews>
    <sheetView workbookViewId="0">
      <selection activeCell="A1" sqref="A1"/>
    </sheetView>
  </sheetViews>
  <sheetFormatPr defaultColWidth="12.6296296296296" defaultRowHeight="15.75" customHeight="1"/>
  <cols>
    <col min="1" max="1" width="37.5" customWidth="1"/>
    <col min="3" max="3" width="16.3796296296296" customWidth="1"/>
    <col min="5" max="5" width="23.3796296296296" customWidth="1"/>
  </cols>
  <sheetData>
    <row r="1" customHeight="1" spans="1:25">
      <c r="A1" s="1" t="s">
        <v>8463</v>
      </c>
      <c r="B1" s="2" t="s">
        <v>8464</v>
      </c>
      <c r="C1" s="1" t="s">
        <v>8536</v>
      </c>
      <c r="D1" s="1" t="s">
        <v>8452</v>
      </c>
      <c r="E1" s="1" t="s">
        <v>8537</v>
      </c>
      <c r="F1" s="1"/>
      <c r="G1" s="2"/>
      <c r="H1" s="1"/>
      <c r="I1" s="1"/>
      <c r="J1" s="1"/>
      <c r="K1" s="1"/>
      <c r="L1" s="2"/>
      <c r="M1" s="1"/>
      <c r="N1" s="1"/>
      <c r="O1" s="1"/>
      <c r="P1" s="1"/>
      <c r="Q1" s="2"/>
      <c r="R1" s="1"/>
      <c r="S1" s="1"/>
      <c r="T1" s="1"/>
      <c r="U1" s="1"/>
      <c r="V1" s="2"/>
      <c r="W1" s="1"/>
      <c r="X1" s="1"/>
      <c r="Y1" s="1"/>
    </row>
    <row r="2" customHeight="1" spans="1:5">
      <c r="A2" s="3" t="s">
        <v>4494</v>
      </c>
      <c r="B2" s="36">
        <v>1</v>
      </c>
      <c r="C2" s="11" t="s">
        <v>8538</v>
      </c>
      <c r="D2" s="33">
        <v>45685</v>
      </c>
      <c r="E2" s="34"/>
    </row>
    <row r="3" customHeight="1" spans="1:5">
      <c r="A3" s="3" t="s">
        <v>4526</v>
      </c>
      <c r="B3" s="36">
        <v>1</v>
      </c>
      <c r="C3" s="11" t="s">
        <v>8538</v>
      </c>
      <c r="D3" s="33">
        <v>45685</v>
      </c>
      <c r="E3" s="34"/>
    </row>
    <row r="4" customHeight="1" spans="1:5">
      <c r="A4" s="3" t="s">
        <v>4541</v>
      </c>
      <c r="B4" s="36">
        <v>1</v>
      </c>
      <c r="C4" s="11" t="s">
        <v>8538</v>
      </c>
      <c r="D4" s="33">
        <v>45685</v>
      </c>
      <c r="E4" s="34"/>
    </row>
    <row r="5" customHeight="1" spans="1:5">
      <c r="A5" s="4" t="s">
        <v>4416</v>
      </c>
      <c r="B5" s="35">
        <v>1</v>
      </c>
      <c r="C5" s="11" t="s">
        <v>8538</v>
      </c>
      <c r="D5" s="33">
        <v>45685</v>
      </c>
      <c r="E5" s="34"/>
    </row>
    <row r="6" customHeight="1" spans="1:5">
      <c r="A6" s="4" t="s">
        <v>4190</v>
      </c>
      <c r="B6" s="35">
        <v>1</v>
      </c>
      <c r="C6" s="11" t="s">
        <v>8538</v>
      </c>
      <c r="D6" s="33">
        <v>45685</v>
      </c>
      <c r="E6" s="37"/>
    </row>
    <row r="7" customHeight="1" spans="1:5">
      <c r="A7" s="4" t="s">
        <v>4089</v>
      </c>
      <c r="B7" s="35">
        <v>1</v>
      </c>
      <c r="C7" s="11" t="s">
        <v>8538</v>
      </c>
      <c r="D7" s="33">
        <v>45685</v>
      </c>
      <c r="E7" s="34"/>
    </row>
    <row r="8" customHeight="1" spans="1:5">
      <c r="A8" s="18" t="s">
        <v>4416</v>
      </c>
      <c r="B8" s="16">
        <v>5</v>
      </c>
      <c r="C8" s="11" t="s">
        <v>8539</v>
      </c>
      <c r="D8" s="33">
        <v>45684</v>
      </c>
      <c r="E8" s="34"/>
    </row>
    <row r="9" customHeight="1" spans="1:5">
      <c r="A9" s="18" t="s">
        <v>4139</v>
      </c>
      <c r="B9" s="16">
        <v>5</v>
      </c>
      <c r="C9" s="11" t="s">
        <v>8539</v>
      </c>
      <c r="D9" s="33">
        <v>45684</v>
      </c>
      <c r="E9" s="34"/>
    </row>
    <row r="10" customHeight="1" spans="1:5">
      <c r="A10" s="18" t="s">
        <v>3750</v>
      </c>
      <c r="B10" s="16">
        <v>5</v>
      </c>
      <c r="C10" s="11" t="s">
        <v>8539</v>
      </c>
      <c r="D10" s="33">
        <v>45684</v>
      </c>
      <c r="E10" s="34"/>
    </row>
    <row r="11" customHeight="1" spans="1:5">
      <c r="A11" s="18" t="s">
        <v>4445</v>
      </c>
      <c r="B11" s="16">
        <v>5</v>
      </c>
      <c r="C11" s="11" t="s">
        <v>8539</v>
      </c>
      <c r="D11" s="33">
        <v>45684</v>
      </c>
      <c r="E11" s="34"/>
    </row>
    <row r="12" customHeight="1" spans="1:5">
      <c r="A12" s="12" t="s">
        <v>4026</v>
      </c>
      <c r="B12" s="16">
        <v>5</v>
      </c>
      <c r="C12" s="11" t="s">
        <v>8539</v>
      </c>
      <c r="D12" s="33">
        <v>45684</v>
      </c>
      <c r="E12" s="34"/>
    </row>
    <row r="13" customHeight="1" spans="1:5">
      <c r="A13" s="18" t="s">
        <v>3744</v>
      </c>
      <c r="B13" s="16">
        <v>5</v>
      </c>
      <c r="C13" s="11" t="s">
        <v>8539</v>
      </c>
      <c r="D13" s="33">
        <v>45684</v>
      </c>
      <c r="E13" s="34"/>
    </row>
    <row r="14" customHeight="1" spans="1:5">
      <c r="A14" s="18" t="s">
        <v>4149</v>
      </c>
      <c r="B14" s="16">
        <v>5</v>
      </c>
      <c r="C14" s="11" t="s">
        <v>8539</v>
      </c>
      <c r="D14" s="33">
        <v>45684</v>
      </c>
      <c r="E14" s="34"/>
    </row>
    <row r="15" customHeight="1" spans="1:5">
      <c r="A15" s="18" t="s">
        <v>4144</v>
      </c>
      <c r="B15" s="16">
        <v>5</v>
      </c>
      <c r="C15" s="11" t="s">
        <v>8539</v>
      </c>
      <c r="D15" s="33">
        <v>45684</v>
      </c>
      <c r="E15" s="34"/>
    </row>
    <row r="16" customHeight="1" spans="1:5">
      <c r="A16" s="18" t="s">
        <v>4136</v>
      </c>
      <c r="B16" s="16">
        <v>5</v>
      </c>
      <c r="C16" s="11" t="s">
        <v>8539</v>
      </c>
      <c r="D16" s="33">
        <v>45684</v>
      </c>
      <c r="E16" s="34"/>
    </row>
    <row r="17" customHeight="1" spans="1:5">
      <c r="A17" s="18" t="s">
        <v>4089</v>
      </c>
      <c r="B17" s="16">
        <v>5</v>
      </c>
      <c r="C17" s="11" t="s">
        <v>8539</v>
      </c>
      <c r="D17" s="33">
        <v>45684</v>
      </c>
      <c r="E17" s="34"/>
    </row>
    <row r="18" customHeight="1" spans="1:5">
      <c r="A18" s="18" t="s">
        <v>4423</v>
      </c>
      <c r="B18" s="16">
        <v>5</v>
      </c>
      <c r="C18" s="11" t="s">
        <v>8539</v>
      </c>
      <c r="D18" s="33">
        <v>45684</v>
      </c>
      <c r="E18" s="34"/>
    </row>
    <row r="19" customHeight="1" spans="1:5">
      <c r="A19" s="18" t="s">
        <v>4419</v>
      </c>
      <c r="B19" s="16">
        <v>5</v>
      </c>
      <c r="C19" s="11" t="s">
        <v>8539</v>
      </c>
      <c r="D19" s="33">
        <v>45684</v>
      </c>
      <c r="E19" s="34"/>
    </row>
    <row r="20" customHeight="1" spans="1:5">
      <c r="A20" s="18" t="s">
        <v>4375</v>
      </c>
      <c r="B20" s="16">
        <v>5</v>
      </c>
      <c r="C20" s="11" t="s">
        <v>8539</v>
      </c>
      <c r="D20" s="33">
        <v>45684</v>
      </c>
      <c r="E20" s="34"/>
    </row>
    <row r="21" customHeight="1" spans="1:5">
      <c r="A21" s="18" t="s">
        <v>4380</v>
      </c>
      <c r="B21" s="16">
        <v>5</v>
      </c>
      <c r="C21" s="11" t="s">
        <v>8539</v>
      </c>
      <c r="D21" s="33">
        <v>45684</v>
      </c>
      <c r="E21" s="34"/>
    </row>
    <row r="22" customHeight="1" spans="1:5">
      <c r="A22" s="18" t="s">
        <v>4196</v>
      </c>
      <c r="B22" s="16">
        <v>5</v>
      </c>
      <c r="C22" s="11" t="s">
        <v>8539</v>
      </c>
      <c r="D22" s="33">
        <v>45684</v>
      </c>
      <c r="E22" s="34"/>
    </row>
    <row r="23" customHeight="1" spans="1:5">
      <c r="A23" s="18" t="s">
        <v>4200</v>
      </c>
      <c r="B23" s="16">
        <v>5</v>
      </c>
      <c r="C23" s="11" t="s">
        <v>8539</v>
      </c>
      <c r="D23" s="33">
        <v>45684</v>
      </c>
      <c r="E23" s="34"/>
    </row>
    <row r="24" customHeight="1" spans="1:5">
      <c r="A24" s="18" t="s">
        <v>4204</v>
      </c>
      <c r="B24" s="16">
        <v>5</v>
      </c>
      <c r="C24" s="11" t="s">
        <v>8539</v>
      </c>
      <c r="D24" s="33">
        <v>45684</v>
      </c>
      <c r="E24" s="34"/>
    </row>
    <row r="25" customHeight="1" spans="1:5">
      <c r="A25" s="18" t="s">
        <v>4257</v>
      </c>
      <c r="B25" s="16">
        <v>5</v>
      </c>
      <c r="C25" s="11" t="s">
        <v>8539</v>
      </c>
      <c r="D25" s="33">
        <v>45684</v>
      </c>
      <c r="E25" s="34"/>
    </row>
    <row r="26" customHeight="1" spans="1:5">
      <c r="A26" s="18" t="s">
        <v>3750</v>
      </c>
      <c r="B26" s="16">
        <f>30+15</f>
        <v>45</v>
      </c>
      <c r="C26" s="11" t="s">
        <v>8539</v>
      </c>
      <c r="D26" s="33">
        <v>45685</v>
      </c>
      <c r="E26" s="34"/>
    </row>
    <row r="27" customHeight="1" spans="1:5">
      <c r="A27" s="18" t="s">
        <v>4089</v>
      </c>
      <c r="B27" s="16">
        <f>15</f>
        <v>15</v>
      </c>
      <c r="C27" s="11" t="s">
        <v>8539</v>
      </c>
      <c r="D27" s="33">
        <v>45685</v>
      </c>
      <c r="E27" s="34"/>
    </row>
    <row r="28" customHeight="1" spans="1:5">
      <c r="A28" s="18" t="s">
        <v>4136</v>
      </c>
      <c r="B28" s="16">
        <v>15</v>
      </c>
      <c r="C28" s="11" t="s">
        <v>8539</v>
      </c>
      <c r="D28" s="33">
        <v>45685</v>
      </c>
      <c r="E28" s="34"/>
    </row>
    <row r="29" customHeight="1" spans="1:5">
      <c r="A29" s="18" t="s">
        <v>3744</v>
      </c>
      <c r="B29" s="16">
        <f>30+15</f>
        <v>45</v>
      </c>
      <c r="C29" s="11" t="s">
        <v>8539</v>
      </c>
      <c r="D29" s="33">
        <v>45685</v>
      </c>
      <c r="E29" s="34"/>
    </row>
    <row r="30" customHeight="1" spans="1:5">
      <c r="A30" s="18" t="s">
        <v>4132</v>
      </c>
      <c r="B30" s="16">
        <v>10</v>
      </c>
      <c r="C30" s="11" t="s">
        <v>8539</v>
      </c>
      <c r="D30" s="33">
        <v>45685</v>
      </c>
      <c r="E30" s="34"/>
    </row>
    <row r="31" customHeight="1" spans="1:5">
      <c r="A31" s="18" t="s">
        <v>4144</v>
      </c>
      <c r="B31" s="16">
        <v>15</v>
      </c>
      <c r="C31" s="11" t="s">
        <v>8539</v>
      </c>
      <c r="D31" s="33">
        <v>45685</v>
      </c>
      <c r="E31" s="34"/>
    </row>
    <row r="32" customHeight="1" spans="1:5">
      <c r="A32" s="18" t="s">
        <v>4149</v>
      </c>
      <c r="B32" s="16">
        <v>15</v>
      </c>
      <c r="C32" s="11" t="s">
        <v>8539</v>
      </c>
      <c r="D32" s="33">
        <v>45685</v>
      </c>
      <c r="E32" s="34"/>
    </row>
    <row r="33" customHeight="1" spans="1:5">
      <c r="A33" s="18" t="s">
        <v>4032</v>
      </c>
      <c r="B33" s="16">
        <v>25</v>
      </c>
      <c r="C33" s="11" t="s">
        <v>8539</v>
      </c>
      <c r="D33" s="33">
        <v>45685</v>
      </c>
      <c r="E33" s="34"/>
    </row>
    <row r="34" customHeight="1" spans="1:5">
      <c r="A34" s="12" t="s">
        <v>4026</v>
      </c>
      <c r="B34" s="16">
        <v>35</v>
      </c>
      <c r="C34" s="11" t="s">
        <v>8539</v>
      </c>
      <c r="D34" s="33">
        <v>45685</v>
      </c>
      <c r="E34" s="34"/>
    </row>
    <row r="35" customHeight="1" spans="1:5">
      <c r="A35" s="18" t="s">
        <v>4139</v>
      </c>
      <c r="B35" s="16">
        <v>5</v>
      </c>
      <c r="C35" s="11" t="s">
        <v>8539</v>
      </c>
      <c r="D35" s="33">
        <v>45685</v>
      </c>
      <c r="E35" s="34"/>
    </row>
    <row r="36" customHeight="1" spans="1:5">
      <c r="A36" s="18" t="s">
        <v>4445</v>
      </c>
      <c r="B36" s="16">
        <v>14</v>
      </c>
      <c r="C36" s="11" t="s">
        <v>8539</v>
      </c>
      <c r="D36" s="33">
        <v>45685</v>
      </c>
      <c r="E36" s="34"/>
    </row>
    <row r="37" customHeight="1" spans="1:5">
      <c r="A37" s="18" t="s">
        <v>4019</v>
      </c>
      <c r="B37" s="16">
        <v>20</v>
      </c>
      <c r="C37" s="11" t="s">
        <v>8539</v>
      </c>
      <c r="D37" s="33">
        <v>45685</v>
      </c>
      <c r="E37" s="34"/>
    </row>
    <row r="38" customHeight="1" spans="1:5">
      <c r="A38" s="18" t="s">
        <v>3855</v>
      </c>
      <c r="B38" s="16">
        <v>20</v>
      </c>
      <c r="C38" s="11" t="s">
        <v>8539</v>
      </c>
      <c r="D38" s="33">
        <v>45685</v>
      </c>
      <c r="E38" s="34"/>
    </row>
    <row r="39" customHeight="1" spans="1:5">
      <c r="A39" s="18" t="s">
        <v>4204</v>
      </c>
      <c r="B39" s="16">
        <v>23</v>
      </c>
      <c r="C39" s="11" t="s">
        <v>8539</v>
      </c>
      <c r="D39" s="33">
        <v>45685</v>
      </c>
      <c r="E39" s="34"/>
    </row>
    <row r="40" customHeight="1" spans="1:5">
      <c r="A40" s="18" t="s">
        <v>4196</v>
      </c>
      <c r="B40" s="16">
        <v>25</v>
      </c>
      <c r="C40" s="11" t="s">
        <v>8539</v>
      </c>
      <c r="D40" s="33">
        <v>45685</v>
      </c>
      <c r="E40" s="34"/>
    </row>
    <row r="41" customHeight="1" spans="1:5">
      <c r="A41" s="18" t="s">
        <v>4200</v>
      </c>
      <c r="B41" s="16">
        <v>25</v>
      </c>
      <c r="C41" s="11" t="s">
        <v>8539</v>
      </c>
      <c r="D41" s="33">
        <v>45685</v>
      </c>
      <c r="E41" s="34"/>
    </row>
    <row r="42" customHeight="1" spans="1:5">
      <c r="A42" s="18" t="s">
        <v>4254</v>
      </c>
      <c r="B42" s="16">
        <v>30</v>
      </c>
      <c r="C42" s="11" t="s">
        <v>8539</v>
      </c>
      <c r="D42" s="33">
        <v>45685</v>
      </c>
      <c r="E42" s="34"/>
    </row>
    <row r="43" customHeight="1" spans="1:5">
      <c r="A43" s="18" t="s">
        <v>4423</v>
      </c>
      <c r="B43" s="16">
        <v>25</v>
      </c>
      <c r="C43" s="11" t="s">
        <v>8539</v>
      </c>
      <c r="D43" s="33">
        <v>45685</v>
      </c>
      <c r="E43" s="34"/>
    </row>
    <row r="44" customHeight="1" spans="1:5">
      <c r="A44" s="18" t="s">
        <v>4416</v>
      </c>
      <c r="B44" s="16">
        <v>10</v>
      </c>
      <c r="C44" s="11" t="s">
        <v>8539</v>
      </c>
      <c r="D44" s="33">
        <v>45685</v>
      </c>
      <c r="E44" s="34"/>
    </row>
    <row r="45" customHeight="1" spans="1:5">
      <c r="A45" s="18" t="s">
        <v>4419</v>
      </c>
      <c r="B45" s="16">
        <v>24</v>
      </c>
      <c r="C45" s="11" t="s">
        <v>8539</v>
      </c>
      <c r="D45" s="33">
        <v>45685</v>
      </c>
      <c r="E45" s="34"/>
    </row>
    <row r="46" customHeight="1" spans="1:5">
      <c r="A46" s="18" t="s">
        <v>4375</v>
      </c>
      <c r="B46" s="16">
        <v>5</v>
      </c>
      <c r="C46" s="11" t="s">
        <v>8539</v>
      </c>
      <c r="D46" s="33">
        <v>45685</v>
      </c>
      <c r="E46" s="34"/>
    </row>
    <row r="47" customHeight="1" spans="1:5">
      <c r="A47" s="18" t="s">
        <v>4432</v>
      </c>
      <c r="B47" s="16">
        <v>4</v>
      </c>
      <c r="C47" s="11" t="s">
        <v>8539</v>
      </c>
      <c r="D47" s="33">
        <v>45685</v>
      </c>
      <c r="E47" s="34"/>
    </row>
    <row r="48" customHeight="1" spans="1:5">
      <c r="A48" s="18" t="s">
        <v>4190</v>
      </c>
      <c r="B48" s="16">
        <v>10</v>
      </c>
      <c r="C48" s="11" t="s">
        <v>8539</v>
      </c>
      <c r="D48" s="33">
        <v>45685</v>
      </c>
      <c r="E48" s="34"/>
    </row>
    <row r="49" customHeight="1" spans="1:5">
      <c r="A49" s="18" t="s">
        <v>4380</v>
      </c>
      <c r="B49" s="16">
        <v>15</v>
      </c>
      <c r="C49" s="11" t="s">
        <v>8539</v>
      </c>
      <c r="D49" s="33">
        <v>45686</v>
      </c>
      <c r="E49" s="34"/>
    </row>
    <row r="50" customHeight="1" spans="1:5">
      <c r="A50" s="18" t="s">
        <v>4190</v>
      </c>
      <c r="B50" s="16">
        <v>20</v>
      </c>
      <c r="C50" s="11" t="s">
        <v>8539</v>
      </c>
      <c r="D50" s="33">
        <v>45686</v>
      </c>
      <c r="E50" s="34"/>
    </row>
    <row r="51" customHeight="1" spans="1:5">
      <c r="A51" s="18" t="s">
        <v>4416</v>
      </c>
      <c r="B51" s="16">
        <v>5</v>
      </c>
      <c r="C51" s="11" t="s">
        <v>8539</v>
      </c>
      <c r="D51" s="33">
        <v>45686</v>
      </c>
      <c r="E51" s="34"/>
    </row>
    <row r="52" customHeight="1" spans="1:5">
      <c r="A52" s="18" t="s">
        <v>4175</v>
      </c>
      <c r="B52" s="16">
        <v>17</v>
      </c>
      <c r="C52" s="11" t="s">
        <v>8539</v>
      </c>
      <c r="D52" s="33">
        <v>45686</v>
      </c>
      <c r="E52" s="34"/>
    </row>
    <row r="53" customHeight="1" spans="1:5">
      <c r="A53" s="18" t="s">
        <v>4184</v>
      </c>
      <c r="B53" s="16">
        <v>19</v>
      </c>
      <c r="C53" s="11" t="s">
        <v>8539</v>
      </c>
      <c r="D53" s="33">
        <v>45686</v>
      </c>
      <c r="E53" s="34"/>
    </row>
    <row r="54" customHeight="1" spans="1:5">
      <c r="A54" s="18"/>
      <c r="B54" s="16"/>
      <c r="C54" s="34"/>
      <c r="D54" s="34"/>
      <c r="E54" s="34"/>
    </row>
    <row r="55" customHeight="1" spans="1:5">
      <c r="A55" s="18"/>
      <c r="B55" s="16"/>
      <c r="C55" s="34"/>
      <c r="D55" s="34"/>
      <c r="E55" s="34"/>
    </row>
    <row r="56" customHeight="1" spans="1:5">
      <c r="A56" s="18"/>
      <c r="B56" s="16"/>
      <c r="C56" s="34"/>
      <c r="D56" s="34"/>
      <c r="E56" s="34"/>
    </row>
    <row r="57" customHeight="1" spans="1:5">
      <c r="A57" s="34"/>
      <c r="B57" s="35"/>
      <c r="C57" s="34"/>
      <c r="D57" s="34"/>
      <c r="E57" s="34"/>
    </row>
    <row r="58" customHeight="1" spans="1:5">
      <c r="A58" s="34"/>
      <c r="B58" s="35"/>
      <c r="C58" s="34"/>
      <c r="D58" s="34"/>
      <c r="E58" s="34"/>
    </row>
    <row r="59" customHeight="1" spans="1:5">
      <c r="A59" s="34"/>
      <c r="B59" s="35"/>
      <c r="C59" s="34"/>
      <c r="D59" s="34"/>
      <c r="E59" s="34"/>
    </row>
    <row r="60" customHeight="1" spans="1:5">
      <c r="A60" s="34"/>
      <c r="B60" s="35"/>
      <c r="C60" s="34"/>
      <c r="D60" s="34"/>
      <c r="E60" s="34"/>
    </row>
    <row r="61" customHeight="1" spans="1:5">
      <c r="A61" s="34"/>
      <c r="B61" s="35"/>
      <c r="C61" s="34"/>
      <c r="D61" s="34"/>
      <c r="E61" s="34"/>
    </row>
    <row r="62" customHeight="1" spans="1:5">
      <c r="A62" s="34"/>
      <c r="B62" s="35"/>
      <c r="C62" s="34"/>
      <c r="D62" s="34"/>
      <c r="E62" s="34"/>
    </row>
    <row r="63" customHeight="1" spans="1:5">
      <c r="A63" s="34"/>
      <c r="B63" s="35"/>
      <c r="C63" s="34"/>
      <c r="D63" s="34"/>
      <c r="E63" s="34"/>
    </row>
    <row r="64" customHeight="1" spans="1:5">
      <c r="A64" s="34"/>
      <c r="B64" s="35"/>
      <c r="C64" s="34"/>
      <c r="D64" s="34"/>
      <c r="E64" s="34"/>
    </row>
    <row r="65" customHeight="1" spans="1:5">
      <c r="A65" s="34"/>
      <c r="B65" s="35"/>
      <c r="C65" s="34"/>
      <c r="D65" s="34"/>
      <c r="E65" s="34"/>
    </row>
    <row r="66" customHeight="1" spans="1:5">
      <c r="A66" s="34"/>
      <c r="B66" s="35"/>
      <c r="C66" s="34"/>
      <c r="D66" s="34"/>
      <c r="E66" s="34"/>
    </row>
    <row r="67" customHeight="1" spans="1:5">
      <c r="A67" s="34"/>
      <c r="B67" s="35"/>
      <c r="C67" s="34"/>
      <c r="D67" s="34"/>
      <c r="E67" s="34"/>
    </row>
    <row r="68" customHeight="1" spans="1:5">
      <c r="A68" s="34"/>
      <c r="B68" s="35"/>
      <c r="C68" s="34"/>
      <c r="D68" s="34"/>
      <c r="E68" s="34"/>
    </row>
    <row r="69" customHeight="1" spans="1:5">
      <c r="A69" s="34"/>
      <c r="B69" s="35"/>
      <c r="C69" s="34"/>
      <c r="D69" s="34"/>
      <c r="E69" s="34"/>
    </row>
    <row r="70" customHeight="1" spans="1:5">
      <c r="A70" s="34"/>
      <c r="B70" s="35"/>
      <c r="C70" s="34"/>
      <c r="D70" s="34"/>
      <c r="E70" s="34"/>
    </row>
    <row r="71" customHeight="1" spans="1:5">
      <c r="A71" s="34"/>
      <c r="B71" s="35"/>
      <c r="C71" s="34"/>
      <c r="D71" s="34"/>
      <c r="E71" s="34"/>
    </row>
    <row r="72" customHeight="1" spans="1:5">
      <c r="A72" s="34"/>
      <c r="B72" s="35"/>
      <c r="C72" s="34"/>
      <c r="D72" s="34"/>
      <c r="E72" s="34"/>
    </row>
    <row r="73" customHeight="1" spans="1:5">
      <c r="A73" s="34"/>
      <c r="B73" s="35"/>
      <c r="C73" s="34"/>
      <c r="D73" s="34"/>
      <c r="E73" s="34"/>
    </row>
    <row r="74" customHeight="1" spans="1:5">
      <c r="A74" s="34"/>
      <c r="B74" s="35"/>
      <c r="C74" s="34"/>
      <c r="D74" s="34"/>
      <c r="E74" s="34"/>
    </row>
    <row r="75" customHeight="1" spans="1:5">
      <c r="A75" s="34"/>
      <c r="B75" s="35"/>
      <c r="C75" s="34"/>
      <c r="D75" s="34"/>
      <c r="E75" s="34"/>
    </row>
    <row r="76" customHeight="1" spans="1:5">
      <c r="A76" s="34"/>
      <c r="B76" s="35"/>
      <c r="C76" s="34"/>
      <c r="D76" s="34"/>
      <c r="E76" s="34"/>
    </row>
    <row r="77" customHeight="1" spans="1:5">
      <c r="A77" s="34"/>
      <c r="B77" s="35"/>
      <c r="C77" s="34"/>
      <c r="D77" s="34"/>
      <c r="E77" s="34"/>
    </row>
    <row r="78" customHeight="1" spans="1:5">
      <c r="A78" s="34"/>
      <c r="B78" s="35"/>
      <c r="C78" s="34"/>
      <c r="D78" s="34"/>
      <c r="E78" s="34"/>
    </row>
    <row r="79" customHeight="1" spans="1:5">
      <c r="A79" s="34"/>
      <c r="B79" s="35"/>
      <c r="C79" s="34"/>
      <c r="D79" s="34"/>
      <c r="E79" s="34"/>
    </row>
    <row r="80" customHeight="1" spans="1:5">
      <c r="A80" s="34"/>
      <c r="B80" s="35"/>
      <c r="C80" s="34"/>
      <c r="D80" s="34"/>
      <c r="E80" s="34"/>
    </row>
    <row r="81" customHeight="1" spans="1:5">
      <c r="A81" s="34"/>
      <c r="B81" s="35"/>
      <c r="C81" s="34"/>
      <c r="D81" s="34"/>
      <c r="E81" s="34"/>
    </row>
    <row r="82" customHeight="1" spans="1:5">
      <c r="A82" s="34"/>
      <c r="B82" s="35"/>
      <c r="C82" s="34"/>
      <c r="D82" s="34"/>
      <c r="E82" s="34"/>
    </row>
    <row r="83" customHeight="1" spans="1:5">
      <c r="A83" s="34"/>
      <c r="B83" s="35"/>
      <c r="C83" s="34"/>
      <c r="D83" s="34"/>
      <c r="E83" s="34"/>
    </row>
    <row r="84" customHeight="1" spans="1:5">
      <c r="A84" s="34"/>
      <c r="B84" s="35"/>
      <c r="C84" s="34"/>
      <c r="D84" s="34"/>
      <c r="E84" s="34"/>
    </row>
    <row r="85" customHeight="1" spans="1:5">
      <c r="A85" s="34"/>
      <c r="B85" s="35"/>
      <c r="C85" s="34"/>
      <c r="D85" s="34"/>
      <c r="E85" s="34"/>
    </row>
    <row r="86" customHeight="1" spans="1:5">
      <c r="A86" s="34"/>
      <c r="B86" s="35"/>
      <c r="C86" s="34"/>
      <c r="D86" s="34"/>
      <c r="E86" s="34"/>
    </row>
    <row r="87" customHeight="1" spans="1:5">
      <c r="A87" s="34"/>
      <c r="B87" s="35"/>
      <c r="C87" s="34"/>
      <c r="D87" s="34"/>
      <c r="E87" s="34"/>
    </row>
    <row r="88" customHeight="1" spans="1:5">
      <c r="A88" s="34"/>
      <c r="B88" s="35"/>
      <c r="C88" s="34"/>
      <c r="D88" s="34"/>
      <c r="E88" s="34"/>
    </row>
    <row r="89" customHeight="1" spans="1:5">
      <c r="A89" s="34"/>
      <c r="B89" s="35"/>
      <c r="C89" s="34"/>
      <c r="D89" s="34"/>
      <c r="E89" s="34"/>
    </row>
    <row r="90" customHeight="1" spans="1:5">
      <c r="A90" s="34"/>
      <c r="B90" s="35"/>
      <c r="C90" s="34"/>
      <c r="D90" s="34"/>
      <c r="E90" s="34"/>
    </row>
    <row r="91" customHeight="1" spans="1:5">
      <c r="A91" s="34"/>
      <c r="B91" s="35"/>
      <c r="C91" s="34"/>
      <c r="D91" s="34"/>
      <c r="E91" s="34"/>
    </row>
    <row r="92" customHeight="1" spans="1:5">
      <c r="A92" s="34"/>
      <c r="B92" s="35"/>
      <c r="C92" s="34"/>
      <c r="D92" s="34"/>
      <c r="E92" s="34"/>
    </row>
    <row r="93" customHeight="1" spans="1:5">
      <c r="A93" s="34"/>
      <c r="B93" s="35"/>
      <c r="C93" s="34"/>
      <c r="D93" s="34"/>
      <c r="E93" s="34"/>
    </row>
    <row r="94" customHeight="1" spans="1:5">
      <c r="A94" s="34"/>
      <c r="B94" s="35"/>
      <c r="C94" s="34"/>
      <c r="D94" s="34"/>
      <c r="E94" s="34"/>
    </row>
    <row r="95" customHeight="1" spans="1:5">
      <c r="A95" s="34"/>
      <c r="B95" s="35"/>
      <c r="C95" s="34"/>
      <c r="D95" s="34"/>
      <c r="E95" s="34"/>
    </row>
    <row r="96" customHeight="1" spans="1:5">
      <c r="A96" s="34"/>
      <c r="B96" s="35"/>
      <c r="C96" s="34"/>
      <c r="D96" s="34"/>
      <c r="E96" s="34"/>
    </row>
    <row r="97" customHeight="1" spans="1:5">
      <c r="A97" s="34"/>
      <c r="B97" s="35"/>
      <c r="C97" s="34"/>
      <c r="D97" s="34"/>
      <c r="E97" s="34"/>
    </row>
    <row r="98" customHeight="1" spans="1:5">
      <c r="A98" s="34"/>
      <c r="B98" s="35"/>
      <c r="C98" s="34"/>
      <c r="D98" s="34"/>
      <c r="E98" s="34"/>
    </row>
    <row r="99" customHeight="1" spans="1:5">
      <c r="A99" s="34"/>
      <c r="B99" s="35"/>
      <c r="C99" s="34"/>
      <c r="D99" s="34"/>
      <c r="E99" s="34"/>
    </row>
    <row r="100" customHeight="1" spans="1:5">
      <c r="A100" s="34"/>
      <c r="B100" s="35"/>
      <c r="C100" s="34"/>
      <c r="D100" s="34"/>
      <c r="E100" s="34"/>
    </row>
    <row r="101" customHeight="1" spans="1:5">
      <c r="A101" s="34"/>
      <c r="B101" s="35"/>
      <c r="C101" s="34"/>
      <c r="D101" s="34"/>
      <c r="E101" s="34"/>
    </row>
    <row r="102" customHeight="1" spans="1:5">
      <c r="A102" s="34"/>
      <c r="B102" s="35"/>
      <c r="C102" s="34"/>
      <c r="D102" s="34"/>
      <c r="E102" s="34"/>
    </row>
    <row r="103" customHeight="1" spans="1:5">
      <c r="A103" s="34"/>
      <c r="B103" s="35"/>
      <c r="C103" s="34"/>
      <c r="D103" s="34"/>
      <c r="E103" s="34"/>
    </row>
    <row r="104" customHeight="1" spans="1:5">
      <c r="A104" s="34"/>
      <c r="B104" s="35"/>
      <c r="C104" s="34"/>
      <c r="D104" s="34"/>
      <c r="E104" s="34"/>
    </row>
    <row r="105" customHeight="1" spans="1:5">
      <c r="A105" s="34"/>
      <c r="B105" s="35"/>
      <c r="C105" s="34"/>
      <c r="D105" s="34"/>
      <c r="E105" s="34"/>
    </row>
    <row r="106" customHeight="1" spans="1:5">
      <c r="A106" s="34"/>
      <c r="B106" s="35"/>
      <c r="C106" s="34"/>
      <c r="D106" s="34"/>
      <c r="E106" s="34"/>
    </row>
    <row r="107" customHeight="1" spans="1:5">
      <c r="A107" s="34"/>
      <c r="B107" s="35"/>
      <c r="C107" s="34"/>
      <c r="D107" s="34"/>
      <c r="E107" s="34"/>
    </row>
    <row r="108" customHeight="1" spans="1:5">
      <c r="A108" s="34"/>
      <c r="B108" s="35"/>
      <c r="C108" s="34"/>
      <c r="D108" s="34"/>
      <c r="E108" s="34"/>
    </row>
    <row r="109" customHeight="1" spans="1:5">
      <c r="A109" s="34"/>
      <c r="B109" s="35"/>
      <c r="C109" s="34"/>
      <c r="D109" s="34"/>
      <c r="E109" s="34"/>
    </row>
    <row r="110" customHeight="1" spans="1:5">
      <c r="A110" s="34"/>
      <c r="B110" s="35"/>
      <c r="C110" s="34"/>
      <c r="D110" s="34"/>
      <c r="E110" s="34"/>
    </row>
    <row r="111" customHeight="1" spans="1:5">
      <c r="A111" s="34"/>
      <c r="B111" s="35"/>
      <c r="C111" s="34"/>
      <c r="D111" s="34"/>
      <c r="E111" s="34"/>
    </row>
    <row r="112" customHeight="1" spans="1:5">
      <c r="A112" s="34"/>
      <c r="B112" s="35"/>
      <c r="C112" s="34"/>
      <c r="D112" s="34"/>
      <c r="E112" s="34"/>
    </row>
    <row r="113" customHeight="1" spans="1:5">
      <c r="A113" s="34"/>
      <c r="B113" s="35"/>
      <c r="C113" s="34"/>
      <c r="D113" s="34"/>
      <c r="E113" s="34"/>
    </row>
    <row r="114" customHeight="1" spans="1:5">
      <c r="A114" s="34"/>
      <c r="B114" s="35"/>
      <c r="C114" s="34"/>
      <c r="D114" s="34"/>
      <c r="E114" s="34"/>
    </row>
    <row r="115" customHeight="1" spans="1:5">
      <c r="A115" s="34"/>
      <c r="B115" s="35"/>
      <c r="C115" s="34"/>
      <c r="D115" s="34"/>
      <c r="E115" s="34"/>
    </row>
    <row r="116" customHeight="1" spans="1:5">
      <c r="A116" s="34"/>
      <c r="B116" s="35"/>
      <c r="C116" s="34"/>
      <c r="D116" s="34"/>
      <c r="E116" s="34"/>
    </row>
    <row r="117" customHeight="1" spans="1:5">
      <c r="A117" s="34"/>
      <c r="B117" s="35"/>
      <c r="C117" s="34"/>
      <c r="D117" s="34"/>
      <c r="E117" s="34"/>
    </row>
    <row r="118" customHeight="1" spans="1:5">
      <c r="A118" s="34"/>
      <c r="B118" s="35"/>
      <c r="C118" s="34"/>
      <c r="D118" s="34"/>
      <c r="E118" s="34"/>
    </row>
    <row r="119" customHeight="1" spans="1:5">
      <c r="A119" s="34"/>
      <c r="B119" s="35"/>
      <c r="C119" s="34"/>
      <c r="D119" s="34"/>
      <c r="E119" s="34"/>
    </row>
    <row r="120" customHeight="1" spans="1:5">
      <c r="A120" s="34"/>
      <c r="B120" s="35"/>
      <c r="C120" s="34"/>
      <c r="D120" s="34"/>
      <c r="E120" s="34"/>
    </row>
    <row r="121" customHeight="1" spans="1:5">
      <c r="A121" s="34"/>
      <c r="B121" s="35"/>
      <c r="C121" s="34"/>
      <c r="D121" s="34"/>
      <c r="E121" s="34"/>
    </row>
    <row r="122" customHeight="1" spans="1:5">
      <c r="A122" s="34"/>
      <c r="B122" s="35"/>
      <c r="C122" s="34"/>
      <c r="D122" s="34"/>
      <c r="E122" s="34"/>
    </row>
    <row r="123" customHeight="1" spans="1:5">
      <c r="A123" s="34"/>
      <c r="B123" s="35"/>
      <c r="C123" s="34"/>
      <c r="D123" s="34"/>
      <c r="E123" s="34"/>
    </row>
    <row r="124" customHeight="1" spans="1:5">
      <c r="A124" s="34"/>
      <c r="B124" s="35"/>
      <c r="C124" s="34"/>
      <c r="D124" s="34"/>
      <c r="E124" s="34"/>
    </row>
    <row r="125" customHeight="1" spans="1:5">
      <c r="A125" s="34"/>
      <c r="B125" s="35"/>
      <c r="C125" s="34"/>
      <c r="D125" s="34"/>
      <c r="E125" s="34"/>
    </row>
    <row r="126" customHeight="1" spans="1:5">
      <c r="A126" s="34"/>
      <c r="B126" s="35"/>
      <c r="C126" s="34"/>
      <c r="D126" s="34"/>
      <c r="E126" s="34"/>
    </row>
    <row r="127" customHeight="1" spans="1:5">
      <c r="A127" s="34"/>
      <c r="B127" s="35"/>
      <c r="C127" s="34"/>
      <c r="D127" s="34"/>
      <c r="E127" s="34"/>
    </row>
    <row r="128" customHeight="1" spans="1:5">
      <c r="A128" s="34"/>
      <c r="B128" s="35"/>
      <c r="C128" s="34"/>
      <c r="D128" s="34"/>
      <c r="E128" s="34"/>
    </row>
    <row r="129" customHeight="1" spans="1:5">
      <c r="A129" s="34"/>
      <c r="B129" s="35"/>
      <c r="C129" s="34"/>
      <c r="D129" s="34"/>
      <c r="E129" s="34"/>
    </row>
    <row r="130" customHeight="1" spans="1:5">
      <c r="A130" s="34"/>
      <c r="B130" s="35"/>
      <c r="C130" s="34"/>
      <c r="D130" s="34"/>
      <c r="E130" s="34"/>
    </row>
    <row r="131" customHeight="1" spans="1:5">
      <c r="A131" s="34"/>
      <c r="B131" s="35"/>
      <c r="C131" s="34"/>
      <c r="D131" s="34"/>
      <c r="E131" s="34"/>
    </row>
    <row r="132" customHeight="1" spans="1:5">
      <c r="A132" s="34"/>
      <c r="B132" s="35"/>
      <c r="C132" s="34"/>
      <c r="D132" s="34"/>
      <c r="E132" s="34"/>
    </row>
    <row r="133" customHeight="1" spans="1:5">
      <c r="A133" s="34"/>
      <c r="B133" s="35"/>
      <c r="C133" s="34"/>
      <c r="D133" s="34"/>
      <c r="E133" s="34"/>
    </row>
    <row r="134" customHeight="1" spans="1:5">
      <c r="A134" s="34"/>
      <c r="B134" s="35"/>
      <c r="C134" s="34"/>
      <c r="D134" s="34"/>
      <c r="E134" s="34"/>
    </row>
    <row r="135" customHeight="1" spans="1:5">
      <c r="A135" s="34"/>
      <c r="B135" s="35"/>
      <c r="C135" s="34"/>
      <c r="D135" s="34"/>
      <c r="E135" s="34"/>
    </row>
    <row r="136" customHeight="1" spans="1:5">
      <c r="A136" s="34"/>
      <c r="B136" s="35"/>
      <c r="C136" s="34"/>
      <c r="D136" s="34"/>
      <c r="E136" s="34"/>
    </row>
    <row r="137" customHeight="1" spans="1:5">
      <c r="A137" s="34"/>
      <c r="B137" s="35"/>
      <c r="C137" s="34"/>
      <c r="D137" s="34"/>
      <c r="E137" s="34"/>
    </row>
    <row r="138" customHeight="1" spans="1:5">
      <c r="A138" s="34"/>
      <c r="B138" s="35"/>
      <c r="C138" s="34"/>
      <c r="D138" s="34"/>
      <c r="E138" s="34"/>
    </row>
    <row r="139" customHeight="1" spans="1:5">
      <c r="A139" s="34"/>
      <c r="B139" s="35"/>
      <c r="C139" s="34"/>
      <c r="D139" s="34"/>
      <c r="E139" s="34"/>
    </row>
    <row r="140" customHeight="1" spans="1:5">
      <c r="A140" s="34"/>
      <c r="B140" s="35"/>
      <c r="C140" s="34"/>
      <c r="D140" s="34"/>
      <c r="E140" s="34"/>
    </row>
    <row r="141" customHeight="1" spans="1:5">
      <c r="A141" s="34"/>
      <c r="B141" s="35"/>
      <c r="C141" s="34"/>
      <c r="D141" s="34"/>
      <c r="E141" s="34"/>
    </row>
    <row r="142" customHeight="1" spans="1:5">
      <c r="A142" s="34"/>
      <c r="B142" s="35"/>
      <c r="C142" s="34"/>
      <c r="D142" s="34"/>
      <c r="E142" s="34"/>
    </row>
    <row r="143" customHeight="1" spans="1:5">
      <c r="A143" s="34"/>
      <c r="B143" s="35"/>
      <c r="C143" s="34"/>
      <c r="D143" s="34"/>
      <c r="E143" s="34"/>
    </row>
    <row r="144" customHeight="1" spans="1:5">
      <c r="A144" s="34"/>
      <c r="B144" s="35"/>
      <c r="C144" s="34"/>
      <c r="D144" s="34"/>
      <c r="E144" s="34"/>
    </row>
    <row r="145" customHeight="1" spans="1:5">
      <c r="A145" s="34"/>
      <c r="B145" s="35"/>
      <c r="C145" s="34"/>
      <c r="D145" s="34"/>
      <c r="E145" s="34"/>
    </row>
    <row r="146" customHeight="1" spans="1:5">
      <c r="A146" s="34"/>
      <c r="B146" s="35"/>
      <c r="C146" s="34"/>
      <c r="D146" s="34"/>
      <c r="E146" s="34"/>
    </row>
    <row r="147" customHeight="1" spans="1:5">
      <c r="A147" s="34"/>
      <c r="B147" s="35"/>
      <c r="C147" s="34"/>
      <c r="D147" s="34"/>
      <c r="E147" s="34"/>
    </row>
    <row r="148" customHeight="1" spans="1:5">
      <c r="A148" s="34"/>
      <c r="B148" s="35"/>
      <c r="C148" s="34"/>
      <c r="D148" s="34"/>
      <c r="E148" s="34"/>
    </row>
    <row r="149" customHeight="1" spans="1:5">
      <c r="A149" s="34"/>
      <c r="B149" s="35"/>
      <c r="C149" s="34"/>
      <c r="D149" s="34"/>
      <c r="E149" s="34"/>
    </row>
    <row r="150" customHeight="1" spans="1:5">
      <c r="A150" s="34"/>
      <c r="B150" s="35"/>
      <c r="C150" s="34"/>
      <c r="D150" s="34"/>
      <c r="E150" s="34"/>
    </row>
    <row r="151" customHeight="1" spans="1:5">
      <c r="A151" s="34"/>
      <c r="B151" s="35"/>
      <c r="C151" s="34"/>
      <c r="D151" s="34"/>
      <c r="E151" s="34"/>
    </row>
    <row r="152" customHeight="1" spans="1:5">
      <c r="A152" s="34"/>
      <c r="B152" s="35"/>
      <c r="C152" s="34"/>
      <c r="D152" s="34"/>
      <c r="E152" s="34"/>
    </row>
    <row r="153" customHeight="1" spans="1:5">
      <c r="A153" s="34"/>
      <c r="B153" s="35"/>
      <c r="C153" s="34"/>
      <c r="D153" s="34"/>
      <c r="E153" s="34"/>
    </row>
    <row r="154" customHeight="1" spans="1:5">
      <c r="A154" s="34"/>
      <c r="B154" s="35"/>
      <c r="C154" s="34"/>
      <c r="D154" s="34"/>
      <c r="E154" s="34"/>
    </row>
    <row r="155" customHeight="1" spans="1:5">
      <c r="A155" s="34"/>
      <c r="B155" s="35"/>
      <c r="C155" s="34"/>
      <c r="D155" s="34"/>
      <c r="E155" s="34"/>
    </row>
    <row r="156" customHeight="1" spans="1:5">
      <c r="A156" s="34"/>
      <c r="B156" s="35"/>
      <c r="C156" s="34"/>
      <c r="D156" s="34"/>
      <c r="E156" s="34"/>
    </row>
    <row r="157" customHeight="1" spans="1:5">
      <c r="A157" s="34"/>
      <c r="B157" s="35"/>
      <c r="C157" s="34"/>
      <c r="D157" s="34"/>
      <c r="E157" s="34"/>
    </row>
    <row r="158" customHeight="1" spans="1:5">
      <c r="A158" s="34"/>
      <c r="B158" s="35"/>
      <c r="C158" s="34"/>
      <c r="D158" s="34"/>
      <c r="E158" s="34"/>
    </row>
    <row r="159" customHeight="1" spans="1:5">
      <c r="A159" s="34"/>
      <c r="B159" s="35"/>
      <c r="C159" s="34"/>
      <c r="D159" s="34"/>
      <c r="E159" s="34"/>
    </row>
    <row r="160" customHeight="1" spans="1:5">
      <c r="A160" s="34"/>
      <c r="B160" s="35"/>
      <c r="C160" s="34"/>
      <c r="D160" s="34"/>
      <c r="E160" s="34"/>
    </row>
    <row r="161" customHeight="1" spans="1:5">
      <c r="A161" s="34"/>
      <c r="B161" s="35"/>
      <c r="C161" s="34"/>
      <c r="D161" s="34"/>
      <c r="E161" s="34"/>
    </row>
    <row r="162" customHeight="1" spans="1:5">
      <c r="A162" s="34"/>
      <c r="B162" s="35"/>
      <c r="C162" s="34"/>
      <c r="D162" s="34"/>
      <c r="E162" s="34"/>
    </row>
    <row r="163" customHeight="1" spans="1:5">
      <c r="A163" s="34"/>
      <c r="B163" s="35"/>
      <c r="C163" s="34"/>
      <c r="D163" s="34"/>
      <c r="E163" s="34"/>
    </row>
    <row r="164" customHeight="1" spans="1:5">
      <c r="A164" s="34"/>
      <c r="B164" s="35"/>
      <c r="C164" s="34"/>
      <c r="D164" s="34"/>
      <c r="E164" s="34"/>
    </row>
    <row r="165" customHeight="1" spans="1:5">
      <c r="A165" s="34"/>
      <c r="B165" s="35"/>
      <c r="C165" s="34"/>
      <c r="D165" s="34"/>
      <c r="E165" s="34"/>
    </row>
    <row r="166" customHeight="1" spans="1:5">
      <c r="A166" s="34"/>
      <c r="B166" s="35"/>
      <c r="C166" s="34"/>
      <c r="D166" s="34"/>
      <c r="E166" s="34"/>
    </row>
    <row r="167" customHeight="1" spans="1:5">
      <c r="A167" s="34"/>
      <c r="B167" s="35"/>
      <c r="C167" s="34"/>
      <c r="D167" s="34"/>
      <c r="E167" s="34"/>
    </row>
    <row r="168" customHeight="1" spans="1:5">
      <c r="A168" s="34"/>
      <c r="B168" s="35"/>
      <c r="C168" s="34"/>
      <c r="D168" s="34"/>
      <c r="E168" s="34"/>
    </row>
    <row r="169" customHeight="1" spans="1:5">
      <c r="A169" s="34"/>
      <c r="B169" s="35"/>
      <c r="C169" s="34"/>
      <c r="D169" s="34"/>
      <c r="E169" s="34"/>
    </row>
    <row r="170" customHeight="1" spans="1:5">
      <c r="A170" s="34"/>
      <c r="B170" s="35"/>
      <c r="C170" s="34"/>
      <c r="D170" s="34"/>
      <c r="E170" s="34"/>
    </row>
    <row r="171" customHeight="1" spans="1:5">
      <c r="A171" s="34"/>
      <c r="B171" s="35"/>
      <c r="C171" s="34"/>
      <c r="D171" s="34"/>
      <c r="E171" s="34"/>
    </row>
    <row r="172" customHeight="1" spans="1:5">
      <c r="A172" s="34"/>
      <c r="B172" s="35"/>
      <c r="C172" s="34"/>
      <c r="D172" s="34"/>
      <c r="E172" s="34"/>
    </row>
    <row r="173" customHeight="1" spans="1:5">
      <c r="A173" s="34"/>
      <c r="B173" s="35"/>
      <c r="C173" s="34"/>
      <c r="D173" s="34"/>
      <c r="E173" s="34"/>
    </row>
    <row r="174" customHeight="1" spans="1:5">
      <c r="A174" s="34"/>
      <c r="B174" s="35"/>
      <c r="C174" s="34"/>
      <c r="D174" s="34"/>
      <c r="E174" s="34"/>
    </row>
    <row r="175" customHeight="1" spans="1:5">
      <c r="A175" s="34"/>
      <c r="B175" s="35"/>
      <c r="C175" s="34"/>
      <c r="D175" s="34"/>
      <c r="E175" s="34"/>
    </row>
    <row r="176" customHeight="1" spans="1:5">
      <c r="A176" s="34"/>
      <c r="B176" s="35"/>
      <c r="C176" s="34"/>
      <c r="D176" s="34"/>
      <c r="E176" s="34"/>
    </row>
    <row r="177" customHeight="1" spans="1:5">
      <c r="A177" s="34"/>
      <c r="B177" s="35"/>
      <c r="C177" s="34"/>
      <c r="D177" s="34"/>
      <c r="E177" s="34"/>
    </row>
    <row r="178" customHeight="1" spans="1:5">
      <c r="A178" s="34"/>
      <c r="B178" s="35"/>
      <c r="C178" s="34"/>
      <c r="D178" s="34"/>
      <c r="E178" s="34"/>
    </row>
    <row r="179" customHeight="1" spans="1:5">
      <c r="A179" s="34"/>
      <c r="B179" s="35"/>
      <c r="C179" s="34"/>
      <c r="D179" s="34"/>
      <c r="E179" s="34"/>
    </row>
    <row r="180" customHeight="1" spans="1:5">
      <c r="A180" s="34"/>
      <c r="B180" s="35"/>
      <c r="C180" s="34"/>
      <c r="D180" s="34"/>
      <c r="E180" s="34"/>
    </row>
    <row r="181" customHeight="1" spans="1:5">
      <c r="A181" s="34"/>
      <c r="B181" s="35"/>
      <c r="C181" s="34"/>
      <c r="D181" s="34"/>
      <c r="E181" s="34"/>
    </row>
    <row r="182" customHeight="1" spans="1:5">
      <c r="A182" s="34"/>
      <c r="B182" s="35"/>
      <c r="C182" s="34"/>
      <c r="D182" s="34"/>
      <c r="E182" s="34"/>
    </row>
    <row r="183" customHeight="1" spans="1:5">
      <c r="A183" s="34"/>
      <c r="B183" s="35"/>
      <c r="C183" s="34"/>
      <c r="D183" s="34"/>
      <c r="E183" s="34"/>
    </row>
    <row r="184" customHeight="1" spans="1:5">
      <c r="A184" s="34"/>
      <c r="B184" s="35"/>
      <c r="C184" s="34"/>
      <c r="D184" s="34"/>
      <c r="E184" s="34"/>
    </row>
    <row r="185" customHeight="1" spans="1:5">
      <c r="A185" s="34"/>
      <c r="B185" s="35"/>
      <c r="C185" s="34"/>
      <c r="D185" s="34"/>
      <c r="E185" s="34"/>
    </row>
    <row r="186" customHeight="1" spans="1:5">
      <c r="A186" s="34"/>
      <c r="B186" s="35"/>
      <c r="C186" s="34"/>
      <c r="D186" s="34"/>
      <c r="E186" s="34"/>
    </row>
    <row r="187" customHeight="1" spans="1:5">
      <c r="A187" s="34"/>
      <c r="B187" s="35"/>
      <c r="C187" s="34"/>
      <c r="D187" s="34"/>
      <c r="E187" s="34"/>
    </row>
    <row r="188" customHeight="1" spans="1:5">
      <c r="A188" s="34"/>
      <c r="B188" s="35"/>
      <c r="C188" s="34"/>
      <c r="D188" s="34"/>
      <c r="E188" s="34"/>
    </row>
    <row r="189" customHeight="1" spans="1:5">
      <c r="A189" s="34"/>
      <c r="B189" s="35"/>
      <c r="C189" s="34"/>
      <c r="D189" s="34"/>
      <c r="E189" s="34"/>
    </row>
    <row r="190" customHeight="1" spans="1:5">
      <c r="A190" s="34"/>
      <c r="B190" s="35"/>
      <c r="C190" s="34"/>
      <c r="D190" s="34"/>
      <c r="E190" s="34"/>
    </row>
    <row r="191" customHeight="1" spans="1:5">
      <c r="A191" s="34"/>
      <c r="B191" s="35"/>
      <c r="C191" s="34"/>
      <c r="D191" s="34"/>
      <c r="E191" s="34"/>
    </row>
    <row r="192" customHeight="1" spans="1:5">
      <c r="A192" s="34"/>
      <c r="B192" s="35"/>
      <c r="C192" s="34"/>
      <c r="D192" s="34"/>
      <c r="E192" s="34"/>
    </row>
    <row r="193" customHeight="1" spans="1:5">
      <c r="A193" s="34"/>
      <c r="B193" s="35"/>
      <c r="C193" s="34"/>
      <c r="D193" s="34"/>
      <c r="E193" s="34"/>
    </row>
    <row r="194" customHeight="1" spans="1:5">
      <c r="A194" s="34"/>
      <c r="B194" s="35"/>
      <c r="C194" s="34"/>
      <c r="D194" s="34"/>
      <c r="E194" s="34"/>
    </row>
    <row r="195" customHeight="1" spans="1:5">
      <c r="A195" s="34"/>
      <c r="B195" s="35"/>
      <c r="C195" s="34"/>
      <c r="D195" s="34"/>
      <c r="E195" s="34"/>
    </row>
    <row r="196" customHeight="1" spans="1:5">
      <c r="A196" s="34"/>
      <c r="B196" s="35"/>
      <c r="C196" s="34"/>
      <c r="D196" s="34"/>
      <c r="E196" s="34"/>
    </row>
    <row r="197" customHeight="1" spans="1:5">
      <c r="A197" s="34"/>
      <c r="B197" s="35"/>
      <c r="C197" s="34"/>
      <c r="D197" s="34"/>
      <c r="E197" s="34"/>
    </row>
    <row r="198" customHeight="1" spans="1:5">
      <c r="A198" s="34"/>
      <c r="B198" s="35"/>
      <c r="C198" s="34"/>
      <c r="D198" s="34"/>
      <c r="E198" s="34"/>
    </row>
    <row r="199" customHeight="1" spans="1:5">
      <c r="A199" s="34"/>
      <c r="B199" s="35"/>
      <c r="C199" s="34"/>
      <c r="D199" s="34"/>
      <c r="E199" s="34"/>
    </row>
    <row r="200" customHeight="1" spans="1:5">
      <c r="A200" s="34"/>
      <c r="B200" s="35"/>
      <c r="C200" s="34"/>
      <c r="D200" s="34"/>
      <c r="E200" s="34"/>
    </row>
    <row r="201" customHeight="1" spans="1:5">
      <c r="A201" s="34"/>
      <c r="B201" s="35"/>
      <c r="C201" s="34"/>
      <c r="D201" s="34"/>
      <c r="E201" s="34"/>
    </row>
    <row r="202" customHeight="1" spans="1:5">
      <c r="A202" s="34"/>
      <c r="B202" s="35"/>
      <c r="C202" s="34"/>
      <c r="D202" s="34"/>
      <c r="E202" s="34"/>
    </row>
    <row r="203" customHeight="1" spans="1:5">
      <c r="A203" s="34"/>
      <c r="B203" s="35"/>
      <c r="C203" s="34"/>
      <c r="D203" s="34"/>
      <c r="E203" s="34"/>
    </row>
    <row r="204" customHeight="1" spans="1:5">
      <c r="A204" s="34"/>
      <c r="B204" s="35"/>
      <c r="C204" s="34"/>
      <c r="D204" s="34"/>
      <c r="E204" s="34"/>
    </row>
    <row r="205" customHeight="1" spans="1:5">
      <c r="A205" s="34"/>
      <c r="B205" s="35"/>
      <c r="C205" s="34"/>
      <c r="D205" s="34"/>
      <c r="E205" s="34"/>
    </row>
    <row r="206" customHeight="1" spans="1:5">
      <c r="A206" s="34"/>
      <c r="B206" s="35"/>
      <c r="C206" s="34"/>
      <c r="D206" s="34"/>
      <c r="E206" s="34"/>
    </row>
    <row r="207" customHeight="1" spans="1:5">
      <c r="A207" s="34"/>
      <c r="B207" s="35"/>
      <c r="C207" s="34"/>
      <c r="D207" s="34"/>
      <c r="E207" s="34"/>
    </row>
    <row r="208" customHeight="1" spans="1:5">
      <c r="A208" s="34"/>
      <c r="B208" s="35"/>
      <c r="C208" s="34"/>
      <c r="D208" s="34"/>
      <c r="E208" s="34"/>
    </row>
    <row r="209" customHeight="1" spans="1:5">
      <c r="A209" s="34"/>
      <c r="B209" s="35"/>
      <c r="C209" s="34"/>
      <c r="D209" s="34"/>
      <c r="E209" s="34"/>
    </row>
    <row r="210" customHeight="1" spans="1:5">
      <c r="A210" s="34"/>
      <c r="B210" s="35"/>
      <c r="C210" s="34"/>
      <c r="D210" s="34"/>
      <c r="E210" s="34"/>
    </row>
    <row r="211" customHeight="1" spans="1:5">
      <c r="A211" s="34"/>
      <c r="B211" s="35"/>
      <c r="C211" s="34"/>
      <c r="D211" s="34"/>
      <c r="E211" s="34"/>
    </row>
    <row r="212" customHeight="1" spans="1:5">
      <c r="A212" s="34"/>
      <c r="B212" s="35"/>
      <c r="C212" s="34"/>
      <c r="D212" s="34"/>
      <c r="E212" s="34"/>
    </row>
    <row r="213" customHeight="1" spans="1:5">
      <c r="A213" s="34"/>
      <c r="B213" s="35"/>
      <c r="C213" s="34"/>
      <c r="D213" s="34"/>
      <c r="E213" s="34"/>
    </row>
    <row r="214" customHeight="1" spans="1:5">
      <c r="A214" s="34"/>
      <c r="B214" s="35"/>
      <c r="C214" s="34"/>
      <c r="D214" s="34"/>
      <c r="E214" s="34"/>
    </row>
    <row r="215" customHeight="1" spans="1:5">
      <c r="A215" s="34"/>
      <c r="B215" s="35"/>
      <c r="C215" s="34"/>
      <c r="D215" s="34"/>
      <c r="E215" s="34"/>
    </row>
    <row r="216" customHeight="1" spans="1:5">
      <c r="A216" s="34"/>
      <c r="B216" s="35"/>
      <c r="C216" s="34"/>
      <c r="D216" s="34"/>
      <c r="E216" s="34"/>
    </row>
    <row r="217" customHeight="1" spans="1:5">
      <c r="A217" s="34"/>
      <c r="B217" s="35"/>
      <c r="C217" s="34"/>
      <c r="D217" s="34"/>
      <c r="E217" s="34"/>
    </row>
    <row r="218" customHeight="1" spans="1:5">
      <c r="A218" s="34"/>
      <c r="B218" s="35"/>
      <c r="C218" s="34"/>
      <c r="D218" s="34"/>
      <c r="E218" s="34"/>
    </row>
    <row r="219" customHeight="1" spans="1:5">
      <c r="A219" s="34"/>
      <c r="B219" s="35"/>
      <c r="C219" s="34"/>
      <c r="D219" s="34"/>
      <c r="E219" s="34"/>
    </row>
    <row r="220" customHeight="1" spans="1:5">
      <c r="A220" s="34"/>
      <c r="B220" s="35"/>
      <c r="C220" s="34"/>
      <c r="D220" s="34"/>
      <c r="E220" s="34"/>
    </row>
    <row r="221" customHeight="1" spans="1:5">
      <c r="A221" s="34"/>
      <c r="B221" s="35"/>
      <c r="C221" s="34"/>
      <c r="D221" s="34"/>
      <c r="E221" s="34"/>
    </row>
    <row r="222" customHeight="1" spans="1:5">
      <c r="A222" s="34"/>
      <c r="B222" s="35"/>
      <c r="C222" s="34"/>
      <c r="D222" s="34"/>
      <c r="E222" s="34"/>
    </row>
    <row r="223" customHeight="1" spans="1:5">
      <c r="A223" s="34"/>
      <c r="B223" s="35"/>
      <c r="C223" s="34"/>
      <c r="D223" s="34"/>
      <c r="E223" s="34"/>
    </row>
    <row r="224" customHeight="1" spans="1:5">
      <c r="A224" s="34"/>
      <c r="B224" s="35"/>
      <c r="C224" s="34"/>
      <c r="D224" s="34"/>
      <c r="E224" s="34"/>
    </row>
    <row r="225" customHeight="1" spans="1:5">
      <c r="A225" s="34"/>
      <c r="B225" s="35"/>
      <c r="C225" s="34"/>
      <c r="D225" s="34"/>
      <c r="E225" s="34"/>
    </row>
    <row r="226" customHeight="1" spans="1:5">
      <c r="A226" s="34"/>
      <c r="B226" s="35"/>
      <c r="C226" s="34"/>
      <c r="D226" s="34"/>
      <c r="E226" s="34"/>
    </row>
    <row r="227" customHeight="1" spans="1:5">
      <c r="A227" s="34"/>
      <c r="B227" s="35"/>
      <c r="C227" s="34"/>
      <c r="D227" s="34"/>
      <c r="E227" s="34"/>
    </row>
    <row r="228" customHeight="1" spans="1:5">
      <c r="A228" s="34"/>
      <c r="B228" s="35"/>
      <c r="C228" s="34"/>
      <c r="D228" s="34"/>
      <c r="E228" s="34"/>
    </row>
    <row r="229" customHeight="1" spans="1:5">
      <c r="A229" s="34"/>
      <c r="B229" s="35"/>
      <c r="C229" s="34"/>
      <c r="D229" s="34"/>
      <c r="E229" s="34"/>
    </row>
    <row r="230" customHeight="1" spans="1:5">
      <c r="A230" s="34"/>
      <c r="B230" s="35"/>
      <c r="C230" s="34"/>
      <c r="D230" s="34"/>
      <c r="E230" s="34"/>
    </row>
    <row r="231" customHeight="1" spans="1:5">
      <c r="A231" s="34"/>
      <c r="B231" s="35"/>
      <c r="C231" s="34"/>
      <c r="D231" s="34"/>
      <c r="E231" s="34"/>
    </row>
    <row r="232" customHeight="1" spans="1:5">
      <c r="A232" s="34"/>
      <c r="B232" s="35"/>
      <c r="C232" s="34"/>
      <c r="D232" s="34"/>
      <c r="E232" s="34"/>
    </row>
    <row r="233" customHeight="1" spans="1:5">
      <c r="A233" s="34"/>
      <c r="B233" s="35"/>
      <c r="C233" s="34"/>
      <c r="D233" s="34"/>
      <c r="E233" s="34"/>
    </row>
    <row r="234" customHeight="1" spans="1:5">
      <c r="A234" s="34"/>
      <c r="B234" s="35"/>
      <c r="C234" s="34"/>
      <c r="D234" s="34"/>
      <c r="E234" s="34"/>
    </row>
    <row r="235" customHeight="1" spans="1:5">
      <c r="A235" s="34"/>
      <c r="B235" s="35"/>
      <c r="C235" s="34"/>
      <c r="D235" s="34"/>
      <c r="E235" s="34"/>
    </row>
    <row r="236" customHeight="1" spans="1:5">
      <c r="A236" s="34"/>
      <c r="B236" s="35"/>
      <c r="C236" s="34"/>
      <c r="D236" s="34"/>
      <c r="E236" s="34"/>
    </row>
    <row r="237" customHeight="1" spans="1:5">
      <c r="A237" s="34"/>
      <c r="B237" s="35"/>
      <c r="C237" s="34"/>
      <c r="D237" s="34"/>
      <c r="E237" s="34"/>
    </row>
    <row r="238" customHeight="1" spans="1:5">
      <c r="A238" s="34"/>
      <c r="B238" s="35"/>
      <c r="C238" s="34"/>
      <c r="D238" s="34"/>
      <c r="E238" s="34"/>
    </row>
    <row r="239" customHeight="1" spans="1:5">
      <c r="A239" s="34"/>
      <c r="B239" s="35"/>
      <c r="C239" s="34"/>
      <c r="D239" s="34"/>
      <c r="E239" s="34"/>
    </row>
    <row r="240" customHeight="1" spans="1:5">
      <c r="A240" s="34"/>
      <c r="B240" s="35"/>
      <c r="C240" s="34"/>
      <c r="D240" s="34"/>
      <c r="E240" s="34"/>
    </row>
    <row r="241" customHeight="1" spans="1:5">
      <c r="A241" s="34"/>
      <c r="B241" s="35"/>
      <c r="C241" s="34"/>
      <c r="D241" s="34"/>
      <c r="E241" s="34"/>
    </row>
    <row r="242" customHeight="1" spans="1:5">
      <c r="A242" s="34"/>
      <c r="B242" s="35"/>
      <c r="C242" s="34"/>
      <c r="D242" s="34"/>
      <c r="E242" s="34"/>
    </row>
    <row r="243" customHeight="1" spans="1:5">
      <c r="A243" s="34"/>
      <c r="B243" s="35"/>
      <c r="C243" s="34"/>
      <c r="D243" s="34"/>
      <c r="E243" s="34"/>
    </row>
    <row r="244" customHeight="1" spans="1:5">
      <c r="A244" s="34"/>
      <c r="B244" s="35"/>
      <c r="C244" s="34"/>
      <c r="D244" s="34"/>
      <c r="E244" s="34"/>
    </row>
    <row r="245" customHeight="1" spans="1:5">
      <c r="A245" s="34"/>
      <c r="B245" s="35"/>
      <c r="C245" s="34"/>
      <c r="D245" s="34"/>
      <c r="E245" s="34"/>
    </row>
    <row r="246" customHeight="1" spans="1:5">
      <c r="A246" s="34"/>
      <c r="B246" s="35"/>
      <c r="C246" s="34"/>
      <c r="D246" s="34"/>
      <c r="E246" s="34"/>
    </row>
    <row r="247" customHeight="1" spans="1:5">
      <c r="A247" s="34"/>
      <c r="B247" s="35"/>
      <c r="C247" s="34"/>
      <c r="D247" s="34"/>
      <c r="E247" s="34"/>
    </row>
    <row r="248" customHeight="1" spans="1:5">
      <c r="A248" s="34"/>
      <c r="B248" s="35"/>
      <c r="C248" s="34"/>
      <c r="D248" s="34"/>
      <c r="E248" s="34"/>
    </row>
    <row r="249" customHeight="1" spans="1:5">
      <c r="A249" s="34"/>
      <c r="B249" s="35"/>
      <c r="C249" s="34"/>
      <c r="D249" s="34"/>
      <c r="E249" s="34"/>
    </row>
    <row r="250" customHeight="1" spans="1:5">
      <c r="A250" s="34"/>
      <c r="B250" s="35"/>
      <c r="C250" s="34"/>
      <c r="D250" s="34"/>
      <c r="E250" s="34"/>
    </row>
    <row r="251" customHeight="1" spans="1:5">
      <c r="A251" s="34"/>
      <c r="B251" s="35"/>
      <c r="C251" s="34"/>
      <c r="D251" s="34"/>
      <c r="E251" s="34"/>
    </row>
    <row r="252" customHeight="1" spans="1:5">
      <c r="A252" s="34"/>
      <c r="B252" s="35"/>
      <c r="C252" s="34"/>
      <c r="D252" s="34"/>
      <c r="E252" s="34"/>
    </row>
    <row r="253" customHeight="1" spans="1:5">
      <c r="A253" s="34"/>
      <c r="B253" s="35"/>
      <c r="C253" s="34"/>
      <c r="D253" s="34"/>
      <c r="E253" s="34"/>
    </row>
    <row r="254" customHeight="1" spans="1:5">
      <c r="A254" s="34"/>
      <c r="B254" s="35"/>
      <c r="C254" s="34"/>
      <c r="D254" s="34"/>
      <c r="E254" s="34"/>
    </row>
    <row r="255" customHeight="1" spans="1:5">
      <c r="A255" s="34"/>
      <c r="B255" s="35"/>
      <c r="C255" s="34"/>
      <c r="D255" s="34"/>
      <c r="E255" s="34"/>
    </row>
    <row r="256" customHeight="1" spans="1:5">
      <c r="A256" s="34"/>
      <c r="B256" s="35"/>
      <c r="C256" s="34"/>
      <c r="D256" s="34"/>
      <c r="E256" s="34"/>
    </row>
    <row r="257" customHeight="1" spans="1:5">
      <c r="A257" s="34"/>
      <c r="B257" s="35"/>
      <c r="C257" s="34"/>
      <c r="D257" s="34"/>
      <c r="E257" s="34"/>
    </row>
    <row r="258" customHeight="1" spans="1:5">
      <c r="A258" s="34"/>
      <c r="B258" s="35"/>
      <c r="C258" s="34"/>
      <c r="D258" s="34"/>
      <c r="E258" s="34"/>
    </row>
    <row r="259" customHeight="1" spans="1:5">
      <c r="A259" s="34"/>
      <c r="B259" s="35"/>
      <c r="C259" s="34"/>
      <c r="D259" s="34"/>
      <c r="E259" s="34"/>
    </row>
    <row r="260" customHeight="1" spans="1:5">
      <c r="A260" s="34"/>
      <c r="B260" s="35"/>
      <c r="C260" s="34"/>
      <c r="D260" s="34"/>
      <c r="E260" s="34"/>
    </row>
    <row r="261" customHeight="1" spans="1:5">
      <c r="A261" s="34"/>
      <c r="B261" s="35"/>
      <c r="C261" s="34"/>
      <c r="D261" s="34"/>
      <c r="E261" s="34"/>
    </row>
    <row r="262" customHeight="1" spans="1:5">
      <c r="A262" s="34"/>
      <c r="B262" s="35"/>
      <c r="C262" s="34"/>
      <c r="D262" s="34"/>
      <c r="E262" s="34"/>
    </row>
    <row r="263" customHeight="1" spans="1:5">
      <c r="A263" s="34"/>
      <c r="B263" s="35"/>
      <c r="C263" s="34"/>
      <c r="D263" s="34"/>
      <c r="E263" s="34"/>
    </row>
    <row r="264" customHeight="1" spans="1:5">
      <c r="A264" s="34"/>
      <c r="B264" s="35"/>
      <c r="C264" s="34"/>
      <c r="D264" s="34"/>
      <c r="E264" s="34"/>
    </row>
    <row r="265" customHeight="1" spans="1:5">
      <c r="A265" s="34"/>
      <c r="B265" s="35"/>
      <c r="C265" s="34"/>
      <c r="D265" s="34"/>
      <c r="E265" s="34"/>
    </row>
    <row r="266" customHeight="1" spans="1:5">
      <c r="A266" s="34"/>
      <c r="B266" s="35"/>
      <c r="C266" s="34"/>
      <c r="D266" s="34"/>
      <c r="E266" s="34"/>
    </row>
    <row r="267" customHeight="1" spans="1:5">
      <c r="A267" s="34"/>
      <c r="B267" s="35"/>
      <c r="C267" s="34"/>
      <c r="D267" s="34"/>
      <c r="E267" s="34"/>
    </row>
    <row r="268" customHeight="1" spans="1:5">
      <c r="A268" s="34"/>
      <c r="B268" s="35"/>
      <c r="C268" s="34"/>
      <c r="D268" s="34"/>
      <c r="E268" s="34"/>
    </row>
    <row r="269" customHeight="1" spans="1:5">
      <c r="A269" s="34"/>
      <c r="B269" s="35"/>
      <c r="C269" s="34"/>
      <c r="D269" s="34"/>
      <c r="E269" s="34"/>
    </row>
    <row r="270" customHeight="1" spans="1:5">
      <c r="A270" s="34"/>
      <c r="B270" s="35"/>
      <c r="C270" s="34"/>
      <c r="D270" s="34"/>
      <c r="E270" s="34"/>
    </row>
    <row r="271" customHeight="1" spans="1:5">
      <c r="A271" s="34"/>
      <c r="B271" s="35"/>
      <c r="C271" s="34"/>
      <c r="D271" s="34"/>
      <c r="E271" s="34"/>
    </row>
    <row r="272" customHeight="1" spans="1:5">
      <c r="A272" s="34"/>
      <c r="B272" s="35"/>
      <c r="C272" s="34"/>
      <c r="D272" s="34"/>
      <c r="E272" s="34"/>
    </row>
    <row r="273" customHeight="1" spans="1:5">
      <c r="A273" s="34"/>
      <c r="B273" s="35"/>
      <c r="C273" s="34"/>
      <c r="D273" s="34"/>
      <c r="E273" s="34"/>
    </row>
    <row r="274" customHeight="1" spans="1:5">
      <c r="A274" s="34"/>
      <c r="B274" s="35"/>
      <c r="C274" s="34"/>
      <c r="D274" s="34"/>
      <c r="E274" s="34"/>
    </row>
    <row r="275" customHeight="1" spans="1:5">
      <c r="A275" s="34"/>
      <c r="B275" s="35"/>
      <c r="C275" s="34"/>
      <c r="D275" s="34"/>
      <c r="E275" s="34"/>
    </row>
    <row r="276" customHeight="1" spans="1:5">
      <c r="A276" s="34"/>
      <c r="B276" s="35"/>
      <c r="C276" s="34"/>
      <c r="D276" s="34"/>
      <c r="E276" s="34"/>
    </row>
    <row r="277" customHeight="1" spans="1:5">
      <c r="A277" s="34"/>
      <c r="B277" s="35"/>
      <c r="C277" s="34"/>
      <c r="D277" s="34"/>
      <c r="E277" s="34"/>
    </row>
    <row r="278" customHeight="1" spans="1:5">
      <c r="A278" s="34"/>
      <c r="B278" s="35"/>
      <c r="C278" s="34"/>
      <c r="D278" s="34"/>
      <c r="E278" s="34"/>
    </row>
    <row r="279" customHeight="1" spans="1:5">
      <c r="A279" s="34"/>
      <c r="B279" s="35"/>
      <c r="C279" s="34"/>
      <c r="D279" s="34"/>
      <c r="E279" s="34"/>
    </row>
    <row r="280" customHeight="1" spans="1:5">
      <c r="A280" s="34"/>
      <c r="B280" s="35"/>
      <c r="C280" s="34"/>
      <c r="D280" s="34"/>
      <c r="E280" s="34"/>
    </row>
    <row r="281" customHeight="1" spans="1:5">
      <c r="A281" s="34"/>
      <c r="B281" s="35"/>
      <c r="C281" s="34"/>
      <c r="D281" s="34"/>
      <c r="E281" s="34"/>
    </row>
    <row r="282" customHeight="1" spans="1:5">
      <c r="A282" s="34"/>
      <c r="B282" s="35"/>
      <c r="C282" s="34"/>
      <c r="D282" s="34"/>
      <c r="E282" s="34"/>
    </row>
    <row r="283" customHeight="1" spans="1:5">
      <c r="A283" s="34"/>
      <c r="B283" s="35"/>
      <c r="C283" s="34"/>
      <c r="D283" s="34"/>
      <c r="E283" s="34"/>
    </row>
    <row r="284" customHeight="1" spans="1:5">
      <c r="A284" s="34"/>
      <c r="B284" s="35"/>
      <c r="C284" s="34"/>
      <c r="D284" s="34"/>
      <c r="E284" s="34"/>
    </row>
    <row r="285" customHeight="1" spans="1:5">
      <c r="A285" s="34"/>
      <c r="B285" s="35"/>
      <c r="C285" s="34"/>
      <c r="D285" s="34"/>
      <c r="E285" s="34"/>
    </row>
    <row r="286" customHeight="1" spans="1:5">
      <c r="A286" s="34"/>
      <c r="B286" s="35"/>
      <c r="C286" s="34"/>
      <c r="D286" s="34"/>
      <c r="E286" s="34"/>
    </row>
    <row r="287" customHeight="1" spans="1:5">
      <c r="A287" s="34"/>
      <c r="B287" s="35"/>
      <c r="C287" s="34"/>
      <c r="D287" s="34"/>
      <c r="E287" s="34"/>
    </row>
    <row r="288" customHeight="1" spans="1:5">
      <c r="A288" s="34"/>
      <c r="B288" s="35"/>
      <c r="C288" s="34"/>
      <c r="D288" s="34"/>
      <c r="E288" s="34"/>
    </row>
    <row r="289" customHeight="1" spans="1:5">
      <c r="A289" s="34"/>
      <c r="B289" s="35"/>
      <c r="C289" s="34"/>
      <c r="D289" s="34"/>
      <c r="E289" s="34"/>
    </row>
    <row r="290" customHeight="1" spans="1:5">
      <c r="A290" s="34"/>
      <c r="B290" s="35"/>
      <c r="C290" s="34"/>
      <c r="D290" s="34"/>
      <c r="E290" s="34"/>
    </row>
    <row r="291" customHeight="1" spans="1:5">
      <c r="A291" s="34"/>
      <c r="B291" s="35"/>
      <c r="C291" s="34"/>
      <c r="D291" s="34"/>
      <c r="E291" s="34"/>
    </row>
    <row r="292" customHeight="1" spans="1:5">
      <c r="A292" s="34"/>
      <c r="B292" s="35"/>
      <c r="C292" s="34"/>
      <c r="D292" s="34"/>
      <c r="E292" s="34"/>
    </row>
    <row r="293" customHeight="1" spans="1:5">
      <c r="A293" s="34"/>
      <c r="B293" s="35"/>
      <c r="C293" s="34"/>
      <c r="D293" s="34"/>
      <c r="E293" s="34"/>
    </row>
    <row r="294" customHeight="1" spans="1:5">
      <c r="A294" s="34"/>
      <c r="B294" s="35"/>
      <c r="C294" s="34"/>
      <c r="D294" s="34"/>
      <c r="E294" s="34"/>
    </row>
    <row r="295" customHeight="1" spans="1:5">
      <c r="A295" s="34"/>
      <c r="B295" s="35"/>
      <c r="C295" s="34"/>
      <c r="D295" s="34"/>
      <c r="E295" s="34"/>
    </row>
    <row r="296" customHeight="1" spans="1:5">
      <c r="A296" s="34"/>
      <c r="B296" s="35"/>
      <c r="C296" s="34"/>
      <c r="D296" s="34"/>
      <c r="E296" s="34"/>
    </row>
    <row r="297" customHeight="1" spans="1:5">
      <c r="A297" s="34"/>
      <c r="B297" s="35"/>
      <c r="C297" s="34"/>
      <c r="D297" s="34"/>
      <c r="E297" s="34"/>
    </row>
    <row r="298" customHeight="1" spans="1:5">
      <c r="A298" s="34"/>
      <c r="B298" s="35"/>
      <c r="C298" s="34"/>
      <c r="D298" s="34"/>
      <c r="E298" s="34"/>
    </row>
    <row r="299" customHeight="1" spans="1:5">
      <c r="A299" s="34"/>
      <c r="B299" s="35"/>
      <c r="C299" s="34"/>
      <c r="D299" s="34"/>
      <c r="E299" s="34"/>
    </row>
    <row r="300" customHeight="1" spans="1:5">
      <c r="A300" s="34"/>
      <c r="B300" s="35"/>
      <c r="C300" s="34"/>
      <c r="D300" s="34"/>
      <c r="E300" s="34"/>
    </row>
    <row r="301" customHeight="1" spans="1:5">
      <c r="A301" s="34"/>
      <c r="B301" s="35"/>
      <c r="C301" s="34"/>
      <c r="D301" s="34"/>
      <c r="E301" s="34"/>
    </row>
    <row r="302" customHeight="1" spans="1:5">
      <c r="A302" s="34"/>
      <c r="B302" s="35"/>
      <c r="C302" s="34"/>
      <c r="D302" s="34"/>
      <c r="E302" s="34"/>
    </row>
    <row r="303" customHeight="1" spans="1:5">
      <c r="A303" s="34"/>
      <c r="B303" s="35"/>
      <c r="C303" s="34"/>
      <c r="D303" s="34"/>
      <c r="E303" s="34"/>
    </row>
    <row r="304" customHeight="1" spans="1:5">
      <c r="A304" s="34"/>
      <c r="B304" s="35"/>
      <c r="C304" s="34"/>
      <c r="D304" s="34"/>
      <c r="E304" s="34"/>
    </row>
    <row r="305" customHeight="1" spans="1:5">
      <c r="A305" s="34"/>
      <c r="B305" s="35"/>
      <c r="C305" s="34"/>
      <c r="D305" s="34"/>
      <c r="E305" s="34"/>
    </row>
    <row r="306" customHeight="1" spans="1:5">
      <c r="A306" s="34"/>
      <c r="B306" s="35"/>
      <c r="C306" s="34"/>
      <c r="D306" s="34"/>
      <c r="E306" s="34"/>
    </row>
    <row r="307" customHeight="1" spans="1:5">
      <c r="A307" s="34"/>
      <c r="B307" s="35"/>
      <c r="C307" s="34"/>
      <c r="D307" s="34"/>
      <c r="E307" s="34"/>
    </row>
    <row r="308" customHeight="1" spans="1:5">
      <c r="A308" s="34"/>
      <c r="B308" s="35"/>
      <c r="C308" s="34"/>
      <c r="D308" s="34"/>
      <c r="E308" s="34"/>
    </row>
    <row r="309" customHeight="1" spans="1:5">
      <c r="A309" s="34"/>
      <c r="B309" s="35"/>
      <c r="C309" s="34"/>
      <c r="D309" s="34"/>
      <c r="E309" s="34"/>
    </row>
    <row r="310" customHeight="1" spans="1:5">
      <c r="A310" s="34"/>
      <c r="B310" s="35"/>
      <c r="C310" s="34"/>
      <c r="D310" s="34"/>
      <c r="E310" s="34"/>
    </row>
    <row r="311" customHeight="1" spans="1:5">
      <c r="A311" s="34"/>
      <c r="B311" s="35"/>
      <c r="C311" s="34"/>
      <c r="D311" s="34"/>
      <c r="E311" s="34"/>
    </row>
    <row r="312" customHeight="1" spans="1:5">
      <c r="A312" s="34"/>
      <c r="B312" s="35"/>
      <c r="C312" s="34"/>
      <c r="D312" s="34"/>
      <c r="E312" s="34"/>
    </row>
    <row r="313" customHeight="1" spans="1:5">
      <c r="A313" s="34"/>
      <c r="B313" s="35"/>
      <c r="C313" s="34"/>
      <c r="D313" s="34"/>
      <c r="E313" s="34"/>
    </row>
    <row r="314" customHeight="1" spans="1:5">
      <c r="A314" s="34"/>
      <c r="B314" s="35"/>
      <c r="C314" s="34"/>
      <c r="D314" s="34"/>
      <c r="E314" s="34"/>
    </row>
    <row r="315" customHeight="1" spans="1:5">
      <c r="A315" s="34"/>
      <c r="B315" s="35"/>
      <c r="C315" s="34"/>
      <c r="D315" s="34"/>
      <c r="E315" s="34"/>
    </row>
    <row r="316" customHeight="1" spans="1:5">
      <c r="A316" s="34"/>
      <c r="B316" s="35"/>
      <c r="C316" s="34"/>
      <c r="D316" s="34"/>
      <c r="E316" s="34"/>
    </row>
    <row r="317" customHeight="1" spans="1:5">
      <c r="A317" s="34"/>
      <c r="B317" s="35"/>
      <c r="C317" s="34"/>
      <c r="D317" s="34"/>
      <c r="E317" s="34"/>
    </row>
    <row r="318" customHeight="1" spans="1:5">
      <c r="A318" s="34"/>
      <c r="B318" s="35"/>
      <c r="C318" s="34"/>
      <c r="D318" s="34"/>
      <c r="E318" s="34"/>
    </row>
    <row r="319" customHeight="1" spans="1:5">
      <c r="A319" s="34"/>
      <c r="B319" s="35"/>
      <c r="C319" s="34"/>
      <c r="D319" s="34"/>
      <c r="E319" s="34"/>
    </row>
    <row r="320" customHeight="1" spans="1:5">
      <c r="A320" s="34"/>
      <c r="B320" s="35"/>
      <c r="C320" s="34"/>
      <c r="D320" s="34"/>
      <c r="E320" s="34"/>
    </row>
    <row r="321" customHeight="1" spans="1:5">
      <c r="A321" s="34"/>
      <c r="B321" s="35"/>
      <c r="C321" s="34"/>
      <c r="D321" s="34"/>
      <c r="E321" s="34"/>
    </row>
    <row r="322" customHeight="1" spans="1:5">
      <c r="A322" s="34"/>
      <c r="B322" s="35"/>
      <c r="C322" s="34"/>
      <c r="D322" s="34"/>
      <c r="E322" s="34"/>
    </row>
    <row r="323" customHeight="1" spans="1:5">
      <c r="A323" s="34"/>
      <c r="B323" s="35"/>
      <c r="C323" s="34"/>
      <c r="D323" s="34"/>
      <c r="E323" s="34"/>
    </row>
    <row r="324" customHeight="1" spans="1:5">
      <c r="A324" s="34"/>
      <c r="B324" s="35"/>
      <c r="C324" s="34"/>
      <c r="D324" s="34"/>
      <c r="E324" s="34"/>
    </row>
    <row r="325" customHeight="1" spans="1:5">
      <c r="A325" s="34"/>
      <c r="B325" s="35"/>
      <c r="C325" s="34"/>
      <c r="D325" s="34"/>
      <c r="E325" s="34"/>
    </row>
    <row r="326" customHeight="1" spans="1:5">
      <c r="A326" s="34"/>
      <c r="B326" s="35"/>
      <c r="C326" s="34"/>
      <c r="D326" s="34"/>
      <c r="E326" s="34"/>
    </row>
    <row r="327" customHeight="1" spans="1:5">
      <c r="A327" s="34"/>
      <c r="B327" s="35"/>
      <c r="C327" s="34"/>
      <c r="D327" s="34"/>
      <c r="E327" s="34"/>
    </row>
    <row r="328" customHeight="1" spans="1:5">
      <c r="A328" s="34"/>
      <c r="B328" s="35"/>
      <c r="C328" s="34"/>
      <c r="D328" s="34"/>
      <c r="E328" s="34"/>
    </row>
    <row r="329" customHeight="1" spans="1:5">
      <c r="A329" s="34"/>
      <c r="B329" s="35"/>
      <c r="C329" s="34"/>
      <c r="D329" s="34"/>
      <c r="E329" s="34"/>
    </row>
    <row r="330" customHeight="1" spans="1:5">
      <c r="A330" s="34"/>
      <c r="B330" s="35"/>
      <c r="C330" s="34"/>
      <c r="D330" s="34"/>
      <c r="E330" s="34"/>
    </row>
    <row r="331" customHeight="1" spans="1:5">
      <c r="A331" s="34"/>
      <c r="B331" s="35"/>
      <c r="C331" s="34"/>
      <c r="D331" s="34"/>
      <c r="E331" s="34"/>
    </row>
    <row r="332" customHeight="1" spans="1:5">
      <c r="A332" s="34"/>
      <c r="B332" s="35"/>
      <c r="C332" s="34"/>
      <c r="D332" s="34"/>
      <c r="E332" s="34"/>
    </row>
    <row r="333" customHeight="1" spans="1:5">
      <c r="A333" s="34"/>
      <c r="B333" s="35"/>
      <c r="C333" s="34"/>
      <c r="D333" s="34"/>
      <c r="E333" s="34"/>
    </row>
    <row r="334" customHeight="1" spans="1:5">
      <c r="A334" s="34"/>
      <c r="B334" s="35"/>
      <c r="C334" s="34"/>
      <c r="D334" s="34"/>
      <c r="E334" s="34"/>
    </row>
    <row r="335" customHeight="1" spans="1:5">
      <c r="A335" s="34"/>
      <c r="B335" s="35"/>
      <c r="C335" s="34"/>
      <c r="D335" s="34"/>
      <c r="E335" s="34"/>
    </row>
    <row r="336" customHeight="1" spans="1:5">
      <c r="A336" s="34"/>
      <c r="B336" s="35"/>
      <c r="C336" s="34"/>
      <c r="D336" s="34"/>
      <c r="E336" s="34"/>
    </row>
    <row r="337" customHeight="1" spans="1:5">
      <c r="A337" s="34"/>
      <c r="B337" s="35"/>
      <c r="C337" s="34"/>
      <c r="D337" s="34"/>
      <c r="E337" s="34"/>
    </row>
    <row r="338" customHeight="1" spans="1:5">
      <c r="A338" s="34"/>
      <c r="B338" s="35"/>
      <c r="C338" s="34"/>
      <c r="D338" s="34"/>
      <c r="E338" s="34"/>
    </row>
    <row r="339" customHeight="1" spans="1:5">
      <c r="A339" s="34"/>
      <c r="B339" s="35"/>
      <c r="C339" s="34"/>
      <c r="D339" s="34"/>
      <c r="E339" s="34"/>
    </row>
    <row r="340" customHeight="1" spans="1:5">
      <c r="A340" s="34"/>
      <c r="B340" s="35"/>
      <c r="C340" s="34"/>
      <c r="D340" s="34"/>
      <c r="E340" s="34"/>
    </row>
    <row r="341" customHeight="1" spans="1:5">
      <c r="A341" s="34"/>
      <c r="B341" s="35"/>
      <c r="C341" s="34"/>
      <c r="D341" s="34"/>
      <c r="E341" s="34"/>
    </row>
    <row r="342" customHeight="1" spans="1:5">
      <c r="A342" s="34"/>
      <c r="B342" s="35"/>
      <c r="C342" s="34"/>
      <c r="D342" s="34"/>
      <c r="E342" s="34"/>
    </row>
    <row r="343" customHeight="1" spans="1:5">
      <c r="A343" s="34"/>
      <c r="B343" s="35"/>
      <c r="C343" s="34"/>
      <c r="D343" s="34"/>
      <c r="E343" s="34"/>
    </row>
    <row r="344" customHeight="1" spans="1:5">
      <c r="A344" s="34"/>
      <c r="B344" s="35"/>
      <c r="C344" s="34"/>
      <c r="D344" s="34"/>
      <c r="E344" s="34"/>
    </row>
    <row r="345" customHeight="1" spans="1:5">
      <c r="A345" s="34"/>
      <c r="B345" s="35"/>
      <c r="C345" s="34"/>
      <c r="D345" s="34"/>
      <c r="E345" s="34"/>
    </row>
    <row r="346" customHeight="1" spans="1:5">
      <c r="A346" s="34"/>
      <c r="B346" s="35"/>
      <c r="C346" s="34"/>
      <c r="D346" s="34"/>
      <c r="E346" s="34"/>
    </row>
    <row r="347" customHeight="1" spans="1:5">
      <c r="A347" s="34"/>
      <c r="B347" s="35"/>
      <c r="C347" s="34"/>
      <c r="D347" s="34"/>
      <c r="E347" s="34"/>
    </row>
    <row r="348" customHeight="1" spans="1:5">
      <c r="A348" s="34"/>
      <c r="B348" s="35"/>
      <c r="C348" s="34"/>
      <c r="D348" s="34"/>
      <c r="E348" s="34"/>
    </row>
    <row r="349" customHeight="1" spans="1:5">
      <c r="A349" s="34"/>
      <c r="B349" s="35"/>
      <c r="C349" s="34"/>
      <c r="D349" s="34"/>
      <c r="E349" s="34"/>
    </row>
    <row r="350" customHeight="1" spans="1:5">
      <c r="A350" s="34"/>
      <c r="B350" s="35"/>
      <c r="C350" s="34"/>
      <c r="D350" s="34"/>
      <c r="E350" s="34"/>
    </row>
    <row r="351" customHeight="1" spans="1:5">
      <c r="A351" s="34"/>
      <c r="B351" s="35"/>
      <c r="C351" s="34"/>
      <c r="D351" s="34"/>
      <c r="E351" s="34"/>
    </row>
    <row r="352" customHeight="1" spans="1:5">
      <c r="A352" s="34"/>
      <c r="B352" s="35"/>
      <c r="C352" s="34"/>
      <c r="D352" s="34"/>
      <c r="E352" s="34"/>
    </row>
    <row r="353" customHeight="1" spans="1:5">
      <c r="A353" s="34"/>
      <c r="B353" s="35"/>
      <c r="C353" s="34"/>
      <c r="D353" s="34"/>
      <c r="E353" s="34"/>
    </row>
    <row r="354" customHeight="1" spans="1:5">
      <c r="A354" s="34"/>
      <c r="B354" s="35"/>
      <c r="C354" s="34"/>
      <c r="D354" s="34"/>
      <c r="E354" s="34"/>
    </row>
    <row r="355" customHeight="1" spans="1:5">
      <c r="A355" s="34"/>
      <c r="B355" s="35"/>
      <c r="C355" s="34"/>
      <c r="D355" s="34"/>
      <c r="E355" s="34"/>
    </row>
    <row r="356" customHeight="1" spans="1:5">
      <c r="A356" s="34"/>
      <c r="B356" s="35"/>
      <c r="C356" s="34"/>
      <c r="D356" s="34"/>
      <c r="E356" s="34"/>
    </row>
    <row r="357" customHeight="1" spans="1:5">
      <c r="A357" s="34"/>
      <c r="B357" s="35"/>
      <c r="C357" s="34"/>
      <c r="D357" s="34"/>
      <c r="E357" s="34"/>
    </row>
    <row r="358" customHeight="1" spans="1:5">
      <c r="A358" s="34"/>
      <c r="B358" s="35"/>
      <c r="C358" s="34"/>
      <c r="D358" s="34"/>
      <c r="E358" s="34"/>
    </row>
    <row r="359" customHeight="1" spans="1:5">
      <c r="A359" s="34"/>
      <c r="B359" s="35"/>
      <c r="C359" s="34"/>
      <c r="D359" s="34"/>
      <c r="E359" s="34"/>
    </row>
    <row r="360" customHeight="1" spans="1:5">
      <c r="A360" s="34"/>
      <c r="B360" s="35"/>
      <c r="C360" s="34"/>
      <c r="D360" s="34"/>
      <c r="E360" s="34"/>
    </row>
    <row r="361" customHeight="1" spans="1:5">
      <c r="A361" s="34"/>
      <c r="B361" s="35"/>
      <c r="C361" s="34"/>
      <c r="D361" s="34"/>
      <c r="E361" s="34"/>
    </row>
    <row r="362" customHeight="1" spans="1:5">
      <c r="A362" s="34"/>
      <c r="B362" s="35"/>
      <c r="C362" s="34"/>
      <c r="D362" s="34"/>
      <c r="E362" s="34"/>
    </row>
    <row r="363" customHeight="1" spans="1:5">
      <c r="A363" s="34"/>
      <c r="B363" s="35"/>
      <c r="C363" s="34"/>
      <c r="D363" s="34"/>
      <c r="E363" s="34"/>
    </row>
    <row r="364" customHeight="1" spans="1:5">
      <c r="A364" s="34"/>
      <c r="B364" s="35"/>
      <c r="C364" s="34"/>
      <c r="D364" s="34"/>
      <c r="E364" s="34"/>
    </row>
    <row r="365" customHeight="1" spans="1:5">
      <c r="A365" s="34"/>
      <c r="B365" s="35"/>
      <c r="C365" s="34"/>
      <c r="D365" s="34"/>
      <c r="E365" s="34"/>
    </row>
    <row r="366" customHeight="1" spans="1:5">
      <c r="A366" s="34"/>
      <c r="B366" s="35"/>
      <c r="C366" s="34"/>
      <c r="D366" s="34"/>
      <c r="E366" s="34"/>
    </row>
    <row r="367" customHeight="1" spans="1:5">
      <c r="A367" s="34"/>
      <c r="B367" s="35"/>
      <c r="C367" s="34"/>
      <c r="D367" s="34"/>
      <c r="E367" s="34"/>
    </row>
    <row r="368" customHeight="1" spans="1:5">
      <c r="A368" s="34"/>
      <c r="B368" s="35"/>
      <c r="C368" s="34"/>
      <c r="D368" s="34"/>
      <c r="E368" s="34"/>
    </row>
    <row r="369" customHeight="1" spans="1:5">
      <c r="A369" s="34"/>
      <c r="B369" s="35"/>
      <c r="C369" s="34"/>
      <c r="D369" s="34"/>
      <c r="E369" s="34"/>
    </row>
    <row r="370" customHeight="1" spans="1:5">
      <c r="A370" s="34"/>
      <c r="B370" s="35"/>
      <c r="C370" s="34"/>
      <c r="D370" s="34"/>
      <c r="E370" s="34"/>
    </row>
    <row r="371" customHeight="1" spans="1:5">
      <c r="A371" s="34"/>
      <c r="B371" s="35"/>
      <c r="C371" s="34"/>
      <c r="D371" s="34"/>
      <c r="E371" s="34"/>
    </row>
    <row r="372" customHeight="1" spans="1:5">
      <c r="A372" s="34"/>
      <c r="B372" s="35"/>
      <c r="C372" s="34"/>
      <c r="D372" s="34"/>
      <c r="E372" s="34"/>
    </row>
    <row r="373" customHeight="1" spans="1:5">
      <c r="A373" s="34"/>
      <c r="B373" s="35"/>
      <c r="C373" s="34"/>
      <c r="D373" s="34"/>
      <c r="E373" s="34"/>
    </row>
    <row r="374" customHeight="1" spans="1:5">
      <c r="A374" s="34"/>
      <c r="B374" s="35"/>
      <c r="C374" s="34"/>
      <c r="D374" s="34"/>
      <c r="E374" s="34"/>
    </row>
    <row r="375" customHeight="1" spans="1:5">
      <c r="A375" s="34"/>
      <c r="B375" s="35"/>
      <c r="C375" s="34"/>
      <c r="D375" s="34"/>
      <c r="E375" s="34"/>
    </row>
    <row r="376" customHeight="1" spans="1:5">
      <c r="A376" s="34"/>
      <c r="B376" s="35"/>
      <c r="C376" s="34"/>
      <c r="D376" s="34"/>
      <c r="E376" s="34"/>
    </row>
    <row r="377" customHeight="1" spans="1:5">
      <c r="A377" s="34"/>
      <c r="B377" s="35"/>
      <c r="C377" s="34"/>
      <c r="D377" s="34"/>
      <c r="E377" s="34"/>
    </row>
    <row r="378" customHeight="1" spans="1:5">
      <c r="A378" s="34"/>
      <c r="B378" s="35"/>
      <c r="C378" s="34"/>
      <c r="D378" s="34"/>
      <c r="E378" s="34"/>
    </row>
    <row r="379" customHeight="1" spans="1:5">
      <c r="A379" s="34"/>
      <c r="B379" s="35"/>
      <c r="C379" s="34"/>
      <c r="D379" s="34"/>
      <c r="E379" s="34"/>
    </row>
    <row r="380" customHeight="1" spans="1:5">
      <c r="A380" s="34"/>
      <c r="B380" s="35"/>
      <c r="C380" s="34"/>
      <c r="D380" s="34"/>
      <c r="E380" s="34"/>
    </row>
    <row r="381" customHeight="1" spans="1:5">
      <c r="A381" s="34"/>
      <c r="B381" s="35"/>
      <c r="C381" s="34"/>
      <c r="D381" s="34"/>
      <c r="E381" s="34"/>
    </row>
    <row r="382" customHeight="1" spans="1:5">
      <c r="A382" s="34"/>
      <c r="B382" s="35"/>
      <c r="C382" s="34"/>
      <c r="D382" s="34"/>
      <c r="E382" s="34"/>
    </row>
    <row r="383" customHeight="1" spans="1:5">
      <c r="A383" s="34"/>
      <c r="B383" s="35"/>
      <c r="C383" s="34"/>
      <c r="D383" s="34"/>
      <c r="E383" s="34"/>
    </row>
    <row r="384" customHeight="1" spans="1:5">
      <c r="A384" s="34"/>
      <c r="B384" s="35"/>
      <c r="C384" s="34"/>
      <c r="D384" s="34"/>
      <c r="E384" s="34"/>
    </row>
    <row r="385" customHeight="1" spans="1:5">
      <c r="A385" s="34"/>
      <c r="B385" s="35"/>
      <c r="C385" s="34"/>
      <c r="D385" s="34"/>
      <c r="E385" s="34"/>
    </row>
    <row r="386" customHeight="1" spans="1:5">
      <c r="A386" s="34"/>
      <c r="B386" s="35"/>
      <c r="C386" s="34"/>
      <c r="D386" s="34"/>
      <c r="E386" s="34"/>
    </row>
    <row r="387" customHeight="1" spans="1:5">
      <c r="A387" s="34"/>
      <c r="B387" s="35"/>
      <c r="C387" s="34"/>
      <c r="D387" s="34"/>
      <c r="E387" s="34"/>
    </row>
    <row r="388" customHeight="1" spans="1:5">
      <c r="A388" s="34"/>
      <c r="B388" s="35"/>
      <c r="C388" s="34"/>
      <c r="D388" s="34"/>
      <c r="E388" s="34"/>
    </row>
    <row r="389" customHeight="1" spans="1:5">
      <c r="A389" s="34"/>
      <c r="B389" s="35"/>
      <c r="C389" s="34"/>
      <c r="D389" s="34"/>
      <c r="E389" s="34"/>
    </row>
    <row r="390" customHeight="1" spans="1:5">
      <c r="A390" s="34"/>
      <c r="B390" s="35"/>
      <c r="C390" s="34"/>
      <c r="D390" s="34"/>
      <c r="E390" s="34"/>
    </row>
    <row r="391" customHeight="1" spans="1:5">
      <c r="A391" s="34"/>
      <c r="B391" s="35"/>
      <c r="C391" s="34"/>
      <c r="D391" s="34"/>
      <c r="E391" s="34"/>
    </row>
    <row r="392" customHeight="1" spans="1:5">
      <c r="A392" s="34"/>
      <c r="B392" s="35"/>
      <c r="C392" s="34"/>
      <c r="D392" s="34"/>
      <c r="E392" s="34"/>
    </row>
    <row r="393" customHeight="1" spans="1:5">
      <c r="A393" s="34"/>
      <c r="B393" s="35"/>
      <c r="C393" s="34"/>
      <c r="D393" s="34"/>
      <c r="E393" s="34"/>
    </row>
    <row r="394" customHeight="1" spans="1:5">
      <c r="A394" s="34"/>
      <c r="B394" s="35"/>
      <c r="C394" s="34"/>
      <c r="D394" s="34"/>
      <c r="E394" s="34"/>
    </row>
    <row r="395" customHeight="1" spans="1:5">
      <c r="A395" s="34"/>
      <c r="B395" s="35"/>
      <c r="C395" s="34"/>
      <c r="D395" s="34"/>
      <c r="E395" s="34"/>
    </row>
    <row r="396" customHeight="1" spans="1:5">
      <c r="A396" s="34"/>
      <c r="B396" s="35"/>
      <c r="C396" s="34"/>
      <c r="D396" s="34"/>
      <c r="E396" s="34"/>
    </row>
    <row r="397" customHeight="1" spans="1:5">
      <c r="A397" s="34"/>
      <c r="B397" s="35"/>
      <c r="C397" s="34"/>
      <c r="D397" s="34"/>
      <c r="E397" s="34"/>
    </row>
    <row r="398" customHeight="1" spans="1:5">
      <c r="A398" s="34"/>
      <c r="B398" s="35"/>
      <c r="C398" s="34"/>
      <c r="D398" s="34"/>
      <c r="E398" s="34"/>
    </row>
    <row r="399" customHeight="1" spans="1:5">
      <c r="A399" s="34"/>
      <c r="B399" s="35"/>
      <c r="C399" s="34"/>
      <c r="D399" s="34"/>
      <c r="E399" s="34"/>
    </row>
    <row r="400" customHeight="1" spans="1:5">
      <c r="A400" s="34"/>
      <c r="B400" s="35"/>
      <c r="C400" s="34"/>
      <c r="D400" s="34"/>
      <c r="E400" s="34"/>
    </row>
    <row r="401" customHeight="1" spans="1:5">
      <c r="A401" s="34"/>
      <c r="B401" s="35"/>
      <c r="C401" s="34"/>
      <c r="D401" s="34"/>
      <c r="E401" s="34"/>
    </row>
    <row r="402" customHeight="1" spans="1:5">
      <c r="A402" s="34"/>
      <c r="B402" s="35"/>
      <c r="C402" s="34"/>
      <c r="D402" s="34"/>
      <c r="E402" s="34"/>
    </row>
    <row r="403" customHeight="1" spans="1:5">
      <c r="A403" s="34"/>
      <c r="B403" s="35"/>
      <c r="C403" s="34"/>
      <c r="D403" s="34"/>
      <c r="E403" s="34"/>
    </row>
    <row r="404" customHeight="1" spans="1:5">
      <c r="A404" s="34"/>
      <c r="B404" s="35"/>
      <c r="C404" s="34"/>
      <c r="D404" s="34"/>
      <c r="E404" s="34"/>
    </row>
    <row r="405" customHeight="1" spans="1:5">
      <c r="A405" s="34"/>
      <c r="B405" s="35"/>
      <c r="C405" s="34"/>
      <c r="D405" s="34"/>
      <c r="E405" s="34"/>
    </row>
    <row r="406" customHeight="1" spans="1:5">
      <c r="A406" s="34"/>
      <c r="B406" s="35"/>
      <c r="C406" s="34"/>
      <c r="D406" s="34"/>
      <c r="E406" s="34"/>
    </row>
    <row r="407" customHeight="1" spans="1:5">
      <c r="A407" s="34"/>
      <c r="B407" s="35"/>
      <c r="C407" s="34"/>
      <c r="D407" s="34"/>
      <c r="E407" s="34"/>
    </row>
    <row r="408" customHeight="1" spans="1:5">
      <c r="A408" s="34"/>
      <c r="B408" s="35"/>
      <c r="C408" s="34"/>
      <c r="D408" s="34"/>
      <c r="E408" s="34"/>
    </row>
    <row r="409" customHeight="1" spans="1:5">
      <c r="A409" s="34"/>
      <c r="B409" s="35"/>
      <c r="C409" s="34"/>
      <c r="D409" s="34"/>
      <c r="E409" s="34"/>
    </row>
    <row r="410" customHeight="1" spans="1:5">
      <c r="A410" s="34"/>
      <c r="B410" s="35"/>
      <c r="C410" s="34"/>
      <c r="D410" s="34"/>
      <c r="E410" s="34"/>
    </row>
    <row r="411" customHeight="1" spans="1:5">
      <c r="A411" s="34"/>
      <c r="B411" s="35"/>
      <c r="C411" s="34"/>
      <c r="D411" s="34"/>
      <c r="E411" s="34"/>
    </row>
    <row r="412" customHeight="1" spans="1:5">
      <c r="A412" s="34"/>
      <c r="B412" s="35"/>
      <c r="C412" s="34"/>
      <c r="D412" s="34"/>
      <c r="E412" s="34"/>
    </row>
    <row r="413" customHeight="1" spans="1:5">
      <c r="A413" s="34"/>
      <c r="B413" s="35"/>
      <c r="C413" s="34"/>
      <c r="D413" s="34"/>
      <c r="E413" s="34"/>
    </row>
    <row r="414" customHeight="1" spans="1:5">
      <c r="A414" s="34"/>
      <c r="B414" s="35"/>
      <c r="C414" s="34"/>
      <c r="D414" s="34"/>
      <c r="E414" s="34"/>
    </row>
    <row r="415" customHeight="1" spans="1:5">
      <c r="A415" s="34"/>
      <c r="B415" s="35"/>
      <c r="C415" s="34"/>
      <c r="D415" s="34"/>
      <c r="E415" s="34"/>
    </row>
    <row r="416" customHeight="1" spans="1:5">
      <c r="A416" s="34"/>
      <c r="B416" s="35"/>
      <c r="C416" s="34"/>
      <c r="D416" s="34"/>
      <c r="E416" s="34"/>
    </row>
    <row r="417" customHeight="1" spans="1:5">
      <c r="A417" s="34"/>
      <c r="B417" s="35"/>
      <c r="C417" s="34"/>
      <c r="D417" s="34"/>
      <c r="E417" s="34"/>
    </row>
    <row r="418" customHeight="1" spans="1:5">
      <c r="A418" s="34"/>
      <c r="B418" s="35"/>
      <c r="C418" s="34"/>
      <c r="D418" s="34"/>
      <c r="E418" s="34"/>
    </row>
    <row r="419" customHeight="1" spans="1:5">
      <c r="A419" s="34"/>
      <c r="B419" s="35"/>
      <c r="C419" s="34"/>
      <c r="D419" s="34"/>
      <c r="E419" s="34"/>
    </row>
    <row r="420" customHeight="1" spans="1:5">
      <c r="A420" s="34"/>
      <c r="B420" s="35"/>
      <c r="C420" s="34"/>
      <c r="D420" s="34"/>
      <c r="E420" s="34"/>
    </row>
    <row r="421" customHeight="1" spans="1:5">
      <c r="A421" s="34"/>
      <c r="B421" s="35"/>
      <c r="C421" s="34"/>
      <c r="D421" s="34"/>
      <c r="E421" s="34"/>
    </row>
    <row r="422" customHeight="1" spans="1:5">
      <c r="A422" s="34"/>
      <c r="B422" s="35"/>
      <c r="C422" s="34"/>
      <c r="D422" s="34"/>
      <c r="E422" s="34"/>
    </row>
    <row r="423" customHeight="1" spans="1:5">
      <c r="A423" s="34"/>
      <c r="B423" s="35"/>
      <c r="C423" s="34"/>
      <c r="D423" s="34"/>
      <c r="E423" s="34"/>
    </row>
    <row r="424" customHeight="1" spans="1:5">
      <c r="A424" s="34"/>
      <c r="B424" s="35"/>
      <c r="C424" s="34"/>
      <c r="D424" s="34"/>
      <c r="E424" s="34"/>
    </row>
    <row r="425" customHeight="1" spans="1:5">
      <c r="A425" s="34"/>
      <c r="B425" s="35"/>
      <c r="C425" s="34"/>
      <c r="D425" s="34"/>
      <c r="E425" s="34"/>
    </row>
    <row r="426" customHeight="1" spans="1:5">
      <c r="A426" s="34"/>
      <c r="B426" s="35"/>
      <c r="C426" s="34"/>
      <c r="D426" s="34"/>
      <c r="E426" s="34"/>
    </row>
    <row r="427" customHeight="1" spans="1:5">
      <c r="A427" s="34"/>
      <c r="B427" s="35"/>
      <c r="C427" s="34"/>
      <c r="D427" s="34"/>
      <c r="E427" s="34"/>
    </row>
    <row r="428" customHeight="1" spans="1:5">
      <c r="A428" s="34"/>
      <c r="B428" s="35"/>
      <c r="C428" s="34"/>
      <c r="D428" s="34"/>
      <c r="E428" s="34"/>
    </row>
    <row r="429" customHeight="1" spans="1:5">
      <c r="A429" s="34"/>
      <c r="B429" s="35"/>
      <c r="C429" s="34"/>
      <c r="D429" s="34"/>
      <c r="E429" s="34"/>
    </row>
    <row r="430" customHeight="1" spans="1:5">
      <c r="A430" s="34"/>
      <c r="B430" s="35"/>
      <c r="C430" s="34"/>
      <c r="D430" s="34"/>
      <c r="E430" s="34"/>
    </row>
    <row r="431" customHeight="1" spans="1:5">
      <c r="A431" s="34"/>
      <c r="B431" s="35"/>
      <c r="C431" s="34"/>
      <c r="D431" s="34"/>
      <c r="E431" s="34"/>
    </row>
    <row r="432" customHeight="1" spans="1:5">
      <c r="A432" s="34"/>
      <c r="B432" s="35"/>
      <c r="C432" s="34"/>
      <c r="D432" s="34"/>
      <c r="E432" s="34"/>
    </row>
    <row r="433" customHeight="1" spans="1:5">
      <c r="A433" s="34"/>
      <c r="B433" s="35"/>
      <c r="C433" s="34"/>
      <c r="D433" s="34"/>
      <c r="E433" s="34"/>
    </row>
    <row r="434" customHeight="1" spans="1:5">
      <c r="A434" s="34"/>
      <c r="B434" s="35"/>
      <c r="C434" s="34"/>
      <c r="D434" s="34"/>
      <c r="E434" s="34"/>
    </row>
    <row r="435" customHeight="1" spans="1:5">
      <c r="A435" s="34"/>
      <c r="B435" s="35"/>
      <c r="C435" s="34"/>
      <c r="D435" s="34"/>
      <c r="E435" s="34"/>
    </row>
    <row r="436" customHeight="1" spans="1:5">
      <c r="A436" s="34"/>
      <c r="B436" s="35"/>
      <c r="C436" s="34"/>
      <c r="D436" s="34"/>
      <c r="E436" s="34"/>
    </row>
    <row r="437" customHeight="1" spans="1:5">
      <c r="A437" s="34"/>
      <c r="B437" s="35"/>
      <c r="C437" s="34"/>
      <c r="D437" s="34"/>
      <c r="E437" s="34"/>
    </row>
    <row r="438" customHeight="1" spans="1:5">
      <c r="A438" s="34"/>
      <c r="B438" s="35"/>
      <c r="C438" s="34"/>
      <c r="D438" s="34"/>
      <c r="E438" s="34"/>
    </row>
    <row r="439" customHeight="1" spans="1:5">
      <c r="A439" s="34"/>
      <c r="B439" s="35"/>
      <c r="C439" s="34"/>
      <c r="D439" s="34"/>
      <c r="E439" s="34"/>
    </row>
    <row r="440" customHeight="1" spans="1:5">
      <c r="A440" s="34"/>
      <c r="B440" s="35"/>
      <c r="C440" s="34"/>
      <c r="D440" s="34"/>
      <c r="E440" s="34"/>
    </row>
    <row r="441" customHeight="1" spans="1:5">
      <c r="A441" s="34"/>
      <c r="B441" s="35"/>
      <c r="C441" s="34"/>
      <c r="D441" s="34"/>
      <c r="E441" s="34"/>
    </row>
    <row r="442" customHeight="1" spans="1:5">
      <c r="A442" s="34"/>
      <c r="B442" s="35"/>
      <c r="C442" s="34"/>
      <c r="D442" s="34"/>
      <c r="E442" s="34"/>
    </row>
    <row r="443" customHeight="1" spans="1:5">
      <c r="A443" s="34"/>
      <c r="B443" s="35"/>
      <c r="C443" s="34"/>
      <c r="D443" s="34"/>
      <c r="E443" s="34"/>
    </row>
    <row r="444" customHeight="1" spans="1:5">
      <c r="A444" s="34"/>
      <c r="B444" s="35"/>
      <c r="C444" s="34"/>
      <c r="D444" s="34"/>
      <c r="E444" s="34"/>
    </row>
    <row r="445" customHeight="1" spans="1:5">
      <c r="A445" s="34"/>
      <c r="B445" s="35"/>
      <c r="C445" s="34"/>
      <c r="D445" s="34"/>
      <c r="E445" s="34"/>
    </row>
    <row r="446" customHeight="1" spans="1:5">
      <c r="A446" s="34"/>
      <c r="B446" s="35"/>
      <c r="C446" s="34"/>
      <c r="D446" s="34"/>
      <c r="E446" s="34"/>
    </row>
    <row r="447" customHeight="1" spans="1:5">
      <c r="A447" s="34"/>
      <c r="B447" s="35"/>
      <c r="C447" s="34"/>
      <c r="D447" s="34"/>
      <c r="E447" s="34"/>
    </row>
    <row r="448" customHeight="1" spans="1:5">
      <c r="A448" s="34"/>
      <c r="B448" s="35"/>
      <c r="C448" s="34"/>
      <c r="D448" s="34"/>
      <c r="E448" s="34"/>
    </row>
    <row r="449" customHeight="1" spans="1:5">
      <c r="A449" s="34"/>
      <c r="B449" s="35"/>
      <c r="C449" s="34"/>
      <c r="D449" s="34"/>
      <c r="E449" s="34"/>
    </row>
    <row r="450" customHeight="1" spans="1:5">
      <c r="A450" s="34"/>
      <c r="B450" s="35"/>
      <c r="C450" s="34"/>
      <c r="D450" s="34"/>
      <c r="E450" s="34"/>
    </row>
    <row r="451" customHeight="1" spans="1:5">
      <c r="A451" s="34"/>
      <c r="B451" s="35"/>
      <c r="C451" s="34"/>
      <c r="D451" s="34"/>
      <c r="E451" s="34"/>
    </row>
    <row r="452" customHeight="1" spans="1:5">
      <c r="A452" s="34"/>
      <c r="B452" s="35"/>
      <c r="C452" s="34"/>
      <c r="D452" s="34"/>
      <c r="E452" s="34"/>
    </row>
    <row r="453" customHeight="1" spans="1:5">
      <c r="A453" s="34"/>
      <c r="B453" s="35"/>
      <c r="C453" s="34"/>
      <c r="D453" s="34"/>
      <c r="E453" s="34"/>
    </row>
    <row r="454" customHeight="1" spans="1:5">
      <c r="A454" s="34"/>
      <c r="B454" s="35"/>
      <c r="C454" s="34"/>
      <c r="D454" s="34"/>
      <c r="E454" s="34"/>
    </row>
    <row r="455" customHeight="1" spans="1:5">
      <c r="A455" s="34"/>
      <c r="B455" s="35"/>
      <c r="C455" s="34"/>
      <c r="D455" s="34"/>
      <c r="E455" s="34"/>
    </row>
    <row r="456" customHeight="1" spans="1:5">
      <c r="A456" s="34"/>
      <c r="B456" s="35"/>
      <c r="C456" s="34"/>
      <c r="D456" s="34"/>
      <c r="E456" s="34"/>
    </row>
    <row r="457" customHeight="1" spans="1:5">
      <c r="A457" s="34"/>
      <c r="B457" s="35"/>
      <c r="C457" s="34"/>
      <c r="D457" s="34"/>
      <c r="E457" s="34"/>
    </row>
    <row r="458" customHeight="1" spans="1:5">
      <c r="A458" s="34"/>
      <c r="B458" s="35"/>
      <c r="C458" s="34"/>
      <c r="D458" s="34"/>
      <c r="E458" s="34"/>
    </row>
    <row r="459" customHeight="1" spans="1:5">
      <c r="A459" s="34"/>
      <c r="B459" s="35"/>
      <c r="C459" s="34"/>
      <c r="D459" s="34"/>
      <c r="E459" s="34"/>
    </row>
    <row r="460" customHeight="1" spans="1:5">
      <c r="A460" s="34"/>
      <c r="B460" s="35"/>
      <c r="C460" s="34"/>
      <c r="D460" s="34"/>
      <c r="E460" s="34"/>
    </row>
    <row r="461" customHeight="1" spans="1:5">
      <c r="A461" s="34"/>
      <c r="B461" s="35"/>
      <c r="C461" s="34"/>
      <c r="D461" s="34"/>
      <c r="E461" s="34"/>
    </row>
    <row r="462" customHeight="1" spans="1:5">
      <c r="A462" s="34"/>
      <c r="B462" s="35"/>
      <c r="C462" s="34"/>
      <c r="D462" s="34"/>
      <c r="E462" s="34"/>
    </row>
    <row r="463" customHeight="1" spans="1:5">
      <c r="A463" s="34"/>
      <c r="B463" s="35"/>
      <c r="C463" s="34"/>
      <c r="D463" s="34"/>
      <c r="E463" s="34"/>
    </row>
    <row r="464" customHeight="1" spans="1:5">
      <c r="A464" s="34"/>
      <c r="B464" s="35"/>
      <c r="C464" s="34"/>
      <c r="D464" s="34"/>
      <c r="E464" s="34"/>
    </row>
    <row r="465" customHeight="1" spans="1:5">
      <c r="A465" s="34"/>
      <c r="B465" s="35"/>
      <c r="C465" s="34"/>
      <c r="D465" s="34"/>
      <c r="E465" s="34"/>
    </row>
    <row r="466" customHeight="1" spans="1:5">
      <c r="A466" s="34"/>
      <c r="B466" s="35"/>
      <c r="C466" s="34"/>
      <c r="D466" s="34"/>
      <c r="E466" s="34"/>
    </row>
    <row r="467" customHeight="1" spans="1:5">
      <c r="A467" s="34"/>
      <c r="B467" s="35"/>
      <c r="C467" s="34"/>
      <c r="D467" s="34"/>
      <c r="E467" s="34"/>
    </row>
    <row r="468" customHeight="1" spans="1:5">
      <c r="A468" s="34"/>
      <c r="B468" s="35"/>
      <c r="C468" s="34"/>
      <c r="D468" s="34"/>
      <c r="E468" s="34"/>
    </row>
    <row r="469" customHeight="1" spans="1:5">
      <c r="A469" s="34"/>
      <c r="B469" s="35"/>
      <c r="C469" s="34"/>
      <c r="D469" s="34"/>
      <c r="E469" s="34"/>
    </row>
    <row r="470" customHeight="1" spans="1:5">
      <c r="A470" s="34"/>
      <c r="B470" s="35"/>
      <c r="C470" s="34"/>
      <c r="D470" s="34"/>
      <c r="E470" s="34"/>
    </row>
    <row r="471" customHeight="1" spans="1:5">
      <c r="A471" s="34"/>
      <c r="B471" s="35"/>
      <c r="C471" s="34"/>
      <c r="D471" s="34"/>
      <c r="E471" s="34"/>
    </row>
    <row r="472" customHeight="1" spans="1:5">
      <c r="A472" s="34"/>
      <c r="B472" s="35"/>
      <c r="C472" s="34"/>
      <c r="D472" s="34"/>
      <c r="E472" s="34"/>
    </row>
    <row r="473" customHeight="1" spans="1:5">
      <c r="A473" s="34"/>
      <c r="B473" s="35"/>
      <c r="C473" s="34"/>
      <c r="D473" s="34"/>
      <c r="E473" s="34"/>
    </row>
    <row r="474" customHeight="1" spans="1:5">
      <c r="A474" s="34"/>
      <c r="B474" s="35"/>
      <c r="C474" s="34"/>
      <c r="D474" s="34"/>
      <c r="E474" s="34"/>
    </row>
    <row r="475" customHeight="1" spans="1:5">
      <c r="A475" s="34"/>
      <c r="B475" s="35"/>
      <c r="C475" s="34"/>
      <c r="D475" s="34"/>
      <c r="E475" s="34"/>
    </row>
    <row r="476" customHeight="1" spans="1:5">
      <c r="A476" s="34"/>
      <c r="B476" s="35"/>
      <c r="C476" s="34"/>
      <c r="D476" s="34"/>
      <c r="E476" s="34"/>
    </row>
    <row r="477" customHeight="1" spans="1:5">
      <c r="A477" s="34"/>
      <c r="B477" s="35"/>
      <c r="C477" s="34"/>
      <c r="D477" s="34"/>
      <c r="E477" s="34"/>
    </row>
    <row r="478" customHeight="1" spans="1:5">
      <c r="A478" s="34"/>
      <c r="B478" s="35"/>
      <c r="C478" s="34"/>
      <c r="D478" s="34"/>
      <c r="E478" s="34"/>
    </row>
    <row r="479" customHeight="1" spans="1:5">
      <c r="A479" s="34"/>
      <c r="B479" s="35"/>
      <c r="C479" s="34"/>
      <c r="D479" s="34"/>
      <c r="E479" s="34"/>
    </row>
    <row r="480" customHeight="1" spans="1:5">
      <c r="A480" s="34"/>
      <c r="B480" s="35"/>
      <c r="C480" s="34"/>
      <c r="D480" s="34"/>
      <c r="E480" s="34"/>
    </row>
    <row r="481" customHeight="1" spans="1:5">
      <c r="A481" s="34"/>
      <c r="B481" s="35"/>
      <c r="C481" s="34"/>
      <c r="D481" s="34"/>
      <c r="E481" s="34"/>
    </row>
    <row r="482" customHeight="1" spans="1:5">
      <c r="A482" s="34"/>
      <c r="B482" s="35"/>
      <c r="C482" s="34"/>
      <c r="D482" s="34"/>
      <c r="E482" s="34"/>
    </row>
    <row r="483" customHeight="1" spans="1:5">
      <c r="A483" s="34"/>
      <c r="B483" s="35"/>
      <c r="C483" s="34"/>
      <c r="D483" s="34"/>
      <c r="E483" s="34"/>
    </row>
    <row r="484" customHeight="1" spans="1:5">
      <c r="A484" s="34"/>
      <c r="B484" s="35"/>
      <c r="C484" s="34"/>
      <c r="D484" s="34"/>
      <c r="E484" s="34"/>
    </row>
    <row r="485" customHeight="1" spans="1:5">
      <c r="A485" s="34"/>
      <c r="B485" s="35"/>
      <c r="C485" s="34"/>
      <c r="D485" s="34"/>
      <c r="E485" s="34"/>
    </row>
    <row r="486" customHeight="1" spans="1:5">
      <c r="A486" s="34"/>
      <c r="B486" s="35"/>
      <c r="C486" s="34"/>
      <c r="D486" s="34"/>
      <c r="E486" s="34"/>
    </row>
    <row r="487" customHeight="1" spans="1:5">
      <c r="A487" s="34"/>
      <c r="B487" s="35"/>
      <c r="C487" s="34"/>
      <c r="D487" s="34"/>
      <c r="E487" s="34"/>
    </row>
    <row r="488" customHeight="1" spans="1:5">
      <c r="A488" s="34"/>
      <c r="B488" s="35"/>
      <c r="C488" s="34"/>
      <c r="D488" s="34"/>
      <c r="E488" s="34"/>
    </row>
    <row r="489" customHeight="1" spans="1:5">
      <c r="A489" s="34"/>
      <c r="B489" s="35"/>
      <c r="C489" s="34"/>
      <c r="D489" s="34"/>
      <c r="E489" s="34"/>
    </row>
    <row r="490" customHeight="1" spans="1:5">
      <c r="A490" s="34"/>
      <c r="B490" s="35"/>
      <c r="C490" s="34"/>
      <c r="D490" s="34"/>
      <c r="E490" s="34"/>
    </row>
    <row r="491" customHeight="1" spans="1:5">
      <c r="A491" s="34"/>
      <c r="B491" s="35"/>
      <c r="C491" s="34"/>
      <c r="D491" s="34"/>
      <c r="E491" s="34"/>
    </row>
    <row r="492" customHeight="1" spans="1:5">
      <c r="A492" s="34"/>
      <c r="B492" s="35"/>
      <c r="C492" s="34"/>
      <c r="D492" s="34"/>
      <c r="E492" s="34"/>
    </row>
    <row r="493" customHeight="1" spans="1:5">
      <c r="A493" s="34"/>
      <c r="B493" s="35"/>
      <c r="C493" s="34"/>
      <c r="D493" s="34"/>
      <c r="E493" s="34"/>
    </row>
    <row r="494" customHeight="1" spans="1:5">
      <c r="A494" s="34"/>
      <c r="B494" s="35"/>
      <c r="C494" s="34"/>
      <c r="D494" s="34"/>
      <c r="E494" s="34"/>
    </row>
    <row r="495" customHeight="1" spans="1:5">
      <c r="A495" s="34"/>
      <c r="B495" s="35"/>
      <c r="C495" s="34"/>
      <c r="D495" s="34"/>
      <c r="E495" s="34"/>
    </row>
    <row r="496" customHeight="1" spans="1:5">
      <c r="A496" s="34"/>
      <c r="B496" s="35"/>
      <c r="C496" s="34"/>
      <c r="D496" s="34"/>
      <c r="E496" s="34"/>
    </row>
    <row r="497" customHeight="1" spans="1:5">
      <c r="A497" s="34"/>
      <c r="B497" s="35"/>
      <c r="C497" s="34"/>
      <c r="D497" s="34"/>
      <c r="E497" s="34"/>
    </row>
    <row r="498" customHeight="1" spans="1:5">
      <c r="A498" s="34"/>
      <c r="B498" s="35"/>
      <c r="C498" s="34"/>
      <c r="D498" s="34"/>
      <c r="E498" s="34"/>
    </row>
    <row r="499" customHeight="1" spans="1:5">
      <c r="A499" s="34"/>
      <c r="B499" s="35"/>
      <c r="C499" s="34"/>
      <c r="D499" s="34"/>
      <c r="E499" s="34"/>
    </row>
    <row r="500" customHeight="1" spans="1:5">
      <c r="A500" s="34"/>
      <c r="B500" s="35"/>
      <c r="C500" s="34"/>
      <c r="D500" s="34"/>
      <c r="E500" s="34"/>
    </row>
    <row r="501" customHeight="1" spans="1:5">
      <c r="A501" s="34"/>
      <c r="B501" s="35"/>
      <c r="C501" s="34"/>
      <c r="D501" s="34"/>
      <c r="E501" s="34"/>
    </row>
    <row r="502" customHeight="1" spans="1:5">
      <c r="A502" s="34"/>
      <c r="B502" s="35"/>
      <c r="C502" s="34"/>
      <c r="D502" s="34"/>
      <c r="E502" s="34"/>
    </row>
    <row r="503" customHeight="1" spans="1:5">
      <c r="A503" s="34"/>
      <c r="B503" s="35"/>
      <c r="C503" s="34"/>
      <c r="D503" s="34"/>
      <c r="E503" s="34"/>
    </row>
    <row r="504" customHeight="1" spans="1:5">
      <c r="A504" s="34"/>
      <c r="B504" s="35"/>
      <c r="C504" s="34"/>
      <c r="D504" s="34"/>
      <c r="E504" s="34"/>
    </row>
    <row r="505" customHeight="1" spans="1:5">
      <c r="A505" s="34"/>
      <c r="B505" s="35"/>
      <c r="C505" s="34"/>
      <c r="D505" s="34"/>
      <c r="E505" s="34"/>
    </row>
    <row r="506" customHeight="1" spans="1:5">
      <c r="A506" s="34"/>
      <c r="B506" s="35"/>
      <c r="C506" s="34"/>
      <c r="D506" s="34"/>
      <c r="E506" s="34"/>
    </row>
    <row r="507" customHeight="1" spans="1:5">
      <c r="A507" s="34"/>
      <c r="B507" s="35"/>
      <c r="C507" s="34"/>
      <c r="D507" s="34"/>
      <c r="E507" s="34"/>
    </row>
    <row r="508" customHeight="1" spans="1:5">
      <c r="A508" s="34"/>
      <c r="B508" s="35"/>
      <c r="C508" s="34"/>
      <c r="D508" s="34"/>
      <c r="E508" s="34"/>
    </row>
    <row r="509" customHeight="1" spans="1:5">
      <c r="A509" s="34"/>
      <c r="B509" s="35"/>
      <c r="C509" s="34"/>
      <c r="D509" s="34"/>
      <c r="E509" s="34"/>
    </row>
    <row r="510" customHeight="1" spans="1:5">
      <c r="A510" s="34"/>
      <c r="B510" s="35"/>
      <c r="C510" s="34"/>
      <c r="D510" s="34"/>
      <c r="E510" s="34"/>
    </row>
    <row r="511" customHeight="1" spans="1:5">
      <c r="A511" s="34"/>
      <c r="B511" s="35"/>
      <c r="C511" s="34"/>
      <c r="D511" s="34"/>
      <c r="E511" s="34"/>
    </row>
    <row r="512" customHeight="1" spans="1:5">
      <c r="A512" s="34"/>
      <c r="B512" s="35"/>
      <c r="C512" s="34"/>
      <c r="D512" s="34"/>
      <c r="E512" s="34"/>
    </row>
    <row r="513" customHeight="1" spans="1:5">
      <c r="A513" s="34"/>
      <c r="B513" s="35"/>
      <c r="C513" s="34"/>
      <c r="D513" s="34"/>
      <c r="E513" s="34"/>
    </row>
    <row r="514" customHeight="1" spans="1:5">
      <c r="A514" s="34"/>
      <c r="B514" s="35"/>
      <c r="C514" s="34"/>
      <c r="D514" s="34"/>
      <c r="E514" s="34"/>
    </row>
    <row r="515" customHeight="1" spans="1:5">
      <c r="A515" s="34"/>
      <c r="B515" s="35"/>
      <c r="C515" s="34"/>
      <c r="D515" s="34"/>
      <c r="E515" s="34"/>
    </row>
    <row r="516" customHeight="1" spans="1:5">
      <c r="A516" s="34"/>
      <c r="B516" s="35"/>
      <c r="C516" s="34"/>
      <c r="D516" s="34"/>
      <c r="E516" s="34"/>
    </row>
    <row r="517" customHeight="1" spans="1:5">
      <c r="A517" s="34"/>
      <c r="B517" s="35"/>
      <c r="C517" s="34"/>
      <c r="D517" s="34"/>
      <c r="E517" s="34"/>
    </row>
    <row r="518" customHeight="1" spans="1:5">
      <c r="A518" s="34"/>
      <c r="B518" s="35"/>
      <c r="C518" s="34"/>
      <c r="D518" s="34"/>
      <c r="E518" s="34"/>
    </row>
    <row r="519" customHeight="1" spans="1:5">
      <c r="A519" s="34"/>
      <c r="B519" s="35"/>
      <c r="C519" s="34"/>
      <c r="D519" s="34"/>
      <c r="E519" s="34"/>
    </row>
    <row r="520" customHeight="1" spans="1:5">
      <c r="A520" s="34"/>
      <c r="B520" s="35"/>
      <c r="C520" s="34"/>
      <c r="D520" s="34"/>
      <c r="E520" s="34"/>
    </row>
    <row r="521" customHeight="1" spans="1:5">
      <c r="A521" s="34"/>
      <c r="B521" s="35"/>
      <c r="C521" s="34"/>
      <c r="D521" s="34"/>
      <c r="E521" s="34"/>
    </row>
    <row r="522" customHeight="1" spans="1:5">
      <c r="A522" s="34"/>
      <c r="B522" s="35"/>
      <c r="C522" s="34"/>
      <c r="D522" s="34"/>
      <c r="E522" s="34"/>
    </row>
    <row r="523" customHeight="1" spans="1:5">
      <c r="A523" s="34"/>
      <c r="B523" s="35"/>
      <c r="C523" s="34"/>
      <c r="D523" s="34"/>
      <c r="E523" s="34"/>
    </row>
    <row r="524" customHeight="1" spans="1:5">
      <c r="A524" s="34"/>
      <c r="B524" s="35"/>
      <c r="C524" s="34"/>
      <c r="D524" s="34"/>
      <c r="E524" s="34"/>
    </row>
    <row r="525" customHeight="1" spans="1:5">
      <c r="A525" s="34"/>
      <c r="B525" s="35"/>
      <c r="C525" s="34"/>
      <c r="D525" s="34"/>
      <c r="E525" s="34"/>
    </row>
    <row r="526" customHeight="1" spans="1:5">
      <c r="A526" s="34"/>
      <c r="B526" s="35"/>
      <c r="C526" s="34"/>
      <c r="D526" s="34"/>
      <c r="E526" s="34"/>
    </row>
    <row r="527" customHeight="1" spans="1:5">
      <c r="A527" s="34"/>
      <c r="B527" s="35"/>
      <c r="C527" s="34"/>
      <c r="D527" s="34"/>
      <c r="E527" s="34"/>
    </row>
    <row r="528" customHeight="1" spans="1:5">
      <c r="A528" s="34"/>
      <c r="B528" s="35"/>
      <c r="C528" s="34"/>
      <c r="D528" s="34"/>
      <c r="E528" s="34"/>
    </row>
    <row r="529" customHeight="1" spans="1:5">
      <c r="A529" s="34"/>
      <c r="B529" s="35"/>
      <c r="C529" s="34"/>
      <c r="D529" s="34"/>
      <c r="E529" s="34"/>
    </row>
    <row r="530" customHeight="1" spans="1:5">
      <c r="A530" s="34"/>
      <c r="B530" s="35"/>
      <c r="C530" s="34"/>
      <c r="D530" s="34"/>
      <c r="E530" s="34"/>
    </row>
    <row r="531" customHeight="1" spans="1:5">
      <c r="A531" s="34"/>
      <c r="B531" s="35"/>
      <c r="C531" s="34"/>
      <c r="D531" s="34"/>
      <c r="E531" s="34"/>
    </row>
    <row r="532" customHeight="1" spans="1:5">
      <c r="A532" s="34"/>
      <c r="B532" s="35"/>
      <c r="C532" s="34"/>
      <c r="D532" s="34"/>
      <c r="E532" s="34"/>
    </row>
    <row r="533" customHeight="1" spans="1:5">
      <c r="A533" s="34"/>
      <c r="B533" s="35"/>
      <c r="C533" s="34"/>
      <c r="D533" s="34"/>
      <c r="E533" s="34"/>
    </row>
    <row r="534" customHeight="1" spans="1:5">
      <c r="A534" s="34"/>
      <c r="B534" s="35"/>
      <c r="C534" s="34"/>
      <c r="D534" s="34"/>
      <c r="E534" s="34"/>
    </row>
    <row r="535" customHeight="1" spans="1:5">
      <c r="A535" s="34"/>
      <c r="B535" s="35"/>
      <c r="C535" s="34"/>
      <c r="D535" s="34"/>
      <c r="E535" s="34"/>
    </row>
    <row r="536" customHeight="1" spans="1:5">
      <c r="A536" s="34"/>
      <c r="B536" s="35"/>
      <c r="C536" s="34"/>
      <c r="D536" s="34"/>
      <c r="E536" s="34"/>
    </row>
    <row r="537" customHeight="1" spans="1:5">
      <c r="A537" s="34"/>
      <c r="B537" s="35"/>
      <c r="C537" s="34"/>
      <c r="D537" s="34"/>
      <c r="E537" s="34"/>
    </row>
    <row r="538" customHeight="1" spans="1:5">
      <c r="A538" s="34"/>
      <c r="B538" s="35"/>
      <c r="C538" s="34"/>
      <c r="D538" s="34"/>
      <c r="E538" s="34"/>
    </row>
    <row r="539" customHeight="1" spans="1:5">
      <c r="A539" s="34"/>
      <c r="B539" s="35"/>
      <c r="C539" s="34"/>
      <c r="D539" s="34"/>
      <c r="E539" s="34"/>
    </row>
    <row r="540" customHeight="1" spans="1:5">
      <c r="A540" s="34"/>
      <c r="B540" s="35"/>
      <c r="C540" s="34"/>
      <c r="D540" s="34"/>
      <c r="E540" s="34"/>
    </row>
    <row r="541" customHeight="1" spans="1:5">
      <c r="A541" s="34"/>
      <c r="B541" s="35"/>
      <c r="C541" s="34"/>
      <c r="D541" s="34"/>
      <c r="E541" s="34"/>
    </row>
    <row r="542" customHeight="1" spans="1:5">
      <c r="A542" s="34"/>
      <c r="B542" s="35"/>
      <c r="C542" s="34"/>
      <c r="D542" s="34"/>
      <c r="E542" s="34"/>
    </row>
    <row r="543" customHeight="1" spans="1:5">
      <c r="A543" s="34"/>
      <c r="B543" s="35"/>
      <c r="C543" s="34"/>
      <c r="D543" s="34"/>
      <c r="E543" s="34"/>
    </row>
    <row r="544" customHeight="1" spans="1:5">
      <c r="A544" s="34"/>
      <c r="B544" s="35"/>
      <c r="C544" s="34"/>
      <c r="D544" s="34"/>
      <c r="E544" s="34"/>
    </row>
    <row r="545" customHeight="1" spans="1:5">
      <c r="A545" s="34"/>
      <c r="B545" s="35"/>
      <c r="C545" s="34"/>
      <c r="D545" s="34"/>
      <c r="E545" s="34"/>
    </row>
    <row r="546" customHeight="1" spans="1:5">
      <c r="A546" s="34"/>
      <c r="B546" s="35"/>
      <c r="C546" s="34"/>
      <c r="D546" s="34"/>
      <c r="E546" s="34"/>
    </row>
    <row r="547" customHeight="1" spans="1:5">
      <c r="A547" s="34"/>
      <c r="B547" s="35"/>
      <c r="C547" s="34"/>
      <c r="D547" s="34"/>
      <c r="E547" s="34"/>
    </row>
    <row r="548" customHeight="1" spans="1:5">
      <c r="A548" s="34"/>
      <c r="B548" s="35"/>
      <c r="C548" s="34"/>
      <c r="D548" s="34"/>
      <c r="E548" s="34"/>
    </row>
    <row r="549" customHeight="1" spans="1:5">
      <c r="A549" s="34"/>
      <c r="B549" s="35"/>
      <c r="C549" s="34"/>
      <c r="D549" s="34"/>
      <c r="E549" s="34"/>
    </row>
    <row r="550" customHeight="1" spans="1:5">
      <c r="A550" s="34"/>
      <c r="B550" s="35"/>
      <c r="C550" s="34"/>
      <c r="D550" s="34"/>
      <c r="E550" s="34"/>
    </row>
    <row r="551" customHeight="1" spans="1:5">
      <c r="A551" s="34"/>
      <c r="B551" s="35"/>
      <c r="C551" s="34"/>
      <c r="D551" s="34"/>
      <c r="E551" s="34"/>
    </row>
    <row r="552" customHeight="1" spans="1:5">
      <c r="A552" s="34"/>
      <c r="B552" s="35"/>
      <c r="C552" s="34"/>
      <c r="D552" s="34"/>
      <c r="E552" s="34"/>
    </row>
    <row r="553" customHeight="1" spans="1:5">
      <c r="A553" s="34"/>
      <c r="B553" s="35"/>
      <c r="C553" s="34"/>
      <c r="D553" s="34"/>
      <c r="E553" s="34"/>
    </row>
    <row r="554" customHeight="1" spans="1:5">
      <c r="A554" s="34"/>
      <c r="B554" s="35"/>
      <c r="C554" s="34"/>
      <c r="D554" s="34"/>
      <c r="E554" s="34"/>
    </row>
    <row r="555" customHeight="1" spans="1:5">
      <c r="A555" s="34"/>
      <c r="B555" s="35"/>
      <c r="C555" s="34"/>
      <c r="D555" s="34"/>
      <c r="E555" s="34"/>
    </row>
    <row r="556" customHeight="1" spans="1:5">
      <c r="A556" s="34"/>
      <c r="B556" s="35"/>
      <c r="C556" s="34"/>
      <c r="D556" s="34"/>
      <c r="E556" s="34"/>
    </row>
    <row r="557" customHeight="1" spans="1:5">
      <c r="A557" s="34"/>
      <c r="B557" s="35"/>
      <c r="C557" s="34"/>
      <c r="D557" s="34"/>
      <c r="E557" s="34"/>
    </row>
    <row r="558" customHeight="1" spans="1:5">
      <c r="A558" s="34"/>
      <c r="B558" s="35"/>
      <c r="C558" s="34"/>
      <c r="D558" s="34"/>
      <c r="E558" s="34"/>
    </row>
    <row r="559" customHeight="1" spans="1:5">
      <c r="A559" s="34"/>
      <c r="B559" s="35"/>
      <c r="C559" s="34"/>
      <c r="D559" s="34"/>
      <c r="E559" s="34"/>
    </row>
    <row r="560" customHeight="1" spans="1:5">
      <c r="A560" s="34"/>
      <c r="B560" s="35"/>
      <c r="C560" s="34"/>
      <c r="D560" s="34"/>
      <c r="E560" s="34"/>
    </row>
    <row r="561" customHeight="1" spans="1:5">
      <c r="A561" s="34"/>
      <c r="B561" s="35"/>
      <c r="C561" s="34"/>
      <c r="D561" s="34"/>
      <c r="E561" s="34"/>
    </row>
    <row r="562" customHeight="1" spans="1:5">
      <c r="A562" s="34"/>
      <c r="B562" s="35"/>
      <c r="C562" s="34"/>
      <c r="D562" s="34"/>
      <c r="E562" s="34"/>
    </row>
    <row r="563" customHeight="1" spans="1:5">
      <c r="A563" s="34"/>
      <c r="B563" s="35"/>
      <c r="C563" s="34"/>
      <c r="D563" s="34"/>
      <c r="E563" s="34"/>
    </row>
    <row r="564" customHeight="1" spans="1:5">
      <c r="A564" s="34"/>
      <c r="B564" s="35"/>
      <c r="C564" s="34"/>
      <c r="D564" s="34"/>
      <c r="E564" s="34"/>
    </row>
    <row r="565" customHeight="1" spans="1:5">
      <c r="A565" s="34"/>
      <c r="B565" s="35"/>
      <c r="C565" s="34"/>
      <c r="D565" s="34"/>
      <c r="E565" s="34"/>
    </row>
    <row r="566" customHeight="1" spans="1:5">
      <c r="A566" s="34"/>
      <c r="B566" s="35"/>
      <c r="C566" s="34"/>
      <c r="D566" s="34"/>
      <c r="E566" s="34"/>
    </row>
    <row r="567" customHeight="1" spans="1:5">
      <c r="A567" s="34"/>
      <c r="B567" s="35"/>
      <c r="C567" s="34"/>
      <c r="D567" s="34"/>
      <c r="E567" s="34"/>
    </row>
    <row r="568" customHeight="1" spans="1:5">
      <c r="A568" s="34"/>
      <c r="B568" s="35"/>
      <c r="C568" s="34"/>
      <c r="D568" s="34"/>
      <c r="E568" s="34"/>
    </row>
    <row r="569" customHeight="1" spans="1:5">
      <c r="A569" s="34"/>
      <c r="B569" s="35"/>
      <c r="C569" s="34"/>
      <c r="D569" s="34"/>
      <c r="E569" s="34"/>
    </row>
    <row r="570" customHeight="1" spans="1:5">
      <c r="A570" s="34"/>
      <c r="B570" s="35"/>
      <c r="C570" s="34"/>
      <c r="D570" s="34"/>
      <c r="E570" s="34"/>
    </row>
    <row r="571" customHeight="1" spans="1:5">
      <c r="A571" s="34"/>
      <c r="B571" s="35"/>
      <c r="C571" s="34"/>
      <c r="D571" s="34"/>
      <c r="E571" s="34"/>
    </row>
    <row r="572" customHeight="1" spans="1:5">
      <c r="A572" s="34"/>
      <c r="B572" s="35"/>
      <c r="C572" s="34"/>
      <c r="D572" s="34"/>
      <c r="E572" s="34"/>
    </row>
    <row r="573" customHeight="1" spans="1:5">
      <c r="A573" s="34"/>
      <c r="B573" s="35"/>
      <c r="C573" s="34"/>
      <c r="D573" s="34"/>
      <c r="E573" s="34"/>
    </row>
    <row r="574" customHeight="1" spans="1:5">
      <c r="A574" s="34"/>
      <c r="B574" s="35"/>
      <c r="C574" s="34"/>
      <c r="D574" s="34"/>
      <c r="E574" s="34"/>
    </row>
    <row r="575" customHeight="1" spans="1:5">
      <c r="A575" s="34"/>
      <c r="B575" s="35"/>
      <c r="C575" s="34"/>
      <c r="D575" s="34"/>
      <c r="E575" s="34"/>
    </row>
    <row r="576" customHeight="1" spans="1:5">
      <c r="A576" s="34"/>
      <c r="B576" s="35"/>
      <c r="C576" s="34"/>
      <c r="D576" s="34"/>
      <c r="E576" s="34"/>
    </row>
    <row r="577" customHeight="1" spans="1:5">
      <c r="A577" s="34"/>
      <c r="B577" s="35"/>
      <c r="C577" s="34"/>
      <c r="D577" s="34"/>
      <c r="E577" s="34"/>
    </row>
    <row r="578" customHeight="1" spans="1:5">
      <c r="A578" s="34"/>
      <c r="B578" s="35"/>
      <c r="C578" s="34"/>
      <c r="D578" s="34"/>
      <c r="E578" s="34"/>
    </row>
    <row r="579" customHeight="1" spans="1:5">
      <c r="A579" s="34"/>
      <c r="B579" s="35"/>
      <c r="C579" s="34"/>
      <c r="D579" s="34"/>
      <c r="E579" s="34"/>
    </row>
    <row r="580" customHeight="1" spans="1:5">
      <c r="A580" s="34"/>
      <c r="B580" s="35"/>
      <c r="C580" s="34"/>
      <c r="D580" s="34"/>
      <c r="E580" s="34"/>
    </row>
    <row r="581" customHeight="1" spans="1:5">
      <c r="A581" s="34"/>
      <c r="B581" s="35"/>
      <c r="C581" s="34"/>
      <c r="D581" s="34"/>
      <c r="E581" s="34"/>
    </row>
    <row r="582" customHeight="1" spans="1:5">
      <c r="A582" s="34"/>
      <c r="B582" s="35"/>
      <c r="C582" s="34"/>
      <c r="D582" s="34"/>
      <c r="E582" s="34"/>
    </row>
    <row r="583" customHeight="1" spans="1:5">
      <c r="A583" s="34"/>
      <c r="B583" s="35"/>
      <c r="C583" s="34"/>
      <c r="D583" s="34"/>
      <c r="E583" s="34"/>
    </row>
    <row r="584" customHeight="1" spans="1:5">
      <c r="A584" s="34"/>
      <c r="B584" s="35"/>
      <c r="C584" s="34"/>
      <c r="D584" s="34"/>
      <c r="E584" s="34"/>
    </row>
    <row r="585" customHeight="1" spans="1:5">
      <c r="A585" s="34"/>
      <c r="B585" s="35"/>
      <c r="C585" s="34"/>
      <c r="D585" s="34"/>
      <c r="E585" s="34"/>
    </row>
    <row r="586" customHeight="1" spans="1:5">
      <c r="A586" s="34"/>
      <c r="B586" s="35"/>
      <c r="C586" s="34"/>
      <c r="D586" s="34"/>
      <c r="E586" s="34"/>
    </row>
    <row r="587" customHeight="1" spans="1:5">
      <c r="A587" s="34"/>
      <c r="B587" s="35"/>
      <c r="C587" s="34"/>
      <c r="D587" s="34"/>
      <c r="E587" s="34"/>
    </row>
    <row r="588" customHeight="1" spans="1:5">
      <c r="A588" s="34"/>
      <c r="B588" s="35"/>
      <c r="C588" s="34"/>
      <c r="D588" s="34"/>
      <c r="E588" s="34"/>
    </row>
    <row r="589" customHeight="1" spans="1:5">
      <c r="A589" s="34"/>
      <c r="B589" s="35"/>
      <c r="C589" s="34"/>
      <c r="D589" s="34"/>
      <c r="E589" s="34"/>
    </row>
    <row r="590" customHeight="1" spans="1:5">
      <c r="A590" s="34"/>
      <c r="B590" s="35"/>
      <c r="C590" s="34"/>
      <c r="D590" s="34"/>
      <c r="E590" s="34"/>
    </row>
    <row r="591" customHeight="1" spans="1:5">
      <c r="A591" s="34"/>
      <c r="B591" s="35"/>
      <c r="C591" s="34"/>
      <c r="D591" s="34"/>
      <c r="E591" s="34"/>
    </row>
    <row r="592" customHeight="1" spans="1:5">
      <c r="A592" s="34"/>
      <c r="B592" s="35"/>
      <c r="C592" s="34"/>
      <c r="D592" s="34"/>
      <c r="E592" s="34"/>
    </row>
    <row r="593" customHeight="1" spans="1:5">
      <c r="A593" s="34"/>
      <c r="B593" s="35"/>
      <c r="C593" s="34"/>
      <c r="D593" s="34"/>
      <c r="E593" s="34"/>
    </row>
    <row r="594" customHeight="1" spans="1:5">
      <c r="A594" s="34"/>
      <c r="B594" s="35"/>
      <c r="C594" s="34"/>
      <c r="D594" s="34"/>
      <c r="E594" s="34"/>
    </row>
    <row r="595" customHeight="1" spans="1:5">
      <c r="A595" s="34"/>
      <c r="B595" s="35"/>
      <c r="C595" s="34"/>
      <c r="D595" s="34"/>
      <c r="E595" s="34"/>
    </row>
    <row r="596" customHeight="1" spans="1:5">
      <c r="A596" s="34"/>
      <c r="B596" s="35"/>
      <c r="C596" s="34"/>
      <c r="D596" s="34"/>
      <c r="E596" s="34"/>
    </row>
    <row r="597" customHeight="1" spans="1:5">
      <c r="A597" s="34"/>
      <c r="B597" s="35"/>
      <c r="C597" s="34"/>
      <c r="D597" s="34"/>
      <c r="E597" s="34"/>
    </row>
    <row r="598" customHeight="1" spans="1:5">
      <c r="A598" s="34"/>
      <c r="B598" s="35"/>
      <c r="C598" s="34"/>
      <c r="D598" s="34"/>
      <c r="E598" s="34"/>
    </row>
    <row r="599" customHeight="1" spans="1:5">
      <c r="A599" s="34"/>
      <c r="B599" s="35"/>
      <c r="C599" s="34"/>
      <c r="D599" s="34"/>
      <c r="E599" s="34"/>
    </row>
    <row r="600" customHeight="1" spans="1:5">
      <c r="A600" s="34"/>
      <c r="B600" s="35"/>
      <c r="C600" s="34"/>
      <c r="D600" s="34"/>
      <c r="E600" s="34"/>
    </row>
    <row r="601" customHeight="1" spans="1:5">
      <c r="A601" s="34"/>
      <c r="B601" s="35"/>
      <c r="C601" s="34"/>
      <c r="D601" s="34"/>
      <c r="E601" s="34"/>
    </row>
    <row r="602" customHeight="1" spans="1:5">
      <c r="A602" s="34"/>
      <c r="B602" s="35"/>
      <c r="C602" s="34"/>
      <c r="D602" s="34"/>
      <c r="E602" s="34"/>
    </row>
    <row r="603" customHeight="1" spans="1:5">
      <c r="A603" s="34"/>
      <c r="B603" s="35"/>
      <c r="C603" s="34"/>
      <c r="D603" s="34"/>
      <c r="E603" s="34"/>
    </row>
    <row r="604" customHeight="1" spans="1:5">
      <c r="A604" s="34"/>
      <c r="B604" s="35"/>
      <c r="C604" s="34"/>
      <c r="D604" s="34"/>
      <c r="E604" s="34"/>
    </row>
    <row r="605" customHeight="1" spans="1:5">
      <c r="A605" s="34"/>
      <c r="B605" s="35"/>
      <c r="C605" s="34"/>
      <c r="D605" s="34"/>
      <c r="E605" s="34"/>
    </row>
    <row r="606" customHeight="1" spans="1:5">
      <c r="A606" s="34"/>
      <c r="B606" s="35"/>
      <c r="C606" s="34"/>
      <c r="D606" s="34"/>
      <c r="E606" s="34"/>
    </row>
    <row r="607" customHeight="1" spans="1:5">
      <c r="A607" s="34"/>
      <c r="B607" s="35"/>
      <c r="C607" s="34"/>
      <c r="D607" s="34"/>
      <c r="E607" s="34"/>
    </row>
    <row r="608" customHeight="1" spans="1:5">
      <c r="A608" s="34"/>
      <c r="B608" s="35"/>
      <c r="C608" s="34"/>
      <c r="D608" s="34"/>
      <c r="E608" s="34"/>
    </row>
    <row r="609" customHeight="1" spans="1:5">
      <c r="A609" s="34"/>
      <c r="B609" s="35"/>
      <c r="C609" s="34"/>
      <c r="D609" s="34"/>
      <c r="E609" s="34"/>
    </row>
    <row r="610" customHeight="1" spans="1:5">
      <c r="A610" s="34"/>
      <c r="B610" s="35"/>
      <c r="C610" s="34"/>
      <c r="D610" s="34"/>
      <c r="E610" s="34"/>
    </row>
    <row r="611" customHeight="1" spans="1:5">
      <c r="A611" s="34"/>
      <c r="B611" s="35"/>
      <c r="C611" s="34"/>
      <c r="D611" s="34"/>
      <c r="E611" s="34"/>
    </row>
    <row r="612" customHeight="1" spans="1:5">
      <c r="A612" s="34"/>
      <c r="B612" s="35"/>
      <c r="C612" s="34"/>
      <c r="D612" s="34"/>
      <c r="E612" s="34"/>
    </row>
    <row r="613" customHeight="1" spans="1:5">
      <c r="A613" s="34"/>
      <c r="B613" s="35"/>
      <c r="C613" s="34"/>
      <c r="D613" s="34"/>
      <c r="E613" s="34"/>
    </row>
    <row r="614" customHeight="1" spans="1:5">
      <c r="A614" s="34"/>
      <c r="B614" s="35"/>
      <c r="C614" s="34"/>
      <c r="D614" s="34"/>
      <c r="E614" s="34"/>
    </row>
    <row r="615" customHeight="1" spans="1:5">
      <c r="A615" s="34"/>
      <c r="B615" s="35"/>
      <c r="C615" s="34"/>
      <c r="D615" s="34"/>
      <c r="E615" s="34"/>
    </row>
    <row r="616" customHeight="1" spans="1:5">
      <c r="A616" s="34"/>
      <c r="B616" s="35"/>
      <c r="C616" s="34"/>
      <c r="D616" s="34"/>
      <c r="E616" s="34"/>
    </row>
    <row r="617" customHeight="1" spans="1:5">
      <c r="A617" s="34"/>
      <c r="B617" s="35"/>
      <c r="C617" s="34"/>
      <c r="D617" s="34"/>
      <c r="E617" s="34"/>
    </row>
    <row r="618" customHeight="1" spans="1:5">
      <c r="A618" s="34"/>
      <c r="B618" s="35"/>
      <c r="C618" s="34"/>
      <c r="D618" s="34"/>
      <c r="E618" s="34"/>
    </row>
    <row r="619" customHeight="1" spans="1:5">
      <c r="A619" s="34"/>
      <c r="B619" s="35"/>
      <c r="C619" s="34"/>
      <c r="D619" s="34"/>
      <c r="E619" s="34"/>
    </row>
    <row r="620" customHeight="1" spans="1:5">
      <c r="A620" s="34"/>
      <c r="B620" s="35"/>
      <c r="C620" s="34"/>
      <c r="D620" s="34"/>
      <c r="E620" s="34"/>
    </row>
    <row r="621" customHeight="1" spans="1:5">
      <c r="A621" s="34"/>
      <c r="B621" s="35"/>
      <c r="C621" s="34"/>
      <c r="D621" s="34"/>
      <c r="E621" s="34"/>
    </row>
    <row r="622" customHeight="1" spans="1:5">
      <c r="A622" s="34"/>
      <c r="B622" s="35"/>
      <c r="C622" s="34"/>
      <c r="D622" s="34"/>
      <c r="E622" s="34"/>
    </row>
    <row r="623" customHeight="1" spans="1:5">
      <c r="A623" s="34"/>
      <c r="B623" s="35"/>
      <c r="C623" s="34"/>
      <c r="D623" s="34"/>
      <c r="E623" s="34"/>
    </row>
    <row r="624" customHeight="1" spans="1:5">
      <c r="A624" s="34"/>
      <c r="B624" s="35"/>
      <c r="C624" s="34"/>
      <c r="D624" s="34"/>
      <c r="E624" s="34"/>
    </row>
    <row r="625" customHeight="1" spans="1:5">
      <c r="A625" s="34"/>
      <c r="B625" s="35"/>
      <c r="C625" s="34"/>
      <c r="D625" s="34"/>
      <c r="E625" s="34"/>
    </row>
    <row r="626" customHeight="1" spans="1:5">
      <c r="A626" s="34"/>
      <c r="B626" s="35"/>
      <c r="C626" s="34"/>
      <c r="D626" s="34"/>
      <c r="E626" s="34"/>
    </row>
    <row r="627" customHeight="1" spans="1:5">
      <c r="A627" s="34"/>
      <c r="B627" s="35"/>
      <c r="C627" s="34"/>
      <c r="D627" s="34"/>
      <c r="E627" s="34"/>
    </row>
    <row r="628" customHeight="1" spans="1:5">
      <c r="A628" s="34"/>
      <c r="B628" s="35"/>
      <c r="C628" s="34"/>
      <c r="D628" s="34"/>
      <c r="E628" s="34"/>
    </row>
    <row r="629" customHeight="1" spans="1:5">
      <c r="A629" s="34"/>
      <c r="B629" s="35"/>
      <c r="C629" s="34"/>
      <c r="D629" s="34"/>
      <c r="E629" s="34"/>
    </row>
    <row r="630" customHeight="1" spans="1:5">
      <c r="A630" s="34"/>
      <c r="B630" s="35"/>
      <c r="C630" s="34"/>
      <c r="D630" s="34"/>
      <c r="E630" s="34"/>
    </row>
    <row r="631" customHeight="1" spans="1:5">
      <c r="A631" s="34"/>
      <c r="B631" s="35"/>
      <c r="C631" s="34"/>
      <c r="D631" s="34"/>
      <c r="E631" s="34"/>
    </row>
    <row r="632" customHeight="1" spans="1:5">
      <c r="A632" s="34"/>
      <c r="B632" s="35"/>
      <c r="C632" s="34"/>
      <c r="D632" s="34"/>
      <c r="E632" s="34"/>
    </row>
    <row r="633" customHeight="1" spans="1:5">
      <c r="A633" s="34"/>
      <c r="B633" s="35"/>
      <c r="C633" s="34"/>
      <c r="D633" s="34"/>
      <c r="E633" s="34"/>
    </row>
    <row r="634" customHeight="1" spans="1:5">
      <c r="A634" s="34"/>
      <c r="B634" s="35"/>
      <c r="C634" s="34"/>
      <c r="D634" s="34"/>
      <c r="E634" s="34"/>
    </row>
    <row r="635" customHeight="1" spans="1:5">
      <c r="A635" s="34"/>
      <c r="B635" s="35"/>
      <c r="C635" s="34"/>
      <c r="D635" s="34"/>
      <c r="E635" s="34"/>
    </row>
    <row r="636" customHeight="1" spans="1:5">
      <c r="A636" s="34"/>
      <c r="B636" s="35"/>
      <c r="C636" s="34"/>
      <c r="D636" s="34"/>
      <c r="E636" s="34"/>
    </row>
    <row r="637" customHeight="1" spans="1:5">
      <c r="A637" s="34"/>
      <c r="B637" s="35"/>
      <c r="C637" s="34"/>
      <c r="D637" s="34"/>
      <c r="E637" s="34"/>
    </row>
    <row r="638" customHeight="1" spans="1:5">
      <c r="A638" s="34"/>
      <c r="B638" s="35"/>
      <c r="C638" s="34"/>
      <c r="D638" s="34"/>
      <c r="E638" s="34"/>
    </row>
    <row r="639" customHeight="1" spans="1:5">
      <c r="A639" s="34"/>
      <c r="B639" s="35"/>
      <c r="C639" s="34"/>
      <c r="D639" s="34"/>
      <c r="E639" s="34"/>
    </row>
    <row r="640" customHeight="1" spans="1:5">
      <c r="A640" s="34"/>
      <c r="B640" s="35"/>
      <c r="C640" s="34"/>
      <c r="D640" s="34"/>
      <c r="E640" s="34"/>
    </row>
    <row r="641" customHeight="1" spans="1:5">
      <c r="A641" s="34"/>
      <c r="B641" s="35"/>
      <c r="C641" s="34"/>
      <c r="D641" s="34"/>
      <c r="E641" s="34"/>
    </row>
    <row r="642" customHeight="1" spans="1:5">
      <c r="A642" s="34"/>
      <c r="B642" s="35"/>
      <c r="C642" s="34"/>
      <c r="D642" s="34"/>
      <c r="E642" s="34"/>
    </row>
    <row r="643" customHeight="1" spans="1:5">
      <c r="A643" s="34"/>
      <c r="B643" s="35"/>
      <c r="C643" s="34"/>
      <c r="D643" s="34"/>
      <c r="E643" s="34"/>
    </row>
    <row r="644" customHeight="1" spans="1:5">
      <c r="A644" s="34"/>
      <c r="B644" s="35"/>
      <c r="C644" s="34"/>
      <c r="D644" s="34"/>
      <c r="E644" s="34"/>
    </row>
    <row r="645" customHeight="1" spans="1:5">
      <c r="A645" s="34"/>
      <c r="B645" s="35"/>
      <c r="C645" s="34"/>
      <c r="D645" s="34"/>
      <c r="E645" s="34"/>
    </row>
    <row r="646" customHeight="1" spans="1:5">
      <c r="A646" s="34"/>
      <c r="B646" s="35"/>
      <c r="C646" s="34"/>
      <c r="D646" s="34"/>
      <c r="E646" s="34"/>
    </row>
    <row r="647" customHeight="1" spans="1:5">
      <c r="A647" s="34"/>
      <c r="B647" s="35"/>
      <c r="C647" s="34"/>
      <c r="D647" s="34"/>
      <c r="E647" s="34"/>
    </row>
    <row r="648" customHeight="1" spans="1:5">
      <c r="A648" s="34"/>
      <c r="B648" s="35"/>
      <c r="C648" s="34"/>
      <c r="D648" s="34"/>
      <c r="E648" s="34"/>
    </row>
    <row r="649" customHeight="1" spans="1:5">
      <c r="A649" s="34"/>
      <c r="B649" s="35"/>
      <c r="C649" s="34"/>
      <c r="D649" s="34"/>
      <c r="E649" s="34"/>
    </row>
    <row r="650" customHeight="1" spans="1:5">
      <c r="A650" s="34"/>
      <c r="B650" s="35"/>
      <c r="C650" s="34"/>
      <c r="D650" s="34"/>
      <c r="E650" s="34"/>
    </row>
    <row r="651" customHeight="1" spans="1:5">
      <c r="A651" s="34"/>
      <c r="B651" s="35"/>
      <c r="C651" s="34"/>
      <c r="D651" s="34"/>
      <c r="E651" s="34"/>
    </row>
    <row r="652" customHeight="1" spans="1:5">
      <c r="A652" s="34"/>
      <c r="B652" s="35"/>
      <c r="C652" s="34"/>
      <c r="D652" s="34"/>
      <c r="E652" s="34"/>
    </row>
    <row r="653" customHeight="1" spans="1:5">
      <c r="A653" s="34"/>
      <c r="B653" s="35"/>
      <c r="C653" s="34"/>
      <c r="D653" s="34"/>
      <c r="E653" s="34"/>
    </row>
    <row r="654" customHeight="1" spans="1:5">
      <c r="A654" s="34"/>
      <c r="B654" s="35"/>
      <c r="C654" s="34"/>
      <c r="D654" s="34"/>
      <c r="E654" s="34"/>
    </row>
    <row r="655" customHeight="1" spans="1:5">
      <c r="A655" s="34"/>
      <c r="B655" s="35"/>
      <c r="C655" s="34"/>
      <c r="D655" s="34"/>
      <c r="E655" s="34"/>
    </row>
    <row r="656" customHeight="1" spans="1:5">
      <c r="A656" s="34"/>
      <c r="B656" s="35"/>
      <c r="C656" s="34"/>
      <c r="D656" s="34"/>
      <c r="E656" s="34"/>
    </row>
    <row r="657" customHeight="1" spans="1:5">
      <c r="A657" s="34"/>
      <c r="B657" s="35"/>
      <c r="C657" s="34"/>
      <c r="D657" s="34"/>
      <c r="E657" s="34"/>
    </row>
    <row r="658" customHeight="1" spans="1:5">
      <c r="A658" s="34"/>
      <c r="B658" s="35"/>
      <c r="C658" s="34"/>
      <c r="D658" s="34"/>
      <c r="E658" s="34"/>
    </row>
    <row r="659" customHeight="1" spans="1:5">
      <c r="A659" s="34"/>
      <c r="B659" s="35"/>
      <c r="C659" s="34"/>
      <c r="D659" s="34"/>
      <c r="E659" s="34"/>
    </row>
    <row r="660" customHeight="1" spans="1:5">
      <c r="A660" s="34"/>
      <c r="B660" s="35"/>
      <c r="C660" s="34"/>
      <c r="D660" s="34"/>
      <c r="E660" s="34"/>
    </row>
    <row r="661" customHeight="1" spans="1:5">
      <c r="A661" s="34"/>
      <c r="B661" s="35"/>
      <c r="C661" s="34"/>
      <c r="D661" s="34"/>
      <c r="E661" s="34"/>
    </row>
    <row r="662" customHeight="1" spans="1:5">
      <c r="A662" s="34"/>
      <c r="B662" s="35"/>
      <c r="C662" s="34"/>
      <c r="D662" s="34"/>
      <c r="E662" s="34"/>
    </row>
    <row r="663" customHeight="1" spans="1:5">
      <c r="A663" s="34"/>
      <c r="B663" s="35"/>
      <c r="C663" s="34"/>
      <c r="D663" s="34"/>
      <c r="E663" s="34"/>
    </row>
    <row r="664" customHeight="1" spans="1:5">
      <c r="A664" s="34"/>
      <c r="B664" s="35"/>
      <c r="C664" s="34"/>
      <c r="D664" s="34"/>
      <c r="E664" s="34"/>
    </row>
    <row r="665" customHeight="1" spans="1:5">
      <c r="A665" s="34"/>
      <c r="B665" s="35"/>
      <c r="C665" s="34"/>
      <c r="D665" s="34"/>
      <c r="E665" s="34"/>
    </row>
    <row r="666" customHeight="1" spans="1:5">
      <c r="A666" s="34"/>
      <c r="B666" s="35"/>
      <c r="C666" s="34"/>
      <c r="D666" s="34"/>
      <c r="E666" s="34"/>
    </row>
    <row r="667" customHeight="1" spans="1:5">
      <c r="A667" s="34"/>
      <c r="B667" s="35"/>
      <c r="C667" s="34"/>
      <c r="D667" s="34"/>
      <c r="E667" s="34"/>
    </row>
    <row r="668" customHeight="1" spans="1:5">
      <c r="A668" s="34"/>
      <c r="B668" s="35"/>
      <c r="C668" s="34"/>
      <c r="D668" s="34"/>
      <c r="E668" s="34"/>
    </row>
    <row r="669" customHeight="1" spans="1:5">
      <c r="A669" s="34"/>
      <c r="B669" s="35"/>
      <c r="C669" s="34"/>
      <c r="D669" s="34"/>
      <c r="E669" s="34"/>
    </row>
    <row r="670" customHeight="1" spans="1:5">
      <c r="A670" s="34"/>
      <c r="B670" s="35"/>
      <c r="C670" s="34"/>
      <c r="D670" s="34"/>
      <c r="E670" s="34"/>
    </row>
    <row r="671" customHeight="1" spans="1:5">
      <c r="A671" s="34"/>
      <c r="B671" s="35"/>
      <c r="C671" s="34"/>
      <c r="D671" s="34"/>
      <c r="E671" s="34"/>
    </row>
    <row r="672" customHeight="1" spans="1:5">
      <c r="A672" s="34"/>
      <c r="B672" s="35"/>
      <c r="C672" s="34"/>
      <c r="D672" s="34"/>
      <c r="E672" s="34"/>
    </row>
    <row r="673" customHeight="1" spans="1:5">
      <c r="A673" s="34"/>
      <c r="B673" s="35"/>
      <c r="C673" s="34"/>
      <c r="D673" s="34"/>
      <c r="E673" s="34"/>
    </row>
    <row r="674" customHeight="1" spans="1:5">
      <c r="A674" s="34"/>
      <c r="B674" s="35"/>
      <c r="C674" s="34"/>
      <c r="D674" s="34"/>
      <c r="E674" s="34"/>
    </row>
    <row r="675" customHeight="1" spans="1:5">
      <c r="A675" s="34"/>
      <c r="B675" s="35"/>
      <c r="C675" s="34"/>
      <c r="D675" s="34"/>
      <c r="E675" s="34"/>
    </row>
    <row r="676" customHeight="1" spans="1:5">
      <c r="A676" s="34"/>
      <c r="B676" s="35"/>
      <c r="C676" s="34"/>
      <c r="D676" s="34"/>
      <c r="E676" s="34"/>
    </row>
    <row r="677" customHeight="1" spans="1:5">
      <c r="A677" s="34"/>
      <c r="B677" s="35"/>
      <c r="C677" s="34"/>
      <c r="D677" s="34"/>
      <c r="E677" s="34"/>
    </row>
    <row r="678" customHeight="1" spans="1:5">
      <c r="A678" s="34"/>
      <c r="B678" s="35"/>
      <c r="C678" s="34"/>
      <c r="D678" s="34"/>
      <c r="E678" s="34"/>
    </row>
    <row r="679" customHeight="1" spans="1:5">
      <c r="A679" s="34"/>
      <c r="B679" s="35"/>
      <c r="C679" s="34"/>
      <c r="D679" s="34"/>
      <c r="E679" s="34"/>
    </row>
    <row r="680" customHeight="1" spans="1:5">
      <c r="A680" s="34"/>
      <c r="B680" s="35"/>
      <c r="C680" s="34"/>
      <c r="D680" s="34"/>
      <c r="E680" s="34"/>
    </row>
    <row r="681" customHeight="1" spans="1:5">
      <c r="A681" s="34"/>
      <c r="B681" s="35"/>
      <c r="C681" s="34"/>
      <c r="D681" s="34"/>
      <c r="E681" s="34"/>
    </row>
    <row r="682" customHeight="1" spans="1:5">
      <c r="A682" s="34"/>
      <c r="B682" s="35"/>
      <c r="C682" s="34"/>
      <c r="D682" s="34"/>
      <c r="E682" s="34"/>
    </row>
    <row r="683" customHeight="1" spans="1:5">
      <c r="A683" s="34"/>
      <c r="B683" s="35"/>
      <c r="C683" s="34"/>
      <c r="D683" s="34"/>
      <c r="E683" s="34"/>
    </row>
    <row r="684" customHeight="1" spans="1:5">
      <c r="A684" s="34"/>
      <c r="B684" s="35"/>
      <c r="C684" s="34"/>
      <c r="D684" s="34"/>
      <c r="E684" s="34"/>
    </row>
    <row r="685" customHeight="1" spans="1:5">
      <c r="A685" s="34"/>
      <c r="B685" s="35"/>
      <c r="C685" s="34"/>
      <c r="D685" s="34"/>
      <c r="E685" s="34"/>
    </row>
    <row r="686" customHeight="1" spans="1:5">
      <c r="A686" s="34"/>
      <c r="B686" s="35"/>
      <c r="C686" s="34"/>
      <c r="D686" s="34"/>
      <c r="E686" s="34"/>
    </row>
    <row r="687" customHeight="1" spans="1:5">
      <c r="A687" s="34"/>
      <c r="B687" s="35"/>
      <c r="C687" s="34"/>
      <c r="D687" s="34"/>
      <c r="E687" s="34"/>
    </row>
    <row r="688" customHeight="1" spans="1:5">
      <c r="A688" s="34"/>
      <c r="B688" s="35"/>
      <c r="C688" s="34"/>
      <c r="D688" s="34"/>
      <c r="E688" s="34"/>
    </row>
    <row r="689" customHeight="1" spans="1:5">
      <c r="A689" s="34"/>
      <c r="B689" s="35"/>
      <c r="C689" s="34"/>
      <c r="D689" s="34"/>
      <c r="E689" s="34"/>
    </row>
    <row r="690" customHeight="1" spans="1:5">
      <c r="A690" s="34"/>
      <c r="B690" s="35"/>
      <c r="C690" s="34"/>
      <c r="D690" s="34"/>
      <c r="E690" s="34"/>
    </row>
    <row r="691" customHeight="1" spans="1:5">
      <c r="A691" s="34"/>
      <c r="B691" s="35"/>
      <c r="C691" s="34"/>
      <c r="D691" s="34"/>
      <c r="E691" s="34"/>
    </row>
    <row r="692" customHeight="1" spans="1:5">
      <c r="A692" s="34"/>
      <c r="B692" s="35"/>
      <c r="C692" s="34"/>
      <c r="D692" s="34"/>
      <c r="E692" s="34"/>
    </row>
    <row r="693" customHeight="1" spans="1:5">
      <c r="A693" s="34"/>
      <c r="B693" s="35"/>
      <c r="C693" s="34"/>
      <c r="D693" s="34"/>
      <c r="E693" s="34"/>
    </row>
    <row r="694" customHeight="1" spans="1:5">
      <c r="A694" s="34"/>
      <c r="B694" s="35"/>
      <c r="C694" s="34"/>
      <c r="D694" s="34"/>
      <c r="E694" s="34"/>
    </row>
    <row r="695" customHeight="1" spans="1:5">
      <c r="A695" s="34"/>
      <c r="B695" s="35"/>
      <c r="C695" s="34"/>
      <c r="D695" s="34"/>
      <c r="E695" s="34"/>
    </row>
    <row r="696" customHeight="1" spans="1:5">
      <c r="A696" s="34"/>
      <c r="B696" s="35"/>
      <c r="C696" s="34"/>
      <c r="D696" s="34"/>
      <c r="E696" s="34"/>
    </row>
    <row r="697" customHeight="1" spans="1:5">
      <c r="A697" s="34"/>
      <c r="B697" s="35"/>
      <c r="C697" s="34"/>
      <c r="D697" s="34"/>
      <c r="E697" s="34"/>
    </row>
    <row r="698" customHeight="1" spans="1:5">
      <c r="A698" s="34"/>
      <c r="B698" s="35"/>
      <c r="C698" s="34"/>
      <c r="D698" s="34"/>
      <c r="E698" s="34"/>
    </row>
    <row r="699" customHeight="1" spans="1:5">
      <c r="A699" s="34"/>
      <c r="B699" s="35"/>
      <c r="C699" s="34"/>
      <c r="D699" s="34"/>
      <c r="E699" s="34"/>
    </row>
    <row r="700" customHeight="1" spans="1:5">
      <c r="A700" s="34"/>
      <c r="B700" s="35"/>
      <c r="C700" s="34"/>
      <c r="D700" s="34"/>
      <c r="E700" s="34"/>
    </row>
    <row r="701" customHeight="1" spans="1:5">
      <c r="A701" s="34"/>
      <c r="B701" s="35"/>
      <c r="C701" s="34"/>
      <c r="D701" s="34"/>
      <c r="E701" s="34"/>
    </row>
    <row r="702" customHeight="1" spans="1:5">
      <c r="A702" s="34"/>
      <c r="B702" s="35"/>
      <c r="C702" s="34"/>
      <c r="D702" s="34"/>
      <c r="E702" s="34"/>
    </row>
    <row r="703" customHeight="1" spans="1:5">
      <c r="A703" s="34"/>
      <c r="B703" s="35"/>
      <c r="C703" s="34"/>
      <c r="D703" s="34"/>
      <c r="E703" s="34"/>
    </row>
    <row r="704" customHeight="1" spans="1:5">
      <c r="A704" s="34"/>
      <c r="B704" s="35"/>
      <c r="C704" s="34"/>
      <c r="D704" s="34"/>
      <c r="E704" s="34"/>
    </row>
    <row r="705" customHeight="1" spans="1:5">
      <c r="A705" s="34"/>
      <c r="B705" s="35"/>
      <c r="C705" s="34"/>
      <c r="D705" s="34"/>
      <c r="E705" s="34"/>
    </row>
    <row r="706" customHeight="1" spans="1:5">
      <c r="A706" s="34"/>
      <c r="B706" s="35"/>
      <c r="C706" s="34"/>
      <c r="D706" s="34"/>
      <c r="E706" s="34"/>
    </row>
    <row r="707" customHeight="1" spans="1:5">
      <c r="A707" s="34"/>
      <c r="B707" s="35"/>
      <c r="C707" s="34"/>
      <c r="D707" s="34"/>
      <c r="E707" s="34"/>
    </row>
    <row r="708" customHeight="1" spans="1:5">
      <c r="A708" s="34"/>
      <c r="B708" s="35"/>
      <c r="C708" s="34"/>
      <c r="D708" s="34"/>
      <c r="E708" s="34"/>
    </row>
    <row r="709" customHeight="1" spans="1:5">
      <c r="A709" s="34"/>
      <c r="B709" s="35"/>
      <c r="C709" s="34"/>
      <c r="D709" s="34"/>
      <c r="E709" s="34"/>
    </row>
    <row r="710" customHeight="1" spans="1:5">
      <c r="A710" s="34"/>
      <c r="B710" s="35"/>
      <c r="C710" s="34"/>
      <c r="D710" s="34"/>
      <c r="E710" s="34"/>
    </row>
    <row r="711" customHeight="1" spans="1:5">
      <c r="A711" s="34"/>
      <c r="B711" s="35"/>
      <c r="C711" s="34"/>
      <c r="D711" s="34"/>
      <c r="E711" s="34"/>
    </row>
    <row r="712" customHeight="1" spans="1:5">
      <c r="A712" s="34"/>
      <c r="B712" s="35"/>
      <c r="C712" s="34"/>
      <c r="D712" s="34"/>
      <c r="E712" s="34"/>
    </row>
    <row r="713" customHeight="1" spans="1:5">
      <c r="A713" s="34"/>
      <c r="B713" s="35"/>
      <c r="C713" s="34"/>
      <c r="D713" s="34"/>
      <c r="E713" s="34"/>
    </row>
    <row r="714" customHeight="1" spans="1:5">
      <c r="A714" s="34"/>
      <c r="B714" s="35"/>
      <c r="C714" s="34"/>
      <c r="D714" s="34"/>
      <c r="E714" s="34"/>
    </row>
    <row r="715" customHeight="1" spans="1:5">
      <c r="A715" s="34"/>
      <c r="B715" s="35"/>
      <c r="C715" s="34"/>
      <c r="D715" s="34"/>
      <c r="E715" s="34"/>
    </row>
    <row r="716" customHeight="1" spans="1:5">
      <c r="A716" s="34"/>
      <c r="B716" s="35"/>
      <c r="C716" s="34"/>
      <c r="D716" s="34"/>
      <c r="E716" s="34"/>
    </row>
    <row r="717" customHeight="1" spans="1:5">
      <c r="A717" s="34"/>
      <c r="B717" s="35"/>
      <c r="C717" s="34"/>
      <c r="D717" s="34"/>
      <c r="E717" s="34"/>
    </row>
    <row r="718" customHeight="1" spans="1:5">
      <c r="A718" s="34"/>
      <c r="B718" s="35"/>
      <c r="C718" s="34"/>
      <c r="D718" s="34"/>
      <c r="E718" s="34"/>
    </row>
    <row r="719" customHeight="1" spans="1:5">
      <c r="A719" s="34"/>
      <c r="B719" s="35"/>
      <c r="C719" s="34"/>
      <c r="D719" s="34"/>
      <c r="E719" s="34"/>
    </row>
    <row r="720" customHeight="1" spans="1:5">
      <c r="A720" s="34"/>
      <c r="B720" s="35"/>
      <c r="C720" s="34"/>
      <c r="D720" s="34"/>
      <c r="E720" s="34"/>
    </row>
    <row r="721" customHeight="1" spans="1:5">
      <c r="A721" s="34"/>
      <c r="B721" s="35"/>
      <c r="C721" s="34"/>
      <c r="D721" s="34"/>
      <c r="E721" s="34"/>
    </row>
    <row r="722" customHeight="1" spans="1:5">
      <c r="A722" s="34"/>
      <c r="B722" s="35"/>
      <c r="C722" s="34"/>
      <c r="D722" s="34"/>
      <c r="E722" s="34"/>
    </row>
    <row r="723" customHeight="1" spans="1:5">
      <c r="A723" s="34"/>
      <c r="B723" s="35"/>
      <c r="C723" s="34"/>
      <c r="D723" s="34"/>
      <c r="E723" s="34"/>
    </row>
    <row r="724" customHeight="1" spans="1:5">
      <c r="A724" s="34"/>
      <c r="B724" s="35"/>
      <c r="C724" s="34"/>
      <c r="D724" s="34"/>
      <c r="E724" s="34"/>
    </row>
    <row r="725" customHeight="1" spans="1:5">
      <c r="A725" s="34"/>
      <c r="B725" s="35"/>
      <c r="C725" s="34"/>
      <c r="D725" s="34"/>
      <c r="E725" s="34"/>
    </row>
    <row r="726" customHeight="1" spans="1:5">
      <c r="A726" s="34"/>
      <c r="B726" s="35"/>
      <c r="C726" s="34"/>
      <c r="D726" s="34"/>
      <c r="E726" s="34"/>
    </row>
    <row r="727" customHeight="1" spans="1:5">
      <c r="A727" s="34"/>
      <c r="B727" s="35"/>
      <c r="C727" s="34"/>
      <c r="D727" s="34"/>
      <c r="E727" s="34"/>
    </row>
    <row r="728" customHeight="1" spans="1:5">
      <c r="A728" s="34"/>
      <c r="B728" s="35"/>
      <c r="C728" s="34"/>
      <c r="D728" s="34"/>
      <c r="E728" s="34"/>
    </row>
    <row r="729" customHeight="1" spans="1:5">
      <c r="A729" s="34"/>
      <c r="B729" s="35"/>
      <c r="C729" s="34"/>
      <c r="D729" s="34"/>
      <c r="E729" s="34"/>
    </row>
    <row r="730" customHeight="1" spans="1:5">
      <c r="A730" s="34"/>
      <c r="B730" s="35"/>
      <c r="C730" s="34"/>
      <c r="D730" s="34"/>
      <c r="E730" s="34"/>
    </row>
    <row r="731" customHeight="1" spans="1:5">
      <c r="A731" s="34"/>
      <c r="B731" s="35"/>
      <c r="C731" s="34"/>
      <c r="D731" s="34"/>
      <c r="E731" s="34"/>
    </row>
    <row r="732" customHeight="1" spans="1:5">
      <c r="A732" s="34"/>
      <c r="B732" s="35"/>
      <c r="C732" s="34"/>
      <c r="D732" s="34"/>
      <c r="E732" s="34"/>
    </row>
    <row r="733" customHeight="1" spans="1:5">
      <c r="A733" s="34"/>
      <c r="B733" s="35"/>
      <c r="C733" s="34"/>
      <c r="D733" s="34"/>
      <c r="E733" s="34"/>
    </row>
    <row r="734" customHeight="1" spans="1:5">
      <c r="A734" s="34"/>
      <c r="B734" s="35"/>
      <c r="C734" s="34"/>
      <c r="D734" s="34"/>
      <c r="E734" s="34"/>
    </row>
    <row r="735" customHeight="1" spans="1:5">
      <c r="A735" s="34"/>
      <c r="B735" s="35"/>
      <c r="C735" s="34"/>
      <c r="D735" s="34"/>
      <c r="E735" s="34"/>
    </row>
    <row r="736" customHeight="1" spans="1:5">
      <c r="A736" s="34"/>
      <c r="B736" s="35"/>
      <c r="C736" s="34"/>
      <c r="D736" s="34"/>
      <c r="E736" s="34"/>
    </row>
    <row r="737" customHeight="1" spans="1:5">
      <c r="A737" s="34"/>
      <c r="B737" s="35"/>
      <c r="C737" s="34"/>
      <c r="D737" s="34"/>
      <c r="E737" s="34"/>
    </row>
    <row r="738" customHeight="1" spans="1:5">
      <c r="A738" s="34"/>
      <c r="B738" s="35"/>
      <c r="C738" s="34"/>
      <c r="D738" s="34"/>
      <c r="E738" s="34"/>
    </row>
    <row r="739" customHeight="1" spans="1:5">
      <c r="A739" s="34"/>
      <c r="B739" s="35"/>
      <c r="C739" s="34"/>
      <c r="D739" s="34"/>
      <c r="E739" s="34"/>
    </row>
    <row r="740" customHeight="1" spans="1:5">
      <c r="A740" s="34"/>
      <c r="B740" s="35"/>
      <c r="C740" s="34"/>
      <c r="D740" s="34"/>
      <c r="E740" s="34"/>
    </row>
    <row r="741" customHeight="1" spans="1:5">
      <c r="A741" s="34"/>
      <c r="B741" s="35"/>
      <c r="C741" s="34"/>
      <c r="D741" s="34"/>
      <c r="E741" s="34"/>
    </row>
    <row r="742" customHeight="1" spans="1:5">
      <c r="A742" s="34"/>
      <c r="B742" s="35"/>
      <c r="C742" s="34"/>
      <c r="D742" s="34"/>
      <c r="E742" s="34"/>
    </row>
    <row r="743" customHeight="1" spans="1:5">
      <c r="A743" s="34"/>
      <c r="B743" s="35"/>
      <c r="C743" s="34"/>
      <c r="D743" s="34"/>
      <c r="E743" s="34"/>
    </row>
    <row r="744" customHeight="1" spans="1:5">
      <c r="A744" s="34"/>
      <c r="B744" s="35"/>
      <c r="C744" s="34"/>
      <c r="D744" s="34"/>
      <c r="E744" s="34"/>
    </row>
    <row r="745" customHeight="1" spans="1:5">
      <c r="A745" s="34"/>
      <c r="B745" s="35"/>
      <c r="C745" s="34"/>
      <c r="D745" s="34"/>
      <c r="E745" s="34"/>
    </row>
    <row r="746" customHeight="1" spans="1:5">
      <c r="A746" s="34"/>
      <c r="B746" s="35"/>
      <c r="C746" s="34"/>
      <c r="D746" s="34"/>
      <c r="E746" s="34"/>
    </row>
    <row r="747" customHeight="1" spans="1:5">
      <c r="A747" s="34"/>
      <c r="B747" s="35"/>
      <c r="C747" s="34"/>
      <c r="D747" s="34"/>
      <c r="E747" s="34"/>
    </row>
    <row r="748" customHeight="1" spans="1:5">
      <c r="A748" s="34"/>
      <c r="B748" s="35"/>
      <c r="C748" s="34"/>
      <c r="D748" s="34"/>
      <c r="E748" s="34"/>
    </row>
    <row r="749" customHeight="1" spans="1:5">
      <c r="A749" s="34"/>
      <c r="B749" s="35"/>
      <c r="C749" s="34"/>
      <c r="D749" s="34"/>
      <c r="E749" s="34"/>
    </row>
    <row r="750" customHeight="1" spans="1:5">
      <c r="A750" s="34"/>
      <c r="B750" s="35"/>
      <c r="C750" s="34"/>
      <c r="D750" s="34"/>
      <c r="E750" s="34"/>
    </row>
    <row r="751" customHeight="1" spans="1:5">
      <c r="A751" s="34"/>
      <c r="B751" s="35"/>
      <c r="C751" s="34"/>
      <c r="D751" s="34"/>
      <c r="E751" s="34"/>
    </row>
    <row r="752" customHeight="1" spans="1:5">
      <c r="A752" s="34"/>
      <c r="B752" s="35"/>
      <c r="C752" s="34"/>
      <c r="D752" s="34"/>
      <c r="E752" s="34"/>
    </row>
    <row r="753" customHeight="1" spans="1:5">
      <c r="A753" s="34"/>
      <c r="B753" s="35"/>
      <c r="C753" s="34"/>
      <c r="D753" s="34"/>
      <c r="E753" s="34"/>
    </row>
    <row r="754" customHeight="1" spans="1:5">
      <c r="A754" s="34"/>
      <c r="B754" s="35"/>
      <c r="C754" s="34"/>
      <c r="D754" s="34"/>
      <c r="E754" s="34"/>
    </row>
    <row r="755" customHeight="1" spans="1:5">
      <c r="A755" s="34"/>
      <c r="B755" s="35"/>
      <c r="C755" s="34"/>
      <c r="D755" s="34"/>
      <c r="E755" s="34"/>
    </row>
    <row r="756" customHeight="1" spans="1:5">
      <c r="A756" s="34"/>
      <c r="B756" s="35"/>
      <c r="C756" s="34"/>
      <c r="D756" s="34"/>
      <c r="E756" s="34"/>
    </row>
    <row r="757" customHeight="1" spans="1:5">
      <c r="A757" s="34"/>
      <c r="B757" s="35"/>
      <c r="C757" s="34"/>
      <c r="D757" s="34"/>
      <c r="E757" s="34"/>
    </row>
    <row r="758" customHeight="1" spans="1:5">
      <c r="A758" s="34"/>
      <c r="B758" s="35"/>
      <c r="C758" s="34"/>
      <c r="D758" s="34"/>
      <c r="E758" s="34"/>
    </row>
    <row r="759" customHeight="1" spans="1:5">
      <c r="A759" s="34"/>
      <c r="B759" s="35"/>
      <c r="C759" s="34"/>
      <c r="D759" s="34"/>
      <c r="E759" s="34"/>
    </row>
    <row r="760" customHeight="1" spans="1:5">
      <c r="A760" s="34"/>
      <c r="B760" s="35"/>
      <c r="C760" s="34"/>
      <c r="D760" s="34"/>
      <c r="E760" s="34"/>
    </row>
    <row r="761" customHeight="1" spans="1:5">
      <c r="A761" s="34"/>
      <c r="B761" s="35"/>
      <c r="C761" s="34"/>
      <c r="D761" s="34"/>
      <c r="E761" s="34"/>
    </row>
    <row r="762" customHeight="1" spans="1:5">
      <c r="A762" s="34"/>
      <c r="B762" s="35"/>
      <c r="C762" s="34"/>
      <c r="D762" s="34"/>
      <c r="E762" s="34"/>
    </row>
    <row r="763" customHeight="1" spans="1:5">
      <c r="A763" s="34"/>
      <c r="B763" s="35"/>
      <c r="C763" s="34"/>
      <c r="D763" s="34"/>
      <c r="E763" s="34"/>
    </row>
    <row r="764" customHeight="1" spans="1:5">
      <c r="A764" s="34"/>
      <c r="B764" s="35"/>
      <c r="C764" s="34"/>
      <c r="D764" s="34"/>
      <c r="E764" s="34"/>
    </row>
    <row r="765" customHeight="1" spans="1:5">
      <c r="A765" s="34"/>
      <c r="B765" s="35"/>
      <c r="C765" s="34"/>
      <c r="D765" s="34"/>
      <c r="E765" s="34"/>
    </row>
    <row r="766" customHeight="1" spans="1:5">
      <c r="A766" s="34"/>
      <c r="B766" s="35"/>
      <c r="C766" s="34"/>
      <c r="D766" s="34"/>
      <c r="E766" s="34"/>
    </row>
    <row r="767" customHeight="1" spans="1:5">
      <c r="A767" s="34"/>
      <c r="B767" s="35"/>
      <c r="C767" s="34"/>
      <c r="D767" s="34"/>
      <c r="E767" s="34"/>
    </row>
    <row r="768" customHeight="1" spans="1:5">
      <c r="A768" s="34"/>
      <c r="B768" s="35"/>
      <c r="C768" s="34"/>
      <c r="D768" s="34"/>
      <c r="E768" s="34"/>
    </row>
    <row r="769" customHeight="1" spans="1:5">
      <c r="A769" s="34"/>
      <c r="B769" s="35"/>
      <c r="C769" s="34"/>
      <c r="D769" s="34"/>
      <c r="E769" s="34"/>
    </row>
    <row r="770" customHeight="1" spans="1:5">
      <c r="A770" s="34"/>
      <c r="B770" s="35"/>
      <c r="C770" s="34"/>
      <c r="D770" s="34"/>
      <c r="E770" s="34"/>
    </row>
    <row r="771" customHeight="1" spans="1:5">
      <c r="A771" s="34"/>
      <c r="B771" s="35"/>
      <c r="C771" s="34"/>
      <c r="D771" s="34"/>
      <c r="E771" s="34"/>
    </row>
    <row r="772" customHeight="1" spans="1:5">
      <c r="A772" s="34"/>
      <c r="B772" s="35"/>
      <c r="C772" s="34"/>
      <c r="D772" s="34"/>
      <c r="E772" s="34"/>
    </row>
    <row r="773" customHeight="1" spans="1:5">
      <c r="A773" s="34"/>
      <c r="B773" s="35"/>
      <c r="C773" s="34"/>
      <c r="D773" s="34"/>
      <c r="E773" s="34"/>
    </row>
    <row r="774" customHeight="1" spans="1:5">
      <c r="A774" s="34"/>
      <c r="B774" s="35"/>
      <c r="C774" s="34"/>
      <c r="D774" s="34"/>
      <c r="E774" s="34"/>
    </row>
    <row r="775" customHeight="1" spans="1:5">
      <c r="A775" s="34"/>
      <c r="B775" s="35"/>
      <c r="C775" s="34"/>
      <c r="D775" s="34"/>
      <c r="E775" s="34"/>
    </row>
    <row r="776" customHeight="1" spans="1:5">
      <c r="A776" s="34"/>
      <c r="B776" s="35"/>
      <c r="C776" s="34"/>
      <c r="D776" s="34"/>
      <c r="E776" s="34"/>
    </row>
    <row r="777" customHeight="1" spans="1:5">
      <c r="A777" s="34"/>
      <c r="B777" s="35"/>
      <c r="C777" s="34"/>
      <c r="D777" s="34"/>
      <c r="E777" s="34"/>
    </row>
    <row r="778" customHeight="1" spans="1:5">
      <c r="A778" s="34"/>
      <c r="B778" s="35"/>
      <c r="C778" s="34"/>
      <c r="D778" s="34"/>
      <c r="E778" s="34"/>
    </row>
    <row r="779" customHeight="1" spans="1:5">
      <c r="A779" s="34"/>
      <c r="B779" s="35"/>
      <c r="C779" s="34"/>
      <c r="D779" s="34"/>
      <c r="E779" s="34"/>
    </row>
    <row r="780" customHeight="1" spans="1:5">
      <c r="A780" s="34"/>
      <c r="B780" s="35"/>
      <c r="C780" s="34"/>
      <c r="D780" s="34"/>
      <c r="E780" s="34"/>
    </row>
    <row r="781" customHeight="1" spans="1:5">
      <c r="A781" s="34"/>
      <c r="B781" s="35"/>
      <c r="C781" s="34"/>
      <c r="D781" s="34"/>
      <c r="E781" s="34"/>
    </row>
    <row r="782" customHeight="1" spans="1:5">
      <c r="A782" s="34"/>
      <c r="B782" s="35"/>
      <c r="C782" s="34"/>
      <c r="D782" s="34"/>
      <c r="E782" s="34"/>
    </row>
    <row r="783" customHeight="1" spans="1:5">
      <c r="A783" s="34"/>
      <c r="B783" s="35"/>
      <c r="C783" s="34"/>
      <c r="D783" s="34"/>
      <c r="E783" s="34"/>
    </row>
    <row r="784" customHeight="1" spans="1:5">
      <c r="A784" s="34"/>
      <c r="B784" s="35"/>
      <c r="C784" s="34"/>
      <c r="D784" s="34"/>
      <c r="E784" s="34"/>
    </row>
    <row r="785" customHeight="1" spans="1:5">
      <c r="A785" s="34"/>
      <c r="B785" s="35"/>
      <c r="C785" s="34"/>
      <c r="D785" s="34"/>
      <c r="E785" s="34"/>
    </row>
    <row r="786" customHeight="1" spans="1:5">
      <c r="A786" s="34"/>
      <c r="B786" s="35"/>
      <c r="C786" s="34"/>
      <c r="D786" s="34"/>
      <c r="E786" s="34"/>
    </row>
    <row r="787" customHeight="1" spans="1:5">
      <c r="A787" s="34"/>
      <c r="B787" s="35"/>
      <c r="C787" s="34"/>
      <c r="D787" s="34"/>
      <c r="E787" s="34"/>
    </row>
    <row r="788" customHeight="1" spans="1:5">
      <c r="A788" s="34"/>
      <c r="B788" s="35"/>
      <c r="C788" s="34"/>
      <c r="D788" s="34"/>
      <c r="E788" s="34"/>
    </row>
    <row r="789" customHeight="1" spans="1:5">
      <c r="A789" s="34"/>
      <c r="B789" s="35"/>
      <c r="C789" s="34"/>
      <c r="D789" s="34"/>
      <c r="E789" s="34"/>
    </row>
    <row r="790" customHeight="1" spans="1:5">
      <c r="A790" s="34"/>
      <c r="B790" s="35"/>
      <c r="C790" s="34"/>
      <c r="D790" s="34"/>
      <c r="E790" s="34"/>
    </row>
    <row r="791" customHeight="1" spans="1:5">
      <c r="A791" s="34"/>
      <c r="B791" s="35"/>
      <c r="C791" s="34"/>
      <c r="D791" s="34"/>
      <c r="E791" s="34"/>
    </row>
    <row r="792" customHeight="1" spans="1:5">
      <c r="A792" s="34"/>
      <c r="B792" s="35"/>
      <c r="C792" s="34"/>
      <c r="D792" s="34"/>
      <c r="E792" s="34"/>
    </row>
    <row r="793" customHeight="1" spans="1:5">
      <c r="A793" s="34"/>
      <c r="B793" s="35"/>
      <c r="C793" s="34"/>
      <c r="D793" s="34"/>
      <c r="E793" s="34"/>
    </row>
    <row r="794" customHeight="1" spans="1:5">
      <c r="A794" s="34"/>
      <c r="B794" s="35"/>
      <c r="C794" s="34"/>
      <c r="D794" s="34"/>
      <c r="E794" s="34"/>
    </row>
    <row r="795" customHeight="1" spans="1:5">
      <c r="A795" s="34"/>
      <c r="B795" s="35"/>
      <c r="C795" s="34"/>
      <c r="D795" s="34"/>
      <c r="E795" s="34"/>
    </row>
    <row r="796" customHeight="1" spans="1:5">
      <c r="A796" s="34"/>
      <c r="B796" s="35"/>
      <c r="C796" s="34"/>
      <c r="D796" s="34"/>
      <c r="E796" s="34"/>
    </row>
    <row r="797" customHeight="1" spans="1:5">
      <c r="A797" s="34"/>
      <c r="B797" s="35"/>
      <c r="C797" s="34"/>
      <c r="D797" s="34"/>
      <c r="E797" s="34"/>
    </row>
    <row r="798" customHeight="1" spans="1:5">
      <c r="A798" s="34"/>
      <c r="B798" s="35"/>
      <c r="C798" s="34"/>
      <c r="D798" s="34"/>
      <c r="E798" s="34"/>
    </row>
    <row r="799" customHeight="1" spans="1:5">
      <c r="A799" s="34"/>
      <c r="B799" s="35"/>
      <c r="C799" s="34"/>
      <c r="D799" s="34"/>
      <c r="E799" s="34"/>
    </row>
    <row r="800" customHeight="1" spans="1:5">
      <c r="A800" s="34"/>
      <c r="B800" s="35"/>
      <c r="C800" s="34"/>
      <c r="D800" s="34"/>
      <c r="E800" s="34"/>
    </row>
    <row r="801" customHeight="1" spans="1:5">
      <c r="A801" s="34"/>
      <c r="B801" s="35"/>
      <c r="C801" s="34"/>
      <c r="D801" s="34"/>
      <c r="E801" s="34"/>
    </row>
    <row r="802" customHeight="1" spans="1:5">
      <c r="A802" s="34"/>
      <c r="B802" s="35"/>
      <c r="C802" s="34"/>
      <c r="D802" s="34"/>
      <c r="E802" s="34"/>
    </row>
    <row r="803" customHeight="1" spans="1:5">
      <c r="A803" s="34"/>
      <c r="B803" s="35"/>
      <c r="C803" s="34"/>
      <c r="D803" s="34"/>
      <c r="E803" s="34"/>
    </row>
    <row r="804" customHeight="1" spans="1:5">
      <c r="A804" s="34"/>
      <c r="B804" s="35"/>
      <c r="C804" s="34"/>
      <c r="D804" s="34"/>
      <c r="E804" s="34"/>
    </row>
    <row r="805" customHeight="1" spans="1:5">
      <c r="A805" s="34"/>
      <c r="B805" s="35"/>
      <c r="C805" s="34"/>
      <c r="D805" s="34"/>
      <c r="E805" s="34"/>
    </row>
    <row r="806" customHeight="1" spans="1:5">
      <c r="A806" s="34"/>
      <c r="B806" s="35"/>
      <c r="C806" s="34"/>
      <c r="D806" s="34"/>
      <c r="E806" s="34"/>
    </row>
    <row r="807" customHeight="1" spans="1:5">
      <c r="A807" s="34"/>
      <c r="B807" s="35"/>
      <c r="C807" s="34"/>
      <c r="D807" s="34"/>
      <c r="E807" s="34"/>
    </row>
    <row r="808" customHeight="1" spans="1:5">
      <c r="A808" s="34"/>
      <c r="B808" s="35"/>
      <c r="C808" s="34"/>
      <c r="D808" s="34"/>
      <c r="E808" s="34"/>
    </row>
    <row r="809" customHeight="1" spans="1:5">
      <c r="A809" s="34"/>
      <c r="B809" s="35"/>
      <c r="C809" s="34"/>
      <c r="D809" s="34"/>
      <c r="E809" s="34"/>
    </row>
    <row r="810" customHeight="1" spans="1:5">
      <c r="A810" s="34"/>
      <c r="B810" s="35"/>
      <c r="C810" s="34"/>
      <c r="D810" s="34"/>
      <c r="E810" s="34"/>
    </row>
    <row r="811" customHeight="1" spans="1:5">
      <c r="A811" s="34"/>
      <c r="B811" s="35"/>
      <c r="C811" s="34"/>
      <c r="D811" s="34"/>
      <c r="E811" s="34"/>
    </row>
    <row r="812" customHeight="1" spans="1:5">
      <c r="A812" s="34"/>
      <c r="B812" s="35"/>
      <c r="C812" s="34"/>
      <c r="D812" s="34"/>
      <c r="E812" s="34"/>
    </row>
    <row r="813" customHeight="1" spans="1:5">
      <c r="A813" s="34"/>
      <c r="B813" s="35"/>
      <c r="C813" s="34"/>
      <c r="D813" s="34"/>
      <c r="E813" s="34"/>
    </row>
    <row r="814" customHeight="1" spans="1:5">
      <c r="A814" s="34"/>
      <c r="B814" s="35"/>
      <c r="C814" s="34"/>
      <c r="D814" s="34"/>
      <c r="E814" s="34"/>
    </row>
    <row r="815" customHeight="1" spans="1:5">
      <c r="A815" s="34"/>
      <c r="B815" s="35"/>
      <c r="C815" s="34"/>
      <c r="D815" s="34"/>
      <c r="E815" s="34"/>
    </row>
    <row r="816" customHeight="1" spans="1:5">
      <c r="A816" s="34"/>
      <c r="B816" s="35"/>
      <c r="C816" s="34"/>
      <c r="D816" s="34"/>
      <c r="E816" s="34"/>
    </row>
    <row r="817" customHeight="1" spans="1:5">
      <c r="A817" s="34"/>
      <c r="B817" s="35"/>
      <c r="C817" s="34"/>
      <c r="D817" s="34"/>
      <c r="E817" s="34"/>
    </row>
    <row r="818" customHeight="1" spans="1:5">
      <c r="A818" s="34"/>
      <c r="B818" s="35"/>
      <c r="C818" s="34"/>
      <c r="D818" s="34"/>
      <c r="E818" s="34"/>
    </row>
    <row r="819" customHeight="1" spans="1:5">
      <c r="A819" s="34"/>
      <c r="B819" s="35"/>
      <c r="C819" s="34"/>
      <c r="D819" s="34"/>
      <c r="E819" s="34"/>
    </row>
    <row r="820" customHeight="1" spans="1:5">
      <c r="A820" s="34"/>
      <c r="B820" s="35"/>
      <c r="C820" s="34"/>
      <c r="D820" s="34"/>
      <c r="E820" s="34"/>
    </row>
    <row r="821" customHeight="1" spans="1:5">
      <c r="A821" s="34"/>
      <c r="B821" s="35"/>
      <c r="C821" s="34"/>
      <c r="D821" s="34"/>
      <c r="E821" s="34"/>
    </row>
    <row r="822" customHeight="1" spans="1:5">
      <c r="A822" s="34"/>
      <c r="B822" s="35"/>
      <c r="C822" s="34"/>
      <c r="D822" s="34"/>
      <c r="E822" s="34"/>
    </row>
    <row r="823" customHeight="1" spans="1:5">
      <c r="A823" s="34"/>
      <c r="B823" s="35"/>
      <c r="C823" s="34"/>
      <c r="D823" s="34"/>
      <c r="E823" s="34"/>
    </row>
    <row r="824" customHeight="1" spans="1:5">
      <c r="A824" s="34"/>
      <c r="B824" s="35"/>
      <c r="C824" s="34"/>
      <c r="D824" s="34"/>
      <c r="E824" s="34"/>
    </row>
    <row r="825" customHeight="1" spans="1:5">
      <c r="A825" s="34"/>
      <c r="B825" s="35"/>
      <c r="C825" s="34"/>
      <c r="D825" s="34"/>
      <c r="E825" s="34"/>
    </row>
    <row r="826" customHeight="1" spans="1:5">
      <c r="A826" s="34"/>
      <c r="B826" s="35"/>
      <c r="C826" s="34"/>
      <c r="D826" s="34"/>
      <c r="E826" s="34"/>
    </row>
    <row r="827" customHeight="1" spans="1:5">
      <c r="A827" s="34"/>
      <c r="B827" s="35"/>
      <c r="C827" s="34"/>
      <c r="D827" s="34"/>
      <c r="E827" s="34"/>
    </row>
    <row r="828" customHeight="1" spans="1:5">
      <c r="A828" s="34"/>
      <c r="B828" s="35"/>
      <c r="C828" s="34"/>
      <c r="D828" s="34"/>
      <c r="E828" s="34"/>
    </row>
    <row r="829" customHeight="1" spans="1:5">
      <c r="A829" s="34"/>
      <c r="B829" s="35"/>
      <c r="C829" s="34"/>
      <c r="D829" s="34"/>
      <c r="E829" s="34"/>
    </row>
    <row r="830" customHeight="1" spans="1:5">
      <c r="A830" s="34"/>
      <c r="B830" s="35"/>
      <c r="C830" s="34"/>
      <c r="D830" s="34"/>
      <c r="E830" s="34"/>
    </row>
    <row r="831" customHeight="1" spans="1:5">
      <c r="A831" s="34"/>
      <c r="B831" s="35"/>
      <c r="C831" s="34"/>
      <c r="D831" s="34"/>
      <c r="E831" s="34"/>
    </row>
    <row r="832" customHeight="1" spans="1:5">
      <c r="A832" s="34"/>
      <c r="B832" s="35"/>
      <c r="C832" s="34"/>
      <c r="D832" s="34"/>
      <c r="E832" s="34"/>
    </row>
    <row r="833" customHeight="1" spans="1:5">
      <c r="A833" s="34"/>
      <c r="B833" s="35"/>
      <c r="C833" s="34"/>
      <c r="D833" s="34"/>
      <c r="E833" s="34"/>
    </row>
    <row r="834" customHeight="1" spans="1:5">
      <c r="A834" s="34"/>
      <c r="B834" s="35"/>
      <c r="C834" s="34"/>
      <c r="D834" s="34"/>
      <c r="E834" s="34"/>
    </row>
    <row r="835" customHeight="1" spans="1:5">
      <c r="A835" s="34"/>
      <c r="B835" s="35"/>
      <c r="C835" s="34"/>
      <c r="D835" s="34"/>
      <c r="E835" s="34"/>
    </row>
    <row r="836" customHeight="1" spans="1:5">
      <c r="A836" s="34"/>
      <c r="B836" s="35"/>
      <c r="C836" s="34"/>
      <c r="D836" s="34"/>
      <c r="E836" s="34"/>
    </row>
    <row r="837" customHeight="1" spans="1:5">
      <c r="A837" s="34"/>
      <c r="B837" s="35"/>
      <c r="C837" s="34"/>
      <c r="D837" s="34"/>
      <c r="E837" s="34"/>
    </row>
    <row r="838" customHeight="1" spans="1:5">
      <c r="A838" s="34"/>
      <c r="B838" s="35"/>
      <c r="C838" s="34"/>
      <c r="D838" s="34"/>
      <c r="E838" s="34"/>
    </row>
    <row r="839" customHeight="1" spans="1:5">
      <c r="A839" s="34"/>
      <c r="B839" s="35"/>
      <c r="C839" s="34"/>
      <c r="D839" s="34"/>
      <c r="E839" s="34"/>
    </row>
    <row r="840" customHeight="1" spans="1:5">
      <c r="A840" s="34"/>
      <c r="B840" s="35"/>
      <c r="C840" s="34"/>
      <c r="D840" s="34"/>
      <c r="E840" s="34"/>
    </row>
    <row r="841" customHeight="1" spans="1:5">
      <c r="A841" s="34"/>
      <c r="B841" s="35"/>
      <c r="C841" s="34"/>
      <c r="D841" s="34"/>
      <c r="E841" s="34"/>
    </row>
    <row r="842" customHeight="1" spans="1:5">
      <c r="A842" s="34"/>
      <c r="B842" s="35"/>
      <c r="C842" s="34"/>
      <c r="D842" s="34"/>
      <c r="E842" s="34"/>
    </row>
    <row r="843" customHeight="1" spans="1:5">
      <c r="A843" s="34"/>
      <c r="B843" s="35"/>
      <c r="C843" s="34"/>
      <c r="D843" s="34"/>
      <c r="E843" s="34"/>
    </row>
    <row r="844" customHeight="1" spans="1:5">
      <c r="A844" s="34"/>
      <c r="B844" s="35"/>
      <c r="C844" s="34"/>
      <c r="D844" s="34"/>
      <c r="E844" s="34"/>
    </row>
    <row r="845" customHeight="1" spans="1:5">
      <c r="A845" s="34"/>
      <c r="B845" s="35"/>
      <c r="C845" s="34"/>
      <c r="D845" s="34"/>
      <c r="E845" s="34"/>
    </row>
    <row r="846" customHeight="1" spans="1:5">
      <c r="A846" s="34"/>
      <c r="B846" s="35"/>
      <c r="C846" s="34"/>
      <c r="D846" s="34"/>
      <c r="E846" s="34"/>
    </row>
    <row r="847" customHeight="1" spans="1:5">
      <c r="A847" s="34"/>
      <c r="B847" s="35"/>
      <c r="C847" s="34"/>
      <c r="D847" s="34"/>
      <c r="E847" s="34"/>
    </row>
    <row r="848" customHeight="1" spans="1:5">
      <c r="A848" s="34"/>
      <c r="B848" s="35"/>
      <c r="C848" s="34"/>
      <c r="D848" s="34"/>
      <c r="E848" s="34"/>
    </row>
    <row r="849" customHeight="1" spans="1:5">
      <c r="A849" s="34"/>
      <c r="B849" s="35"/>
      <c r="C849" s="34"/>
      <c r="D849" s="34"/>
      <c r="E849" s="34"/>
    </row>
    <row r="850" customHeight="1" spans="1:5">
      <c r="A850" s="34"/>
      <c r="B850" s="35"/>
      <c r="C850" s="34"/>
      <c r="D850" s="34"/>
      <c r="E850" s="34"/>
    </row>
    <row r="851" customHeight="1" spans="1:5">
      <c r="A851" s="34"/>
      <c r="B851" s="35"/>
      <c r="C851" s="34"/>
      <c r="D851" s="34"/>
      <c r="E851" s="34"/>
    </row>
    <row r="852" customHeight="1" spans="1:5">
      <c r="A852" s="34"/>
      <c r="B852" s="35"/>
      <c r="C852" s="34"/>
      <c r="D852" s="34"/>
      <c r="E852" s="34"/>
    </row>
    <row r="853" customHeight="1" spans="1:5">
      <c r="A853" s="34"/>
      <c r="B853" s="35"/>
      <c r="C853" s="34"/>
      <c r="D853" s="34"/>
      <c r="E853" s="34"/>
    </row>
    <row r="854" customHeight="1" spans="1:5">
      <c r="A854" s="34"/>
      <c r="B854" s="35"/>
      <c r="C854" s="34"/>
      <c r="D854" s="34"/>
      <c r="E854" s="34"/>
    </row>
    <row r="855" customHeight="1" spans="1:5">
      <c r="A855" s="34"/>
      <c r="B855" s="35"/>
      <c r="C855" s="34"/>
      <c r="D855" s="34"/>
      <c r="E855" s="34"/>
    </row>
    <row r="856" customHeight="1" spans="1:5">
      <c r="A856" s="34"/>
      <c r="B856" s="35"/>
      <c r="C856" s="34"/>
      <c r="D856" s="34"/>
      <c r="E856" s="34"/>
    </row>
    <row r="857" customHeight="1" spans="1:5">
      <c r="A857" s="34"/>
      <c r="B857" s="35"/>
      <c r="C857" s="34"/>
      <c r="D857" s="34"/>
      <c r="E857" s="34"/>
    </row>
    <row r="858" customHeight="1" spans="1:5">
      <c r="A858" s="34"/>
      <c r="B858" s="35"/>
      <c r="C858" s="34"/>
      <c r="D858" s="34"/>
      <c r="E858" s="34"/>
    </row>
    <row r="859" customHeight="1" spans="1:5">
      <c r="A859" s="34"/>
      <c r="B859" s="35"/>
      <c r="C859" s="34"/>
      <c r="D859" s="34"/>
      <c r="E859" s="34"/>
    </row>
    <row r="860" customHeight="1" spans="1:5">
      <c r="A860" s="34"/>
      <c r="B860" s="35"/>
      <c r="C860" s="34"/>
      <c r="D860" s="34"/>
      <c r="E860" s="34"/>
    </row>
    <row r="861" customHeight="1" spans="1:5">
      <c r="A861" s="34"/>
      <c r="B861" s="35"/>
      <c r="C861" s="34"/>
      <c r="D861" s="34"/>
      <c r="E861" s="34"/>
    </row>
    <row r="862" customHeight="1" spans="1:5">
      <c r="A862" s="34"/>
      <c r="B862" s="35"/>
      <c r="C862" s="34"/>
      <c r="D862" s="34"/>
      <c r="E862" s="34"/>
    </row>
    <row r="863" customHeight="1" spans="1:5">
      <c r="A863" s="34"/>
      <c r="B863" s="35"/>
      <c r="C863" s="34"/>
      <c r="D863" s="34"/>
      <c r="E863" s="34"/>
    </row>
    <row r="864" customHeight="1" spans="1:5">
      <c r="A864" s="34"/>
      <c r="B864" s="35"/>
      <c r="C864" s="34"/>
      <c r="D864" s="34"/>
      <c r="E864" s="34"/>
    </row>
    <row r="865" customHeight="1" spans="1:5">
      <c r="A865" s="34"/>
      <c r="B865" s="35"/>
      <c r="C865" s="34"/>
      <c r="D865" s="34"/>
      <c r="E865" s="34"/>
    </row>
    <row r="866" customHeight="1" spans="1:5">
      <c r="A866" s="34"/>
      <c r="B866" s="35"/>
      <c r="C866" s="34"/>
      <c r="D866" s="34"/>
      <c r="E866" s="34"/>
    </row>
    <row r="867" customHeight="1" spans="1:5">
      <c r="A867" s="34"/>
      <c r="B867" s="35"/>
      <c r="C867" s="34"/>
      <c r="D867" s="34"/>
      <c r="E867" s="34"/>
    </row>
    <row r="868" customHeight="1" spans="1:5">
      <c r="A868" s="34"/>
      <c r="B868" s="35"/>
      <c r="C868" s="34"/>
      <c r="D868" s="34"/>
      <c r="E868" s="34"/>
    </row>
    <row r="869" customHeight="1" spans="1:5">
      <c r="A869" s="34"/>
      <c r="B869" s="35"/>
      <c r="C869" s="34"/>
      <c r="D869" s="34"/>
      <c r="E869" s="34"/>
    </row>
    <row r="870" customHeight="1" spans="1:5">
      <c r="A870" s="34"/>
      <c r="B870" s="35"/>
      <c r="C870" s="34"/>
      <c r="D870" s="34"/>
      <c r="E870" s="34"/>
    </row>
    <row r="871" customHeight="1" spans="1:5">
      <c r="A871" s="34"/>
      <c r="B871" s="35"/>
      <c r="C871" s="34"/>
      <c r="D871" s="34"/>
      <c r="E871" s="34"/>
    </row>
    <row r="872" customHeight="1" spans="1:5">
      <c r="A872" s="34"/>
      <c r="B872" s="35"/>
      <c r="C872" s="34"/>
      <c r="D872" s="34"/>
      <c r="E872" s="34"/>
    </row>
    <row r="873" customHeight="1" spans="1:5">
      <c r="A873" s="34"/>
      <c r="B873" s="35"/>
      <c r="C873" s="34"/>
      <c r="D873" s="34"/>
      <c r="E873" s="34"/>
    </row>
    <row r="874" customHeight="1" spans="1:5">
      <c r="A874" s="34"/>
      <c r="B874" s="35"/>
      <c r="C874" s="34"/>
      <c r="D874" s="34"/>
      <c r="E874" s="34"/>
    </row>
    <row r="875" customHeight="1" spans="1:5">
      <c r="A875" s="34"/>
      <c r="B875" s="35"/>
      <c r="C875" s="34"/>
      <c r="D875" s="34"/>
      <c r="E875" s="34"/>
    </row>
    <row r="876" customHeight="1" spans="1:5">
      <c r="A876" s="34"/>
      <c r="B876" s="35"/>
      <c r="C876" s="34"/>
      <c r="D876" s="34"/>
      <c r="E876" s="34"/>
    </row>
    <row r="877" customHeight="1" spans="1:5">
      <c r="A877" s="34"/>
      <c r="B877" s="35"/>
      <c r="C877" s="34"/>
      <c r="D877" s="34"/>
      <c r="E877" s="34"/>
    </row>
    <row r="878" customHeight="1" spans="1:5">
      <c r="A878" s="34"/>
      <c r="B878" s="35"/>
      <c r="C878" s="34"/>
      <c r="D878" s="34"/>
      <c r="E878" s="34"/>
    </row>
    <row r="879" customHeight="1" spans="1:5">
      <c r="A879" s="34"/>
      <c r="B879" s="35"/>
      <c r="C879" s="34"/>
      <c r="D879" s="34"/>
      <c r="E879" s="34"/>
    </row>
    <row r="880" customHeight="1" spans="1:5">
      <c r="A880" s="34"/>
      <c r="B880" s="35"/>
      <c r="C880" s="34"/>
      <c r="D880" s="34"/>
      <c r="E880" s="34"/>
    </row>
    <row r="881" customHeight="1" spans="1:5">
      <c r="A881" s="34"/>
      <c r="B881" s="35"/>
      <c r="C881" s="34"/>
      <c r="D881" s="34"/>
      <c r="E881" s="34"/>
    </row>
    <row r="882" customHeight="1" spans="1:5">
      <c r="A882" s="34"/>
      <c r="B882" s="35"/>
      <c r="C882" s="34"/>
      <c r="D882" s="34"/>
      <c r="E882" s="34"/>
    </row>
    <row r="883" customHeight="1" spans="1:5">
      <c r="A883" s="34"/>
      <c r="B883" s="35"/>
      <c r="C883" s="34"/>
      <c r="D883" s="34"/>
      <c r="E883" s="34"/>
    </row>
    <row r="884" customHeight="1" spans="1:5">
      <c r="A884" s="34"/>
      <c r="B884" s="35"/>
      <c r="C884" s="34"/>
      <c r="D884" s="34"/>
      <c r="E884" s="34"/>
    </row>
    <row r="885" customHeight="1" spans="1:5">
      <c r="A885" s="34"/>
      <c r="B885" s="35"/>
      <c r="C885" s="34"/>
      <c r="D885" s="34"/>
      <c r="E885" s="34"/>
    </row>
    <row r="886" customHeight="1" spans="1:5">
      <c r="A886" s="34"/>
      <c r="B886" s="35"/>
      <c r="C886" s="34"/>
      <c r="D886" s="34"/>
      <c r="E886" s="34"/>
    </row>
    <row r="887" customHeight="1" spans="1:5">
      <c r="A887" s="34"/>
      <c r="B887" s="35"/>
      <c r="C887" s="34"/>
      <c r="D887" s="34"/>
      <c r="E887" s="34"/>
    </row>
    <row r="888" customHeight="1" spans="1:5">
      <c r="A888" s="34"/>
      <c r="B888" s="35"/>
      <c r="C888" s="34"/>
      <c r="D888" s="34"/>
      <c r="E888" s="34"/>
    </row>
    <row r="889" customHeight="1" spans="1:5">
      <c r="A889" s="34"/>
      <c r="B889" s="35"/>
      <c r="C889" s="34"/>
      <c r="D889" s="34"/>
      <c r="E889" s="34"/>
    </row>
    <row r="890" customHeight="1" spans="1:5">
      <c r="A890" s="34"/>
      <c r="B890" s="35"/>
      <c r="C890" s="34"/>
      <c r="D890" s="34"/>
      <c r="E890" s="34"/>
    </row>
    <row r="891" customHeight="1" spans="1:5">
      <c r="A891" s="34"/>
      <c r="B891" s="35"/>
      <c r="C891" s="34"/>
      <c r="D891" s="34"/>
      <c r="E891" s="34"/>
    </row>
    <row r="892" customHeight="1" spans="1:5">
      <c r="A892" s="34"/>
      <c r="B892" s="35"/>
      <c r="C892" s="34"/>
      <c r="D892" s="34"/>
      <c r="E892" s="34"/>
    </row>
    <row r="893" customHeight="1" spans="1:5">
      <c r="A893" s="34"/>
      <c r="B893" s="35"/>
      <c r="C893" s="34"/>
      <c r="D893" s="34"/>
      <c r="E893" s="34"/>
    </row>
    <row r="894" customHeight="1" spans="1:5">
      <c r="A894" s="34"/>
      <c r="B894" s="35"/>
      <c r="C894" s="34"/>
      <c r="D894" s="34"/>
      <c r="E894" s="34"/>
    </row>
    <row r="895" customHeight="1" spans="1:5">
      <c r="A895" s="34"/>
      <c r="B895" s="35"/>
      <c r="C895" s="34"/>
      <c r="D895" s="34"/>
      <c r="E895" s="34"/>
    </row>
    <row r="896" customHeight="1" spans="1:5">
      <c r="A896" s="34"/>
      <c r="B896" s="35"/>
      <c r="C896" s="34"/>
      <c r="D896" s="34"/>
      <c r="E896" s="34"/>
    </row>
    <row r="897" customHeight="1" spans="1:5">
      <c r="A897" s="34"/>
      <c r="B897" s="35"/>
      <c r="C897" s="34"/>
      <c r="D897" s="34"/>
      <c r="E897" s="34"/>
    </row>
    <row r="898" customHeight="1" spans="1:5">
      <c r="A898" s="34"/>
      <c r="B898" s="35"/>
      <c r="C898" s="34"/>
      <c r="D898" s="34"/>
      <c r="E898" s="34"/>
    </row>
    <row r="899" customHeight="1" spans="1:5">
      <c r="A899" s="34"/>
      <c r="B899" s="35"/>
      <c r="C899" s="34"/>
      <c r="D899" s="34"/>
      <c r="E899" s="34"/>
    </row>
    <row r="900" customHeight="1" spans="1:5">
      <c r="A900" s="34"/>
      <c r="B900" s="35"/>
      <c r="C900" s="34"/>
      <c r="D900" s="34"/>
      <c r="E900" s="34"/>
    </row>
    <row r="901" customHeight="1" spans="1:5">
      <c r="A901" s="34"/>
      <c r="B901" s="35"/>
      <c r="C901" s="34"/>
      <c r="D901" s="34"/>
      <c r="E901" s="34"/>
    </row>
    <row r="902" customHeight="1" spans="1:5">
      <c r="A902" s="34"/>
      <c r="B902" s="35"/>
      <c r="C902" s="34"/>
      <c r="D902" s="34"/>
      <c r="E902" s="34"/>
    </row>
    <row r="903" customHeight="1" spans="1:5">
      <c r="A903" s="34"/>
      <c r="B903" s="35"/>
      <c r="C903" s="34"/>
      <c r="D903" s="34"/>
      <c r="E903" s="34"/>
    </row>
    <row r="904" customHeight="1" spans="1:5">
      <c r="A904" s="34"/>
      <c r="B904" s="35"/>
      <c r="C904" s="34"/>
      <c r="D904" s="34"/>
      <c r="E904" s="34"/>
    </row>
    <row r="905" customHeight="1" spans="1:5">
      <c r="A905" s="34"/>
      <c r="B905" s="35"/>
      <c r="C905" s="34"/>
      <c r="D905" s="34"/>
      <c r="E905" s="34"/>
    </row>
    <row r="906" customHeight="1" spans="1:5">
      <c r="A906" s="34"/>
      <c r="B906" s="35"/>
      <c r="C906" s="34"/>
      <c r="D906" s="34"/>
      <c r="E906" s="34"/>
    </row>
    <row r="907" customHeight="1" spans="1:5">
      <c r="A907" s="34"/>
      <c r="B907" s="35"/>
      <c r="C907" s="34"/>
      <c r="D907" s="34"/>
      <c r="E907" s="34"/>
    </row>
    <row r="908" customHeight="1" spans="1:5">
      <c r="A908" s="34"/>
      <c r="B908" s="35"/>
      <c r="C908" s="34"/>
      <c r="D908" s="34"/>
      <c r="E908" s="34"/>
    </row>
    <row r="909" customHeight="1" spans="1:5">
      <c r="A909" s="34"/>
      <c r="B909" s="35"/>
      <c r="C909" s="34"/>
      <c r="D909" s="34"/>
      <c r="E909" s="34"/>
    </row>
    <row r="910" customHeight="1" spans="1:5">
      <c r="A910" s="34"/>
      <c r="B910" s="35"/>
      <c r="C910" s="34"/>
      <c r="D910" s="34"/>
      <c r="E910" s="34"/>
    </row>
    <row r="911" customHeight="1" spans="1:5">
      <c r="A911" s="34"/>
      <c r="B911" s="35"/>
      <c r="C911" s="34"/>
      <c r="D911" s="34"/>
      <c r="E911" s="34"/>
    </row>
    <row r="912" customHeight="1" spans="1:5">
      <c r="A912" s="34"/>
      <c r="B912" s="35"/>
      <c r="C912" s="34"/>
      <c r="D912" s="34"/>
      <c r="E912" s="34"/>
    </row>
    <row r="913" customHeight="1" spans="1:5">
      <c r="A913" s="34"/>
      <c r="B913" s="35"/>
      <c r="C913" s="34"/>
      <c r="D913" s="34"/>
      <c r="E913" s="34"/>
    </row>
    <row r="914" customHeight="1" spans="1:5">
      <c r="A914" s="34"/>
      <c r="B914" s="35"/>
      <c r="C914" s="34"/>
      <c r="D914" s="34"/>
      <c r="E914" s="34"/>
    </row>
    <row r="915" customHeight="1" spans="1:5">
      <c r="A915" s="34"/>
      <c r="B915" s="35"/>
      <c r="C915" s="34"/>
      <c r="D915" s="34"/>
      <c r="E915" s="34"/>
    </row>
    <row r="916" customHeight="1" spans="1:5">
      <c r="A916" s="34"/>
      <c r="B916" s="35"/>
      <c r="C916" s="34"/>
      <c r="D916" s="34"/>
      <c r="E916" s="34"/>
    </row>
    <row r="917" customHeight="1" spans="1:5">
      <c r="A917" s="34"/>
      <c r="B917" s="35"/>
      <c r="C917" s="34"/>
      <c r="D917" s="34"/>
      <c r="E917" s="34"/>
    </row>
    <row r="918" customHeight="1" spans="1:5">
      <c r="A918" s="34"/>
      <c r="B918" s="35"/>
      <c r="C918" s="34"/>
      <c r="D918" s="34"/>
      <c r="E918" s="34"/>
    </row>
    <row r="919" customHeight="1" spans="1:5">
      <c r="A919" s="34"/>
      <c r="B919" s="35"/>
      <c r="C919" s="34"/>
      <c r="D919" s="34"/>
      <c r="E919" s="34"/>
    </row>
    <row r="920" customHeight="1" spans="1:5">
      <c r="A920" s="34"/>
      <c r="B920" s="35"/>
      <c r="C920" s="34"/>
      <c r="D920" s="34"/>
      <c r="E920" s="34"/>
    </row>
    <row r="921" customHeight="1" spans="1:5">
      <c r="A921" s="34"/>
      <c r="B921" s="35"/>
      <c r="C921" s="34"/>
      <c r="D921" s="34"/>
      <c r="E921" s="34"/>
    </row>
    <row r="922" customHeight="1" spans="1:5">
      <c r="A922" s="34"/>
      <c r="B922" s="35"/>
      <c r="C922" s="34"/>
      <c r="D922" s="34"/>
      <c r="E922" s="34"/>
    </row>
    <row r="923" customHeight="1" spans="1:5">
      <c r="A923" s="34"/>
      <c r="B923" s="35"/>
      <c r="C923" s="34"/>
      <c r="D923" s="34"/>
      <c r="E923" s="34"/>
    </row>
    <row r="924" customHeight="1" spans="1:5">
      <c r="A924" s="34"/>
      <c r="B924" s="35"/>
      <c r="C924" s="34"/>
      <c r="D924" s="34"/>
      <c r="E924" s="34"/>
    </row>
    <row r="925" customHeight="1" spans="1:5">
      <c r="A925" s="34"/>
      <c r="B925" s="35"/>
      <c r="C925" s="34"/>
      <c r="D925" s="34"/>
      <c r="E925" s="34"/>
    </row>
    <row r="926" customHeight="1" spans="1:5">
      <c r="A926" s="34"/>
      <c r="B926" s="35"/>
      <c r="C926" s="34"/>
      <c r="D926" s="34"/>
      <c r="E926" s="34"/>
    </row>
    <row r="927" customHeight="1" spans="1:5">
      <c r="A927" s="34"/>
      <c r="B927" s="35"/>
      <c r="C927" s="34"/>
      <c r="D927" s="34"/>
      <c r="E927" s="34"/>
    </row>
    <row r="928" customHeight="1" spans="1:5">
      <c r="A928" s="34"/>
      <c r="B928" s="35"/>
      <c r="C928" s="34"/>
      <c r="D928" s="34"/>
      <c r="E928" s="34"/>
    </row>
    <row r="929" customHeight="1" spans="1:5">
      <c r="A929" s="34"/>
      <c r="B929" s="35"/>
      <c r="C929" s="34"/>
      <c r="D929" s="34"/>
      <c r="E929" s="34"/>
    </row>
    <row r="930" customHeight="1" spans="1:5">
      <c r="A930" s="34"/>
      <c r="B930" s="35"/>
      <c r="C930" s="34"/>
      <c r="D930" s="34"/>
      <c r="E930" s="34"/>
    </row>
    <row r="931" customHeight="1" spans="1:5">
      <c r="A931" s="34"/>
      <c r="B931" s="35"/>
      <c r="C931" s="34"/>
      <c r="D931" s="34"/>
      <c r="E931" s="34"/>
    </row>
    <row r="932" customHeight="1" spans="1:5">
      <c r="A932" s="34"/>
      <c r="B932" s="35"/>
      <c r="C932" s="34"/>
      <c r="D932" s="34"/>
      <c r="E932" s="34"/>
    </row>
    <row r="933" customHeight="1" spans="1:5">
      <c r="A933" s="34"/>
      <c r="B933" s="35"/>
      <c r="C933" s="34"/>
      <c r="D933" s="34"/>
      <c r="E933" s="34"/>
    </row>
    <row r="934" customHeight="1" spans="1:5">
      <c r="A934" s="34"/>
      <c r="B934" s="35"/>
      <c r="C934" s="34"/>
      <c r="D934" s="34"/>
      <c r="E934" s="34"/>
    </row>
    <row r="935" customHeight="1" spans="1:5">
      <c r="A935" s="34"/>
      <c r="B935" s="35"/>
      <c r="C935" s="34"/>
      <c r="D935" s="34"/>
      <c r="E935" s="34"/>
    </row>
    <row r="936" customHeight="1" spans="1:5">
      <c r="A936" s="34"/>
      <c r="B936" s="35"/>
      <c r="C936" s="34"/>
      <c r="D936" s="34"/>
      <c r="E936" s="34"/>
    </row>
    <row r="937" customHeight="1" spans="1:5">
      <c r="A937" s="34"/>
      <c r="B937" s="35"/>
      <c r="C937" s="34"/>
      <c r="D937" s="34"/>
      <c r="E937" s="34"/>
    </row>
    <row r="938" customHeight="1" spans="1:5">
      <c r="A938" s="34"/>
      <c r="B938" s="35"/>
      <c r="C938" s="34"/>
      <c r="D938" s="34"/>
      <c r="E938" s="34"/>
    </row>
    <row r="939" customHeight="1" spans="1:5">
      <c r="A939" s="34"/>
      <c r="B939" s="35"/>
      <c r="C939" s="34"/>
      <c r="D939" s="34"/>
      <c r="E939" s="34"/>
    </row>
    <row r="940" customHeight="1" spans="1:5">
      <c r="A940" s="34"/>
      <c r="B940" s="35"/>
      <c r="C940" s="34"/>
      <c r="D940" s="34"/>
      <c r="E940" s="34"/>
    </row>
    <row r="941" customHeight="1" spans="1:5">
      <c r="A941" s="34"/>
      <c r="B941" s="35"/>
      <c r="C941" s="34"/>
      <c r="D941" s="34"/>
      <c r="E941" s="34"/>
    </row>
    <row r="942" customHeight="1" spans="1:5">
      <c r="A942" s="34"/>
      <c r="B942" s="35"/>
      <c r="C942" s="34"/>
      <c r="D942" s="34"/>
      <c r="E942" s="34"/>
    </row>
    <row r="943" customHeight="1" spans="1:5">
      <c r="A943" s="34"/>
      <c r="B943" s="35"/>
      <c r="C943" s="34"/>
      <c r="D943" s="34"/>
      <c r="E943" s="34"/>
    </row>
    <row r="944" customHeight="1" spans="1:5">
      <c r="A944" s="34"/>
      <c r="B944" s="35"/>
      <c r="C944" s="34"/>
      <c r="D944" s="34"/>
      <c r="E944" s="34"/>
    </row>
    <row r="945" customHeight="1" spans="1:5">
      <c r="A945" s="34"/>
      <c r="B945" s="35"/>
      <c r="C945" s="34"/>
      <c r="D945" s="34"/>
      <c r="E945" s="34"/>
    </row>
    <row r="946" customHeight="1" spans="1:5">
      <c r="A946" s="34"/>
      <c r="B946" s="35"/>
      <c r="C946" s="34"/>
      <c r="D946" s="34"/>
      <c r="E946" s="34"/>
    </row>
    <row r="947" customHeight="1" spans="1:5">
      <c r="A947" s="34"/>
      <c r="B947" s="35"/>
      <c r="C947" s="34"/>
      <c r="D947" s="34"/>
      <c r="E947" s="34"/>
    </row>
    <row r="948" customHeight="1" spans="1:5">
      <c r="A948" s="34"/>
      <c r="B948" s="35"/>
      <c r="C948" s="34"/>
      <c r="D948" s="34"/>
      <c r="E948" s="34"/>
    </row>
    <row r="949" customHeight="1" spans="1:5">
      <c r="A949" s="34"/>
      <c r="B949" s="35"/>
      <c r="C949" s="34"/>
      <c r="D949" s="34"/>
      <c r="E949" s="34"/>
    </row>
    <row r="950" customHeight="1" spans="1:5">
      <c r="A950" s="34"/>
      <c r="B950" s="35"/>
      <c r="C950" s="34"/>
      <c r="D950" s="34"/>
      <c r="E950" s="34"/>
    </row>
    <row r="951" customHeight="1" spans="1:5">
      <c r="A951" s="34"/>
      <c r="B951" s="35"/>
      <c r="C951" s="34"/>
      <c r="D951" s="34"/>
      <c r="E951" s="34"/>
    </row>
    <row r="952" customHeight="1" spans="1:5">
      <c r="A952" s="34"/>
      <c r="B952" s="35"/>
      <c r="C952" s="34"/>
      <c r="D952" s="34"/>
      <c r="E952" s="34"/>
    </row>
    <row r="953" customHeight="1" spans="1:5">
      <c r="A953" s="34"/>
      <c r="B953" s="35"/>
      <c r="C953" s="34"/>
      <c r="D953" s="34"/>
      <c r="E953" s="34"/>
    </row>
    <row r="954" customHeight="1" spans="1:5">
      <c r="A954" s="34"/>
      <c r="B954" s="35"/>
      <c r="C954" s="34"/>
      <c r="D954" s="34"/>
      <c r="E954" s="34"/>
    </row>
    <row r="955" customHeight="1" spans="1:5">
      <c r="A955" s="34"/>
      <c r="B955" s="35"/>
      <c r="C955" s="34"/>
      <c r="D955" s="34"/>
      <c r="E955" s="34"/>
    </row>
    <row r="956" customHeight="1" spans="1:5">
      <c r="A956" s="34"/>
      <c r="B956" s="35"/>
      <c r="C956" s="34"/>
      <c r="D956" s="34"/>
      <c r="E956" s="34"/>
    </row>
    <row r="957" customHeight="1" spans="1:5">
      <c r="A957" s="34"/>
      <c r="B957" s="35"/>
      <c r="C957" s="34"/>
      <c r="D957" s="34"/>
      <c r="E957" s="34"/>
    </row>
    <row r="958" customHeight="1" spans="1:5">
      <c r="A958" s="34"/>
      <c r="B958" s="35"/>
      <c r="C958" s="34"/>
      <c r="D958" s="34"/>
      <c r="E958" s="34"/>
    </row>
    <row r="959" customHeight="1" spans="1:5">
      <c r="A959" s="34"/>
      <c r="B959" s="35"/>
      <c r="C959" s="34"/>
      <c r="D959" s="34"/>
      <c r="E959" s="34"/>
    </row>
    <row r="960" customHeight="1" spans="1:5">
      <c r="A960" s="34"/>
      <c r="B960" s="35"/>
      <c r="C960" s="34"/>
      <c r="D960" s="34"/>
      <c r="E960" s="34"/>
    </row>
    <row r="961" customHeight="1" spans="1:5">
      <c r="A961" s="34"/>
      <c r="B961" s="35"/>
      <c r="C961" s="34"/>
      <c r="D961" s="34"/>
      <c r="E961" s="34"/>
    </row>
    <row r="962" customHeight="1" spans="1:5">
      <c r="A962" s="34"/>
      <c r="B962" s="35"/>
      <c r="C962" s="34"/>
      <c r="D962" s="34"/>
      <c r="E962" s="34"/>
    </row>
    <row r="963" customHeight="1" spans="1:5">
      <c r="A963" s="34"/>
      <c r="B963" s="35"/>
      <c r="C963" s="34"/>
      <c r="D963" s="34"/>
      <c r="E963" s="34"/>
    </row>
    <row r="964" customHeight="1" spans="1:5">
      <c r="A964" s="34"/>
      <c r="B964" s="35"/>
      <c r="C964" s="34"/>
      <c r="D964" s="34"/>
      <c r="E964" s="34"/>
    </row>
    <row r="965" customHeight="1" spans="1:5">
      <c r="A965" s="34"/>
      <c r="B965" s="35"/>
      <c r="C965" s="34"/>
      <c r="D965" s="34"/>
      <c r="E965" s="34"/>
    </row>
    <row r="966" customHeight="1" spans="1:5">
      <c r="A966" s="34"/>
      <c r="B966" s="35"/>
      <c r="C966" s="34"/>
      <c r="D966" s="34"/>
      <c r="E966" s="34"/>
    </row>
    <row r="967" customHeight="1" spans="1:5">
      <c r="A967" s="34"/>
      <c r="B967" s="35"/>
      <c r="C967" s="34"/>
      <c r="D967" s="34"/>
      <c r="E967" s="34"/>
    </row>
    <row r="968" customHeight="1" spans="1:5">
      <c r="A968" s="34"/>
      <c r="B968" s="35"/>
      <c r="C968" s="34"/>
      <c r="D968" s="34"/>
      <c r="E968" s="34"/>
    </row>
    <row r="969" customHeight="1" spans="1:5">
      <c r="A969" s="34"/>
      <c r="B969" s="35"/>
      <c r="C969" s="34"/>
      <c r="D969" s="34"/>
      <c r="E969" s="34"/>
    </row>
    <row r="970" customHeight="1" spans="1:5">
      <c r="A970" s="34"/>
      <c r="B970" s="35"/>
      <c r="C970" s="34"/>
      <c r="D970" s="34"/>
      <c r="E970" s="34"/>
    </row>
    <row r="971" customHeight="1" spans="1:5">
      <c r="A971" s="34"/>
      <c r="B971" s="35"/>
      <c r="C971" s="34"/>
      <c r="D971" s="34"/>
      <c r="E971" s="34"/>
    </row>
    <row r="972" customHeight="1" spans="1:5">
      <c r="A972" s="34"/>
      <c r="B972" s="35"/>
      <c r="C972" s="34"/>
      <c r="D972" s="34"/>
      <c r="E972" s="34"/>
    </row>
    <row r="973" customHeight="1" spans="1:5">
      <c r="A973" s="34"/>
      <c r="B973" s="35"/>
      <c r="C973" s="34"/>
      <c r="D973" s="34"/>
      <c r="E973" s="34"/>
    </row>
    <row r="974" customHeight="1" spans="1:5">
      <c r="A974" s="34"/>
      <c r="B974" s="35"/>
      <c r="C974" s="34"/>
      <c r="D974" s="34"/>
      <c r="E974" s="34"/>
    </row>
    <row r="975" customHeight="1" spans="1:5">
      <c r="A975" s="34"/>
      <c r="B975" s="35"/>
      <c r="C975" s="34"/>
      <c r="D975" s="34"/>
      <c r="E975" s="34"/>
    </row>
    <row r="976" customHeight="1" spans="1:5">
      <c r="A976" s="34"/>
      <c r="B976" s="35"/>
      <c r="C976" s="34"/>
      <c r="D976" s="34"/>
      <c r="E976" s="34"/>
    </row>
    <row r="977" customHeight="1" spans="1:5">
      <c r="A977" s="34"/>
      <c r="B977" s="35"/>
      <c r="C977" s="34"/>
      <c r="D977" s="34"/>
      <c r="E977" s="34"/>
    </row>
    <row r="978" customHeight="1" spans="1:5">
      <c r="A978" s="34"/>
      <c r="B978" s="35"/>
      <c r="C978" s="34"/>
      <c r="D978" s="34"/>
      <c r="E978" s="34"/>
    </row>
    <row r="979" customHeight="1" spans="1:5">
      <c r="A979" s="34"/>
      <c r="B979" s="35"/>
      <c r="C979" s="34"/>
      <c r="D979" s="34"/>
      <c r="E979" s="34"/>
    </row>
    <row r="980" customHeight="1" spans="1:5">
      <c r="A980" s="34"/>
      <c r="B980" s="35"/>
      <c r="C980" s="34"/>
      <c r="D980" s="34"/>
      <c r="E980" s="34"/>
    </row>
    <row r="981" customHeight="1" spans="1:5">
      <c r="A981" s="34"/>
      <c r="B981" s="35"/>
      <c r="C981" s="34"/>
      <c r="D981" s="34"/>
      <c r="E981" s="34"/>
    </row>
    <row r="982" customHeight="1" spans="1:5">
      <c r="A982" s="34"/>
      <c r="B982" s="35"/>
      <c r="C982" s="34"/>
      <c r="D982" s="34"/>
      <c r="E982" s="34"/>
    </row>
    <row r="983" customHeight="1" spans="1:5">
      <c r="A983" s="34"/>
      <c r="B983" s="35"/>
      <c r="C983" s="34"/>
      <c r="D983" s="34"/>
      <c r="E983" s="34"/>
    </row>
    <row r="984" customHeight="1" spans="1:5">
      <c r="A984" s="34"/>
      <c r="B984" s="35"/>
      <c r="C984" s="34"/>
      <c r="D984" s="34"/>
      <c r="E984" s="34"/>
    </row>
    <row r="985" customHeight="1" spans="1:5">
      <c r="A985" s="34"/>
      <c r="B985" s="35"/>
      <c r="C985" s="34"/>
      <c r="D985" s="34"/>
      <c r="E985" s="34"/>
    </row>
    <row r="986" customHeight="1" spans="1:5">
      <c r="A986" s="34"/>
      <c r="B986" s="35"/>
      <c r="C986" s="34"/>
      <c r="D986" s="34"/>
      <c r="E986" s="34"/>
    </row>
    <row r="987" customHeight="1" spans="1:5">
      <c r="A987" s="34"/>
      <c r="B987" s="35"/>
      <c r="C987" s="34"/>
      <c r="D987" s="34"/>
      <c r="E987" s="34"/>
    </row>
    <row r="988" customHeight="1" spans="1:5">
      <c r="A988" s="34"/>
      <c r="B988" s="35"/>
      <c r="C988" s="34"/>
      <c r="D988" s="34"/>
      <c r="E988" s="34"/>
    </row>
    <row r="989" customHeight="1" spans="1:5">
      <c r="A989" s="34"/>
      <c r="B989" s="35"/>
      <c r="C989" s="34"/>
      <c r="D989" s="34"/>
      <c r="E989" s="34"/>
    </row>
    <row r="990" customHeight="1" spans="1:5">
      <c r="A990" s="34"/>
      <c r="B990" s="35"/>
      <c r="C990" s="34"/>
      <c r="D990" s="34"/>
      <c r="E990" s="34"/>
    </row>
    <row r="991" customHeight="1" spans="1:5">
      <c r="A991" s="34"/>
      <c r="B991" s="35"/>
      <c r="C991" s="34"/>
      <c r="D991" s="34"/>
      <c r="E991" s="34"/>
    </row>
    <row r="992" customHeight="1" spans="1:5">
      <c r="A992" s="34"/>
      <c r="B992" s="35"/>
      <c r="C992" s="34"/>
      <c r="D992" s="34"/>
      <c r="E992" s="34"/>
    </row>
    <row r="993" customHeight="1" spans="1:5">
      <c r="A993" s="34"/>
      <c r="B993" s="35"/>
      <c r="C993" s="34"/>
      <c r="D993" s="34"/>
      <c r="E993" s="34"/>
    </row>
    <row r="994" customHeight="1" spans="1:5">
      <c r="A994" s="34"/>
      <c r="B994" s="35"/>
      <c r="C994" s="34"/>
      <c r="D994" s="34"/>
      <c r="E994" s="34"/>
    </row>
    <row r="995" customHeight="1" spans="1:5">
      <c r="A995" s="34"/>
      <c r="B995" s="35"/>
      <c r="C995" s="34"/>
      <c r="D995" s="34"/>
      <c r="E995" s="34"/>
    </row>
    <row r="996" customHeight="1" spans="1:5">
      <c r="A996" s="34"/>
      <c r="B996" s="35"/>
      <c r="C996" s="34"/>
      <c r="D996" s="34"/>
      <c r="E996" s="34"/>
    </row>
    <row r="997" customHeight="1" spans="1:5">
      <c r="A997" s="34"/>
      <c r="B997" s="35"/>
      <c r="C997" s="34"/>
      <c r="D997" s="34"/>
      <c r="E997" s="34"/>
    </row>
  </sheetData>
  <dataValidations count="1">
    <dataValidation type="list" allowBlank="1" showErrorMessage="1" sqref="C2:C53">
      <formula1>"Photoshoot,FBA Shipment,Cotton Filling,Damage,Dust Cleaning,B2B"</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000"/>
  <sheetViews>
    <sheetView workbookViewId="0">
      <selection activeCell="A1" sqref="A1"/>
    </sheetView>
  </sheetViews>
  <sheetFormatPr defaultColWidth="12.6296296296296" defaultRowHeight="15.75" customHeight="1" outlineLevelCol="4"/>
  <cols>
    <col min="1" max="1" width="11.25" customWidth="1"/>
    <col min="2" max="2" width="37.5" customWidth="1"/>
    <col min="3" max="3" width="14.5" customWidth="1"/>
    <col min="4" max="4" width="16.25" customWidth="1"/>
  </cols>
  <sheetData>
    <row r="1" customHeight="1" spans="1:5">
      <c r="A1" s="30" t="s">
        <v>8540</v>
      </c>
      <c r="B1" s="31" t="s">
        <v>7184</v>
      </c>
      <c r="C1" s="30" t="s">
        <v>8464</v>
      </c>
      <c r="D1" s="30" t="s">
        <v>8536</v>
      </c>
      <c r="E1" s="30" t="s">
        <v>8452</v>
      </c>
    </row>
    <row r="2" customHeight="1" spans="1:5">
      <c r="A2" s="16" t="e">
        <f t="array" ref="A2">INDEX('[2]#REF'!A:A,MATCH(B2,'[2]#REF'!B:B,0))</f>
        <v>#N/A</v>
      </c>
      <c r="B2" s="18" t="s">
        <v>4416</v>
      </c>
      <c r="C2" s="32">
        <v>2</v>
      </c>
      <c r="D2" s="11" t="s">
        <v>8541</v>
      </c>
      <c r="E2" s="33">
        <v>45685</v>
      </c>
    </row>
    <row r="3" customHeight="1" spans="1:5">
      <c r="A3" s="34"/>
      <c r="B3" s="18" t="s">
        <v>4139</v>
      </c>
      <c r="C3" s="16">
        <v>3</v>
      </c>
      <c r="D3" s="11" t="s">
        <v>8541</v>
      </c>
      <c r="E3" s="33">
        <v>45685</v>
      </c>
    </row>
    <row r="4" customHeight="1" spans="1:5">
      <c r="A4" s="34"/>
      <c r="B4" s="12" t="s">
        <v>4026</v>
      </c>
      <c r="C4" s="16">
        <v>4</v>
      </c>
      <c r="D4" s="11" t="s">
        <v>8541</v>
      </c>
      <c r="E4" s="33">
        <v>45685</v>
      </c>
    </row>
    <row r="5" customHeight="1" spans="1:5">
      <c r="A5" s="34"/>
      <c r="B5" s="18" t="s">
        <v>3744</v>
      </c>
      <c r="C5" s="16">
        <v>1</v>
      </c>
      <c r="D5" s="11" t="s">
        <v>8541</v>
      </c>
      <c r="E5" s="33">
        <v>45685</v>
      </c>
    </row>
    <row r="6" customHeight="1" spans="1:5">
      <c r="A6" s="34"/>
      <c r="B6" s="18" t="s">
        <v>4149</v>
      </c>
      <c r="C6" s="16">
        <v>3</v>
      </c>
      <c r="D6" s="11" t="s">
        <v>8541</v>
      </c>
      <c r="E6" s="33">
        <v>45685</v>
      </c>
    </row>
    <row r="7" customHeight="1" spans="1:5">
      <c r="A7" s="34"/>
      <c r="B7" s="18" t="s">
        <v>4144</v>
      </c>
      <c r="C7" s="16">
        <v>4</v>
      </c>
      <c r="D7" s="11" t="s">
        <v>8541</v>
      </c>
      <c r="E7" s="33">
        <v>45685</v>
      </c>
    </row>
    <row r="8" customHeight="1" spans="1:5">
      <c r="A8" s="34"/>
      <c r="B8" s="18" t="s">
        <v>4089</v>
      </c>
      <c r="C8" s="16">
        <v>4</v>
      </c>
      <c r="D8" s="11" t="s">
        <v>8541</v>
      </c>
      <c r="E8" s="33">
        <v>45685</v>
      </c>
    </row>
    <row r="9" customHeight="1" spans="1:5">
      <c r="A9" s="34"/>
      <c r="B9" s="18" t="s">
        <v>4423</v>
      </c>
      <c r="C9" s="16">
        <v>3</v>
      </c>
      <c r="D9" s="11" t="s">
        <v>8541</v>
      </c>
      <c r="E9" s="33">
        <v>45685</v>
      </c>
    </row>
    <row r="10" customHeight="1" spans="1:5">
      <c r="A10" s="34"/>
      <c r="B10" s="18" t="s">
        <v>4419</v>
      </c>
      <c r="C10" s="16">
        <v>5</v>
      </c>
      <c r="D10" s="11" t="s">
        <v>8541</v>
      </c>
      <c r="E10" s="33">
        <v>45685</v>
      </c>
    </row>
    <row r="11" customHeight="1" spans="1:5">
      <c r="A11" s="34"/>
      <c r="B11" s="18" t="s">
        <v>4375</v>
      </c>
      <c r="C11" s="16">
        <v>5</v>
      </c>
      <c r="D11" s="11" t="s">
        <v>8541</v>
      </c>
      <c r="E11" s="33">
        <v>45685</v>
      </c>
    </row>
    <row r="12" customHeight="1" spans="1:5">
      <c r="A12" s="34"/>
      <c r="B12" s="18" t="s">
        <v>4380</v>
      </c>
      <c r="C12" s="16">
        <v>4</v>
      </c>
      <c r="D12" s="11" t="s">
        <v>8541</v>
      </c>
      <c r="E12" s="33">
        <v>45685</v>
      </c>
    </row>
    <row r="13" customHeight="1" spans="1:5">
      <c r="A13" s="34"/>
      <c r="B13" s="18" t="s">
        <v>4196</v>
      </c>
      <c r="C13" s="16">
        <v>4</v>
      </c>
      <c r="D13" s="11" t="s">
        <v>8541</v>
      </c>
      <c r="E13" s="33">
        <v>45685</v>
      </c>
    </row>
    <row r="14" customHeight="1" spans="1:5">
      <c r="A14" s="34"/>
      <c r="B14" s="18" t="s">
        <v>4200</v>
      </c>
      <c r="C14" s="16">
        <v>1</v>
      </c>
      <c r="D14" s="11" t="s">
        <v>8541</v>
      </c>
      <c r="E14" s="33">
        <v>45685</v>
      </c>
    </row>
    <row r="15" customHeight="1" spans="1:5">
      <c r="A15" s="34"/>
      <c r="B15" s="18" t="s">
        <v>4204</v>
      </c>
      <c r="C15" s="16">
        <v>5</v>
      </c>
      <c r="D15" s="11" t="s">
        <v>8541</v>
      </c>
      <c r="E15" s="33">
        <v>45685</v>
      </c>
    </row>
    <row r="16" customHeight="1" spans="1:5">
      <c r="A16" s="34"/>
      <c r="B16" s="18" t="s">
        <v>4257</v>
      </c>
      <c r="C16" s="16">
        <v>3</v>
      </c>
      <c r="D16" s="11" t="s">
        <v>8541</v>
      </c>
      <c r="E16" s="33">
        <v>45685</v>
      </c>
    </row>
    <row r="17" customHeight="1" spans="1:5">
      <c r="A17" s="34"/>
      <c r="B17" s="18" t="s">
        <v>4204</v>
      </c>
      <c r="C17" s="16">
        <v>6</v>
      </c>
      <c r="D17" s="11" t="s">
        <v>8541</v>
      </c>
      <c r="E17" s="33">
        <v>45686</v>
      </c>
    </row>
    <row r="18" customHeight="1" spans="1:5">
      <c r="A18" s="34"/>
      <c r="B18" s="4" t="s">
        <v>4200</v>
      </c>
      <c r="C18" s="35">
        <v>10</v>
      </c>
      <c r="D18" s="11" t="s">
        <v>8541</v>
      </c>
      <c r="E18" s="33">
        <v>45686</v>
      </c>
    </row>
    <row r="19" customHeight="1" spans="1:5">
      <c r="A19" s="34"/>
      <c r="B19" s="4" t="s">
        <v>4196</v>
      </c>
      <c r="C19" s="35">
        <v>9</v>
      </c>
      <c r="D19" s="11" t="s">
        <v>8541</v>
      </c>
      <c r="E19" s="33">
        <v>45686</v>
      </c>
    </row>
    <row r="20" customHeight="1" spans="1:5">
      <c r="A20" s="34"/>
      <c r="B20" s="4" t="s">
        <v>3750</v>
      </c>
      <c r="C20" s="35">
        <v>26</v>
      </c>
      <c r="D20" s="11" t="s">
        <v>8541</v>
      </c>
      <c r="E20" s="33">
        <v>45686</v>
      </c>
    </row>
    <row r="21" customHeight="1" spans="1:5">
      <c r="A21" s="34"/>
      <c r="B21" s="4" t="s">
        <v>4019</v>
      </c>
      <c r="C21" s="35">
        <v>5</v>
      </c>
      <c r="D21" s="11" t="s">
        <v>8541</v>
      </c>
      <c r="E21" s="33">
        <v>45686</v>
      </c>
    </row>
    <row r="22" customHeight="1" spans="1:5">
      <c r="A22" s="34"/>
      <c r="B22" s="4" t="s">
        <v>4445</v>
      </c>
      <c r="C22" s="35">
        <v>10</v>
      </c>
      <c r="D22" s="11" t="s">
        <v>8541</v>
      </c>
      <c r="E22" s="33">
        <v>45686</v>
      </c>
    </row>
    <row r="23" customHeight="1" spans="1:5">
      <c r="A23" s="34"/>
      <c r="B23" s="4" t="s">
        <v>4026</v>
      </c>
      <c r="C23" s="35">
        <v>1</v>
      </c>
      <c r="D23" s="11" t="s">
        <v>8541</v>
      </c>
      <c r="E23" s="33">
        <v>45686</v>
      </c>
    </row>
    <row r="24" customHeight="1" spans="1:5">
      <c r="A24" s="34"/>
      <c r="B24" s="34"/>
      <c r="C24" s="35"/>
      <c r="D24" s="11"/>
      <c r="E24" s="34"/>
    </row>
    <row r="25" customHeight="1" spans="1:5">
      <c r="A25" s="34"/>
      <c r="B25" s="34"/>
      <c r="C25" s="35"/>
      <c r="D25" s="11"/>
      <c r="E25" s="34"/>
    </row>
    <row r="26" customHeight="1" spans="1:5">
      <c r="A26" s="34"/>
      <c r="B26" s="34"/>
      <c r="C26" s="35"/>
      <c r="D26" s="11"/>
      <c r="E26" s="34"/>
    </row>
    <row r="27" customHeight="1" spans="1:5">
      <c r="A27" s="34"/>
      <c r="B27" s="34"/>
      <c r="C27" s="35"/>
      <c r="D27" s="11"/>
      <c r="E27" s="34"/>
    </row>
    <row r="28" customHeight="1" spans="1:5">
      <c r="A28" s="34"/>
      <c r="B28" s="34"/>
      <c r="C28" s="35"/>
      <c r="D28" s="11"/>
      <c r="E28" s="34"/>
    </row>
    <row r="29" customHeight="1" spans="1:5">
      <c r="A29" s="34"/>
      <c r="B29" s="34"/>
      <c r="C29" s="35"/>
      <c r="D29" s="11"/>
      <c r="E29" s="34"/>
    </row>
    <row r="30" customHeight="1" spans="1:5">
      <c r="A30" s="34"/>
      <c r="B30" s="34"/>
      <c r="C30" s="35"/>
      <c r="D30" s="11"/>
      <c r="E30" s="34"/>
    </row>
    <row r="31" customHeight="1" spans="1:5">
      <c r="A31" s="34"/>
      <c r="B31" s="34"/>
      <c r="C31" s="35"/>
      <c r="D31" s="11"/>
      <c r="E31" s="34"/>
    </row>
    <row r="32" customHeight="1" spans="1:5">
      <c r="A32" s="34"/>
      <c r="B32" s="34"/>
      <c r="C32" s="35"/>
      <c r="D32" s="11"/>
      <c r="E32" s="34"/>
    </row>
    <row r="33" customHeight="1" spans="1:5">
      <c r="A33" s="34"/>
      <c r="B33" s="34"/>
      <c r="C33" s="35"/>
      <c r="D33" s="11"/>
      <c r="E33" s="34"/>
    </row>
    <row r="34" customHeight="1" spans="1:5">
      <c r="A34" s="34"/>
      <c r="B34" s="34"/>
      <c r="C34" s="35"/>
      <c r="D34" s="11"/>
      <c r="E34" s="34"/>
    </row>
    <row r="35" customHeight="1" spans="1:5">
      <c r="A35" s="34"/>
      <c r="B35" s="34"/>
      <c r="C35" s="35"/>
      <c r="D35" s="11"/>
      <c r="E35" s="34"/>
    </row>
    <row r="36" customHeight="1" spans="1:5">
      <c r="A36" s="34"/>
      <c r="B36" s="34"/>
      <c r="C36" s="35"/>
      <c r="D36" s="11"/>
      <c r="E36" s="34"/>
    </row>
    <row r="37" customHeight="1" spans="1:5">
      <c r="A37" s="34"/>
      <c r="B37" s="34"/>
      <c r="C37" s="35"/>
      <c r="D37" s="11"/>
      <c r="E37" s="34"/>
    </row>
    <row r="38" customHeight="1" spans="1:5">
      <c r="A38" s="34"/>
      <c r="B38" s="34"/>
      <c r="C38" s="35"/>
      <c r="D38" s="11"/>
      <c r="E38" s="34"/>
    </row>
    <row r="39" customHeight="1" spans="1:5">
      <c r="A39" s="34"/>
      <c r="B39" s="34"/>
      <c r="C39" s="35"/>
      <c r="D39" s="11"/>
      <c r="E39" s="34"/>
    </row>
    <row r="40" customHeight="1" spans="1:5">
      <c r="A40" s="34"/>
      <c r="B40" s="34"/>
      <c r="C40" s="35"/>
      <c r="D40" s="11"/>
      <c r="E40" s="34"/>
    </row>
    <row r="41" customHeight="1" spans="1:5">
      <c r="A41" s="34"/>
      <c r="B41" s="34"/>
      <c r="C41" s="35"/>
      <c r="D41" s="11"/>
      <c r="E41" s="34"/>
    </row>
    <row r="42" customHeight="1" spans="1:5">
      <c r="A42" s="34"/>
      <c r="B42" s="34"/>
      <c r="C42" s="35"/>
      <c r="D42" s="11"/>
      <c r="E42" s="34"/>
    </row>
    <row r="43" customHeight="1" spans="1:5">
      <c r="A43" s="34"/>
      <c r="B43" s="34"/>
      <c r="C43" s="35"/>
      <c r="D43" s="11"/>
      <c r="E43" s="34"/>
    </row>
    <row r="44" customHeight="1" spans="1:5">
      <c r="A44" s="34"/>
      <c r="B44" s="34"/>
      <c r="C44" s="35"/>
      <c r="D44" s="11"/>
      <c r="E44" s="34"/>
    </row>
    <row r="45" customHeight="1" spans="1:5">
      <c r="A45" s="34"/>
      <c r="B45" s="34"/>
      <c r="C45" s="35"/>
      <c r="D45" s="11"/>
      <c r="E45" s="34"/>
    </row>
    <row r="46" customHeight="1" spans="1:5">
      <c r="A46" s="34"/>
      <c r="B46" s="34"/>
      <c r="C46" s="35"/>
      <c r="D46" s="11"/>
      <c r="E46" s="34"/>
    </row>
    <row r="47" customHeight="1" spans="1:5">
      <c r="A47" s="34"/>
      <c r="B47" s="34"/>
      <c r="C47" s="35"/>
      <c r="D47" s="11"/>
      <c r="E47" s="34"/>
    </row>
    <row r="48" customHeight="1" spans="1:5">
      <c r="A48" s="34"/>
      <c r="B48" s="34"/>
      <c r="C48" s="35"/>
      <c r="D48" s="11"/>
      <c r="E48" s="34"/>
    </row>
    <row r="49" customHeight="1" spans="1:5">
      <c r="A49" s="34"/>
      <c r="B49" s="34"/>
      <c r="C49" s="35"/>
      <c r="D49" s="11"/>
      <c r="E49" s="34"/>
    </row>
    <row r="50" customHeight="1" spans="1:5">
      <c r="A50" s="34"/>
      <c r="B50" s="34"/>
      <c r="C50" s="35"/>
      <c r="D50" s="11"/>
      <c r="E50" s="34"/>
    </row>
    <row r="51" customHeight="1" spans="1:5">
      <c r="A51" s="34"/>
      <c r="B51" s="34"/>
      <c r="C51" s="35"/>
      <c r="D51" s="11"/>
      <c r="E51" s="34"/>
    </row>
    <row r="52" customHeight="1" spans="1:5">
      <c r="A52" s="34"/>
      <c r="B52" s="34"/>
      <c r="C52" s="35"/>
      <c r="D52" s="11"/>
      <c r="E52" s="34"/>
    </row>
    <row r="53" customHeight="1" spans="1:5">
      <c r="A53" s="34"/>
      <c r="B53" s="34"/>
      <c r="C53" s="35"/>
      <c r="D53" s="11"/>
      <c r="E53" s="34"/>
    </row>
    <row r="54" customHeight="1" spans="1:5">
      <c r="A54" s="34"/>
      <c r="B54" s="34"/>
      <c r="C54" s="35"/>
      <c r="D54" s="11"/>
      <c r="E54" s="34"/>
    </row>
    <row r="55" customHeight="1" spans="1:5">
      <c r="A55" s="34"/>
      <c r="B55" s="34"/>
      <c r="C55" s="35"/>
      <c r="D55" s="11"/>
      <c r="E55" s="34"/>
    </row>
    <row r="56" customHeight="1" spans="1:5">
      <c r="A56" s="34"/>
      <c r="B56" s="34"/>
      <c r="C56" s="35"/>
      <c r="D56" s="11"/>
      <c r="E56" s="34"/>
    </row>
    <row r="57" customHeight="1" spans="1:5">
      <c r="A57" s="34"/>
      <c r="B57" s="34"/>
      <c r="C57" s="35"/>
      <c r="D57" s="11"/>
      <c r="E57" s="34"/>
    </row>
    <row r="58" customHeight="1" spans="1:5">
      <c r="A58" s="34"/>
      <c r="B58" s="34"/>
      <c r="C58" s="35"/>
      <c r="D58" s="11"/>
      <c r="E58" s="34"/>
    </row>
    <row r="59" customHeight="1" spans="1:5">
      <c r="A59" s="34"/>
      <c r="B59" s="34"/>
      <c r="C59" s="35"/>
      <c r="D59" s="11"/>
      <c r="E59" s="34"/>
    </row>
    <row r="60" customHeight="1" spans="1:5">
      <c r="A60" s="34"/>
      <c r="B60" s="34"/>
      <c r="C60" s="35"/>
      <c r="D60" s="11"/>
      <c r="E60" s="34"/>
    </row>
    <row r="61" customHeight="1" spans="1:5">
      <c r="A61" s="34"/>
      <c r="B61" s="34"/>
      <c r="C61" s="35"/>
      <c r="D61" s="11"/>
      <c r="E61" s="34"/>
    </row>
    <row r="62" customHeight="1" spans="1:5">
      <c r="A62" s="34"/>
      <c r="B62" s="34"/>
      <c r="C62" s="35"/>
      <c r="D62" s="11"/>
      <c r="E62" s="34"/>
    </row>
    <row r="63" customHeight="1" spans="1:5">
      <c r="A63" s="34"/>
      <c r="B63" s="34"/>
      <c r="C63" s="35"/>
      <c r="D63" s="11"/>
      <c r="E63" s="34"/>
    </row>
    <row r="64" customHeight="1" spans="1:5">
      <c r="A64" s="34"/>
      <c r="B64" s="34"/>
      <c r="C64" s="35"/>
      <c r="D64" s="11"/>
      <c r="E64" s="34"/>
    </row>
    <row r="65" customHeight="1" spans="1:5">
      <c r="A65" s="34"/>
      <c r="B65" s="34"/>
      <c r="C65" s="35"/>
      <c r="D65" s="11"/>
      <c r="E65" s="34"/>
    </row>
    <row r="66" customHeight="1" spans="1:5">
      <c r="A66" s="34"/>
      <c r="B66" s="34"/>
      <c r="C66" s="35"/>
      <c r="D66" s="11"/>
      <c r="E66" s="34"/>
    </row>
    <row r="67" customHeight="1" spans="1:5">
      <c r="A67" s="34"/>
      <c r="B67" s="34"/>
      <c r="C67" s="35"/>
      <c r="D67" s="11"/>
      <c r="E67" s="34"/>
    </row>
    <row r="68" customHeight="1" spans="1:5">
      <c r="A68" s="34"/>
      <c r="B68" s="34"/>
      <c r="C68" s="35"/>
      <c r="D68" s="11"/>
      <c r="E68" s="34"/>
    </row>
    <row r="69" customHeight="1" spans="1:5">
      <c r="A69" s="34"/>
      <c r="B69" s="34"/>
      <c r="C69" s="35"/>
      <c r="D69" s="11"/>
      <c r="E69" s="34"/>
    </row>
    <row r="70" customHeight="1" spans="1:5">
      <c r="A70" s="34"/>
      <c r="B70" s="34"/>
      <c r="C70" s="35"/>
      <c r="D70" s="11"/>
      <c r="E70" s="34"/>
    </row>
    <row r="71" customHeight="1" spans="1:5">
      <c r="A71" s="34"/>
      <c r="B71" s="34"/>
      <c r="C71" s="35"/>
      <c r="D71" s="11"/>
      <c r="E71" s="34"/>
    </row>
    <row r="72" customHeight="1" spans="1:5">
      <c r="A72" s="34"/>
      <c r="B72" s="34"/>
      <c r="C72" s="35"/>
      <c r="D72" s="11"/>
      <c r="E72" s="34"/>
    </row>
    <row r="73" customHeight="1" spans="1:5">
      <c r="A73" s="34"/>
      <c r="B73" s="34"/>
      <c r="C73" s="35"/>
      <c r="D73" s="11"/>
      <c r="E73" s="34"/>
    </row>
    <row r="74" customHeight="1" spans="1:5">
      <c r="A74" s="34"/>
      <c r="B74" s="34"/>
      <c r="C74" s="35"/>
      <c r="D74" s="11"/>
      <c r="E74" s="34"/>
    </row>
    <row r="75" customHeight="1" spans="1:5">
      <c r="A75" s="34"/>
      <c r="B75" s="34"/>
      <c r="C75" s="35"/>
      <c r="D75" s="11"/>
      <c r="E75" s="34"/>
    </row>
    <row r="76" customHeight="1" spans="1:5">
      <c r="A76" s="34"/>
      <c r="B76" s="34"/>
      <c r="C76" s="35"/>
      <c r="D76" s="11"/>
      <c r="E76" s="34"/>
    </row>
    <row r="77" customHeight="1" spans="1:5">
      <c r="A77" s="34"/>
      <c r="B77" s="34"/>
      <c r="C77" s="35"/>
      <c r="D77" s="11"/>
      <c r="E77" s="34"/>
    </row>
    <row r="78" customHeight="1" spans="1:5">
      <c r="A78" s="34"/>
      <c r="B78" s="34"/>
      <c r="C78" s="35"/>
      <c r="D78" s="11"/>
      <c r="E78" s="34"/>
    </row>
    <row r="79" customHeight="1" spans="1:5">
      <c r="A79" s="34"/>
      <c r="B79" s="34"/>
      <c r="C79" s="35"/>
      <c r="D79" s="11"/>
      <c r="E79" s="34"/>
    </row>
    <row r="80" customHeight="1" spans="1:5">
      <c r="A80" s="34"/>
      <c r="B80" s="34"/>
      <c r="C80" s="35"/>
      <c r="D80" s="11"/>
      <c r="E80" s="34"/>
    </row>
    <row r="81" customHeight="1" spans="1:5">
      <c r="A81" s="34"/>
      <c r="B81" s="34"/>
      <c r="C81" s="35"/>
      <c r="D81" s="11"/>
      <c r="E81" s="34"/>
    </row>
    <row r="82" customHeight="1" spans="1:5">
      <c r="A82" s="34"/>
      <c r="B82" s="34"/>
      <c r="C82" s="35"/>
      <c r="D82" s="11"/>
      <c r="E82" s="34"/>
    </row>
    <row r="83" customHeight="1" spans="1:5">
      <c r="A83" s="34"/>
      <c r="B83" s="34"/>
      <c r="C83" s="35"/>
      <c r="D83" s="11"/>
      <c r="E83" s="34"/>
    </row>
    <row r="84" customHeight="1" spans="1:5">
      <c r="A84" s="34"/>
      <c r="B84" s="34"/>
      <c r="C84" s="35"/>
      <c r="D84" s="11"/>
      <c r="E84" s="34"/>
    </row>
    <row r="85" customHeight="1" spans="1:5">
      <c r="A85" s="34"/>
      <c r="B85" s="34"/>
      <c r="C85" s="35"/>
      <c r="D85" s="11"/>
      <c r="E85" s="34"/>
    </row>
    <row r="86" customHeight="1" spans="1:5">
      <c r="A86" s="34"/>
      <c r="B86" s="34"/>
      <c r="C86" s="35"/>
      <c r="D86" s="11"/>
      <c r="E86" s="34"/>
    </row>
    <row r="87" customHeight="1" spans="1:5">
      <c r="A87" s="34"/>
      <c r="B87" s="34"/>
      <c r="C87" s="35"/>
      <c r="D87" s="11"/>
      <c r="E87" s="34"/>
    </row>
    <row r="88" customHeight="1" spans="1:5">
      <c r="A88" s="34"/>
      <c r="B88" s="34"/>
      <c r="C88" s="35"/>
      <c r="D88" s="11"/>
      <c r="E88" s="34"/>
    </row>
    <row r="89" customHeight="1" spans="1:5">
      <c r="A89" s="34"/>
      <c r="B89" s="34"/>
      <c r="C89" s="35"/>
      <c r="D89" s="11"/>
      <c r="E89" s="34"/>
    </row>
    <row r="90" customHeight="1" spans="1:5">
      <c r="A90" s="34"/>
      <c r="B90" s="34"/>
      <c r="C90" s="35"/>
      <c r="D90" s="11"/>
      <c r="E90" s="34"/>
    </row>
    <row r="91" customHeight="1" spans="1:5">
      <c r="A91" s="34"/>
      <c r="B91" s="34"/>
      <c r="C91" s="35"/>
      <c r="D91" s="11"/>
      <c r="E91" s="34"/>
    </row>
    <row r="92" customHeight="1" spans="1:5">
      <c r="A92" s="34"/>
      <c r="B92" s="34"/>
      <c r="C92" s="35"/>
      <c r="D92" s="11"/>
      <c r="E92" s="34"/>
    </row>
    <row r="93" customHeight="1" spans="1:5">
      <c r="A93" s="34"/>
      <c r="B93" s="34"/>
      <c r="C93" s="35"/>
      <c r="D93" s="11"/>
      <c r="E93" s="34"/>
    </row>
    <row r="94" customHeight="1" spans="1:5">
      <c r="A94" s="34"/>
      <c r="B94" s="34"/>
      <c r="C94" s="35"/>
      <c r="D94" s="11"/>
      <c r="E94" s="34"/>
    </row>
    <row r="95" customHeight="1" spans="1:5">
      <c r="A95" s="34"/>
      <c r="B95" s="34"/>
      <c r="C95" s="35"/>
      <c r="D95" s="11"/>
      <c r="E95" s="34"/>
    </row>
    <row r="96" customHeight="1" spans="1:5">
      <c r="A96" s="34"/>
      <c r="B96" s="34"/>
      <c r="C96" s="35"/>
      <c r="D96" s="11"/>
      <c r="E96" s="34"/>
    </row>
    <row r="97" customHeight="1" spans="1:5">
      <c r="A97" s="34"/>
      <c r="B97" s="34"/>
      <c r="C97" s="35"/>
      <c r="D97" s="11"/>
      <c r="E97" s="34"/>
    </row>
    <row r="98" customHeight="1" spans="1:5">
      <c r="A98" s="34"/>
      <c r="B98" s="34"/>
      <c r="C98" s="35"/>
      <c r="D98" s="11"/>
      <c r="E98" s="34"/>
    </row>
    <row r="99" customHeight="1" spans="1:5">
      <c r="A99" s="34"/>
      <c r="B99" s="34"/>
      <c r="C99" s="35"/>
      <c r="D99" s="11"/>
      <c r="E99" s="34"/>
    </row>
    <row r="100" customHeight="1" spans="1:5">
      <c r="A100" s="34"/>
      <c r="B100" s="34"/>
      <c r="C100" s="35"/>
      <c r="D100" s="11"/>
      <c r="E100" s="34"/>
    </row>
    <row r="101" customHeight="1" spans="1:5">
      <c r="A101" s="34"/>
      <c r="B101" s="34"/>
      <c r="C101" s="35"/>
      <c r="D101" s="11"/>
      <c r="E101" s="34"/>
    </row>
    <row r="102" customHeight="1" spans="1:5">
      <c r="A102" s="34"/>
      <c r="B102" s="34"/>
      <c r="C102" s="35"/>
      <c r="D102" s="11"/>
      <c r="E102" s="34"/>
    </row>
    <row r="103" customHeight="1" spans="1:5">
      <c r="A103" s="34"/>
      <c r="B103" s="34"/>
      <c r="C103" s="35"/>
      <c r="D103" s="11"/>
      <c r="E103" s="34"/>
    </row>
    <row r="104" customHeight="1" spans="1:5">
      <c r="A104" s="34"/>
      <c r="B104" s="34"/>
      <c r="C104" s="35"/>
      <c r="D104" s="11"/>
      <c r="E104" s="34"/>
    </row>
    <row r="105" customHeight="1" spans="1:5">
      <c r="A105" s="34"/>
      <c r="B105" s="34"/>
      <c r="C105" s="35"/>
      <c r="D105" s="11"/>
      <c r="E105" s="34"/>
    </row>
    <row r="106" customHeight="1" spans="1:5">
      <c r="A106" s="34"/>
      <c r="B106" s="34"/>
      <c r="C106" s="35"/>
      <c r="D106" s="11"/>
      <c r="E106" s="34"/>
    </row>
    <row r="107" customHeight="1" spans="1:5">
      <c r="A107" s="34"/>
      <c r="B107" s="34"/>
      <c r="C107" s="35"/>
      <c r="D107" s="11"/>
      <c r="E107" s="34"/>
    </row>
    <row r="108" customHeight="1" spans="1:5">
      <c r="A108" s="34"/>
      <c r="B108" s="34"/>
      <c r="C108" s="35"/>
      <c r="D108" s="11"/>
      <c r="E108" s="34"/>
    </row>
    <row r="109" customHeight="1" spans="1:5">
      <c r="A109" s="34"/>
      <c r="B109" s="34"/>
      <c r="C109" s="35"/>
      <c r="D109" s="11"/>
      <c r="E109" s="34"/>
    </row>
    <row r="110" customHeight="1" spans="1:5">
      <c r="A110" s="34"/>
      <c r="B110" s="34"/>
      <c r="C110" s="35"/>
      <c r="D110" s="11"/>
      <c r="E110" s="34"/>
    </row>
    <row r="111" customHeight="1" spans="1:5">
      <c r="A111" s="34"/>
      <c r="B111" s="34"/>
      <c r="C111" s="35"/>
      <c r="D111" s="11"/>
      <c r="E111" s="34"/>
    </row>
    <row r="112" customHeight="1" spans="1:5">
      <c r="A112" s="34"/>
      <c r="B112" s="34"/>
      <c r="C112" s="35"/>
      <c r="D112" s="11"/>
      <c r="E112" s="34"/>
    </row>
    <row r="113" customHeight="1" spans="1:5">
      <c r="A113" s="34"/>
      <c r="B113" s="34"/>
      <c r="C113" s="35"/>
      <c r="D113" s="11"/>
      <c r="E113" s="34"/>
    </row>
    <row r="114" customHeight="1" spans="1:5">
      <c r="A114" s="34"/>
      <c r="B114" s="34"/>
      <c r="C114" s="35"/>
      <c r="D114" s="11"/>
      <c r="E114" s="34"/>
    </row>
    <row r="115" customHeight="1" spans="1:5">
      <c r="A115" s="34"/>
      <c r="B115" s="34"/>
      <c r="C115" s="35"/>
      <c r="D115" s="11"/>
      <c r="E115" s="34"/>
    </row>
    <row r="116" customHeight="1" spans="1:5">
      <c r="A116" s="34"/>
      <c r="B116" s="34"/>
      <c r="C116" s="35"/>
      <c r="D116" s="11"/>
      <c r="E116" s="34"/>
    </row>
    <row r="117" customHeight="1" spans="1:5">
      <c r="A117" s="34"/>
      <c r="B117" s="34"/>
      <c r="C117" s="35"/>
      <c r="D117" s="11"/>
      <c r="E117" s="34"/>
    </row>
    <row r="118" customHeight="1" spans="1:5">
      <c r="A118" s="34"/>
      <c r="B118" s="34"/>
      <c r="C118" s="35"/>
      <c r="D118" s="11"/>
      <c r="E118" s="34"/>
    </row>
    <row r="119" customHeight="1" spans="1:5">
      <c r="A119" s="34"/>
      <c r="B119" s="34"/>
      <c r="C119" s="35"/>
      <c r="D119" s="11"/>
      <c r="E119" s="34"/>
    </row>
    <row r="120" customHeight="1" spans="1:5">
      <c r="A120" s="34"/>
      <c r="B120" s="34"/>
      <c r="C120" s="35"/>
      <c r="D120" s="11"/>
      <c r="E120" s="34"/>
    </row>
    <row r="121" customHeight="1" spans="1:5">
      <c r="A121" s="34"/>
      <c r="B121" s="34"/>
      <c r="C121" s="35"/>
      <c r="D121" s="11"/>
      <c r="E121" s="34"/>
    </row>
    <row r="122" customHeight="1" spans="1:5">
      <c r="A122" s="34"/>
      <c r="B122" s="34"/>
      <c r="C122" s="35"/>
      <c r="D122" s="11"/>
      <c r="E122" s="34"/>
    </row>
    <row r="123" customHeight="1" spans="1:5">
      <c r="A123" s="34"/>
      <c r="B123" s="34"/>
      <c r="C123" s="35"/>
      <c r="D123" s="11"/>
      <c r="E123" s="34"/>
    </row>
    <row r="124" customHeight="1" spans="1:5">
      <c r="A124" s="34"/>
      <c r="B124" s="34"/>
      <c r="C124" s="35"/>
      <c r="D124" s="11"/>
      <c r="E124" s="34"/>
    </row>
    <row r="125" customHeight="1" spans="1:5">
      <c r="A125" s="34"/>
      <c r="B125" s="34"/>
      <c r="C125" s="35"/>
      <c r="D125" s="11"/>
      <c r="E125" s="34"/>
    </row>
    <row r="126" customHeight="1" spans="1:5">
      <c r="A126" s="34"/>
      <c r="B126" s="34"/>
      <c r="C126" s="35"/>
      <c r="D126" s="11"/>
      <c r="E126" s="34"/>
    </row>
    <row r="127" customHeight="1" spans="1:5">
      <c r="A127" s="34"/>
      <c r="B127" s="34"/>
      <c r="C127" s="35"/>
      <c r="D127" s="11"/>
      <c r="E127" s="34"/>
    </row>
    <row r="128" customHeight="1" spans="1:5">
      <c r="A128" s="34"/>
      <c r="B128" s="34"/>
      <c r="C128" s="35"/>
      <c r="D128" s="11"/>
      <c r="E128" s="34"/>
    </row>
    <row r="129" customHeight="1" spans="1:5">
      <c r="A129" s="34"/>
      <c r="B129" s="34"/>
      <c r="C129" s="35"/>
      <c r="D129" s="11"/>
      <c r="E129" s="34"/>
    </row>
    <row r="130" customHeight="1" spans="1:5">
      <c r="A130" s="34"/>
      <c r="B130" s="34"/>
      <c r="C130" s="35"/>
      <c r="D130" s="11"/>
      <c r="E130" s="34"/>
    </row>
    <row r="131" customHeight="1" spans="1:5">
      <c r="A131" s="34"/>
      <c r="B131" s="34"/>
      <c r="C131" s="35"/>
      <c r="D131" s="11"/>
      <c r="E131" s="34"/>
    </row>
    <row r="132" customHeight="1" spans="1:5">
      <c r="A132" s="34"/>
      <c r="B132" s="34"/>
      <c r="C132" s="35"/>
      <c r="D132" s="11"/>
      <c r="E132" s="34"/>
    </row>
    <row r="133" customHeight="1" spans="1:5">
      <c r="A133" s="34"/>
      <c r="B133" s="34"/>
      <c r="C133" s="35"/>
      <c r="D133" s="11"/>
      <c r="E133" s="34"/>
    </row>
    <row r="134" customHeight="1" spans="1:5">
      <c r="A134" s="34"/>
      <c r="B134" s="34"/>
      <c r="C134" s="35"/>
      <c r="D134" s="11"/>
      <c r="E134" s="34"/>
    </row>
    <row r="135" customHeight="1" spans="1:5">
      <c r="A135" s="34"/>
      <c r="B135" s="34"/>
      <c r="C135" s="35"/>
      <c r="D135" s="11"/>
      <c r="E135" s="34"/>
    </row>
    <row r="136" customHeight="1" spans="1:5">
      <c r="A136" s="34"/>
      <c r="B136" s="34"/>
      <c r="C136" s="35"/>
      <c r="D136" s="11"/>
      <c r="E136" s="34"/>
    </row>
    <row r="137" customHeight="1" spans="1:5">
      <c r="A137" s="34"/>
      <c r="B137" s="34"/>
      <c r="C137" s="35"/>
      <c r="D137" s="11"/>
      <c r="E137" s="34"/>
    </row>
    <row r="138" customHeight="1" spans="1:5">
      <c r="A138" s="34"/>
      <c r="B138" s="34"/>
      <c r="C138" s="35"/>
      <c r="D138" s="11"/>
      <c r="E138" s="34"/>
    </row>
    <row r="139" customHeight="1" spans="1:5">
      <c r="A139" s="34"/>
      <c r="B139" s="34"/>
      <c r="C139" s="35"/>
      <c r="D139" s="11"/>
      <c r="E139" s="34"/>
    </row>
    <row r="140" customHeight="1" spans="1:5">
      <c r="A140" s="34"/>
      <c r="B140" s="34"/>
      <c r="C140" s="35"/>
      <c r="D140" s="11"/>
      <c r="E140" s="34"/>
    </row>
    <row r="141" customHeight="1" spans="1:5">
      <c r="A141" s="34"/>
      <c r="B141" s="34"/>
      <c r="C141" s="35"/>
      <c r="D141" s="11"/>
      <c r="E141" s="34"/>
    </row>
    <row r="142" customHeight="1" spans="1:5">
      <c r="A142" s="34"/>
      <c r="B142" s="34"/>
      <c r="C142" s="35"/>
      <c r="D142" s="11"/>
      <c r="E142" s="34"/>
    </row>
    <row r="143" customHeight="1" spans="1:5">
      <c r="A143" s="34"/>
      <c r="B143" s="34"/>
      <c r="C143" s="35"/>
      <c r="D143" s="11"/>
      <c r="E143" s="34"/>
    </row>
    <row r="144" customHeight="1" spans="1:5">
      <c r="A144" s="34"/>
      <c r="B144" s="34"/>
      <c r="C144" s="35"/>
      <c r="D144" s="11"/>
      <c r="E144" s="34"/>
    </row>
    <row r="145" customHeight="1" spans="1:5">
      <c r="A145" s="34"/>
      <c r="B145" s="34"/>
      <c r="C145" s="35"/>
      <c r="D145" s="11"/>
      <c r="E145" s="34"/>
    </row>
    <row r="146" customHeight="1" spans="1:5">
      <c r="A146" s="34"/>
      <c r="B146" s="34"/>
      <c r="C146" s="35"/>
      <c r="D146" s="11"/>
      <c r="E146" s="34"/>
    </row>
    <row r="147" customHeight="1" spans="1:5">
      <c r="A147" s="34"/>
      <c r="B147" s="34"/>
      <c r="C147" s="35"/>
      <c r="D147" s="11"/>
      <c r="E147" s="34"/>
    </row>
    <row r="148" customHeight="1" spans="1:5">
      <c r="A148" s="34"/>
      <c r="B148" s="34"/>
      <c r="C148" s="35"/>
      <c r="D148" s="11"/>
      <c r="E148" s="34"/>
    </row>
    <row r="149" customHeight="1" spans="1:5">
      <c r="A149" s="34"/>
      <c r="B149" s="34"/>
      <c r="C149" s="35"/>
      <c r="D149" s="11"/>
      <c r="E149" s="34"/>
    </row>
    <row r="150" customHeight="1" spans="1:5">
      <c r="A150" s="34"/>
      <c r="B150" s="34"/>
      <c r="C150" s="35"/>
      <c r="D150" s="11"/>
      <c r="E150" s="34"/>
    </row>
    <row r="151" customHeight="1" spans="1:5">
      <c r="A151" s="34"/>
      <c r="B151" s="34"/>
      <c r="C151" s="35"/>
      <c r="D151" s="11"/>
      <c r="E151" s="34"/>
    </row>
    <row r="152" customHeight="1" spans="1:5">
      <c r="A152" s="34"/>
      <c r="B152" s="34"/>
      <c r="C152" s="35"/>
      <c r="D152" s="11"/>
      <c r="E152" s="34"/>
    </row>
    <row r="153" customHeight="1" spans="1:5">
      <c r="A153" s="34"/>
      <c r="B153" s="34"/>
      <c r="C153" s="35"/>
      <c r="D153" s="11"/>
      <c r="E153" s="34"/>
    </row>
    <row r="154" customHeight="1" spans="1:5">
      <c r="A154" s="34"/>
      <c r="B154" s="34"/>
      <c r="C154" s="35"/>
      <c r="D154" s="11"/>
      <c r="E154" s="34"/>
    </row>
    <row r="155" customHeight="1" spans="1:5">
      <c r="A155" s="34"/>
      <c r="B155" s="34"/>
      <c r="C155" s="35"/>
      <c r="D155" s="11"/>
      <c r="E155" s="34"/>
    </row>
    <row r="156" customHeight="1" spans="1:5">
      <c r="A156" s="34"/>
      <c r="B156" s="34"/>
      <c r="C156" s="35"/>
      <c r="D156" s="11"/>
      <c r="E156" s="34"/>
    </row>
    <row r="157" customHeight="1" spans="1:5">
      <c r="A157" s="34"/>
      <c r="B157" s="34"/>
      <c r="C157" s="35"/>
      <c r="D157" s="11"/>
      <c r="E157" s="34"/>
    </row>
    <row r="158" customHeight="1" spans="1:5">
      <c r="A158" s="34"/>
      <c r="B158" s="34"/>
      <c r="C158" s="35"/>
      <c r="D158" s="11"/>
      <c r="E158" s="34"/>
    </row>
    <row r="159" customHeight="1" spans="1:5">
      <c r="A159" s="34"/>
      <c r="B159" s="34"/>
      <c r="C159" s="35"/>
      <c r="D159" s="11"/>
      <c r="E159" s="34"/>
    </row>
    <row r="160" customHeight="1" spans="1:5">
      <c r="A160" s="34"/>
      <c r="B160" s="34"/>
      <c r="C160" s="35"/>
      <c r="D160" s="11"/>
      <c r="E160" s="34"/>
    </row>
    <row r="161" customHeight="1" spans="1:5">
      <c r="A161" s="34"/>
      <c r="B161" s="34"/>
      <c r="C161" s="35"/>
      <c r="D161" s="11"/>
      <c r="E161" s="34"/>
    </row>
    <row r="162" customHeight="1" spans="1:5">
      <c r="A162" s="34"/>
      <c r="B162" s="34"/>
      <c r="C162" s="35"/>
      <c r="D162" s="11"/>
      <c r="E162" s="34"/>
    </row>
    <row r="163" customHeight="1" spans="1:5">
      <c r="A163" s="34"/>
      <c r="B163" s="34"/>
      <c r="C163" s="35"/>
      <c r="D163" s="11"/>
      <c r="E163" s="34"/>
    </row>
    <row r="164" customHeight="1" spans="1:5">
      <c r="A164" s="34"/>
      <c r="B164" s="34"/>
      <c r="C164" s="35"/>
      <c r="D164" s="11"/>
      <c r="E164" s="34"/>
    </row>
    <row r="165" customHeight="1" spans="1:5">
      <c r="A165" s="34"/>
      <c r="B165" s="34"/>
      <c r="C165" s="35"/>
      <c r="D165" s="11"/>
      <c r="E165" s="34"/>
    </row>
    <row r="166" customHeight="1" spans="1:5">
      <c r="A166" s="34"/>
      <c r="B166" s="34"/>
      <c r="C166" s="35"/>
      <c r="D166" s="11"/>
      <c r="E166" s="34"/>
    </row>
    <row r="167" customHeight="1" spans="1:5">
      <c r="A167" s="34"/>
      <c r="B167" s="34"/>
      <c r="C167" s="35"/>
      <c r="D167" s="11"/>
      <c r="E167" s="34"/>
    </row>
    <row r="168" customHeight="1" spans="1:5">
      <c r="A168" s="34"/>
      <c r="B168" s="34"/>
      <c r="C168" s="35"/>
      <c r="D168" s="11"/>
      <c r="E168" s="34"/>
    </row>
    <row r="169" customHeight="1" spans="1:5">
      <c r="A169" s="34"/>
      <c r="B169" s="34"/>
      <c r="C169" s="35"/>
      <c r="D169" s="11"/>
      <c r="E169" s="34"/>
    </row>
    <row r="170" customHeight="1" spans="1:5">
      <c r="A170" s="34"/>
      <c r="B170" s="34"/>
      <c r="C170" s="35"/>
      <c r="D170" s="11"/>
      <c r="E170" s="34"/>
    </row>
    <row r="171" customHeight="1" spans="1:5">
      <c r="A171" s="34"/>
      <c r="B171" s="34"/>
      <c r="C171" s="35"/>
      <c r="D171" s="11"/>
      <c r="E171" s="34"/>
    </row>
    <row r="172" customHeight="1" spans="1:5">
      <c r="A172" s="34"/>
      <c r="B172" s="34"/>
      <c r="C172" s="35"/>
      <c r="D172" s="11"/>
      <c r="E172" s="34"/>
    </row>
    <row r="173" customHeight="1" spans="1:5">
      <c r="A173" s="34"/>
      <c r="B173" s="34"/>
      <c r="C173" s="35"/>
      <c r="D173" s="11"/>
      <c r="E173" s="34"/>
    </row>
    <row r="174" customHeight="1" spans="1:5">
      <c r="A174" s="34"/>
      <c r="B174" s="34"/>
      <c r="C174" s="35"/>
      <c r="D174" s="11"/>
      <c r="E174" s="34"/>
    </row>
    <row r="175" customHeight="1" spans="1:5">
      <c r="A175" s="34"/>
      <c r="B175" s="34"/>
      <c r="C175" s="35"/>
      <c r="D175" s="11"/>
      <c r="E175" s="34"/>
    </row>
    <row r="176" customHeight="1" spans="1:5">
      <c r="A176" s="34"/>
      <c r="B176" s="34"/>
      <c r="C176" s="35"/>
      <c r="D176" s="11"/>
      <c r="E176" s="34"/>
    </row>
    <row r="177" customHeight="1" spans="1:5">
      <c r="A177" s="34"/>
      <c r="B177" s="34"/>
      <c r="C177" s="35"/>
      <c r="D177" s="11"/>
      <c r="E177" s="34"/>
    </row>
    <row r="178" customHeight="1" spans="1:5">
      <c r="A178" s="34"/>
      <c r="B178" s="34"/>
      <c r="C178" s="35"/>
      <c r="D178" s="11"/>
      <c r="E178" s="34"/>
    </row>
    <row r="179" customHeight="1" spans="1:5">
      <c r="A179" s="34"/>
      <c r="B179" s="34"/>
      <c r="C179" s="35"/>
      <c r="D179" s="11"/>
      <c r="E179" s="34"/>
    </row>
    <row r="180" customHeight="1" spans="1:5">
      <c r="A180" s="34"/>
      <c r="B180" s="34"/>
      <c r="C180" s="35"/>
      <c r="D180" s="11"/>
      <c r="E180" s="34"/>
    </row>
    <row r="181" customHeight="1" spans="1:5">
      <c r="A181" s="34"/>
      <c r="B181" s="34"/>
      <c r="C181" s="35"/>
      <c r="D181" s="11"/>
      <c r="E181" s="34"/>
    </row>
    <row r="182" customHeight="1" spans="1:5">
      <c r="A182" s="34"/>
      <c r="B182" s="34"/>
      <c r="C182" s="35"/>
      <c r="D182" s="11"/>
      <c r="E182" s="34"/>
    </row>
    <row r="183" customHeight="1" spans="1:5">
      <c r="A183" s="34"/>
      <c r="B183" s="34"/>
      <c r="C183" s="35"/>
      <c r="D183" s="11"/>
      <c r="E183" s="34"/>
    </row>
    <row r="184" customHeight="1" spans="1:5">
      <c r="A184" s="34"/>
      <c r="B184" s="34"/>
      <c r="C184" s="35"/>
      <c r="D184" s="11"/>
      <c r="E184" s="34"/>
    </row>
    <row r="185" customHeight="1" spans="1:5">
      <c r="A185" s="34"/>
      <c r="B185" s="34"/>
      <c r="C185" s="35"/>
      <c r="D185" s="11"/>
      <c r="E185" s="34"/>
    </row>
    <row r="186" customHeight="1" spans="1:5">
      <c r="A186" s="34"/>
      <c r="B186" s="34"/>
      <c r="C186" s="35"/>
      <c r="D186" s="11"/>
      <c r="E186" s="34"/>
    </row>
    <row r="187" customHeight="1" spans="1:5">
      <c r="A187" s="34"/>
      <c r="B187" s="34"/>
      <c r="C187" s="35"/>
      <c r="D187" s="11"/>
      <c r="E187" s="34"/>
    </row>
    <row r="188" customHeight="1" spans="1:5">
      <c r="A188" s="34"/>
      <c r="B188" s="34"/>
      <c r="C188" s="35"/>
      <c r="D188" s="11"/>
      <c r="E188" s="34"/>
    </row>
    <row r="189" customHeight="1" spans="1:5">
      <c r="A189" s="34"/>
      <c r="B189" s="34"/>
      <c r="C189" s="35"/>
      <c r="D189" s="11"/>
      <c r="E189" s="34"/>
    </row>
    <row r="190" customHeight="1" spans="1:5">
      <c r="A190" s="34"/>
      <c r="B190" s="34"/>
      <c r="C190" s="35"/>
      <c r="D190" s="11"/>
      <c r="E190" s="34"/>
    </row>
    <row r="191" customHeight="1" spans="1:5">
      <c r="A191" s="34"/>
      <c r="B191" s="34"/>
      <c r="C191" s="35"/>
      <c r="D191" s="11"/>
      <c r="E191" s="34"/>
    </row>
    <row r="192" customHeight="1" spans="1:5">
      <c r="A192" s="34"/>
      <c r="B192" s="34"/>
      <c r="C192" s="35"/>
      <c r="D192" s="11"/>
      <c r="E192" s="34"/>
    </row>
    <row r="193" customHeight="1" spans="1:5">
      <c r="A193" s="34"/>
      <c r="B193" s="34"/>
      <c r="C193" s="35"/>
      <c r="D193" s="11"/>
      <c r="E193" s="34"/>
    </row>
    <row r="194" customHeight="1" spans="1:5">
      <c r="A194" s="34"/>
      <c r="B194" s="34"/>
      <c r="C194" s="35"/>
      <c r="D194" s="11"/>
      <c r="E194" s="34"/>
    </row>
    <row r="195" customHeight="1" spans="1:5">
      <c r="A195" s="34"/>
      <c r="B195" s="34"/>
      <c r="C195" s="35"/>
      <c r="D195" s="11"/>
      <c r="E195" s="34"/>
    </row>
    <row r="196" customHeight="1" spans="1:5">
      <c r="A196" s="34"/>
      <c r="B196" s="34"/>
      <c r="C196" s="35"/>
      <c r="D196" s="11"/>
      <c r="E196" s="34"/>
    </row>
    <row r="197" customHeight="1" spans="1:5">
      <c r="A197" s="34"/>
      <c r="B197" s="34"/>
      <c r="C197" s="35"/>
      <c r="D197" s="11"/>
      <c r="E197" s="34"/>
    </row>
    <row r="198" customHeight="1" spans="1:5">
      <c r="A198" s="34"/>
      <c r="B198" s="34"/>
      <c r="C198" s="35"/>
      <c r="D198" s="11"/>
      <c r="E198" s="34"/>
    </row>
    <row r="199" customHeight="1" spans="1:5">
      <c r="A199" s="34"/>
      <c r="B199" s="34"/>
      <c r="C199" s="35"/>
      <c r="D199" s="11"/>
      <c r="E199" s="34"/>
    </row>
    <row r="200" customHeight="1" spans="1:5">
      <c r="A200" s="34"/>
      <c r="B200" s="34"/>
      <c r="C200" s="35"/>
      <c r="D200" s="11"/>
      <c r="E200" s="34"/>
    </row>
    <row r="201" customHeight="1" spans="1:5">
      <c r="A201" s="34"/>
      <c r="B201" s="34"/>
      <c r="C201" s="35"/>
      <c r="D201" s="11"/>
      <c r="E201" s="34"/>
    </row>
    <row r="202" customHeight="1" spans="1:5">
      <c r="A202" s="34"/>
      <c r="B202" s="34"/>
      <c r="C202" s="35"/>
      <c r="D202" s="11"/>
      <c r="E202" s="34"/>
    </row>
    <row r="203" customHeight="1" spans="1:5">
      <c r="A203" s="34"/>
      <c r="B203" s="34"/>
      <c r="C203" s="35"/>
      <c r="D203" s="11"/>
      <c r="E203" s="34"/>
    </row>
    <row r="204" customHeight="1" spans="1:5">
      <c r="A204" s="34"/>
      <c r="B204" s="34"/>
      <c r="C204" s="35"/>
      <c r="D204" s="11"/>
      <c r="E204" s="34"/>
    </row>
    <row r="205" customHeight="1" spans="1:5">
      <c r="A205" s="34"/>
      <c r="B205" s="34"/>
      <c r="C205" s="35"/>
      <c r="D205" s="11"/>
      <c r="E205" s="34"/>
    </row>
    <row r="206" customHeight="1" spans="1:5">
      <c r="A206" s="34"/>
      <c r="B206" s="34"/>
      <c r="C206" s="35"/>
      <c r="D206" s="11"/>
      <c r="E206" s="34"/>
    </row>
    <row r="207" customHeight="1" spans="1:5">
      <c r="A207" s="34"/>
      <c r="B207" s="34"/>
      <c r="C207" s="35"/>
      <c r="D207" s="11"/>
      <c r="E207" s="34"/>
    </row>
    <row r="208" customHeight="1" spans="1:5">
      <c r="A208" s="34"/>
      <c r="B208" s="34"/>
      <c r="C208" s="35"/>
      <c r="D208" s="11"/>
      <c r="E208" s="34"/>
    </row>
    <row r="209" customHeight="1" spans="1:5">
      <c r="A209" s="34"/>
      <c r="B209" s="34"/>
      <c r="C209" s="35"/>
      <c r="D209" s="11"/>
      <c r="E209" s="34"/>
    </row>
    <row r="210" customHeight="1" spans="1:5">
      <c r="A210" s="34"/>
      <c r="B210" s="34"/>
      <c r="C210" s="35"/>
      <c r="D210" s="11"/>
      <c r="E210" s="34"/>
    </row>
    <row r="211" customHeight="1" spans="1:5">
      <c r="A211" s="34"/>
      <c r="B211" s="34"/>
      <c r="C211" s="35"/>
      <c r="D211" s="11"/>
      <c r="E211" s="34"/>
    </row>
    <row r="212" customHeight="1" spans="1:5">
      <c r="A212" s="34"/>
      <c r="B212" s="34"/>
      <c r="C212" s="35"/>
      <c r="D212" s="11"/>
      <c r="E212" s="34"/>
    </row>
    <row r="213" customHeight="1" spans="1:5">
      <c r="A213" s="34"/>
      <c r="B213" s="34"/>
      <c r="C213" s="35"/>
      <c r="D213" s="11"/>
      <c r="E213" s="34"/>
    </row>
    <row r="214" customHeight="1" spans="1:5">
      <c r="A214" s="34"/>
      <c r="B214" s="34"/>
      <c r="C214" s="35"/>
      <c r="D214" s="11"/>
      <c r="E214" s="34"/>
    </row>
    <row r="215" customHeight="1" spans="1:5">
      <c r="A215" s="34"/>
      <c r="B215" s="34"/>
      <c r="C215" s="35"/>
      <c r="D215" s="11"/>
      <c r="E215" s="34"/>
    </row>
    <row r="216" customHeight="1" spans="1:5">
      <c r="A216" s="34"/>
      <c r="B216" s="34"/>
      <c r="C216" s="35"/>
      <c r="D216" s="11"/>
      <c r="E216" s="34"/>
    </row>
    <row r="217" customHeight="1" spans="1:5">
      <c r="A217" s="34"/>
      <c r="B217" s="34"/>
      <c r="C217" s="35"/>
      <c r="D217" s="11"/>
      <c r="E217" s="34"/>
    </row>
    <row r="218" customHeight="1" spans="1:5">
      <c r="A218" s="34"/>
      <c r="B218" s="34"/>
      <c r="C218" s="35"/>
      <c r="D218" s="11"/>
      <c r="E218" s="34"/>
    </row>
    <row r="219" customHeight="1" spans="1:5">
      <c r="A219" s="34"/>
      <c r="B219" s="34"/>
      <c r="C219" s="35"/>
      <c r="D219" s="11"/>
      <c r="E219" s="34"/>
    </row>
    <row r="220" customHeight="1" spans="1:5">
      <c r="A220" s="34"/>
      <c r="B220" s="34"/>
      <c r="C220" s="35"/>
      <c r="D220" s="11"/>
      <c r="E220" s="34"/>
    </row>
    <row r="221" customHeight="1" spans="1:5">
      <c r="A221" s="34"/>
      <c r="B221" s="34"/>
      <c r="C221" s="35"/>
      <c r="D221" s="11"/>
      <c r="E221" s="34"/>
    </row>
    <row r="222" customHeight="1" spans="1:5">
      <c r="A222" s="34"/>
      <c r="B222" s="34"/>
      <c r="C222" s="35"/>
      <c r="D222" s="11"/>
      <c r="E222" s="34"/>
    </row>
    <row r="223" customHeight="1" spans="1:5">
      <c r="A223" s="34"/>
      <c r="B223" s="34"/>
      <c r="C223" s="35"/>
      <c r="D223" s="11"/>
      <c r="E223" s="34"/>
    </row>
    <row r="224" customHeight="1" spans="1:5">
      <c r="A224" s="34"/>
      <c r="B224" s="34"/>
      <c r="C224" s="35"/>
      <c r="D224" s="11"/>
      <c r="E224" s="34"/>
    </row>
    <row r="225" customHeight="1" spans="1:5">
      <c r="A225" s="34"/>
      <c r="B225" s="34"/>
      <c r="C225" s="35"/>
      <c r="D225" s="11"/>
      <c r="E225" s="34"/>
    </row>
    <row r="226" customHeight="1" spans="1:5">
      <c r="A226" s="34"/>
      <c r="B226" s="34"/>
      <c r="C226" s="35"/>
      <c r="D226" s="11"/>
      <c r="E226" s="34"/>
    </row>
    <row r="227" customHeight="1" spans="1:5">
      <c r="A227" s="34"/>
      <c r="B227" s="34"/>
      <c r="C227" s="35"/>
      <c r="D227" s="11"/>
      <c r="E227" s="34"/>
    </row>
    <row r="228" customHeight="1" spans="1:5">
      <c r="A228" s="34"/>
      <c r="B228" s="34"/>
      <c r="C228" s="35"/>
      <c r="D228" s="11"/>
      <c r="E228" s="34"/>
    </row>
    <row r="229" customHeight="1" spans="1:5">
      <c r="A229" s="34"/>
      <c r="B229" s="34"/>
      <c r="C229" s="35"/>
      <c r="D229" s="11"/>
      <c r="E229" s="34"/>
    </row>
    <row r="230" customHeight="1" spans="1:5">
      <c r="A230" s="34"/>
      <c r="B230" s="34"/>
      <c r="C230" s="35"/>
      <c r="D230" s="11"/>
      <c r="E230" s="34"/>
    </row>
    <row r="231" customHeight="1" spans="1:5">
      <c r="A231" s="34"/>
      <c r="B231" s="34"/>
      <c r="C231" s="35"/>
      <c r="D231" s="11"/>
      <c r="E231" s="34"/>
    </row>
    <row r="232" customHeight="1" spans="1:5">
      <c r="A232" s="34"/>
      <c r="B232" s="34"/>
      <c r="C232" s="35"/>
      <c r="D232" s="11"/>
      <c r="E232" s="34"/>
    </row>
    <row r="233" customHeight="1" spans="1:5">
      <c r="A233" s="34"/>
      <c r="B233" s="34"/>
      <c r="C233" s="35"/>
      <c r="D233" s="11"/>
      <c r="E233" s="34"/>
    </row>
    <row r="234" customHeight="1" spans="1:5">
      <c r="A234" s="34"/>
      <c r="B234" s="34"/>
      <c r="C234" s="35"/>
      <c r="D234" s="11"/>
      <c r="E234" s="34"/>
    </row>
    <row r="235" customHeight="1" spans="1:5">
      <c r="A235" s="34"/>
      <c r="B235" s="34"/>
      <c r="C235" s="35"/>
      <c r="D235" s="11"/>
      <c r="E235" s="34"/>
    </row>
    <row r="236" customHeight="1" spans="1:5">
      <c r="A236" s="34"/>
      <c r="B236" s="34"/>
      <c r="C236" s="35"/>
      <c r="D236" s="11"/>
      <c r="E236" s="34"/>
    </row>
    <row r="237" customHeight="1" spans="1:5">
      <c r="A237" s="34"/>
      <c r="B237" s="34"/>
      <c r="C237" s="35"/>
      <c r="D237" s="11"/>
      <c r="E237" s="34"/>
    </row>
    <row r="238" customHeight="1" spans="1:5">
      <c r="A238" s="34"/>
      <c r="B238" s="34"/>
      <c r="C238" s="35"/>
      <c r="D238" s="11"/>
      <c r="E238" s="34"/>
    </row>
    <row r="239" customHeight="1" spans="1:5">
      <c r="A239" s="34"/>
      <c r="B239" s="34"/>
      <c r="C239" s="35"/>
      <c r="D239" s="11"/>
      <c r="E239" s="34"/>
    </row>
    <row r="240" customHeight="1" spans="1:5">
      <c r="A240" s="34"/>
      <c r="B240" s="34"/>
      <c r="C240" s="35"/>
      <c r="D240" s="11"/>
      <c r="E240" s="34"/>
    </row>
    <row r="241" customHeight="1" spans="1:5">
      <c r="A241" s="34"/>
      <c r="B241" s="34"/>
      <c r="C241" s="35"/>
      <c r="D241" s="11"/>
      <c r="E241" s="34"/>
    </row>
    <row r="242" customHeight="1" spans="1:5">
      <c r="A242" s="34"/>
      <c r="B242" s="34"/>
      <c r="C242" s="35"/>
      <c r="D242" s="11"/>
      <c r="E242" s="34"/>
    </row>
    <row r="243" customHeight="1" spans="1:5">
      <c r="A243" s="34"/>
      <c r="B243" s="34"/>
      <c r="C243" s="35"/>
      <c r="D243" s="11"/>
      <c r="E243" s="34"/>
    </row>
    <row r="244" customHeight="1" spans="1:5">
      <c r="A244" s="34"/>
      <c r="B244" s="34"/>
      <c r="C244" s="35"/>
      <c r="D244" s="11"/>
      <c r="E244" s="34"/>
    </row>
    <row r="245" customHeight="1" spans="1:5">
      <c r="A245" s="34"/>
      <c r="B245" s="34"/>
      <c r="C245" s="35"/>
      <c r="D245" s="11"/>
      <c r="E245" s="34"/>
    </row>
    <row r="246" customHeight="1" spans="1:5">
      <c r="A246" s="34"/>
      <c r="B246" s="34"/>
      <c r="C246" s="35"/>
      <c r="D246" s="11"/>
      <c r="E246" s="34"/>
    </row>
    <row r="247" customHeight="1" spans="1:5">
      <c r="A247" s="34"/>
      <c r="B247" s="34"/>
      <c r="C247" s="35"/>
      <c r="D247" s="11"/>
      <c r="E247" s="34"/>
    </row>
    <row r="248" customHeight="1" spans="1:5">
      <c r="A248" s="34"/>
      <c r="B248" s="34"/>
      <c r="C248" s="35"/>
      <c r="D248" s="11"/>
      <c r="E248" s="34"/>
    </row>
    <row r="249" customHeight="1" spans="1:5">
      <c r="A249" s="34"/>
      <c r="B249" s="34"/>
      <c r="C249" s="35"/>
      <c r="D249" s="11"/>
      <c r="E249" s="34"/>
    </row>
    <row r="250" customHeight="1" spans="1:5">
      <c r="A250" s="34"/>
      <c r="B250" s="34"/>
      <c r="C250" s="35"/>
      <c r="D250" s="11"/>
      <c r="E250" s="34"/>
    </row>
    <row r="251" customHeight="1" spans="1:5">
      <c r="A251" s="34"/>
      <c r="B251" s="34"/>
      <c r="C251" s="35"/>
      <c r="D251" s="11"/>
      <c r="E251" s="34"/>
    </row>
    <row r="252" customHeight="1" spans="1:5">
      <c r="A252" s="34"/>
      <c r="B252" s="34"/>
      <c r="C252" s="35"/>
      <c r="D252" s="11"/>
      <c r="E252" s="34"/>
    </row>
    <row r="253" customHeight="1" spans="1:5">
      <c r="A253" s="34"/>
      <c r="B253" s="34"/>
      <c r="C253" s="35"/>
      <c r="D253" s="11"/>
      <c r="E253" s="34"/>
    </row>
    <row r="254" customHeight="1" spans="1:5">
      <c r="A254" s="34"/>
      <c r="B254" s="34"/>
      <c r="C254" s="35"/>
      <c r="D254" s="11"/>
      <c r="E254" s="34"/>
    </row>
    <row r="255" customHeight="1" spans="1:5">
      <c r="A255" s="34"/>
      <c r="B255" s="34"/>
      <c r="C255" s="35"/>
      <c r="D255" s="11"/>
      <c r="E255" s="34"/>
    </row>
    <row r="256" customHeight="1" spans="1:5">
      <c r="A256" s="34"/>
      <c r="B256" s="34"/>
      <c r="C256" s="35"/>
      <c r="D256" s="11"/>
      <c r="E256" s="34"/>
    </row>
    <row r="257" customHeight="1" spans="1:5">
      <c r="A257" s="34"/>
      <c r="B257" s="34"/>
      <c r="C257" s="35"/>
      <c r="D257" s="11"/>
      <c r="E257" s="34"/>
    </row>
    <row r="258" customHeight="1" spans="1:5">
      <c r="A258" s="34"/>
      <c r="B258" s="34"/>
      <c r="C258" s="35"/>
      <c r="D258" s="11"/>
      <c r="E258" s="34"/>
    </row>
    <row r="259" customHeight="1" spans="1:5">
      <c r="A259" s="34"/>
      <c r="B259" s="34"/>
      <c r="C259" s="35"/>
      <c r="D259" s="11"/>
      <c r="E259" s="34"/>
    </row>
    <row r="260" customHeight="1" spans="1:5">
      <c r="A260" s="34"/>
      <c r="B260" s="34"/>
      <c r="C260" s="35"/>
      <c r="D260" s="11"/>
      <c r="E260" s="34"/>
    </row>
    <row r="261" customHeight="1" spans="1:5">
      <c r="A261" s="34"/>
      <c r="B261" s="34"/>
      <c r="C261" s="35"/>
      <c r="D261" s="11"/>
      <c r="E261" s="34"/>
    </row>
    <row r="262" customHeight="1" spans="1:5">
      <c r="A262" s="34"/>
      <c r="B262" s="34"/>
      <c r="C262" s="35"/>
      <c r="D262" s="11"/>
      <c r="E262" s="34"/>
    </row>
    <row r="263" customHeight="1" spans="1:5">
      <c r="A263" s="34"/>
      <c r="B263" s="34"/>
      <c r="C263" s="35"/>
      <c r="D263" s="11"/>
      <c r="E263" s="34"/>
    </row>
    <row r="264" customHeight="1" spans="1:5">
      <c r="A264" s="34"/>
      <c r="B264" s="34"/>
      <c r="C264" s="35"/>
      <c r="D264" s="11"/>
      <c r="E264" s="34"/>
    </row>
    <row r="265" customHeight="1" spans="1:5">
      <c r="A265" s="34"/>
      <c r="B265" s="34"/>
      <c r="C265" s="35"/>
      <c r="D265" s="11"/>
      <c r="E265" s="34"/>
    </row>
    <row r="266" customHeight="1" spans="1:5">
      <c r="A266" s="34"/>
      <c r="B266" s="34"/>
      <c r="C266" s="35"/>
      <c r="D266" s="11"/>
      <c r="E266" s="34"/>
    </row>
    <row r="267" customHeight="1" spans="1:5">
      <c r="A267" s="34"/>
      <c r="B267" s="34"/>
      <c r="C267" s="35"/>
      <c r="D267" s="11"/>
      <c r="E267" s="34"/>
    </row>
    <row r="268" customHeight="1" spans="1:5">
      <c r="A268" s="34"/>
      <c r="B268" s="34"/>
      <c r="C268" s="35"/>
      <c r="D268" s="11"/>
      <c r="E268" s="34"/>
    </row>
    <row r="269" customHeight="1" spans="1:5">
      <c r="A269" s="34"/>
      <c r="B269" s="34"/>
      <c r="C269" s="35"/>
      <c r="D269" s="11"/>
      <c r="E269" s="34"/>
    </row>
    <row r="270" customHeight="1" spans="1:5">
      <c r="A270" s="34"/>
      <c r="B270" s="34"/>
      <c r="C270" s="35"/>
      <c r="D270" s="11"/>
      <c r="E270" s="34"/>
    </row>
    <row r="271" customHeight="1" spans="1:5">
      <c r="A271" s="34"/>
      <c r="B271" s="34"/>
      <c r="C271" s="35"/>
      <c r="D271" s="11"/>
      <c r="E271" s="34"/>
    </row>
    <row r="272" customHeight="1" spans="1:5">
      <c r="A272" s="34"/>
      <c r="B272" s="34"/>
      <c r="C272" s="35"/>
      <c r="D272" s="11"/>
      <c r="E272" s="34"/>
    </row>
    <row r="273" customHeight="1" spans="1:5">
      <c r="A273" s="34"/>
      <c r="B273" s="34"/>
      <c r="C273" s="35"/>
      <c r="D273" s="11"/>
      <c r="E273" s="34"/>
    </row>
    <row r="274" customHeight="1" spans="1:5">
      <c r="A274" s="34"/>
      <c r="B274" s="34"/>
      <c r="C274" s="35"/>
      <c r="D274" s="11"/>
      <c r="E274" s="34"/>
    </row>
    <row r="275" customHeight="1" spans="1:5">
      <c r="A275" s="34"/>
      <c r="B275" s="34"/>
      <c r="C275" s="35"/>
      <c r="D275" s="11"/>
      <c r="E275" s="34"/>
    </row>
    <row r="276" customHeight="1" spans="1:5">
      <c r="A276" s="34"/>
      <c r="B276" s="34"/>
      <c r="C276" s="35"/>
      <c r="D276" s="11"/>
      <c r="E276" s="34"/>
    </row>
    <row r="277" customHeight="1" spans="1:5">
      <c r="A277" s="34"/>
      <c r="B277" s="34"/>
      <c r="C277" s="35"/>
      <c r="D277" s="11"/>
      <c r="E277" s="34"/>
    </row>
    <row r="278" customHeight="1" spans="1:5">
      <c r="A278" s="34"/>
      <c r="B278" s="34"/>
      <c r="C278" s="35"/>
      <c r="D278" s="11"/>
      <c r="E278" s="34"/>
    </row>
    <row r="279" customHeight="1" spans="1:5">
      <c r="A279" s="34"/>
      <c r="B279" s="34"/>
      <c r="C279" s="35"/>
      <c r="D279" s="11"/>
      <c r="E279" s="34"/>
    </row>
    <row r="280" customHeight="1" spans="1:5">
      <c r="A280" s="34"/>
      <c r="B280" s="34"/>
      <c r="C280" s="35"/>
      <c r="D280" s="11"/>
      <c r="E280" s="34"/>
    </row>
    <row r="281" customHeight="1" spans="1:5">
      <c r="A281" s="34"/>
      <c r="B281" s="34"/>
      <c r="C281" s="35"/>
      <c r="D281" s="11"/>
      <c r="E281" s="34"/>
    </row>
    <row r="282" customHeight="1" spans="1:5">
      <c r="A282" s="34"/>
      <c r="B282" s="34"/>
      <c r="C282" s="35"/>
      <c r="D282" s="11"/>
      <c r="E282" s="34"/>
    </row>
    <row r="283" customHeight="1" spans="1:5">
      <c r="A283" s="34"/>
      <c r="B283" s="34"/>
      <c r="C283" s="35"/>
      <c r="D283" s="11"/>
      <c r="E283" s="34"/>
    </row>
    <row r="284" customHeight="1" spans="1:5">
      <c r="A284" s="34"/>
      <c r="B284" s="34"/>
      <c r="C284" s="35"/>
      <c r="D284" s="11"/>
      <c r="E284" s="34"/>
    </row>
    <row r="285" customHeight="1" spans="1:5">
      <c r="A285" s="34"/>
      <c r="B285" s="34"/>
      <c r="C285" s="35"/>
      <c r="D285" s="11"/>
      <c r="E285" s="34"/>
    </row>
    <row r="286" customHeight="1" spans="1:5">
      <c r="A286" s="34"/>
      <c r="B286" s="34"/>
      <c r="C286" s="35"/>
      <c r="D286" s="11"/>
      <c r="E286" s="34"/>
    </row>
    <row r="287" customHeight="1" spans="1:5">
      <c r="A287" s="34"/>
      <c r="B287" s="34"/>
      <c r="C287" s="35"/>
      <c r="D287" s="11"/>
      <c r="E287" s="34"/>
    </row>
    <row r="288" customHeight="1" spans="1:5">
      <c r="A288" s="34"/>
      <c r="B288" s="34"/>
      <c r="C288" s="35"/>
      <c r="D288" s="11"/>
      <c r="E288" s="34"/>
    </row>
    <row r="289" customHeight="1" spans="1:5">
      <c r="A289" s="34"/>
      <c r="B289" s="34"/>
      <c r="C289" s="35"/>
      <c r="D289" s="11"/>
      <c r="E289" s="34"/>
    </row>
    <row r="290" customHeight="1" spans="1:5">
      <c r="A290" s="34"/>
      <c r="B290" s="34"/>
      <c r="C290" s="35"/>
      <c r="D290" s="11"/>
      <c r="E290" s="34"/>
    </row>
    <row r="291" customHeight="1" spans="1:5">
      <c r="A291" s="34"/>
      <c r="B291" s="34"/>
      <c r="C291" s="35"/>
      <c r="D291" s="11"/>
      <c r="E291" s="34"/>
    </row>
    <row r="292" customHeight="1" spans="1:5">
      <c r="A292" s="34"/>
      <c r="B292" s="34"/>
      <c r="C292" s="35"/>
      <c r="D292" s="11"/>
      <c r="E292" s="34"/>
    </row>
    <row r="293" customHeight="1" spans="1:5">
      <c r="A293" s="34"/>
      <c r="B293" s="34"/>
      <c r="C293" s="35"/>
      <c r="D293" s="11"/>
      <c r="E293" s="34"/>
    </row>
    <row r="294" customHeight="1" spans="1:5">
      <c r="A294" s="34"/>
      <c r="B294" s="34"/>
      <c r="C294" s="35"/>
      <c r="D294" s="11"/>
      <c r="E294" s="34"/>
    </row>
    <row r="295" customHeight="1" spans="1:5">
      <c r="A295" s="34"/>
      <c r="B295" s="34"/>
      <c r="C295" s="35"/>
      <c r="D295" s="11"/>
      <c r="E295" s="34"/>
    </row>
    <row r="296" customHeight="1" spans="1:5">
      <c r="A296" s="34"/>
      <c r="B296" s="34"/>
      <c r="C296" s="35"/>
      <c r="D296" s="11"/>
      <c r="E296" s="34"/>
    </row>
    <row r="297" customHeight="1" spans="1:5">
      <c r="A297" s="34"/>
      <c r="B297" s="34"/>
      <c r="C297" s="35"/>
      <c r="D297" s="11"/>
      <c r="E297" s="34"/>
    </row>
    <row r="298" customHeight="1" spans="1:5">
      <c r="A298" s="34"/>
      <c r="B298" s="34"/>
      <c r="C298" s="35"/>
      <c r="D298" s="11"/>
      <c r="E298" s="34"/>
    </row>
    <row r="299" customHeight="1" spans="1:5">
      <c r="A299" s="34"/>
      <c r="B299" s="34"/>
      <c r="C299" s="35"/>
      <c r="D299" s="11"/>
      <c r="E299" s="34"/>
    </row>
    <row r="300" customHeight="1" spans="1:5">
      <c r="A300" s="34"/>
      <c r="B300" s="34"/>
      <c r="C300" s="35"/>
      <c r="D300" s="11"/>
      <c r="E300" s="34"/>
    </row>
    <row r="301" customHeight="1" spans="1:5">
      <c r="A301" s="34"/>
      <c r="B301" s="34"/>
      <c r="C301" s="35"/>
      <c r="D301" s="11"/>
      <c r="E301" s="34"/>
    </row>
    <row r="302" customHeight="1" spans="1:5">
      <c r="A302" s="34"/>
      <c r="B302" s="34"/>
      <c r="C302" s="35"/>
      <c r="D302" s="11"/>
      <c r="E302" s="34"/>
    </row>
    <row r="303" customHeight="1" spans="1:5">
      <c r="A303" s="34"/>
      <c r="B303" s="34"/>
      <c r="C303" s="35"/>
      <c r="D303" s="11"/>
      <c r="E303" s="34"/>
    </row>
    <row r="304" customHeight="1" spans="1:5">
      <c r="A304" s="34"/>
      <c r="B304" s="34"/>
      <c r="C304" s="35"/>
      <c r="D304" s="11"/>
      <c r="E304" s="34"/>
    </row>
    <row r="305" customHeight="1" spans="1:5">
      <c r="A305" s="34"/>
      <c r="B305" s="34"/>
      <c r="C305" s="35"/>
      <c r="D305" s="11"/>
      <c r="E305" s="34"/>
    </row>
    <row r="306" customHeight="1" spans="1:5">
      <c r="A306" s="34"/>
      <c r="B306" s="34"/>
      <c r="C306" s="35"/>
      <c r="D306" s="11"/>
      <c r="E306" s="34"/>
    </row>
    <row r="307" customHeight="1" spans="1:5">
      <c r="A307" s="34"/>
      <c r="B307" s="34"/>
      <c r="C307" s="35"/>
      <c r="D307" s="11"/>
      <c r="E307" s="34"/>
    </row>
    <row r="308" customHeight="1" spans="1:5">
      <c r="A308" s="34"/>
      <c r="B308" s="34"/>
      <c r="C308" s="35"/>
      <c r="D308" s="11"/>
      <c r="E308" s="34"/>
    </row>
    <row r="309" customHeight="1" spans="1:5">
      <c r="A309" s="34"/>
      <c r="B309" s="34"/>
      <c r="C309" s="35"/>
      <c r="D309" s="11"/>
      <c r="E309" s="34"/>
    </row>
    <row r="310" customHeight="1" spans="1:5">
      <c r="A310" s="34"/>
      <c r="B310" s="34"/>
      <c r="C310" s="35"/>
      <c r="D310" s="11"/>
      <c r="E310" s="34"/>
    </row>
    <row r="311" customHeight="1" spans="1:5">
      <c r="A311" s="34"/>
      <c r="B311" s="34"/>
      <c r="C311" s="35"/>
      <c r="D311" s="11"/>
      <c r="E311" s="34"/>
    </row>
    <row r="312" customHeight="1" spans="1:5">
      <c r="A312" s="34"/>
      <c r="B312" s="34"/>
      <c r="C312" s="35"/>
      <c r="D312" s="11"/>
      <c r="E312" s="34"/>
    </row>
    <row r="313" customHeight="1" spans="1:5">
      <c r="A313" s="34"/>
      <c r="B313" s="34"/>
      <c r="C313" s="35"/>
      <c r="D313" s="11"/>
      <c r="E313" s="34"/>
    </row>
    <row r="314" customHeight="1" spans="1:5">
      <c r="A314" s="34"/>
      <c r="B314" s="34"/>
      <c r="C314" s="35"/>
      <c r="D314" s="11"/>
      <c r="E314" s="34"/>
    </row>
    <row r="315" customHeight="1" spans="1:5">
      <c r="A315" s="34"/>
      <c r="B315" s="34"/>
      <c r="C315" s="35"/>
      <c r="D315" s="11"/>
      <c r="E315" s="34"/>
    </row>
    <row r="316" customHeight="1" spans="1:5">
      <c r="A316" s="34"/>
      <c r="B316" s="34"/>
      <c r="C316" s="35"/>
      <c r="D316" s="11"/>
      <c r="E316" s="34"/>
    </row>
    <row r="317" customHeight="1" spans="1:5">
      <c r="A317" s="34"/>
      <c r="B317" s="34"/>
      <c r="C317" s="35"/>
      <c r="D317" s="11"/>
      <c r="E317" s="34"/>
    </row>
    <row r="318" customHeight="1" spans="1:5">
      <c r="A318" s="34"/>
      <c r="B318" s="34"/>
      <c r="C318" s="35"/>
      <c r="D318" s="11"/>
      <c r="E318" s="34"/>
    </row>
    <row r="319" customHeight="1" spans="1:5">
      <c r="A319" s="34"/>
      <c r="B319" s="34"/>
      <c r="C319" s="35"/>
      <c r="D319" s="11"/>
      <c r="E319" s="34"/>
    </row>
    <row r="320" customHeight="1" spans="1:5">
      <c r="A320" s="34"/>
      <c r="B320" s="34"/>
      <c r="C320" s="35"/>
      <c r="D320" s="11"/>
      <c r="E320" s="34"/>
    </row>
    <row r="321" customHeight="1" spans="1:5">
      <c r="A321" s="34"/>
      <c r="B321" s="34"/>
      <c r="C321" s="35"/>
      <c r="D321" s="11"/>
      <c r="E321" s="34"/>
    </row>
    <row r="322" customHeight="1" spans="1:5">
      <c r="A322" s="34"/>
      <c r="B322" s="34"/>
      <c r="C322" s="35"/>
      <c r="D322" s="11"/>
      <c r="E322" s="34"/>
    </row>
    <row r="323" customHeight="1" spans="1:5">
      <c r="A323" s="34"/>
      <c r="B323" s="34"/>
      <c r="C323" s="35"/>
      <c r="D323" s="11"/>
      <c r="E323" s="34"/>
    </row>
    <row r="324" customHeight="1" spans="1:5">
      <c r="A324" s="34"/>
      <c r="B324" s="34"/>
      <c r="C324" s="35"/>
      <c r="D324" s="11"/>
      <c r="E324" s="34"/>
    </row>
    <row r="325" customHeight="1" spans="1:5">
      <c r="A325" s="34"/>
      <c r="B325" s="34"/>
      <c r="C325" s="35"/>
      <c r="D325" s="11"/>
      <c r="E325" s="34"/>
    </row>
    <row r="326" customHeight="1" spans="1:5">
      <c r="A326" s="34"/>
      <c r="B326" s="34"/>
      <c r="C326" s="35"/>
      <c r="D326" s="11"/>
      <c r="E326" s="34"/>
    </row>
    <row r="327" customHeight="1" spans="1:5">
      <c r="A327" s="34"/>
      <c r="B327" s="34"/>
      <c r="C327" s="35"/>
      <c r="D327" s="11"/>
      <c r="E327" s="34"/>
    </row>
    <row r="328" customHeight="1" spans="1:5">
      <c r="A328" s="34"/>
      <c r="B328" s="34"/>
      <c r="C328" s="35"/>
      <c r="D328" s="11"/>
      <c r="E328" s="34"/>
    </row>
    <row r="329" customHeight="1" spans="1:5">
      <c r="A329" s="34"/>
      <c r="B329" s="34"/>
      <c r="C329" s="35"/>
      <c r="D329" s="11"/>
      <c r="E329" s="34"/>
    </row>
    <row r="330" customHeight="1" spans="1:5">
      <c r="A330" s="34"/>
      <c r="B330" s="34"/>
      <c r="C330" s="35"/>
      <c r="D330" s="11"/>
      <c r="E330" s="34"/>
    </row>
    <row r="331" customHeight="1" spans="1:5">
      <c r="A331" s="34"/>
      <c r="B331" s="34"/>
      <c r="C331" s="35"/>
      <c r="D331" s="11"/>
      <c r="E331" s="34"/>
    </row>
    <row r="332" customHeight="1" spans="1:5">
      <c r="A332" s="34"/>
      <c r="B332" s="34"/>
      <c r="C332" s="35"/>
      <c r="D332" s="11"/>
      <c r="E332" s="34"/>
    </row>
    <row r="333" customHeight="1" spans="1:5">
      <c r="A333" s="34"/>
      <c r="B333" s="34"/>
      <c r="C333" s="35"/>
      <c r="D333" s="11"/>
      <c r="E333" s="34"/>
    </row>
    <row r="334" customHeight="1" spans="1:5">
      <c r="A334" s="34"/>
      <c r="B334" s="34"/>
      <c r="C334" s="35"/>
      <c r="D334" s="11"/>
      <c r="E334" s="34"/>
    </row>
    <row r="335" customHeight="1" spans="1:5">
      <c r="A335" s="34"/>
      <c r="B335" s="34"/>
      <c r="C335" s="35"/>
      <c r="D335" s="11"/>
      <c r="E335" s="34"/>
    </row>
    <row r="336" customHeight="1" spans="1:5">
      <c r="A336" s="34"/>
      <c r="B336" s="34"/>
      <c r="C336" s="35"/>
      <c r="D336" s="11"/>
      <c r="E336" s="34"/>
    </row>
    <row r="337" customHeight="1" spans="1:5">
      <c r="A337" s="34"/>
      <c r="B337" s="34"/>
      <c r="C337" s="35"/>
      <c r="D337" s="11"/>
      <c r="E337" s="34"/>
    </row>
    <row r="338" customHeight="1" spans="1:5">
      <c r="A338" s="34"/>
      <c r="B338" s="34"/>
      <c r="C338" s="35"/>
      <c r="D338" s="11"/>
      <c r="E338" s="34"/>
    </row>
    <row r="339" customHeight="1" spans="1:5">
      <c r="A339" s="34"/>
      <c r="B339" s="34"/>
      <c r="C339" s="35"/>
      <c r="D339" s="11"/>
      <c r="E339" s="34"/>
    </row>
    <row r="340" customHeight="1" spans="1:5">
      <c r="A340" s="34"/>
      <c r="B340" s="34"/>
      <c r="C340" s="35"/>
      <c r="D340" s="11"/>
      <c r="E340" s="34"/>
    </row>
    <row r="341" customHeight="1" spans="1:5">
      <c r="A341" s="34"/>
      <c r="B341" s="34"/>
      <c r="C341" s="35"/>
      <c r="D341" s="11"/>
      <c r="E341" s="34"/>
    </row>
    <row r="342" customHeight="1" spans="1:5">
      <c r="A342" s="34"/>
      <c r="B342" s="34"/>
      <c r="C342" s="35"/>
      <c r="D342" s="11"/>
      <c r="E342" s="34"/>
    </row>
    <row r="343" customHeight="1" spans="1:5">
      <c r="A343" s="34"/>
      <c r="B343" s="34"/>
      <c r="C343" s="35"/>
      <c r="D343" s="11"/>
      <c r="E343" s="34"/>
    </row>
    <row r="344" customHeight="1" spans="1:5">
      <c r="A344" s="34"/>
      <c r="B344" s="34"/>
      <c r="C344" s="35"/>
      <c r="D344" s="11"/>
      <c r="E344" s="34"/>
    </row>
    <row r="345" customHeight="1" spans="1:5">
      <c r="A345" s="34"/>
      <c r="B345" s="34"/>
      <c r="C345" s="35"/>
      <c r="D345" s="11"/>
      <c r="E345" s="34"/>
    </row>
    <row r="346" customHeight="1" spans="1:5">
      <c r="A346" s="34"/>
      <c r="B346" s="34"/>
      <c r="C346" s="35"/>
      <c r="D346" s="11"/>
      <c r="E346" s="34"/>
    </row>
    <row r="347" customHeight="1" spans="1:5">
      <c r="A347" s="34"/>
      <c r="B347" s="34"/>
      <c r="C347" s="35"/>
      <c r="D347" s="11"/>
      <c r="E347" s="34"/>
    </row>
    <row r="348" customHeight="1" spans="1:5">
      <c r="A348" s="34"/>
      <c r="B348" s="34"/>
      <c r="C348" s="35"/>
      <c r="D348" s="11"/>
      <c r="E348" s="34"/>
    </row>
    <row r="349" customHeight="1" spans="1:5">
      <c r="A349" s="34"/>
      <c r="B349" s="34"/>
      <c r="C349" s="35"/>
      <c r="D349" s="11"/>
      <c r="E349" s="34"/>
    </row>
    <row r="350" customHeight="1" spans="1:5">
      <c r="A350" s="34"/>
      <c r="B350" s="34"/>
      <c r="C350" s="35"/>
      <c r="D350" s="11"/>
      <c r="E350" s="34"/>
    </row>
    <row r="351" customHeight="1" spans="1:5">
      <c r="A351" s="34"/>
      <c r="B351" s="34"/>
      <c r="C351" s="35"/>
      <c r="D351" s="11"/>
      <c r="E351" s="34"/>
    </row>
    <row r="352" customHeight="1" spans="1:5">
      <c r="A352" s="34"/>
      <c r="B352" s="34"/>
      <c r="C352" s="35"/>
      <c r="D352" s="11"/>
      <c r="E352" s="34"/>
    </row>
    <row r="353" customHeight="1" spans="1:5">
      <c r="A353" s="34"/>
      <c r="B353" s="34"/>
      <c r="C353" s="35"/>
      <c r="D353" s="11"/>
      <c r="E353" s="34"/>
    </row>
    <row r="354" customHeight="1" spans="1:5">
      <c r="A354" s="34"/>
      <c r="B354" s="34"/>
      <c r="C354" s="35"/>
      <c r="D354" s="11"/>
      <c r="E354" s="34"/>
    </row>
    <row r="355" customHeight="1" spans="1:5">
      <c r="A355" s="34"/>
      <c r="B355" s="34"/>
      <c r="C355" s="35"/>
      <c r="D355" s="11"/>
      <c r="E355" s="34"/>
    </row>
    <row r="356" customHeight="1" spans="1:5">
      <c r="A356" s="34"/>
      <c r="B356" s="34"/>
      <c r="C356" s="35"/>
      <c r="D356" s="11"/>
      <c r="E356" s="34"/>
    </row>
    <row r="357" customHeight="1" spans="1:5">
      <c r="A357" s="34"/>
      <c r="B357" s="34"/>
      <c r="C357" s="35"/>
      <c r="D357" s="11"/>
      <c r="E357" s="34"/>
    </row>
    <row r="358" customHeight="1" spans="1:5">
      <c r="A358" s="34"/>
      <c r="B358" s="34"/>
      <c r="C358" s="35"/>
      <c r="D358" s="11"/>
      <c r="E358" s="34"/>
    </row>
    <row r="359" customHeight="1" spans="1:5">
      <c r="A359" s="34"/>
      <c r="B359" s="34"/>
      <c r="C359" s="35"/>
      <c r="D359" s="11"/>
      <c r="E359" s="34"/>
    </row>
    <row r="360" customHeight="1" spans="1:5">
      <c r="A360" s="34"/>
      <c r="B360" s="34"/>
      <c r="C360" s="35"/>
      <c r="D360" s="11"/>
      <c r="E360" s="34"/>
    </row>
    <row r="361" customHeight="1" spans="1:5">
      <c r="A361" s="34"/>
      <c r="B361" s="34"/>
      <c r="C361" s="35"/>
      <c r="D361" s="11"/>
      <c r="E361" s="34"/>
    </row>
    <row r="362" customHeight="1" spans="1:5">
      <c r="A362" s="34"/>
      <c r="B362" s="34"/>
      <c r="C362" s="35"/>
      <c r="D362" s="11"/>
      <c r="E362" s="34"/>
    </row>
    <row r="363" customHeight="1" spans="1:5">
      <c r="A363" s="34"/>
      <c r="B363" s="34"/>
      <c r="C363" s="35"/>
      <c r="D363" s="11"/>
      <c r="E363" s="34"/>
    </row>
    <row r="364" customHeight="1" spans="1:5">
      <c r="A364" s="34"/>
      <c r="B364" s="34"/>
      <c r="C364" s="35"/>
      <c r="D364" s="11"/>
      <c r="E364" s="34"/>
    </row>
    <row r="365" customHeight="1" spans="1:5">
      <c r="A365" s="34"/>
      <c r="B365" s="34"/>
      <c r="C365" s="35"/>
      <c r="D365" s="11"/>
      <c r="E365" s="34"/>
    </row>
    <row r="366" customHeight="1" spans="1:5">
      <c r="A366" s="34"/>
      <c r="B366" s="34"/>
      <c r="C366" s="35"/>
      <c r="D366" s="11"/>
      <c r="E366" s="34"/>
    </row>
    <row r="367" customHeight="1" spans="1:5">
      <c r="A367" s="34"/>
      <c r="B367" s="34"/>
      <c r="C367" s="35"/>
      <c r="D367" s="11"/>
      <c r="E367" s="34"/>
    </row>
    <row r="368" customHeight="1" spans="1:5">
      <c r="A368" s="34"/>
      <c r="B368" s="34"/>
      <c r="C368" s="35"/>
      <c r="D368" s="11"/>
      <c r="E368" s="34"/>
    </row>
    <row r="369" customHeight="1" spans="1:5">
      <c r="A369" s="34"/>
      <c r="B369" s="34"/>
      <c r="C369" s="35"/>
      <c r="D369" s="11"/>
      <c r="E369" s="34"/>
    </row>
    <row r="370" customHeight="1" spans="1:5">
      <c r="A370" s="34"/>
      <c r="B370" s="34"/>
      <c r="C370" s="35"/>
      <c r="D370" s="11"/>
      <c r="E370" s="34"/>
    </row>
    <row r="371" customHeight="1" spans="1:5">
      <c r="A371" s="34"/>
      <c r="B371" s="34"/>
      <c r="C371" s="35"/>
      <c r="D371" s="11"/>
      <c r="E371" s="34"/>
    </row>
    <row r="372" customHeight="1" spans="1:5">
      <c r="A372" s="34"/>
      <c r="B372" s="34"/>
      <c r="C372" s="35"/>
      <c r="D372" s="11"/>
      <c r="E372" s="34"/>
    </row>
    <row r="373" customHeight="1" spans="1:5">
      <c r="A373" s="34"/>
      <c r="B373" s="34"/>
      <c r="C373" s="35"/>
      <c r="D373" s="11"/>
      <c r="E373" s="34"/>
    </row>
    <row r="374" customHeight="1" spans="1:5">
      <c r="A374" s="34"/>
      <c r="B374" s="34"/>
      <c r="C374" s="35"/>
      <c r="D374" s="11"/>
      <c r="E374" s="34"/>
    </row>
    <row r="375" customHeight="1" spans="1:5">
      <c r="A375" s="34"/>
      <c r="B375" s="34"/>
      <c r="C375" s="35"/>
      <c r="D375" s="11"/>
      <c r="E375" s="34"/>
    </row>
    <row r="376" customHeight="1" spans="1:5">
      <c r="A376" s="34"/>
      <c r="B376" s="34"/>
      <c r="C376" s="35"/>
      <c r="D376" s="11"/>
      <c r="E376" s="34"/>
    </row>
    <row r="377" customHeight="1" spans="1:5">
      <c r="A377" s="34"/>
      <c r="B377" s="34"/>
      <c r="C377" s="35"/>
      <c r="D377" s="11"/>
      <c r="E377" s="34"/>
    </row>
    <row r="378" customHeight="1" spans="1:5">
      <c r="A378" s="34"/>
      <c r="B378" s="34"/>
      <c r="C378" s="35"/>
      <c r="D378" s="11"/>
      <c r="E378" s="34"/>
    </row>
    <row r="379" customHeight="1" spans="1:5">
      <c r="A379" s="34"/>
      <c r="B379" s="34"/>
      <c r="C379" s="35"/>
      <c r="D379" s="11"/>
      <c r="E379" s="34"/>
    </row>
    <row r="380" customHeight="1" spans="1:5">
      <c r="A380" s="34"/>
      <c r="B380" s="34"/>
      <c r="C380" s="35"/>
      <c r="D380" s="11"/>
      <c r="E380" s="34"/>
    </row>
    <row r="381" customHeight="1" spans="1:5">
      <c r="A381" s="34"/>
      <c r="B381" s="34"/>
      <c r="C381" s="35"/>
      <c r="D381" s="11"/>
      <c r="E381" s="34"/>
    </row>
    <row r="382" customHeight="1" spans="1:5">
      <c r="A382" s="34"/>
      <c r="B382" s="34"/>
      <c r="C382" s="35"/>
      <c r="D382" s="11"/>
      <c r="E382" s="34"/>
    </row>
    <row r="383" customHeight="1" spans="1:5">
      <c r="A383" s="34"/>
      <c r="B383" s="34"/>
      <c r="C383" s="35"/>
      <c r="D383" s="11"/>
      <c r="E383" s="34"/>
    </row>
    <row r="384" customHeight="1" spans="1:5">
      <c r="A384" s="34"/>
      <c r="B384" s="34"/>
      <c r="C384" s="35"/>
      <c r="D384" s="11"/>
      <c r="E384" s="34"/>
    </row>
    <row r="385" customHeight="1" spans="1:5">
      <c r="A385" s="34"/>
      <c r="B385" s="34"/>
      <c r="C385" s="35"/>
      <c r="D385" s="11"/>
      <c r="E385" s="34"/>
    </row>
    <row r="386" customHeight="1" spans="1:5">
      <c r="A386" s="34"/>
      <c r="B386" s="34"/>
      <c r="C386" s="35"/>
      <c r="D386" s="11"/>
      <c r="E386" s="34"/>
    </row>
    <row r="387" customHeight="1" spans="1:5">
      <c r="A387" s="34"/>
      <c r="B387" s="34"/>
      <c r="C387" s="35"/>
      <c r="D387" s="11"/>
      <c r="E387" s="34"/>
    </row>
    <row r="388" customHeight="1" spans="1:5">
      <c r="A388" s="34"/>
      <c r="B388" s="34"/>
      <c r="C388" s="35"/>
      <c r="D388" s="11"/>
      <c r="E388" s="34"/>
    </row>
    <row r="389" customHeight="1" spans="1:5">
      <c r="A389" s="34"/>
      <c r="B389" s="34"/>
      <c r="C389" s="35"/>
      <c r="D389" s="11"/>
      <c r="E389" s="34"/>
    </row>
    <row r="390" customHeight="1" spans="1:5">
      <c r="A390" s="34"/>
      <c r="B390" s="34"/>
      <c r="C390" s="35"/>
      <c r="D390" s="11"/>
      <c r="E390" s="34"/>
    </row>
    <row r="391" customHeight="1" spans="1:5">
      <c r="A391" s="34"/>
      <c r="B391" s="34"/>
      <c r="C391" s="35"/>
      <c r="D391" s="11"/>
      <c r="E391" s="34"/>
    </row>
    <row r="392" customHeight="1" spans="1:5">
      <c r="A392" s="34"/>
      <c r="B392" s="34"/>
      <c r="C392" s="35"/>
      <c r="D392" s="11"/>
      <c r="E392" s="34"/>
    </row>
    <row r="393" customHeight="1" spans="1:5">
      <c r="A393" s="34"/>
      <c r="B393" s="34"/>
      <c r="C393" s="35"/>
      <c r="D393" s="11"/>
      <c r="E393" s="34"/>
    </row>
    <row r="394" customHeight="1" spans="1:5">
      <c r="A394" s="34"/>
      <c r="B394" s="34"/>
      <c r="C394" s="35"/>
      <c r="D394" s="11"/>
      <c r="E394" s="34"/>
    </row>
    <row r="395" customHeight="1" spans="1:5">
      <c r="A395" s="34"/>
      <c r="B395" s="34"/>
      <c r="C395" s="35"/>
      <c r="D395" s="11"/>
      <c r="E395" s="34"/>
    </row>
    <row r="396" customHeight="1" spans="1:5">
      <c r="A396" s="34"/>
      <c r="B396" s="34"/>
      <c r="C396" s="35"/>
      <c r="D396" s="11"/>
      <c r="E396" s="34"/>
    </row>
    <row r="397" customHeight="1" spans="1:5">
      <c r="A397" s="34"/>
      <c r="B397" s="34"/>
      <c r="C397" s="35"/>
      <c r="D397" s="11"/>
      <c r="E397" s="34"/>
    </row>
    <row r="398" customHeight="1" spans="1:5">
      <c r="A398" s="34"/>
      <c r="B398" s="34"/>
      <c r="C398" s="35"/>
      <c r="D398" s="11"/>
      <c r="E398" s="34"/>
    </row>
    <row r="399" customHeight="1" spans="1:5">
      <c r="A399" s="34"/>
      <c r="B399" s="34"/>
      <c r="C399" s="35"/>
      <c r="D399" s="11"/>
      <c r="E399" s="34"/>
    </row>
    <row r="400" customHeight="1" spans="1:5">
      <c r="A400" s="34"/>
      <c r="B400" s="34"/>
      <c r="C400" s="35"/>
      <c r="D400" s="11"/>
      <c r="E400" s="34"/>
    </row>
    <row r="401" customHeight="1" spans="1:5">
      <c r="A401" s="34"/>
      <c r="B401" s="34"/>
      <c r="C401" s="35"/>
      <c r="D401" s="11"/>
      <c r="E401" s="34"/>
    </row>
    <row r="402" customHeight="1" spans="1:5">
      <c r="A402" s="34"/>
      <c r="B402" s="34"/>
      <c r="C402" s="35"/>
      <c r="D402" s="11"/>
      <c r="E402" s="34"/>
    </row>
    <row r="403" customHeight="1" spans="1:5">
      <c r="A403" s="34"/>
      <c r="B403" s="34"/>
      <c r="C403" s="35"/>
      <c r="D403" s="11"/>
      <c r="E403" s="34"/>
    </row>
    <row r="404" customHeight="1" spans="1:5">
      <c r="A404" s="34"/>
      <c r="B404" s="34"/>
      <c r="C404" s="35"/>
      <c r="D404" s="11"/>
      <c r="E404" s="34"/>
    </row>
    <row r="405" customHeight="1" spans="1:5">
      <c r="A405" s="34"/>
      <c r="B405" s="34"/>
      <c r="C405" s="35"/>
      <c r="D405" s="11"/>
      <c r="E405" s="34"/>
    </row>
    <row r="406" customHeight="1" spans="1:5">
      <c r="A406" s="34"/>
      <c r="B406" s="34"/>
      <c r="C406" s="35"/>
      <c r="D406" s="11"/>
      <c r="E406" s="34"/>
    </row>
    <row r="407" customHeight="1" spans="1:5">
      <c r="A407" s="34"/>
      <c r="B407" s="34"/>
      <c r="C407" s="35"/>
      <c r="D407" s="11"/>
      <c r="E407" s="34"/>
    </row>
    <row r="408" customHeight="1" spans="1:5">
      <c r="A408" s="34"/>
      <c r="B408" s="34"/>
      <c r="C408" s="35"/>
      <c r="D408" s="11"/>
      <c r="E408" s="34"/>
    </row>
    <row r="409" customHeight="1" spans="1:5">
      <c r="A409" s="34"/>
      <c r="B409" s="34"/>
      <c r="C409" s="35"/>
      <c r="D409" s="11"/>
      <c r="E409" s="34"/>
    </row>
    <row r="410" customHeight="1" spans="1:5">
      <c r="A410" s="34"/>
      <c r="B410" s="34"/>
      <c r="C410" s="35"/>
      <c r="D410" s="11"/>
      <c r="E410" s="34"/>
    </row>
    <row r="411" customHeight="1" spans="1:5">
      <c r="A411" s="34"/>
      <c r="B411" s="34"/>
      <c r="C411" s="35"/>
      <c r="D411" s="11"/>
      <c r="E411" s="34"/>
    </row>
    <row r="412" customHeight="1" spans="1:5">
      <c r="A412" s="34"/>
      <c r="B412" s="34"/>
      <c r="C412" s="35"/>
      <c r="D412" s="11"/>
      <c r="E412" s="34"/>
    </row>
    <row r="413" customHeight="1" spans="1:5">
      <c r="A413" s="34"/>
      <c r="B413" s="34"/>
      <c r="C413" s="35"/>
      <c r="D413" s="11"/>
      <c r="E413" s="34"/>
    </row>
    <row r="414" customHeight="1" spans="1:5">
      <c r="A414" s="34"/>
      <c r="B414" s="34"/>
      <c r="C414" s="35"/>
      <c r="D414" s="11"/>
      <c r="E414" s="34"/>
    </row>
    <row r="415" customHeight="1" spans="1:5">
      <c r="A415" s="34"/>
      <c r="B415" s="34"/>
      <c r="C415" s="35"/>
      <c r="D415" s="11"/>
      <c r="E415" s="34"/>
    </row>
    <row r="416" customHeight="1" spans="1:5">
      <c r="A416" s="34"/>
      <c r="B416" s="34"/>
      <c r="C416" s="35"/>
      <c r="D416" s="11"/>
      <c r="E416" s="34"/>
    </row>
    <row r="417" customHeight="1" spans="1:5">
      <c r="A417" s="34"/>
      <c r="B417" s="34"/>
      <c r="C417" s="35"/>
      <c r="D417" s="11"/>
      <c r="E417" s="34"/>
    </row>
    <row r="418" customHeight="1" spans="1:5">
      <c r="A418" s="34"/>
      <c r="B418" s="34"/>
      <c r="C418" s="35"/>
      <c r="D418" s="11"/>
      <c r="E418" s="34"/>
    </row>
    <row r="419" customHeight="1" spans="1:5">
      <c r="A419" s="34"/>
      <c r="B419" s="34"/>
      <c r="C419" s="35"/>
      <c r="D419" s="11"/>
      <c r="E419" s="34"/>
    </row>
    <row r="420" customHeight="1" spans="1:5">
      <c r="A420" s="34"/>
      <c r="B420" s="34"/>
      <c r="C420" s="35"/>
      <c r="D420" s="11"/>
      <c r="E420" s="34"/>
    </row>
    <row r="421" customHeight="1" spans="1:5">
      <c r="A421" s="34"/>
      <c r="B421" s="34"/>
      <c r="C421" s="35"/>
      <c r="D421" s="11"/>
      <c r="E421" s="34"/>
    </row>
    <row r="422" customHeight="1" spans="1:5">
      <c r="A422" s="34"/>
      <c r="B422" s="34"/>
      <c r="C422" s="35"/>
      <c r="D422" s="11"/>
      <c r="E422" s="34"/>
    </row>
    <row r="423" customHeight="1" spans="1:5">
      <c r="A423" s="34"/>
      <c r="B423" s="34"/>
      <c r="C423" s="35"/>
      <c r="D423" s="11"/>
      <c r="E423" s="34"/>
    </row>
    <row r="424" customHeight="1" spans="1:5">
      <c r="A424" s="34"/>
      <c r="B424" s="34"/>
      <c r="C424" s="35"/>
      <c r="D424" s="11"/>
      <c r="E424" s="34"/>
    </row>
    <row r="425" customHeight="1" spans="1:5">
      <c r="A425" s="34"/>
      <c r="B425" s="34"/>
      <c r="C425" s="35"/>
      <c r="D425" s="11"/>
      <c r="E425" s="34"/>
    </row>
    <row r="426" customHeight="1" spans="1:5">
      <c r="A426" s="34"/>
      <c r="B426" s="34"/>
      <c r="C426" s="35"/>
      <c r="D426" s="11"/>
      <c r="E426" s="34"/>
    </row>
    <row r="427" customHeight="1" spans="1:5">
      <c r="A427" s="34"/>
      <c r="B427" s="34"/>
      <c r="C427" s="35"/>
      <c r="D427" s="11"/>
      <c r="E427" s="34"/>
    </row>
    <row r="428" customHeight="1" spans="1:5">
      <c r="A428" s="34"/>
      <c r="B428" s="34"/>
      <c r="C428" s="35"/>
      <c r="D428" s="11"/>
      <c r="E428" s="34"/>
    </row>
    <row r="429" customHeight="1" spans="1:5">
      <c r="A429" s="34"/>
      <c r="B429" s="34"/>
      <c r="C429" s="35"/>
      <c r="D429" s="11"/>
      <c r="E429" s="34"/>
    </row>
    <row r="430" customHeight="1" spans="1:5">
      <c r="A430" s="34"/>
      <c r="B430" s="34"/>
      <c r="C430" s="35"/>
      <c r="D430" s="11"/>
      <c r="E430" s="34"/>
    </row>
    <row r="431" customHeight="1" spans="1:5">
      <c r="A431" s="34"/>
      <c r="B431" s="34"/>
      <c r="C431" s="35"/>
      <c r="D431" s="11"/>
      <c r="E431" s="34"/>
    </row>
    <row r="432" customHeight="1" spans="1:5">
      <c r="A432" s="34"/>
      <c r="B432" s="34"/>
      <c r="C432" s="35"/>
      <c r="D432" s="11"/>
      <c r="E432" s="34"/>
    </row>
    <row r="433" customHeight="1" spans="1:5">
      <c r="A433" s="34"/>
      <c r="B433" s="34"/>
      <c r="C433" s="35"/>
      <c r="D433" s="11"/>
      <c r="E433" s="34"/>
    </row>
    <row r="434" customHeight="1" spans="1:5">
      <c r="A434" s="34"/>
      <c r="B434" s="34"/>
      <c r="C434" s="35"/>
      <c r="D434" s="11"/>
      <c r="E434" s="34"/>
    </row>
    <row r="435" customHeight="1" spans="1:5">
      <c r="A435" s="34"/>
      <c r="B435" s="34"/>
      <c r="C435" s="35"/>
      <c r="D435" s="11"/>
      <c r="E435" s="34"/>
    </row>
    <row r="436" customHeight="1" spans="1:5">
      <c r="A436" s="34"/>
      <c r="B436" s="34"/>
      <c r="C436" s="35"/>
      <c r="D436" s="11"/>
      <c r="E436" s="34"/>
    </row>
    <row r="437" customHeight="1" spans="1:5">
      <c r="A437" s="34"/>
      <c r="B437" s="34"/>
      <c r="C437" s="35"/>
      <c r="D437" s="11"/>
      <c r="E437" s="34"/>
    </row>
    <row r="438" customHeight="1" spans="1:5">
      <c r="A438" s="34"/>
      <c r="B438" s="34"/>
      <c r="C438" s="35"/>
      <c r="D438" s="11"/>
      <c r="E438" s="34"/>
    </row>
    <row r="439" customHeight="1" spans="1:5">
      <c r="A439" s="34"/>
      <c r="B439" s="34"/>
      <c r="C439" s="35"/>
      <c r="D439" s="11"/>
      <c r="E439" s="34"/>
    </row>
    <row r="440" customHeight="1" spans="1:5">
      <c r="A440" s="34"/>
      <c r="B440" s="34"/>
      <c r="C440" s="35"/>
      <c r="D440" s="11"/>
      <c r="E440" s="34"/>
    </row>
    <row r="441" customHeight="1" spans="1:5">
      <c r="A441" s="34"/>
      <c r="B441" s="34"/>
      <c r="C441" s="35"/>
      <c r="D441" s="11"/>
      <c r="E441" s="34"/>
    </row>
    <row r="442" customHeight="1" spans="1:5">
      <c r="A442" s="34"/>
      <c r="B442" s="34"/>
      <c r="C442" s="35"/>
      <c r="D442" s="11"/>
      <c r="E442" s="34"/>
    </row>
    <row r="443" customHeight="1" spans="1:5">
      <c r="A443" s="34"/>
      <c r="B443" s="34"/>
      <c r="C443" s="35"/>
      <c r="D443" s="11"/>
      <c r="E443" s="34"/>
    </row>
    <row r="444" customHeight="1" spans="1:5">
      <c r="A444" s="34"/>
      <c r="B444" s="34"/>
      <c r="C444" s="35"/>
      <c r="D444" s="11"/>
      <c r="E444" s="34"/>
    </row>
    <row r="445" customHeight="1" spans="1:5">
      <c r="A445" s="34"/>
      <c r="B445" s="34"/>
      <c r="C445" s="35"/>
      <c r="D445" s="11"/>
      <c r="E445" s="34"/>
    </row>
    <row r="446" customHeight="1" spans="1:5">
      <c r="A446" s="34"/>
      <c r="B446" s="34"/>
      <c r="C446" s="35"/>
      <c r="D446" s="11"/>
      <c r="E446" s="34"/>
    </row>
    <row r="447" customHeight="1" spans="1:5">
      <c r="A447" s="34"/>
      <c r="B447" s="34"/>
      <c r="C447" s="35"/>
      <c r="D447" s="11"/>
      <c r="E447" s="34"/>
    </row>
    <row r="448" customHeight="1" spans="1:5">
      <c r="A448" s="34"/>
      <c r="B448" s="34"/>
      <c r="C448" s="35"/>
      <c r="D448" s="11"/>
      <c r="E448" s="34"/>
    </row>
    <row r="449" customHeight="1" spans="1:5">
      <c r="A449" s="34"/>
      <c r="B449" s="34"/>
      <c r="C449" s="35"/>
      <c r="D449" s="11"/>
      <c r="E449" s="34"/>
    </row>
    <row r="450" customHeight="1" spans="1:5">
      <c r="A450" s="34"/>
      <c r="B450" s="34"/>
      <c r="C450" s="35"/>
      <c r="D450" s="11"/>
      <c r="E450" s="34"/>
    </row>
    <row r="451" customHeight="1" spans="1:5">
      <c r="A451" s="34"/>
      <c r="B451" s="34"/>
      <c r="C451" s="35"/>
      <c r="D451" s="11"/>
      <c r="E451" s="34"/>
    </row>
    <row r="452" customHeight="1" spans="1:5">
      <c r="A452" s="34"/>
      <c r="B452" s="34"/>
      <c r="C452" s="35"/>
      <c r="D452" s="11"/>
      <c r="E452" s="34"/>
    </row>
    <row r="453" customHeight="1" spans="1:5">
      <c r="A453" s="34"/>
      <c r="B453" s="34"/>
      <c r="C453" s="35"/>
      <c r="D453" s="11"/>
      <c r="E453" s="34"/>
    </row>
    <row r="454" customHeight="1" spans="1:5">
      <c r="A454" s="34"/>
      <c r="B454" s="34"/>
      <c r="C454" s="35"/>
      <c r="D454" s="11"/>
      <c r="E454" s="34"/>
    </row>
    <row r="455" customHeight="1" spans="1:5">
      <c r="A455" s="34"/>
      <c r="B455" s="34"/>
      <c r="C455" s="35"/>
      <c r="D455" s="11"/>
      <c r="E455" s="34"/>
    </row>
    <row r="456" customHeight="1" spans="1:5">
      <c r="A456" s="34"/>
      <c r="B456" s="34"/>
      <c r="C456" s="35"/>
      <c r="D456" s="11"/>
      <c r="E456" s="34"/>
    </row>
    <row r="457" customHeight="1" spans="1:5">
      <c r="A457" s="34"/>
      <c r="B457" s="34"/>
      <c r="C457" s="35"/>
      <c r="D457" s="11"/>
      <c r="E457" s="34"/>
    </row>
    <row r="458" customHeight="1" spans="1:5">
      <c r="A458" s="34"/>
      <c r="B458" s="34"/>
      <c r="C458" s="35"/>
      <c r="D458" s="11"/>
      <c r="E458" s="34"/>
    </row>
    <row r="459" customHeight="1" spans="1:5">
      <c r="A459" s="34"/>
      <c r="B459" s="34"/>
      <c r="C459" s="35"/>
      <c r="D459" s="11"/>
      <c r="E459" s="34"/>
    </row>
    <row r="460" customHeight="1" spans="1:5">
      <c r="A460" s="34"/>
      <c r="B460" s="34"/>
      <c r="C460" s="35"/>
      <c r="D460" s="11"/>
      <c r="E460" s="34"/>
    </row>
    <row r="461" customHeight="1" spans="1:5">
      <c r="A461" s="34"/>
      <c r="B461" s="34"/>
      <c r="C461" s="35"/>
      <c r="D461" s="11"/>
      <c r="E461" s="34"/>
    </row>
    <row r="462" customHeight="1" spans="1:5">
      <c r="A462" s="34"/>
      <c r="B462" s="34"/>
      <c r="C462" s="35"/>
      <c r="D462" s="11"/>
      <c r="E462" s="34"/>
    </row>
    <row r="463" customHeight="1" spans="1:5">
      <c r="A463" s="34"/>
      <c r="B463" s="34"/>
      <c r="C463" s="35"/>
      <c r="D463" s="11"/>
      <c r="E463" s="34"/>
    </row>
    <row r="464" customHeight="1" spans="1:5">
      <c r="A464" s="34"/>
      <c r="B464" s="34"/>
      <c r="C464" s="35"/>
      <c r="D464" s="11"/>
      <c r="E464" s="34"/>
    </row>
    <row r="465" customHeight="1" spans="1:5">
      <c r="A465" s="34"/>
      <c r="B465" s="34"/>
      <c r="C465" s="35"/>
      <c r="D465" s="11"/>
      <c r="E465" s="34"/>
    </row>
    <row r="466" customHeight="1" spans="1:5">
      <c r="A466" s="34"/>
      <c r="B466" s="34"/>
      <c r="C466" s="35"/>
      <c r="D466" s="11"/>
      <c r="E466" s="34"/>
    </row>
    <row r="467" customHeight="1" spans="1:5">
      <c r="A467" s="34"/>
      <c r="B467" s="34"/>
      <c r="C467" s="35"/>
      <c r="D467" s="11"/>
      <c r="E467" s="34"/>
    </row>
    <row r="468" customHeight="1" spans="1:5">
      <c r="A468" s="34"/>
      <c r="B468" s="34"/>
      <c r="C468" s="35"/>
      <c r="D468" s="11"/>
      <c r="E468" s="34"/>
    </row>
    <row r="469" customHeight="1" spans="1:5">
      <c r="A469" s="34"/>
      <c r="B469" s="34"/>
      <c r="C469" s="35"/>
      <c r="D469" s="11"/>
      <c r="E469" s="34"/>
    </row>
    <row r="470" customHeight="1" spans="1:5">
      <c r="A470" s="34"/>
      <c r="B470" s="34"/>
      <c r="C470" s="35"/>
      <c r="D470" s="11"/>
      <c r="E470" s="34"/>
    </row>
    <row r="471" customHeight="1" spans="1:5">
      <c r="A471" s="34"/>
      <c r="B471" s="34"/>
      <c r="C471" s="35"/>
      <c r="D471" s="11"/>
      <c r="E471" s="34"/>
    </row>
    <row r="472" customHeight="1" spans="1:5">
      <c r="A472" s="34"/>
      <c r="B472" s="34"/>
      <c r="C472" s="35"/>
      <c r="D472" s="11"/>
      <c r="E472" s="34"/>
    </row>
    <row r="473" customHeight="1" spans="1:5">
      <c r="A473" s="34"/>
      <c r="B473" s="34"/>
      <c r="C473" s="35"/>
      <c r="D473" s="11"/>
      <c r="E473" s="34"/>
    </row>
    <row r="474" customHeight="1" spans="1:5">
      <c r="A474" s="34"/>
      <c r="B474" s="34"/>
      <c r="C474" s="35"/>
      <c r="D474" s="11"/>
      <c r="E474" s="34"/>
    </row>
    <row r="475" customHeight="1" spans="1:5">
      <c r="A475" s="34"/>
      <c r="B475" s="34"/>
      <c r="C475" s="35"/>
      <c r="D475" s="11"/>
      <c r="E475" s="34"/>
    </row>
    <row r="476" customHeight="1" spans="1:5">
      <c r="A476" s="34"/>
      <c r="B476" s="34"/>
      <c r="C476" s="35"/>
      <c r="D476" s="11"/>
      <c r="E476" s="34"/>
    </row>
    <row r="477" customHeight="1" spans="1:5">
      <c r="A477" s="34"/>
      <c r="B477" s="34"/>
      <c r="C477" s="35"/>
      <c r="D477" s="11"/>
      <c r="E477" s="34"/>
    </row>
    <row r="478" customHeight="1" spans="1:5">
      <c r="A478" s="34"/>
      <c r="B478" s="34"/>
      <c r="C478" s="35"/>
      <c r="D478" s="11"/>
      <c r="E478" s="34"/>
    </row>
    <row r="479" customHeight="1" spans="1:5">
      <c r="A479" s="34"/>
      <c r="B479" s="34"/>
      <c r="C479" s="35"/>
      <c r="D479" s="11"/>
      <c r="E479" s="34"/>
    </row>
    <row r="480" customHeight="1" spans="1:5">
      <c r="A480" s="34"/>
      <c r="B480" s="34"/>
      <c r="C480" s="35"/>
      <c r="D480" s="11"/>
      <c r="E480" s="34"/>
    </row>
    <row r="481" customHeight="1" spans="1:5">
      <c r="A481" s="34"/>
      <c r="B481" s="34"/>
      <c r="C481" s="35"/>
      <c r="D481" s="11"/>
      <c r="E481" s="34"/>
    </row>
    <row r="482" customHeight="1" spans="1:5">
      <c r="A482" s="34"/>
      <c r="B482" s="34"/>
      <c r="C482" s="35"/>
      <c r="D482" s="11"/>
      <c r="E482" s="34"/>
    </row>
    <row r="483" customHeight="1" spans="1:5">
      <c r="A483" s="34"/>
      <c r="B483" s="34"/>
      <c r="C483" s="35"/>
      <c r="D483" s="11"/>
      <c r="E483" s="34"/>
    </row>
    <row r="484" customHeight="1" spans="1:5">
      <c r="A484" s="34"/>
      <c r="B484" s="34"/>
      <c r="C484" s="35"/>
      <c r="D484" s="11"/>
      <c r="E484" s="34"/>
    </row>
    <row r="485" customHeight="1" spans="1:5">
      <c r="A485" s="34"/>
      <c r="B485" s="34"/>
      <c r="C485" s="35"/>
      <c r="D485" s="11"/>
      <c r="E485" s="34"/>
    </row>
    <row r="486" customHeight="1" spans="1:5">
      <c r="A486" s="34"/>
      <c r="B486" s="34"/>
      <c r="C486" s="35"/>
      <c r="D486" s="11"/>
      <c r="E486" s="34"/>
    </row>
    <row r="487" customHeight="1" spans="1:5">
      <c r="A487" s="34"/>
      <c r="B487" s="34"/>
      <c r="C487" s="35"/>
      <c r="D487" s="11"/>
      <c r="E487" s="34"/>
    </row>
    <row r="488" customHeight="1" spans="1:5">
      <c r="A488" s="34"/>
      <c r="B488" s="34"/>
      <c r="C488" s="35"/>
      <c r="D488" s="11"/>
      <c r="E488" s="34"/>
    </row>
    <row r="489" customHeight="1" spans="1:5">
      <c r="A489" s="34"/>
      <c r="B489" s="34"/>
      <c r="C489" s="35"/>
      <c r="D489" s="11"/>
      <c r="E489" s="34"/>
    </row>
    <row r="490" customHeight="1" spans="1:5">
      <c r="A490" s="34"/>
      <c r="B490" s="34"/>
      <c r="C490" s="35"/>
      <c r="D490" s="11"/>
      <c r="E490" s="34"/>
    </row>
    <row r="491" customHeight="1" spans="1:5">
      <c r="A491" s="34"/>
      <c r="B491" s="34"/>
      <c r="C491" s="35"/>
      <c r="D491" s="11"/>
      <c r="E491" s="34"/>
    </row>
    <row r="492" customHeight="1" spans="1:5">
      <c r="A492" s="34"/>
      <c r="B492" s="34"/>
      <c r="C492" s="35"/>
      <c r="D492" s="11"/>
      <c r="E492" s="34"/>
    </row>
    <row r="493" customHeight="1" spans="1:5">
      <c r="A493" s="34"/>
      <c r="B493" s="34"/>
      <c r="C493" s="35"/>
      <c r="D493" s="11"/>
      <c r="E493" s="34"/>
    </row>
    <row r="494" customHeight="1" spans="1:5">
      <c r="A494" s="34"/>
      <c r="B494" s="34"/>
      <c r="C494" s="35"/>
      <c r="D494" s="11"/>
      <c r="E494" s="34"/>
    </row>
    <row r="495" customHeight="1" spans="1:5">
      <c r="A495" s="34"/>
      <c r="B495" s="34"/>
      <c r="C495" s="35"/>
      <c r="D495" s="11"/>
      <c r="E495" s="34"/>
    </row>
    <row r="496" customHeight="1" spans="1:5">
      <c r="A496" s="34"/>
      <c r="B496" s="34"/>
      <c r="C496" s="35"/>
      <c r="D496" s="11"/>
      <c r="E496" s="34"/>
    </row>
    <row r="497" customHeight="1" spans="1:5">
      <c r="A497" s="34"/>
      <c r="B497" s="34"/>
      <c r="C497" s="35"/>
      <c r="D497" s="11"/>
      <c r="E497" s="34"/>
    </row>
    <row r="498" customHeight="1" spans="1:5">
      <c r="A498" s="34"/>
      <c r="B498" s="34"/>
      <c r="C498" s="35"/>
      <c r="D498" s="11"/>
      <c r="E498" s="34"/>
    </row>
    <row r="499" customHeight="1" spans="1:5">
      <c r="A499" s="34"/>
      <c r="B499" s="34"/>
      <c r="C499" s="35"/>
      <c r="D499" s="11"/>
      <c r="E499" s="34"/>
    </row>
    <row r="500" customHeight="1" spans="1:5">
      <c r="A500" s="34"/>
      <c r="B500" s="34"/>
      <c r="C500" s="35"/>
      <c r="D500" s="11"/>
      <c r="E500" s="34"/>
    </row>
    <row r="501" customHeight="1" spans="1:5">
      <c r="A501" s="34"/>
      <c r="B501" s="34"/>
      <c r="C501" s="35"/>
      <c r="D501" s="11"/>
      <c r="E501" s="34"/>
    </row>
    <row r="502" customHeight="1" spans="1:5">
      <c r="A502" s="34"/>
      <c r="B502" s="34"/>
      <c r="C502" s="35"/>
      <c r="D502" s="11"/>
      <c r="E502" s="34"/>
    </row>
    <row r="503" customHeight="1" spans="1:5">
      <c r="A503" s="34"/>
      <c r="B503" s="34"/>
      <c r="C503" s="35"/>
      <c r="D503" s="11"/>
      <c r="E503" s="34"/>
    </row>
    <row r="504" customHeight="1" spans="1:5">
      <c r="A504" s="34"/>
      <c r="B504" s="34"/>
      <c r="C504" s="35"/>
      <c r="D504" s="11"/>
      <c r="E504" s="34"/>
    </row>
    <row r="505" customHeight="1" spans="1:5">
      <c r="A505" s="34"/>
      <c r="B505" s="34"/>
      <c r="C505" s="35"/>
      <c r="D505" s="11"/>
      <c r="E505" s="34"/>
    </row>
    <row r="506" customHeight="1" spans="1:5">
      <c r="A506" s="34"/>
      <c r="B506" s="34"/>
      <c r="C506" s="35"/>
      <c r="D506" s="11"/>
      <c r="E506" s="34"/>
    </row>
    <row r="507" customHeight="1" spans="1:5">
      <c r="A507" s="34"/>
      <c r="B507" s="34"/>
      <c r="C507" s="35"/>
      <c r="D507" s="11"/>
      <c r="E507" s="34"/>
    </row>
    <row r="508" customHeight="1" spans="1:5">
      <c r="A508" s="34"/>
      <c r="B508" s="34"/>
      <c r="C508" s="35"/>
      <c r="D508" s="11"/>
      <c r="E508" s="34"/>
    </row>
    <row r="509" customHeight="1" spans="1:5">
      <c r="A509" s="34"/>
      <c r="B509" s="34"/>
      <c r="C509" s="35"/>
      <c r="D509" s="11"/>
      <c r="E509" s="34"/>
    </row>
    <row r="510" customHeight="1" spans="1:5">
      <c r="A510" s="34"/>
      <c r="B510" s="34"/>
      <c r="C510" s="35"/>
      <c r="D510" s="11"/>
      <c r="E510" s="34"/>
    </row>
    <row r="511" customHeight="1" spans="1:5">
      <c r="A511" s="34"/>
      <c r="B511" s="34"/>
      <c r="C511" s="35"/>
      <c r="D511" s="11"/>
      <c r="E511" s="34"/>
    </row>
    <row r="512" customHeight="1" spans="1:5">
      <c r="A512" s="34"/>
      <c r="B512" s="34"/>
      <c r="C512" s="35"/>
      <c r="D512" s="11"/>
      <c r="E512" s="34"/>
    </row>
    <row r="513" customHeight="1" spans="1:5">
      <c r="A513" s="34"/>
      <c r="B513" s="34"/>
      <c r="C513" s="35"/>
      <c r="D513" s="11"/>
      <c r="E513" s="34"/>
    </row>
    <row r="514" customHeight="1" spans="1:5">
      <c r="A514" s="34"/>
      <c r="B514" s="34"/>
      <c r="C514" s="35"/>
      <c r="D514" s="11"/>
      <c r="E514" s="34"/>
    </row>
    <row r="515" customHeight="1" spans="1:5">
      <c r="A515" s="34"/>
      <c r="B515" s="34"/>
      <c r="C515" s="35"/>
      <c r="D515" s="11"/>
      <c r="E515" s="34"/>
    </row>
    <row r="516" customHeight="1" spans="1:5">
      <c r="A516" s="34"/>
      <c r="B516" s="34"/>
      <c r="C516" s="35"/>
      <c r="D516" s="11"/>
      <c r="E516" s="34"/>
    </row>
    <row r="517" customHeight="1" spans="1:5">
      <c r="A517" s="34"/>
      <c r="B517" s="34"/>
      <c r="C517" s="35"/>
      <c r="D517" s="11"/>
      <c r="E517" s="34"/>
    </row>
    <row r="518" customHeight="1" spans="1:5">
      <c r="A518" s="34"/>
      <c r="B518" s="34"/>
      <c r="C518" s="35"/>
      <c r="D518" s="11"/>
      <c r="E518" s="34"/>
    </row>
    <row r="519" customHeight="1" spans="1:5">
      <c r="A519" s="34"/>
      <c r="B519" s="34"/>
      <c r="C519" s="35"/>
      <c r="D519" s="11"/>
      <c r="E519" s="34"/>
    </row>
    <row r="520" customHeight="1" spans="1:5">
      <c r="A520" s="34"/>
      <c r="B520" s="34"/>
      <c r="C520" s="35"/>
      <c r="D520" s="11"/>
      <c r="E520" s="34"/>
    </row>
    <row r="521" customHeight="1" spans="1:5">
      <c r="A521" s="34"/>
      <c r="B521" s="34"/>
      <c r="C521" s="35"/>
      <c r="D521" s="11"/>
      <c r="E521" s="34"/>
    </row>
    <row r="522" customHeight="1" spans="1:5">
      <c r="A522" s="34"/>
      <c r="B522" s="34"/>
      <c r="C522" s="35"/>
      <c r="D522" s="11"/>
      <c r="E522" s="34"/>
    </row>
    <row r="523" customHeight="1" spans="1:5">
      <c r="A523" s="34"/>
      <c r="B523" s="34"/>
      <c r="C523" s="35"/>
      <c r="D523" s="11"/>
      <c r="E523" s="34"/>
    </row>
    <row r="524" customHeight="1" spans="1:5">
      <c r="A524" s="34"/>
      <c r="B524" s="34"/>
      <c r="C524" s="35"/>
      <c r="D524" s="11"/>
      <c r="E524" s="34"/>
    </row>
    <row r="525" customHeight="1" spans="1:5">
      <c r="A525" s="34"/>
      <c r="B525" s="34"/>
      <c r="C525" s="35"/>
      <c r="D525" s="11"/>
      <c r="E525" s="34"/>
    </row>
    <row r="526" customHeight="1" spans="1:5">
      <c r="A526" s="34"/>
      <c r="B526" s="34"/>
      <c r="C526" s="35"/>
      <c r="D526" s="11"/>
      <c r="E526" s="34"/>
    </row>
    <row r="527" customHeight="1" spans="1:5">
      <c r="A527" s="34"/>
      <c r="B527" s="34"/>
      <c r="C527" s="35"/>
      <c r="D527" s="11"/>
      <c r="E527" s="34"/>
    </row>
    <row r="528" customHeight="1" spans="1:5">
      <c r="A528" s="34"/>
      <c r="B528" s="34"/>
      <c r="C528" s="35"/>
      <c r="D528" s="11"/>
      <c r="E528" s="34"/>
    </row>
    <row r="529" customHeight="1" spans="1:5">
      <c r="A529" s="34"/>
      <c r="B529" s="34"/>
      <c r="C529" s="35"/>
      <c r="D529" s="11"/>
      <c r="E529" s="34"/>
    </row>
    <row r="530" customHeight="1" spans="1:5">
      <c r="A530" s="34"/>
      <c r="B530" s="34"/>
      <c r="C530" s="35"/>
      <c r="D530" s="11"/>
      <c r="E530" s="34"/>
    </row>
    <row r="531" customHeight="1" spans="1:5">
      <c r="A531" s="34"/>
      <c r="B531" s="34"/>
      <c r="C531" s="35"/>
      <c r="D531" s="11"/>
      <c r="E531" s="34"/>
    </row>
    <row r="532" customHeight="1" spans="1:5">
      <c r="A532" s="34"/>
      <c r="B532" s="34"/>
      <c r="C532" s="35"/>
      <c r="D532" s="11"/>
      <c r="E532" s="34"/>
    </row>
    <row r="533" customHeight="1" spans="1:5">
      <c r="A533" s="34"/>
      <c r="B533" s="34"/>
      <c r="C533" s="35"/>
      <c r="D533" s="11"/>
      <c r="E533" s="34"/>
    </row>
    <row r="534" customHeight="1" spans="1:5">
      <c r="A534" s="34"/>
      <c r="B534" s="34"/>
      <c r="C534" s="35"/>
      <c r="D534" s="11"/>
      <c r="E534" s="34"/>
    </row>
    <row r="535" customHeight="1" spans="1:5">
      <c r="A535" s="34"/>
      <c r="B535" s="34"/>
      <c r="C535" s="35"/>
      <c r="D535" s="11"/>
      <c r="E535" s="34"/>
    </row>
    <row r="536" customHeight="1" spans="1:5">
      <c r="A536" s="34"/>
      <c r="B536" s="34"/>
      <c r="C536" s="35"/>
      <c r="D536" s="11"/>
      <c r="E536" s="34"/>
    </row>
    <row r="537" customHeight="1" spans="1:5">
      <c r="A537" s="34"/>
      <c r="B537" s="34"/>
      <c r="C537" s="35"/>
      <c r="D537" s="11"/>
      <c r="E537" s="34"/>
    </row>
    <row r="538" customHeight="1" spans="1:5">
      <c r="A538" s="34"/>
      <c r="B538" s="34"/>
      <c r="C538" s="35"/>
      <c r="D538" s="11"/>
      <c r="E538" s="34"/>
    </row>
    <row r="539" customHeight="1" spans="1:5">
      <c r="A539" s="34"/>
      <c r="B539" s="34"/>
      <c r="C539" s="35"/>
      <c r="D539" s="11"/>
      <c r="E539" s="34"/>
    </row>
    <row r="540" customHeight="1" spans="1:5">
      <c r="A540" s="34"/>
      <c r="B540" s="34"/>
      <c r="C540" s="35"/>
      <c r="D540" s="11"/>
      <c r="E540" s="34"/>
    </row>
    <row r="541" customHeight="1" spans="1:5">
      <c r="A541" s="34"/>
      <c r="B541" s="34"/>
      <c r="C541" s="35"/>
      <c r="D541" s="11"/>
      <c r="E541" s="34"/>
    </row>
    <row r="542" customHeight="1" spans="1:5">
      <c r="A542" s="34"/>
      <c r="B542" s="34"/>
      <c r="C542" s="35"/>
      <c r="D542" s="11"/>
      <c r="E542" s="34"/>
    </row>
    <row r="543" customHeight="1" spans="1:5">
      <c r="A543" s="34"/>
      <c r="B543" s="34"/>
      <c r="C543" s="35"/>
      <c r="D543" s="11"/>
      <c r="E543" s="34"/>
    </row>
    <row r="544" customHeight="1" spans="1:5">
      <c r="A544" s="34"/>
      <c r="B544" s="34"/>
      <c r="C544" s="35"/>
      <c r="D544" s="11"/>
      <c r="E544" s="34"/>
    </row>
    <row r="545" customHeight="1" spans="1:5">
      <c r="A545" s="34"/>
      <c r="B545" s="34"/>
      <c r="C545" s="35"/>
      <c r="D545" s="11"/>
      <c r="E545" s="34"/>
    </row>
    <row r="546" customHeight="1" spans="1:5">
      <c r="A546" s="34"/>
      <c r="B546" s="34"/>
      <c r="C546" s="35"/>
      <c r="D546" s="11"/>
      <c r="E546" s="34"/>
    </row>
    <row r="547" customHeight="1" spans="1:5">
      <c r="A547" s="34"/>
      <c r="B547" s="34"/>
      <c r="C547" s="35"/>
      <c r="D547" s="11"/>
      <c r="E547" s="34"/>
    </row>
    <row r="548" customHeight="1" spans="1:5">
      <c r="A548" s="34"/>
      <c r="B548" s="34"/>
      <c r="C548" s="35"/>
      <c r="D548" s="11"/>
      <c r="E548" s="34"/>
    </row>
    <row r="549" customHeight="1" spans="1:5">
      <c r="A549" s="34"/>
      <c r="B549" s="34"/>
      <c r="C549" s="35"/>
      <c r="D549" s="11"/>
      <c r="E549" s="34"/>
    </row>
    <row r="550" customHeight="1" spans="1:5">
      <c r="A550" s="34"/>
      <c r="B550" s="34"/>
      <c r="C550" s="35"/>
      <c r="D550" s="11"/>
      <c r="E550" s="34"/>
    </row>
    <row r="551" customHeight="1" spans="1:5">
      <c r="A551" s="34"/>
      <c r="B551" s="34"/>
      <c r="C551" s="35"/>
      <c r="D551" s="11"/>
      <c r="E551" s="34"/>
    </row>
    <row r="552" customHeight="1" spans="1:5">
      <c r="A552" s="34"/>
      <c r="B552" s="34"/>
      <c r="C552" s="35"/>
      <c r="D552" s="11"/>
      <c r="E552" s="34"/>
    </row>
    <row r="553" customHeight="1" spans="1:5">
      <c r="A553" s="34"/>
      <c r="B553" s="34"/>
      <c r="C553" s="35"/>
      <c r="D553" s="11"/>
      <c r="E553" s="34"/>
    </row>
    <row r="554" customHeight="1" spans="1:5">
      <c r="A554" s="34"/>
      <c r="B554" s="34"/>
      <c r="C554" s="35"/>
      <c r="D554" s="11"/>
      <c r="E554" s="34"/>
    </row>
    <row r="555" customHeight="1" spans="1:5">
      <c r="A555" s="34"/>
      <c r="B555" s="34"/>
      <c r="C555" s="35"/>
      <c r="D555" s="11"/>
      <c r="E555" s="34"/>
    </row>
    <row r="556" customHeight="1" spans="1:5">
      <c r="A556" s="34"/>
      <c r="B556" s="34"/>
      <c r="C556" s="35"/>
      <c r="D556" s="11"/>
      <c r="E556" s="34"/>
    </row>
    <row r="557" customHeight="1" spans="1:5">
      <c r="A557" s="34"/>
      <c r="B557" s="34"/>
      <c r="C557" s="35"/>
      <c r="D557" s="11"/>
      <c r="E557" s="34"/>
    </row>
    <row r="558" customHeight="1" spans="1:5">
      <c r="A558" s="34"/>
      <c r="B558" s="34"/>
      <c r="C558" s="35"/>
      <c r="D558" s="11"/>
      <c r="E558" s="34"/>
    </row>
    <row r="559" customHeight="1" spans="1:5">
      <c r="A559" s="34"/>
      <c r="B559" s="34"/>
      <c r="C559" s="35"/>
      <c r="D559" s="11"/>
      <c r="E559" s="34"/>
    </row>
    <row r="560" customHeight="1" spans="1:5">
      <c r="A560" s="34"/>
      <c r="B560" s="34"/>
      <c r="C560" s="35"/>
      <c r="D560" s="11"/>
      <c r="E560" s="34"/>
    </row>
    <row r="561" customHeight="1" spans="1:5">
      <c r="A561" s="34"/>
      <c r="B561" s="34"/>
      <c r="C561" s="35"/>
      <c r="D561" s="11"/>
      <c r="E561" s="34"/>
    </row>
    <row r="562" customHeight="1" spans="1:5">
      <c r="A562" s="34"/>
      <c r="B562" s="34"/>
      <c r="C562" s="35"/>
      <c r="D562" s="11"/>
      <c r="E562" s="34"/>
    </row>
    <row r="563" customHeight="1" spans="1:5">
      <c r="A563" s="34"/>
      <c r="B563" s="34"/>
      <c r="C563" s="35"/>
      <c r="D563" s="11"/>
      <c r="E563" s="34"/>
    </row>
    <row r="564" customHeight="1" spans="1:5">
      <c r="A564" s="34"/>
      <c r="B564" s="34"/>
      <c r="C564" s="35"/>
      <c r="D564" s="11"/>
      <c r="E564" s="34"/>
    </row>
    <row r="565" customHeight="1" spans="1:5">
      <c r="A565" s="34"/>
      <c r="B565" s="34"/>
      <c r="C565" s="35"/>
      <c r="D565" s="11"/>
      <c r="E565" s="34"/>
    </row>
    <row r="566" customHeight="1" spans="1:5">
      <c r="A566" s="34"/>
      <c r="B566" s="34"/>
      <c r="C566" s="35"/>
      <c r="D566" s="11"/>
      <c r="E566" s="34"/>
    </row>
    <row r="567" customHeight="1" spans="1:5">
      <c r="A567" s="34"/>
      <c r="B567" s="34"/>
      <c r="C567" s="35"/>
      <c r="D567" s="11"/>
      <c r="E567" s="34"/>
    </row>
    <row r="568" customHeight="1" spans="1:5">
      <c r="A568" s="34"/>
      <c r="B568" s="34"/>
      <c r="C568" s="35"/>
      <c r="D568" s="11"/>
      <c r="E568" s="34"/>
    </row>
    <row r="569" customHeight="1" spans="1:5">
      <c r="A569" s="34"/>
      <c r="B569" s="34"/>
      <c r="C569" s="35"/>
      <c r="D569" s="11"/>
      <c r="E569" s="34"/>
    </row>
    <row r="570" customHeight="1" spans="1:5">
      <c r="A570" s="34"/>
      <c r="B570" s="34"/>
      <c r="C570" s="35"/>
      <c r="D570" s="11"/>
      <c r="E570" s="34"/>
    </row>
    <row r="571" customHeight="1" spans="1:5">
      <c r="A571" s="34"/>
      <c r="B571" s="34"/>
      <c r="C571" s="35"/>
      <c r="D571" s="11"/>
      <c r="E571" s="34"/>
    </row>
    <row r="572" customHeight="1" spans="1:5">
      <c r="A572" s="34"/>
      <c r="B572" s="34"/>
      <c r="C572" s="35"/>
      <c r="D572" s="11"/>
      <c r="E572" s="34"/>
    </row>
    <row r="573" customHeight="1" spans="1:5">
      <c r="A573" s="34"/>
      <c r="B573" s="34"/>
      <c r="C573" s="35"/>
      <c r="D573" s="11"/>
      <c r="E573" s="34"/>
    </row>
    <row r="574" customHeight="1" spans="1:5">
      <c r="A574" s="34"/>
      <c r="B574" s="34"/>
      <c r="C574" s="35"/>
      <c r="D574" s="11"/>
      <c r="E574" s="34"/>
    </row>
    <row r="575" customHeight="1" spans="1:5">
      <c r="A575" s="34"/>
      <c r="B575" s="34"/>
      <c r="C575" s="35"/>
      <c r="D575" s="11"/>
      <c r="E575" s="34"/>
    </row>
    <row r="576" customHeight="1" spans="1:5">
      <c r="A576" s="34"/>
      <c r="B576" s="34"/>
      <c r="C576" s="35"/>
      <c r="D576" s="11"/>
      <c r="E576" s="34"/>
    </row>
    <row r="577" customHeight="1" spans="1:5">
      <c r="A577" s="34"/>
      <c r="B577" s="34"/>
      <c r="C577" s="35"/>
      <c r="D577" s="11"/>
      <c r="E577" s="34"/>
    </row>
    <row r="578" customHeight="1" spans="1:5">
      <c r="A578" s="34"/>
      <c r="B578" s="34"/>
      <c r="C578" s="35"/>
      <c r="D578" s="11"/>
      <c r="E578" s="34"/>
    </row>
    <row r="579" customHeight="1" spans="1:5">
      <c r="A579" s="34"/>
      <c r="B579" s="34"/>
      <c r="C579" s="35"/>
      <c r="D579" s="11"/>
      <c r="E579" s="34"/>
    </row>
    <row r="580" customHeight="1" spans="1:5">
      <c r="A580" s="34"/>
      <c r="B580" s="34"/>
      <c r="C580" s="35"/>
      <c r="D580" s="11"/>
      <c r="E580" s="34"/>
    </row>
    <row r="581" customHeight="1" spans="1:5">
      <c r="A581" s="34"/>
      <c r="B581" s="34"/>
      <c r="C581" s="35"/>
      <c r="D581" s="11"/>
      <c r="E581" s="34"/>
    </row>
    <row r="582" customHeight="1" spans="1:5">
      <c r="A582" s="34"/>
      <c r="B582" s="34"/>
      <c r="C582" s="35"/>
      <c r="D582" s="11"/>
      <c r="E582" s="34"/>
    </row>
    <row r="583" customHeight="1" spans="1:5">
      <c r="A583" s="34"/>
      <c r="B583" s="34"/>
      <c r="C583" s="35"/>
      <c r="D583" s="11"/>
      <c r="E583" s="34"/>
    </row>
    <row r="584" customHeight="1" spans="1:5">
      <c r="A584" s="34"/>
      <c r="B584" s="34"/>
      <c r="C584" s="35"/>
      <c r="D584" s="11"/>
      <c r="E584" s="34"/>
    </row>
    <row r="585" customHeight="1" spans="1:5">
      <c r="A585" s="34"/>
      <c r="B585" s="34"/>
      <c r="C585" s="35"/>
      <c r="D585" s="11"/>
      <c r="E585" s="34"/>
    </row>
    <row r="586" customHeight="1" spans="1:5">
      <c r="A586" s="34"/>
      <c r="B586" s="34"/>
      <c r="C586" s="35"/>
      <c r="D586" s="11"/>
      <c r="E586" s="34"/>
    </row>
    <row r="587" customHeight="1" spans="1:5">
      <c r="A587" s="34"/>
      <c r="B587" s="34"/>
      <c r="C587" s="35"/>
      <c r="D587" s="11"/>
      <c r="E587" s="34"/>
    </row>
    <row r="588" customHeight="1" spans="1:5">
      <c r="A588" s="34"/>
      <c r="B588" s="34"/>
      <c r="C588" s="35"/>
      <c r="D588" s="11"/>
      <c r="E588" s="34"/>
    </row>
    <row r="589" customHeight="1" spans="1:5">
      <c r="A589" s="34"/>
      <c r="B589" s="34"/>
      <c r="C589" s="35"/>
      <c r="D589" s="11"/>
      <c r="E589" s="34"/>
    </row>
    <row r="590" customHeight="1" spans="1:5">
      <c r="A590" s="34"/>
      <c r="B590" s="34"/>
      <c r="C590" s="35"/>
      <c r="D590" s="11"/>
      <c r="E590" s="34"/>
    </row>
    <row r="591" customHeight="1" spans="1:5">
      <c r="A591" s="34"/>
      <c r="B591" s="34"/>
      <c r="C591" s="35"/>
      <c r="D591" s="11"/>
      <c r="E591" s="34"/>
    </row>
    <row r="592" customHeight="1" spans="1:5">
      <c r="A592" s="34"/>
      <c r="B592" s="34"/>
      <c r="C592" s="35"/>
      <c r="D592" s="11"/>
      <c r="E592" s="34"/>
    </row>
    <row r="593" customHeight="1" spans="1:5">
      <c r="A593" s="34"/>
      <c r="B593" s="34"/>
      <c r="C593" s="35"/>
      <c r="D593" s="11"/>
      <c r="E593" s="34"/>
    </row>
    <row r="594" customHeight="1" spans="1:5">
      <c r="A594" s="34"/>
      <c r="B594" s="34"/>
      <c r="C594" s="35"/>
      <c r="D594" s="11"/>
      <c r="E594" s="34"/>
    </row>
    <row r="595" customHeight="1" spans="1:5">
      <c r="A595" s="34"/>
      <c r="B595" s="34"/>
      <c r="C595" s="35"/>
      <c r="D595" s="11"/>
      <c r="E595" s="34"/>
    </row>
    <row r="596" customHeight="1" spans="1:5">
      <c r="A596" s="34"/>
      <c r="B596" s="34"/>
      <c r="C596" s="35"/>
      <c r="D596" s="11"/>
      <c r="E596" s="34"/>
    </row>
    <row r="597" customHeight="1" spans="1:5">
      <c r="A597" s="34"/>
      <c r="B597" s="34"/>
      <c r="C597" s="35"/>
      <c r="D597" s="11"/>
      <c r="E597" s="34"/>
    </row>
    <row r="598" customHeight="1" spans="1:5">
      <c r="A598" s="34"/>
      <c r="B598" s="34"/>
      <c r="C598" s="35"/>
      <c r="D598" s="11"/>
      <c r="E598" s="34"/>
    </row>
    <row r="599" customHeight="1" spans="1:5">
      <c r="A599" s="34"/>
      <c r="B599" s="34"/>
      <c r="C599" s="35"/>
      <c r="D599" s="11"/>
      <c r="E599" s="34"/>
    </row>
    <row r="600" customHeight="1" spans="1:5">
      <c r="A600" s="34"/>
      <c r="B600" s="34"/>
      <c r="C600" s="35"/>
      <c r="D600" s="11"/>
      <c r="E600" s="34"/>
    </row>
    <row r="601" customHeight="1" spans="1:5">
      <c r="A601" s="34"/>
      <c r="B601" s="34"/>
      <c r="C601" s="35"/>
      <c r="D601" s="11"/>
      <c r="E601" s="34"/>
    </row>
    <row r="602" customHeight="1" spans="1:5">
      <c r="A602" s="34"/>
      <c r="B602" s="34"/>
      <c r="C602" s="35"/>
      <c r="D602" s="11"/>
      <c r="E602" s="34"/>
    </row>
    <row r="603" customHeight="1" spans="1:5">
      <c r="A603" s="34"/>
      <c r="B603" s="34"/>
      <c r="C603" s="35"/>
      <c r="D603" s="11"/>
      <c r="E603" s="34"/>
    </row>
    <row r="604" customHeight="1" spans="1:5">
      <c r="A604" s="34"/>
      <c r="B604" s="34"/>
      <c r="C604" s="35"/>
      <c r="D604" s="11"/>
      <c r="E604" s="34"/>
    </row>
    <row r="605" customHeight="1" spans="1:5">
      <c r="A605" s="34"/>
      <c r="B605" s="34"/>
      <c r="C605" s="35"/>
      <c r="D605" s="11"/>
      <c r="E605" s="34"/>
    </row>
    <row r="606" customHeight="1" spans="1:5">
      <c r="A606" s="34"/>
      <c r="B606" s="34"/>
      <c r="C606" s="35"/>
      <c r="D606" s="11"/>
      <c r="E606" s="34"/>
    </row>
    <row r="607" customHeight="1" spans="1:5">
      <c r="A607" s="34"/>
      <c r="B607" s="34"/>
      <c r="C607" s="35"/>
      <c r="D607" s="11"/>
      <c r="E607" s="34"/>
    </row>
    <row r="608" customHeight="1" spans="1:5">
      <c r="A608" s="34"/>
      <c r="B608" s="34"/>
      <c r="C608" s="35"/>
      <c r="D608" s="11"/>
      <c r="E608" s="34"/>
    </row>
    <row r="609" customHeight="1" spans="1:5">
      <c r="A609" s="34"/>
      <c r="B609" s="34"/>
      <c r="C609" s="35"/>
      <c r="D609" s="11"/>
      <c r="E609" s="34"/>
    </row>
    <row r="610" customHeight="1" spans="1:5">
      <c r="A610" s="34"/>
      <c r="B610" s="34"/>
      <c r="C610" s="35"/>
      <c r="D610" s="11"/>
      <c r="E610" s="34"/>
    </row>
    <row r="611" customHeight="1" spans="1:5">
      <c r="A611" s="34"/>
      <c r="B611" s="34"/>
      <c r="C611" s="35"/>
      <c r="D611" s="11"/>
      <c r="E611" s="34"/>
    </row>
    <row r="612" customHeight="1" spans="1:5">
      <c r="A612" s="34"/>
      <c r="B612" s="34"/>
      <c r="C612" s="35"/>
      <c r="D612" s="11"/>
      <c r="E612" s="34"/>
    </row>
    <row r="613" customHeight="1" spans="1:5">
      <c r="A613" s="34"/>
      <c r="B613" s="34"/>
      <c r="C613" s="35"/>
      <c r="D613" s="11"/>
      <c r="E613" s="34"/>
    </row>
    <row r="614" customHeight="1" spans="1:5">
      <c r="A614" s="34"/>
      <c r="B614" s="34"/>
      <c r="C614" s="35"/>
      <c r="D614" s="11"/>
      <c r="E614" s="34"/>
    </row>
    <row r="615" customHeight="1" spans="1:5">
      <c r="A615" s="34"/>
      <c r="B615" s="34"/>
      <c r="C615" s="35"/>
      <c r="D615" s="11"/>
      <c r="E615" s="34"/>
    </row>
    <row r="616" customHeight="1" spans="1:5">
      <c r="A616" s="34"/>
      <c r="B616" s="34"/>
      <c r="C616" s="35"/>
      <c r="D616" s="11"/>
      <c r="E616" s="34"/>
    </row>
    <row r="617" customHeight="1" spans="1:5">
      <c r="A617" s="34"/>
      <c r="B617" s="34"/>
      <c r="C617" s="35"/>
      <c r="D617" s="11"/>
      <c r="E617" s="34"/>
    </row>
    <row r="618" customHeight="1" spans="1:5">
      <c r="A618" s="34"/>
      <c r="B618" s="34"/>
      <c r="C618" s="35"/>
      <c r="D618" s="11"/>
      <c r="E618" s="34"/>
    </row>
    <row r="619" customHeight="1" spans="1:5">
      <c r="A619" s="34"/>
      <c r="B619" s="34"/>
      <c r="C619" s="35"/>
      <c r="D619" s="11"/>
      <c r="E619" s="34"/>
    </row>
    <row r="620" customHeight="1" spans="1:5">
      <c r="A620" s="34"/>
      <c r="B620" s="34"/>
      <c r="C620" s="35"/>
      <c r="D620" s="11"/>
      <c r="E620" s="34"/>
    </row>
    <row r="621" customHeight="1" spans="1:5">
      <c r="A621" s="34"/>
      <c r="B621" s="34"/>
      <c r="C621" s="35"/>
      <c r="D621" s="11"/>
      <c r="E621" s="34"/>
    </row>
    <row r="622" customHeight="1" spans="1:5">
      <c r="A622" s="34"/>
      <c r="B622" s="34"/>
      <c r="C622" s="35"/>
      <c r="D622" s="11"/>
      <c r="E622" s="34"/>
    </row>
    <row r="623" customHeight="1" spans="1:5">
      <c r="A623" s="34"/>
      <c r="B623" s="34"/>
      <c r="C623" s="35"/>
      <c r="D623" s="11"/>
      <c r="E623" s="34"/>
    </row>
    <row r="624" customHeight="1" spans="1:5">
      <c r="A624" s="34"/>
      <c r="B624" s="34"/>
      <c r="C624" s="35"/>
      <c r="D624" s="11"/>
      <c r="E624" s="34"/>
    </row>
    <row r="625" customHeight="1" spans="1:5">
      <c r="A625" s="34"/>
      <c r="B625" s="34"/>
      <c r="C625" s="35"/>
      <c r="D625" s="11"/>
      <c r="E625" s="34"/>
    </row>
    <row r="626" customHeight="1" spans="1:5">
      <c r="A626" s="34"/>
      <c r="B626" s="34"/>
      <c r="C626" s="35"/>
      <c r="D626" s="11"/>
      <c r="E626" s="34"/>
    </row>
    <row r="627" customHeight="1" spans="1:5">
      <c r="A627" s="34"/>
      <c r="B627" s="34"/>
      <c r="C627" s="35"/>
      <c r="D627" s="11"/>
      <c r="E627" s="34"/>
    </row>
    <row r="628" customHeight="1" spans="1:5">
      <c r="A628" s="34"/>
      <c r="B628" s="34"/>
      <c r="C628" s="35"/>
      <c r="D628" s="11"/>
      <c r="E628" s="34"/>
    </row>
    <row r="629" customHeight="1" spans="1:5">
      <c r="A629" s="34"/>
      <c r="B629" s="34"/>
      <c r="C629" s="35"/>
      <c r="D629" s="11"/>
      <c r="E629" s="34"/>
    </row>
    <row r="630" customHeight="1" spans="1:5">
      <c r="A630" s="34"/>
      <c r="B630" s="34"/>
      <c r="C630" s="35"/>
      <c r="D630" s="11"/>
      <c r="E630" s="34"/>
    </row>
    <row r="631" customHeight="1" spans="1:5">
      <c r="A631" s="34"/>
      <c r="B631" s="34"/>
      <c r="C631" s="35"/>
      <c r="D631" s="11"/>
      <c r="E631" s="34"/>
    </row>
    <row r="632" customHeight="1" spans="1:5">
      <c r="A632" s="34"/>
      <c r="B632" s="34"/>
      <c r="C632" s="35"/>
      <c r="D632" s="11"/>
      <c r="E632" s="34"/>
    </row>
    <row r="633" customHeight="1" spans="1:5">
      <c r="A633" s="34"/>
      <c r="B633" s="34"/>
      <c r="C633" s="35"/>
      <c r="D633" s="11"/>
      <c r="E633" s="34"/>
    </row>
    <row r="634" customHeight="1" spans="1:5">
      <c r="A634" s="34"/>
      <c r="B634" s="34"/>
      <c r="C634" s="35"/>
      <c r="D634" s="11"/>
      <c r="E634" s="34"/>
    </row>
    <row r="635" customHeight="1" spans="1:5">
      <c r="A635" s="34"/>
      <c r="B635" s="34"/>
      <c r="C635" s="35"/>
      <c r="D635" s="11"/>
      <c r="E635" s="34"/>
    </row>
    <row r="636" customHeight="1" spans="1:5">
      <c r="A636" s="34"/>
      <c r="B636" s="34"/>
      <c r="C636" s="35"/>
      <c r="D636" s="11"/>
      <c r="E636" s="34"/>
    </row>
    <row r="637" customHeight="1" spans="1:5">
      <c r="A637" s="34"/>
      <c r="B637" s="34"/>
      <c r="C637" s="35"/>
      <c r="D637" s="11"/>
      <c r="E637" s="34"/>
    </row>
    <row r="638" customHeight="1" spans="1:5">
      <c r="A638" s="34"/>
      <c r="B638" s="34"/>
      <c r="C638" s="35"/>
      <c r="D638" s="11"/>
      <c r="E638" s="34"/>
    </row>
    <row r="639" customHeight="1" spans="1:5">
      <c r="A639" s="34"/>
      <c r="B639" s="34"/>
      <c r="C639" s="35"/>
      <c r="D639" s="11"/>
      <c r="E639" s="34"/>
    </row>
    <row r="640" customHeight="1" spans="1:5">
      <c r="A640" s="34"/>
      <c r="B640" s="34"/>
      <c r="C640" s="35"/>
      <c r="D640" s="11"/>
      <c r="E640" s="34"/>
    </row>
    <row r="641" customHeight="1" spans="1:5">
      <c r="A641" s="34"/>
      <c r="B641" s="34"/>
      <c r="C641" s="35"/>
      <c r="D641" s="11"/>
      <c r="E641" s="34"/>
    </row>
    <row r="642" customHeight="1" spans="1:5">
      <c r="A642" s="34"/>
      <c r="B642" s="34"/>
      <c r="C642" s="35"/>
      <c r="D642" s="11"/>
      <c r="E642" s="34"/>
    </row>
    <row r="643" customHeight="1" spans="1:5">
      <c r="A643" s="34"/>
      <c r="B643" s="34"/>
      <c r="C643" s="35"/>
      <c r="D643" s="11"/>
      <c r="E643" s="34"/>
    </row>
    <row r="644" customHeight="1" spans="1:5">
      <c r="A644" s="34"/>
      <c r="B644" s="34"/>
      <c r="C644" s="35"/>
      <c r="D644" s="11"/>
      <c r="E644" s="34"/>
    </row>
    <row r="645" customHeight="1" spans="1:5">
      <c r="A645" s="34"/>
      <c r="B645" s="34"/>
      <c r="C645" s="35"/>
      <c r="D645" s="11"/>
      <c r="E645" s="34"/>
    </row>
    <row r="646" customHeight="1" spans="1:5">
      <c r="A646" s="34"/>
      <c r="B646" s="34"/>
      <c r="C646" s="35"/>
      <c r="D646" s="11"/>
      <c r="E646" s="34"/>
    </row>
    <row r="647" customHeight="1" spans="1:5">
      <c r="A647" s="34"/>
      <c r="B647" s="34"/>
      <c r="C647" s="35"/>
      <c r="D647" s="11"/>
      <c r="E647" s="34"/>
    </row>
    <row r="648" customHeight="1" spans="1:5">
      <c r="A648" s="34"/>
      <c r="B648" s="34"/>
      <c r="C648" s="35"/>
      <c r="D648" s="11"/>
      <c r="E648" s="34"/>
    </row>
    <row r="649" customHeight="1" spans="1:5">
      <c r="A649" s="34"/>
      <c r="B649" s="34"/>
      <c r="C649" s="35"/>
      <c r="D649" s="11"/>
      <c r="E649" s="34"/>
    </row>
    <row r="650" customHeight="1" spans="1:5">
      <c r="A650" s="34"/>
      <c r="B650" s="34"/>
      <c r="C650" s="35"/>
      <c r="D650" s="11"/>
      <c r="E650" s="34"/>
    </row>
    <row r="651" customHeight="1" spans="1:5">
      <c r="A651" s="34"/>
      <c r="B651" s="34"/>
      <c r="C651" s="35"/>
      <c r="D651" s="11"/>
      <c r="E651" s="34"/>
    </row>
    <row r="652" customHeight="1" spans="1:5">
      <c r="A652" s="34"/>
      <c r="B652" s="34"/>
      <c r="C652" s="35"/>
      <c r="D652" s="11"/>
      <c r="E652" s="34"/>
    </row>
    <row r="653" customHeight="1" spans="1:5">
      <c r="A653" s="34"/>
      <c r="B653" s="34"/>
      <c r="C653" s="35"/>
      <c r="D653" s="11"/>
      <c r="E653" s="34"/>
    </row>
    <row r="654" customHeight="1" spans="1:5">
      <c r="A654" s="34"/>
      <c r="B654" s="34"/>
      <c r="C654" s="35"/>
      <c r="D654" s="11"/>
      <c r="E654" s="34"/>
    </row>
    <row r="655" customHeight="1" spans="1:5">
      <c r="A655" s="34"/>
      <c r="B655" s="34"/>
      <c r="C655" s="35"/>
      <c r="D655" s="11"/>
      <c r="E655" s="34"/>
    </row>
    <row r="656" customHeight="1" spans="1:5">
      <c r="A656" s="34"/>
      <c r="B656" s="34"/>
      <c r="C656" s="35"/>
      <c r="D656" s="11"/>
      <c r="E656" s="34"/>
    </row>
    <row r="657" customHeight="1" spans="1:5">
      <c r="A657" s="34"/>
      <c r="B657" s="34"/>
      <c r="C657" s="35"/>
      <c r="D657" s="11"/>
      <c r="E657" s="34"/>
    </row>
    <row r="658" customHeight="1" spans="1:5">
      <c r="A658" s="34"/>
      <c r="B658" s="34"/>
      <c r="C658" s="35"/>
      <c r="D658" s="11"/>
      <c r="E658" s="34"/>
    </row>
    <row r="659" customHeight="1" spans="1:5">
      <c r="A659" s="34"/>
      <c r="B659" s="34"/>
      <c r="C659" s="35"/>
      <c r="D659" s="11"/>
      <c r="E659" s="34"/>
    </row>
    <row r="660" customHeight="1" spans="1:5">
      <c r="A660" s="34"/>
      <c r="B660" s="34"/>
      <c r="C660" s="35"/>
      <c r="D660" s="11"/>
      <c r="E660" s="34"/>
    </row>
    <row r="661" customHeight="1" spans="1:5">
      <c r="A661" s="34"/>
      <c r="B661" s="34"/>
      <c r="C661" s="35"/>
      <c r="D661" s="11"/>
      <c r="E661" s="34"/>
    </row>
    <row r="662" customHeight="1" spans="1:5">
      <c r="A662" s="34"/>
      <c r="B662" s="34"/>
      <c r="C662" s="35"/>
      <c r="D662" s="11"/>
      <c r="E662" s="34"/>
    </row>
    <row r="663" customHeight="1" spans="1:5">
      <c r="A663" s="34"/>
      <c r="B663" s="34"/>
      <c r="C663" s="35"/>
      <c r="D663" s="11"/>
      <c r="E663" s="34"/>
    </row>
    <row r="664" customHeight="1" spans="1:5">
      <c r="A664" s="34"/>
      <c r="B664" s="34"/>
      <c r="C664" s="35"/>
      <c r="D664" s="11"/>
      <c r="E664" s="34"/>
    </row>
    <row r="665" customHeight="1" spans="1:5">
      <c r="A665" s="34"/>
      <c r="B665" s="34"/>
      <c r="C665" s="35"/>
      <c r="D665" s="11"/>
      <c r="E665" s="34"/>
    </row>
    <row r="666" customHeight="1" spans="1:5">
      <c r="A666" s="34"/>
      <c r="B666" s="34"/>
      <c r="C666" s="35"/>
      <c r="D666" s="11"/>
      <c r="E666" s="34"/>
    </row>
    <row r="667" customHeight="1" spans="1:5">
      <c r="A667" s="34"/>
      <c r="B667" s="34"/>
      <c r="C667" s="35"/>
      <c r="D667" s="11"/>
      <c r="E667" s="34"/>
    </row>
    <row r="668" customHeight="1" spans="1:5">
      <c r="A668" s="34"/>
      <c r="B668" s="34"/>
      <c r="C668" s="35"/>
      <c r="D668" s="11"/>
      <c r="E668" s="34"/>
    </row>
    <row r="669" customHeight="1" spans="1:5">
      <c r="A669" s="34"/>
      <c r="B669" s="34"/>
      <c r="C669" s="35"/>
      <c r="D669" s="11"/>
      <c r="E669" s="34"/>
    </row>
    <row r="670" customHeight="1" spans="1:5">
      <c r="A670" s="34"/>
      <c r="B670" s="34"/>
      <c r="C670" s="35"/>
      <c r="D670" s="11"/>
      <c r="E670" s="34"/>
    </row>
    <row r="671" customHeight="1" spans="1:5">
      <c r="A671" s="34"/>
      <c r="B671" s="34"/>
      <c r="C671" s="35"/>
      <c r="D671" s="11"/>
      <c r="E671" s="34"/>
    </row>
    <row r="672" customHeight="1" spans="1:5">
      <c r="A672" s="34"/>
      <c r="B672" s="34"/>
      <c r="C672" s="35"/>
      <c r="D672" s="11"/>
      <c r="E672" s="34"/>
    </row>
    <row r="673" customHeight="1" spans="1:5">
      <c r="A673" s="34"/>
      <c r="B673" s="34"/>
      <c r="C673" s="35"/>
      <c r="D673" s="11"/>
      <c r="E673" s="34"/>
    </row>
    <row r="674" customHeight="1" spans="1:5">
      <c r="A674" s="34"/>
      <c r="B674" s="34"/>
      <c r="C674" s="35"/>
      <c r="D674" s="11"/>
      <c r="E674" s="34"/>
    </row>
    <row r="675" customHeight="1" spans="1:5">
      <c r="A675" s="34"/>
      <c r="B675" s="34"/>
      <c r="C675" s="35"/>
      <c r="D675" s="11"/>
      <c r="E675" s="34"/>
    </row>
    <row r="676" customHeight="1" spans="1:5">
      <c r="A676" s="34"/>
      <c r="B676" s="34"/>
      <c r="C676" s="35"/>
      <c r="D676" s="11"/>
      <c r="E676" s="34"/>
    </row>
    <row r="677" customHeight="1" spans="1:5">
      <c r="A677" s="34"/>
      <c r="B677" s="34"/>
      <c r="C677" s="35"/>
      <c r="D677" s="11"/>
      <c r="E677" s="34"/>
    </row>
    <row r="678" customHeight="1" spans="1:5">
      <c r="A678" s="34"/>
      <c r="B678" s="34"/>
      <c r="C678" s="35"/>
      <c r="D678" s="11"/>
      <c r="E678" s="34"/>
    </row>
    <row r="679" customHeight="1" spans="1:5">
      <c r="A679" s="34"/>
      <c r="B679" s="34"/>
      <c r="C679" s="35"/>
      <c r="D679" s="11"/>
      <c r="E679" s="34"/>
    </row>
    <row r="680" customHeight="1" spans="1:5">
      <c r="A680" s="34"/>
      <c r="B680" s="34"/>
      <c r="C680" s="35"/>
      <c r="D680" s="11"/>
      <c r="E680" s="34"/>
    </row>
    <row r="681" customHeight="1" spans="1:5">
      <c r="A681" s="34"/>
      <c r="B681" s="34"/>
      <c r="C681" s="35"/>
      <c r="D681" s="11"/>
      <c r="E681" s="34"/>
    </row>
    <row r="682" customHeight="1" spans="1:5">
      <c r="A682" s="34"/>
      <c r="B682" s="34"/>
      <c r="C682" s="35"/>
      <c r="D682" s="11"/>
      <c r="E682" s="34"/>
    </row>
    <row r="683" customHeight="1" spans="1:5">
      <c r="A683" s="34"/>
      <c r="B683" s="34"/>
      <c r="C683" s="35"/>
      <c r="D683" s="11"/>
      <c r="E683" s="34"/>
    </row>
    <row r="684" customHeight="1" spans="1:5">
      <c r="A684" s="34"/>
      <c r="B684" s="34"/>
      <c r="C684" s="35"/>
      <c r="D684" s="11"/>
      <c r="E684" s="34"/>
    </row>
    <row r="685" customHeight="1" spans="1:5">
      <c r="A685" s="34"/>
      <c r="B685" s="34"/>
      <c r="C685" s="35"/>
      <c r="D685" s="11"/>
      <c r="E685" s="34"/>
    </row>
    <row r="686" customHeight="1" spans="1:5">
      <c r="A686" s="34"/>
      <c r="B686" s="34"/>
      <c r="C686" s="35"/>
      <c r="D686" s="11"/>
      <c r="E686" s="34"/>
    </row>
    <row r="687" customHeight="1" spans="1:5">
      <c r="A687" s="34"/>
      <c r="B687" s="34"/>
      <c r="C687" s="35"/>
      <c r="D687" s="11"/>
      <c r="E687" s="34"/>
    </row>
    <row r="688" customHeight="1" spans="1:5">
      <c r="A688" s="34"/>
      <c r="B688" s="34"/>
      <c r="C688" s="35"/>
      <c r="D688" s="11"/>
      <c r="E688" s="34"/>
    </row>
    <row r="689" customHeight="1" spans="1:5">
      <c r="A689" s="34"/>
      <c r="B689" s="34"/>
      <c r="C689" s="35"/>
      <c r="D689" s="11"/>
      <c r="E689" s="34"/>
    </row>
    <row r="690" customHeight="1" spans="1:5">
      <c r="A690" s="34"/>
      <c r="B690" s="34"/>
      <c r="C690" s="35"/>
      <c r="D690" s="11"/>
      <c r="E690" s="34"/>
    </row>
    <row r="691" customHeight="1" spans="1:5">
      <c r="A691" s="34"/>
      <c r="B691" s="34"/>
      <c r="C691" s="35"/>
      <c r="D691" s="11"/>
      <c r="E691" s="34"/>
    </row>
    <row r="692" customHeight="1" spans="1:5">
      <c r="A692" s="34"/>
      <c r="B692" s="34"/>
      <c r="C692" s="35"/>
      <c r="D692" s="11"/>
      <c r="E692" s="34"/>
    </row>
    <row r="693" customHeight="1" spans="1:5">
      <c r="A693" s="34"/>
      <c r="B693" s="34"/>
      <c r="C693" s="35"/>
      <c r="D693" s="11"/>
      <c r="E693" s="34"/>
    </row>
    <row r="694" customHeight="1" spans="1:5">
      <c r="A694" s="34"/>
      <c r="B694" s="34"/>
      <c r="C694" s="35"/>
      <c r="D694" s="11"/>
      <c r="E694" s="34"/>
    </row>
    <row r="695" customHeight="1" spans="1:5">
      <c r="A695" s="34"/>
      <c r="B695" s="34"/>
      <c r="C695" s="35"/>
      <c r="D695" s="11"/>
      <c r="E695" s="34"/>
    </row>
    <row r="696" customHeight="1" spans="1:5">
      <c r="A696" s="34"/>
      <c r="B696" s="34"/>
      <c r="C696" s="35"/>
      <c r="D696" s="11"/>
      <c r="E696" s="34"/>
    </row>
    <row r="697" customHeight="1" spans="1:5">
      <c r="A697" s="34"/>
      <c r="B697" s="34"/>
      <c r="C697" s="35"/>
      <c r="D697" s="11"/>
      <c r="E697" s="34"/>
    </row>
    <row r="698" customHeight="1" spans="1:5">
      <c r="A698" s="34"/>
      <c r="B698" s="34"/>
      <c r="C698" s="35"/>
      <c r="D698" s="11"/>
      <c r="E698" s="34"/>
    </row>
    <row r="699" customHeight="1" spans="1:5">
      <c r="A699" s="34"/>
      <c r="B699" s="34"/>
      <c r="C699" s="35"/>
      <c r="D699" s="11"/>
      <c r="E699" s="34"/>
    </row>
    <row r="700" customHeight="1" spans="1:5">
      <c r="A700" s="34"/>
      <c r="B700" s="34"/>
      <c r="C700" s="35"/>
      <c r="D700" s="11"/>
      <c r="E700" s="34"/>
    </row>
    <row r="701" customHeight="1" spans="1:5">
      <c r="A701" s="34"/>
      <c r="B701" s="34"/>
      <c r="C701" s="35"/>
      <c r="D701" s="11"/>
      <c r="E701" s="34"/>
    </row>
    <row r="702" customHeight="1" spans="1:5">
      <c r="A702" s="34"/>
      <c r="B702" s="34"/>
      <c r="C702" s="35"/>
      <c r="D702" s="11"/>
      <c r="E702" s="34"/>
    </row>
    <row r="703" customHeight="1" spans="1:5">
      <c r="A703" s="34"/>
      <c r="B703" s="34"/>
      <c r="C703" s="35"/>
      <c r="D703" s="11"/>
      <c r="E703" s="34"/>
    </row>
    <row r="704" customHeight="1" spans="1:5">
      <c r="A704" s="34"/>
      <c r="B704" s="34"/>
      <c r="C704" s="35"/>
      <c r="D704" s="11"/>
      <c r="E704" s="34"/>
    </row>
    <row r="705" customHeight="1" spans="1:5">
      <c r="A705" s="34"/>
      <c r="B705" s="34"/>
      <c r="C705" s="35"/>
      <c r="D705" s="11"/>
      <c r="E705" s="34"/>
    </row>
    <row r="706" customHeight="1" spans="1:5">
      <c r="A706" s="34"/>
      <c r="B706" s="34"/>
      <c r="C706" s="35"/>
      <c r="D706" s="11"/>
      <c r="E706" s="34"/>
    </row>
    <row r="707" customHeight="1" spans="1:5">
      <c r="A707" s="34"/>
      <c r="B707" s="34"/>
      <c r="C707" s="35"/>
      <c r="D707" s="11"/>
      <c r="E707" s="34"/>
    </row>
    <row r="708" customHeight="1" spans="1:5">
      <c r="A708" s="34"/>
      <c r="B708" s="34"/>
      <c r="C708" s="35"/>
      <c r="D708" s="11"/>
      <c r="E708" s="34"/>
    </row>
    <row r="709" customHeight="1" spans="1:5">
      <c r="A709" s="34"/>
      <c r="B709" s="34"/>
      <c r="C709" s="35"/>
      <c r="D709" s="11"/>
      <c r="E709" s="34"/>
    </row>
    <row r="710" customHeight="1" spans="1:5">
      <c r="A710" s="34"/>
      <c r="B710" s="34"/>
      <c r="C710" s="35"/>
      <c r="D710" s="11"/>
      <c r="E710" s="34"/>
    </row>
    <row r="711" customHeight="1" spans="1:5">
      <c r="A711" s="34"/>
      <c r="B711" s="34"/>
      <c r="C711" s="35"/>
      <c r="D711" s="11"/>
      <c r="E711" s="34"/>
    </row>
    <row r="712" customHeight="1" spans="1:5">
      <c r="A712" s="34"/>
      <c r="B712" s="34"/>
      <c r="C712" s="35"/>
      <c r="D712" s="11"/>
      <c r="E712" s="34"/>
    </row>
    <row r="713" customHeight="1" spans="1:5">
      <c r="A713" s="34"/>
      <c r="B713" s="34"/>
      <c r="C713" s="35"/>
      <c r="D713" s="11"/>
      <c r="E713" s="34"/>
    </row>
    <row r="714" customHeight="1" spans="1:5">
      <c r="A714" s="34"/>
      <c r="B714" s="34"/>
      <c r="C714" s="35"/>
      <c r="D714" s="11"/>
      <c r="E714" s="34"/>
    </row>
    <row r="715" customHeight="1" spans="1:5">
      <c r="A715" s="34"/>
      <c r="B715" s="34"/>
      <c r="C715" s="35"/>
      <c r="D715" s="11"/>
      <c r="E715" s="34"/>
    </row>
    <row r="716" customHeight="1" spans="1:5">
      <c r="A716" s="34"/>
      <c r="B716" s="34"/>
      <c r="C716" s="35"/>
      <c r="D716" s="11"/>
      <c r="E716" s="34"/>
    </row>
    <row r="717" customHeight="1" spans="1:5">
      <c r="A717" s="34"/>
      <c r="B717" s="34"/>
      <c r="C717" s="35"/>
      <c r="D717" s="11"/>
      <c r="E717" s="34"/>
    </row>
    <row r="718" customHeight="1" spans="1:5">
      <c r="A718" s="34"/>
      <c r="B718" s="34"/>
      <c r="C718" s="35"/>
      <c r="D718" s="11"/>
      <c r="E718" s="34"/>
    </row>
    <row r="719" customHeight="1" spans="1:5">
      <c r="A719" s="34"/>
      <c r="B719" s="34"/>
      <c r="C719" s="35"/>
      <c r="D719" s="11"/>
      <c r="E719" s="34"/>
    </row>
    <row r="720" customHeight="1" spans="1:5">
      <c r="A720" s="34"/>
      <c r="B720" s="34"/>
      <c r="C720" s="35"/>
      <c r="D720" s="11"/>
      <c r="E720" s="34"/>
    </row>
    <row r="721" customHeight="1" spans="1:5">
      <c r="A721" s="34"/>
      <c r="B721" s="34"/>
      <c r="C721" s="35"/>
      <c r="D721" s="11"/>
      <c r="E721" s="34"/>
    </row>
    <row r="722" customHeight="1" spans="1:5">
      <c r="A722" s="34"/>
      <c r="B722" s="34"/>
      <c r="C722" s="35"/>
      <c r="D722" s="11"/>
      <c r="E722" s="34"/>
    </row>
    <row r="723" customHeight="1" spans="1:5">
      <c r="A723" s="34"/>
      <c r="B723" s="34"/>
      <c r="C723" s="35"/>
      <c r="D723" s="11"/>
      <c r="E723" s="34"/>
    </row>
    <row r="724" customHeight="1" spans="1:5">
      <c r="A724" s="34"/>
      <c r="B724" s="34"/>
      <c r="C724" s="35"/>
      <c r="D724" s="11"/>
      <c r="E724" s="34"/>
    </row>
    <row r="725" customHeight="1" spans="1:5">
      <c r="A725" s="34"/>
      <c r="B725" s="34"/>
      <c r="C725" s="35"/>
      <c r="D725" s="11"/>
      <c r="E725" s="34"/>
    </row>
    <row r="726" customHeight="1" spans="1:5">
      <c r="A726" s="34"/>
      <c r="B726" s="34"/>
      <c r="C726" s="35"/>
      <c r="D726" s="11"/>
      <c r="E726" s="34"/>
    </row>
    <row r="727" customHeight="1" spans="1:5">
      <c r="A727" s="34"/>
      <c r="B727" s="34"/>
      <c r="C727" s="35"/>
      <c r="D727" s="11"/>
      <c r="E727" s="34"/>
    </row>
    <row r="728" customHeight="1" spans="1:5">
      <c r="A728" s="34"/>
      <c r="B728" s="34"/>
      <c r="C728" s="35"/>
      <c r="D728" s="11"/>
      <c r="E728" s="34"/>
    </row>
    <row r="729" customHeight="1" spans="1:5">
      <c r="A729" s="34"/>
      <c r="B729" s="34"/>
      <c r="C729" s="35"/>
      <c r="D729" s="11"/>
      <c r="E729" s="34"/>
    </row>
    <row r="730" customHeight="1" spans="1:5">
      <c r="A730" s="34"/>
      <c r="B730" s="34"/>
      <c r="C730" s="35"/>
      <c r="D730" s="11"/>
      <c r="E730" s="34"/>
    </row>
    <row r="731" customHeight="1" spans="1:5">
      <c r="A731" s="34"/>
      <c r="B731" s="34"/>
      <c r="C731" s="35"/>
      <c r="D731" s="11"/>
      <c r="E731" s="34"/>
    </row>
    <row r="732" customHeight="1" spans="1:5">
      <c r="A732" s="34"/>
      <c r="B732" s="34"/>
      <c r="C732" s="35"/>
      <c r="D732" s="11"/>
      <c r="E732" s="34"/>
    </row>
    <row r="733" customHeight="1" spans="1:5">
      <c r="A733" s="34"/>
      <c r="B733" s="34"/>
      <c r="C733" s="35"/>
      <c r="D733" s="11"/>
      <c r="E733" s="34"/>
    </row>
    <row r="734" customHeight="1" spans="1:5">
      <c r="A734" s="34"/>
      <c r="B734" s="34"/>
      <c r="C734" s="35"/>
      <c r="D734" s="11"/>
      <c r="E734" s="34"/>
    </row>
    <row r="735" customHeight="1" spans="1:5">
      <c r="A735" s="34"/>
      <c r="B735" s="34"/>
      <c r="C735" s="35"/>
      <c r="D735" s="11"/>
      <c r="E735" s="34"/>
    </row>
    <row r="736" customHeight="1" spans="1:5">
      <c r="A736" s="34"/>
      <c r="B736" s="34"/>
      <c r="C736" s="35"/>
      <c r="D736" s="11"/>
      <c r="E736" s="34"/>
    </row>
    <row r="737" customHeight="1" spans="1:5">
      <c r="A737" s="34"/>
      <c r="B737" s="34"/>
      <c r="C737" s="35"/>
      <c r="D737" s="11"/>
      <c r="E737" s="34"/>
    </row>
    <row r="738" customHeight="1" spans="1:5">
      <c r="A738" s="34"/>
      <c r="B738" s="34"/>
      <c r="C738" s="35"/>
      <c r="D738" s="11"/>
      <c r="E738" s="34"/>
    </row>
    <row r="739" customHeight="1" spans="1:5">
      <c r="A739" s="34"/>
      <c r="B739" s="34"/>
      <c r="C739" s="35"/>
      <c r="D739" s="11"/>
      <c r="E739" s="34"/>
    </row>
    <row r="740" customHeight="1" spans="1:5">
      <c r="A740" s="34"/>
      <c r="B740" s="34"/>
      <c r="C740" s="35"/>
      <c r="D740" s="11"/>
      <c r="E740" s="34"/>
    </row>
    <row r="741" customHeight="1" spans="1:5">
      <c r="A741" s="34"/>
      <c r="B741" s="34"/>
      <c r="C741" s="35"/>
      <c r="D741" s="11"/>
      <c r="E741" s="34"/>
    </row>
    <row r="742" customHeight="1" spans="1:5">
      <c r="A742" s="34"/>
      <c r="B742" s="34"/>
      <c r="C742" s="35"/>
      <c r="D742" s="11"/>
      <c r="E742" s="34"/>
    </row>
    <row r="743" customHeight="1" spans="1:5">
      <c r="A743" s="34"/>
      <c r="B743" s="34"/>
      <c r="C743" s="35"/>
      <c r="D743" s="11"/>
      <c r="E743" s="34"/>
    </row>
    <row r="744" customHeight="1" spans="1:5">
      <c r="A744" s="34"/>
      <c r="B744" s="34"/>
      <c r="C744" s="35"/>
      <c r="D744" s="11"/>
      <c r="E744" s="34"/>
    </row>
    <row r="745" customHeight="1" spans="1:5">
      <c r="A745" s="34"/>
      <c r="B745" s="34"/>
      <c r="C745" s="35"/>
      <c r="D745" s="11"/>
      <c r="E745" s="34"/>
    </row>
    <row r="746" customHeight="1" spans="1:5">
      <c r="A746" s="34"/>
      <c r="B746" s="34"/>
      <c r="C746" s="35"/>
      <c r="D746" s="11"/>
      <c r="E746" s="34"/>
    </row>
    <row r="747" customHeight="1" spans="1:5">
      <c r="A747" s="34"/>
      <c r="B747" s="34"/>
      <c r="C747" s="35"/>
      <c r="D747" s="11"/>
      <c r="E747" s="34"/>
    </row>
    <row r="748" customHeight="1" spans="1:5">
      <c r="A748" s="34"/>
      <c r="B748" s="34"/>
      <c r="C748" s="35"/>
      <c r="D748" s="11"/>
      <c r="E748" s="34"/>
    </row>
    <row r="749" customHeight="1" spans="1:5">
      <c r="A749" s="34"/>
      <c r="B749" s="34"/>
      <c r="C749" s="35"/>
      <c r="D749" s="11"/>
      <c r="E749" s="34"/>
    </row>
    <row r="750" customHeight="1" spans="1:5">
      <c r="A750" s="34"/>
      <c r="B750" s="34"/>
      <c r="C750" s="35"/>
      <c r="D750" s="11"/>
      <c r="E750" s="34"/>
    </row>
    <row r="751" customHeight="1" spans="1:5">
      <c r="A751" s="34"/>
      <c r="B751" s="34"/>
      <c r="C751" s="35"/>
      <c r="D751" s="11"/>
      <c r="E751" s="34"/>
    </row>
    <row r="752" customHeight="1" spans="1:5">
      <c r="A752" s="34"/>
      <c r="B752" s="34"/>
      <c r="C752" s="35"/>
      <c r="D752" s="11"/>
      <c r="E752" s="34"/>
    </row>
    <row r="753" customHeight="1" spans="1:5">
      <c r="A753" s="34"/>
      <c r="B753" s="34"/>
      <c r="C753" s="35"/>
      <c r="D753" s="11"/>
      <c r="E753" s="34"/>
    </row>
    <row r="754" customHeight="1" spans="1:5">
      <c r="A754" s="34"/>
      <c r="B754" s="34"/>
      <c r="C754" s="35"/>
      <c r="D754" s="11"/>
      <c r="E754" s="34"/>
    </row>
    <row r="755" customHeight="1" spans="1:5">
      <c r="A755" s="34"/>
      <c r="B755" s="34"/>
      <c r="C755" s="35"/>
      <c r="D755" s="11"/>
      <c r="E755" s="34"/>
    </row>
    <row r="756" customHeight="1" spans="1:5">
      <c r="A756" s="34"/>
      <c r="B756" s="34"/>
      <c r="C756" s="35"/>
      <c r="D756" s="11"/>
      <c r="E756" s="34"/>
    </row>
    <row r="757" customHeight="1" spans="1:5">
      <c r="A757" s="34"/>
      <c r="B757" s="34"/>
      <c r="C757" s="35"/>
      <c r="D757" s="11"/>
      <c r="E757" s="34"/>
    </row>
    <row r="758" customHeight="1" spans="1:5">
      <c r="A758" s="34"/>
      <c r="B758" s="34"/>
      <c r="C758" s="35"/>
      <c r="D758" s="11"/>
      <c r="E758" s="34"/>
    </row>
    <row r="759" customHeight="1" spans="1:5">
      <c r="A759" s="34"/>
      <c r="B759" s="34"/>
      <c r="C759" s="35"/>
      <c r="D759" s="11"/>
      <c r="E759" s="34"/>
    </row>
    <row r="760" customHeight="1" spans="1:5">
      <c r="A760" s="34"/>
      <c r="B760" s="34"/>
      <c r="C760" s="35"/>
      <c r="D760" s="11"/>
      <c r="E760" s="34"/>
    </row>
    <row r="761" customHeight="1" spans="1:5">
      <c r="A761" s="34"/>
      <c r="B761" s="34"/>
      <c r="C761" s="35"/>
      <c r="D761" s="11"/>
      <c r="E761" s="34"/>
    </row>
    <row r="762" customHeight="1" spans="1:5">
      <c r="A762" s="34"/>
      <c r="B762" s="34"/>
      <c r="C762" s="35"/>
      <c r="D762" s="11"/>
      <c r="E762" s="34"/>
    </row>
    <row r="763" customHeight="1" spans="1:5">
      <c r="A763" s="34"/>
      <c r="B763" s="34"/>
      <c r="C763" s="35"/>
      <c r="D763" s="11"/>
      <c r="E763" s="34"/>
    </row>
    <row r="764" customHeight="1" spans="1:5">
      <c r="A764" s="34"/>
      <c r="B764" s="34"/>
      <c r="C764" s="35"/>
      <c r="D764" s="11"/>
      <c r="E764" s="34"/>
    </row>
    <row r="765" customHeight="1" spans="1:5">
      <c r="A765" s="34"/>
      <c r="B765" s="34"/>
      <c r="C765" s="35"/>
      <c r="D765" s="11"/>
      <c r="E765" s="34"/>
    </row>
    <row r="766" customHeight="1" spans="1:5">
      <c r="A766" s="34"/>
      <c r="B766" s="34"/>
      <c r="C766" s="35"/>
      <c r="D766" s="11"/>
      <c r="E766" s="34"/>
    </row>
    <row r="767" customHeight="1" spans="1:5">
      <c r="A767" s="34"/>
      <c r="B767" s="34"/>
      <c r="C767" s="35"/>
      <c r="D767" s="11"/>
      <c r="E767" s="34"/>
    </row>
    <row r="768" customHeight="1" spans="1:5">
      <c r="A768" s="34"/>
      <c r="B768" s="34"/>
      <c r="C768" s="35"/>
      <c r="D768" s="11"/>
      <c r="E768" s="34"/>
    </row>
    <row r="769" customHeight="1" spans="1:5">
      <c r="A769" s="34"/>
      <c r="B769" s="34"/>
      <c r="C769" s="35"/>
      <c r="D769" s="11"/>
      <c r="E769" s="34"/>
    </row>
    <row r="770" customHeight="1" spans="1:5">
      <c r="A770" s="34"/>
      <c r="B770" s="34"/>
      <c r="C770" s="35"/>
      <c r="D770" s="11"/>
      <c r="E770" s="34"/>
    </row>
    <row r="771" customHeight="1" spans="1:5">
      <c r="A771" s="34"/>
      <c r="B771" s="34"/>
      <c r="C771" s="35"/>
      <c r="D771" s="11"/>
      <c r="E771" s="34"/>
    </row>
    <row r="772" customHeight="1" spans="1:5">
      <c r="A772" s="34"/>
      <c r="B772" s="34"/>
      <c r="C772" s="35"/>
      <c r="D772" s="11"/>
      <c r="E772" s="34"/>
    </row>
    <row r="773" customHeight="1" spans="1:5">
      <c r="A773" s="34"/>
      <c r="B773" s="34"/>
      <c r="C773" s="35"/>
      <c r="D773" s="11"/>
      <c r="E773" s="34"/>
    </row>
    <row r="774" customHeight="1" spans="1:5">
      <c r="A774" s="34"/>
      <c r="B774" s="34"/>
      <c r="C774" s="35"/>
      <c r="D774" s="11"/>
      <c r="E774" s="34"/>
    </row>
    <row r="775" customHeight="1" spans="1:5">
      <c r="A775" s="34"/>
      <c r="B775" s="34"/>
      <c r="C775" s="35"/>
      <c r="D775" s="11"/>
      <c r="E775" s="34"/>
    </row>
    <row r="776" customHeight="1" spans="1:5">
      <c r="A776" s="34"/>
      <c r="B776" s="34"/>
      <c r="C776" s="35"/>
      <c r="D776" s="11"/>
      <c r="E776" s="34"/>
    </row>
    <row r="777" customHeight="1" spans="1:5">
      <c r="A777" s="34"/>
      <c r="B777" s="34"/>
      <c r="C777" s="35"/>
      <c r="D777" s="11"/>
      <c r="E777" s="34"/>
    </row>
    <row r="778" customHeight="1" spans="1:5">
      <c r="A778" s="34"/>
      <c r="B778" s="34"/>
      <c r="C778" s="35"/>
      <c r="D778" s="11"/>
      <c r="E778" s="34"/>
    </row>
    <row r="779" customHeight="1" spans="1:5">
      <c r="A779" s="34"/>
      <c r="B779" s="34"/>
      <c r="C779" s="35"/>
      <c r="D779" s="11"/>
      <c r="E779" s="34"/>
    </row>
    <row r="780" customHeight="1" spans="1:5">
      <c r="A780" s="34"/>
      <c r="B780" s="34"/>
      <c r="C780" s="35"/>
      <c r="D780" s="11"/>
      <c r="E780" s="34"/>
    </row>
    <row r="781" customHeight="1" spans="1:5">
      <c r="A781" s="34"/>
      <c r="B781" s="34"/>
      <c r="C781" s="35"/>
      <c r="D781" s="11"/>
      <c r="E781" s="34"/>
    </row>
    <row r="782" customHeight="1" spans="1:5">
      <c r="A782" s="34"/>
      <c r="B782" s="34"/>
      <c r="C782" s="35"/>
      <c r="D782" s="11"/>
      <c r="E782" s="34"/>
    </row>
    <row r="783" customHeight="1" spans="1:5">
      <c r="A783" s="34"/>
      <c r="B783" s="34"/>
      <c r="C783" s="35"/>
      <c r="D783" s="11"/>
      <c r="E783" s="34"/>
    </row>
    <row r="784" customHeight="1" spans="1:5">
      <c r="A784" s="34"/>
      <c r="B784" s="34"/>
      <c r="C784" s="35"/>
      <c r="D784" s="11"/>
      <c r="E784" s="34"/>
    </row>
    <row r="785" customHeight="1" spans="1:5">
      <c r="A785" s="34"/>
      <c r="B785" s="34"/>
      <c r="C785" s="35"/>
      <c r="D785" s="11"/>
      <c r="E785" s="34"/>
    </row>
    <row r="786" customHeight="1" spans="1:5">
      <c r="A786" s="34"/>
      <c r="B786" s="34"/>
      <c r="C786" s="35"/>
      <c r="D786" s="11"/>
      <c r="E786" s="34"/>
    </row>
    <row r="787" customHeight="1" spans="1:5">
      <c r="A787" s="34"/>
      <c r="B787" s="34"/>
      <c r="C787" s="35"/>
      <c r="D787" s="11"/>
      <c r="E787" s="34"/>
    </row>
    <row r="788" customHeight="1" spans="1:5">
      <c r="A788" s="34"/>
      <c r="B788" s="34"/>
      <c r="C788" s="35"/>
      <c r="D788" s="11"/>
      <c r="E788" s="34"/>
    </row>
    <row r="789" customHeight="1" spans="1:5">
      <c r="A789" s="34"/>
      <c r="B789" s="34"/>
      <c r="C789" s="35"/>
      <c r="D789" s="11"/>
      <c r="E789" s="34"/>
    </row>
    <row r="790" customHeight="1" spans="1:5">
      <c r="A790" s="34"/>
      <c r="B790" s="34"/>
      <c r="C790" s="35"/>
      <c r="D790" s="11"/>
      <c r="E790" s="34"/>
    </row>
    <row r="791" customHeight="1" spans="1:5">
      <c r="A791" s="34"/>
      <c r="B791" s="34"/>
      <c r="C791" s="35"/>
      <c r="D791" s="11"/>
      <c r="E791" s="34"/>
    </row>
    <row r="792" customHeight="1" spans="1:5">
      <c r="A792" s="34"/>
      <c r="B792" s="34"/>
      <c r="C792" s="35"/>
      <c r="D792" s="11"/>
      <c r="E792" s="34"/>
    </row>
    <row r="793" customHeight="1" spans="1:5">
      <c r="A793" s="34"/>
      <c r="B793" s="34"/>
      <c r="C793" s="35"/>
      <c r="D793" s="11"/>
      <c r="E793" s="34"/>
    </row>
    <row r="794" customHeight="1" spans="1:5">
      <c r="A794" s="34"/>
      <c r="B794" s="34"/>
      <c r="C794" s="35"/>
      <c r="D794" s="11"/>
      <c r="E794" s="34"/>
    </row>
    <row r="795" customHeight="1" spans="1:5">
      <c r="A795" s="34"/>
      <c r="B795" s="34"/>
      <c r="C795" s="35"/>
      <c r="D795" s="11"/>
      <c r="E795" s="34"/>
    </row>
    <row r="796" customHeight="1" spans="1:5">
      <c r="A796" s="34"/>
      <c r="B796" s="34"/>
      <c r="C796" s="35"/>
      <c r="D796" s="11"/>
      <c r="E796" s="34"/>
    </row>
    <row r="797" customHeight="1" spans="1:5">
      <c r="A797" s="34"/>
      <c r="B797" s="34"/>
      <c r="C797" s="35"/>
      <c r="D797" s="11"/>
      <c r="E797" s="34"/>
    </row>
    <row r="798" customHeight="1" spans="1:5">
      <c r="A798" s="34"/>
      <c r="B798" s="34"/>
      <c r="C798" s="35"/>
      <c r="D798" s="11"/>
      <c r="E798" s="34"/>
    </row>
    <row r="799" customHeight="1" spans="1:5">
      <c r="A799" s="34"/>
      <c r="B799" s="34"/>
      <c r="C799" s="35"/>
      <c r="D799" s="11"/>
      <c r="E799" s="34"/>
    </row>
    <row r="800" customHeight="1" spans="1:5">
      <c r="A800" s="34"/>
      <c r="B800" s="34"/>
      <c r="C800" s="35"/>
      <c r="D800" s="11"/>
      <c r="E800" s="34"/>
    </row>
    <row r="801" customHeight="1" spans="1:5">
      <c r="A801" s="34"/>
      <c r="B801" s="34"/>
      <c r="C801" s="35"/>
      <c r="D801" s="11"/>
      <c r="E801" s="34"/>
    </row>
    <row r="802" customHeight="1" spans="1:5">
      <c r="A802" s="34"/>
      <c r="B802" s="34"/>
      <c r="C802" s="35"/>
      <c r="D802" s="11"/>
      <c r="E802" s="34"/>
    </row>
    <row r="803" customHeight="1" spans="1:5">
      <c r="A803" s="34"/>
      <c r="B803" s="34"/>
      <c r="C803" s="35"/>
      <c r="D803" s="11"/>
      <c r="E803" s="34"/>
    </row>
    <row r="804" customHeight="1" spans="1:5">
      <c r="A804" s="34"/>
      <c r="B804" s="34"/>
      <c r="C804" s="35"/>
      <c r="D804" s="11"/>
      <c r="E804" s="34"/>
    </row>
    <row r="805" customHeight="1" spans="1:5">
      <c r="A805" s="34"/>
      <c r="B805" s="34"/>
      <c r="C805" s="35"/>
      <c r="D805" s="11"/>
      <c r="E805" s="34"/>
    </row>
    <row r="806" customHeight="1" spans="1:5">
      <c r="A806" s="34"/>
      <c r="B806" s="34"/>
      <c r="C806" s="35"/>
      <c r="D806" s="11"/>
      <c r="E806" s="34"/>
    </row>
    <row r="807" customHeight="1" spans="1:5">
      <c r="A807" s="34"/>
      <c r="B807" s="34"/>
      <c r="C807" s="35"/>
      <c r="D807" s="11"/>
      <c r="E807" s="34"/>
    </row>
    <row r="808" customHeight="1" spans="1:5">
      <c r="A808" s="34"/>
      <c r="B808" s="34"/>
      <c r="C808" s="35"/>
      <c r="D808" s="11"/>
      <c r="E808" s="34"/>
    </row>
    <row r="809" customHeight="1" spans="1:5">
      <c r="A809" s="34"/>
      <c r="B809" s="34"/>
      <c r="C809" s="35"/>
      <c r="D809" s="11"/>
      <c r="E809" s="34"/>
    </row>
    <row r="810" customHeight="1" spans="1:5">
      <c r="A810" s="34"/>
      <c r="B810" s="34"/>
      <c r="C810" s="35"/>
      <c r="D810" s="11"/>
      <c r="E810" s="34"/>
    </row>
    <row r="811" customHeight="1" spans="1:5">
      <c r="A811" s="34"/>
      <c r="B811" s="34"/>
      <c r="C811" s="35"/>
      <c r="D811" s="11"/>
      <c r="E811" s="34"/>
    </row>
    <row r="812" customHeight="1" spans="1:5">
      <c r="A812" s="34"/>
      <c r="B812" s="34"/>
      <c r="C812" s="35"/>
      <c r="D812" s="11"/>
      <c r="E812" s="34"/>
    </row>
    <row r="813" customHeight="1" spans="1:5">
      <c r="A813" s="34"/>
      <c r="B813" s="34"/>
      <c r="C813" s="35"/>
      <c r="D813" s="11"/>
      <c r="E813" s="34"/>
    </row>
    <row r="814" customHeight="1" spans="1:5">
      <c r="A814" s="34"/>
      <c r="B814" s="34"/>
      <c r="C814" s="35"/>
      <c r="D814" s="11"/>
      <c r="E814" s="34"/>
    </row>
    <row r="815" customHeight="1" spans="1:5">
      <c r="A815" s="34"/>
      <c r="B815" s="34"/>
      <c r="C815" s="35"/>
      <c r="D815" s="11"/>
      <c r="E815" s="34"/>
    </row>
    <row r="816" customHeight="1" spans="1:5">
      <c r="A816" s="34"/>
      <c r="B816" s="34"/>
      <c r="C816" s="35"/>
      <c r="D816" s="11"/>
      <c r="E816" s="34"/>
    </row>
    <row r="817" customHeight="1" spans="1:5">
      <c r="A817" s="34"/>
      <c r="B817" s="34"/>
      <c r="C817" s="35"/>
      <c r="D817" s="11"/>
      <c r="E817" s="34"/>
    </row>
    <row r="818" customHeight="1" spans="1:5">
      <c r="A818" s="34"/>
      <c r="B818" s="34"/>
      <c r="C818" s="35"/>
      <c r="D818" s="11"/>
      <c r="E818" s="34"/>
    </row>
    <row r="819" customHeight="1" spans="1:5">
      <c r="A819" s="34"/>
      <c r="B819" s="34"/>
      <c r="C819" s="35"/>
      <c r="D819" s="11"/>
      <c r="E819" s="34"/>
    </row>
    <row r="820" customHeight="1" spans="1:5">
      <c r="A820" s="34"/>
      <c r="B820" s="34"/>
      <c r="C820" s="35"/>
      <c r="D820" s="11"/>
      <c r="E820" s="34"/>
    </row>
    <row r="821" customHeight="1" spans="1:5">
      <c r="A821" s="34"/>
      <c r="B821" s="34"/>
      <c r="C821" s="35"/>
      <c r="D821" s="11"/>
      <c r="E821" s="34"/>
    </row>
    <row r="822" customHeight="1" spans="1:5">
      <c r="A822" s="34"/>
      <c r="B822" s="34"/>
      <c r="C822" s="35"/>
      <c r="D822" s="11"/>
      <c r="E822" s="34"/>
    </row>
    <row r="823" customHeight="1" spans="1:5">
      <c r="A823" s="34"/>
      <c r="B823" s="34"/>
      <c r="C823" s="35"/>
      <c r="D823" s="11"/>
      <c r="E823" s="34"/>
    </row>
    <row r="824" customHeight="1" spans="1:5">
      <c r="A824" s="34"/>
      <c r="B824" s="34"/>
      <c r="C824" s="35"/>
      <c r="D824" s="11"/>
      <c r="E824" s="34"/>
    </row>
    <row r="825" customHeight="1" spans="1:5">
      <c r="A825" s="34"/>
      <c r="B825" s="34"/>
      <c r="C825" s="35"/>
      <c r="D825" s="11"/>
      <c r="E825" s="34"/>
    </row>
    <row r="826" customHeight="1" spans="1:5">
      <c r="A826" s="34"/>
      <c r="B826" s="34"/>
      <c r="C826" s="35"/>
      <c r="D826" s="11"/>
      <c r="E826" s="34"/>
    </row>
    <row r="827" customHeight="1" spans="1:5">
      <c r="A827" s="34"/>
      <c r="B827" s="34"/>
      <c r="C827" s="35"/>
      <c r="D827" s="11"/>
      <c r="E827" s="34"/>
    </row>
    <row r="828" customHeight="1" spans="1:5">
      <c r="A828" s="34"/>
      <c r="B828" s="34"/>
      <c r="C828" s="35"/>
      <c r="D828" s="11"/>
      <c r="E828" s="34"/>
    </row>
    <row r="829" customHeight="1" spans="1:5">
      <c r="A829" s="34"/>
      <c r="B829" s="34"/>
      <c r="C829" s="35"/>
      <c r="D829" s="11"/>
      <c r="E829" s="34"/>
    </row>
    <row r="830" customHeight="1" spans="1:5">
      <c r="A830" s="34"/>
      <c r="B830" s="34"/>
      <c r="C830" s="35"/>
      <c r="D830" s="11"/>
      <c r="E830" s="34"/>
    </row>
    <row r="831" customHeight="1" spans="1:5">
      <c r="A831" s="34"/>
      <c r="B831" s="34"/>
      <c r="C831" s="35"/>
      <c r="D831" s="11"/>
      <c r="E831" s="34"/>
    </row>
    <row r="832" customHeight="1" spans="1:5">
      <c r="A832" s="34"/>
      <c r="B832" s="34"/>
      <c r="C832" s="35"/>
      <c r="D832" s="11"/>
      <c r="E832" s="34"/>
    </row>
    <row r="833" customHeight="1" spans="1:5">
      <c r="A833" s="34"/>
      <c r="B833" s="34"/>
      <c r="C833" s="35"/>
      <c r="D833" s="11"/>
      <c r="E833" s="34"/>
    </row>
    <row r="834" customHeight="1" spans="1:5">
      <c r="A834" s="34"/>
      <c r="B834" s="34"/>
      <c r="C834" s="35"/>
      <c r="D834" s="11"/>
      <c r="E834" s="34"/>
    </row>
    <row r="835" customHeight="1" spans="1:5">
      <c r="A835" s="34"/>
      <c r="B835" s="34"/>
      <c r="C835" s="35"/>
      <c r="D835" s="11"/>
      <c r="E835" s="34"/>
    </row>
    <row r="836" customHeight="1" spans="1:5">
      <c r="A836" s="34"/>
      <c r="B836" s="34"/>
      <c r="C836" s="35"/>
      <c r="D836" s="11"/>
      <c r="E836" s="34"/>
    </row>
    <row r="837" customHeight="1" spans="1:5">
      <c r="A837" s="34"/>
      <c r="B837" s="34"/>
      <c r="C837" s="35"/>
      <c r="D837" s="11"/>
      <c r="E837" s="34"/>
    </row>
    <row r="838" customHeight="1" spans="1:5">
      <c r="A838" s="34"/>
      <c r="B838" s="34"/>
      <c r="C838" s="35"/>
      <c r="D838" s="11"/>
      <c r="E838" s="34"/>
    </row>
    <row r="839" customHeight="1" spans="1:5">
      <c r="A839" s="34"/>
      <c r="B839" s="34"/>
      <c r="C839" s="35"/>
      <c r="D839" s="11"/>
      <c r="E839" s="34"/>
    </row>
    <row r="840" customHeight="1" spans="1:5">
      <c r="A840" s="34"/>
      <c r="B840" s="34"/>
      <c r="C840" s="35"/>
      <c r="D840" s="11"/>
      <c r="E840" s="34"/>
    </row>
    <row r="841" customHeight="1" spans="1:5">
      <c r="A841" s="34"/>
      <c r="B841" s="34"/>
      <c r="C841" s="35"/>
      <c r="D841" s="11"/>
      <c r="E841" s="34"/>
    </row>
    <row r="842" customHeight="1" spans="1:5">
      <c r="A842" s="34"/>
      <c r="B842" s="34"/>
      <c r="C842" s="35"/>
      <c r="D842" s="11"/>
      <c r="E842" s="34"/>
    </row>
    <row r="843" customHeight="1" spans="1:5">
      <c r="A843" s="34"/>
      <c r="B843" s="34"/>
      <c r="C843" s="35"/>
      <c r="D843" s="11"/>
      <c r="E843" s="34"/>
    </row>
    <row r="844" customHeight="1" spans="1:5">
      <c r="A844" s="34"/>
      <c r="B844" s="34"/>
      <c r="C844" s="35"/>
      <c r="D844" s="11"/>
      <c r="E844" s="34"/>
    </row>
    <row r="845" customHeight="1" spans="1:5">
      <c r="A845" s="34"/>
      <c r="B845" s="34"/>
      <c r="C845" s="35"/>
      <c r="D845" s="11"/>
      <c r="E845" s="34"/>
    </row>
    <row r="846" customHeight="1" spans="1:5">
      <c r="A846" s="34"/>
      <c r="B846" s="34"/>
      <c r="C846" s="35"/>
      <c r="D846" s="11"/>
      <c r="E846" s="34"/>
    </row>
    <row r="847" customHeight="1" spans="1:5">
      <c r="A847" s="34"/>
      <c r="B847" s="34"/>
      <c r="C847" s="35"/>
      <c r="D847" s="11"/>
      <c r="E847" s="34"/>
    </row>
    <row r="848" customHeight="1" spans="1:5">
      <c r="A848" s="34"/>
      <c r="B848" s="34"/>
      <c r="C848" s="35"/>
      <c r="D848" s="11"/>
      <c r="E848" s="34"/>
    </row>
    <row r="849" customHeight="1" spans="1:5">
      <c r="A849" s="34"/>
      <c r="B849" s="34"/>
      <c r="C849" s="35"/>
      <c r="D849" s="11"/>
      <c r="E849" s="34"/>
    </row>
    <row r="850" customHeight="1" spans="1:5">
      <c r="A850" s="34"/>
      <c r="B850" s="34"/>
      <c r="C850" s="35"/>
      <c r="D850" s="11"/>
      <c r="E850" s="34"/>
    </row>
    <row r="851" customHeight="1" spans="1:5">
      <c r="A851" s="34"/>
      <c r="B851" s="34"/>
      <c r="C851" s="35"/>
      <c r="D851" s="11"/>
      <c r="E851" s="34"/>
    </row>
    <row r="852" customHeight="1" spans="1:5">
      <c r="A852" s="34"/>
      <c r="B852" s="34"/>
      <c r="C852" s="35"/>
      <c r="D852" s="11"/>
      <c r="E852" s="34"/>
    </row>
    <row r="853" customHeight="1" spans="1:5">
      <c r="A853" s="34"/>
      <c r="B853" s="34"/>
      <c r="C853" s="35"/>
      <c r="D853" s="11"/>
      <c r="E853" s="34"/>
    </row>
    <row r="854" customHeight="1" spans="1:5">
      <c r="A854" s="34"/>
      <c r="B854" s="34"/>
      <c r="C854" s="35"/>
      <c r="D854" s="11"/>
      <c r="E854" s="34"/>
    </row>
    <row r="855" customHeight="1" spans="1:5">
      <c r="A855" s="34"/>
      <c r="B855" s="34"/>
      <c r="C855" s="35"/>
      <c r="D855" s="11"/>
      <c r="E855" s="34"/>
    </row>
    <row r="856" customHeight="1" spans="1:5">
      <c r="A856" s="34"/>
      <c r="B856" s="34"/>
      <c r="C856" s="35"/>
      <c r="D856" s="11"/>
      <c r="E856" s="34"/>
    </row>
    <row r="857" customHeight="1" spans="1:5">
      <c r="A857" s="34"/>
      <c r="B857" s="34"/>
      <c r="C857" s="35"/>
      <c r="D857" s="11"/>
      <c r="E857" s="34"/>
    </row>
    <row r="858" customHeight="1" spans="1:5">
      <c r="A858" s="34"/>
      <c r="B858" s="34"/>
      <c r="C858" s="35"/>
      <c r="D858" s="11"/>
      <c r="E858" s="34"/>
    </row>
    <row r="859" customHeight="1" spans="1:5">
      <c r="A859" s="34"/>
      <c r="B859" s="34"/>
      <c r="C859" s="35"/>
      <c r="D859" s="11"/>
      <c r="E859" s="34"/>
    </row>
    <row r="860" customHeight="1" spans="1:5">
      <c r="A860" s="34"/>
      <c r="B860" s="34"/>
      <c r="C860" s="35"/>
      <c r="D860" s="11"/>
      <c r="E860" s="34"/>
    </row>
    <row r="861" customHeight="1" spans="1:5">
      <c r="A861" s="34"/>
      <c r="B861" s="34"/>
      <c r="C861" s="35"/>
      <c r="D861" s="11"/>
      <c r="E861" s="34"/>
    </row>
    <row r="862" customHeight="1" spans="1:5">
      <c r="A862" s="34"/>
      <c r="B862" s="34"/>
      <c r="C862" s="35"/>
      <c r="D862" s="11"/>
      <c r="E862" s="34"/>
    </row>
    <row r="863" customHeight="1" spans="1:5">
      <c r="A863" s="34"/>
      <c r="B863" s="34"/>
      <c r="C863" s="35"/>
      <c r="D863" s="11"/>
      <c r="E863" s="34"/>
    </row>
    <row r="864" customHeight="1" spans="1:5">
      <c r="A864" s="34"/>
      <c r="B864" s="34"/>
      <c r="C864" s="35"/>
      <c r="D864" s="11"/>
      <c r="E864" s="34"/>
    </row>
    <row r="865" customHeight="1" spans="1:5">
      <c r="A865" s="34"/>
      <c r="B865" s="34"/>
      <c r="C865" s="35"/>
      <c r="D865" s="11"/>
      <c r="E865" s="34"/>
    </row>
    <row r="866" customHeight="1" spans="1:5">
      <c r="A866" s="34"/>
      <c r="B866" s="34"/>
      <c r="C866" s="35"/>
      <c r="D866" s="11"/>
      <c r="E866" s="34"/>
    </row>
    <row r="867" customHeight="1" spans="1:5">
      <c r="A867" s="34"/>
      <c r="B867" s="34"/>
      <c r="C867" s="35"/>
      <c r="D867" s="11"/>
      <c r="E867" s="34"/>
    </row>
    <row r="868" customHeight="1" spans="1:5">
      <c r="A868" s="34"/>
      <c r="B868" s="34"/>
      <c r="C868" s="35"/>
      <c r="D868" s="11"/>
      <c r="E868" s="34"/>
    </row>
    <row r="869" customHeight="1" spans="1:5">
      <c r="A869" s="34"/>
      <c r="B869" s="34"/>
      <c r="C869" s="35"/>
      <c r="D869" s="11"/>
      <c r="E869" s="34"/>
    </row>
    <row r="870" customHeight="1" spans="1:5">
      <c r="A870" s="34"/>
      <c r="B870" s="34"/>
      <c r="C870" s="35"/>
      <c r="D870" s="11"/>
      <c r="E870" s="34"/>
    </row>
    <row r="871" customHeight="1" spans="1:5">
      <c r="A871" s="34"/>
      <c r="B871" s="34"/>
      <c r="C871" s="35"/>
      <c r="D871" s="11"/>
      <c r="E871" s="34"/>
    </row>
    <row r="872" customHeight="1" spans="1:5">
      <c r="A872" s="34"/>
      <c r="B872" s="34"/>
      <c r="C872" s="35"/>
      <c r="D872" s="11"/>
      <c r="E872" s="34"/>
    </row>
    <row r="873" customHeight="1" spans="1:5">
      <c r="A873" s="34"/>
      <c r="B873" s="34"/>
      <c r="C873" s="35"/>
      <c r="D873" s="11"/>
      <c r="E873" s="34"/>
    </row>
    <row r="874" customHeight="1" spans="1:5">
      <c r="A874" s="34"/>
      <c r="B874" s="34"/>
      <c r="C874" s="35"/>
      <c r="D874" s="11"/>
      <c r="E874" s="34"/>
    </row>
    <row r="875" customHeight="1" spans="1:5">
      <c r="A875" s="34"/>
      <c r="B875" s="34"/>
      <c r="C875" s="35"/>
      <c r="D875" s="11"/>
      <c r="E875" s="34"/>
    </row>
    <row r="876" customHeight="1" spans="1:5">
      <c r="A876" s="34"/>
      <c r="B876" s="34"/>
      <c r="C876" s="35"/>
      <c r="D876" s="11"/>
      <c r="E876" s="34"/>
    </row>
    <row r="877" customHeight="1" spans="1:5">
      <c r="A877" s="34"/>
      <c r="B877" s="34"/>
      <c r="C877" s="35"/>
      <c r="D877" s="11"/>
      <c r="E877" s="34"/>
    </row>
    <row r="878" customHeight="1" spans="1:5">
      <c r="A878" s="34"/>
      <c r="B878" s="34"/>
      <c r="C878" s="35"/>
      <c r="D878" s="11"/>
      <c r="E878" s="34"/>
    </row>
    <row r="879" customHeight="1" spans="1:5">
      <c r="A879" s="34"/>
      <c r="B879" s="34"/>
      <c r="C879" s="35"/>
      <c r="D879" s="11"/>
      <c r="E879" s="34"/>
    </row>
    <row r="880" customHeight="1" spans="1:5">
      <c r="A880" s="34"/>
      <c r="B880" s="34"/>
      <c r="C880" s="35"/>
      <c r="D880" s="11"/>
      <c r="E880" s="34"/>
    </row>
    <row r="881" customHeight="1" spans="1:5">
      <c r="A881" s="34"/>
      <c r="B881" s="34"/>
      <c r="C881" s="35"/>
      <c r="D881" s="11"/>
      <c r="E881" s="34"/>
    </row>
    <row r="882" customHeight="1" spans="1:5">
      <c r="A882" s="34"/>
      <c r="B882" s="34"/>
      <c r="C882" s="35"/>
      <c r="D882" s="11"/>
      <c r="E882" s="34"/>
    </row>
    <row r="883" customHeight="1" spans="1:5">
      <c r="A883" s="34"/>
      <c r="B883" s="34"/>
      <c r="C883" s="35"/>
      <c r="D883" s="11"/>
      <c r="E883" s="34"/>
    </row>
    <row r="884" customHeight="1" spans="1:5">
      <c r="A884" s="34"/>
      <c r="B884" s="34"/>
      <c r="C884" s="35"/>
      <c r="D884" s="11"/>
      <c r="E884" s="34"/>
    </row>
    <row r="885" customHeight="1" spans="1:5">
      <c r="A885" s="34"/>
      <c r="B885" s="34"/>
      <c r="C885" s="35"/>
      <c r="D885" s="11"/>
      <c r="E885" s="34"/>
    </row>
    <row r="886" customHeight="1" spans="1:5">
      <c r="A886" s="34"/>
      <c r="B886" s="34"/>
      <c r="C886" s="35"/>
      <c r="D886" s="11"/>
      <c r="E886" s="34"/>
    </row>
    <row r="887" customHeight="1" spans="1:5">
      <c r="A887" s="34"/>
      <c r="B887" s="34"/>
      <c r="C887" s="35"/>
      <c r="D887" s="11"/>
      <c r="E887" s="34"/>
    </row>
    <row r="888" customHeight="1" spans="1:5">
      <c r="A888" s="34"/>
      <c r="B888" s="34"/>
      <c r="C888" s="35"/>
      <c r="D888" s="11"/>
      <c r="E888" s="34"/>
    </row>
    <row r="889" customHeight="1" spans="1:5">
      <c r="A889" s="34"/>
      <c r="B889" s="34"/>
      <c r="C889" s="35"/>
      <c r="D889" s="11"/>
      <c r="E889" s="34"/>
    </row>
    <row r="890" customHeight="1" spans="1:5">
      <c r="A890" s="34"/>
      <c r="B890" s="34"/>
      <c r="C890" s="35"/>
      <c r="D890" s="11"/>
      <c r="E890" s="34"/>
    </row>
    <row r="891" customHeight="1" spans="1:5">
      <c r="A891" s="34"/>
      <c r="B891" s="34"/>
      <c r="C891" s="35"/>
      <c r="D891" s="11"/>
      <c r="E891" s="34"/>
    </row>
    <row r="892" customHeight="1" spans="1:5">
      <c r="A892" s="34"/>
      <c r="B892" s="34"/>
      <c r="C892" s="35"/>
      <c r="D892" s="11"/>
      <c r="E892" s="34"/>
    </row>
    <row r="893" customHeight="1" spans="1:5">
      <c r="A893" s="34"/>
      <c r="B893" s="34"/>
      <c r="C893" s="35"/>
      <c r="D893" s="11"/>
      <c r="E893" s="34"/>
    </row>
    <row r="894" customHeight="1" spans="1:5">
      <c r="A894" s="34"/>
      <c r="B894" s="34"/>
      <c r="C894" s="35"/>
      <c r="D894" s="11"/>
      <c r="E894" s="34"/>
    </row>
    <row r="895" customHeight="1" spans="1:5">
      <c r="A895" s="34"/>
      <c r="B895" s="34"/>
      <c r="C895" s="35"/>
      <c r="D895" s="11"/>
      <c r="E895" s="34"/>
    </row>
    <row r="896" customHeight="1" spans="1:5">
      <c r="A896" s="34"/>
      <c r="B896" s="34"/>
      <c r="C896" s="35"/>
      <c r="D896" s="11"/>
      <c r="E896" s="34"/>
    </row>
    <row r="897" customHeight="1" spans="1:5">
      <c r="A897" s="34"/>
      <c r="B897" s="34"/>
      <c r="C897" s="35"/>
      <c r="D897" s="11"/>
      <c r="E897" s="34"/>
    </row>
    <row r="898" customHeight="1" spans="1:5">
      <c r="A898" s="34"/>
      <c r="B898" s="34"/>
      <c r="C898" s="35"/>
      <c r="D898" s="11"/>
      <c r="E898" s="34"/>
    </row>
    <row r="899" customHeight="1" spans="1:5">
      <c r="A899" s="34"/>
      <c r="B899" s="34"/>
      <c r="C899" s="35"/>
      <c r="D899" s="11"/>
      <c r="E899" s="34"/>
    </row>
    <row r="900" customHeight="1" spans="1:5">
      <c r="A900" s="34"/>
      <c r="B900" s="34"/>
      <c r="C900" s="35"/>
      <c r="D900" s="11"/>
      <c r="E900" s="34"/>
    </row>
    <row r="901" customHeight="1" spans="1:5">
      <c r="A901" s="34"/>
      <c r="B901" s="34"/>
      <c r="C901" s="35"/>
      <c r="D901" s="11"/>
      <c r="E901" s="34"/>
    </row>
    <row r="902" customHeight="1" spans="1:5">
      <c r="A902" s="34"/>
      <c r="B902" s="34"/>
      <c r="C902" s="35"/>
      <c r="D902" s="11"/>
      <c r="E902" s="34"/>
    </row>
    <row r="903" customHeight="1" spans="1:5">
      <c r="A903" s="34"/>
      <c r="B903" s="34"/>
      <c r="C903" s="35"/>
      <c r="D903" s="11"/>
      <c r="E903" s="34"/>
    </row>
    <row r="904" customHeight="1" spans="1:5">
      <c r="A904" s="34"/>
      <c r="B904" s="34"/>
      <c r="C904" s="35"/>
      <c r="D904" s="11"/>
      <c r="E904" s="34"/>
    </row>
    <row r="905" customHeight="1" spans="1:5">
      <c r="A905" s="34"/>
      <c r="B905" s="34"/>
      <c r="C905" s="35"/>
      <c r="D905" s="11"/>
      <c r="E905" s="34"/>
    </row>
    <row r="906" customHeight="1" spans="1:5">
      <c r="A906" s="34"/>
      <c r="B906" s="34"/>
      <c r="C906" s="35"/>
      <c r="D906" s="11"/>
      <c r="E906" s="34"/>
    </row>
    <row r="907" customHeight="1" spans="1:5">
      <c r="A907" s="34"/>
      <c r="B907" s="34"/>
      <c r="C907" s="35"/>
      <c r="D907" s="11"/>
      <c r="E907" s="34"/>
    </row>
    <row r="908" customHeight="1" spans="1:5">
      <c r="A908" s="34"/>
      <c r="B908" s="34"/>
      <c r="C908" s="35"/>
      <c r="D908" s="11"/>
      <c r="E908" s="34"/>
    </row>
    <row r="909" customHeight="1" spans="1:5">
      <c r="A909" s="34"/>
      <c r="B909" s="34"/>
      <c r="C909" s="35"/>
      <c r="D909" s="11"/>
      <c r="E909" s="34"/>
    </row>
    <row r="910" customHeight="1" spans="1:5">
      <c r="A910" s="34"/>
      <c r="B910" s="34"/>
      <c r="C910" s="35"/>
      <c r="D910" s="11"/>
      <c r="E910" s="34"/>
    </row>
    <row r="911" customHeight="1" spans="1:5">
      <c r="A911" s="34"/>
      <c r="B911" s="34"/>
      <c r="C911" s="35"/>
      <c r="D911" s="11"/>
      <c r="E911" s="34"/>
    </row>
    <row r="912" customHeight="1" spans="1:5">
      <c r="A912" s="34"/>
      <c r="B912" s="34"/>
      <c r="C912" s="35"/>
      <c r="D912" s="11"/>
      <c r="E912" s="34"/>
    </row>
    <row r="913" customHeight="1" spans="1:5">
      <c r="A913" s="34"/>
      <c r="B913" s="34"/>
      <c r="C913" s="35"/>
      <c r="D913" s="11"/>
      <c r="E913" s="34"/>
    </row>
    <row r="914" customHeight="1" spans="1:5">
      <c r="A914" s="34"/>
      <c r="B914" s="34"/>
      <c r="C914" s="35"/>
      <c r="D914" s="11"/>
      <c r="E914" s="34"/>
    </row>
    <row r="915" customHeight="1" spans="1:5">
      <c r="A915" s="34"/>
      <c r="B915" s="34"/>
      <c r="C915" s="35"/>
      <c r="D915" s="11"/>
      <c r="E915" s="34"/>
    </row>
    <row r="916" customHeight="1" spans="1:5">
      <c r="A916" s="34"/>
      <c r="B916" s="34"/>
      <c r="C916" s="35"/>
      <c r="D916" s="11"/>
      <c r="E916" s="34"/>
    </row>
    <row r="917" customHeight="1" spans="1:5">
      <c r="A917" s="34"/>
      <c r="B917" s="34"/>
      <c r="C917" s="35"/>
      <c r="D917" s="11"/>
      <c r="E917" s="34"/>
    </row>
    <row r="918" customHeight="1" spans="1:5">
      <c r="A918" s="34"/>
      <c r="B918" s="34"/>
      <c r="C918" s="35"/>
      <c r="D918" s="11"/>
      <c r="E918" s="34"/>
    </row>
    <row r="919" customHeight="1" spans="1:5">
      <c r="A919" s="34"/>
      <c r="B919" s="34"/>
      <c r="C919" s="35"/>
      <c r="D919" s="11"/>
      <c r="E919" s="34"/>
    </row>
    <row r="920" customHeight="1" spans="1:5">
      <c r="A920" s="34"/>
      <c r="B920" s="34"/>
      <c r="C920" s="35"/>
      <c r="D920" s="11"/>
      <c r="E920" s="34"/>
    </row>
    <row r="921" customHeight="1" spans="1:5">
      <c r="A921" s="34"/>
      <c r="B921" s="34"/>
      <c r="C921" s="35"/>
      <c r="D921" s="11"/>
      <c r="E921" s="34"/>
    </row>
    <row r="922" customHeight="1" spans="1:5">
      <c r="A922" s="34"/>
      <c r="B922" s="34"/>
      <c r="C922" s="35"/>
      <c r="D922" s="11"/>
      <c r="E922" s="34"/>
    </row>
    <row r="923" customHeight="1" spans="1:5">
      <c r="A923" s="34"/>
      <c r="B923" s="34"/>
      <c r="C923" s="35"/>
      <c r="D923" s="11"/>
      <c r="E923" s="34"/>
    </row>
    <row r="924" customHeight="1" spans="1:5">
      <c r="A924" s="34"/>
      <c r="B924" s="34"/>
      <c r="C924" s="35"/>
      <c r="D924" s="11"/>
      <c r="E924" s="34"/>
    </row>
    <row r="925" customHeight="1" spans="1:5">
      <c r="A925" s="34"/>
      <c r="B925" s="34"/>
      <c r="C925" s="35"/>
      <c r="D925" s="11"/>
      <c r="E925" s="34"/>
    </row>
    <row r="926" customHeight="1" spans="1:5">
      <c r="A926" s="34"/>
      <c r="B926" s="34"/>
      <c r="C926" s="35"/>
      <c r="D926" s="11"/>
      <c r="E926" s="34"/>
    </row>
    <row r="927" customHeight="1" spans="1:5">
      <c r="A927" s="34"/>
      <c r="B927" s="34"/>
      <c r="C927" s="35"/>
      <c r="D927" s="11"/>
      <c r="E927" s="34"/>
    </row>
    <row r="928" customHeight="1" spans="1:5">
      <c r="A928" s="34"/>
      <c r="B928" s="34"/>
      <c r="C928" s="35"/>
      <c r="D928" s="11"/>
      <c r="E928" s="34"/>
    </row>
    <row r="929" customHeight="1" spans="1:5">
      <c r="A929" s="34"/>
      <c r="B929" s="34"/>
      <c r="C929" s="35"/>
      <c r="D929" s="11"/>
      <c r="E929" s="34"/>
    </row>
    <row r="930" customHeight="1" spans="1:5">
      <c r="A930" s="34"/>
      <c r="B930" s="34"/>
      <c r="C930" s="35"/>
      <c r="D930" s="11"/>
      <c r="E930" s="34"/>
    </row>
    <row r="931" customHeight="1" spans="1:5">
      <c r="A931" s="34"/>
      <c r="B931" s="34"/>
      <c r="C931" s="35"/>
      <c r="D931" s="11"/>
      <c r="E931" s="34"/>
    </row>
    <row r="932" customHeight="1" spans="1:5">
      <c r="A932" s="34"/>
      <c r="B932" s="34"/>
      <c r="C932" s="35"/>
      <c r="D932" s="11"/>
      <c r="E932" s="34"/>
    </row>
    <row r="933" customHeight="1" spans="1:5">
      <c r="A933" s="34"/>
      <c r="B933" s="34"/>
      <c r="C933" s="35"/>
      <c r="D933" s="11"/>
      <c r="E933" s="34"/>
    </row>
    <row r="934" customHeight="1" spans="1:5">
      <c r="A934" s="34"/>
      <c r="B934" s="34"/>
      <c r="C934" s="35"/>
      <c r="D934" s="11"/>
      <c r="E934" s="34"/>
    </row>
    <row r="935" customHeight="1" spans="1:5">
      <c r="A935" s="34"/>
      <c r="B935" s="34"/>
      <c r="C935" s="35"/>
      <c r="D935" s="11"/>
      <c r="E935" s="34"/>
    </row>
    <row r="936" customHeight="1" spans="1:5">
      <c r="A936" s="34"/>
      <c r="B936" s="34"/>
      <c r="C936" s="35"/>
      <c r="D936" s="11"/>
      <c r="E936" s="34"/>
    </row>
    <row r="937" customHeight="1" spans="1:5">
      <c r="A937" s="34"/>
      <c r="B937" s="34"/>
      <c r="C937" s="35"/>
      <c r="D937" s="11"/>
      <c r="E937" s="34"/>
    </row>
    <row r="938" customHeight="1" spans="1:5">
      <c r="A938" s="34"/>
      <c r="B938" s="34"/>
      <c r="C938" s="35"/>
      <c r="D938" s="11"/>
      <c r="E938" s="34"/>
    </row>
    <row r="939" customHeight="1" spans="1:5">
      <c r="A939" s="34"/>
      <c r="B939" s="34"/>
      <c r="C939" s="35"/>
      <c r="D939" s="11"/>
      <c r="E939" s="34"/>
    </row>
    <row r="940" customHeight="1" spans="1:5">
      <c r="A940" s="34"/>
      <c r="B940" s="34"/>
      <c r="C940" s="35"/>
      <c r="D940" s="11"/>
      <c r="E940" s="34"/>
    </row>
    <row r="941" customHeight="1" spans="1:5">
      <c r="A941" s="34"/>
      <c r="B941" s="34"/>
      <c r="C941" s="35"/>
      <c r="D941" s="11"/>
      <c r="E941" s="34"/>
    </row>
    <row r="942" customHeight="1" spans="1:5">
      <c r="A942" s="34"/>
      <c r="B942" s="34"/>
      <c r="C942" s="35"/>
      <c r="D942" s="11"/>
      <c r="E942" s="34"/>
    </row>
    <row r="943" customHeight="1" spans="1:5">
      <c r="A943" s="34"/>
      <c r="B943" s="34"/>
      <c r="C943" s="35"/>
      <c r="D943" s="11"/>
      <c r="E943" s="34"/>
    </row>
    <row r="944" customHeight="1" spans="1:5">
      <c r="A944" s="34"/>
      <c r="B944" s="34"/>
      <c r="C944" s="35"/>
      <c r="D944" s="11"/>
      <c r="E944" s="34"/>
    </row>
    <row r="945" customHeight="1" spans="1:5">
      <c r="A945" s="34"/>
      <c r="B945" s="34"/>
      <c r="C945" s="35"/>
      <c r="D945" s="11"/>
      <c r="E945" s="34"/>
    </row>
    <row r="946" customHeight="1" spans="1:5">
      <c r="A946" s="34"/>
      <c r="B946" s="34"/>
      <c r="C946" s="35"/>
      <c r="D946" s="11"/>
      <c r="E946" s="34"/>
    </row>
    <row r="947" customHeight="1" spans="1:5">
      <c r="A947" s="34"/>
      <c r="B947" s="34"/>
      <c r="C947" s="35"/>
      <c r="D947" s="11"/>
      <c r="E947" s="34"/>
    </row>
    <row r="948" customHeight="1" spans="1:5">
      <c r="A948" s="34"/>
      <c r="B948" s="34"/>
      <c r="C948" s="35"/>
      <c r="D948" s="11"/>
      <c r="E948" s="34"/>
    </row>
    <row r="949" customHeight="1" spans="1:5">
      <c r="A949" s="34"/>
      <c r="B949" s="34"/>
      <c r="C949" s="35"/>
      <c r="D949" s="11"/>
      <c r="E949" s="34"/>
    </row>
    <row r="950" customHeight="1" spans="1:5">
      <c r="A950" s="34"/>
      <c r="B950" s="34"/>
      <c r="C950" s="35"/>
      <c r="D950" s="11"/>
      <c r="E950" s="34"/>
    </row>
    <row r="951" customHeight="1" spans="1:5">
      <c r="A951" s="34"/>
      <c r="B951" s="34"/>
      <c r="C951" s="35"/>
      <c r="D951" s="11"/>
      <c r="E951" s="34"/>
    </row>
    <row r="952" customHeight="1" spans="1:5">
      <c r="A952" s="34"/>
      <c r="B952" s="34"/>
      <c r="C952" s="35"/>
      <c r="D952" s="11"/>
      <c r="E952" s="34"/>
    </row>
    <row r="953" customHeight="1" spans="1:5">
      <c r="A953" s="34"/>
      <c r="B953" s="34"/>
      <c r="C953" s="35"/>
      <c r="D953" s="11"/>
      <c r="E953" s="34"/>
    </row>
    <row r="954" customHeight="1" spans="1:5">
      <c r="A954" s="34"/>
      <c r="B954" s="34"/>
      <c r="C954" s="35"/>
      <c r="D954" s="11"/>
      <c r="E954" s="34"/>
    </row>
    <row r="955" customHeight="1" spans="1:5">
      <c r="A955" s="34"/>
      <c r="B955" s="34"/>
      <c r="C955" s="35"/>
      <c r="D955" s="11"/>
      <c r="E955" s="34"/>
    </row>
    <row r="956" customHeight="1" spans="1:5">
      <c r="A956" s="34"/>
      <c r="B956" s="34"/>
      <c r="C956" s="35"/>
      <c r="D956" s="11"/>
      <c r="E956" s="34"/>
    </row>
    <row r="957" customHeight="1" spans="1:5">
      <c r="A957" s="34"/>
      <c r="B957" s="34"/>
      <c r="C957" s="35"/>
      <c r="D957" s="11"/>
      <c r="E957" s="34"/>
    </row>
    <row r="958" customHeight="1" spans="1:5">
      <c r="A958" s="34"/>
      <c r="B958" s="34"/>
      <c r="C958" s="35"/>
      <c r="D958" s="11"/>
      <c r="E958" s="34"/>
    </row>
    <row r="959" customHeight="1" spans="1:5">
      <c r="A959" s="34"/>
      <c r="B959" s="34"/>
      <c r="C959" s="35"/>
      <c r="D959" s="11"/>
      <c r="E959" s="34"/>
    </row>
    <row r="960" customHeight="1" spans="1:5">
      <c r="A960" s="34"/>
      <c r="B960" s="34"/>
      <c r="C960" s="35"/>
      <c r="D960" s="11"/>
      <c r="E960" s="34"/>
    </row>
    <row r="961" customHeight="1" spans="1:5">
      <c r="A961" s="34"/>
      <c r="B961" s="34"/>
      <c r="C961" s="35"/>
      <c r="D961" s="11"/>
      <c r="E961" s="34"/>
    </row>
    <row r="962" customHeight="1" spans="1:5">
      <c r="A962" s="34"/>
      <c r="B962" s="34"/>
      <c r="C962" s="35"/>
      <c r="D962" s="11"/>
      <c r="E962" s="34"/>
    </row>
    <row r="963" customHeight="1" spans="1:5">
      <c r="A963" s="34"/>
      <c r="B963" s="34"/>
      <c r="C963" s="35"/>
      <c r="D963" s="11"/>
      <c r="E963" s="34"/>
    </row>
    <row r="964" customHeight="1" spans="1:5">
      <c r="A964" s="34"/>
      <c r="B964" s="34"/>
      <c r="C964" s="35"/>
      <c r="D964" s="11"/>
      <c r="E964" s="34"/>
    </row>
    <row r="965" customHeight="1" spans="1:5">
      <c r="A965" s="34"/>
      <c r="B965" s="34"/>
      <c r="C965" s="35"/>
      <c r="D965" s="11"/>
      <c r="E965" s="34"/>
    </row>
    <row r="966" customHeight="1" spans="1:5">
      <c r="A966" s="34"/>
      <c r="B966" s="34"/>
      <c r="C966" s="35"/>
      <c r="D966" s="11"/>
      <c r="E966" s="34"/>
    </row>
    <row r="967" customHeight="1" spans="1:5">
      <c r="A967" s="34"/>
      <c r="B967" s="34"/>
      <c r="C967" s="35"/>
      <c r="D967" s="11"/>
      <c r="E967" s="34"/>
    </row>
    <row r="968" customHeight="1" spans="1:5">
      <c r="A968" s="34"/>
      <c r="B968" s="34"/>
      <c r="C968" s="35"/>
      <c r="D968" s="11"/>
      <c r="E968" s="34"/>
    </row>
    <row r="969" customHeight="1" spans="1:5">
      <c r="A969" s="34"/>
      <c r="B969" s="34"/>
      <c r="C969" s="35"/>
      <c r="D969" s="11"/>
      <c r="E969" s="34"/>
    </row>
    <row r="970" customHeight="1" spans="1:5">
      <c r="A970" s="34"/>
      <c r="B970" s="34"/>
      <c r="C970" s="35"/>
      <c r="D970" s="11"/>
      <c r="E970" s="34"/>
    </row>
    <row r="971" customHeight="1" spans="1:5">
      <c r="A971" s="34"/>
      <c r="B971" s="34"/>
      <c r="C971" s="35"/>
      <c r="D971" s="11"/>
      <c r="E971" s="34"/>
    </row>
    <row r="972" customHeight="1" spans="1:5">
      <c r="A972" s="34"/>
      <c r="B972" s="34"/>
      <c r="C972" s="35"/>
      <c r="D972" s="11"/>
      <c r="E972" s="34"/>
    </row>
    <row r="973" customHeight="1" spans="1:5">
      <c r="A973" s="34"/>
      <c r="B973" s="34"/>
      <c r="C973" s="35"/>
      <c r="D973" s="11"/>
      <c r="E973" s="34"/>
    </row>
    <row r="974" customHeight="1" spans="1:5">
      <c r="A974" s="34"/>
      <c r="B974" s="34"/>
      <c r="C974" s="35"/>
      <c r="D974" s="11"/>
      <c r="E974" s="34"/>
    </row>
    <row r="975" customHeight="1" spans="1:5">
      <c r="A975" s="34"/>
      <c r="B975" s="34"/>
      <c r="C975" s="35"/>
      <c r="D975" s="11"/>
      <c r="E975" s="34"/>
    </row>
    <row r="976" customHeight="1" spans="1:5">
      <c r="A976" s="34"/>
      <c r="B976" s="34"/>
      <c r="C976" s="35"/>
      <c r="D976" s="11"/>
      <c r="E976" s="34"/>
    </row>
    <row r="977" customHeight="1" spans="1:5">
      <c r="A977" s="34"/>
      <c r="B977" s="34"/>
      <c r="C977" s="35"/>
      <c r="D977" s="11"/>
      <c r="E977" s="34"/>
    </row>
    <row r="978" customHeight="1" spans="1:5">
      <c r="A978" s="34"/>
      <c r="B978" s="34"/>
      <c r="C978" s="35"/>
      <c r="D978" s="11"/>
      <c r="E978" s="34"/>
    </row>
    <row r="979" customHeight="1" spans="1:5">
      <c r="A979" s="34"/>
      <c r="B979" s="34"/>
      <c r="C979" s="35"/>
      <c r="D979" s="11"/>
      <c r="E979" s="34"/>
    </row>
    <row r="980" customHeight="1" spans="1:5">
      <c r="A980" s="34"/>
      <c r="B980" s="34"/>
      <c r="C980" s="35"/>
      <c r="D980" s="11"/>
      <c r="E980" s="34"/>
    </row>
    <row r="981" customHeight="1" spans="1:5">
      <c r="A981" s="34"/>
      <c r="B981" s="34"/>
      <c r="C981" s="35"/>
      <c r="D981" s="11"/>
      <c r="E981" s="34"/>
    </row>
    <row r="982" customHeight="1" spans="1:5">
      <c r="A982" s="34"/>
      <c r="B982" s="34"/>
      <c r="C982" s="35"/>
      <c r="D982" s="11"/>
      <c r="E982" s="34"/>
    </row>
    <row r="983" customHeight="1" spans="1:5">
      <c r="A983" s="34"/>
      <c r="B983" s="34"/>
      <c r="C983" s="35"/>
      <c r="D983" s="11"/>
      <c r="E983" s="34"/>
    </row>
    <row r="984" customHeight="1" spans="1:5">
      <c r="A984" s="34"/>
      <c r="B984" s="34"/>
      <c r="C984" s="35"/>
      <c r="D984" s="11"/>
      <c r="E984" s="34"/>
    </row>
    <row r="985" customHeight="1" spans="1:5">
      <c r="A985" s="34"/>
      <c r="B985" s="34"/>
      <c r="C985" s="35"/>
      <c r="D985" s="11"/>
      <c r="E985" s="34"/>
    </row>
    <row r="986" customHeight="1" spans="1:5">
      <c r="A986" s="34"/>
      <c r="B986" s="34"/>
      <c r="C986" s="35"/>
      <c r="D986" s="11"/>
      <c r="E986" s="34"/>
    </row>
    <row r="987" customHeight="1" spans="1:5">
      <c r="A987" s="34"/>
      <c r="B987" s="34"/>
      <c r="C987" s="35"/>
      <c r="D987" s="11"/>
      <c r="E987" s="34"/>
    </row>
    <row r="988" customHeight="1" spans="1:5">
      <c r="A988" s="34"/>
      <c r="B988" s="34"/>
      <c r="C988" s="35"/>
      <c r="D988" s="11"/>
      <c r="E988" s="34"/>
    </row>
    <row r="989" customHeight="1" spans="1:5">
      <c r="A989" s="34"/>
      <c r="B989" s="34"/>
      <c r="C989" s="35"/>
      <c r="D989" s="11"/>
      <c r="E989" s="34"/>
    </row>
    <row r="990" customHeight="1" spans="1:5">
      <c r="A990" s="34"/>
      <c r="B990" s="34"/>
      <c r="C990" s="35"/>
      <c r="D990" s="11"/>
      <c r="E990" s="34"/>
    </row>
    <row r="991" customHeight="1" spans="1:5">
      <c r="A991" s="34"/>
      <c r="B991" s="34"/>
      <c r="C991" s="35"/>
      <c r="D991" s="11"/>
      <c r="E991" s="34"/>
    </row>
    <row r="992" customHeight="1" spans="1:5">
      <c r="A992" s="34"/>
      <c r="B992" s="34"/>
      <c r="C992" s="35"/>
      <c r="D992" s="11"/>
      <c r="E992" s="34"/>
    </row>
    <row r="993" customHeight="1" spans="1:5">
      <c r="A993" s="34"/>
      <c r="B993" s="34"/>
      <c r="C993" s="35"/>
      <c r="D993" s="11"/>
      <c r="E993" s="34"/>
    </row>
    <row r="994" customHeight="1" spans="1:5">
      <c r="A994" s="34"/>
      <c r="B994" s="34"/>
      <c r="C994" s="35"/>
      <c r="D994" s="11"/>
      <c r="E994" s="34"/>
    </row>
    <row r="995" customHeight="1" spans="1:5">
      <c r="A995" s="34"/>
      <c r="B995" s="34"/>
      <c r="C995" s="35"/>
      <c r="D995" s="11"/>
      <c r="E995" s="34"/>
    </row>
    <row r="996" customHeight="1" spans="1:5">
      <c r="A996" s="34"/>
      <c r="B996" s="34"/>
      <c r="C996" s="35"/>
      <c r="D996" s="11"/>
      <c r="E996" s="34"/>
    </row>
    <row r="997" customHeight="1" spans="1:5">
      <c r="A997" s="34"/>
      <c r="B997" s="34"/>
      <c r="C997" s="35"/>
      <c r="D997" s="11"/>
      <c r="E997" s="34"/>
    </row>
    <row r="998" customHeight="1" spans="1:5">
      <c r="A998" s="34"/>
      <c r="B998" s="34"/>
      <c r="C998" s="35"/>
      <c r="D998" s="11"/>
      <c r="E998" s="34"/>
    </row>
    <row r="999" customHeight="1" spans="1:5">
      <c r="A999" s="34"/>
      <c r="B999" s="34"/>
      <c r="C999" s="35"/>
      <c r="D999" s="11"/>
      <c r="E999" s="34"/>
    </row>
    <row r="1000" customHeight="1" spans="1:5">
      <c r="A1000" s="34"/>
      <c r="B1000" s="34"/>
      <c r="C1000" s="35"/>
      <c r="D1000" s="11"/>
      <c r="E1000" s="34"/>
    </row>
  </sheetData>
  <dataValidations count="2">
    <dataValidation type="list" allowBlank="1" showErrorMessage="1" sqref="A2">
      <formula1>Outbound!$B$4:$B1000</formula1>
    </dataValidation>
    <dataValidation type="list" allowBlank="1" showErrorMessage="1" sqref="D2:D1000">
      <formula1>"Photoshoot,FBA Shipment,Cotton Filled,Damage Replaced,Dust Cleaning"</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00"/>
  <sheetViews>
    <sheetView workbookViewId="0">
      <pane ySplit="1" topLeftCell="A2" activePane="bottomLeft" state="frozen"/>
      <selection/>
      <selection pane="bottomLeft" activeCell="B3" sqref="B3"/>
    </sheetView>
  </sheetViews>
  <sheetFormatPr defaultColWidth="12.6296296296296" defaultRowHeight="15.75" customHeight="1" outlineLevelCol="2"/>
  <cols>
    <col min="1" max="1" width="24" customWidth="1"/>
    <col min="2" max="2" width="28.3796296296296" customWidth="1"/>
    <col min="3" max="3" width="13.8796296296296" customWidth="1"/>
  </cols>
  <sheetData>
    <row r="1" customHeight="1" spans="1:3">
      <c r="A1" s="26" t="s">
        <v>8542</v>
      </c>
      <c r="B1" s="26" t="s">
        <v>7184</v>
      </c>
      <c r="C1" s="26" t="s">
        <v>8543</v>
      </c>
    </row>
    <row r="2" customHeight="1" spans="1:3">
      <c r="A2" s="29" t="s">
        <v>4804</v>
      </c>
      <c r="B2" s="5" t="str">
        <f>_xlfn.IFNA(VLOOKUP(A2,'Msku With Skus'!$A:$B,2,FALSE)," ")</f>
        <v>CSTE_O0064_OT_GymBottle_Green</v>
      </c>
      <c r="C2" s="5">
        <f>_xlfn.IFNA(VLOOKUP(B2,'Current Inventory '!$B:$E,4,FALSE)," ")</f>
        <v>0</v>
      </c>
    </row>
    <row r="3" customHeight="1" spans="1:3">
      <c r="A3" s="29" t="s">
        <v>4887</v>
      </c>
      <c r="B3" s="5" t="str">
        <f>_xlfn.IFNA(VLOOKUP(A3,'Msku With Skus'!A:B,2,FALSE)," ")</f>
        <v>CSTE_O0082_OT_UnicornPen_Pink</v>
      </c>
      <c r="C3" s="5">
        <f>_xlfn.IFNA(VLOOKUP(B3,'Current Inventory '!$B:$E,4,FALSE)," ")</f>
        <v>0</v>
      </c>
    </row>
    <row r="4" customHeight="1" spans="1:3">
      <c r="A4" s="29" t="s">
        <v>366</v>
      </c>
      <c r="B4" s="5" t="str">
        <f>_xlfn.IFNA(VLOOKUP(A4,'Msku With Skus'!A:B,2,FALSE)," ")</f>
        <v>CSTE_0007_ST_Bts_Pillow_Cooky</v>
      </c>
      <c r="C4" s="5">
        <f>_xlfn.IFNA(VLOOKUP(B4,'Current Inventory '!$B:$E,4,FALSE)," ")</f>
        <v>0</v>
      </c>
    </row>
    <row r="5" customHeight="1" spans="1:3">
      <c r="A5" s="29" t="s">
        <v>2688</v>
      </c>
      <c r="B5" s="5" t="str">
        <f>_xlfn.IFNA(VLOOKUP(A5,'Msku With Skus'!A:B,2,FALSE)," ")</f>
        <v>CSTE_0217_SG_ThugLife_Thin</v>
      </c>
      <c r="C5" s="5">
        <f>_xlfn.IFNA(VLOOKUP(B5,'Current Inventory '!$B:$E,4,FALSE)," ")</f>
        <v>608</v>
      </c>
    </row>
    <row r="6" customHeight="1" spans="1:3">
      <c r="A6" s="29" t="s">
        <v>5565</v>
      </c>
      <c r="B6" s="5" t="str">
        <f>_xlfn.IFNA(VLOOKUP(A6,'Msku With Skus'!A:B,2,FALSE)," ")</f>
        <v>CSTE_O0294_OT_StarLight</v>
      </c>
      <c r="C6" s="5">
        <f>_xlfn.IFNA(VLOOKUP(B6,'Current Inventory '!$B:$E,4,FALSE)," ")</f>
        <v>0</v>
      </c>
    </row>
    <row r="7" customHeight="1" spans="1:3">
      <c r="A7" s="29" t="s">
        <v>522</v>
      </c>
      <c r="B7" s="5" t="str">
        <f>_xlfn.IFNA(VLOOKUP(A7,'Msku With Skus'!A:B,2,FALSE)," ")</f>
        <v>CSTE_0015_MB_HBD_Black</v>
      </c>
      <c r="C7" s="5">
        <f>_xlfn.IFNA(VLOOKUP(B7,'Current Inventory '!$B:$E,4,FALSE)," ")</f>
        <v>336</v>
      </c>
    </row>
    <row r="8" customHeight="1" spans="1:3">
      <c r="A8" s="29" t="s">
        <v>5150</v>
      </c>
      <c r="B8" s="5" t="str">
        <f>_xlfn.IFNA(VLOOKUP(A8,'Msku With Skus'!A:B,2,FALSE)," ")</f>
        <v>CSTE_O0188_OT_RocketBubbleGum</v>
      </c>
      <c r="C8" s="5">
        <f>_xlfn.IFNA(VLOOKUP(B8,'Current Inventory '!$B:$E,4,FALSE)," ")</f>
        <v>0</v>
      </c>
    </row>
    <row r="9" customHeight="1" spans="1:3">
      <c r="A9" s="29" t="s">
        <v>378</v>
      </c>
      <c r="B9" s="5" t="str">
        <f>_xlfn.IFNA(VLOOKUP(A9,'Msku With Skus'!A:B,2,FALSE)," ")</f>
        <v>CSTE_0008_ST_Bts_Pillow_Rj</v>
      </c>
      <c r="C9" s="5">
        <f>_xlfn.IFNA(VLOOKUP(B9,'Current Inventory '!$B:$E,4,FALSE)," ")</f>
        <v>0</v>
      </c>
    </row>
    <row r="10" customHeight="1" spans="1:3">
      <c r="A10" s="29" t="s">
        <v>3206</v>
      </c>
      <c r="B10" s="5" t="str">
        <f>_xlfn.IFNA(VLOOKUP(A10,'Msku With Skus'!A:B,2,FALSE)," ")</f>
        <v>CSTE_0310_Organizer_Travel_Grey</v>
      </c>
      <c r="C10" s="5">
        <f>_xlfn.IFNA(VLOOKUP(B10,'Current Inventory '!$B:$E,4,FALSE)," ")</f>
        <v>1</v>
      </c>
    </row>
    <row r="11" customHeight="1" spans="1:3">
      <c r="A11" s="29" t="s">
        <v>910</v>
      </c>
      <c r="B11" s="5" t="str">
        <f>_xlfn.IFNA(VLOOKUP(A11,'Msku With Skus'!A:B,2,FALSE)," ")</f>
        <v>CSTE_0036_MB_HBD_White</v>
      </c>
      <c r="C11" s="5">
        <f>_xlfn.IFNA(VLOOKUP(B11,'Current Inventory '!$B:$E,4,FALSE)," ")</f>
        <v>45</v>
      </c>
    </row>
    <row r="12" customHeight="1" spans="1:3">
      <c r="A12" s="29" t="s">
        <v>2099</v>
      </c>
      <c r="B12" s="5" t="str">
        <f>_xlfn.IFNA(VLOOKUP(A12,'Msku With Skus'!A:B,2,FALSE)," ")</f>
        <v>CSTE_0156_SG_FireGlass_Yellow</v>
      </c>
      <c r="C12" s="5">
        <f>_xlfn.IFNA(VLOOKUP(B12,'Current Inventory '!$B:$E,4,FALSE)," ")</f>
        <v>0</v>
      </c>
    </row>
    <row r="13" customHeight="1" spans="1:3">
      <c r="A13" s="29" t="s">
        <v>2690</v>
      </c>
      <c r="B13" s="5" t="str">
        <f>_xlfn.IFNA(VLOOKUP(A13,'Msku With Skus'!A:B,2,FALSE)," ")</f>
        <v>CSTE_0217_SG_ThugLife_Thin</v>
      </c>
      <c r="C13" s="5">
        <f>_xlfn.IFNA(VLOOKUP(B13,'Current Inventory '!$B:$E,4,FALSE)," ")</f>
        <v>608</v>
      </c>
    </row>
    <row r="14" customHeight="1" spans="1:3">
      <c r="A14" s="29" t="s">
        <v>3252</v>
      </c>
      <c r="B14" s="5" t="str">
        <f>_xlfn.IFNA(VLOOKUP(A14,'Msku With Skus'!A:B,2,FALSE)," ")</f>
        <v>CSTE_0316_Organizer_Makeup_Purple</v>
      </c>
      <c r="C14" s="5">
        <f>_xlfn.IFNA(VLOOKUP(B14,'Current Inventory '!$B:$E,4,FALSE)," ")</f>
        <v>0</v>
      </c>
    </row>
    <row r="15" customHeight="1" spans="1:3">
      <c r="A15" s="29" t="s">
        <v>2692</v>
      </c>
      <c r="B15" s="5" t="str">
        <f>_xlfn.IFNA(VLOOKUP(A15,'Msku With Skus'!A:B,2,FALSE)," ")</f>
        <v>CSTE_0217_SG_ThugLife_Thin</v>
      </c>
      <c r="C15" s="5">
        <f>_xlfn.IFNA(VLOOKUP(B15,'Current Inventory '!$B:$E,4,FALSE)," ")</f>
        <v>608</v>
      </c>
    </row>
    <row r="16" customHeight="1" spans="1:3">
      <c r="A16" s="29" t="s">
        <v>827</v>
      </c>
      <c r="B16" s="5" t="str">
        <f>_xlfn.IFNA(VLOOKUP(A16,'Msku With Skus'!A:B,2,FALSE)," ")</f>
        <v>CSTE_0031_MB_Got_Blue</v>
      </c>
      <c r="C16" s="5">
        <f>_xlfn.IFNA(VLOOKUP(B16,'Current Inventory '!$B:$E,4,FALSE)," ")</f>
        <v>0</v>
      </c>
    </row>
    <row r="17" customHeight="1" spans="1:3">
      <c r="A17" s="29" t="s">
        <v>3773</v>
      </c>
      <c r="B17" s="5" t="str">
        <f>_xlfn.IFNA(VLOOKUP(A17,'Msku With Skus'!A:B,2,FALSE)," ")</f>
        <v>CSTE_0422_Org_6Pcs_Travel_Grey</v>
      </c>
      <c r="C17" s="5">
        <f>_xlfn.IFNA(VLOOKUP(B17,'Current Inventory '!$B:$E,4,FALSE)," ")</f>
        <v>14</v>
      </c>
    </row>
    <row r="18" customHeight="1" spans="1:3">
      <c r="A18" s="29" t="s">
        <v>911</v>
      </c>
      <c r="B18" s="5" t="str">
        <f>_xlfn.IFNA(VLOOKUP(A18,'Msku With Skus'!A:B,2,FALSE)," ")</f>
        <v>CSTE_0014_MB_HBD_Brown</v>
      </c>
      <c r="C18" s="5">
        <f>_xlfn.IFNA(VLOOKUP(B18,'Current Inventory '!$B:$E,4,FALSE)," ")</f>
        <v>380</v>
      </c>
    </row>
    <row r="19" customHeight="1" spans="1:3">
      <c r="A19" s="29" t="s">
        <v>1179</v>
      </c>
      <c r="B19" s="5" t="str">
        <f>_xlfn.IFNA(VLOOKUP(A19,'Msku With Skus'!A:B,2,FALSE)," ")</f>
        <v>CSTE_0058_MB_ToMyWife_BrownWithPhoto</v>
      </c>
      <c r="C19" s="5">
        <f>_xlfn.IFNA(VLOOKUP(B19,'Current Inventory '!$B:$E,4,FALSE)," ")</f>
        <v>0</v>
      </c>
    </row>
    <row r="20" customHeight="1" spans="1:3">
      <c r="A20" s="29" t="s">
        <v>1241</v>
      </c>
      <c r="B20" s="5" t="str">
        <f>_xlfn.IFNA(VLOOKUP(A20,'Msku With Skus'!A:B,2,FALSE)," ")</f>
        <v>CSTE_0062_MB_ToMyMom_Brown</v>
      </c>
      <c r="C20" s="5">
        <f>_xlfn.IFNA(VLOOKUP(B20,'Current Inventory '!$B:$E,4,FALSE)," ")</f>
        <v>0</v>
      </c>
    </row>
    <row r="21" customHeight="1" spans="1:3">
      <c r="A21" s="29" t="s">
        <v>2694</v>
      </c>
      <c r="B21" s="5" t="str">
        <f>_xlfn.IFNA(VLOOKUP(A21,'Msku With Skus'!A:B,2,FALSE)," ")</f>
        <v>CSTE_0217_SG_ThugLife_Thin</v>
      </c>
      <c r="C21" s="5">
        <f>_xlfn.IFNA(VLOOKUP(B21,'Current Inventory '!$B:$E,4,FALSE)," ")</f>
        <v>608</v>
      </c>
    </row>
    <row r="22" customHeight="1" spans="1:3">
      <c r="A22" s="29" t="s">
        <v>5567</v>
      </c>
      <c r="B22" s="5" t="str">
        <f>_xlfn.IFNA(VLOOKUP(A22,'Msku With Skus'!A:B,2,FALSE)," ")</f>
        <v>CSTE_O0294_OT_StarLight</v>
      </c>
      <c r="C22" s="5">
        <f>_xlfn.IFNA(VLOOKUP(B22,'Current Inventory '!$B:$E,4,FALSE)," ")</f>
        <v>0</v>
      </c>
    </row>
    <row r="23" customHeight="1" spans="1:3">
      <c r="A23" s="29" t="s">
        <v>2907</v>
      </c>
      <c r="B23" s="5" t="str">
        <f>_xlfn.IFNA(VLOOKUP(A23,'Msku With Skus'!A:B,2,FALSE)," ")</f>
        <v>CSTE_0242_SG_ButterFly_White</v>
      </c>
      <c r="C23" s="5">
        <f>_xlfn.IFNA(VLOOKUP(B23,'Current Inventory '!$B:$E,4,FALSE)," ")</f>
        <v>0</v>
      </c>
    </row>
    <row r="24" customHeight="1" spans="1:3">
      <c r="A24" s="29" t="s">
        <v>422</v>
      </c>
      <c r="B24" s="5" t="str">
        <f>_xlfn.IFNA(VLOOKUP(A24,'Msku With Skus'!A:B,2,FALSE)," ")</f>
        <v>CSTE_0013_MB_HBD_Red</v>
      </c>
      <c r="C24" s="5">
        <f>_xlfn.IFNA(VLOOKUP(B24,'Current Inventory '!$B:$E,4,FALSE)," ")</f>
        <v>-1</v>
      </c>
    </row>
    <row r="25" customHeight="1" spans="1:3">
      <c r="A25" s="29" t="s">
        <v>3865</v>
      </c>
      <c r="B25" s="5" t="str">
        <f>_xlfn.IFNA(VLOOKUP(A25,'Msku With Skus'!A:B,2,FALSE)," ")</f>
        <v>CSTE_0435_ST_Pokemon_Squirtle_Blue</v>
      </c>
      <c r="C25" s="5">
        <f>_xlfn.IFNA(VLOOKUP(B25,'Current Inventory '!$B:$E,4,FALSE)," ")</f>
        <v>15</v>
      </c>
    </row>
    <row r="26" customHeight="1" spans="1:3">
      <c r="A26" s="29" t="s">
        <v>6639</v>
      </c>
      <c r="B26" s="5" t="str">
        <f>_xlfn.IFNA(VLOOKUP(A26,'Msku With Skus'!A:B,2,FALSE)," ")</f>
        <v>Water_balloon</v>
      </c>
      <c r="C26" s="5" t="str">
        <f>_xlfn.IFNA(VLOOKUP(B26,'Current Inventory '!$B:$E,4,FALSE)," ")</f>
        <v> </v>
      </c>
    </row>
    <row r="27" customHeight="1" spans="1:3">
      <c r="A27" s="29" t="s">
        <v>5182</v>
      </c>
      <c r="B27" s="5" t="str">
        <f>_xlfn.IFNA(VLOOKUP(A27,'Msku With Skus'!A:B,2,FALSE)," ")</f>
        <v>CSTE_O0194_OT_MangSlingBag_Small</v>
      </c>
      <c r="C27" s="5">
        <f>_xlfn.IFNA(VLOOKUP(B27,'Current Inventory '!$B:$E,4,FALSE)," ")</f>
        <v>13</v>
      </c>
    </row>
    <row r="28" customHeight="1" spans="1:3">
      <c r="A28" s="29" t="s">
        <v>5569</v>
      </c>
      <c r="B28" s="5" t="str">
        <f>_xlfn.IFNA(VLOOKUP(A28,'Msku With Skus'!A:B,2,FALSE)," ")</f>
        <v>CSTE_O0294_OT_StarLight</v>
      </c>
      <c r="C28" s="5">
        <f>_xlfn.IFNA(VLOOKUP(B28,'Current Inventory '!$B:$E,4,FALSE)," ")</f>
        <v>0</v>
      </c>
    </row>
    <row r="29" customHeight="1" spans="1:3">
      <c r="A29" s="29" t="s">
        <v>4695</v>
      </c>
      <c r="B29" s="5" t="str">
        <f>_xlfn.IFNA(VLOOKUP(A29,'Msku With Skus'!A:B,2,FALSE)," ")</f>
        <v>CSTE_O0043_OT_CushionFiller</v>
      </c>
      <c r="C29" s="5">
        <f>_xlfn.IFNA(VLOOKUP(B29,'Current Inventory '!$B:$E,4,FALSE)," ")</f>
        <v>0</v>
      </c>
    </row>
    <row r="30" customHeight="1" spans="1:3">
      <c r="A30" s="29" t="s">
        <v>5895</v>
      </c>
      <c r="B30" s="5" t="str">
        <f>_xlfn.IFNA(VLOOKUP(A30,'Msku With Skus'!A:B,2,FALSE)," ")</f>
        <v>CSTE_O0348_OT_Tatapencilpouch</v>
      </c>
      <c r="C30" s="5" t="str">
        <f>_xlfn.IFNA(VLOOKUP(B30,'Current Inventory '!$B:$E,4,FALSE)," ")</f>
        <v> </v>
      </c>
    </row>
    <row r="31" customHeight="1" spans="1:3">
      <c r="A31" s="29" t="s">
        <v>1189</v>
      </c>
      <c r="B31" s="5" t="str">
        <f>_xlfn.IFNA(VLOOKUP(A31,'Msku With Skus'!A:B,2,FALSE)," ")</f>
        <v>CSTE_0059_MB_YouAreMySunshine_Black</v>
      </c>
      <c r="C31" s="5">
        <f>_xlfn.IFNA(VLOOKUP(B31,'Current Inventory '!$B:$E,4,FALSE)," ")</f>
        <v>2</v>
      </c>
    </row>
    <row r="32" customHeight="1" spans="1:3">
      <c r="A32" s="29" t="s">
        <v>3215</v>
      </c>
      <c r="B32" s="5" t="str">
        <f>_xlfn.IFNA(VLOOKUP(A32,'Msku With Skus'!A:B,2,FALSE)," ")</f>
        <v>CSTE_0311_Organizer_Travel_Black</v>
      </c>
      <c r="C32" s="5">
        <f>_xlfn.IFNA(VLOOKUP(B32,'Current Inventory '!$B:$E,4,FALSE)," ")</f>
        <v>1</v>
      </c>
    </row>
    <row r="33" customHeight="1" spans="1:3">
      <c r="A33" s="29" t="s">
        <v>1398</v>
      </c>
      <c r="B33" s="5" t="str">
        <f>_xlfn.IFNA(VLOOKUP(A33,'Msku With Skus'!A:B,2,FALSE)," ")</f>
        <v>CSTE_0078_MB_Naruto_Brown</v>
      </c>
      <c r="C33" s="5">
        <f>_xlfn.IFNA(VLOOKUP(B33,'Current Inventory '!$B:$E,4,FALSE)," ")</f>
        <v>0</v>
      </c>
    </row>
    <row r="34" customHeight="1" spans="1:3">
      <c r="A34" s="29" t="s">
        <v>4698</v>
      </c>
      <c r="B34" s="5" t="str">
        <f>_xlfn.IFNA(VLOOKUP(A34,'Msku With Skus'!A:B,2,FALSE)," ")</f>
        <v>CSTE_O0043_OT_CushionFiller</v>
      </c>
      <c r="C34" s="5">
        <f>_xlfn.IFNA(VLOOKUP(B34,'Current Inventory '!$B:$E,4,FALSE)," ")</f>
        <v>0</v>
      </c>
    </row>
    <row r="35" customHeight="1" spans="1:3">
      <c r="A35" s="29" t="s">
        <v>1323</v>
      </c>
      <c r="B35" s="5" t="str">
        <f>_xlfn.IFNA(VLOOKUP(A35,'Msku With Skus'!A:B,2,FALSE)," ")</f>
        <v>CSTE_0070_MB_DragonBallZ_Red</v>
      </c>
      <c r="C35" s="5">
        <f>_xlfn.IFNA(VLOOKUP(B35,'Current Inventory '!$B:$E,4,FALSE)," ")</f>
        <v>5</v>
      </c>
    </row>
    <row r="36" customHeight="1" spans="1:3">
      <c r="A36" s="29" t="s">
        <v>335</v>
      </c>
      <c r="B36" s="5" t="str">
        <f>_xlfn.IFNA(VLOOKUP(A36,'Msku With Skus'!A:B,2,FALSE)," ")</f>
        <v>CSTE_0006_ST_Bts_Pillow_Van</v>
      </c>
      <c r="C36" s="5">
        <f>_xlfn.IFNA(VLOOKUP(B36,'Current Inventory '!$B:$E,4,FALSE)," ")</f>
        <v>49</v>
      </c>
    </row>
    <row r="37" customHeight="1" spans="1:3">
      <c r="A37" s="29" t="s">
        <v>939</v>
      </c>
      <c r="B37" s="5" t="str">
        <f>_xlfn.IFNA(VLOOKUP(A37,'Msku With Skus'!A:B,2,FALSE)," ")</f>
        <v>CSTE_0038_MB_HP_Red</v>
      </c>
      <c r="C37" s="5">
        <f>_xlfn.IFNA(VLOOKUP(B37,'Current Inventory '!$B:$E,4,FALSE)," ")</f>
        <v>0</v>
      </c>
    </row>
    <row r="38" customHeight="1" spans="1:3">
      <c r="A38" s="29" t="s">
        <v>570</v>
      </c>
      <c r="B38" s="5" t="str">
        <f>_xlfn.IFNA(VLOOKUP(A38,'Msku With Skus'!A:B,2,FALSE)," ")</f>
        <v>CSTE_0017_MB_HP_Brown</v>
      </c>
      <c r="C38" s="5">
        <f>_xlfn.IFNA(VLOOKUP(B38,'Current Inventory '!$B:$E,4,FALSE)," ")</f>
        <v>-22</v>
      </c>
    </row>
    <row r="39" customHeight="1" spans="1:3">
      <c r="A39" s="29" t="s">
        <v>3087</v>
      </c>
      <c r="B39" s="5" t="str">
        <f>_xlfn.IFNA(VLOOKUP(A39,'Msku With Skus'!A:B,2,FALSE)," ")</f>
        <v>CSTE_0294_OT_Harrypotter_new_wand</v>
      </c>
      <c r="C39" s="5">
        <f>_xlfn.IFNA(VLOOKUP(B39,'Current Inventory '!$B:$E,4,FALSE)," ")</f>
        <v>1</v>
      </c>
    </row>
    <row r="40" customHeight="1" spans="1:3">
      <c r="A40" s="29" t="s">
        <v>5158</v>
      </c>
      <c r="B40" s="5" t="str">
        <f>_xlfn.IFNA(VLOOKUP(A40,'Msku With Skus'!A:B,2,FALSE)," ")</f>
        <v>CSTE_O0190_OT_CookySlingBag_Small</v>
      </c>
      <c r="C40" s="5">
        <f>_xlfn.IFNA(VLOOKUP(B40,'Current Inventory '!$B:$E,4,FALSE)," ")</f>
        <v>4</v>
      </c>
    </row>
    <row r="41" customHeight="1" spans="1:3">
      <c r="A41" s="29" t="s">
        <v>5584</v>
      </c>
      <c r="B41" s="5" t="str">
        <f>_xlfn.IFNA(VLOOKUP(A41,'Msku With Skus'!A:B,2,FALSE)," ")</f>
        <v>CSTE_O0295_OT_HeartLight</v>
      </c>
      <c r="C41" s="5">
        <f>_xlfn.IFNA(VLOOKUP(B41,'Current Inventory '!$B:$E,4,FALSE)," ")</f>
        <v>0</v>
      </c>
    </row>
    <row r="42" customHeight="1" spans="1:3">
      <c r="A42" s="29" t="s">
        <v>3552</v>
      </c>
      <c r="B42" s="5" t="str">
        <f>_xlfn.IFNA(VLOOKUP(A42,'Msku With Skus'!A:B,2,FALSE)," ")</f>
        <v>CSTE_0358_Wands_Dumbledore_light_SG</v>
      </c>
      <c r="C42" s="5">
        <f>_xlfn.IFNA(VLOOKUP(B42,'Current Inventory '!$B:$E,4,FALSE)," ")</f>
        <v>-2</v>
      </c>
    </row>
    <row r="43" customHeight="1" spans="1:3">
      <c r="A43" s="29" t="s">
        <v>5674</v>
      </c>
      <c r="B43" s="5" t="str">
        <f>_xlfn.IFNA(VLOOKUP(A43,'Msku With Skus'!A:B,2,FALSE)," ")</f>
        <v>CSTE_O0307_OT_UnicornPlantableDiary_Black</v>
      </c>
      <c r="C43" s="5">
        <f>_xlfn.IFNA(VLOOKUP(B43,'Current Inventory '!$B:$E,4,FALSE)," ")</f>
        <v>113</v>
      </c>
    </row>
    <row r="44" customHeight="1" spans="1:3">
      <c r="A44" s="29" t="s">
        <v>572</v>
      </c>
      <c r="B44" s="5" t="str">
        <f>_xlfn.IFNA(VLOOKUP(A44,'Msku With Skus'!A:B,2,FALSE)," ")</f>
        <v>CSTE_0017_MB_HP_Brown</v>
      </c>
      <c r="C44" s="5">
        <f>_xlfn.IFNA(VLOOKUP(B44,'Current Inventory '!$B:$E,4,FALSE)," ")</f>
        <v>-22</v>
      </c>
    </row>
    <row r="45" customHeight="1" spans="1:3">
      <c r="A45" s="29" t="s">
        <v>3528</v>
      </c>
      <c r="B45" s="5" t="str">
        <f>_xlfn.IFNA(VLOOKUP(A45,'Msku With Skus'!A:B,2,FALSE)," ")</f>
        <v>CSTE_0353_Wands_DumbleD_light_MB</v>
      </c>
      <c r="C45" s="5" t="str">
        <f>_xlfn.IFNA(VLOOKUP(B45,'Current Inventory '!$B:$E,4,FALSE)," ")</f>
        <v> </v>
      </c>
    </row>
    <row r="46" customHeight="1" spans="1:3">
      <c r="A46" s="29" t="s">
        <v>5539</v>
      </c>
      <c r="B46" s="5" t="str">
        <f>_xlfn.IFNA(VLOOKUP(A46,'Msku With Skus'!A:B,2,FALSE)," ")</f>
        <v>CSTE_O0284_OT_RjCartoonCorrectionTape</v>
      </c>
      <c r="C46" s="5">
        <f>_xlfn.IFNA(VLOOKUP(B46,'Current Inventory '!$B:$E,4,FALSE)," ")</f>
        <v>1</v>
      </c>
    </row>
    <row r="47" customHeight="1" spans="1:3">
      <c r="A47" s="29" t="s">
        <v>5215</v>
      </c>
      <c r="B47" s="5" t="str">
        <f>_xlfn.IFNA(VLOOKUP(A47,'Msku With Skus'!A:B,2,FALSE)," ")</f>
        <v>CSTE_O0202_OT_RjPencilPouch</v>
      </c>
      <c r="C47" s="5">
        <f>_xlfn.IFNA(VLOOKUP(B47,'Current Inventory '!$B:$E,4,FALSE)," ")</f>
        <v>0</v>
      </c>
    </row>
    <row r="48" customHeight="1" spans="1:3">
      <c r="A48" s="29" t="s">
        <v>2595</v>
      </c>
      <c r="B48" s="5" t="str">
        <f>_xlfn.IFNA(VLOOKUP(A48,'Msku With Skus'!A:B,2,FALSE)," ")</f>
        <v>CSTE_0204_MB_MHA12_Brown</v>
      </c>
      <c r="C48" s="5">
        <f>_xlfn.IFNA(VLOOKUP(B48,'Current Inventory '!$B:$E,4,FALSE)," ")</f>
        <v>16</v>
      </c>
    </row>
    <row r="49" customHeight="1" spans="1:3">
      <c r="A49" s="29" t="s">
        <v>3401</v>
      </c>
      <c r="B49" s="5" t="str">
        <f>_xlfn.IFNA(VLOOKUP(A49,'Msku With Skus'!A:B,2,FALSE)," ")</f>
        <v>CSTE_0333_Wands_Dumbledore_Light</v>
      </c>
      <c r="C49" s="5">
        <f>_xlfn.IFNA(VLOOKUP(B49,'Current Inventory '!$B:$E,4,FALSE)," ")</f>
        <v>81</v>
      </c>
    </row>
    <row r="50" customHeight="1" spans="1:3">
      <c r="A50" s="29" t="s">
        <v>3406</v>
      </c>
      <c r="B50" s="5" t="str">
        <f>_xlfn.IFNA(VLOOKUP(A50,'Msku With Skus'!A:B,2,FALSE)," ")</f>
        <v>CSTE_0334_Wands_Harrypotter_MusicBox</v>
      </c>
      <c r="C50" s="5">
        <f>_xlfn.IFNA(VLOOKUP(B50,'Current Inventory '!$B:$E,4,FALSE)," ")</f>
        <v>0</v>
      </c>
    </row>
    <row r="51" customHeight="1" spans="1:3">
      <c r="A51" s="29" t="s">
        <v>6248</v>
      </c>
      <c r="B51" s="5" t="str">
        <f>_xlfn.IFNA(VLOOKUP(A51,'Msku With Skus'!A:B,2,FALSE)," ")</f>
        <v>CSTE_O0407_OT_KeyHolder_Cat_Pink</v>
      </c>
      <c r="C51" s="5">
        <f>_xlfn.IFNA(VLOOKUP(B51,'Current Inventory '!$B:$E,4,FALSE)," ")</f>
        <v>0</v>
      </c>
    </row>
    <row r="52" customHeight="1" spans="1:3">
      <c r="A52" s="29" t="s">
        <v>2381</v>
      </c>
      <c r="B52" s="5" t="str">
        <f>_xlfn.IFNA(VLOOKUP(A52,'Msku With Skus'!A:B,2,FALSE)," ")</f>
        <v>CSTE_0191_MB_MHA2_Brown</v>
      </c>
      <c r="C52" s="5">
        <f>_xlfn.IFNA(VLOOKUP(B52,'Current Inventory '!$B:$E,4,FALSE)," ")</f>
        <v>0</v>
      </c>
    </row>
    <row r="53" customHeight="1" spans="1:3">
      <c r="A53" s="29" t="s">
        <v>3498</v>
      </c>
      <c r="B53" s="5" t="str">
        <f>_xlfn.IFNA(VLOOKUP(A53,'Msku With Skus'!A:B,2,FALSE)," ")</f>
        <v>CSTE_0346_SG_Square_GoldBlack</v>
      </c>
      <c r="C53" s="5">
        <f>_xlfn.IFNA(VLOOKUP(B53,'Current Inventory '!$B:$E,4,FALSE)," ")</f>
        <v>1</v>
      </c>
    </row>
    <row r="54" customHeight="1" spans="1:3">
      <c r="A54" s="29" t="s">
        <v>504</v>
      </c>
      <c r="B54" s="5" t="str">
        <f>_xlfn.IFNA(VLOOKUP(A54,'Msku With Skus'!A:B,2,FALSE)," ")</f>
        <v>CSTE_0015_MB_HBD_Black</v>
      </c>
      <c r="C54" s="5">
        <f>_xlfn.IFNA(VLOOKUP(B54,'Current Inventory '!$B:$E,4,FALSE)," ")</f>
        <v>336</v>
      </c>
    </row>
    <row r="55" customHeight="1" spans="1:3">
      <c r="A55" s="29" t="s">
        <v>6169</v>
      </c>
      <c r="B55" s="5" t="str">
        <f>_xlfn.IFNA(VLOOKUP(A55,'Msku With Skus'!A:B,2,FALSE)," ")</f>
        <v>CSTE_O0393_OT_SG_Case_HeartBlack</v>
      </c>
      <c r="C55" s="5">
        <f>_xlfn.IFNA(VLOOKUP(B55,'Current Inventory '!$B:$E,4,FALSE)," ")</f>
        <v>10</v>
      </c>
    </row>
    <row r="56" customHeight="1" spans="1:3">
      <c r="A56" s="29" t="s">
        <v>1110</v>
      </c>
      <c r="B56" s="5" t="str">
        <f>_xlfn.IFNA(VLOOKUP(A56,'Msku With Skus'!A:B,2,FALSE)," ")</f>
        <v>CSTE_0052_MB_PiratesofCarribean_Black</v>
      </c>
      <c r="C56" s="5">
        <f>_xlfn.IFNA(VLOOKUP(B56,'Current Inventory '!$B:$E,4,FALSE)," ")</f>
        <v>6</v>
      </c>
    </row>
    <row r="57" customHeight="1" spans="1:3">
      <c r="A57" s="29" t="s">
        <v>5945</v>
      </c>
      <c r="B57" s="5" t="str">
        <f>_xlfn.IFNA(VLOOKUP(A57,'Msku With Skus'!A:B,2,FALSE)," ")</f>
        <v>CSTE_O0355_OT_GlowStick_Glasses</v>
      </c>
      <c r="C57" s="5">
        <f>_xlfn.IFNA(VLOOKUP(B57,'Current Inventory '!$B:$E,4,FALSE)," ")</f>
        <v>0</v>
      </c>
    </row>
    <row r="58" customHeight="1" spans="1:3">
      <c r="A58" s="29" t="s">
        <v>3191</v>
      </c>
      <c r="B58" s="5" t="str">
        <f>_xlfn.IFNA(VLOOKUP(A58,'Msku With Skus'!A:B,2,FALSE)," ")</f>
        <v>CSTE_0308_Organizer_Travel_Pink</v>
      </c>
      <c r="C58" s="5">
        <f>_xlfn.IFNA(VLOOKUP(B58,'Current Inventory '!$B:$E,4,FALSE)," ")</f>
        <v>0</v>
      </c>
    </row>
    <row r="59" customHeight="1" spans="1:3">
      <c r="A59" s="29" t="s">
        <v>3366</v>
      </c>
      <c r="B59" s="5" t="str">
        <f>_xlfn.IFNA(VLOOKUP(A59,'Msku With Skus'!A:B,2,FALSE)," ")</f>
        <v>CSTE_0330_Wands_Harrypotter_Light</v>
      </c>
      <c r="C59" s="5">
        <f>_xlfn.IFNA(VLOOKUP(B59,'Current Inventory '!$B:$E,4,FALSE)," ")</f>
        <v>78</v>
      </c>
    </row>
    <row r="60" customHeight="1" spans="1:3">
      <c r="A60" s="29" t="s">
        <v>5254</v>
      </c>
      <c r="B60" s="5" t="str">
        <f>_xlfn.IFNA(VLOOKUP(A60,'Msku With Skus'!A:B,2,FALSE)," ")</f>
        <v>CSTE_O0212_OT_SquidGameKeychain_Big</v>
      </c>
      <c r="C60" s="5">
        <f>_xlfn.IFNA(VLOOKUP(B60,'Current Inventory '!$B:$E,4,FALSE)," ")</f>
        <v>0</v>
      </c>
    </row>
    <row r="61" customHeight="1" spans="1:3">
      <c r="A61" s="29" t="s">
        <v>2984</v>
      </c>
      <c r="B61" s="5" t="str">
        <f>_xlfn.IFNA(VLOOKUP(A61,'Msku With Skus'!A:B,2,FALSE)," ")</f>
        <v>CSTE_0256_SG_ButterFly_Blue</v>
      </c>
      <c r="C61" s="5">
        <f>_xlfn.IFNA(VLOOKUP(B61,'Current Inventory '!$B:$E,4,FALSE)," ")</f>
        <v>3</v>
      </c>
    </row>
    <row r="62" customHeight="1" spans="1:3">
      <c r="A62" s="29" t="s">
        <v>2934</v>
      </c>
      <c r="B62" s="5" t="str">
        <f>_xlfn.IFNA(VLOOKUP(A62,'Msku With Skus'!A:B,2,FALSE)," ")</f>
        <v>CSTE_0246_SG_SideStar_Pink</v>
      </c>
      <c r="C62" s="5">
        <f>_xlfn.IFNA(VLOOKUP(B62,'Current Inventory '!$B:$E,4,FALSE)," ")</f>
        <v>0</v>
      </c>
    </row>
    <row r="63" customHeight="1" spans="1:3">
      <c r="A63" s="29" t="s">
        <v>3547</v>
      </c>
      <c r="B63" s="5" t="str">
        <f>_xlfn.IFNA(VLOOKUP(A63,'Msku With Skus'!A:B,2,FALSE)," ")</f>
        <v>CSTE_0357_Wands_Voldemort_Light_SG</v>
      </c>
      <c r="C63" s="5">
        <f>_xlfn.IFNA(VLOOKUP(B63,'Current Inventory '!$B:$E,4,FALSE)," ")</f>
        <v>0</v>
      </c>
    </row>
    <row r="64" customHeight="1" spans="1:3">
      <c r="A64" s="29" t="s">
        <v>3317</v>
      </c>
      <c r="B64" s="5" t="str">
        <f>_xlfn.IFNA(VLOOKUP(A64,'Msku With Skus'!A:B,2,FALSE)," ")</f>
        <v>CSTE_0322_ST_Axolotl_Blue</v>
      </c>
      <c r="C64" s="5">
        <f>_xlfn.IFNA(VLOOKUP(B64,'Current Inventory '!$B:$E,4,FALSE)," ")</f>
        <v>0</v>
      </c>
    </row>
    <row r="65" customHeight="1" spans="1:3">
      <c r="A65" s="29" t="s">
        <v>2886</v>
      </c>
      <c r="B65" s="5" t="str">
        <f>_xlfn.IFNA(VLOOKUP(A65,'Msku With Skus'!A:B,2,FALSE)," ")</f>
        <v>CSTE_0240_SG_Wings_Red</v>
      </c>
      <c r="C65" s="5">
        <f>_xlfn.IFNA(VLOOKUP(B65,'Current Inventory '!$B:$E,4,FALSE)," ")</f>
        <v>-1</v>
      </c>
    </row>
    <row r="66" customHeight="1" spans="1:3">
      <c r="A66" s="29" t="s">
        <v>5819</v>
      </c>
      <c r="B66" s="5" t="str">
        <f>_xlfn.IFNA(VLOOKUP(A66,'Msku With Skus'!A:B,2,FALSE)," ")</f>
        <v>CSTE_O0324_OT_Doll_White</v>
      </c>
      <c r="C66" s="5">
        <f>_xlfn.IFNA(VLOOKUP(B66,'Current Inventory '!$B:$E,4,FALSE)," ")</f>
        <v>2</v>
      </c>
    </row>
    <row r="67" customHeight="1" spans="1:3">
      <c r="A67" s="29" t="s">
        <v>3475</v>
      </c>
      <c r="B67" s="5" t="str">
        <f>_xlfn.IFNA(VLOOKUP(A67,'Msku With Skus'!A:B,2,FALSE)," ")</f>
        <v>CSTE_0343_Wands_Lord Voldmort_Sunglasas</v>
      </c>
      <c r="C67" s="5" t="str">
        <f>_xlfn.IFNA(VLOOKUP(B67,'Current Inventory '!$B:$E,4,FALSE)," ")</f>
        <v> </v>
      </c>
    </row>
    <row r="68" customHeight="1" spans="1:3">
      <c r="A68" s="29" t="s">
        <v>2300</v>
      </c>
      <c r="B68" s="5" t="str">
        <f>_xlfn.IFNA(VLOOKUP(A68,'Msku With Skus'!A:B,2,FALSE)," ")</f>
        <v>CSTE_0176_SG_SmallSquare_White</v>
      </c>
      <c r="C68" s="5">
        <f>_xlfn.IFNA(VLOOKUP(B68,'Current Inventory '!$B:$E,4,FALSE)," ")</f>
        <v>11</v>
      </c>
    </row>
    <row r="69" customHeight="1" spans="1:3">
      <c r="A69" s="29" t="s">
        <v>3109</v>
      </c>
      <c r="B69" s="5" t="str">
        <f>_xlfn.IFNA(VLOOKUP(A69,'Msku With Skus'!A:B,2,FALSE)," ")</f>
        <v>CSTE_0296_MB_Merrygo_Blue</v>
      </c>
      <c r="C69" s="5">
        <f>_xlfn.IFNA(VLOOKUP(B69,'Current Inventory '!$B:$E,4,FALSE)," ")</f>
        <v>0</v>
      </c>
    </row>
    <row r="70" customHeight="1" spans="1:3">
      <c r="A70" s="29" t="s">
        <v>3386</v>
      </c>
      <c r="B70" s="5" t="str">
        <f>_xlfn.IFNA(VLOOKUP(A70,'Msku With Skus'!A:B,2,FALSE)," ")</f>
        <v>CSTE_0332_Wands_LordVoldmort_Light</v>
      </c>
      <c r="C70" s="5">
        <f>_xlfn.IFNA(VLOOKUP(B70,'Current Inventory '!$B:$E,4,FALSE)," ")</f>
        <v>57</v>
      </c>
    </row>
    <row r="71" customHeight="1" spans="1:3">
      <c r="A71" s="29" t="s">
        <v>3188</v>
      </c>
      <c r="B71" s="5" t="str">
        <f>_xlfn.IFNA(VLOOKUP(A71,'Msku With Skus'!A:B,2,FALSE)," ")</f>
        <v>CSTE_0308_Organizer_Travel_Pink</v>
      </c>
      <c r="C71" s="5">
        <f>_xlfn.IFNA(VLOOKUP(B71,'Current Inventory '!$B:$E,4,FALSE)," ")</f>
        <v>0</v>
      </c>
    </row>
    <row r="72" customHeight="1" spans="1:3">
      <c r="A72" s="29" t="s">
        <v>5515</v>
      </c>
      <c r="B72" s="5" t="str">
        <f>_xlfn.IFNA(VLOOKUP(A72,'Msku With Skus'!A:B,2,FALSE)," ")</f>
        <v>CSTE_O0271_OT_ShookyPen</v>
      </c>
      <c r="C72" s="5">
        <f>_xlfn.IFNA(VLOOKUP(B72,'Current Inventory '!$B:$E,4,FALSE)," ")</f>
        <v>0</v>
      </c>
    </row>
    <row r="73" customHeight="1" spans="1:3">
      <c r="A73" s="29" t="s">
        <v>3285</v>
      </c>
      <c r="B73" s="5" t="str">
        <f>_xlfn.IFNA(VLOOKUP(A73,'Msku With Skus'!A:B,2,FALSE)," ")</f>
        <v>CSTE_0319_SG_HarryPotter_Round</v>
      </c>
      <c r="C73" s="5">
        <f>_xlfn.IFNA(VLOOKUP(B73,'Current Inventory '!$B:$E,4,FALSE)," ")</f>
        <v>347</v>
      </c>
    </row>
    <row r="74" customHeight="1" spans="1:3">
      <c r="A74" s="29" t="s">
        <v>4890</v>
      </c>
      <c r="B74" s="5" t="str">
        <f>_xlfn.IFNA(VLOOKUP(A74,'Msku With Skus'!A:B,2,FALSE)," ")</f>
        <v>CSTE_O0082_OT_UnicornPen_Pink</v>
      </c>
      <c r="C74" s="5">
        <f>_xlfn.IFNA(VLOOKUP(B74,'Current Inventory '!$B:$E,4,FALSE)," ")</f>
        <v>0</v>
      </c>
    </row>
    <row r="75" customHeight="1" spans="1:3">
      <c r="A75" s="29" t="s">
        <v>6036</v>
      </c>
      <c r="B75" s="5" t="str">
        <f>_xlfn.IFNA(VLOOKUP(A75,'Msku With Skus'!A:B,2,FALSE)," ")</f>
        <v>CSTE_O0370_OT_Clip_Light</v>
      </c>
      <c r="C75" s="5" t="str">
        <f>_xlfn.IFNA(VLOOKUP(B75,'Current Inventory '!$B:$E,4,FALSE)," ")</f>
        <v> </v>
      </c>
    </row>
    <row r="76" customHeight="1" spans="1:3">
      <c r="A76" s="29" t="s">
        <v>2590</v>
      </c>
      <c r="B76" s="5" t="str">
        <f>_xlfn.IFNA(VLOOKUP(A76,'Msku With Skus'!A:B,2,FALSE)," ")</f>
        <v>CSTE_0204_MB_MHA12_Brown</v>
      </c>
      <c r="C76" s="5">
        <f>_xlfn.IFNA(VLOOKUP(B76,'Current Inventory '!$B:$E,4,FALSE)," ")</f>
        <v>16</v>
      </c>
    </row>
    <row r="77" customHeight="1" spans="1:3">
      <c r="A77" s="29" t="s">
        <v>2328</v>
      </c>
      <c r="B77" s="5" t="str">
        <f>_xlfn.IFNA(VLOOKUP(A77,'Msku With Skus'!A:B,2,FALSE)," ")</f>
        <v>CSTE_0180_SG_Star_Purple</v>
      </c>
      <c r="C77" s="5">
        <f>_xlfn.IFNA(VLOOKUP(B77,'Current Inventory '!$B:$E,4,FALSE)," ")</f>
        <v>0</v>
      </c>
    </row>
    <row r="78" customHeight="1" spans="1:3">
      <c r="A78" s="29" t="s">
        <v>3781</v>
      </c>
      <c r="B78" s="5" t="str">
        <f>_xlfn.IFNA(VLOOKUP(A78,'Msku With Skus'!A:B,2,FALSE)," ")</f>
        <v>CSTE_0423_Org_6Pcs_Travel_Blue</v>
      </c>
      <c r="C78" s="5">
        <f>_xlfn.IFNA(VLOOKUP(B78,'Current Inventory '!$B:$E,4,FALSE)," ")</f>
        <v>17</v>
      </c>
    </row>
    <row r="79" customHeight="1" spans="1:3">
      <c r="A79" s="29" t="s">
        <v>4890</v>
      </c>
      <c r="B79" s="5" t="str">
        <f>_xlfn.IFNA(VLOOKUP(A79,'Msku With Skus'!A:B,2,FALSE)," ")</f>
        <v>CSTE_O0082_OT_UnicornPen_Pink</v>
      </c>
      <c r="C79" s="5">
        <f>_xlfn.IFNA(VLOOKUP(B79,'Current Inventory '!$B:$E,4,FALSE)," ")</f>
        <v>0</v>
      </c>
    </row>
    <row r="80" customHeight="1" spans="1:3">
      <c r="A80" s="29" t="s">
        <v>4746</v>
      </c>
      <c r="B80" s="5" t="str">
        <f>_xlfn.IFNA(VLOOKUP(A80,'Msku With Skus'!A:B,2,FALSE)," ")</f>
        <v>CSTE_O0049_OT_MickyMousePencil Set</v>
      </c>
      <c r="C80" s="5">
        <f>_xlfn.IFNA(VLOOKUP(B80,'Current Inventory '!$B:$E,4,FALSE)," ")</f>
        <v>0</v>
      </c>
    </row>
    <row r="81" customHeight="1" spans="1:3">
      <c r="A81" s="29" t="s">
        <v>5593</v>
      </c>
      <c r="B81" s="5" t="str">
        <f>_xlfn.IFNA(VLOOKUP(A81,'Msku With Skus'!A:B,2,FALSE)," ")</f>
        <v>CSTE_O0296_OT_DiyaLight</v>
      </c>
      <c r="C81" s="5">
        <f>_xlfn.IFNA(VLOOKUP(B81,'Current Inventory '!$B:$E,4,FALSE)," ")</f>
        <v>6</v>
      </c>
    </row>
    <row r="82" customHeight="1" spans="1:3">
      <c r="A82" s="29" t="s">
        <v>3764</v>
      </c>
      <c r="B82" s="5" t="str">
        <f>_xlfn.IFNA(VLOOKUP(A82,'Msku With Skus'!A:B,2,FALSE)," ")</f>
        <v>CSTE_0421_ST_MineCraft_Ghost</v>
      </c>
      <c r="C82" s="5">
        <f>_xlfn.IFNA(VLOOKUP(B82,'Current Inventory '!$B:$E,4,FALSE)," ")</f>
        <v>10</v>
      </c>
    </row>
    <row r="83" customHeight="1" spans="1:3">
      <c r="A83" s="29" t="s">
        <v>5887</v>
      </c>
      <c r="B83" s="5" t="str">
        <f>_xlfn.IFNA(VLOOKUP(A83,'Msku With Skus'!A:B,2,FALSE)," ")</f>
        <v>CSTE_O0347_OT_Vanpencilpouch</v>
      </c>
      <c r="C83" s="5" t="str">
        <f>_xlfn.IFNA(VLOOKUP(B83,'Current Inventory '!$B:$E,4,FALSE)," ")</f>
        <v> </v>
      </c>
    </row>
    <row r="84" customHeight="1" spans="1:3">
      <c r="A84" s="29" t="s">
        <v>4938</v>
      </c>
      <c r="B84" s="5" t="str">
        <f>_xlfn.IFNA(VLOOKUP(A84,'Msku With Skus'!A:B,2,FALSE)," ")</f>
        <v>CSTE_O0098_OT_PigCarToy</v>
      </c>
      <c r="C84" s="5">
        <f>_xlfn.IFNA(VLOOKUP(B84,'Current Inventory '!$B:$E,4,FALSE)," ")</f>
        <v>0</v>
      </c>
    </row>
    <row r="85" customHeight="1" spans="1:3">
      <c r="A85" s="29" t="s">
        <v>5940</v>
      </c>
      <c r="B85" s="5" t="str">
        <f>_xlfn.IFNA(VLOOKUP(A85,'Msku With Skus'!A:B,2,FALSE)," ")</f>
        <v>CSTE_O0354_OT_LeatherBelt_Black</v>
      </c>
      <c r="C85" s="5" t="str">
        <f>_xlfn.IFNA(VLOOKUP(B85,'Current Inventory '!$B:$E,4,FALSE)," ")</f>
        <v> </v>
      </c>
    </row>
    <row r="86" customHeight="1" spans="1:3">
      <c r="A86" s="29" t="s">
        <v>5542</v>
      </c>
      <c r="B86" s="5" t="str">
        <f>_xlfn.IFNA(VLOOKUP(A86,'Msku With Skus'!A:B,2,FALSE)," ")</f>
        <v>CSTE_O0287_OT_RjPen</v>
      </c>
      <c r="C86" s="5">
        <f>_xlfn.IFNA(VLOOKUP(B86,'Current Inventory '!$B:$E,4,FALSE)," ")</f>
        <v>0</v>
      </c>
    </row>
    <row r="87" customHeight="1" spans="1:3">
      <c r="A87" s="29" t="s">
        <v>5526</v>
      </c>
      <c r="B87" s="5" t="str">
        <f>_xlfn.IFNA(VLOOKUP(A87,'Msku With Skus'!A:B,2,FALSE)," ")</f>
        <v>CSTE_O0276_OT_3DEraser</v>
      </c>
      <c r="C87" s="5">
        <f>_xlfn.IFNA(VLOOKUP(B87,'Current Inventory '!$B:$E,4,FALSE)," ")</f>
        <v>0</v>
      </c>
    </row>
    <row r="88" customHeight="1" spans="1:3">
      <c r="A88" s="29" t="s">
        <v>261</v>
      </c>
      <c r="B88" s="5" t="str">
        <f>_xlfn.IFNA(VLOOKUP(A88,'Msku With Skus'!A:B,2,FALSE)," ")</f>
        <v>CSTE_0002_ST_Bts_Pillow_Tata</v>
      </c>
      <c r="C88" s="5">
        <f>_xlfn.IFNA(VLOOKUP(B88,'Current Inventory '!$B:$E,4,FALSE)," ")</f>
        <v>0</v>
      </c>
    </row>
    <row r="89" customHeight="1" spans="1:3">
      <c r="A89" s="29" t="s">
        <v>2654</v>
      </c>
      <c r="B89" s="5" t="str">
        <f>_xlfn.IFNA(VLOOKUP(A89,'Msku With Skus'!A:B,2,FALSE)," ")</f>
        <v>CSTE_0213_SG_ButterFly_Black</v>
      </c>
      <c r="C89" s="5">
        <f>_xlfn.IFNA(VLOOKUP(B89,'Current Inventory '!$B:$E,4,FALSE)," ")</f>
        <v>0</v>
      </c>
    </row>
    <row r="90" customHeight="1" spans="1:3">
      <c r="A90" s="29" t="s">
        <v>4892</v>
      </c>
      <c r="B90" s="5" t="str">
        <f>_xlfn.IFNA(VLOOKUP(A90,'Msku With Skus'!A:B,2,FALSE)," ")</f>
        <v>CSTE_O0082_OT_UnicornPen_Pink</v>
      </c>
      <c r="C90" s="5">
        <f>_xlfn.IFNA(VLOOKUP(B90,'Current Inventory '!$B:$E,4,FALSE)," ")</f>
        <v>0</v>
      </c>
    </row>
    <row r="91" customHeight="1" spans="1:3">
      <c r="A91" s="29" t="s">
        <v>2860</v>
      </c>
      <c r="B91" s="5" t="str">
        <f>_xlfn.IFNA(VLOOKUP(A91,'Msku With Skus'!A:B,2,FALSE)," ")</f>
        <v>CSTE_0238_HD_PiillowCover_Pink</v>
      </c>
      <c r="C91" s="5">
        <f>_xlfn.IFNA(VLOOKUP(B91,'Current Inventory '!$B:$E,4,FALSE)," ")</f>
        <v>27</v>
      </c>
    </row>
    <row r="92" customHeight="1" spans="1:3">
      <c r="A92" s="29" t="s">
        <v>3757</v>
      </c>
      <c r="B92" s="5" t="str">
        <f>_xlfn.IFNA(VLOOKUP(A92,'Msku With Skus'!A:B,2,FALSE)," ")</f>
        <v>CSTE_0420_ST_MineCraft_Zombie</v>
      </c>
      <c r="C92" s="5">
        <f>_xlfn.IFNA(VLOOKUP(B92,'Current Inventory '!$B:$E,4,FALSE)," ")</f>
        <v>27</v>
      </c>
    </row>
    <row r="93" customHeight="1" spans="1:3">
      <c r="A93" s="29" t="s">
        <v>3854</v>
      </c>
      <c r="B93" s="5" t="str">
        <f>_xlfn.IFNA(VLOOKUP(A93,'Msku With Skus'!A:B,2,FALSE)," ")</f>
        <v>CSTE_0434_ST_Pokemon_Bulbasour_Green</v>
      </c>
      <c r="C93" s="5">
        <f>_xlfn.IFNA(VLOOKUP(B93,'Current Inventory '!$B:$E,4,FALSE)," ")</f>
        <v>-3</v>
      </c>
    </row>
    <row r="94" customHeight="1" spans="1:3">
      <c r="A94" s="29" t="s">
        <v>4041</v>
      </c>
      <c r="B94" s="5" t="str">
        <f>_xlfn.IFNA(VLOOKUP(A94,'Msku With Skus'!A:B,2,FALSE)," ")</f>
        <v>CSTE_0457_ST_Animal_Hello_Kitty</v>
      </c>
      <c r="C94" s="5">
        <f>_xlfn.IFNA(VLOOKUP(B94,'Current Inventory '!$B:$E,4,FALSE)," ")</f>
        <v>13</v>
      </c>
    </row>
    <row r="95" customHeight="1" spans="1:3">
      <c r="A95" s="29" t="s">
        <v>3744</v>
      </c>
      <c r="B95" s="5" t="str">
        <f>_xlfn.IFNA(VLOOKUP(A95,'Msku With Skus'!A:B,2,FALSE)," ")</f>
        <v>CSTE_0418_ST_MineCraft_Steve</v>
      </c>
      <c r="C95" s="5">
        <f>_xlfn.IFNA(VLOOKUP(B95,'Current Inventory '!$B:$E,4,FALSE)," ")</f>
        <v>0</v>
      </c>
    </row>
    <row r="96" customHeight="1" spans="1:3">
      <c r="A96" s="29" t="s">
        <v>4058</v>
      </c>
      <c r="B96" s="5" t="str">
        <f>_xlfn.IFNA(VLOOKUP(A96,'Msku With Skus'!A:B,2,FALSE)," ")</f>
        <v>CSTE_0460_ST_Animal_Stitch_Lina_Bear</v>
      </c>
      <c r="C96" s="5">
        <f>_xlfn.IFNA(VLOOKUP(B96,'Current Inventory '!$B:$E,4,FALSE)," ")</f>
        <v>21</v>
      </c>
    </row>
    <row r="97" customHeight="1" spans="1:3">
      <c r="A97" s="29" t="s">
        <v>4032</v>
      </c>
      <c r="B97" s="5" t="str">
        <f>_xlfn.IFNA(VLOOKUP(A97,'Msku With Skus'!A:B,2,FALSE)," ")</f>
        <v>CSTE_0455_ST_Animal_Kirby</v>
      </c>
      <c r="C97" s="5" t="str">
        <f>_xlfn.IFNA(VLOOKUP(B97,'Current Inventory '!$B:$E,4,FALSE)," ")</f>
        <v> </v>
      </c>
    </row>
    <row r="98" customHeight="1" spans="1:3">
      <c r="A98" s="29" t="s">
        <v>4071</v>
      </c>
      <c r="B98" s="5" t="str">
        <f>_xlfn.IFNA(VLOOKUP(A98,'Msku With Skus'!A:B,2,FALSE)," ")</f>
        <v>CSTE_0462_ST_Pokemon_Togepi</v>
      </c>
      <c r="C98" s="5">
        <f>_xlfn.IFNA(VLOOKUP(B98,'Current Inventory '!$B:$E,4,FALSE)," ")</f>
        <v>-1</v>
      </c>
    </row>
    <row r="99" customHeight="1" spans="1:3">
      <c r="A99" s="29" t="s">
        <v>3747</v>
      </c>
      <c r="B99" s="5" t="str">
        <f>_xlfn.IFNA(VLOOKUP(A99,'Msku With Skus'!A:B,2,FALSE)," ")</f>
        <v>CSTE_0418_ST_MineCraft_Steve</v>
      </c>
      <c r="C99" s="5">
        <f>_xlfn.IFNA(VLOOKUP(B99,'Current Inventory '!$B:$E,4,FALSE)," ")</f>
        <v>0</v>
      </c>
    </row>
    <row r="100" customHeight="1" spans="1:3">
      <c r="A100" s="29" t="s">
        <v>4066</v>
      </c>
      <c r="B100" s="5" t="str">
        <f>_xlfn.IFNA(VLOOKUP(A100,'Msku With Skus'!A:B,2,FALSE)," ")</f>
        <v>CSTE_0461_ST_Pokemon_Mega_Charizard</v>
      </c>
      <c r="C100" s="5">
        <f>_xlfn.IFNA(VLOOKUP(B100,'Current Inventory '!$B:$E,4,FALSE)," ")</f>
        <v>0</v>
      </c>
    </row>
    <row r="101" customHeight="1" spans="1:3">
      <c r="A101" s="29" t="s">
        <v>3871</v>
      </c>
      <c r="B101" s="5" t="str">
        <f>_xlfn.IFNA(VLOOKUP(A101,'Msku With Skus'!A:B,2,FALSE)," ")</f>
        <v>CSTE_0435_ST_Pokemon_Squirtle_Blue</v>
      </c>
      <c r="C101" s="5">
        <f>_xlfn.IFNA(VLOOKUP(B101,'Current Inventory '!$B:$E,4,FALSE)," ")</f>
        <v>15</v>
      </c>
    </row>
    <row r="102" customHeight="1" spans="1:3">
      <c r="A102" s="29" t="s">
        <v>1536</v>
      </c>
      <c r="B102" s="5" t="str">
        <f>_xlfn.IFNA(VLOOKUP(A102,'Msku With Skus'!A:B,2,FALSE)," ")</f>
        <v>CSTE_0094_ST_Unicorn_NP_Purple</v>
      </c>
      <c r="C102" s="5">
        <f>_xlfn.IFNA(VLOOKUP(B102,'Current Inventory '!$B:$E,4,FALSE)," ")</f>
        <v>0</v>
      </c>
    </row>
    <row r="103" customHeight="1" spans="1:3">
      <c r="A103" s="29" t="s">
        <v>3034</v>
      </c>
      <c r="B103" s="5" t="str">
        <f>_xlfn.IFNA(VLOOKUP(A103,'Msku With Skus'!A:B,2,FALSE)," ")</f>
        <v>CSTE_0268_ST_cooky_Chimmy</v>
      </c>
      <c r="C103" s="5">
        <f>_xlfn.IFNA(VLOOKUP(B103,'Current Inventory '!$B:$E,4,FALSE)," ")</f>
        <v>0</v>
      </c>
    </row>
    <row r="104" customHeight="1" spans="1:3">
      <c r="A104" s="29" t="s">
        <v>3610</v>
      </c>
      <c r="B104" s="5" t="str">
        <f>_xlfn.IFNA(VLOOKUP(A104,'Msku With Skus'!A:B,2,FALSE)," ")</f>
        <v>CSTE_0376_ST_Rj_Shooky_Van_Tata</v>
      </c>
      <c r="C104" s="5">
        <f>_xlfn.IFNA(VLOOKUP(B104,'Current Inventory '!$B:$E,4,FALSE)," ")</f>
        <v>0</v>
      </c>
    </row>
    <row r="105" customHeight="1" spans="1:3">
      <c r="A105" s="29" t="s">
        <v>5965</v>
      </c>
      <c r="B105" s="5" t="str">
        <f>_xlfn.IFNA(VLOOKUP(A105,'Msku With Skus'!A:B,2,FALSE)," ")</f>
        <v>CSTE_O0357_OT_Pillow_Cover_BTS</v>
      </c>
      <c r="C105" s="5">
        <f>_xlfn.IFNA(VLOOKUP(B105,'Current Inventory '!$B:$E,4,FALSE)," ")</f>
        <v>34</v>
      </c>
    </row>
    <row r="106" customHeight="1" spans="1:3">
      <c r="A106" s="29" t="s">
        <v>3855</v>
      </c>
      <c r="B106" s="5" t="str">
        <f>_xlfn.IFNA(VLOOKUP(A106,'Msku With Skus'!A:B,2,FALSE)," ")</f>
        <v>CSTE_0434_ST_Pokemon_Bulbasour_Green</v>
      </c>
      <c r="C106" s="5">
        <f>_xlfn.IFNA(VLOOKUP(B106,'Current Inventory '!$B:$E,4,FALSE)," ")</f>
        <v>-3</v>
      </c>
    </row>
    <row r="107" customHeight="1" spans="1:3">
      <c r="A107" s="29" t="s">
        <v>413</v>
      </c>
      <c r="B107" s="5" t="str">
        <f>_xlfn.IFNA(VLOOKUP(A107,'Msku With Skus'!A:B,2,FALSE)," ")</f>
        <v>CSTE_0012_ST_Bts_LongPillow_Cooky</v>
      </c>
      <c r="C107" s="5">
        <f>_xlfn.IFNA(VLOOKUP(B107,'Current Inventory '!$B:$E,4,FALSE)," ")</f>
        <v>0</v>
      </c>
    </row>
    <row r="108" customHeight="1" spans="1:3">
      <c r="A108" s="29" t="s">
        <v>3026</v>
      </c>
      <c r="B108" s="5" t="str">
        <f>_xlfn.IFNA(VLOOKUP(A108,'Msku With Skus'!A:B,2,FALSE)," ")</f>
        <v>CSTE_0266_ST_RJ_tata</v>
      </c>
      <c r="C108" s="5">
        <f>_xlfn.IFNA(VLOOKUP(B108,'Current Inventory '!$B:$E,4,FALSE)," ")</f>
        <v>0</v>
      </c>
    </row>
    <row r="109" customHeight="1" spans="1:3">
      <c r="A109" s="29" t="s">
        <v>3629</v>
      </c>
      <c r="B109" s="5" t="str">
        <f>_xlfn.IFNA(VLOOKUP(A109,'Msku With Skus'!A:B,2,FALSE)," ")</f>
        <v>CSTE_0382_ST_Rabbit_Doll_Pink</v>
      </c>
      <c r="C109" s="5">
        <f>_xlfn.IFNA(VLOOKUP(B109,'Current Inventory '!$B:$E,4,FALSE)," ")</f>
        <v>0</v>
      </c>
    </row>
    <row r="110" customHeight="1" spans="1:3">
      <c r="A110" s="29" t="s">
        <v>1546</v>
      </c>
      <c r="B110" s="5" t="str">
        <f>_xlfn.IFNA(VLOOKUP(A110,'Msku With Skus'!A:B,2,FALSE)," ")</f>
        <v>CSTE_0095_ST_Unicorn_NP_Pink</v>
      </c>
      <c r="C110" s="5">
        <f>_xlfn.IFNA(VLOOKUP(B110,'Current Inventory '!$B:$E,4,FALSE)," ")</f>
        <v>0</v>
      </c>
    </row>
    <row r="111" customHeight="1" spans="1:3">
      <c r="A111" s="29" t="s">
        <v>3258</v>
      </c>
      <c r="B111" s="5" t="str">
        <f>_xlfn.IFNA(VLOOKUP(A111,'Msku With Skus'!A:B,2,FALSE)," ")</f>
        <v>CSTE_0317_ST_Raccoon_Grey</v>
      </c>
      <c r="C111" s="5">
        <f>_xlfn.IFNA(VLOOKUP(B111,'Current Inventory '!$B:$E,4,FALSE)," ")</f>
        <v>6</v>
      </c>
    </row>
    <row r="112" customHeight="1" spans="1:3">
      <c r="A112" s="29" t="s">
        <v>3296</v>
      </c>
      <c r="B112" s="5" t="str">
        <f>_xlfn.IFNA(VLOOKUP(A112,'Msku With Skus'!A:B,2,FALSE)," ")</f>
        <v>CSTE_0320_ST_StrawberryRed</v>
      </c>
      <c r="C112" s="5">
        <f>_xlfn.IFNA(VLOOKUP(B112,'Current Inventory '!$B:$E,4,FALSE)," ")</f>
        <v>-1</v>
      </c>
    </row>
    <row r="113" customHeight="1" spans="1:3">
      <c r="A113" s="29" t="s">
        <v>4629</v>
      </c>
      <c r="B113" s="5" t="str">
        <f>_xlfn.IFNA(VLOOKUP(A113,'Msku With Skus'!A:B,2,FALSE)," ")</f>
        <v>CSTE_O0028_OT_Penguin_Grey</v>
      </c>
      <c r="C113" s="5">
        <f>_xlfn.IFNA(VLOOKUP(B113,'Current Inventory '!$B:$E,4,FALSE)," ")</f>
        <v>0</v>
      </c>
    </row>
    <row r="114" customHeight="1" spans="1:3">
      <c r="A114" s="29" t="s">
        <v>3338</v>
      </c>
      <c r="B114" s="5" t="str">
        <f>_xlfn.IFNA(VLOOKUP(A114,'Msku With Skus'!A:B,2,FALSE)," ")</f>
        <v>CSTE_0325_ST_Apple_Red</v>
      </c>
      <c r="C114" s="5">
        <f>_xlfn.IFNA(VLOOKUP(B114,'Current Inventory '!$B:$E,4,FALSE)," ")</f>
        <v>0</v>
      </c>
    </row>
    <row r="115" customHeight="1" spans="1:3">
      <c r="A115" s="29" t="s">
        <v>6316</v>
      </c>
      <c r="B115" s="5" t="str">
        <f>_xlfn.IFNA(VLOOKUP(A115,'Msku With Skus'!A:B,2,FALSE)," ")</f>
        <v>CSTE_O0420_OT_Standing_Doll_Koya</v>
      </c>
      <c r="C115" s="5">
        <f>_xlfn.IFNA(VLOOKUP(B115,'Current Inventory '!$B:$E,4,FALSE)," ")</f>
        <v>3</v>
      </c>
    </row>
    <row r="116" customHeight="1" spans="1:3">
      <c r="A116" s="29" t="s">
        <v>3348</v>
      </c>
      <c r="B116" s="5" t="str">
        <f>_xlfn.IFNA(VLOOKUP(A116,'Msku With Skus'!A:B,2,FALSE)," ")</f>
        <v>CSTE_0327_ST_Watermelon_RedBlack</v>
      </c>
      <c r="C116" s="5">
        <f>_xlfn.IFNA(VLOOKUP(B116,'Current Inventory '!$B:$E,4,FALSE)," ")</f>
        <v>0</v>
      </c>
    </row>
    <row r="117" customHeight="1" spans="1:3">
      <c r="A117" s="29" t="s">
        <v>3342</v>
      </c>
      <c r="B117" s="5" t="str">
        <f>_xlfn.IFNA(VLOOKUP(A117,'Msku With Skus'!A:B,2,FALSE)," ")</f>
        <v>CSTE_0326_ST_Apple_Green</v>
      </c>
      <c r="C117" s="5">
        <f>_xlfn.IFNA(VLOOKUP(B117,'Current Inventory '!$B:$E,4,FALSE)," ")</f>
        <v>0</v>
      </c>
    </row>
    <row r="118" customHeight="1" spans="1:3">
      <c r="A118" s="29" t="s">
        <v>4511</v>
      </c>
      <c r="B118" s="5" t="str">
        <f>_xlfn.IFNA(VLOOKUP(A118,'Msku With Skus'!A:B,2,FALSE)," ")</f>
        <v>CSTE_O0001_OT_TeddyFaceCat_Brown</v>
      </c>
      <c r="C118" s="5">
        <f>_xlfn.IFNA(VLOOKUP(B118,'Current Inventory '!$B:$E,4,FALSE)," ")</f>
        <v>41</v>
      </c>
    </row>
    <row r="119" customHeight="1" spans="1:3">
      <c r="A119" s="29" t="s">
        <v>3632</v>
      </c>
      <c r="B119" s="5" t="str">
        <f>_xlfn.IFNA(VLOOKUP(A119,'Msku With Skus'!A:B,2,FALSE)," ")</f>
        <v>CSTE_0383_ST_Cat_Pillow_Black</v>
      </c>
      <c r="C119" s="5">
        <f>_xlfn.IFNA(VLOOKUP(B119,'Current Inventory '!$B:$E,4,FALSE)," ")</f>
        <v>0</v>
      </c>
    </row>
    <row r="120" customHeight="1" spans="1:3">
      <c r="A120" s="29" t="s">
        <v>3260</v>
      </c>
      <c r="B120" s="5" t="str">
        <f>_xlfn.IFNA(VLOOKUP(A120,'Msku With Skus'!A:B,2,FALSE)," ")</f>
        <v>CSTE_0317_ST_Raccoon_Grey</v>
      </c>
      <c r="C120" s="5">
        <f>_xlfn.IFNA(VLOOKUP(B120,'Current Inventory '!$B:$E,4,FALSE)," ")</f>
        <v>6</v>
      </c>
    </row>
    <row r="121" customHeight="1" spans="1:3">
      <c r="A121" s="29" t="s">
        <v>337</v>
      </c>
      <c r="B121" s="5" t="str">
        <f>_xlfn.IFNA(VLOOKUP(A121,'Msku With Skus'!A:B,2,FALSE)," ")</f>
        <v>CSTE_0006_ST_Bts_Pillow_Van</v>
      </c>
      <c r="C121" s="5">
        <f>_xlfn.IFNA(VLOOKUP(B121,'Current Inventory '!$B:$E,4,FALSE)," ")</f>
        <v>49</v>
      </c>
    </row>
    <row r="122" customHeight="1" spans="1:3">
      <c r="A122" s="29" t="s">
        <v>357</v>
      </c>
      <c r="B122" s="5" t="str">
        <f>_xlfn.IFNA(VLOOKUP(A122,'Msku With Skus'!A:B,2,FALSE)," ")</f>
        <v>CSTE_0007_ST_Bts_Pillow_Cooky</v>
      </c>
      <c r="C122" s="5">
        <f>_xlfn.IFNA(VLOOKUP(B122,'Current Inventory '!$B:$E,4,FALSE)," ")</f>
        <v>0</v>
      </c>
    </row>
    <row r="123" customHeight="1" spans="1:3">
      <c r="A123" s="29" t="s">
        <v>1565</v>
      </c>
      <c r="B123" s="5" t="str">
        <f>_xlfn.IFNA(VLOOKUP(A123,'Msku With Skus'!A:B,2,FALSE)," ")</f>
        <v>CSTE_0097_ST_Bts_NP_Cooky</v>
      </c>
      <c r="C123" s="5">
        <f>_xlfn.IFNA(VLOOKUP(B123,'Current Inventory '!$B:$E,4,FALSE)," ")</f>
        <v>3</v>
      </c>
    </row>
    <row r="124" customHeight="1" spans="1:3">
      <c r="A124" s="29" t="s">
        <v>4621</v>
      </c>
      <c r="B124" s="5" t="str">
        <f>_xlfn.IFNA(VLOOKUP(A124,'Msku With Skus'!A:B,2,FALSE)," ")</f>
        <v>CSTE_O0027_OT_Penguin_Blue</v>
      </c>
      <c r="C124" s="5">
        <f>_xlfn.IFNA(VLOOKUP(B124,'Current Inventory '!$B:$E,4,FALSE)," ")</f>
        <v>0</v>
      </c>
    </row>
    <row r="125" customHeight="1" spans="1:3">
      <c r="A125" s="29" t="s">
        <v>404</v>
      </c>
      <c r="B125" s="5" t="str">
        <f>_xlfn.IFNA(VLOOKUP(A125,'Msku With Skus'!A:B,2,FALSE)," ")</f>
        <v>CSTE_0011_ST_Bts_LongPillow_Koya</v>
      </c>
      <c r="C125" s="5">
        <f>_xlfn.IFNA(VLOOKUP(B125,'Current Inventory '!$B:$E,4,FALSE)," ")</f>
        <v>0</v>
      </c>
    </row>
    <row r="126" customHeight="1" spans="1:3">
      <c r="A126" s="29" t="s">
        <v>388</v>
      </c>
      <c r="B126" s="5" t="str">
        <f>_xlfn.IFNA(VLOOKUP(A126,'Msku With Skus'!A:B,2,FALSE)," ")</f>
        <v>CSTE_0009_ST_Bts_LongPillow_Chimmy</v>
      </c>
      <c r="C126" s="5">
        <f>_xlfn.IFNA(VLOOKUP(B126,'Current Inventory '!$B:$E,4,FALSE)," ")</f>
        <v>0</v>
      </c>
    </row>
    <row r="127" customHeight="1" spans="1:3">
      <c r="A127" s="29" t="s">
        <v>317</v>
      </c>
      <c r="B127" s="5" t="str">
        <f>_xlfn.IFNA(VLOOKUP(A127,'Msku With Skus'!A:B,2,FALSE)," ")</f>
        <v>CSTE_0005_ST_Bts_Pillow_Shooky</v>
      </c>
      <c r="C127" s="5">
        <f>_xlfn.IFNA(VLOOKUP(B127,'Current Inventory '!$B:$E,4,FALSE)," ")</f>
        <v>0</v>
      </c>
    </row>
    <row r="128" customHeight="1" spans="1:3">
      <c r="A128" s="29" t="s">
        <v>1579</v>
      </c>
      <c r="B128" s="5" t="str">
        <f>_xlfn.IFNA(VLOOKUP(A128,'Msku With Skus'!A:B,2,FALSE)," ")</f>
        <v>CSTE_0099_ST_Bts_NP_Tata</v>
      </c>
      <c r="C128" s="5">
        <f>_xlfn.IFNA(VLOOKUP(B128,'Current Inventory '!$B:$E,4,FALSE)," ")</f>
        <v>1</v>
      </c>
    </row>
    <row r="129" customHeight="1" spans="1:3">
      <c r="A129" s="29" t="s">
        <v>1837</v>
      </c>
      <c r="B129" s="5" t="str">
        <f>_xlfn.IFNA(VLOOKUP(A129,'Msku With Skus'!A:B,2,FALSE)," ")</f>
        <v>CSTE_0123_ST_Rev_Oct_SkyBluePink</v>
      </c>
      <c r="C129" s="5">
        <f>_xlfn.IFNA(VLOOKUP(B129,'Current Inventory '!$B:$E,4,FALSE)," ")</f>
        <v>0</v>
      </c>
    </row>
    <row r="130" customHeight="1" spans="1:3">
      <c r="A130" s="29" t="s">
        <v>296</v>
      </c>
      <c r="B130" s="5" t="str">
        <f>_xlfn.IFNA(VLOOKUP(A130,'Msku With Skus'!A:B,2,FALSE)," ")</f>
        <v>CSTE_0004_ST_Bts_Pillow_Mang</v>
      </c>
      <c r="C130" s="5">
        <f>_xlfn.IFNA(VLOOKUP(B130,'Current Inventory '!$B:$E,4,FALSE)," ")</f>
        <v>21</v>
      </c>
    </row>
    <row r="131" customHeight="1" spans="1:3">
      <c r="A131" s="29" t="s">
        <v>4686</v>
      </c>
      <c r="B131" s="5" t="str">
        <f>_xlfn.IFNA(VLOOKUP(A131,'Msku With Skus'!A:B,2,FALSE)," ")</f>
        <v>CSTE_O0037_OT_UnicornSoftToy_BlueMedium</v>
      </c>
      <c r="C131" s="5">
        <f>_xlfn.IFNA(VLOOKUP(B131,'Current Inventory '!$B:$E,4,FALSE)," ")</f>
        <v>8</v>
      </c>
    </row>
    <row r="132" customHeight="1" spans="1:3">
      <c r="A132" s="29" t="s">
        <v>1847</v>
      </c>
      <c r="B132" s="5" t="str">
        <f>_xlfn.IFNA(VLOOKUP(A132,'Msku With Skus'!A:B,2,FALSE)," ")</f>
        <v>CSTE_0123_ST_Rev_Oct_SkyBluePink</v>
      </c>
      <c r="C132" s="5">
        <f>_xlfn.IFNA(VLOOKUP(B132,'Current Inventory '!$B:$E,4,FALSE)," ")</f>
        <v>0</v>
      </c>
    </row>
    <row r="133" customHeight="1" spans="1:3">
      <c r="A133" s="29" t="s">
        <v>279</v>
      </c>
      <c r="B133" s="5" t="str">
        <f>_xlfn.IFNA(VLOOKUP(A133,'Msku With Skus'!A:B,2,FALSE)," ")</f>
        <v>CSTE_0003_ST_Bts_Pillow_Koya</v>
      </c>
      <c r="C133" s="5">
        <f>_xlfn.IFNA(VLOOKUP(B133,'Current Inventory '!$B:$E,4,FALSE)," ")</f>
        <v>0</v>
      </c>
    </row>
    <row r="134" customHeight="1" spans="1:3">
      <c r="A134" s="29" t="s">
        <v>1977</v>
      </c>
      <c r="B134" s="5" t="str">
        <f>_xlfn.IFNA(VLOOKUP(A134,'Msku With Skus'!A:B,2,FALSE)," ")</f>
        <v>CSTE_0143_SG_Oval01_Black</v>
      </c>
      <c r="C134" s="5">
        <f>_xlfn.IFNA(VLOOKUP(B134,'Current Inventory '!$B:$E,4,FALSE)," ")</f>
        <v>19</v>
      </c>
    </row>
    <row r="135" customHeight="1" spans="1:3">
      <c r="A135" s="29" t="s">
        <v>263</v>
      </c>
      <c r="B135" s="5" t="str">
        <f>_xlfn.IFNA(VLOOKUP(A135,'Msku With Skus'!A:B,2,FALSE)," ")</f>
        <v>CSTE_0002_ST_Bts_Pillow_Tata</v>
      </c>
      <c r="C135" s="5">
        <f>_xlfn.IFNA(VLOOKUP(B135,'Current Inventory '!$B:$E,4,FALSE)," ")</f>
        <v>0</v>
      </c>
    </row>
    <row r="136" customHeight="1" spans="1:3">
      <c r="A136" s="29" t="s">
        <v>2704</v>
      </c>
      <c r="B136" s="5" t="str">
        <f>_xlfn.IFNA(VLOOKUP(A136,'Msku With Skus'!A:B,2,FALSE)," ")</f>
        <v>CSTE_0217_SG_ThugLife_Thin</v>
      </c>
      <c r="C136" s="5">
        <f>_xlfn.IFNA(VLOOKUP(B136,'Current Inventory '!$B:$E,4,FALSE)," ")</f>
        <v>608</v>
      </c>
    </row>
    <row r="137" customHeight="1" spans="1:3">
      <c r="A137" s="29" t="s">
        <v>339</v>
      </c>
      <c r="B137" s="5" t="str">
        <f>_xlfn.IFNA(VLOOKUP(A137,'Msku With Skus'!A:B,2,FALSE)," ")</f>
        <v>CSTE_0006_ST_Bts_Pillow_Van</v>
      </c>
      <c r="C137" s="5">
        <f>_xlfn.IFNA(VLOOKUP(B137,'Current Inventory '!$B:$E,4,FALSE)," ")</f>
        <v>49</v>
      </c>
    </row>
    <row r="138" customHeight="1" spans="1:3">
      <c r="A138" s="29" t="s">
        <v>1953</v>
      </c>
      <c r="B138" s="5" t="str">
        <f>_xlfn.IFNA(VLOOKUP(A138,'Msku With Skus'!A:B,2,FALSE)," ")</f>
        <v>CSTE_0138_SG_Bat_Yelllow</v>
      </c>
      <c r="C138" s="5">
        <f>_xlfn.IFNA(VLOOKUP(B138,'Current Inventory '!$B:$E,4,FALSE)," ")</f>
        <v>0</v>
      </c>
    </row>
    <row r="139" customHeight="1" spans="1:3">
      <c r="A139" s="29" t="s">
        <v>243</v>
      </c>
      <c r="B139" s="5" t="str">
        <f>_xlfn.IFNA(VLOOKUP(A139,'Msku With Skus'!A:B,2,FALSE)," ")</f>
        <v>CSTE_0001_ST_Bts_Pillow_Chimmy</v>
      </c>
      <c r="C139" s="5">
        <f>_xlfn.IFNA(VLOOKUP(B139,'Current Inventory '!$B:$E,4,FALSE)," ")</f>
        <v>192</v>
      </c>
    </row>
    <row r="140" customHeight="1" spans="1:3">
      <c r="A140" s="29" t="s">
        <v>3273</v>
      </c>
      <c r="B140" s="5" t="str">
        <f>_xlfn.IFNA(VLOOKUP(A140,'Msku With Skus'!A:B,2,FALSE)," ")</f>
        <v>CSTE_0318_SG_Square_BlackShade</v>
      </c>
      <c r="C140" s="5">
        <f>_xlfn.IFNA(VLOOKUP(B140,'Current Inventory '!$B:$E,4,FALSE)," ")</f>
        <v>0</v>
      </c>
    </row>
    <row r="141" customHeight="1" spans="1:3">
      <c r="A141" s="29" t="s">
        <v>3570</v>
      </c>
      <c r="B141" s="5" t="str">
        <f>_xlfn.IFNA(VLOOKUP(A141,'Msku With Skus'!A:B,2,FALSE)," ")</f>
        <v>CSTE_0363_SG_Spy_Black</v>
      </c>
      <c r="C141" s="5">
        <f>_xlfn.IFNA(VLOOKUP(B141,'Current Inventory '!$B:$E,4,FALSE)," ")</f>
        <v>14</v>
      </c>
    </row>
    <row r="142" customHeight="1" spans="1:3">
      <c r="A142" s="29" t="s">
        <v>2876</v>
      </c>
      <c r="B142" s="5" t="str">
        <f>_xlfn.IFNA(VLOOKUP(A142,'Msku With Skus'!A:B,2,FALSE)," ")</f>
        <v>CSTE_0239_SG_Heart_White</v>
      </c>
      <c r="C142" s="5">
        <f>_xlfn.IFNA(VLOOKUP(B142,'Current Inventory '!$B:$E,4,FALSE)," ")</f>
        <v>0</v>
      </c>
    </row>
    <row r="143" customHeight="1" spans="1:3">
      <c r="A143" s="29" t="s">
        <v>2264</v>
      </c>
      <c r="B143" s="5" t="str">
        <f>_xlfn.IFNA(VLOOKUP(A143,'Msku With Skus'!A:B,2,FALSE)," ")</f>
        <v>CSTE_0174_SG_Oval_Red</v>
      </c>
      <c r="C143" s="5">
        <f>_xlfn.IFNA(VLOOKUP(B143,'Current Inventory '!$B:$E,4,FALSE)," ")</f>
        <v>45</v>
      </c>
    </row>
    <row r="144" customHeight="1" spans="1:3">
      <c r="A144" s="29" t="s">
        <v>5905</v>
      </c>
      <c r="B144" s="5" t="str">
        <f>_xlfn.IFNA(VLOOKUP(A144,'Msku With Skus'!A:B,2,FALSE)," ")</f>
        <v>CSTE_O0349_OT_Cookypencilpouch</v>
      </c>
      <c r="C144" s="5" t="str">
        <f>_xlfn.IFNA(VLOOKUP(B144,'Current Inventory '!$B:$E,4,FALSE)," ")</f>
        <v> </v>
      </c>
    </row>
    <row r="145" customHeight="1" spans="1:3">
      <c r="A145" s="29" t="s">
        <v>6072</v>
      </c>
      <c r="B145" s="5" t="str">
        <f>_xlfn.IFNA(VLOOKUP(A145,'Msku With Skus'!A:B,2,FALSE)," ")</f>
        <v>CSTE_O0374_OT_Princess_CrownWand</v>
      </c>
      <c r="C145" s="5" t="str">
        <f>_xlfn.IFNA(VLOOKUP(B145,'Current Inventory '!$B:$E,4,FALSE)," ")</f>
        <v> </v>
      </c>
    </row>
    <row r="146" customHeight="1" spans="1:3">
      <c r="A146" s="29" t="s">
        <v>2206</v>
      </c>
      <c r="B146" s="5" t="str">
        <f>_xlfn.IFNA(VLOOKUP(A146,'Msku With Skus'!A:B,2,FALSE)," ")</f>
        <v>CSTE_0169_SG_Sqaure_Creame</v>
      </c>
      <c r="C146" s="5">
        <f>_xlfn.IFNA(VLOOKUP(B146,'Current Inventory '!$B:$E,4,FALSE)," ")</f>
        <v>23</v>
      </c>
    </row>
    <row r="147" customHeight="1" spans="1:3">
      <c r="A147" s="29" t="s">
        <v>2114</v>
      </c>
      <c r="B147" s="5" t="str">
        <f>_xlfn.IFNA(VLOOKUP(A147,'Msku With Skus'!A:B,2,FALSE)," ")</f>
        <v>CSTE_0157_SG_FireGlass_Green</v>
      </c>
      <c r="C147" s="5">
        <f>_xlfn.IFNA(VLOOKUP(B147,'Current Inventory '!$B:$E,4,FALSE)," ")</f>
        <v>5</v>
      </c>
    </row>
    <row r="148" customHeight="1" spans="1:3">
      <c r="A148" s="29" t="s">
        <v>2741</v>
      </c>
      <c r="B148" s="5" t="str">
        <f>_xlfn.IFNA(VLOOKUP(A148,'Msku With Skus'!A:B,2,FALSE)," ")</f>
        <v>CSTE_0220_SG_ThugLife_Blue</v>
      </c>
      <c r="C148" s="5">
        <f>_xlfn.IFNA(VLOOKUP(B148,'Current Inventory '!$B:$E,4,FALSE)," ")</f>
        <v>1</v>
      </c>
    </row>
    <row r="149" customHeight="1" spans="1:3">
      <c r="A149" s="29" t="s">
        <v>5194</v>
      </c>
      <c r="B149" s="5" t="str">
        <f>_xlfn.IFNA(VLOOKUP(A149,'Msku With Skus'!A:B,2,FALSE)," ")</f>
        <v>CSTE_O0197_OT_ MangPencilPouch</v>
      </c>
      <c r="C149" s="5" t="str">
        <f>_xlfn.IFNA(VLOOKUP(B149,'Current Inventory '!$B:$E,4,FALSE)," ")</f>
        <v> </v>
      </c>
    </row>
    <row r="150" customHeight="1" spans="1:3">
      <c r="A150" s="29" t="s">
        <v>5897</v>
      </c>
      <c r="B150" s="5" t="str">
        <f>_xlfn.IFNA(VLOOKUP(A150,'Msku With Skus'!A:B,2,FALSE)," ")</f>
        <v>CSTE_O0348_OT_Tatapencilpouch</v>
      </c>
      <c r="C150" s="5" t="str">
        <f>_xlfn.IFNA(VLOOKUP(B150,'Current Inventory '!$B:$E,4,FALSE)," ")</f>
        <v> </v>
      </c>
    </row>
    <row r="151" customHeight="1" spans="1:3">
      <c r="A151" s="29" t="s">
        <v>2671</v>
      </c>
      <c r="B151" s="5" t="str">
        <f>_xlfn.IFNA(VLOOKUP(A151,'Msku With Skus'!A:B,2,FALSE)," ")</f>
        <v>CSTE_0216_SG_Wings_Black</v>
      </c>
      <c r="C151" s="5">
        <f>_xlfn.IFNA(VLOOKUP(B151,'Current Inventory '!$B:$E,4,FALSE)," ")</f>
        <v>0</v>
      </c>
    </row>
    <row r="152" customHeight="1" spans="1:3">
      <c r="A152" s="29" t="s">
        <v>2293</v>
      </c>
      <c r="B152" s="5" t="str">
        <f>_xlfn.IFNA(VLOOKUP(A152,'Msku With Skus'!A:B,2,FALSE)," ")</f>
        <v>CSTE_0175_SG_FireGlass_Silver</v>
      </c>
      <c r="C152" s="5">
        <f>_xlfn.IFNA(VLOOKUP(B152,'Current Inventory '!$B:$E,4,FALSE)," ")</f>
        <v>0</v>
      </c>
    </row>
    <row r="153" customHeight="1" spans="1:3">
      <c r="A153" s="29" t="s">
        <v>2254</v>
      </c>
      <c r="B153" s="5" t="str">
        <f>_xlfn.IFNA(VLOOKUP(A153,'Msku With Skus'!A:B,2,FALSE)," ")</f>
        <v>CSTE_0173_SG_Heart_Red</v>
      </c>
      <c r="C153" s="5">
        <f>_xlfn.IFNA(VLOOKUP(B153,'Current Inventory '!$B:$E,4,FALSE)," ")</f>
        <v>0</v>
      </c>
    </row>
    <row r="154" customHeight="1" spans="1:3">
      <c r="A154" s="29" t="s">
        <v>2767</v>
      </c>
      <c r="B154" s="5" t="str">
        <f>_xlfn.IFNA(VLOOKUP(A154,'Msku With Skus'!A:B,2,FALSE)," ")</f>
        <v>CSTE_0224_SG_BigSquare_Pink</v>
      </c>
      <c r="C154" s="5">
        <f>_xlfn.IFNA(VLOOKUP(B154,'Current Inventory '!$B:$E,4,FALSE)," ")</f>
        <v>17</v>
      </c>
    </row>
    <row r="155" customHeight="1" spans="1:3">
      <c r="A155" s="29" t="s">
        <v>1477</v>
      </c>
      <c r="B155" s="5" t="str">
        <f>_xlfn.IFNA(VLOOKUP(A155,'Msku With Skus'!A:B,2,FALSE)," ")</f>
        <v>CSTE_0088_MB_Queen_Black</v>
      </c>
      <c r="C155" s="5">
        <f>_xlfn.IFNA(VLOOKUP(B155,'Current Inventory '!$B:$E,4,FALSE)," ")</f>
        <v>0</v>
      </c>
    </row>
    <row r="156" customHeight="1" spans="1:3">
      <c r="A156" s="29" t="s">
        <v>1932</v>
      </c>
      <c r="B156" s="5" t="str">
        <f>_xlfn.IFNA(VLOOKUP(A156,'Msku With Skus'!A:B,2,FALSE)," ")</f>
        <v>CSTE_0133_SG_FireGlass_Pink</v>
      </c>
      <c r="C156" s="5">
        <f>_xlfn.IFNA(VLOOKUP(B156,'Current Inventory '!$B:$E,4,FALSE)," ")</f>
        <v>0</v>
      </c>
    </row>
    <row r="157" customHeight="1" spans="1:3">
      <c r="A157" s="29" t="s">
        <v>2731</v>
      </c>
      <c r="B157" s="5" t="str">
        <f>_xlfn.IFNA(VLOOKUP(A157,'Msku With Skus'!A:B,2,FALSE)," ")</f>
        <v>CSTE_0219_SG_ThugLife_Red</v>
      </c>
      <c r="C157" s="5">
        <f>_xlfn.IFNA(VLOOKUP(B157,'Current Inventory '!$B:$E,4,FALSE)," ")</f>
        <v>0</v>
      </c>
    </row>
    <row r="158" customHeight="1" spans="1:3">
      <c r="A158" s="29" t="s">
        <v>2785</v>
      </c>
      <c r="B158" s="5" t="str">
        <f>_xlfn.IFNA(VLOOKUP(A158,'Msku With Skus'!A:B,2,FALSE)," ")</f>
        <v>CSTE_0225_SG_Square/Big_TigerPrint</v>
      </c>
      <c r="C158" s="5">
        <f>_xlfn.IFNA(VLOOKUP(B158,'Current Inventory '!$B:$E,4,FALSE)," ")</f>
        <v>8</v>
      </c>
    </row>
    <row r="159" customHeight="1" spans="1:3">
      <c r="A159" s="29" t="s">
        <v>1969</v>
      </c>
      <c r="B159" s="5" t="str">
        <f>_xlfn.IFNA(VLOOKUP(A159,'Msku With Skus'!A:B,2,FALSE)," ")</f>
        <v>CSTE_0140_SG_Heart_Black</v>
      </c>
      <c r="C159" s="5">
        <f>_xlfn.IFNA(VLOOKUP(B159,'Current Inventory '!$B:$E,4,FALSE)," ")</f>
        <v>0</v>
      </c>
    </row>
    <row r="160" customHeight="1" spans="1:3">
      <c r="A160" s="29" t="s">
        <v>3208</v>
      </c>
      <c r="B160" s="5" t="str">
        <f>_xlfn.IFNA(VLOOKUP(A160,'Msku With Skus'!A:B,2,FALSE)," ")</f>
        <v>CSTE_0310_Organizer_Travel_Grey</v>
      </c>
      <c r="C160" s="5">
        <f>_xlfn.IFNA(VLOOKUP(B160,'Current Inventory '!$B:$E,4,FALSE)," ")</f>
        <v>1</v>
      </c>
    </row>
    <row r="161" customHeight="1" spans="1:3">
      <c r="A161" s="29" t="s">
        <v>2041</v>
      </c>
      <c r="B161" s="5" t="str">
        <f>_xlfn.IFNA(VLOOKUP(A161,'Msku With Skus'!A:B,2,FALSE)," ")</f>
        <v>CSTE_0148_SG_ButterFly_RedGreen</v>
      </c>
      <c r="C161" s="5">
        <f>_xlfn.IFNA(VLOOKUP(B161,'Current Inventory '!$B:$E,4,FALSE)," ")</f>
        <v>-3</v>
      </c>
    </row>
    <row r="162" customHeight="1" spans="1:3">
      <c r="A162" s="29" t="s">
        <v>671</v>
      </c>
      <c r="B162" s="5" t="str">
        <f>_xlfn.IFNA(VLOOKUP(A162,'Msku With Skus'!A:B,2,FALSE)," ")</f>
        <v>CSTE_0020_MB_HP_Black</v>
      </c>
      <c r="C162" s="5">
        <f>_xlfn.IFNA(VLOOKUP(B162,'Current Inventory '!$B:$E,4,FALSE)," ")</f>
        <v>69</v>
      </c>
    </row>
    <row r="163" customHeight="1" spans="1:3">
      <c r="A163" s="29" t="s">
        <v>5651</v>
      </c>
      <c r="B163" s="5" t="str">
        <f>_xlfn.IFNA(VLOOKUP(A163,'Msku With Skus'!A:B,2,FALSE)," ")</f>
        <v>CSTE_O0305_OT_UnicornMug</v>
      </c>
      <c r="C163" s="5">
        <f>_xlfn.IFNA(VLOOKUP(B163,'Current Inventory '!$B:$E,4,FALSE)," ")</f>
        <v>0</v>
      </c>
    </row>
    <row r="164" customHeight="1" spans="1:3">
      <c r="A164" s="29" t="s">
        <v>5034</v>
      </c>
      <c r="B164" s="5" t="str">
        <f>_xlfn.IFNA(VLOOKUP(A164,'Msku With Skus'!A:B,2,FALSE)," ")</f>
        <v>CSTE_O0135_OT_BtsTataKeychainRubber</v>
      </c>
      <c r="C164" s="5">
        <f>_xlfn.IFNA(VLOOKUP(B164,'Current Inventory '!$B:$E,4,FALSE)," ")</f>
        <v>0</v>
      </c>
    </row>
    <row r="165" customHeight="1" spans="1:3">
      <c r="A165" s="29" t="s">
        <v>6024</v>
      </c>
      <c r="B165" s="5" t="str">
        <f>_xlfn.IFNA(VLOOKUP(A165,'Msku With Skus'!A:B,2,FALSE)," ")</f>
        <v>CSTE_O0369_OT_Chopping_board</v>
      </c>
      <c r="C165" s="5">
        <f>_xlfn.IFNA(VLOOKUP(B165,'Current Inventory '!$B:$E,4,FALSE)," ")</f>
        <v>0</v>
      </c>
    </row>
    <row r="166" customHeight="1" spans="1:3">
      <c r="A166" s="29" t="s">
        <v>698</v>
      </c>
      <c r="B166" s="5" t="str">
        <f>_xlfn.IFNA(VLOOKUP(A166,'Msku With Skus'!A:B,2,FALSE)," ")</f>
        <v>CSTE_0021_MB_Beatles_Black</v>
      </c>
      <c r="C166" s="5">
        <f>_xlfn.IFNA(VLOOKUP(B166,'Current Inventory '!$B:$E,4,FALSE)," ")</f>
        <v>3</v>
      </c>
    </row>
    <row r="167" customHeight="1" spans="1:3">
      <c r="A167" s="29" t="s">
        <v>4899</v>
      </c>
      <c r="B167" s="5" t="str">
        <f>_xlfn.IFNA(VLOOKUP(A167,'Msku With Skus'!A:B,2,FALSE)," ")</f>
        <v>CSTE_O0084_OT_ZebraLamp</v>
      </c>
      <c r="C167" s="5">
        <f>_xlfn.IFNA(VLOOKUP(B167,'Current Inventory '!$B:$E,4,FALSE)," ")</f>
        <v>0</v>
      </c>
    </row>
    <row r="168" customHeight="1" spans="1:3">
      <c r="A168" s="29" t="s">
        <v>5528</v>
      </c>
      <c r="B168" s="5" t="str">
        <f>_xlfn.IFNA(VLOOKUP(A168,'Msku With Skus'!A:B,2,FALSE)," ")</f>
        <v>CSTE_O0276_OT_3DEraser</v>
      </c>
      <c r="C168" s="5">
        <f>_xlfn.IFNA(VLOOKUP(B168,'Current Inventory '!$B:$E,4,FALSE)," ")</f>
        <v>0</v>
      </c>
    </row>
    <row r="169" customHeight="1" spans="1:3">
      <c r="A169" s="29" t="s">
        <v>1154</v>
      </c>
      <c r="B169" s="5" t="str">
        <f>_xlfn.IFNA(VLOOKUP(A169,'Msku With Skus'!A:B,2,FALSE)," ")</f>
        <v>CSTE_0056_MB_Starwar_Blue</v>
      </c>
      <c r="C169" s="5">
        <f>_xlfn.IFNA(VLOOKUP(B169,'Current Inventory '!$B:$E,4,FALSE)," ")</f>
        <v>0</v>
      </c>
    </row>
    <row r="170" customHeight="1" spans="1:3">
      <c r="A170" s="29" t="s">
        <v>2354</v>
      </c>
      <c r="B170" s="5" t="str">
        <f>_xlfn.IFNA(VLOOKUP(A170,'Msku With Skus'!A:B,2,FALSE)," ")</f>
        <v>CSTE_0185_SG_TransparentHeart_Red</v>
      </c>
      <c r="C170" s="5">
        <f>_xlfn.IFNA(VLOOKUP(B170,'Current Inventory '!$B:$E,4,FALSE)," ")</f>
        <v>0</v>
      </c>
    </row>
    <row r="171" customHeight="1" spans="1:3">
      <c r="A171" s="29" t="s">
        <v>5631</v>
      </c>
      <c r="B171" s="5" t="str">
        <f>_xlfn.IFNA(VLOOKUP(A171,'Msku With Skus'!A:B,2,FALSE)," ")</f>
        <v>CSTE_O0301_OT_DonutMug</v>
      </c>
      <c r="C171" s="5">
        <f>_xlfn.IFNA(VLOOKUP(B171,'Current Inventory '!$B:$E,4,FALSE)," ")</f>
        <v>0</v>
      </c>
    </row>
    <row r="172" customHeight="1" spans="1:3">
      <c r="A172" s="29" t="s">
        <v>245</v>
      </c>
      <c r="B172" s="5" t="str">
        <f>_xlfn.IFNA(VLOOKUP(A172,'Msku With Skus'!A:B,2,FALSE)," ")</f>
        <v>CSTE_0001_ST_Bts_Pillow_Chimmy</v>
      </c>
      <c r="C172" s="5">
        <f>_xlfn.IFNA(VLOOKUP(B172,'Current Inventory '!$B:$E,4,FALSE)," ")</f>
        <v>192</v>
      </c>
    </row>
    <row r="173" customHeight="1" spans="1:3">
      <c r="A173" s="29" t="s">
        <v>2383</v>
      </c>
      <c r="B173" s="5" t="str">
        <f>_xlfn.IFNA(VLOOKUP(A173,'Msku With Skus'!A:B,2,FALSE)," ")</f>
        <v>CSTE_0191_MB_MHA2_Brown</v>
      </c>
      <c r="C173" s="5">
        <f>_xlfn.IFNA(VLOOKUP(B173,'Current Inventory '!$B:$E,4,FALSE)," ")</f>
        <v>0</v>
      </c>
    </row>
    <row r="174" customHeight="1" spans="1:3">
      <c r="A174" s="29" t="s">
        <v>5397</v>
      </c>
      <c r="B174" s="5" t="str">
        <f>_xlfn.IFNA(VLOOKUP(A174,'Msku With Skus'!A:B,2,FALSE)," ")</f>
        <v>CSTE_O0238_OT_HappyBitrhdayBalloon_Silver</v>
      </c>
      <c r="C174" s="5">
        <f>_xlfn.IFNA(VLOOKUP(B174,'Current Inventory '!$B:$E,4,FALSE)," ")</f>
        <v>6</v>
      </c>
    </row>
    <row r="175" customHeight="1" spans="1:3">
      <c r="A175" s="29" t="s">
        <v>3436</v>
      </c>
      <c r="B175" s="5" t="str">
        <f>_xlfn.IFNA(VLOOKUP(A175,'Msku With Skus'!A:B,2,FALSE)," ")</f>
        <v>CSTE_0338_Wands_Harrypotter new_MusicBox</v>
      </c>
      <c r="C175" s="5" t="str">
        <f>_xlfn.IFNA(VLOOKUP(B175,'Current Inventory '!$B:$E,4,FALSE)," ")</f>
        <v> </v>
      </c>
    </row>
    <row r="176" customHeight="1" spans="1:3">
      <c r="A176" s="29" t="s">
        <v>3509</v>
      </c>
      <c r="B176" s="5" t="str">
        <f>_xlfn.IFNA(VLOOKUP(A176,'Msku With Skus'!A:B,2,FALSE)," ")</f>
        <v>CSTE_0348_MB_MerryChristmas_TreeRed</v>
      </c>
      <c r="C176" s="5" t="str">
        <f>_xlfn.IFNA(VLOOKUP(B176,'Current Inventory '!$B:$E,4,FALSE)," ")</f>
        <v> </v>
      </c>
    </row>
    <row r="177" customHeight="1" spans="1:3">
      <c r="A177" s="29" t="s">
        <v>854</v>
      </c>
      <c r="B177" s="5" t="str">
        <f>_xlfn.IFNA(VLOOKUP(A177,'Msku With Skus'!A:B,2,FALSE)," ")</f>
        <v>CSTE_0032_MB_Got_Brown</v>
      </c>
      <c r="C177" s="5">
        <f>_xlfn.IFNA(VLOOKUP(B177,'Current Inventory '!$B:$E,4,FALSE)," ")</f>
        <v>0</v>
      </c>
    </row>
    <row r="178" customHeight="1" spans="1:3">
      <c r="A178" s="29" t="s">
        <v>3805</v>
      </c>
      <c r="B178" s="5" t="str">
        <f>_xlfn.IFNA(VLOOKUP(A178,'Msku With Skus'!A:B,2,FALSE)," ")</f>
        <v>CSTE_0427_Org_6Pcs_Travel_Purple</v>
      </c>
      <c r="C178" s="5">
        <f>_xlfn.IFNA(VLOOKUP(B178,'Current Inventory '!$B:$E,4,FALSE)," ")</f>
        <v>5</v>
      </c>
    </row>
    <row r="179" customHeight="1" spans="1:3">
      <c r="A179" s="29" t="s">
        <v>5278</v>
      </c>
      <c r="B179" s="5" t="str">
        <f>_xlfn.IFNA(VLOOKUP(A179,'Msku With Skus'!A:B,2,FALSE)," ")</f>
        <v>CSTE_O0217_OT_JadeRoler</v>
      </c>
      <c r="C179" s="5">
        <f>_xlfn.IFNA(VLOOKUP(B179,'Current Inventory '!$B:$E,4,FALSE)," ")</f>
        <v>0</v>
      </c>
    </row>
    <row r="180" customHeight="1" spans="1:3">
      <c r="A180" s="29" t="s">
        <v>3538</v>
      </c>
      <c r="B180" s="5" t="str">
        <f>_xlfn.IFNA(VLOOKUP(A180,'Msku With Skus'!A:B,2,FALSE)," ")</f>
        <v>CSTE_0355_Wands_Harrypotter_light_SG</v>
      </c>
      <c r="C180" s="5">
        <f>_xlfn.IFNA(VLOOKUP(B180,'Current Inventory '!$B:$E,4,FALSE)," ")</f>
        <v>-6</v>
      </c>
    </row>
    <row r="181" customHeight="1" spans="1:3">
      <c r="A181" s="29" t="s">
        <v>5653</v>
      </c>
      <c r="B181" s="5" t="str">
        <f>_xlfn.IFNA(VLOOKUP(A181,'Msku With Skus'!A:B,2,FALSE)," ")</f>
        <v>CSTE_O0305_OT_UnicornMug</v>
      </c>
      <c r="C181" s="5">
        <f>_xlfn.IFNA(VLOOKUP(B181,'Current Inventory '!$B:$E,4,FALSE)," ")</f>
        <v>0</v>
      </c>
    </row>
    <row r="182" customHeight="1" spans="1:3">
      <c r="A182" s="29" t="s">
        <v>4810</v>
      </c>
      <c r="B182" s="5" t="str">
        <f>_xlfn.IFNA(VLOOKUP(A182,'Msku With Skus'!A:B,2,FALSE)," ")</f>
        <v>CSTE_O0068_OT_SquidGameBlackMamDoll</v>
      </c>
      <c r="C182" s="5">
        <f>_xlfn.IFNA(VLOOKUP(B182,'Current Inventory '!$B:$E,4,FALSE)," ")</f>
        <v>0</v>
      </c>
    </row>
    <row r="183" customHeight="1" spans="1:3">
      <c r="A183" s="29" t="s">
        <v>5713</v>
      </c>
      <c r="B183" s="5" t="str">
        <f>_xlfn.IFNA(VLOOKUP(A183,'Msku With Skus'!A:B,2,FALSE)," ")</f>
        <v>CSTE_O0311_OT_SolarGanesha_Gold</v>
      </c>
      <c r="C183" s="5">
        <f>_xlfn.IFNA(VLOOKUP(B183,'Current Inventory '!$B:$E,4,FALSE)," ")</f>
        <v>0</v>
      </c>
    </row>
    <row r="184" customHeight="1" spans="1:3">
      <c r="A184" s="29" t="s">
        <v>341</v>
      </c>
      <c r="B184" s="5" t="str">
        <f>_xlfn.IFNA(VLOOKUP(A184,'Msku With Skus'!A:B,2,FALSE)," ")</f>
        <v>CSTE_0006_ST_Bts_Pillow_Van</v>
      </c>
      <c r="C184" s="5">
        <f>_xlfn.IFNA(VLOOKUP(B184,'Current Inventory '!$B:$E,4,FALSE)," ")</f>
        <v>49</v>
      </c>
    </row>
    <row r="185" customHeight="1" spans="1:3">
      <c r="A185" s="29" t="s">
        <v>2573</v>
      </c>
      <c r="B185" s="5" t="str">
        <f>_xlfn.IFNA(VLOOKUP(A185,'Msku With Skus'!A:B,2,FALSE)," ")</f>
        <v>CSTE_0203_MB_MHA14_Brown</v>
      </c>
      <c r="C185" s="5">
        <f>_xlfn.IFNA(VLOOKUP(B185,'Current Inventory '!$B:$E,4,FALSE)," ")</f>
        <v>4</v>
      </c>
    </row>
    <row r="186" customHeight="1" spans="1:3">
      <c r="A186" s="29" t="s">
        <v>2836</v>
      </c>
      <c r="B186" s="5" t="str">
        <f>_xlfn.IFNA(VLOOKUP(A186,'Msku With Skus'!A:B,2,FALSE)," ")</f>
        <v>CSTE_0233_HD_Rug_Furmat_PeachCircle</v>
      </c>
      <c r="C186" s="5">
        <f>_xlfn.IFNA(VLOOKUP(B186,'Current Inventory '!$B:$E,4,FALSE)," ")</f>
        <v>1</v>
      </c>
    </row>
    <row r="187" customHeight="1" spans="1:3">
      <c r="A187" s="29" t="s">
        <v>5732</v>
      </c>
      <c r="B187" s="5" t="str">
        <f>_xlfn.IFNA(VLOOKUP(A187,'Msku With Skus'!A:B,2,FALSE)," ")</f>
        <v>CSTE_O0312_OT_SolarGaneshaSkin_Small</v>
      </c>
      <c r="C187" s="5">
        <f>_xlfn.IFNA(VLOOKUP(B187,'Current Inventory '!$B:$E,4,FALSE)," ")</f>
        <v>1</v>
      </c>
    </row>
    <row r="188" customHeight="1" spans="1:3">
      <c r="A188" s="29" t="s">
        <v>2434</v>
      </c>
      <c r="B188" s="5" t="str">
        <f>_xlfn.IFNA(VLOOKUP(A188,'Msku With Skus'!A:B,2,FALSE)," ")</f>
        <v>CSTE_0194_MB_MH3Joker_Brown</v>
      </c>
      <c r="C188" s="5">
        <f>_xlfn.IFNA(VLOOKUP(B188,'Current Inventory '!$B:$E,4,FALSE)," ")</f>
        <v>3</v>
      </c>
    </row>
    <row r="189" customHeight="1" spans="1:3">
      <c r="A189" s="29" t="s">
        <v>4870</v>
      </c>
      <c r="B189" s="5" t="str">
        <f>_xlfn.IFNA(VLOOKUP(A189,'Msku With Skus'!A:B,2,FALSE)," ")</f>
        <v>CSTE_O0075_OT_PlanetHumiDifier</v>
      </c>
      <c r="C189" s="5">
        <f>_xlfn.IFNA(VLOOKUP(B189,'Current Inventory '!$B:$E,4,FALSE)," ")</f>
        <v>0</v>
      </c>
    </row>
    <row r="190" customHeight="1" spans="1:3">
      <c r="A190" s="29" t="s">
        <v>1412</v>
      </c>
      <c r="B190" s="5" t="str">
        <f>_xlfn.IFNA(VLOOKUP(A190,'Msku With Skus'!A:B,2,FALSE)," ")</f>
        <v>CSTE_0080_MB_Pooh_Brown</v>
      </c>
      <c r="C190" s="5">
        <f>_xlfn.IFNA(VLOOKUP(B190,'Current Inventory '!$B:$E,4,FALSE)," ")</f>
        <v>0</v>
      </c>
    </row>
    <row r="191" customHeight="1" spans="1:3">
      <c r="A191" s="29" t="s">
        <v>2369</v>
      </c>
      <c r="B191" s="5" t="str">
        <f>_xlfn.IFNA(VLOOKUP(A191,'Msku With Skus'!A:B,2,FALSE)," ")</f>
        <v>CSTE_0190_MB_MHA5_Black</v>
      </c>
      <c r="C191" s="5">
        <f>_xlfn.IFNA(VLOOKUP(B191,'Current Inventory '!$B:$E,4,FALSE)," ")</f>
        <v>-2</v>
      </c>
    </row>
    <row r="192" customHeight="1" spans="1:3">
      <c r="A192" s="29" t="s">
        <v>5796</v>
      </c>
      <c r="B192" s="5" t="str">
        <f>_xlfn.IFNA(VLOOKUP(A192,'Msku With Skus'!A:B,2,FALSE)," ")</f>
        <v>CSTE_O0319_OT_Clotheswatch_Multicolor</v>
      </c>
      <c r="C192" s="5">
        <f>_xlfn.IFNA(VLOOKUP(B192,'Current Inventory '!$B:$E,4,FALSE)," ")</f>
        <v>0</v>
      </c>
    </row>
    <row r="193" customHeight="1" spans="1:3">
      <c r="A193" s="29" t="s">
        <v>4112</v>
      </c>
      <c r="B193" s="5" t="str">
        <f>_xlfn.IFNA(VLOOKUP(A193,'Msku With Skus'!A:B,2,FALSE)," ")</f>
        <v>CSTE_0469_ST_Pokemon_Charizard</v>
      </c>
      <c r="C193" s="5">
        <f>_xlfn.IFNA(VLOOKUP(B193,'Current Inventory '!$B:$E,4,FALSE)," ")</f>
        <v>0</v>
      </c>
    </row>
    <row r="194" customHeight="1" spans="1:3">
      <c r="A194" s="29" t="s">
        <v>1700</v>
      </c>
      <c r="B194" s="5" t="str">
        <f>_xlfn.IFNA(VLOOKUP(A194,'Msku With Skus'!A:B,2,FALSE)," ")</f>
        <v>CSTE_0111_HD_Rug_CircleFurmat_White</v>
      </c>
      <c r="C194" s="5">
        <f>_xlfn.IFNA(VLOOKUP(B194,'Current Inventory '!$B:$E,4,FALSE)," ")</f>
        <v>0</v>
      </c>
    </row>
    <row r="195" customHeight="1" spans="1:3">
      <c r="A195" s="29" t="s">
        <v>3793</v>
      </c>
      <c r="B195" s="5" t="str">
        <f>_xlfn.IFNA(VLOOKUP(A195,'Msku With Skus'!A:B,2,FALSE)," ")</f>
        <v>CSTE_0425_Org_6Pcs_Travel_Red</v>
      </c>
      <c r="C195" s="5">
        <f>_xlfn.IFNA(VLOOKUP(B195,'Current Inventory '!$B:$E,4,FALSE)," ")</f>
        <v>22</v>
      </c>
    </row>
    <row r="196" customHeight="1" spans="1:3">
      <c r="A196" s="29" t="s">
        <v>3950</v>
      </c>
      <c r="B196" s="5" t="str">
        <f>_xlfn.IFNA(VLOOKUP(A196,'Msku With Skus'!A:B,2,FALSE)," ")</f>
        <v>CSTE_0444_CLT_AF_Goku_Charging</v>
      </c>
      <c r="C196" s="5">
        <f>_xlfn.IFNA(VLOOKUP(B196,'Current Inventory '!$B:$E,4,FALSE)," ")</f>
        <v>6</v>
      </c>
    </row>
    <row r="197" customHeight="1" spans="1:3">
      <c r="A197" s="29" t="s">
        <v>4860</v>
      </c>
      <c r="B197" s="5" t="str">
        <f>_xlfn.IFNA(VLOOKUP(A197,'Msku With Skus'!A:B,2,FALSE)," ")</f>
        <v>CSTE_O0074_OT_AstronautLamp</v>
      </c>
      <c r="C197" s="5">
        <f>_xlfn.IFNA(VLOOKUP(B197,'Current Inventory '!$B:$E,4,FALSE)," ")</f>
        <v>0</v>
      </c>
    </row>
    <row r="198" customHeight="1" spans="1:3">
      <c r="A198" s="29" t="s">
        <v>3558</v>
      </c>
      <c r="B198" s="5" t="str">
        <f>_xlfn.IFNA(VLOOKUP(A198,'Msku With Skus'!A:B,2,FALSE)," ")</f>
        <v>CSTE_0359_Wands_Hermoine_light_SG</v>
      </c>
      <c r="C198" s="5">
        <f>_xlfn.IFNA(VLOOKUP(B198,'Current Inventory '!$B:$E,4,FALSE)," ")</f>
        <v>-2</v>
      </c>
    </row>
    <row r="199" customHeight="1" spans="1:3">
      <c r="A199" s="29" t="s">
        <v>816</v>
      </c>
      <c r="B199" s="5" t="str">
        <f>_xlfn.IFNA(VLOOKUP(A199,'Msku With Skus'!A:B,2,FALSE)," ")</f>
        <v>CSTE_0030_MB_Got_Black</v>
      </c>
      <c r="C199" s="5">
        <f>_xlfn.IFNA(VLOOKUP(B199,'Current Inventory '!$B:$E,4,FALSE)," ")</f>
        <v>0</v>
      </c>
    </row>
    <row r="200" customHeight="1" spans="1:3">
      <c r="A200" s="29" t="s">
        <v>5843</v>
      </c>
      <c r="B200" s="5" t="str">
        <f>_xlfn.IFNA(VLOOKUP(A200,'Msku With Skus'!A:B,2,FALSE)," ")</f>
        <v>CSTE_O0337_OT_Teapad_</v>
      </c>
      <c r="C200" s="5">
        <f>_xlfn.IFNA(VLOOKUP(B200,'Current Inventory '!$B:$E,4,FALSE)," ")</f>
        <v>0</v>
      </c>
    </row>
    <row r="201" customHeight="1" spans="1:3">
      <c r="A201" s="29" t="s">
        <v>846</v>
      </c>
      <c r="B201" s="5" t="str">
        <f>_xlfn.IFNA(VLOOKUP(A201,'Msku With Skus'!A:B,2,FALSE)," ")</f>
        <v>CSTE_0032_MB_Got_Brown</v>
      </c>
      <c r="C201" s="5">
        <f>_xlfn.IFNA(VLOOKUP(B201,'Current Inventory '!$B:$E,4,FALSE)," ")</f>
        <v>0</v>
      </c>
    </row>
    <row r="202" customHeight="1" spans="1:3">
      <c r="A202" s="29" t="s">
        <v>6058</v>
      </c>
      <c r="B202" s="5" t="str">
        <f>_xlfn.IFNA(VLOOKUP(A202,'Msku With Skus'!A:B,2,FALSE)," ")</f>
        <v>CSTE_O0373_OT_Glitter_Sling_Bag</v>
      </c>
      <c r="C202" s="5" t="str">
        <f>_xlfn.IFNA(VLOOKUP(B202,'Current Inventory '!$B:$E,4,FALSE)," ")</f>
        <v> </v>
      </c>
    </row>
    <row r="203" customHeight="1" spans="1:3">
      <c r="A203" s="29" t="s">
        <v>992</v>
      </c>
      <c r="B203" s="5" t="str">
        <f>_xlfn.IFNA(VLOOKUP(A203,'Msku With Skus'!A:B,2,FALSE)," ")</f>
        <v>CSTE_0043_MB_Lalaland_Brown</v>
      </c>
      <c r="C203" s="5">
        <f>_xlfn.IFNA(VLOOKUP(B203,'Current Inventory '!$B:$E,4,FALSE)," ")</f>
        <v>0</v>
      </c>
    </row>
    <row r="204" customHeight="1" spans="1:3">
      <c r="A204" s="29" t="s">
        <v>1298</v>
      </c>
      <c r="B204" s="5" t="str">
        <f>_xlfn.IFNA(VLOOKUP(A204,'Msku With Skus'!A:B,2,FALSE)," ")</f>
        <v>CSTE_0068_MB_Acrylic_Cirle</v>
      </c>
      <c r="C204" s="5">
        <f>_xlfn.IFNA(VLOOKUP(B204,'Current Inventory '!$B:$E,4,FALSE)," ")</f>
        <v>0</v>
      </c>
    </row>
    <row r="205" customHeight="1" spans="1:3">
      <c r="A205" s="29" t="s">
        <v>1311</v>
      </c>
      <c r="B205" s="5" t="str">
        <f>_xlfn.IFNA(VLOOKUP(A205,'Msku With Skus'!A:B,2,FALSE)," ")</f>
        <v>CSTE_0069_MB_Acrylic_Heart</v>
      </c>
      <c r="C205" s="5">
        <f>_xlfn.IFNA(VLOOKUP(B205,'Current Inventory '!$B:$E,4,FALSE)," ")</f>
        <v>0</v>
      </c>
    </row>
    <row r="206" customHeight="1" spans="1:3">
      <c r="A206" s="29" t="s">
        <v>5604</v>
      </c>
      <c r="B206" s="5" t="str">
        <f>_xlfn.IFNA(VLOOKUP(A206,'Msku With Skus'!A:B,2,FALSE)," ")</f>
        <v>CSTE_O0296_OT_DiyaLight</v>
      </c>
      <c r="C206" s="5">
        <f>_xlfn.IFNA(VLOOKUP(B206,'Current Inventory '!$B:$E,4,FALSE)," ")</f>
        <v>6</v>
      </c>
    </row>
    <row r="207" customHeight="1" spans="1:3">
      <c r="A207" s="29" t="s">
        <v>5520</v>
      </c>
      <c r="B207" s="5" t="str">
        <f>_xlfn.IFNA(VLOOKUP(A207,'Msku With Skus'!A:B,2,FALSE)," ")</f>
        <v>CSTE_O0273_OT_MetalUnicornBag</v>
      </c>
      <c r="C207" s="5">
        <f>_xlfn.IFNA(VLOOKUP(B207,'Current Inventory '!$B:$E,4,FALSE)," ")</f>
        <v>0</v>
      </c>
    </row>
    <row r="208" customHeight="1" spans="1:3">
      <c r="A208" s="29" t="s">
        <v>1643</v>
      </c>
      <c r="B208" s="5" t="str">
        <f>_xlfn.IFNA(VLOOKUP(A208,'Msku With Skus'!A:B,2,FALSE)," ")</f>
        <v>CSTE_0106_HD_Rug_CircleFurmat_Orange</v>
      </c>
      <c r="C208" s="5">
        <f>_xlfn.IFNA(VLOOKUP(B208,'Current Inventory '!$B:$E,4,FALSE)," ")</f>
        <v>1</v>
      </c>
    </row>
    <row r="209" customHeight="1" spans="1:3">
      <c r="A209" s="29" t="s">
        <v>5704</v>
      </c>
      <c r="B209" s="5" t="str">
        <f>_xlfn.IFNA(VLOOKUP(A209,'Msku With Skus'!A:B,2,FALSE)," ")</f>
        <v>CSTE_O0310_OT_NeonLight</v>
      </c>
      <c r="C209" s="5">
        <f>_xlfn.IFNA(VLOOKUP(B209,'Current Inventory '!$B:$E,4,FALSE)," ")</f>
        <v>0</v>
      </c>
    </row>
    <row r="210" customHeight="1" spans="1:3">
      <c r="A210" s="29" t="s">
        <v>5374</v>
      </c>
      <c r="B210" s="5" t="str">
        <f>_xlfn.IFNA(VLOOKUP(A210,'Msku With Skus'!A:B,2,FALSE)," ")</f>
        <v>CSTE_O0231_OT_Guasha_Black</v>
      </c>
      <c r="C210" s="5">
        <f>_xlfn.IFNA(VLOOKUP(B210,'Current Inventory '!$B:$E,4,FALSE)," ")</f>
        <v>0</v>
      </c>
    </row>
    <row r="211" customHeight="1" spans="1:3">
      <c r="A211" s="29" t="s">
        <v>5721</v>
      </c>
      <c r="B211" s="5" t="str">
        <f>_xlfn.IFNA(VLOOKUP(A211,'Msku With Skus'!A:B,2,FALSE)," ")</f>
        <v>CSTE_O0311_OT_SolarGanesha_Gold</v>
      </c>
      <c r="C211" s="5">
        <f>_xlfn.IFNA(VLOOKUP(B211,'Current Inventory '!$B:$E,4,FALSE)," ")</f>
        <v>0</v>
      </c>
    </row>
    <row r="212" customHeight="1" spans="1:3">
      <c r="A212" s="29" t="s">
        <v>6086</v>
      </c>
      <c r="B212" s="5" t="str">
        <f>_xlfn.IFNA(VLOOKUP(A212,'Msku With Skus'!A:B,2,FALSE)," ")</f>
        <v>CSTE_O0376_OT_Makeup_Brushes_Set</v>
      </c>
      <c r="C212" s="5">
        <f>_xlfn.IFNA(VLOOKUP(B212,'Current Inventory '!$B:$E,4,FALSE)," ")</f>
        <v>4</v>
      </c>
    </row>
    <row r="213" customHeight="1" spans="1:3">
      <c r="A213" s="29" t="s">
        <v>5748</v>
      </c>
      <c r="B213" s="5" t="str">
        <f>_xlfn.IFNA(VLOOKUP(A213,'Msku With Skus'!A:B,2,FALSE)," ")</f>
        <v>CSTE_O0312_OT_SolarGaneshaSkin_Small</v>
      </c>
      <c r="C213" s="5">
        <f>_xlfn.IFNA(VLOOKUP(B213,'Current Inventory '!$B:$E,4,FALSE)," ")</f>
        <v>1</v>
      </c>
    </row>
    <row r="214" customHeight="1" spans="1:3">
      <c r="A214" s="29" t="s">
        <v>3243</v>
      </c>
      <c r="B214" s="5" t="str">
        <f>_xlfn.IFNA(VLOOKUP(A214,'Msku With Skus'!A:B,2,FALSE)," ")</f>
        <v>CSTE_0315_Organizer_Makeup_LightGreen</v>
      </c>
      <c r="C214" s="5">
        <f>_xlfn.IFNA(VLOOKUP(B214,'Current Inventory '!$B:$E,4,FALSE)," ")</f>
        <v>0</v>
      </c>
    </row>
    <row r="215" customHeight="1" spans="1:3">
      <c r="A215" s="29" t="s">
        <v>3091</v>
      </c>
      <c r="B215" s="5" t="str">
        <f>_xlfn.IFNA(VLOOKUP(A215,'Msku With Skus'!A:B,2,FALSE)," ")</f>
        <v>CSTE_0294_OT_Harrypotter_new_wand</v>
      </c>
      <c r="C215" s="5">
        <f>_xlfn.IFNA(VLOOKUP(B215,'Current Inventory '!$B:$E,4,FALSE)," ")</f>
        <v>1</v>
      </c>
    </row>
    <row r="216" customHeight="1" spans="1:3">
      <c r="A216" s="29" t="s">
        <v>5780</v>
      </c>
      <c r="B216" s="5" t="str">
        <f>_xlfn.IFNA(VLOOKUP(A216,'Msku With Skus'!A:B,2,FALSE)," ")</f>
        <v>CSTE_O0317_OT_Circlewatch_Pink</v>
      </c>
      <c r="C216" s="5">
        <f>_xlfn.IFNA(VLOOKUP(B216,'Current Inventory '!$B:$E,4,FALSE)," ")</f>
        <v>0</v>
      </c>
    </row>
    <row r="217" customHeight="1" spans="1:3">
      <c r="A217" s="29" t="s">
        <v>4789</v>
      </c>
      <c r="B217" s="5" t="str">
        <f>_xlfn.IFNA(VLOOKUP(A217,'Msku With Skus'!A:B,2,FALSE)," ")</f>
        <v>CSTE_O0060_OT_ChristmasLight</v>
      </c>
      <c r="C217" s="5">
        <f>_xlfn.IFNA(VLOOKUP(B217,'Current Inventory '!$B:$E,4,FALSE)," ")</f>
        <v>0</v>
      </c>
    </row>
    <row r="218" customHeight="1" spans="1:3">
      <c r="A218" s="29" t="s">
        <v>460</v>
      </c>
      <c r="B218" s="5" t="str">
        <f>_xlfn.IFNA(VLOOKUP(A218,'Msku With Skus'!A:B,2,FALSE)," ")</f>
        <v>CSTE_0014_MB_HBD_Brown</v>
      </c>
      <c r="C218" s="5">
        <f>_xlfn.IFNA(VLOOKUP(B218,'Current Inventory '!$B:$E,4,FALSE)," ")</f>
        <v>380</v>
      </c>
    </row>
    <row r="219" customHeight="1" spans="1:3">
      <c r="A219" s="29" t="s">
        <v>609</v>
      </c>
      <c r="B219" s="5" t="str">
        <f>_xlfn.IFNA(VLOOKUP(A219,'Msku With Skus'!A:B,2,FALSE)," ")</f>
        <v>CSTE_0018_MB_HP_Green</v>
      </c>
      <c r="C219" s="5">
        <f>_xlfn.IFNA(VLOOKUP(B219,'Current Inventory '!$B:$E,4,FALSE)," ")</f>
        <v>0</v>
      </c>
    </row>
    <row r="220" customHeight="1" spans="1:3">
      <c r="A220" s="29" t="s">
        <v>1523</v>
      </c>
      <c r="B220" s="5" t="str">
        <f>_xlfn.IFNA(VLOOKUP(A220,'Msku With Skus'!A:B,2,FALSE)," ")</f>
        <v>CSTE_0093_ST_Unicorn_NP_Blue</v>
      </c>
      <c r="C220" s="5">
        <f>_xlfn.IFNA(VLOOKUP(B220,'Current Inventory '!$B:$E,4,FALSE)," ")</f>
        <v>0</v>
      </c>
    </row>
    <row r="221" customHeight="1" spans="1:3">
      <c r="A221" s="29" t="s">
        <v>6285</v>
      </c>
      <c r="B221" s="5" t="str">
        <f>_xlfn.IFNA(VLOOKUP(A221,'Msku With Skus'!A:B,2,FALSE)," ")</f>
        <v>CSTE_O0414_OT_Lamp_Dolphin_Cloud</v>
      </c>
      <c r="C221" s="5">
        <f>_xlfn.IFNA(VLOOKUP(B221,'Current Inventory '!$B:$E,4,FALSE)," ")</f>
        <v>0</v>
      </c>
    </row>
    <row r="222" customHeight="1" spans="1:3">
      <c r="A222" s="29" t="s">
        <v>3677</v>
      </c>
      <c r="B222" s="5" t="str">
        <f>_xlfn.IFNA(VLOOKUP(A222,'Msku With Skus'!A:B,2,FALSE)," ")</f>
        <v>CSTE_0407_OT_HP_Scarf_SG</v>
      </c>
      <c r="C222" s="5">
        <f>_xlfn.IFNA(VLOOKUP(B222,'Current Inventory '!$B:$E,4,FALSE)," ")</f>
        <v>0</v>
      </c>
    </row>
    <row r="223" customHeight="1" spans="1:3">
      <c r="A223" s="29" t="s">
        <v>1434</v>
      </c>
      <c r="B223" s="5" t="str">
        <f>_xlfn.IFNA(VLOOKUP(A223,'Msku With Skus'!A:B,2,FALSE)," ")</f>
        <v>CSTE_0083_MB_Simpsons_Brown</v>
      </c>
      <c r="C223" s="5">
        <f>_xlfn.IFNA(VLOOKUP(B223,'Current Inventory '!$B:$E,4,FALSE)," ")</f>
        <v>14</v>
      </c>
    </row>
    <row r="224" customHeight="1" spans="1:3">
      <c r="A224" s="29" t="s">
        <v>4474</v>
      </c>
      <c r="B224" s="5" t="str">
        <f>_xlfn.IFNA(VLOOKUP(A224,'Msku With Skus'!A:B,2,FALSE)," ")</f>
        <v>CSTE_AMZ002_OT_Rope_Nylon</v>
      </c>
      <c r="C224" s="5">
        <f>_xlfn.IFNA(VLOOKUP(B224,'Current Inventory '!$B:$E,4,FALSE)," ")</f>
        <v>0</v>
      </c>
    </row>
    <row r="225" customHeight="1" spans="1:3">
      <c r="A225" s="29" t="s">
        <v>462</v>
      </c>
      <c r="B225" s="5" t="str">
        <f>_xlfn.IFNA(VLOOKUP(A225,'Msku With Skus'!A:B,2,FALSE)," ")</f>
        <v>CSTE_0014_MB_HBD_Brown</v>
      </c>
      <c r="C225" s="5">
        <f>_xlfn.IFNA(VLOOKUP(B225,'Current Inventory '!$B:$E,4,FALSE)," ")</f>
        <v>380</v>
      </c>
    </row>
    <row r="226" customHeight="1" spans="1:3">
      <c r="A226" s="29" t="s">
        <v>916</v>
      </c>
      <c r="B226" s="5" t="str">
        <f>_xlfn.IFNA(VLOOKUP(A226,'Msku With Skus'!A:B,2,FALSE)," ")</f>
        <v>CSTE_0036_MB_HBD_White</v>
      </c>
      <c r="C226" s="5">
        <f>_xlfn.IFNA(VLOOKUP(B226,'Current Inventory '!$B:$E,4,FALSE)," ")</f>
        <v>45</v>
      </c>
    </row>
    <row r="227" customHeight="1" spans="1:3">
      <c r="A227" s="29" t="s">
        <v>2615</v>
      </c>
      <c r="B227" s="5" t="str">
        <f>_xlfn.IFNA(VLOOKUP(A227,'Msku With Skus'!A:B,2,FALSE)," ")</f>
        <v>CSTE_0206_MB_MHA9_Brown</v>
      </c>
      <c r="C227" s="5">
        <f>_xlfn.IFNA(VLOOKUP(B227,'Current Inventory '!$B:$E,4,FALSE)," ")</f>
        <v>19</v>
      </c>
    </row>
    <row r="228" customHeight="1" spans="1:3">
      <c r="A228" s="29" t="s">
        <v>4941</v>
      </c>
      <c r="B228" s="5" t="str">
        <f>_xlfn.IFNA(VLOOKUP(A228,'Msku With Skus'!A:B,2,FALSE)," ")</f>
        <v>CSTE_O0098_OT_PigCarToy</v>
      </c>
      <c r="C228" s="5">
        <f>_xlfn.IFNA(VLOOKUP(B228,'Current Inventory '!$B:$E,4,FALSE)," ")</f>
        <v>0</v>
      </c>
    </row>
    <row r="229" customHeight="1" spans="1:3">
      <c r="A229" s="29" t="s">
        <v>4026</v>
      </c>
      <c r="B229" s="5" t="str">
        <f>_xlfn.IFNA(VLOOKUP(A229,'Msku With Skus'!A:B,2,FALSE)," ")</f>
        <v>CSTE_0454_ST_Animal_Garfield_Orange</v>
      </c>
      <c r="C229" s="5">
        <f>_xlfn.IFNA(VLOOKUP(B229,'Current Inventory '!$B:$E,4,FALSE)," ")</f>
        <v>6</v>
      </c>
    </row>
    <row r="230" customHeight="1" spans="1:3">
      <c r="A230" s="29" t="s">
        <v>1490</v>
      </c>
      <c r="B230" s="5" t="str">
        <f>_xlfn.IFNA(VLOOKUP(A230,'Msku With Skus'!A:B,2,FALSE)," ")</f>
        <v>CSTE_0089_MB_Beatles4Head_</v>
      </c>
      <c r="C230" s="5">
        <f>_xlfn.IFNA(VLOOKUP(B230,'Current Inventory '!$B:$E,4,FALSE)," ")</f>
        <v>0</v>
      </c>
    </row>
    <row r="231" customHeight="1" spans="1:3">
      <c r="A231" s="29" t="s">
        <v>3701</v>
      </c>
      <c r="B231" s="5" t="str">
        <f>_xlfn.IFNA(VLOOKUP(A231,'Msku With Skus'!A:B,2,FALSE)," ")</f>
        <v>CSTE_0411_Orgn_Storage_26Ltr_Brown</v>
      </c>
      <c r="C231" s="5">
        <f>_xlfn.IFNA(VLOOKUP(B231,'Current Inventory '!$B:$E,4,FALSE)," ")</f>
        <v>27</v>
      </c>
    </row>
    <row r="232" customHeight="1" spans="1:3">
      <c r="A232" s="29" t="s">
        <v>6252</v>
      </c>
      <c r="B232" s="5" t="str">
        <f>_xlfn.IFNA(VLOOKUP(A232,'Msku With Skus'!A:B,2,FALSE)," ")</f>
        <v>CSTE_O0408_OT_KeyHolder_Cat_Green</v>
      </c>
      <c r="C232" s="5">
        <f>_xlfn.IFNA(VLOOKUP(B232,'Current Inventory '!$B:$E,4,FALSE)," ")</f>
        <v>0</v>
      </c>
    </row>
    <row r="233" customHeight="1" spans="1:3">
      <c r="A233" s="29" t="s">
        <v>3847</v>
      </c>
      <c r="B233" s="5" t="str">
        <f>_xlfn.IFNA(VLOOKUP(A233,'Msku With Skus'!A:B,2,FALSE)," ")</f>
        <v>CSTE_0433_ST_Pokemon_Charmander_Red</v>
      </c>
      <c r="C233" s="5" t="str">
        <f>_xlfn.IFNA(VLOOKUP(B233,'Current Inventory '!$B:$E,4,FALSE)," ")</f>
        <v> </v>
      </c>
    </row>
    <row r="234" customHeight="1" spans="1:3">
      <c r="A234" s="29" t="s">
        <v>3230</v>
      </c>
      <c r="B234" s="5" t="str">
        <f>_xlfn.IFNA(VLOOKUP(A234,'Msku With Skus'!A:B,2,FALSE)," ")</f>
        <v>CSTE_0313_Organizer_Makeup_Pink</v>
      </c>
      <c r="C234" s="5">
        <f>_xlfn.IFNA(VLOOKUP(B234,'Current Inventory '!$B:$E,4,FALSE)," ")</f>
        <v>0</v>
      </c>
    </row>
    <row r="235" customHeight="1" spans="1:3">
      <c r="A235" s="29" t="s">
        <v>1593</v>
      </c>
      <c r="B235" s="5" t="str">
        <f>_xlfn.IFNA(VLOOKUP(A235,'Msku With Skus'!A:B,2,FALSE)," ")</f>
        <v>CSTE_0100_HD_Rug_CircleFurmat_Black</v>
      </c>
      <c r="C235" s="5">
        <f>_xlfn.IFNA(VLOOKUP(B235,'Current Inventory '!$B:$E,4,FALSE)," ")</f>
        <v>0</v>
      </c>
    </row>
    <row r="236" customHeight="1" spans="1:3">
      <c r="A236" s="29" t="s">
        <v>3458</v>
      </c>
      <c r="B236" s="5" t="str">
        <f>_xlfn.IFNA(VLOOKUP(A236,'Msku With Skus'!A:B,2,FALSE)," ")</f>
        <v>CSTE_0341_Wands_Hermoine_Sunglasas</v>
      </c>
      <c r="C236" s="5" t="str">
        <f>_xlfn.IFNA(VLOOKUP(B236,'Current Inventory '!$B:$E,4,FALSE)," ")</f>
        <v> </v>
      </c>
    </row>
    <row r="237" customHeight="1" spans="1:3">
      <c r="A237" s="29" t="s">
        <v>2962</v>
      </c>
      <c r="B237" s="5" t="str">
        <f>_xlfn.IFNA(VLOOKUP(A237,'Msku With Skus'!A:B,2,FALSE)," ")</f>
        <v>CSTE_0252_SG_Jaguar_</v>
      </c>
      <c r="C237" s="5">
        <f>_xlfn.IFNA(VLOOKUP(B237,'Current Inventory '!$B:$E,4,FALSE)," ")</f>
        <v>0</v>
      </c>
    </row>
    <row r="238" customHeight="1" spans="1:3">
      <c r="A238" s="29" t="s">
        <v>2853</v>
      </c>
      <c r="B238" s="5" t="str">
        <f>_xlfn.IFNA(VLOOKUP(A238,'Msku With Skus'!A:B,2,FALSE)," ")</f>
        <v>CSTE_0236_HD_Pillow_Red Heart</v>
      </c>
      <c r="C238" s="5">
        <f>_xlfn.IFNA(VLOOKUP(B238,'Current Inventory '!$B:$E,4,FALSE)," ")</f>
        <v>0</v>
      </c>
    </row>
    <row r="239" customHeight="1" spans="1:3">
      <c r="A239" s="29" t="s">
        <v>6038</v>
      </c>
      <c r="B239" s="5" t="str">
        <f>_xlfn.IFNA(VLOOKUP(A239,'Msku With Skus'!A:B,2,FALSE)," ")</f>
        <v>CSTE_O0370_OT_Clip_Light</v>
      </c>
      <c r="C239" s="5" t="str">
        <f>_xlfn.IFNA(VLOOKUP(B239,'Current Inventory '!$B:$E,4,FALSE)," ")</f>
        <v> </v>
      </c>
    </row>
    <row r="240" customHeight="1" spans="1:3">
      <c r="A240" s="29" t="s">
        <v>5571</v>
      </c>
      <c r="B240" s="5" t="str">
        <f>_xlfn.IFNA(VLOOKUP(A240,'Msku With Skus'!A:B,2,FALSE)," ")</f>
        <v>CSTE_O0294_OT_StarLight</v>
      </c>
      <c r="C240" s="5">
        <f>_xlfn.IFNA(VLOOKUP(B240,'Current Inventory '!$B:$E,4,FALSE)," ")</f>
        <v>0</v>
      </c>
    </row>
    <row r="241" customHeight="1" spans="1:3">
      <c r="A241" s="29" t="s">
        <v>3647</v>
      </c>
      <c r="B241" s="5" t="str">
        <f>_xlfn.IFNA(VLOOKUP(A241,'Msku With Skus'!A:B,2,FALSE)," ")</f>
        <v>CSTE_0390_MB_Dancing_Piano</v>
      </c>
      <c r="C241" s="5">
        <f>_xlfn.IFNA(VLOOKUP(B241,'Current Inventory '!$B:$E,4,FALSE)," ")</f>
        <v>0</v>
      </c>
    </row>
    <row r="242" customHeight="1" spans="1:3">
      <c r="A242" s="29" t="s">
        <v>1232</v>
      </c>
      <c r="B242" s="5" t="str">
        <f>_xlfn.IFNA(VLOOKUP(A242,'Msku With Skus'!A:B,2,FALSE)," ")</f>
        <v>CSTE_0061_MB_ToMyDad_Brown</v>
      </c>
      <c r="C242" s="5">
        <f>_xlfn.IFNA(VLOOKUP(B242,'Current Inventory '!$B:$E,4,FALSE)," ")</f>
        <v>0</v>
      </c>
    </row>
    <row r="243" customHeight="1" spans="1:3">
      <c r="A243" s="29" t="s">
        <v>3723</v>
      </c>
      <c r="B243" s="5" t="str">
        <f>_xlfn.IFNA(VLOOKUP(A243,'Msku With Skus'!A:B,2,FALSE)," ")</f>
        <v>CSTE_0414_Orgn_Storage_26Ltr_Cream</v>
      </c>
      <c r="C243" s="5">
        <f>_xlfn.IFNA(VLOOKUP(B243,'Current Inventory '!$B:$E,4,FALSE)," ")</f>
        <v>36</v>
      </c>
    </row>
    <row r="244" customHeight="1" spans="1:3">
      <c r="A244" s="29" t="s">
        <v>5370</v>
      </c>
      <c r="B244" s="5" t="str">
        <f>_xlfn.IFNA(VLOOKUP(A244,'Msku With Skus'!A:B,2,FALSE)," ")</f>
        <v>CSTE_O0231_OT_Guasha_Black</v>
      </c>
      <c r="C244" s="5">
        <f>_xlfn.IFNA(VLOOKUP(B244,'Current Inventory '!$B:$E,4,FALSE)," ")</f>
        <v>0</v>
      </c>
    </row>
    <row r="245" customHeight="1" spans="1:3">
      <c r="A245" s="29" t="s">
        <v>779</v>
      </c>
      <c r="B245" s="5" t="str">
        <f>_xlfn.IFNA(VLOOKUP(A245,'Msku With Skus'!A:B,2,FALSE)," ")</f>
        <v>CSTE_0027_MB_Friends_Black</v>
      </c>
      <c r="C245" s="5">
        <f>_xlfn.IFNA(VLOOKUP(B245,'Current Inventory '!$B:$E,4,FALSE)," ")</f>
        <v>0</v>
      </c>
    </row>
    <row r="246" customHeight="1" spans="1:3">
      <c r="A246" s="29" t="s">
        <v>864</v>
      </c>
      <c r="B246" s="5" t="str">
        <f>_xlfn.IFNA(VLOOKUP(A246,'Msku With Skus'!A:B,2,FALSE)," ")</f>
        <v>CSTE_0033_MB_GodFather_Brown</v>
      </c>
      <c r="C246" s="5">
        <f>_xlfn.IFNA(VLOOKUP(B246,'Current Inventory '!$B:$E,4,FALSE)," ")</f>
        <v>0</v>
      </c>
    </row>
    <row r="247" customHeight="1" spans="1:3">
      <c r="A247" s="29" t="s">
        <v>3919</v>
      </c>
      <c r="B247" s="5" t="str">
        <f>_xlfn.IFNA(VLOOKUP(A247,'Msku With Skus'!A:B,2,FALSE)," ")</f>
        <v>CSTE_0440_CLT_AF_Gohan_Purple</v>
      </c>
      <c r="C247" s="5">
        <f>_xlfn.IFNA(VLOOKUP(B247,'Current Inventory '!$B:$E,4,FALSE)," ")</f>
        <v>0</v>
      </c>
    </row>
    <row r="248" customHeight="1" spans="1:3">
      <c r="A248" s="29" t="s">
        <v>547</v>
      </c>
      <c r="B248" s="5" t="str">
        <f>_xlfn.IFNA(VLOOKUP(A248,'Msku With Skus'!A:B,2,FALSE)," ")</f>
        <v>CSTE_0016_MB_HBD_Pink</v>
      </c>
      <c r="C248" s="5">
        <f>_xlfn.IFNA(VLOOKUP(B248,'Current Inventory '!$B:$E,4,FALSE)," ")</f>
        <v>1</v>
      </c>
    </row>
    <row r="249" customHeight="1" spans="1:3">
      <c r="A249" s="29" t="s">
        <v>5856</v>
      </c>
      <c r="B249" s="5" t="str">
        <f>_xlfn.IFNA(VLOOKUP(A249,'Msku With Skus'!A:B,2,FALSE)," ")</f>
        <v>CSTE_O0341_OT_USBTransparentlamp</v>
      </c>
      <c r="C249" s="5" t="str">
        <f>_xlfn.IFNA(VLOOKUP(B249,'Current Inventory '!$B:$E,4,FALSE)," ")</f>
        <v> </v>
      </c>
    </row>
    <row r="250" customHeight="1" spans="1:3">
      <c r="A250" s="29" t="s">
        <v>6463</v>
      </c>
      <c r="B250" s="5" t="str">
        <f>_xlfn.IFNA(VLOOKUP(A250,'Msku With Skus'!A:B,2,FALSE)," ")</f>
        <v>holi_tshirt_large</v>
      </c>
      <c r="C250" s="5" t="str">
        <f>_xlfn.IFNA(VLOOKUP(B250,'Current Inventory '!$B:$E,4,FALSE)," ")</f>
        <v> </v>
      </c>
    </row>
    <row r="251" customHeight="1" spans="1:3">
      <c r="A251" s="29" t="s">
        <v>1555</v>
      </c>
      <c r="B251" s="5" t="str">
        <f>_xlfn.IFNA(VLOOKUP(A251,'Msku With Skus'!A:B,2,FALSE)," ")</f>
        <v>CSTE_0096_ST_Bts_NP_Chimmy</v>
      </c>
      <c r="C251" s="5">
        <f>_xlfn.IFNA(VLOOKUP(B251,'Current Inventory '!$B:$E,4,FALSE)," ")</f>
        <v>0</v>
      </c>
    </row>
    <row r="252" customHeight="1" spans="1:3">
      <c r="A252" s="29" t="s">
        <v>3787</v>
      </c>
      <c r="B252" s="5" t="str">
        <f>_xlfn.IFNA(VLOOKUP(A252,'Msku With Skus'!A:B,2,FALSE)," ")</f>
        <v>CSTE_0424_Org_6Pcs_Travel_Pink</v>
      </c>
      <c r="C252" s="5">
        <f>_xlfn.IFNA(VLOOKUP(B252,'Current Inventory '!$B:$E,4,FALSE)," ")</f>
        <v>26</v>
      </c>
    </row>
    <row r="253" customHeight="1" spans="1:3">
      <c r="A253" s="29" t="s">
        <v>3771</v>
      </c>
      <c r="B253" s="5" t="str">
        <f>_xlfn.IFNA(VLOOKUP(A253,'Msku With Skus'!A:B,2,FALSE)," ")</f>
        <v>CSTE_0422_Org_6Pcs_Travel_Grey</v>
      </c>
      <c r="C253" s="5">
        <f>_xlfn.IFNA(VLOOKUP(B253,'Current Inventory '!$B:$E,4,FALSE)," ")</f>
        <v>14</v>
      </c>
    </row>
    <row r="254" customHeight="1" spans="1:3">
      <c r="A254" s="29" t="s">
        <v>2454</v>
      </c>
      <c r="B254" s="5" t="str">
        <f>_xlfn.IFNA(VLOOKUP(A254,'Msku With Skus'!A:B,2,FALSE)," ")</f>
        <v>CSTE_0195_MB_MHA13_Brown</v>
      </c>
      <c r="C254" s="5">
        <f>_xlfn.IFNA(VLOOKUP(B254,'Current Inventory '!$B:$E,4,FALSE)," ")</f>
        <v>1</v>
      </c>
    </row>
    <row r="255" customHeight="1" spans="1:3">
      <c r="A255" s="29" t="s">
        <v>5320</v>
      </c>
      <c r="B255" s="5" t="str">
        <f>_xlfn.IFNA(VLOOKUP(A255,'Msku With Skus'!A:B,2,FALSE)," ")</f>
        <v>CSTE_O0224_OT_5dEyelashes</v>
      </c>
      <c r="C255" s="5">
        <f>_xlfn.IFNA(VLOOKUP(B255,'Current Inventory '!$B:$E,4,FALSE)," ")</f>
        <v>19</v>
      </c>
    </row>
    <row r="256" customHeight="1" spans="1:3">
      <c r="A256" s="29" t="s">
        <v>3583</v>
      </c>
      <c r="B256" s="5" t="str">
        <f>_xlfn.IFNA(VLOOKUP(A256,'Msku With Skus'!A:B,2,FALSE)," ")</f>
        <v>CSTE_0364_Swaddle_Unicorn_Print</v>
      </c>
      <c r="C256" s="5">
        <f>_xlfn.IFNA(VLOOKUP(B256,'Current Inventory '!$B:$E,4,FALSE)," ")</f>
        <v>13</v>
      </c>
    </row>
    <row r="257" customHeight="1" spans="1:3">
      <c r="A257" s="29" t="s">
        <v>2911</v>
      </c>
      <c r="B257" s="5" t="str">
        <f>_xlfn.IFNA(VLOOKUP(A257,'Msku With Skus'!A:B,2,FALSE)," ")</f>
        <v>CSTE_0242_SG_ButterFly_White</v>
      </c>
      <c r="C257" s="5">
        <f>_xlfn.IFNA(VLOOKUP(B257,'Current Inventory '!$B:$E,4,FALSE)," ")</f>
        <v>0</v>
      </c>
    </row>
    <row r="258" customHeight="1" spans="1:3">
      <c r="A258" s="29" t="s">
        <v>4902</v>
      </c>
      <c r="B258" s="5" t="str">
        <f>_xlfn.IFNA(VLOOKUP(A258,'Msku With Skus'!A:B,2,FALSE)," ")</f>
        <v>CSTE_O0084_OT_ZebraLamp</v>
      </c>
      <c r="C258" s="5">
        <f>_xlfn.IFNA(VLOOKUP(B258,'Current Inventory '!$B:$E,4,FALSE)," ")</f>
        <v>0</v>
      </c>
    </row>
    <row r="259" customHeight="1" spans="1:3">
      <c r="A259" s="29" t="s">
        <v>3421</v>
      </c>
      <c r="B259" s="5" t="str">
        <f>_xlfn.IFNA(VLOOKUP(A259,'Msku With Skus'!A:B,2,FALSE)," ")</f>
        <v>CSTE_0336_Wands_Dumbledore_MusicBox</v>
      </c>
      <c r="C259" s="5">
        <f>_xlfn.IFNA(VLOOKUP(B259,'Current Inventory '!$B:$E,4,FALSE)," ")</f>
        <v>-2</v>
      </c>
    </row>
    <row r="260" customHeight="1" spans="1:3">
      <c r="A260" s="29" t="s">
        <v>5587</v>
      </c>
      <c r="B260" s="5" t="str">
        <f>_xlfn.IFNA(VLOOKUP(A260,'Msku With Skus'!A:B,2,FALSE)," ")</f>
        <v>CSTE_O0295_OT_HeartLight</v>
      </c>
      <c r="C260" s="5">
        <f>_xlfn.IFNA(VLOOKUP(B260,'Current Inventory '!$B:$E,4,FALSE)," ")</f>
        <v>0</v>
      </c>
    </row>
    <row r="261" customHeight="1" spans="1:3">
      <c r="A261" s="29" t="s">
        <v>4700</v>
      </c>
      <c r="B261" s="5" t="str">
        <f>_xlfn.IFNA(VLOOKUP(A261,'Msku With Skus'!A:B,2,FALSE)," ")</f>
        <v>CSTE_O0043_OT_CushionFiller</v>
      </c>
      <c r="C261" s="5">
        <f>_xlfn.IFNA(VLOOKUP(B261,'Current Inventory '!$B:$E,4,FALSE)," ")</f>
        <v>0</v>
      </c>
    </row>
    <row r="262" customHeight="1" spans="1:3">
      <c r="A262" s="29" t="s">
        <v>1068</v>
      </c>
      <c r="B262" s="5" t="str">
        <f>_xlfn.IFNA(VLOOKUP(A262,'Msku With Skus'!A:B,2,FALSE)," ")</f>
        <v>CSTE_0048_MB_LittleStar_Brown</v>
      </c>
      <c r="C262" s="5">
        <f>_xlfn.IFNA(VLOOKUP(B262,'Current Inventory '!$B:$E,4,FALSE)," ")</f>
        <v>5</v>
      </c>
    </row>
    <row r="263" customHeight="1" spans="1:3">
      <c r="A263" s="29" t="s">
        <v>5993</v>
      </c>
      <c r="B263" s="5" t="str">
        <f>_xlfn.IFNA(VLOOKUP(A263,'Msku With Skus'!A:B,2,FALSE)," ")</f>
        <v>CSTE_O0360_OT_HarryPotter_Watches</v>
      </c>
      <c r="C263" s="5" t="str">
        <f>_xlfn.IFNA(VLOOKUP(B263,'Current Inventory '!$B:$E,4,FALSE)," ")</f>
        <v> </v>
      </c>
    </row>
    <row r="264" customHeight="1" spans="1:3">
      <c r="A264" s="29" t="s">
        <v>1214</v>
      </c>
      <c r="B264" s="5" t="str">
        <f>_xlfn.IFNA(VLOOKUP(A264,'Msku With Skus'!A:B,2,FALSE)," ")</f>
        <v>CSTE_0060_MB_YouAreMySunshine_Brown</v>
      </c>
      <c r="C264" s="5">
        <f>_xlfn.IFNA(VLOOKUP(B264,'Current Inventory '!$B:$E,4,FALSE)," ")</f>
        <v>39</v>
      </c>
    </row>
    <row r="265" customHeight="1" spans="1:3">
      <c r="A265" s="29" t="s">
        <v>4970</v>
      </c>
      <c r="B265" s="5" t="str">
        <f>_xlfn.IFNA(VLOOKUP(A265,'Msku With Skus'!A:B,2,FALSE)," ")</f>
        <v>CSTE_O0108_OT_KoyaKeychainMetal</v>
      </c>
      <c r="C265" s="5">
        <f>_xlfn.IFNA(VLOOKUP(B265,'Current Inventory '!$B:$E,4,FALSE)," ")</f>
        <v>0</v>
      </c>
    </row>
    <row r="266" customHeight="1" spans="1:3">
      <c r="A266" s="29" t="s">
        <v>4702</v>
      </c>
      <c r="B266" s="5" t="str">
        <f>_xlfn.IFNA(VLOOKUP(A266,'Msku With Skus'!A:B,2,FALSE)," ")</f>
        <v>CSTE_O0043_OT_CushionFiller</v>
      </c>
      <c r="C266" s="5">
        <f>_xlfn.IFNA(VLOOKUP(B266,'Current Inventory '!$B:$E,4,FALSE)," ")</f>
        <v>0</v>
      </c>
    </row>
    <row r="267" customHeight="1" spans="1:3">
      <c r="A267" s="29" t="s">
        <v>6088</v>
      </c>
      <c r="B267" s="5" t="str">
        <f>_xlfn.IFNA(VLOOKUP(A267,'Msku With Skus'!A:B,2,FALSE)," ")</f>
        <v>CSTE_O0376_OT_Makeup_Brushes_Set</v>
      </c>
      <c r="C267" s="5">
        <f>_xlfn.IFNA(VLOOKUP(B267,'Current Inventory '!$B:$E,4,FALSE)," ")</f>
        <v>4</v>
      </c>
    </row>
    <row r="268" customHeight="1" spans="1:3">
      <c r="A268" s="29" t="s">
        <v>5573</v>
      </c>
      <c r="B268" s="5" t="str">
        <f>_xlfn.IFNA(VLOOKUP(A268,'Msku With Skus'!A:B,2,FALSE)," ")</f>
        <v>CSTE_O0294_OT_StarLight</v>
      </c>
      <c r="C268" s="5">
        <f>_xlfn.IFNA(VLOOKUP(B268,'Current Inventory '!$B:$E,4,FALSE)," ")</f>
        <v>0</v>
      </c>
    </row>
    <row r="269" customHeight="1" spans="1:3">
      <c r="A269" s="29" t="s">
        <v>4717</v>
      </c>
      <c r="B269" s="5" t="str">
        <f>_xlfn.IFNA(VLOOKUP(A269,'Msku With Skus'!A:B,2,FALSE)," ")</f>
        <v>CSTE_O0045_OT_FlashCard</v>
      </c>
      <c r="C269" s="5">
        <f>_xlfn.IFNA(VLOOKUP(B269,'Current Inventory '!$B:$E,4,FALSE)," ")</f>
        <v>0</v>
      </c>
    </row>
    <row r="270" customHeight="1" spans="1:3">
      <c r="A270" s="29" t="s">
        <v>5575</v>
      </c>
      <c r="B270" s="5" t="str">
        <f>_xlfn.IFNA(VLOOKUP(A270,'Msku With Skus'!A:B,2,FALSE)," ")</f>
        <v>CSTE_O0294_OT_StarLight</v>
      </c>
      <c r="C270" s="5">
        <f>_xlfn.IFNA(VLOOKUP(B270,'Current Inventory '!$B:$E,4,FALSE)," ")</f>
        <v>0</v>
      </c>
    </row>
    <row r="271" customHeight="1" spans="1:3">
      <c r="A271" s="29" t="s">
        <v>3180</v>
      </c>
      <c r="B271" s="5" t="str">
        <f>_xlfn.IFNA(VLOOKUP(A271,'Msku With Skus'!A:B,2,FALSE)," ")</f>
        <v>CSTE_0306_MB_Sabrina_8Notes_Brown</v>
      </c>
      <c r="C271" s="5">
        <f>_xlfn.IFNA(VLOOKUP(B271,'Current Inventory '!$B:$E,4,FALSE)," ")</f>
        <v>15</v>
      </c>
    </row>
    <row r="272" customHeight="1" spans="1:3">
      <c r="A272" s="29" t="s">
        <v>5364</v>
      </c>
      <c r="B272" s="5" t="str">
        <f>_xlfn.IFNA(VLOOKUP(A272,'Msku With Skus'!A:B,2,FALSE)," ")</f>
        <v>CSTE_O0230_OT_Guasha_Pink</v>
      </c>
      <c r="C272" s="5">
        <f>_xlfn.IFNA(VLOOKUP(B272,'Current Inventory '!$B:$E,4,FALSE)," ")</f>
        <v>0</v>
      </c>
    </row>
    <row r="273" customHeight="1" spans="1:3">
      <c r="A273" s="29" t="s">
        <v>1532</v>
      </c>
      <c r="B273" s="5" t="str">
        <f>_xlfn.IFNA(VLOOKUP(A273,'Msku With Skus'!A:B,2,FALSE)," ")</f>
        <v>CSTE_0094_ST_Unicorn_NP_Purple</v>
      </c>
      <c r="C273" s="5">
        <f>_xlfn.IFNA(VLOOKUP(B273,'Current Inventory '!$B:$E,4,FALSE)," ")</f>
        <v>0</v>
      </c>
    </row>
    <row r="274" customHeight="1" spans="1:3">
      <c r="A274" s="29" t="s">
        <v>2470</v>
      </c>
      <c r="B274" s="5" t="str">
        <f>_xlfn.IFNA(VLOOKUP(A274,'Msku With Skus'!A:B,2,FALSE)," ")</f>
        <v>CSTE_0196_MB_MHA2_Black</v>
      </c>
      <c r="C274" s="5">
        <f>_xlfn.IFNA(VLOOKUP(B274,'Current Inventory '!$B:$E,4,FALSE)," ")</f>
        <v>0</v>
      </c>
    </row>
    <row r="275" customHeight="1" spans="1:3">
      <c r="A275" s="29" t="s">
        <v>4704</v>
      </c>
      <c r="B275" s="5" t="str">
        <f>_xlfn.IFNA(VLOOKUP(A275,'Msku With Skus'!A:B,2,FALSE)," ")</f>
        <v>CSTE_O0043_OT_CushionFiller</v>
      </c>
      <c r="C275" s="5">
        <f>_xlfn.IFNA(VLOOKUP(B275,'Current Inventory '!$B:$E,4,FALSE)," ")</f>
        <v>0</v>
      </c>
    </row>
    <row r="276" customHeight="1" spans="1:3">
      <c r="A276" s="29" t="s">
        <v>5293</v>
      </c>
      <c r="B276" s="5" t="str">
        <f>_xlfn.IFNA(VLOOKUP(A276,'Msku With Skus'!A:B,2,FALSE)," ")</f>
        <v>CSTE_O0221_OT_OctanglePopit</v>
      </c>
      <c r="C276" s="5">
        <f>_xlfn.IFNA(VLOOKUP(B276,'Current Inventory '!$B:$E,4,FALSE)," ")</f>
        <v>0</v>
      </c>
    </row>
    <row r="277" customHeight="1" spans="1:3">
      <c r="A277" s="29" t="s">
        <v>6090</v>
      </c>
      <c r="B277" s="5" t="str">
        <f>_xlfn.IFNA(VLOOKUP(A277,'Msku With Skus'!A:B,2,FALSE)," ")</f>
        <v>CSTE_O0376_OT_Makeup_Brushes_Set</v>
      </c>
      <c r="C277" s="5">
        <f>_xlfn.IFNA(VLOOKUP(B277,'Current Inventory '!$B:$E,4,FALSE)," ")</f>
        <v>4</v>
      </c>
    </row>
    <row r="278" customHeight="1" spans="1:3">
      <c r="A278" s="29" t="s">
        <v>5267</v>
      </c>
      <c r="B278" s="5" t="str">
        <f>_xlfn.IFNA(VLOOKUP(A278,'Msku With Skus'!A:B,2,FALSE)," ")</f>
        <v>CSTE_O0213_OT_SquidGameKeychain_Small</v>
      </c>
      <c r="C278" s="5">
        <f>_xlfn.IFNA(VLOOKUP(B278,'Current Inventory '!$B:$E,4,FALSE)," ")</f>
        <v>0</v>
      </c>
    </row>
    <row r="279" customHeight="1" spans="1:3">
      <c r="A279" s="29" t="s">
        <v>3710</v>
      </c>
      <c r="B279" s="5" t="str">
        <f>_xlfn.IFNA(VLOOKUP(A279,'Msku With Skus'!A:B,2,FALSE)," ")</f>
        <v>CSTE_0412_Orgn_Storage_26Ltr_BlackWhite</v>
      </c>
      <c r="C279" s="5">
        <f>_xlfn.IFNA(VLOOKUP(B279,'Current Inventory '!$B:$E,4,FALSE)," ")</f>
        <v>27</v>
      </c>
    </row>
    <row r="280" customHeight="1" spans="1:3">
      <c r="A280" s="29" t="s">
        <v>5859</v>
      </c>
      <c r="B280" s="5" t="str">
        <f>_xlfn.IFNA(VLOOKUP(A280,'Msku With Skus'!A:B,2,FALSE)," ")</f>
        <v>CSTE_O0341_OT_USBTransparentlamp</v>
      </c>
      <c r="C280" s="5" t="str">
        <f>_xlfn.IFNA(VLOOKUP(B280,'Current Inventory '!$B:$E,4,FALSE)," ")</f>
        <v> </v>
      </c>
    </row>
    <row r="281" customHeight="1" spans="1:3">
      <c r="A281" s="29" t="s">
        <v>3990</v>
      </c>
      <c r="B281" s="5" t="str">
        <f>_xlfn.IFNA(VLOOKUP(A281,'Msku With Skus'!A:B,2,FALSE)," ")</f>
        <v>CSTE_0449_CLT_AF_Vegeta_Gloves_Blue</v>
      </c>
      <c r="C281" s="5">
        <f>_xlfn.IFNA(VLOOKUP(B281,'Current Inventory '!$B:$E,4,FALSE)," ")</f>
        <v>1</v>
      </c>
    </row>
    <row r="282" customHeight="1" spans="1:3">
      <c r="A282" s="29" t="s">
        <v>4710</v>
      </c>
      <c r="B282" s="5" t="str">
        <f>_xlfn.IFNA(VLOOKUP(A282,'Msku With Skus'!A:B,2,FALSE)," ")</f>
        <v>CSTE_O0043_OT_CushionFiller</v>
      </c>
      <c r="C282" s="5">
        <f>_xlfn.IFNA(VLOOKUP(B282,'Current Inventory '!$B:$E,4,FALSE)," ")</f>
        <v>0</v>
      </c>
    </row>
    <row r="283" customHeight="1" spans="1:3">
      <c r="A283" s="29" t="s">
        <v>1450</v>
      </c>
      <c r="B283" s="5" t="str">
        <f>_xlfn.IFNA(VLOOKUP(A283,'Msku With Skus'!A:B,2,FALSE)," ")</f>
        <v>CSTE_0084_MB_Spirated_Black</v>
      </c>
      <c r="C283" s="5">
        <f>_xlfn.IFNA(VLOOKUP(B283,'Current Inventory '!$B:$E,4,FALSE)," ")</f>
        <v>-1</v>
      </c>
    </row>
    <row r="284" customHeight="1" spans="1:3">
      <c r="A284" s="29" t="s">
        <v>432</v>
      </c>
      <c r="B284" s="5" t="str">
        <f>_xlfn.IFNA(VLOOKUP(A284,'Msku With Skus'!A:B,2,FALSE)," ")</f>
        <v>CSTE_0013_MB_HBD_Red</v>
      </c>
      <c r="C284" s="5">
        <f>_xlfn.IFNA(VLOOKUP(B284,'Current Inventory '!$B:$E,4,FALSE)," ")</f>
        <v>-1</v>
      </c>
    </row>
    <row r="285" customHeight="1" spans="1:3">
      <c r="A285" s="29" t="s">
        <v>5045</v>
      </c>
      <c r="B285" s="5" t="str">
        <f>_xlfn.IFNA(VLOOKUP(A285,'Msku With Skus'!A:B,2,FALSE)," ")</f>
        <v>CSTE_O0136_OT_ BtsShookyKeychainRubber</v>
      </c>
      <c r="C285" s="5" t="str">
        <f>_xlfn.IFNA(VLOOKUP(B285,'Current Inventory '!$B:$E,4,FALSE)," ")</f>
        <v> </v>
      </c>
    </row>
    <row r="286" customHeight="1" spans="1:3">
      <c r="A286" s="29" t="s">
        <v>5344</v>
      </c>
      <c r="B286" s="5" t="str">
        <f>_xlfn.IFNA(VLOOKUP(A286,'Msku With Skus'!A:B,2,FALSE)," ")</f>
        <v>CSTE_O0226_OT_Eyelashes_Black</v>
      </c>
      <c r="C286" s="5">
        <f>_xlfn.IFNA(VLOOKUP(B286,'Current Inventory '!$B:$E,4,FALSE)," ")</f>
        <v>24</v>
      </c>
    </row>
    <row r="287" customHeight="1" spans="1:3">
      <c r="A287" s="29" t="s">
        <v>319</v>
      </c>
      <c r="B287" s="5" t="str">
        <f>_xlfn.IFNA(VLOOKUP(A287,'Msku With Skus'!A:B,2,FALSE)," ")</f>
        <v>CSTE_0005_ST_Bts_Pillow_Shooky</v>
      </c>
      <c r="C287" s="5">
        <f>_xlfn.IFNA(VLOOKUP(B287,'Current Inventory '!$B:$E,4,FALSE)," ")</f>
        <v>0</v>
      </c>
    </row>
    <row r="288" customHeight="1" spans="1:3">
      <c r="A288" s="29" t="s">
        <v>1611</v>
      </c>
      <c r="B288" s="5" t="str">
        <f>_xlfn.IFNA(VLOOKUP(A288,'Msku With Skus'!A:B,2,FALSE)," ")</f>
        <v>CSTE_0103_HD_Rug_CircleFurmat_Brown</v>
      </c>
      <c r="C288" s="5">
        <f>_xlfn.IFNA(VLOOKUP(B288,'Current Inventory '!$B:$E,4,FALSE)," ")</f>
        <v>0</v>
      </c>
    </row>
    <row r="289" customHeight="1" spans="1:3">
      <c r="A289" s="29" t="s">
        <v>3873</v>
      </c>
      <c r="B289" s="5" t="str">
        <f>_xlfn.IFNA(VLOOKUP(A289,'Msku With Skus'!A:B,2,FALSE)," ")</f>
        <v>CSTE_0435_ST_Pokemon_Squirtle_Blue</v>
      </c>
      <c r="C289" s="5">
        <f>_xlfn.IFNA(VLOOKUP(B289,'Current Inventory '!$B:$E,4,FALSE)," ")</f>
        <v>15</v>
      </c>
    </row>
    <row r="290" customHeight="1" spans="1:3">
      <c r="A290" s="29" t="s">
        <v>5387</v>
      </c>
      <c r="B290" s="5" t="str">
        <f>_xlfn.IFNA(VLOOKUP(A290,'Msku With Skus'!A:B,2,FALSE)," ")</f>
        <v>CSTE_O0236_OT_HappyBitrhdayBalloon_Golden</v>
      </c>
      <c r="C290" s="5">
        <f>_xlfn.IFNA(VLOOKUP(B290,'Current Inventory '!$B:$E,4,FALSE)," ")</f>
        <v>0</v>
      </c>
    </row>
    <row r="291" customHeight="1" spans="1:3">
      <c r="A291" s="29" t="s">
        <v>3490</v>
      </c>
      <c r="B291" s="5" t="str">
        <f>_xlfn.IFNA(VLOOKUP(A291,'Msku With Skus'!A:B,2,FALSE)," ")</f>
        <v>CSTE_0345_Wands_Snape_Sunglasas</v>
      </c>
      <c r="C291" s="5" t="str">
        <f>_xlfn.IFNA(VLOOKUP(B291,'Current Inventory '!$B:$E,4,FALSE)," ")</f>
        <v> </v>
      </c>
    </row>
    <row r="292" customHeight="1" spans="1:3">
      <c r="A292" s="29" t="s">
        <v>4015</v>
      </c>
      <c r="B292" s="5" t="str">
        <f>_xlfn.IFNA(VLOOKUP(A292,'Msku With Skus'!A:B,2,FALSE)," ")</f>
        <v>CSTE_0452_CLT_AF_HarryPotter_Set_3</v>
      </c>
      <c r="C292" s="5">
        <f>_xlfn.IFNA(VLOOKUP(B292,'Current Inventory '!$B:$E,4,FALSE)," ")</f>
        <v>0</v>
      </c>
    </row>
    <row r="293" customHeight="1" spans="1:3">
      <c r="A293" s="29" t="s">
        <v>4950</v>
      </c>
      <c r="B293" s="5" t="str">
        <f>_xlfn.IFNA(VLOOKUP(A293,'Msku With Skus'!A:B,2,FALSE)," ")</f>
        <v>CSTE_O0104_OT_HeartTableLight</v>
      </c>
      <c r="C293" s="5">
        <f>_xlfn.IFNA(VLOOKUP(B293,'Current Inventory '!$B:$E,4,FALSE)," ")</f>
        <v>1</v>
      </c>
    </row>
    <row r="294" customHeight="1" spans="1:3">
      <c r="A294" s="29" t="s">
        <v>3099</v>
      </c>
      <c r="B294" s="5" t="str">
        <f>_xlfn.IFNA(VLOOKUP(A294,'Msku With Skus'!A:B,2,FALSE)," ")</f>
        <v>CSTE_0295_OT_Snape_wand</v>
      </c>
      <c r="C294" s="5">
        <f>_xlfn.IFNA(VLOOKUP(B294,'Current Inventory '!$B:$E,4,FALSE)," ")</f>
        <v>53</v>
      </c>
    </row>
    <row r="295" customHeight="1" spans="1:3">
      <c r="A295" s="29" t="s">
        <v>4719</v>
      </c>
      <c r="B295" s="5" t="str">
        <f>_xlfn.IFNA(VLOOKUP(A295,'Msku With Skus'!A:B,2,FALSE)," ")</f>
        <v>CSTE_O0045_OT_FlashCard</v>
      </c>
      <c r="C295" s="5">
        <f>_xlfn.IFNA(VLOOKUP(B295,'Current Inventory '!$B:$E,4,FALSE)," ")</f>
        <v>0</v>
      </c>
    </row>
    <row r="296" customHeight="1" spans="1:3">
      <c r="A296" s="29" t="s">
        <v>611</v>
      </c>
      <c r="B296" s="5" t="str">
        <f>_xlfn.IFNA(VLOOKUP(A296,'Msku With Skus'!A:B,2,FALSE)," ")</f>
        <v>CSTE_0018_MB_HP_Green</v>
      </c>
      <c r="C296" s="5">
        <f>_xlfn.IFNA(VLOOKUP(B296,'Current Inventory '!$B:$E,4,FALSE)," ")</f>
        <v>0</v>
      </c>
    </row>
    <row r="297" customHeight="1" spans="1:3">
      <c r="A297" s="29" t="s">
        <v>4759</v>
      </c>
      <c r="B297" s="5" t="str">
        <f>_xlfn.IFNA(VLOOKUP(A297,'Msku With Skus'!A:B,2,FALSE)," ")</f>
        <v>CSTE_O0051_OT_HopeBall</v>
      </c>
      <c r="C297" s="5">
        <f>_xlfn.IFNA(VLOOKUP(B297,'Current Inventory '!$B:$E,4,FALSE)," ")</f>
        <v>0</v>
      </c>
    </row>
    <row r="298" customHeight="1" spans="1:3">
      <c r="A298" s="29" t="s">
        <v>6006</v>
      </c>
      <c r="B298" s="5" t="str">
        <f>_xlfn.IFNA(VLOOKUP(A298,'Msku With Skus'!A:B,2,FALSE)," ")</f>
        <v>CSTE_O0364_HarryPotter_SnitchBall_3d_Lamp</v>
      </c>
      <c r="C298" s="5" t="str">
        <f>_xlfn.IFNA(VLOOKUP(B298,'Current Inventory '!$B:$E,4,FALSE)," ")</f>
        <v> </v>
      </c>
    </row>
    <row r="299" customHeight="1" spans="1:3">
      <c r="A299" s="29" t="s">
        <v>6461</v>
      </c>
      <c r="B299" s="5" t="str">
        <f>_xlfn.IFNA(VLOOKUP(A299,'Msku With Skus'!A:B,2,FALSE)," ")</f>
        <v>Holi_tshirt_2XL</v>
      </c>
      <c r="C299" s="5" t="str">
        <f>_xlfn.IFNA(VLOOKUP(B299,'Current Inventory '!$B:$E,4,FALSE)," ")</f>
        <v> </v>
      </c>
    </row>
    <row r="300" customHeight="1" spans="1:3">
      <c r="A300" s="29" t="s">
        <v>2863</v>
      </c>
      <c r="B300" s="5" t="str">
        <f>_xlfn.IFNA(VLOOKUP(A300,'Msku With Skus'!A:B,2,FALSE)," ")</f>
        <v>CSTE_0238_HD_PiillowCover_Pink</v>
      </c>
      <c r="C300" s="5">
        <f>_xlfn.IFNA(VLOOKUP(B300,'Current Inventory '!$B:$E,4,FALSE)," ")</f>
        <v>27</v>
      </c>
    </row>
    <row r="301" customHeight="1" spans="1:3">
      <c r="A301" s="29" t="s">
        <v>4721</v>
      </c>
      <c r="B301" s="5" t="str">
        <f>_xlfn.IFNA(VLOOKUP(A301,'Msku With Skus'!A:B,2,FALSE)," ")</f>
        <v>CSTE_O0045_OT_FlashCard</v>
      </c>
      <c r="C301" s="5">
        <f>_xlfn.IFNA(VLOOKUP(B301,'Current Inventory '!$B:$E,4,FALSE)," ")</f>
        <v>0</v>
      </c>
    </row>
    <row r="302" customHeight="1" spans="1:3">
      <c r="A302" s="29" t="s">
        <v>4854</v>
      </c>
      <c r="B302" s="5" t="str">
        <f>_xlfn.IFNA(VLOOKUP(A302,'Msku With Skus'!A:B,2,FALSE)," ")</f>
        <v>CSTE_O0073_OT_BobbleHeadPikachu</v>
      </c>
      <c r="C302" s="5">
        <f>_xlfn.IFNA(VLOOKUP(B302,'Current Inventory '!$B:$E,4,FALSE)," ")</f>
        <v>0</v>
      </c>
    </row>
    <row r="303" customHeight="1" spans="1:3">
      <c r="A303" s="29" t="s">
        <v>5889</v>
      </c>
      <c r="B303" s="5" t="str">
        <f>_xlfn.IFNA(VLOOKUP(A303,'Msku With Skus'!A:B,2,FALSE)," ")</f>
        <v>CSTE_O0347_OT_Vanpencilpouch</v>
      </c>
      <c r="C303" s="5" t="str">
        <f>_xlfn.IFNA(VLOOKUP(B303,'Current Inventory '!$B:$E,4,FALSE)," ")</f>
        <v> </v>
      </c>
    </row>
    <row r="304" customHeight="1" spans="1:3">
      <c r="A304" s="29" t="s">
        <v>6460</v>
      </c>
      <c r="B304" s="5" t="str">
        <f>_xlfn.IFNA(VLOOKUP(A304,'Msku With Skus'!A:B,2,FALSE)," ")</f>
        <v>Holi_Shirt_Medium</v>
      </c>
      <c r="C304" s="5" t="str">
        <f>_xlfn.IFNA(VLOOKUP(B304,'Current Inventory '!$B:$E,4,FALSE)," ")</f>
        <v> </v>
      </c>
    </row>
    <row r="305" customHeight="1" spans="1:3">
      <c r="A305" s="29" t="s">
        <v>1495</v>
      </c>
      <c r="B305" s="5" t="str">
        <f>_xlfn.IFNA(VLOOKUP(A305,'Msku With Skus'!A:B,2,FALSE)," ")</f>
        <v>CSTE_0090_MB_Narruto_AllCharacter</v>
      </c>
      <c r="C305" s="5">
        <f>_xlfn.IFNA(VLOOKUP(B305,'Current Inventory '!$B:$E,4,FALSE)," ")</f>
        <v>0</v>
      </c>
    </row>
    <row r="306" customHeight="1" spans="1:3">
      <c r="A306" s="29" t="s">
        <v>3150</v>
      </c>
      <c r="B306" s="5" t="str">
        <f>_xlfn.IFNA(VLOOKUP(A306,'Msku With Skus'!A:B,2,FALSE)," ")</f>
        <v>CSTE_0303_MB_Mahogany_17Notes_Brown</v>
      </c>
      <c r="C306" s="5">
        <f>_xlfn.IFNA(VLOOKUP(B306,'Current Inventory '!$B:$E,4,FALSE)," ")</f>
        <v>1</v>
      </c>
    </row>
    <row r="307" customHeight="1" spans="1:3">
      <c r="A307" s="29" t="s">
        <v>5692</v>
      </c>
      <c r="B307" s="5" t="str">
        <f>_xlfn.IFNA(VLOOKUP(A307,'Msku With Skus'!A:B,2,FALSE)," ")</f>
        <v>CSTE_O0310_OT_NeonLight</v>
      </c>
      <c r="C307" s="5">
        <f>_xlfn.IFNA(VLOOKUP(B307,'Current Inventory '!$B:$E,4,FALSE)," ")</f>
        <v>0</v>
      </c>
    </row>
    <row r="308" customHeight="1" spans="1:3">
      <c r="A308" s="29" t="s">
        <v>1325</v>
      </c>
      <c r="B308" s="5" t="str">
        <f>_xlfn.IFNA(VLOOKUP(A308,'Msku With Skus'!A:B,2,FALSE)," ")</f>
        <v>CSTE_0070_MB_DragonBallZ_Red</v>
      </c>
      <c r="C308" s="5">
        <f>_xlfn.IFNA(VLOOKUP(B308,'Current Inventory '!$B:$E,4,FALSE)," ")</f>
        <v>5</v>
      </c>
    </row>
    <row r="309" customHeight="1" spans="1:3">
      <c r="A309" s="29" t="s">
        <v>950</v>
      </c>
      <c r="B309" s="5" t="str">
        <f>_xlfn.IFNA(VLOOKUP(A309,'Msku With Skus'!A:B,2,FALSE)," ")</f>
        <v>CSTE_0039_MB_HP_White</v>
      </c>
      <c r="C309" s="5">
        <f>_xlfn.IFNA(VLOOKUP(B309,'Current Inventory '!$B:$E,4,FALSE)," ")</f>
        <v>2</v>
      </c>
    </row>
    <row r="310" customHeight="1" spans="1:3">
      <c r="A310" s="29" t="s">
        <v>5789</v>
      </c>
      <c r="B310" s="5" t="str">
        <f>_xlfn.IFNA(VLOOKUP(A310,'Msku With Skus'!A:B,2,FALSE)," ")</f>
        <v>CSTE_O0318_OT_circlewatch_Black</v>
      </c>
      <c r="C310" s="5">
        <f>_xlfn.IFNA(VLOOKUP(B310,'Current Inventory '!$B:$E,4,FALSE)," ")</f>
        <v>0</v>
      </c>
    </row>
    <row r="311" customHeight="1" spans="1:3">
      <c r="A311" s="29" t="s">
        <v>410</v>
      </c>
      <c r="B311" s="5" t="str">
        <f>_xlfn.IFNA(VLOOKUP(A311,'Msku With Skus'!A:B,2,FALSE)," ")</f>
        <v>CSTE_0012_ST_Bts_LongPillow_Cooky</v>
      </c>
      <c r="C311" s="5">
        <f>_xlfn.IFNA(VLOOKUP(B311,'Current Inventory '!$B:$E,4,FALSE)," ")</f>
        <v>0</v>
      </c>
    </row>
    <row r="312" customHeight="1" spans="1:3">
      <c r="A312" s="29" t="s">
        <v>506</v>
      </c>
      <c r="B312" s="5" t="str">
        <f>_xlfn.IFNA(VLOOKUP(A312,'Msku With Skus'!A:B,2,FALSE)," ")</f>
        <v>CSTE_0015_MB_HBD_Black</v>
      </c>
      <c r="C312" s="5">
        <f>_xlfn.IFNA(VLOOKUP(B312,'Current Inventory '!$B:$E,4,FALSE)," ")</f>
        <v>336</v>
      </c>
    </row>
    <row r="313" customHeight="1" spans="1:3">
      <c r="A313" s="29" t="s">
        <v>5846</v>
      </c>
      <c r="B313" s="5" t="str">
        <f>_xlfn.IFNA(VLOOKUP(A313,'Msku With Skus'!A:B,2,FALSE)," ")</f>
        <v>CSTE_O0337_OT_Teapad_</v>
      </c>
      <c r="C313" s="5">
        <f>_xlfn.IFNA(VLOOKUP(B313,'Current Inventory '!$B:$E,4,FALSE)," ")</f>
        <v>0</v>
      </c>
    </row>
    <row r="314" customHeight="1" spans="1:3">
      <c r="A314" s="29" t="s">
        <v>4573</v>
      </c>
      <c r="B314" s="5" t="str">
        <f>_xlfn.IFNA(VLOOKUP(A314,'Msku With Skus'!A:B,2,FALSE)," ")</f>
        <v>CSTE_O0005_OT_TeddyFaceCat_WhitePink</v>
      </c>
      <c r="C314" s="5">
        <f>_xlfn.IFNA(VLOOKUP(B314,'Current Inventory '!$B:$E,4,FALSE)," ")</f>
        <v>0</v>
      </c>
    </row>
    <row r="315" customHeight="1" spans="1:3">
      <c r="A315" s="29" t="s">
        <v>3248</v>
      </c>
      <c r="B315" s="5" t="str">
        <f>_xlfn.IFNA(VLOOKUP(A315,'Msku With Skus'!A:B,2,FALSE)," ")</f>
        <v>CSTE_0316_Organizer_Makeup_Purple</v>
      </c>
      <c r="C315" s="5">
        <f>_xlfn.IFNA(VLOOKUP(B315,'Current Inventory '!$B:$E,4,FALSE)," ")</f>
        <v>0</v>
      </c>
    </row>
    <row r="316" customHeight="1" spans="1:3">
      <c r="A316" s="29" t="s">
        <v>1788</v>
      </c>
      <c r="B316" s="5" t="str">
        <f>_xlfn.IFNA(VLOOKUP(A316,'Msku With Skus'!A:B,2,FALSE)," ")</f>
        <v>CSTE_0121_ST_Rev_Oct_RedPink</v>
      </c>
      <c r="C316" s="5">
        <f>_xlfn.IFNA(VLOOKUP(B316,'Current Inventory '!$B:$E,4,FALSE)," ")</f>
        <v>0</v>
      </c>
    </row>
    <row r="317" customHeight="1" spans="1:3">
      <c r="A317" s="29" t="s">
        <v>2480</v>
      </c>
      <c r="B317" s="5" t="str">
        <f>_xlfn.IFNA(VLOOKUP(A317,'Msku With Skus'!A:B,2,FALSE)," ")</f>
        <v>CSTE_0197_MB_MHAll_Black</v>
      </c>
      <c r="C317" s="5">
        <f>_xlfn.IFNA(VLOOKUP(B317,'Current Inventory '!$B:$E,4,FALSE)," ")</f>
        <v>0</v>
      </c>
    </row>
    <row r="318" customHeight="1" spans="1:3">
      <c r="A318" s="29" t="s">
        <v>1305</v>
      </c>
      <c r="B318" s="5" t="str">
        <f>_xlfn.IFNA(VLOOKUP(A318,'Msku With Skus'!A:B,2,FALSE)," ")</f>
        <v>CSTE_0069_MB_Acrylic_Heart</v>
      </c>
      <c r="C318" s="5">
        <f>_xlfn.IFNA(VLOOKUP(B318,'Current Inventory '!$B:$E,4,FALSE)," ")</f>
        <v>0</v>
      </c>
    </row>
    <row r="319" customHeight="1" spans="1:3">
      <c r="A319" s="29" t="s">
        <v>6040</v>
      </c>
      <c r="B319" s="5" t="str">
        <f>_xlfn.IFNA(VLOOKUP(A319,'Msku With Skus'!A:B,2,FALSE)," ")</f>
        <v>CSTE_O0370_OT_Clip_Light</v>
      </c>
      <c r="C319" s="5" t="str">
        <f>_xlfn.IFNA(VLOOKUP(B319,'Current Inventory '!$B:$E,4,FALSE)," ")</f>
        <v> </v>
      </c>
    </row>
    <row r="320" customHeight="1" spans="1:3">
      <c r="A320" s="29" t="s">
        <v>3501</v>
      </c>
      <c r="B320" s="5" t="str">
        <f>_xlfn.IFNA(VLOOKUP(A320,'Msku With Skus'!A:B,2,FALSE)," ")</f>
        <v>CSTE_0347_MB_MerryChristmas_DeerRed</v>
      </c>
      <c r="C320" s="5">
        <f>_xlfn.IFNA(VLOOKUP(B320,'Current Inventory '!$B:$E,4,FALSE)," ")</f>
        <v>6</v>
      </c>
    </row>
    <row r="321" customHeight="1" spans="1:3">
      <c r="A321" s="29" t="s">
        <v>2674</v>
      </c>
      <c r="B321" s="5" t="str">
        <f>_xlfn.IFNA(VLOOKUP(A321,'Msku With Skus'!A:B,2,FALSE)," ")</f>
        <v>CSTE_0216_SG_Wings_Black</v>
      </c>
      <c r="C321" s="5">
        <f>_xlfn.IFNA(VLOOKUP(B321,'Current Inventory '!$B:$E,4,FALSE)," ")</f>
        <v>0</v>
      </c>
    </row>
    <row r="322" customHeight="1" spans="1:3">
      <c r="A322" s="29" t="s">
        <v>4820</v>
      </c>
      <c r="B322" s="5" t="str">
        <f>_xlfn.IFNA(VLOOKUP(A322,'Msku With Skus'!A:B,2,FALSE)," ")</f>
        <v>CSTE_O0069_OT_BobbleHeadGoku</v>
      </c>
      <c r="C322" s="5">
        <f>_xlfn.IFNA(VLOOKUP(B322,'Current Inventory '!$B:$E,4,FALSE)," ")</f>
        <v>0</v>
      </c>
    </row>
    <row r="323" customHeight="1" spans="1:3">
      <c r="A323" s="29" t="s">
        <v>3971</v>
      </c>
      <c r="B323" s="5" t="str">
        <f>_xlfn.IFNA(VLOOKUP(A323,'Msku With Skus'!A:B,2,FALSE)," ")</f>
        <v>CSTE_0447_CLT_AF_Goku_SSJ</v>
      </c>
      <c r="C323" s="5">
        <f>_xlfn.IFNA(VLOOKUP(B323,'Current Inventory '!$B:$E,4,FALSE)," ")</f>
        <v>2</v>
      </c>
    </row>
    <row r="324" customHeight="1" spans="1:3">
      <c r="A324" s="29" t="s">
        <v>2059</v>
      </c>
      <c r="B324" s="5" t="str">
        <f>_xlfn.IFNA(VLOOKUP(A324,'Msku With Skus'!A:B,2,FALSE)," ")</f>
        <v>CSTE_0150_SG_ButterFly_BluePurple</v>
      </c>
      <c r="C324" s="5">
        <f>_xlfn.IFNA(VLOOKUP(B324,'Current Inventory '!$B:$E,4,FALSE)," ")</f>
        <v>1</v>
      </c>
    </row>
    <row r="325" customHeight="1" spans="1:3">
      <c r="A325" s="29" t="s">
        <v>6056</v>
      </c>
      <c r="B325" s="5" t="str">
        <f>_xlfn.IFNA(VLOOKUP(A325,'Msku With Skus'!A:B,2,FALSE)," ")</f>
        <v>CSTE_O0373_OT_Glitter_Sling_Bag</v>
      </c>
      <c r="C325" s="5" t="str">
        <f>_xlfn.IFNA(VLOOKUP(B325,'Current Inventory '!$B:$E,4,FALSE)," ")</f>
        <v> </v>
      </c>
    </row>
    <row r="326" customHeight="1" spans="1:3">
      <c r="A326" s="29" t="s">
        <v>765</v>
      </c>
      <c r="B326" s="5" t="str">
        <f>_xlfn.IFNA(VLOOKUP(A326,'Msku With Skus'!A:B,2,FALSE)," ")</f>
        <v>CSTE_0026_MB_Castle_Unicorn</v>
      </c>
      <c r="C326" s="5">
        <f>_xlfn.IFNA(VLOOKUP(B326,'Current Inventory '!$B:$E,4,FALSE)," ")</f>
        <v>0</v>
      </c>
    </row>
    <row r="327" customHeight="1" spans="1:3">
      <c r="A327" s="29" t="s">
        <v>5001</v>
      </c>
      <c r="B327" s="5" t="str">
        <f>_xlfn.IFNA(VLOOKUP(A327,'Msku With Skus'!A:B,2,FALSE)," ")</f>
        <v>CSTE_O0114_OT_TataMetalKeychain</v>
      </c>
      <c r="C327" s="5">
        <f>_xlfn.IFNA(VLOOKUP(B327,'Current Inventory '!$B:$E,4,FALSE)," ")</f>
        <v>2</v>
      </c>
    </row>
    <row r="328" customHeight="1" spans="1:3">
      <c r="A328" s="29" t="s">
        <v>2153</v>
      </c>
      <c r="B328" s="5" t="str">
        <f>_xlfn.IFNA(VLOOKUP(A328,'Msku With Skus'!A:B,2,FALSE)," ")</f>
        <v>CSTE_0163_SG_FireGlass_MercuryPurple</v>
      </c>
      <c r="C328" s="5">
        <f>_xlfn.IFNA(VLOOKUP(B328,'Current Inventory '!$B:$E,4,FALSE)," ")</f>
        <v>0</v>
      </c>
    </row>
    <row r="329" customHeight="1" spans="1:3">
      <c r="A329" s="29" t="s">
        <v>3776</v>
      </c>
      <c r="B329" s="5" t="str">
        <f>_xlfn.IFNA(VLOOKUP(A329,'Msku With Skus'!A:B,2,FALSE)," ")</f>
        <v>CSTE_0422_Org_6Pcs_Travel_Grey</v>
      </c>
      <c r="C329" s="5">
        <f>_xlfn.IFNA(VLOOKUP(B329,'Current Inventory '!$B:$E,4,FALSE)," ")</f>
        <v>14</v>
      </c>
    </row>
    <row r="330" customHeight="1" spans="1:3">
      <c r="A330" s="29" t="s">
        <v>4832</v>
      </c>
      <c r="B330" s="5" t="str">
        <f>_xlfn.IFNA(VLOOKUP(A330,'Msku With Skus'!A:B,2,FALSE)," ")</f>
        <v>CSTE_O0070_OT_BobbleHeadDragonBall</v>
      </c>
      <c r="C330" s="5">
        <f>_xlfn.IFNA(VLOOKUP(B330,'Current Inventory '!$B:$E,4,FALSE)," ")</f>
        <v>0</v>
      </c>
    </row>
    <row r="331" customHeight="1" spans="1:3">
      <c r="A331" s="29" t="s">
        <v>5087</v>
      </c>
      <c r="B331" s="5" t="str">
        <f>_xlfn.IFNA(VLOOKUP(A331,'Msku With Skus'!A:B,2,FALSE)," ")</f>
        <v>CSTE_O0154_OT_TeaCoster</v>
      </c>
      <c r="C331" s="5">
        <f>_xlfn.IFNA(VLOOKUP(B331,'Current Inventory '!$B:$E,4,FALSE)," ")</f>
        <v>0</v>
      </c>
    </row>
    <row r="332" customHeight="1" spans="1:3">
      <c r="A332" s="29" t="s">
        <v>2799</v>
      </c>
      <c r="B332" s="5" t="str">
        <f>_xlfn.IFNA(VLOOKUP(A332,'Msku With Skus'!A:B,2,FALSE)," ")</f>
        <v>CSTE_0229_HD_Chairmat_Round_Brown</v>
      </c>
      <c r="C332" s="5">
        <f>_xlfn.IFNA(VLOOKUP(B332,'Current Inventory '!$B:$E,4,FALSE)," ")</f>
        <v>3</v>
      </c>
    </row>
    <row r="333" customHeight="1" spans="1:3">
      <c r="A333" s="29" t="s">
        <v>4675</v>
      </c>
      <c r="B333" s="5" t="str">
        <f>_xlfn.IFNA(VLOOKUP(A333,'Msku With Skus'!A:B,2,FALSE)," ")</f>
        <v>CSTE_O0036_OT_UnicornSoftToy_RedSmall</v>
      </c>
      <c r="C333" s="5">
        <f>_xlfn.IFNA(VLOOKUP(B333,'Current Inventory '!$B:$E,4,FALSE)," ")</f>
        <v>1</v>
      </c>
    </row>
    <row r="334" customHeight="1" spans="1:3">
      <c r="A334" s="29" t="s">
        <v>1886</v>
      </c>
      <c r="B334" s="5" t="str">
        <f>_xlfn.IFNA(VLOOKUP(A334,'Msku With Skus'!A:B,2,FALSE)," ")</f>
        <v>CSTE_0129_ST_Rev_Tiger_OrangeYellow</v>
      </c>
      <c r="C334" s="5">
        <f>_xlfn.IFNA(VLOOKUP(B334,'Current Inventory '!$B:$E,4,FALSE)," ")</f>
        <v>4</v>
      </c>
    </row>
    <row r="335" customHeight="1" spans="1:3">
      <c r="A335" s="29" t="s">
        <v>3585</v>
      </c>
      <c r="B335" s="5" t="str">
        <f>_xlfn.IFNA(VLOOKUP(A335,'Msku With Skus'!A:B,2,FALSE)," ")</f>
        <v>CSTE_0364_Swaddle_Unicorn_Print</v>
      </c>
      <c r="C335" s="5">
        <f>_xlfn.IFNA(VLOOKUP(B335,'Current Inventory '!$B:$E,4,FALSE)," ")</f>
        <v>13</v>
      </c>
    </row>
    <row r="336" customHeight="1" spans="1:3">
      <c r="A336" s="29" t="s">
        <v>6193</v>
      </c>
      <c r="B336" s="5" t="str">
        <f>_xlfn.IFNA(VLOOKUP(A336,'Msku With Skus'!A:B,2,FALSE)," ")</f>
        <v>CSTE_O0398_OT_SG_Case_CirclePink</v>
      </c>
      <c r="C336" s="5">
        <f>_xlfn.IFNA(VLOOKUP(B336,'Current Inventory '!$B:$E,4,FALSE)," ")</f>
        <v>2</v>
      </c>
    </row>
    <row r="337" customHeight="1" spans="1:3">
      <c r="A337" s="29" t="s">
        <v>5908</v>
      </c>
      <c r="B337" s="5" t="str">
        <f>_xlfn.IFNA(VLOOKUP(A337,'Msku With Skus'!A:B,2,FALSE)," ")</f>
        <v>CSTE_O0349_OT_Cookypencilpouch</v>
      </c>
      <c r="C337" s="5" t="str">
        <f>_xlfn.IFNA(VLOOKUP(B337,'Current Inventory '!$B:$E,4,FALSE)," ")</f>
        <v> </v>
      </c>
    </row>
    <row r="338" customHeight="1" spans="1:3">
      <c r="A338" s="29" t="s">
        <v>2979</v>
      </c>
      <c r="B338" s="5" t="str">
        <f>_xlfn.IFNA(VLOOKUP(A338,'Msku With Skus'!A:B,2,FALSE)," ")</f>
        <v>CSTE_0255_SG_ButterFly_Red</v>
      </c>
      <c r="C338" s="5">
        <f>_xlfn.IFNA(VLOOKUP(B338,'Current Inventory '!$B:$E,4,FALSE)," ")</f>
        <v>0</v>
      </c>
    </row>
    <row r="339" customHeight="1" spans="1:3">
      <c r="A339" s="29" t="s">
        <v>4873</v>
      </c>
      <c r="B339" s="5" t="str">
        <f>_xlfn.IFNA(VLOOKUP(A339,'Msku With Skus'!A:B,2,FALSE)," ")</f>
        <v>CSTE_O0079_OT_BtsDiary _Pink</v>
      </c>
      <c r="C339" s="5">
        <f>_xlfn.IFNA(VLOOKUP(B339,'Current Inventory '!$B:$E,4,FALSE)," ")</f>
        <v>1</v>
      </c>
    </row>
    <row r="340" customHeight="1" spans="1:3">
      <c r="A340" s="29" t="s">
        <v>1018</v>
      </c>
      <c r="B340" s="5" t="str">
        <f>_xlfn.IFNA(VLOOKUP(A340,'Msku With Skus'!A:B,2,FALSE)," ")</f>
        <v>CSTE_0045_MB_LavienRose_Brown</v>
      </c>
      <c r="C340" s="5">
        <f>_xlfn.IFNA(VLOOKUP(B340,'Current Inventory '!$B:$E,4,FALSE)," ")</f>
        <v>53</v>
      </c>
    </row>
    <row r="341" customHeight="1" spans="1:3">
      <c r="A341" s="29" t="s">
        <v>2824</v>
      </c>
      <c r="B341" s="5" t="str">
        <f>_xlfn.IFNA(VLOOKUP(A341,'Msku With Skus'!A:B,2,FALSE)," ")</f>
        <v>CSTE_0232_HD_Rug_Furmat_RedSqaure</v>
      </c>
      <c r="C341" s="5">
        <f>_xlfn.IFNA(VLOOKUP(B341,'Current Inventory '!$B:$E,4,FALSE)," ")</f>
        <v>0</v>
      </c>
    </row>
    <row r="342" customHeight="1" spans="1:3">
      <c r="A342" s="29" t="s">
        <v>1391</v>
      </c>
      <c r="B342" s="5" t="str">
        <f>_xlfn.IFNA(VLOOKUP(A342,'Msku With Skus'!A:B,2,FALSE)," ")</f>
        <v>CSTE_0077_MB_MerryChristmas_Brown</v>
      </c>
      <c r="C342" s="5">
        <f>_xlfn.IFNA(VLOOKUP(B342,'Current Inventory '!$B:$E,4,FALSE)," ")</f>
        <v>34</v>
      </c>
    </row>
    <row r="343" customHeight="1" spans="1:3">
      <c r="A343" s="29" t="s">
        <v>5734</v>
      </c>
      <c r="B343" s="5" t="str">
        <f>_xlfn.IFNA(VLOOKUP(A343,'Msku With Skus'!A:B,2,FALSE)," ")</f>
        <v>CSTE_O0312_OT_SolarGaneshaSkin_Small</v>
      </c>
      <c r="C343" s="5">
        <f>_xlfn.IFNA(VLOOKUP(B343,'Current Inventory '!$B:$E,4,FALSE)," ")</f>
        <v>1</v>
      </c>
    </row>
    <row r="344" customHeight="1" spans="1:3">
      <c r="A344" s="29" t="s">
        <v>5308</v>
      </c>
      <c r="B344" s="5" t="str">
        <f>_xlfn.IFNA(VLOOKUP(A344,'Msku With Skus'!A:B,2,FALSE)," ")</f>
        <v>CSTE_O0223_OT_Eyelashes_Pink</v>
      </c>
      <c r="C344" s="5">
        <f>_xlfn.IFNA(VLOOKUP(B344,'Current Inventory '!$B:$E,4,FALSE)," ")</f>
        <v>20</v>
      </c>
    </row>
    <row r="345" customHeight="1" spans="1:3">
      <c r="A345" s="29" t="s">
        <v>6155</v>
      </c>
      <c r="B345" s="5" t="str">
        <f>_xlfn.IFNA(VLOOKUP(A345,'Msku With Skus'!A:B,2,FALSE)," ")</f>
        <v>CSTE_O0390_OT_Toiletry_Bottles</v>
      </c>
      <c r="C345" s="5">
        <f>_xlfn.IFNA(VLOOKUP(B345,'Current Inventory '!$B:$E,4,FALSE)," ")</f>
        <v>27</v>
      </c>
    </row>
    <row r="346" customHeight="1" spans="1:3">
      <c r="A346" s="29" t="s">
        <v>976</v>
      </c>
      <c r="B346" s="5" t="str">
        <f>_xlfn.IFNA(VLOOKUP(A346,'Msku With Skus'!A:B,2,FALSE)," ")</f>
        <v>CSTE_0042_MB_JurassicPark_Brown</v>
      </c>
      <c r="C346" s="5">
        <f>_xlfn.IFNA(VLOOKUP(B346,'Current Inventory '!$B:$E,4,FALSE)," ")</f>
        <v>0</v>
      </c>
    </row>
    <row r="347" customHeight="1" spans="1:3">
      <c r="A347" s="29" t="s">
        <v>5021</v>
      </c>
      <c r="B347" s="5" t="str">
        <f>_xlfn.IFNA(VLOOKUP(A347,'Msku With Skus'!A:B,2,FALSE)," ")</f>
        <v>CSTE_O0133_OT_UnoCards</v>
      </c>
      <c r="C347" s="5">
        <f>_xlfn.IFNA(VLOOKUP(B347,'Current Inventory '!$B:$E,4,FALSE)," ")</f>
        <v>0</v>
      </c>
    </row>
    <row r="348" customHeight="1" spans="1:3">
      <c r="A348" s="29" t="s">
        <v>885</v>
      </c>
      <c r="B348" s="5" t="str">
        <f>_xlfn.IFNA(VLOOKUP(A348,'Msku With Skus'!A:B,2,FALSE)," ")</f>
        <v>CSTE_0034_MB_GodFather_Black</v>
      </c>
      <c r="C348" s="5">
        <f>_xlfn.IFNA(VLOOKUP(B348,'Current Inventory '!$B:$E,4,FALSE)," ")</f>
        <v>0</v>
      </c>
    </row>
    <row r="349" customHeight="1" spans="1:3">
      <c r="A349" s="29" t="s">
        <v>613</v>
      </c>
      <c r="B349" s="5" t="str">
        <f>_xlfn.IFNA(VLOOKUP(A349,'Msku With Skus'!A:B,2,FALSE)," ")</f>
        <v>CSTE_0018_MB_HP_Green</v>
      </c>
      <c r="C349" s="5">
        <f>_xlfn.IFNA(VLOOKUP(B349,'Current Inventory '!$B:$E,4,FALSE)," ")</f>
        <v>0</v>
      </c>
    </row>
    <row r="350" customHeight="1" spans="1:3">
      <c r="A350" s="29" t="s">
        <v>5405</v>
      </c>
      <c r="B350" s="5" t="str">
        <f>_xlfn.IFNA(VLOOKUP(A350,'Msku With Skus'!A:B,2,FALSE)," ")</f>
        <v>CSTE_O0239_OT_HappyBitrhdayBalloon_Golden</v>
      </c>
      <c r="C350" s="5">
        <f>_xlfn.IFNA(VLOOKUP(B350,'Current Inventory '!$B:$E,4,FALSE)," ")</f>
        <v>14</v>
      </c>
    </row>
    <row r="351" customHeight="1" spans="1:3">
      <c r="A351" s="29" t="s">
        <v>5335</v>
      </c>
      <c r="B351" s="5" t="str">
        <f>_xlfn.IFNA(VLOOKUP(A351,'Msku With Skus'!A:B,2,FALSE)," ")</f>
        <v>CSTE_O0225_OT_CircleEyelashes</v>
      </c>
      <c r="C351" s="5">
        <f>_xlfn.IFNA(VLOOKUP(B351,'Current Inventory '!$B:$E,4,FALSE)," ")</f>
        <v>15</v>
      </c>
    </row>
    <row r="352" customHeight="1" spans="1:3">
      <c r="A352" s="29" t="s">
        <v>958</v>
      </c>
      <c r="B352" s="5" t="str">
        <f>_xlfn.IFNA(VLOOKUP(A352,'Msku With Skus'!A:B,2,FALSE)," ")</f>
        <v>CSTE_0040_MB_HP_DarkBlue</v>
      </c>
      <c r="C352" s="5">
        <f>_xlfn.IFNA(VLOOKUP(B352,'Current Inventory '!$B:$E,4,FALSE)," ")</f>
        <v>0</v>
      </c>
    </row>
    <row r="353" customHeight="1" spans="1:3">
      <c r="A353" s="29" t="s">
        <v>5288</v>
      </c>
      <c r="B353" s="5" t="str">
        <f>_xlfn.IFNA(VLOOKUP(A353,'Msku With Skus'!A:B,2,FALSE)," ")</f>
        <v>CSTE_O0220_OT_SquarePopit</v>
      </c>
      <c r="C353" s="5">
        <f>_xlfn.IFNA(VLOOKUP(B353,'Current Inventory '!$B:$E,4,FALSE)," ")</f>
        <v>0</v>
      </c>
    </row>
    <row r="354" customHeight="1" spans="1:3">
      <c r="A354" s="29" t="s">
        <v>5749</v>
      </c>
      <c r="B354" s="5" t="str">
        <f>_xlfn.IFNA(VLOOKUP(A354,'Msku With Skus'!A:B,2,FALSE)," ")</f>
        <v>CSTE_O0312_OT_SolarGaneshaSkin_Small</v>
      </c>
      <c r="C354" s="5">
        <f>_xlfn.IFNA(VLOOKUP(B354,'Current Inventory '!$B:$E,4,FALSE)," ")</f>
        <v>1</v>
      </c>
    </row>
    <row r="355" customHeight="1" spans="1:3">
      <c r="A355" s="29" t="s">
        <v>271</v>
      </c>
      <c r="B355" s="5" t="str">
        <f>_xlfn.IFNA(VLOOKUP(A355,'Msku With Skus'!A:B,2,FALSE)," ")</f>
        <v>CSTE_0002_ST_Bts_Pillow_Tata</v>
      </c>
      <c r="C355" s="5">
        <f>_xlfn.IFNA(VLOOKUP(B355,'Current Inventory '!$B:$E,4,FALSE)," ")</f>
        <v>0</v>
      </c>
    </row>
    <row r="356" customHeight="1" spans="1:3">
      <c r="A356" s="29" t="s">
        <v>3445</v>
      </c>
      <c r="B356" s="5" t="str">
        <f>_xlfn.IFNA(VLOOKUP(A356,'Msku With Skus'!A:B,2,FALSE)," ")</f>
        <v>CSTE_0340_Wands_Harrypotter_Sunglasas</v>
      </c>
      <c r="C356" s="5" t="str">
        <f>_xlfn.IFNA(VLOOKUP(B356,'Current Inventory '!$B:$E,4,FALSE)," ")</f>
        <v> </v>
      </c>
    </row>
    <row r="357" customHeight="1" spans="1:3">
      <c r="A357" s="29" t="s">
        <v>6055</v>
      </c>
      <c r="B357" s="5" t="str">
        <f>_xlfn.IFNA(VLOOKUP(A357,'Msku With Skus'!A:B,2,FALSE)," ")</f>
        <v>CSTE_O0373_OT_Glitter_Sling_Bag</v>
      </c>
      <c r="C357" s="5" t="str">
        <f>_xlfn.IFNA(VLOOKUP(B357,'Current Inventory '!$B:$E,4,FALSE)," ")</f>
        <v> </v>
      </c>
    </row>
    <row r="358" customHeight="1" spans="1:3">
      <c r="A358" s="29" t="s">
        <v>5985</v>
      </c>
      <c r="B358" s="5" t="str">
        <f>_xlfn.IFNA(VLOOKUP(A358,'Msku With Skus'!A:B,2,FALSE)," ")</f>
        <v>CSTE_O0359_OT_Captain_America_Bobblehead</v>
      </c>
      <c r="C358" s="5" t="str">
        <f>_xlfn.IFNA(VLOOKUP(B358,'Current Inventory '!$B:$E,4,FALSE)," ")</f>
        <v> </v>
      </c>
    </row>
    <row r="359" customHeight="1" spans="1:3">
      <c r="A359" s="29" t="s">
        <v>3472</v>
      </c>
      <c r="B359" s="5" t="str">
        <f>_xlfn.IFNA(VLOOKUP(A359,'Msku With Skus'!A:B,2,FALSE)," ")</f>
        <v>CSTE_0342_Wands_Dumbledore_Sunglasas</v>
      </c>
      <c r="C359" s="5" t="str">
        <f>_xlfn.IFNA(VLOOKUP(B359,'Current Inventory '!$B:$E,4,FALSE)," ")</f>
        <v> </v>
      </c>
    </row>
    <row r="360" customHeight="1" spans="1:3">
      <c r="A360" s="29" t="s">
        <v>4808</v>
      </c>
      <c r="B360" s="5" t="str">
        <f>_xlfn.IFNA(VLOOKUP(A360,'Msku With Skus'!A:B,2,FALSE)," ")</f>
        <v>CSTE_O0065_OT_Mug_Blue</v>
      </c>
      <c r="C360" s="5">
        <f>_xlfn.IFNA(VLOOKUP(B360,'Current Inventory '!$B:$E,4,FALSE)," ")</f>
        <v>0</v>
      </c>
    </row>
    <row r="361" customHeight="1" spans="1:3">
      <c r="A361" s="29" t="s">
        <v>1162</v>
      </c>
      <c r="B361" s="5" t="str">
        <f>_xlfn.IFNA(VLOOKUP(A361,'Msku With Skus'!A:B,2,FALSE)," ")</f>
        <v>CSTE_0056_MB_Starwar_Blue</v>
      </c>
      <c r="C361" s="5">
        <f>_xlfn.IFNA(VLOOKUP(B361,'Current Inventory '!$B:$E,4,FALSE)," ")</f>
        <v>0</v>
      </c>
    </row>
    <row r="362" customHeight="1" spans="1:3">
      <c r="A362" s="29" t="s">
        <v>3321</v>
      </c>
      <c r="B362" s="5" t="str">
        <f>_xlfn.IFNA(VLOOKUP(A362,'Msku With Skus'!A:B,2,FALSE)," ")</f>
        <v>CSTE_0323_ST_Axolotl_Grey</v>
      </c>
      <c r="C362" s="5">
        <f>_xlfn.IFNA(VLOOKUP(B362,'Current Inventory '!$B:$E,4,FALSE)," ")</f>
        <v>0</v>
      </c>
    </row>
    <row r="363" customHeight="1" spans="1:3">
      <c r="A363" s="29" t="s">
        <v>4868</v>
      </c>
      <c r="B363" s="5" t="str">
        <f>_xlfn.IFNA(VLOOKUP(A363,'Msku With Skus'!A:B,2,FALSE)," ")</f>
        <v>CSTE_O0074_OT_AstronautLamp</v>
      </c>
      <c r="C363" s="5">
        <f>_xlfn.IFNA(VLOOKUP(B363,'Current Inventory '!$B:$E,4,FALSE)," ")</f>
        <v>0</v>
      </c>
    </row>
    <row r="364" customHeight="1" spans="1:3">
      <c r="A364" s="29" t="s">
        <v>574</v>
      </c>
      <c r="B364" s="5" t="str">
        <f>_xlfn.IFNA(VLOOKUP(A364,'Msku With Skus'!A:B,2,FALSE)," ")</f>
        <v>CSTE_0017_MB_HP_Brown</v>
      </c>
      <c r="C364" s="5">
        <f>_xlfn.IFNA(VLOOKUP(B364,'Current Inventory '!$B:$E,4,FALSE)," ")</f>
        <v>-22</v>
      </c>
    </row>
    <row r="365" customHeight="1" spans="1:3">
      <c r="A365" s="29" t="s">
        <v>6318</v>
      </c>
      <c r="B365" s="5" t="str">
        <f>_xlfn.IFNA(VLOOKUP(A365,'Msku With Skus'!A:B,2,FALSE)," ")</f>
        <v>CSTE_O0420_OT_Standing_Doll_Koya</v>
      </c>
      <c r="C365" s="5">
        <f>_xlfn.IFNA(VLOOKUP(B365,'Current Inventory '!$B:$E,4,FALSE)," ")</f>
        <v>3</v>
      </c>
    </row>
    <row r="366" customHeight="1" spans="1:3">
      <c r="A366" s="29" t="s">
        <v>4948</v>
      </c>
      <c r="B366" s="5" t="str">
        <f>_xlfn.IFNA(VLOOKUP(A366,'Msku With Skus'!A:B,2,FALSE)," ")</f>
        <v>CSTE_O0103_OT_GokuActionFigur</v>
      </c>
      <c r="C366" s="5">
        <f>_xlfn.IFNA(VLOOKUP(B366,'Current Inventory '!$B:$E,4,FALSE)," ")</f>
        <v>0</v>
      </c>
    </row>
    <row r="367" customHeight="1" spans="1:3">
      <c r="A367" s="29" t="s">
        <v>3679</v>
      </c>
      <c r="B367" s="5" t="str">
        <f>_xlfn.IFNA(VLOOKUP(A367,'Msku With Skus'!A:B,2,FALSE)," ")</f>
        <v>CSTE_0408_Wands_Stand_Metal</v>
      </c>
      <c r="C367" s="5">
        <f>_xlfn.IFNA(VLOOKUP(B367,'Current Inventory '!$B:$E,4,FALSE)," ")</f>
        <v>0</v>
      </c>
    </row>
    <row r="368" customHeight="1" spans="1:3">
      <c r="A368" s="29" t="s">
        <v>4794</v>
      </c>
      <c r="B368" s="5" t="str">
        <f>_xlfn.IFNA(VLOOKUP(A368,'Msku With Skus'!A:B,2,FALSE)," ")</f>
        <v>CSTE_O0061_OT_FlyingPencilSet_Blue</v>
      </c>
      <c r="C368" s="5">
        <f>_xlfn.IFNA(VLOOKUP(B368,'Current Inventory '!$B:$E,4,FALSE)," ")</f>
        <v>0</v>
      </c>
    </row>
    <row r="369" customHeight="1" spans="1:3">
      <c r="A369" s="29" t="s">
        <v>4712</v>
      </c>
      <c r="B369" s="5" t="str">
        <f>_xlfn.IFNA(VLOOKUP(A369,'Msku With Skus'!A:B,2,FALSE)," ")</f>
        <v>CSTE_O0043_OT_CushionFiller</v>
      </c>
      <c r="C369" s="5">
        <f>_xlfn.IFNA(VLOOKUP(B369,'Current Inventory '!$B:$E,4,FALSE)," ")</f>
        <v>0</v>
      </c>
    </row>
    <row r="370" customHeight="1" spans="1:3">
      <c r="A370" s="29" t="s">
        <v>5987</v>
      </c>
      <c r="B370" s="5" t="str">
        <f>_xlfn.IFNA(VLOOKUP(A370,'Msku With Skus'!A:B,2,FALSE)," ")</f>
        <v>CSTE_O0359_OT_Captain_America_Bobblehead</v>
      </c>
      <c r="C370" s="5" t="str">
        <f>_xlfn.IFNA(VLOOKUP(B370,'Current Inventory '!$B:$E,4,FALSE)," ")</f>
        <v> </v>
      </c>
    </row>
    <row r="371" customHeight="1" spans="1:3">
      <c r="A371" s="29" t="s">
        <v>2811</v>
      </c>
      <c r="B371" s="5" t="str">
        <f>_xlfn.IFNA(VLOOKUP(A371,'Msku With Skus'!A:B,2,FALSE)," ")</f>
        <v>CSTE_0230_HD_Rug_Furmat_RedFlower</v>
      </c>
      <c r="C371" s="5">
        <f>_xlfn.IFNA(VLOOKUP(B371,'Current Inventory '!$B:$E,4,FALSE)," ")</f>
        <v>0</v>
      </c>
    </row>
    <row r="372" customHeight="1" spans="1:3">
      <c r="A372" s="29" t="s">
        <v>5788</v>
      </c>
      <c r="B372" s="5" t="str">
        <f>_xlfn.IFNA(VLOOKUP(A372,'Msku With Skus'!A:B,2,FALSE)," ")</f>
        <v>CSTE_O0318_OT_circlewatch_Black</v>
      </c>
      <c r="C372" s="5">
        <f>_xlfn.IFNA(VLOOKUP(B372,'Current Inventory '!$B:$E,4,FALSE)," ")</f>
        <v>0</v>
      </c>
    </row>
    <row r="373" customHeight="1" spans="1:3">
      <c r="A373" s="29" t="s">
        <v>810</v>
      </c>
      <c r="B373" s="5" t="str">
        <f>_xlfn.IFNA(VLOOKUP(A373,'Msku With Skus'!A:B,2,FALSE)," ")</f>
        <v>CSTE_0030_MB_Got_Black</v>
      </c>
      <c r="C373" s="5">
        <f>_xlfn.IFNA(VLOOKUP(B373,'Current Inventory '!$B:$E,4,FALSE)," ")</f>
        <v>0</v>
      </c>
    </row>
    <row r="374" customHeight="1" spans="1:3">
      <c r="A374" s="29" t="s">
        <v>3379</v>
      </c>
      <c r="B374" s="5" t="str">
        <f>_xlfn.IFNA(VLOOKUP(A374,'Msku With Skus'!A:B,2,FALSE)," ")</f>
        <v>CSTE_0331_Wands_Hermoine_Light</v>
      </c>
      <c r="C374" s="5">
        <f>_xlfn.IFNA(VLOOKUP(B374,'Current Inventory '!$B:$E,4,FALSE)," ")</f>
        <v>15</v>
      </c>
    </row>
    <row r="375" customHeight="1" spans="1:3">
      <c r="A375" s="29" t="s">
        <v>2493</v>
      </c>
      <c r="B375" s="5" t="str">
        <f>_xlfn.IFNA(VLOOKUP(A375,'Msku With Skus'!A:B,2,FALSE)," ")</f>
        <v>CSTE_0198_MB_MHA15_Brown</v>
      </c>
      <c r="C375" s="5">
        <f>_xlfn.IFNA(VLOOKUP(B375,'Current Inventory '!$B:$E,4,FALSE)," ")</f>
        <v>10</v>
      </c>
    </row>
    <row r="376" customHeight="1" spans="1:3">
      <c r="A376" s="29" t="s">
        <v>3534</v>
      </c>
      <c r="B376" s="5" t="str">
        <f>_xlfn.IFNA(VLOOKUP(A376,'Msku With Skus'!A:B,2,FALSE)," ")</f>
        <v>CSTE_0354_Wands_Hermoine_light_MB</v>
      </c>
      <c r="C376" s="5">
        <f>_xlfn.IFNA(VLOOKUP(B376,'Current Inventory '!$B:$E,4,FALSE)," ")</f>
        <v>-1</v>
      </c>
    </row>
    <row r="377" customHeight="1" spans="1:3">
      <c r="A377" s="29" t="s">
        <v>2436</v>
      </c>
      <c r="B377" s="5" t="str">
        <f>_xlfn.IFNA(VLOOKUP(A377,'Msku With Skus'!A:B,2,FALSE)," ")</f>
        <v>CSTE_0194_MB_MH3Joker_Brown</v>
      </c>
      <c r="C377" s="5">
        <f>_xlfn.IFNA(VLOOKUP(B377,'Current Inventory '!$B:$E,4,FALSE)," ")</f>
        <v>3</v>
      </c>
    </row>
    <row r="378" customHeight="1" spans="1:3">
      <c r="A378" s="29" t="s">
        <v>6219</v>
      </c>
      <c r="B378" s="5" t="str">
        <f>_xlfn.IFNA(VLOOKUP(A378,'Msku With Skus'!A:B,2,FALSE)," ")</f>
        <v>CSTE_O0402_OT_KeyHolder_WinkCat_Black</v>
      </c>
      <c r="C378" s="5">
        <f>_xlfn.IFNA(VLOOKUP(B378,'Current Inventory '!$B:$E,4,FALSE)," ")</f>
        <v>0</v>
      </c>
    </row>
    <row r="379" customHeight="1" spans="1:3">
      <c r="A379" s="29" t="s">
        <v>5809</v>
      </c>
      <c r="B379" s="5" t="str">
        <f>_xlfn.IFNA(VLOOKUP(A379,'Msku With Skus'!A:B,2,FALSE)," ")</f>
        <v>CSTE_O0321_OT_Square watches_Grey</v>
      </c>
      <c r="C379" s="5">
        <f>_xlfn.IFNA(VLOOKUP(B379,'Current Inventory '!$B:$E,4,FALSE)," ")</f>
        <v>0</v>
      </c>
    </row>
    <row r="380" customHeight="1" spans="1:3">
      <c r="A380" s="29" t="s">
        <v>4876</v>
      </c>
      <c r="B380" s="5" t="str">
        <f>_xlfn.IFNA(VLOOKUP(A380,'Msku With Skus'!A:B,2,FALSE)," ")</f>
        <v>CSTE_O0079_OT_BtsDiary _Pink</v>
      </c>
      <c r="C380" s="5">
        <f>_xlfn.IFNA(VLOOKUP(B380,'Current Inventory '!$B:$E,4,FALSE)," ")</f>
        <v>1</v>
      </c>
    </row>
    <row r="381" customHeight="1" spans="1:3">
      <c r="A381" s="29" t="s">
        <v>5769</v>
      </c>
      <c r="B381" s="5" t="str">
        <f>_xlfn.IFNA(VLOOKUP(A381,'Msku With Skus'!A:B,2,FALSE)," ")</f>
        <v>CSTE_O0315_OT_appelwatch_Black</v>
      </c>
      <c r="C381" s="5">
        <f>_xlfn.IFNA(VLOOKUP(B381,'Current Inventory '!$B:$E,4,FALSE)," ")</f>
        <v>2</v>
      </c>
    </row>
    <row r="382" customHeight="1" spans="1:3">
      <c r="A382" s="29" t="s">
        <v>2458</v>
      </c>
      <c r="B382" s="5" t="str">
        <f>_xlfn.IFNA(VLOOKUP(A382,'Msku With Skus'!A:B,2,FALSE)," ")</f>
        <v>CSTE_0195_MB_MHA13_Brown</v>
      </c>
      <c r="C382" s="5">
        <f>_xlfn.IFNA(VLOOKUP(B382,'Current Inventory '!$B:$E,4,FALSE)," ")</f>
        <v>1</v>
      </c>
    </row>
    <row r="383" customHeight="1" spans="1:3">
      <c r="A383" s="29" t="s">
        <v>4594</v>
      </c>
      <c r="B383" s="5" t="str">
        <f>_xlfn.IFNA(VLOOKUP(A383,'Msku With Skus'!A:B,2,FALSE)," ")</f>
        <v>CSTE_O0012_OT_HatTeddyBear_RedBig</v>
      </c>
      <c r="C383" s="5">
        <f>_xlfn.IFNA(VLOOKUP(B383,'Current Inventory '!$B:$E,4,FALSE)," ")</f>
        <v>0</v>
      </c>
    </row>
    <row r="384" customHeight="1" spans="1:3">
      <c r="A384" s="29" t="s">
        <v>5750</v>
      </c>
      <c r="B384" s="5" t="str">
        <f>_xlfn.IFNA(VLOOKUP(A384,'Msku With Skus'!A:B,2,FALSE)," ")</f>
        <v>CSTE_O0312_OT_SolarGaneshaSkin_Small</v>
      </c>
      <c r="C384" s="5">
        <f>_xlfn.IFNA(VLOOKUP(B384,'Current Inventory '!$B:$E,4,FALSE)," ")</f>
        <v>1</v>
      </c>
    </row>
    <row r="385" customHeight="1" spans="1:3">
      <c r="A385" s="29" t="s">
        <v>5428</v>
      </c>
      <c r="B385" s="5" t="str">
        <f>_xlfn.IFNA(VLOOKUP(A385,'Msku With Skus'!A:B,2,FALSE)," ")</f>
        <v>CSTE_O0249_OT_UnicornBalloon</v>
      </c>
      <c r="C385" s="5">
        <f>_xlfn.IFNA(VLOOKUP(B385,'Current Inventory '!$B:$E,4,FALSE)," ")</f>
        <v>1</v>
      </c>
    </row>
    <row r="386" customHeight="1" spans="1:3">
      <c r="A386" s="29" t="s">
        <v>1865</v>
      </c>
      <c r="B386" s="5" t="str">
        <f>_xlfn.IFNA(VLOOKUP(A386,'Msku With Skus'!A:B,2,FALSE)," ")</f>
        <v>CSTE_0125_ST_Rev_Cat_BlueOerange</v>
      </c>
      <c r="C386" s="5">
        <f>_xlfn.IFNA(VLOOKUP(B386,'Current Inventory '!$B:$E,4,FALSE)," ")</f>
        <v>1</v>
      </c>
    </row>
    <row r="387" customHeight="1" spans="1:3">
      <c r="A387" s="29" t="s">
        <v>2816</v>
      </c>
      <c r="B387" s="5" t="str">
        <f>_xlfn.IFNA(VLOOKUP(A387,'Msku With Skus'!A:B,2,FALSE)," ")</f>
        <v>CSTE_0231_HD_Rug_Furmat_RoundCowPrint</v>
      </c>
      <c r="C387" s="5">
        <f>_xlfn.IFNA(VLOOKUP(B387,'Current Inventory '!$B:$E,4,FALSE)," ")</f>
        <v>2</v>
      </c>
    </row>
    <row r="388" customHeight="1" spans="1:3">
      <c r="A388" s="29" t="s">
        <v>3040</v>
      </c>
      <c r="B388" s="5" t="str">
        <f>_xlfn.IFNA(VLOOKUP(A388,'Msku With Skus'!A:B,2,FALSE)," ")</f>
        <v>CSTE_0270_MB_MHA4_Brown</v>
      </c>
      <c r="C388" s="5" t="str">
        <f>_xlfn.IFNA(VLOOKUP(B388,'Current Inventory '!$B:$E,4,FALSE)," ")</f>
        <v> </v>
      </c>
    </row>
    <row r="389" customHeight="1" spans="1:3">
      <c r="A389" s="29" t="s">
        <v>4981</v>
      </c>
      <c r="B389" s="5" t="str">
        <f>_xlfn.IFNA(VLOOKUP(A389,'Msku With Skus'!A:B,2,FALSE)," ")</f>
        <v>CSTE_O0110_OT_ChimmyKeyChainMetal</v>
      </c>
      <c r="C389" s="5">
        <f>_xlfn.IFNA(VLOOKUP(B389,'Current Inventory '!$B:$E,4,FALSE)," ")</f>
        <v>0</v>
      </c>
    </row>
    <row r="390" customHeight="1" spans="1:3">
      <c r="A390" s="29" t="s">
        <v>6042</v>
      </c>
      <c r="B390" s="5" t="str">
        <f>_xlfn.IFNA(VLOOKUP(A390,'Msku With Skus'!A:B,2,FALSE)," ")</f>
        <v>CSTE_O0370_OT_Clip_Light</v>
      </c>
      <c r="C390" s="5" t="str">
        <f>_xlfn.IFNA(VLOOKUP(B390,'Current Inventory '!$B:$E,4,FALSE)," ")</f>
        <v> </v>
      </c>
    </row>
    <row r="391" customHeight="1" spans="1:3">
      <c r="A391" s="29" t="s">
        <v>5197</v>
      </c>
      <c r="B391" s="5" t="str">
        <f>_xlfn.IFNA(VLOOKUP(A391,'Msku With Skus'!A:B,2,FALSE)," ")</f>
        <v>CSTE_O0197_OT_ MangPencilPouch</v>
      </c>
      <c r="C391" s="5" t="str">
        <f>_xlfn.IFNA(VLOOKUP(B391,'Current Inventory '!$B:$E,4,FALSE)," ")</f>
        <v> </v>
      </c>
    </row>
    <row r="392" customHeight="1" spans="1:3">
      <c r="A392" s="29" t="s">
        <v>6026</v>
      </c>
      <c r="B392" s="5" t="str">
        <f>_xlfn.IFNA(VLOOKUP(A392,'Msku With Skus'!A:B,2,FALSE)," ")</f>
        <v>CSTE_O0369_OT_Chopping_board</v>
      </c>
      <c r="C392" s="5">
        <f>_xlfn.IFNA(VLOOKUP(B392,'Current Inventory '!$B:$E,4,FALSE)," ")</f>
        <v>0</v>
      </c>
    </row>
    <row r="393" customHeight="1" spans="1:3">
      <c r="A393" s="29" t="s">
        <v>4849</v>
      </c>
      <c r="B393" s="5" t="str">
        <f>_xlfn.IFNA(VLOOKUP(A393,'Msku With Skus'!A:B,2,FALSE)," ")</f>
        <v>CSTE_O0072_OT_BoobleHeadBts</v>
      </c>
      <c r="C393" s="5">
        <f>_xlfn.IFNA(VLOOKUP(B393,'Current Inventory '!$B:$E,4,FALSE)," ")</f>
        <v>0</v>
      </c>
    </row>
    <row r="394" customHeight="1" spans="1:3">
      <c r="A394" s="29" t="s">
        <v>3692</v>
      </c>
      <c r="B394" s="5" t="str">
        <f>_xlfn.IFNA(VLOOKUP(A394,'Msku With Skus'!A:B,2,FALSE)," ")</f>
        <v>CSTE_0410_Orgn_Storage_26Ltr_Green</v>
      </c>
      <c r="C394" s="5">
        <f>_xlfn.IFNA(VLOOKUP(B394,'Current Inventory '!$B:$E,4,FALSE)," ")</f>
        <v>8</v>
      </c>
    </row>
    <row r="395" customHeight="1" spans="1:3">
      <c r="A395" s="29" t="s">
        <v>1558</v>
      </c>
      <c r="B395" s="5" t="str">
        <f>_xlfn.IFNA(VLOOKUP(A395,'Msku With Skus'!A:B,2,FALSE)," ")</f>
        <v>CSTE_0097_ST_Bts_NP_Cooky</v>
      </c>
      <c r="C395" s="5">
        <f>_xlfn.IFNA(VLOOKUP(B395,'Current Inventory '!$B:$E,4,FALSE)," ")</f>
        <v>3</v>
      </c>
    </row>
    <row r="396" customHeight="1" spans="1:3">
      <c r="A396" s="29" t="s">
        <v>1086</v>
      </c>
      <c r="B396" s="5" t="str">
        <f>_xlfn.IFNA(VLOOKUP(A396,'Msku With Skus'!A:B,2,FALSE)," ")</f>
        <v>CSTE_0050_MB_PinkPanther_Brown</v>
      </c>
      <c r="C396" s="5">
        <f>_xlfn.IFNA(VLOOKUP(B396,'Current Inventory '!$B:$E,4,FALSE)," ")</f>
        <v>0</v>
      </c>
    </row>
    <row r="397" customHeight="1" spans="1:3">
      <c r="A397" s="29" t="s">
        <v>424</v>
      </c>
      <c r="B397" s="5" t="str">
        <f>_xlfn.IFNA(VLOOKUP(A397,'Msku With Skus'!A:B,2,FALSE)," ")</f>
        <v>CSTE_0013_MB_HBD_Red</v>
      </c>
      <c r="C397" s="5">
        <f>_xlfn.IFNA(VLOOKUP(B397,'Current Inventory '!$B:$E,4,FALSE)," ")</f>
        <v>-1</v>
      </c>
    </row>
    <row r="398" customHeight="1" spans="1:3">
      <c r="A398" s="29" t="s">
        <v>1458</v>
      </c>
      <c r="B398" s="5" t="str">
        <f>_xlfn.IFNA(VLOOKUP(A398,'Msku With Skus'!A:B,2,FALSE)," ")</f>
        <v>CSTE_0085_MB_Titanic_Brown</v>
      </c>
      <c r="C398" s="5">
        <f>_xlfn.IFNA(VLOOKUP(B398,'Current Inventory '!$B:$E,4,FALSE)," ")</f>
        <v>59</v>
      </c>
    </row>
    <row r="399" customHeight="1" spans="1:3">
      <c r="A399" s="29" t="s">
        <v>4778</v>
      </c>
      <c r="B399" s="5" t="str">
        <f>_xlfn.IFNA(VLOOKUP(A399,'Msku With Skus'!A:B,2,FALSE)," ")</f>
        <v>CSTE_O0059_OT_CactusLight</v>
      </c>
      <c r="C399" s="5">
        <f>_xlfn.IFNA(VLOOKUP(B399,'Current Inventory '!$B:$E,4,FALSE)," ")</f>
        <v>1</v>
      </c>
    </row>
    <row r="400" customHeight="1" spans="1:3">
      <c r="A400" s="29" t="s">
        <v>2990</v>
      </c>
      <c r="B400" s="5" t="str">
        <f>_xlfn.IFNA(VLOOKUP(A400,'Msku With Skus'!A:B,2,FALSE)," ")</f>
        <v>CSTE_0257_SG_Thunder_Blue</v>
      </c>
      <c r="C400" s="5">
        <f>_xlfn.IFNA(VLOOKUP(B400,'Current Inventory '!$B:$E,4,FALSE)," ")</f>
        <v>0</v>
      </c>
    </row>
    <row r="401" customHeight="1" spans="1:3">
      <c r="A401" s="29" t="s">
        <v>1327</v>
      </c>
      <c r="B401" s="5" t="str">
        <f>_xlfn.IFNA(VLOOKUP(A401,'Msku With Skus'!A:B,2,FALSE)," ")</f>
        <v>CSTE_0070_MB_DragonBallZ_Red</v>
      </c>
      <c r="C401" s="5">
        <f>_xlfn.IFNA(VLOOKUP(B401,'Current Inventory '!$B:$E,4,FALSE)," ")</f>
        <v>5</v>
      </c>
    </row>
    <row r="402" customHeight="1" spans="1:3">
      <c r="A402" s="29" t="s">
        <v>3226</v>
      </c>
      <c r="B402" s="5" t="str">
        <f>_xlfn.IFNA(VLOOKUP(A402,'Msku With Skus'!A:B,2,FALSE)," ")</f>
        <v>CSTE_0312_Organizer_Travel_Cream</v>
      </c>
      <c r="C402" s="5">
        <f>_xlfn.IFNA(VLOOKUP(B402,'Current Inventory '!$B:$E,4,FALSE)," ")</f>
        <v>0</v>
      </c>
    </row>
    <row r="403" customHeight="1" spans="1:3">
      <c r="A403" s="29" t="s">
        <v>2986</v>
      </c>
      <c r="B403" s="5" t="str">
        <f>_xlfn.IFNA(VLOOKUP(A403,'Msku With Skus'!A:B,2,FALSE)," ")</f>
        <v>CSTE_0256_SG_ButterFly_Blue</v>
      </c>
      <c r="C403" s="5">
        <f>_xlfn.IFNA(VLOOKUP(B403,'Current Inventory '!$B:$E,4,FALSE)," ")</f>
        <v>3</v>
      </c>
    </row>
    <row r="404" customHeight="1" spans="1:3">
      <c r="A404" s="29" t="s">
        <v>5977</v>
      </c>
      <c r="B404" s="5" t="str">
        <f>_xlfn.IFNA(VLOOKUP(A404,'Msku With Skus'!A:B,2,FALSE)," ")</f>
        <v>CSTE_O0358_OT_IronMan_Bobblehead</v>
      </c>
      <c r="C404" s="5">
        <f>_xlfn.IFNA(VLOOKUP(B404,'Current Inventory '!$B:$E,4,FALSE)," ")</f>
        <v>0</v>
      </c>
    </row>
    <row r="405" customHeight="1" spans="1:3">
      <c r="A405" s="29" t="s">
        <v>5109</v>
      </c>
      <c r="B405" s="5" t="str">
        <f>_xlfn.IFNA(VLOOKUP(A405,'Msku With Skus'!A:B,2,FALSE)," ")</f>
        <v>CSTE_O0170_OT_DrunkGlass</v>
      </c>
      <c r="C405" s="5">
        <f>_xlfn.IFNA(VLOOKUP(B405,'Current Inventory '!$B:$E,4,FALSE)," ")</f>
        <v>0</v>
      </c>
    </row>
    <row r="406" customHeight="1" spans="1:3">
      <c r="A406" s="29" t="s">
        <v>3140</v>
      </c>
      <c r="B406" s="5" t="str">
        <f>_xlfn.IFNA(VLOOKUP(A406,'Msku With Skus'!A:B,2,FALSE)," ")</f>
        <v>CSTE_0302_MB_Mahogany_17_notes_Deer</v>
      </c>
      <c r="C406" s="5">
        <f>_xlfn.IFNA(VLOOKUP(B406,'Current Inventory '!$B:$E,4,FALSE)," ")</f>
        <v>8</v>
      </c>
    </row>
    <row r="407" customHeight="1" spans="1:3">
      <c r="A407" s="29" t="s">
        <v>1278</v>
      </c>
      <c r="B407" s="5" t="str">
        <f>_xlfn.IFNA(VLOOKUP(A407,'Msku With Skus'!A:B,2,FALSE)," ")</f>
        <v>CSTE_0066_MB_Zelda_Black</v>
      </c>
      <c r="C407" s="5">
        <f>_xlfn.IFNA(VLOOKUP(B407,'Current Inventory '!$B:$E,4,FALSE)," ")</f>
        <v>0</v>
      </c>
    </row>
    <row r="408" customHeight="1" spans="1:3">
      <c r="A408" s="29" t="s">
        <v>5868</v>
      </c>
      <c r="B408" s="5" t="str">
        <f>_xlfn.IFNA(VLOOKUP(A408,'Msku With Skus'!A:B,2,FALSE)," ")</f>
        <v>CSTE_O0344_OT_Cap_Black</v>
      </c>
      <c r="C408" s="5">
        <f>_xlfn.IFNA(VLOOKUP(B408,'Current Inventory '!$B:$E,4,FALSE)," ")</f>
        <v>0</v>
      </c>
    </row>
    <row r="409" customHeight="1" spans="1:3">
      <c r="A409" s="29" t="s">
        <v>464</v>
      </c>
      <c r="B409" s="5" t="str">
        <f>_xlfn.IFNA(VLOOKUP(A409,'Msku With Skus'!A:B,2,FALSE)," ")</f>
        <v>CSTE_0014_MB_HBD_Brown</v>
      </c>
      <c r="C409" s="5">
        <f>_xlfn.IFNA(VLOOKUP(B409,'Current Inventory '!$B:$E,4,FALSE)," ")</f>
        <v>380</v>
      </c>
    </row>
    <row r="410" customHeight="1" spans="1:3">
      <c r="A410" s="29" t="s">
        <v>2863</v>
      </c>
      <c r="B410" s="5" t="str">
        <f>_xlfn.IFNA(VLOOKUP(A410,'Msku With Skus'!A:B,2,FALSE)," ")</f>
        <v>CSTE_0238_HD_PiillowCover_Pink</v>
      </c>
      <c r="C410" s="5">
        <f>_xlfn.IFNA(VLOOKUP(B410,'Current Inventory '!$B:$E,4,FALSE)," ")</f>
        <v>27</v>
      </c>
    </row>
    <row r="411" customHeight="1" spans="1:3">
      <c r="A411" s="29" t="s">
        <v>4822</v>
      </c>
      <c r="B411" s="5" t="str">
        <f>_xlfn.IFNA(VLOOKUP(A411,'Msku With Skus'!A:B,2,FALSE)," ")</f>
        <v>CSTE_O0069_OT_BobbleHeadGoku</v>
      </c>
      <c r="C411" s="5">
        <f>_xlfn.IFNA(VLOOKUP(B411,'Current Inventory '!$B:$E,4,FALSE)," ")</f>
        <v>0</v>
      </c>
    </row>
    <row r="412" customHeight="1" spans="1:3">
      <c r="A412" s="29" t="s">
        <v>2605</v>
      </c>
      <c r="B412" s="5" t="str">
        <f>_xlfn.IFNA(VLOOKUP(A412,'Msku With Skus'!A:B,2,FALSE)," ")</f>
        <v>CSTE_0205_MB_MHA10_Brown</v>
      </c>
      <c r="C412" s="5">
        <f>_xlfn.IFNA(VLOOKUP(B412,'Current Inventory '!$B:$E,4,FALSE)," ")</f>
        <v>13</v>
      </c>
    </row>
    <row r="413" customHeight="1" spans="1:3">
      <c r="A413" s="29" t="s">
        <v>1595</v>
      </c>
      <c r="B413" s="5" t="str">
        <f>_xlfn.IFNA(VLOOKUP(A413,'Msku With Skus'!A:B,2,FALSE)," ")</f>
        <v>CSTE_0100_HD_Rug_CircleFurmat_Black</v>
      </c>
      <c r="C413" s="5">
        <f>_xlfn.IFNA(VLOOKUP(B413,'Current Inventory '!$B:$E,4,FALSE)," ")</f>
        <v>0</v>
      </c>
    </row>
    <row r="414" customHeight="1" spans="1:3">
      <c r="A414" s="29" t="s">
        <v>5355</v>
      </c>
      <c r="B414" s="5" t="str">
        <f>_xlfn.IFNA(VLOOKUP(A414,'Msku With Skus'!A:B,2,FALSE)," ")</f>
        <v>CSTE_O0229_OT_Guasha_White</v>
      </c>
      <c r="C414" s="5">
        <f>_xlfn.IFNA(VLOOKUP(B414,'Current Inventory '!$B:$E,4,FALSE)," ")</f>
        <v>0</v>
      </c>
    </row>
    <row r="415" customHeight="1" spans="1:3">
      <c r="A415" s="29" t="s">
        <v>4847</v>
      </c>
      <c r="B415" s="5" t="str">
        <f>_xlfn.IFNA(VLOOKUP(A415,'Msku With Skus'!A:B,2,FALSE)," ")</f>
        <v>CSTE_O0071_OT_BoobleHead</v>
      </c>
      <c r="C415" s="5">
        <f>_xlfn.IFNA(VLOOKUP(B415,'Current Inventory '!$B:$E,4,FALSE)," ")</f>
        <v>0</v>
      </c>
    </row>
    <row r="416" customHeight="1" spans="1:3">
      <c r="A416" s="29" t="s">
        <v>4706</v>
      </c>
      <c r="B416" s="5" t="str">
        <f>_xlfn.IFNA(VLOOKUP(A416,'Msku With Skus'!A:B,2,FALSE)," ")</f>
        <v>CSTE_O0043_OT_CushionFiller</v>
      </c>
      <c r="C416" s="5">
        <f>_xlfn.IFNA(VLOOKUP(B416,'Current Inventory '!$B:$E,4,FALSE)," ")</f>
        <v>0</v>
      </c>
    </row>
    <row r="417" customHeight="1" spans="1:3">
      <c r="A417" s="29" t="s">
        <v>480</v>
      </c>
      <c r="B417" s="5" t="str">
        <f>_xlfn.IFNA(VLOOKUP(A417,'Msku With Skus'!A:B,2,FALSE)," ")</f>
        <v>CSTE_0014_MB_HBD_Brown</v>
      </c>
      <c r="C417" s="5">
        <f>_xlfn.IFNA(VLOOKUP(B417,'Current Inventory '!$B:$E,4,FALSE)," ")</f>
        <v>380</v>
      </c>
    </row>
    <row r="418" customHeight="1" spans="1:3">
      <c r="A418" s="29" t="s">
        <v>2794</v>
      </c>
      <c r="B418" s="5" t="str">
        <f>_xlfn.IFNA(VLOOKUP(A418,'Msku With Skus'!A:B,2,FALSE)," ")</f>
        <v>CSTE_0228_SG_Star_DoubleShade</v>
      </c>
      <c r="C418" s="5">
        <f>_xlfn.IFNA(VLOOKUP(B418,'Current Inventory '!$B:$E,4,FALSE)," ")</f>
        <v>0</v>
      </c>
    </row>
    <row r="419" customHeight="1" spans="1:3">
      <c r="A419" s="29" t="s">
        <v>1548</v>
      </c>
      <c r="B419" s="5" t="str">
        <f>_xlfn.IFNA(VLOOKUP(A419,'Msku With Skus'!A:B,2,FALSE)," ")</f>
        <v>CSTE_0095_ST_Unicorn_NP_Pink</v>
      </c>
      <c r="C419" s="5">
        <f>_xlfn.IFNA(VLOOKUP(B419,'Current Inventory '!$B:$E,4,FALSE)," ")</f>
        <v>0</v>
      </c>
    </row>
    <row r="420" customHeight="1" spans="1:3">
      <c r="A420" s="29" t="s">
        <v>2374</v>
      </c>
      <c r="B420" s="5" t="str">
        <f>_xlfn.IFNA(VLOOKUP(A420,'Msku With Skus'!A:B,2,FALSE)," ")</f>
        <v>CSTE_0190_MB_MHA5_Black</v>
      </c>
      <c r="C420" s="5">
        <f>_xlfn.IFNA(VLOOKUP(B420,'Current Inventory '!$B:$E,4,FALSE)," ")</f>
        <v>-2</v>
      </c>
    </row>
    <row r="421" customHeight="1" spans="1:3">
      <c r="A421" s="29" t="s">
        <v>3081</v>
      </c>
      <c r="B421" s="5" t="str">
        <f>_xlfn.IFNA(VLOOKUP(A421,'Msku With Skus'!A:B,2,FALSE)," ")</f>
        <v>CSTE_0293_OT_Voldemort_wand</v>
      </c>
      <c r="C421" s="5">
        <f>_xlfn.IFNA(VLOOKUP(B421,'Current Inventory '!$B:$E,4,FALSE)," ")</f>
        <v>48</v>
      </c>
    </row>
    <row r="422" customHeight="1" spans="1:3">
      <c r="A422" s="29" t="s">
        <v>817</v>
      </c>
      <c r="B422" s="5" t="str">
        <f>_xlfn.IFNA(VLOOKUP(A422,'Msku With Skus'!A:B,2,FALSE)," ")</f>
        <v>CSTE_0030_MB_Got_Black</v>
      </c>
      <c r="C422" s="5">
        <f>_xlfn.IFNA(VLOOKUP(B422,'Current Inventory '!$B:$E,4,FALSE)," ")</f>
        <v>0</v>
      </c>
    </row>
    <row r="423" customHeight="1" spans="1:3">
      <c r="A423" s="29" t="s">
        <v>1243</v>
      </c>
      <c r="B423" s="5" t="str">
        <f>_xlfn.IFNA(VLOOKUP(A423,'Msku With Skus'!A:B,2,FALSE)," ")</f>
        <v>CSTE_0062_MB_ToMyMom_Brown</v>
      </c>
      <c r="C423" s="5">
        <f>_xlfn.IFNA(VLOOKUP(B423,'Current Inventory '!$B:$E,4,FALSE)," ")</f>
        <v>0</v>
      </c>
    </row>
    <row r="424" customHeight="1" spans="1:3">
      <c r="A424" s="29" t="s">
        <v>4106</v>
      </c>
      <c r="B424" s="5" t="str">
        <f>_xlfn.IFNA(VLOOKUP(A424,'Msku With Skus'!A:B,2,FALSE)," ")</f>
        <v>CSTE_0468_ST_Pokemon_Jigglypuff_Fur</v>
      </c>
      <c r="C424" s="5">
        <f>_xlfn.IFNA(VLOOKUP(B424,'Current Inventory '!$B:$E,4,FALSE)," ")</f>
        <v>5</v>
      </c>
    </row>
    <row r="425" customHeight="1" spans="1:3">
      <c r="A425" s="29" t="s">
        <v>2958</v>
      </c>
      <c r="B425" s="5" t="str">
        <f>_xlfn.IFNA(VLOOKUP(A425,'Msku With Skus'!A:B,2,FALSE)," ")</f>
        <v>CSTE_0250_SG_ButterFly_RedYellow</v>
      </c>
      <c r="C425" s="5">
        <f>_xlfn.IFNA(VLOOKUP(B425,'Current Inventory '!$B:$E,4,FALSE)," ")</f>
        <v>-2</v>
      </c>
    </row>
    <row r="426" customHeight="1" spans="1:3">
      <c r="A426" s="29" t="s">
        <v>3992</v>
      </c>
      <c r="B426" s="5" t="str">
        <f>_xlfn.IFNA(VLOOKUP(A426,'Msku With Skus'!A:B,2,FALSE)," ")</f>
        <v>CSTE_0449_CLT_AF_Vegeta_Gloves_Blue</v>
      </c>
      <c r="C426" s="5">
        <f>_xlfn.IFNA(VLOOKUP(B426,'Current Inventory '!$B:$E,4,FALSE)," ")</f>
        <v>1</v>
      </c>
    </row>
    <row r="427" customHeight="1" spans="1:3">
      <c r="A427" s="29" t="s">
        <v>5736</v>
      </c>
      <c r="B427" s="5" t="str">
        <f>_xlfn.IFNA(VLOOKUP(A427,'Msku With Skus'!A:B,2,FALSE)," ")</f>
        <v>CSTE_O0312_OT_SolarGaneshaSkin_Small</v>
      </c>
      <c r="C427" s="5">
        <f>_xlfn.IFNA(VLOOKUP(B427,'Current Inventory '!$B:$E,4,FALSE)," ")</f>
        <v>1</v>
      </c>
    </row>
    <row r="428" customHeight="1" spans="1:3">
      <c r="A428" s="29" t="s">
        <v>4019</v>
      </c>
      <c r="B428" s="5" t="str">
        <f>_xlfn.IFNA(VLOOKUP(A428,'Msku With Skus'!A:B,2,FALSE)," ")</f>
        <v>CSTE_0453_ST_Animal_Kitten_White</v>
      </c>
      <c r="C428" s="5">
        <f>_xlfn.IFNA(VLOOKUP(B428,'Current Inventory '!$B:$E,4,FALSE)," ")</f>
        <v>23</v>
      </c>
    </row>
    <row r="429" customHeight="1" spans="1:3">
      <c r="A429" s="29" t="s">
        <v>2053</v>
      </c>
      <c r="B429" s="5" t="str">
        <f>_xlfn.IFNA(VLOOKUP(A429,'Msku With Skus'!A:B,2,FALSE)," ")</f>
        <v>CSTE_0149_SG_ButterFly_Pink</v>
      </c>
      <c r="C429" s="5">
        <f>_xlfn.IFNA(VLOOKUP(B429,'Current Inventory '!$B:$E,4,FALSE)," ")</f>
        <v>1</v>
      </c>
    </row>
    <row r="430" customHeight="1" spans="1:3">
      <c r="A430" s="29" t="s">
        <v>4695</v>
      </c>
      <c r="B430" s="5" t="str">
        <f>_xlfn.IFNA(VLOOKUP(A430,'Msku With Skus'!A:B,2,FALSE)," ")</f>
        <v>CSTE_O0043_OT_CushionFiller</v>
      </c>
      <c r="C430" s="5">
        <f>_xlfn.IFNA(VLOOKUP(B430,'Current Inventory '!$B:$E,4,FALSE)," ")</f>
        <v>0</v>
      </c>
    </row>
    <row r="431" customHeight="1" spans="1:3">
      <c r="A431" s="29" t="s">
        <v>4461</v>
      </c>
      <c r="B431" s="5" t="str">
        <f>_xlfn.IFNA(VLOOKUP(A431,'Msku With Skus'!A:B,2,FALSE)," ")</f>
        <v>CSTE_AMZ001_OT_Clip_Rope</v>
      </c>
      <c r="C431" s="5">
        <f>_xlfn.IFNA(VLOOKUP(B431,'Current Inventory '!$B:$E,4,FALSE)," ")</f>
        <v>18</v>
      </c>
    </row>
    <row r="432" customHeight="1" spans="1:3">
      <c r="A432" s="29" t="s">
        <v>2137</v>
      </c>
      <c r="B432" s="5" t="str">
        <f>_xlfn.IFNA(VLOOKUP(A432,'Msku With Skus'!A:B,2,FALSE)," ")</f>
        <v>CSTE_0160_SG_FireGlass_MercuryGreen</v>
      </c>
      <c r="C432" s="5">
        <f>_xlfn.IFNA(VLOOKUP(B432,'Current Inventory '!$B:$E,4,FALSE)," ")</f>
        <v>1</v>
      </c>
    </row>
    <row r="433" customHeight="1" spans="1:3">
      <c r="A433" s="29" t="s">
        <v>682</v>
      </c>
      <c r="B433" s="5" t="str">
        <f>_xlfn.IFNA(VLOOKUP(A433,'Msku With Skus'!A:B,2,FALSE)," ")</f>
        <v>CSTE_0020_MB_HP_Black</v>
      </c>
      <c r="C433" s="5">
        <f>_xlfn.IFNA(VLOOKUP(B433,'Current Inventory '!$B:$E,4,FALSE)," ")</f>
        <v>69</v>
      </c>
    </row>
    <row r="434" customHeight="1" spans="1:3">
      <c r="A434" s="29" t="s">
        <v>2552</v>
      </c>
      <c r="B434" s="5" t="str">
        <f>_xlfn.IFNA(VLOOKUP(A434,'Msku With Skus'!A:B,2,FALSE)," ")</f>
        <v>CSTE_0202_MB_MHA16_Brown</v>
      </c>
      <c r="C434" s="5">
        <f>_xlfn.IFNA(VLOOKUP(B434,'Current Inventory '!$B:$E,4,FALSE)," ")</f>
        <v>9</v>
      </c>
    </row>
    <row r="435" customHeight="1" spans="1:3">
      <c r="A435" s="29" t="s">
        <v>5391</v>
      </c>
      <c r="B435" s="5" t="str">
        <f>_xlfn.IFNA(VLOOKUP(A435,'Msku With Skus'!A:B,2,FALSE)," ")</f>
        <v>CSTE_O0237_OT_HappyBitrhdayBalloon_Blue</v>
      </c>
      <c r="C435" s="5">
        <f>_xlfn.IFNA(VLOOKUP(B435,'Current Inventory '!$B:$E,4,FALSE)," ")</f>
        <v>8</v>
      </c>
    </row>
    <row r="436" customHeight="1" spans="1:3">
      <c r="A436" s="29" t="s">
        <v>2575</v>
      </c>
      <c r="B436" s="5" t="str">
        <f>_xlfn.IFNA(VLOOKUP(A436,'Msku With Skus'!A:B,2,FALSE)," ")</f>
        <v>CSTE_0203_MB_MHA14_Brown</v>
      </c>
      <c r="C436" s="5">
        <f>_xlfn.IFNA(VLOOKUP(B436,'Current Inventory '!$B:$E,4,FALSE)," ")</f>
        <v>4</v>
      </c>
    </row>
    <row r="437" customHeight="1" spans="1:3">
      <c r="A437" s="29" t="s">
        <v>1128</v>
      </c>
      <c r="B437" s="5" t="str">
        <f>_xlfn.IFNA(VLOOKUP(A437,'Msku With Skus'!A:B,2,FALSE)," ")</f>
        <v>CSTE_0053_MB_PiratesofCarribean_Brown</v>
      </c>
      <c r="C437" s="5">
        <f>_xlfn.IFNA(VLOOKUP(B437,'Current Inventory '!$B:$E,4,FALSE)," ")</f>
        <v>16</v>
      </c>
    </row>
    <row r="438" customHeight="1" spans="1:3">
      <c r="A438" s="29" t="s">
        <v>6002</v>
      </c>
      <c r="B438" s="5" t="str">
        <f>_xlfn.IFNA(VLOOKUP(A438,'Msku With Skus'!A:B,2,FALSE)," ")</f>
        <v>CSTE_O0363_HarryPotter_Logo_3d_Lamp</v>
      </c>
      <c r="C438" s="5" t="str">
        <f>_xlfn.IFNA(VLOOKUP(B438,'Current Inventory '!$B:$E,4,FALSE)," ")</f>
        <v> </v>
      </c>
    </row>
    <row r="439" customHeight="1" spans="1:3">
      <c r="A439" s="29" t="s">
        <v>3883</v>
      </c>
      <c r="B439" s="5" t="str">
        <f>_xlfn.IFNA(VLOOKUP(A439,'Msku With Skus'!A:B,2,FALSE)," ")</f>
        <v>CSTE_0436_MB_Kalimba_8Notes_Heartshape</v>
      </c>
      <c r="C439" s="5">
        <f>_xlfn.IFNA(VLOOKUP(B439,'Current Inventory '!$B:$E,4,FALSE)," ")</f>
        <v>11</v>
      </c>
    </row>
    <row r="440" customHeight="1" spans="1:3">
      <c r="A440" s="29" t="s">
        <v>5577</v>
      </c>
      <c r="B440" s="5" t="str">
        <f>_xlfn.IFNA(VLOOKUP(A440,'Msku With Skus'!A:B,2,FALSE)," ")</f>
        <v>CSTE_O0294_OT_StarLight</v>
      </c>
      <c r="C440" s="5">
        <f>_xlfn.IFNA(VLOOKUP(B440,'Current Inventory '!$B:$E,4,FALSE)," ")</f>
        <v>0</v>
      </c>
    </row>
    <row r="441" customHeight="1" spans="1:3">
      <c r="A441" s="29" t="s">
        <v>6266</v>
      </c>
      <c r="B441" s="5" t="str">
        <f>_xlfn.IFNA(VLOOKUP(A441,'Msku With Skus'!A:B,2,FALSE)," ")</f>
        <v>CSTE_O0411_OT_SG_Orgnizer_Black</v>
      </c>
      <c r="C441" s="5">
        <f>_xlfn.IFNA(VLOOKUP(B441,'Current Inventory '!$B:$E,4,FALSE)," ")</f>
        <v>0</v>
      </c>
    </row>
    <row r="442" customHeight="1" spans="1:3">
      <c r="A442" s="29" t="s">
        <v>576</v>
      </c>
      <c r="B442" s="5" t="str">
        <f>_xlfn.IFNA(VLOOKUP(A442,'Msku With Skus'!A:B,2,FALSE)," ")</f>
        <v>CSTE_0017_MB_HP_Brown</v>
      </c>
      <c r="C442" s="5">
        <f>_xlfn.IFNA(VLOOKUP(B442,'Current Inventory '!$B:$E,4,FALSE)," ")</f>
        <v>-22</v>
      </c>
    </row>
    <row r="443" customHeight="1" spans="1:3">
      <c r="A443" s="29" t="s">
        <v>4878</v>
      </c>
      <c r="B443" s="5" t="str">
        <f>_xlfn.IFNA(VLOOKUP(A443,'Msku With Skus'!A:B,2,FALSE)," ")</f>
        <v>CSTE_O0079_OT_BtsDiary _Pink</v>
      </c>
      <c r="C443" s="5">
        <f>_xlfn.IFNA(VLOOKUP(B443,'Current Inventory '!$B:$E,4,FALSE)," ")</f>
        <v>1</v>
      </c>
    </row>
    <row r="444" customHeight="1" spans="1:3">
      <c r="A444" s="29" t="s">
        <v>4834</v>
      </c>
      <c r="B444" s="5" t="str">
        <f>_xlfn.IFNA(VLOOKUP(A444,'Msku With Skus'!A:B,2,FALSE)," ")</f>
        <v>CSTE_O0070_OT_BobbleHeadDragonBall</v>
      </c>
      <c r="C444" s="5">
        <f>_xlfn.IFNA(VLOOKUP(B444,'Current Inventory '!$B:$E,4,FALSE)," ")</f>
        <v>0</v>
      </c>
    </row>
    <row r="445" customHeight="1" spans="1:3">
      <c r="A445" s="29" t="s">
        <v>1508</v>
      </c>
      <c r="B445" s="5" t="str">
        <f>_xlfn.IFNA(VLOOKUP(A445,'Msku With Skus'!A:B,2,FALSE)," ")</f>
        <v>CSTE_0092_MB_Totro_Chinese</v>
      </c>
      <c r="C445" s="5">
        <f>_xlfn.IFNA(VLOOKUP(B445,'Current Inventory '!$B:$E,4,FALSE)," ")</f>
        <v>0</v>
      </c>
    </row>
    <row r="446" customHeight="1" spans="1:3">
      <c r="A446" s="29" t="s">
        <v>2116</v>
      </c>
      <c r="B446" s="5" t="str">
        <f>_xlfn.IFNA(VLOOKUP(A446,'Msku With Skus'!A:B,2,FALSE)," ")</f>
        <v>CSTE_0157_SG_FireGlass_Green</v>
      </c>
      <c r="C446" s="5">
        <f>_xlfn.IFNA(VLOOKUP(B446,'Current Inventory '!$B:$E,4,FALSE)," ")</f>
        <v>5</v>
      </c>
    </row>
    <row r="447" customHeight="1" spans="1:3">
      <c r="A447" s="29" t="s">
        <v>895</v>
      </c>
      <c r="B447" s="5" t="str">
        <f>_xlfn.IFNA(VLOOKUP(A447,'Msku With Skus'!A:B,2,FALSE)," ")</f>
        <v>CSTE_0035_MB_Gorgeous_Brown</v>
      </c>
      <c r="C447" s="5">
        <f>_xlfn.IFNA(VLOOKUP(B447,'Current Inventory '!$B:$E,4,FALSE)," ")</f>
        <v>0</v>
      </c>
    </row>
    <row r="448" customHeight="1" spans="1:3">
      <c r="A448" s="29" t="s">
        <v>3810</v>
      </c>
      <c r="B448" s="5" t="str">
        <f>_xlfn.IFNA(VLOOKUP(A448,'Msku With Skus'!A:B,2,FALSE)," ")</f>
        <v>CSTE_0428_Org_6Pcs_Travel_Maroon</v>
      </c>
      <c r="C448" s="5">
        <f>_xlfn.IFNA(VLOOKUP(B448,'Current Inventory '!$B:$E,4,FALSE)," ")</f>
        <v>22</v>
      </c>
    </row>
    <row r="449" customHeight="1" spans="1:3">
      <c r="A449" s="29" t="s">
        <v>6179</v>
      </c>
      <c r="B449" s="5" t="str">
        <f>_xlfn.IFNA(VLOOKUP(A449,'Msku With Skus'!A:B,2,FALSE)," ")</f>
        <v>CSTE_O0395_OT_SG_Case_BunnyPink</v>
      </c>
      <c r="C449" s="5">
        <f>_xlfn.IFNA(VLOOKUP(B449,'Current Inventory '!$B:$E,4,FALSE)," ")</f>
        <v>-1</v>
      </c>
    </row>
    <row r="450" customHeight="1" spans="1:3">
      <c r="A450" s="29" t="s">
        <v>3170</v>
      </c>
      <c r="B450" s="5" t="str">
        <f>_xlfn.IFNA(VLOOKUP(A450,'Msku With Skus'!A:B,2,FALSE)," ")</f>
        <v>CSTE_0305_MB_Crystle_17Notes_Transparent</v>
      </c>
      <c r="C450" s="5">
        <f>_xlfn.IFNA(VLOOKUP(B450,'Current Inventory '!$B:$E,4,FALSE)," ")</f>
        <v>2</v>
      </c>
    </row>
    <row r="451" customHeight="1" spans="1:3">
      <c r="A451" s="29" t="s">
        <v>2696</v>
      </c>
      <c r="B451" s="5" t="str">
        <f>_xlfn.IFNA(VLOOKUP(A451,'Msku With Skus'!A:B,2,FALSE)," ")</f>
        <v>CSTE_0217_SG_ThugLife_Thin</v>
      </c>
      <c r="C451" s="5">
        <f>_xlfn.IFNA(VLOOKUP(B451,'Current Inventory '!$B:$E,4,FALSE)," ")</f>
        <v>608</v>
      </c>
    </row>
    <row r="452" customHeight="1" spans="1:3">
      <c r="A452" s="29" t="s">
        <v>2385</v>
      </c>
      <c r="B452" s="5" t="str">
        <f>_xlfn.IFNA(VLOOKUP(A452,'Msku With Skus'!A:B,2,FALSE)," ")</f>
        <v>CSTE_0191_MB_MHA2_Brown</v>
      </c>
      <c r="C452" s="5">
        <f>_xlfn.IFNA(VLOOKUP(B452,'Current Inventory '!$B:$E,4,FALSE)," ")</f>
        <v>0</v>
      </c>
    </row>
    <row r="453" customHeight="1" spans="1:3">
      <c r="A453" s="29" t="s">
        <v>5069</v>
      </c>
      <c r="B453" s="5" t="str">
        <f>_xlfn.IFNA(VLOOKUP(A453,'Msku With Skus'!A:B,2,FALSE)," ")</f>
        <v>CSTE_O0143_OT_BtsBag_Browny</v>
      </c>
      <c r="C453" s="5">
        <f>_xlfn.IFNA(VLOOKUP(B453,'Current Inventory '!$B:$E,4,FALSE)," ")</f>
        <v>0</v>
      </c>
    </row>
    <row r="454" customHeight="1" spans="1:3">
      <c r="A454" s="29" t="s">
        <v>5275</v>
      </c>
      <c r="B454" s="5" t="str">
        <f>_xlfn.IFNA(VLOOKUP(A454,'Msku With Skus'!A:B,2,FALSE)," ")</f>
        <v>CSTE_O0216_OT_GuashaAndJadeRoler</v>
      </c>
      <c r="C454" s="5">
        <f>_xlfn.IFNA(VLOOKUP(B454,'Current Inventory '!$B:$E,4,FALSE)," ")</f>
        <v>0</v>
      </c>
    </row>
    <row r="455" customHeight="1" spans="1:3">
      <c r="A455" s="29" t="s">
        <v>1893</v>
      </c>
      <c r="B455" s="5" t="str">
        <f>_xlfn.IFNA(VLOOKUP(A455,'Msku With Skus'!A:B,2,FALSE)," ")</f>
        <v>CSTE_0130_ST_Rev_Rabbit_RedYellow</v>
      </c>
      <c r="C455" s="5">
        <f>_xlfn.IFNA(VLOOKUP(B455,'Current Inventory '!$B:$E,4,FALSE)," ")</f>
        <v>4</v>
      </c>
    </row>
    <row r="456" customHeight="1" spans="1:3">
      <c r="A456" s="29" t="s">
        <v>6057</v>
      </c>
      <c r="B456" s="5" t="str">
        <f>_xlfn.IFNA(VLOOKUP(A456,'Msku With Skus'!A:B,2,FALSE)," ")</f>
        <v>CSTE_O0373_OT_Glitter_Sling_Bag</v>
      </c>
      <c r="C456" s="5" t="str">
        <f>_xlfn.IFNA(VLOOKUP(B456,'Current Inventory '!$B:$E,4,FALSE)," ")</f>
        <v> </v>
      </c>
    </row>
    <row r="457" customHeight="1" spans="1:3">
      <c r="A457" s="29" t="s">
        <v>3210</v>
      </c>
      <c r="B457" s="5" t="str">
        <f>_xlfn.IFNA(VLOOKUP(A457,'Msku With Skus'!A:B,2,FALSE)," ")</f>
        <v>CSTE_0310_Organizer_Travel_Grey</v>
      </c>
      <c r="C457" s="5">
        <f>_xlfn.IFNA(VLOOKUP(B457,'Current Inventory '!$B:$E,4,FALSE)," ")</f>
        <v>1</v>
      </c>
    </row>
    <row r="458" customHeight="1" spans="1:3">
      <c r="A458" s="29" t="s">
        <v>1216</v>
      </c>
      <c r="B458" s="5" t="str">
        <f>_xlfn.IFNA(VLOOKUP(A458,'Msku With Skus'!A:B,2,FALSE)," ")</f>
        <v>CSTE_0060_MB_YouAreMySunshine_Brown</v>
      </c>
      <c r="C458" s="5">
        <f>_xlfn.IFNA(VLOOKUP(B458,'Current Inventory '!$B:$E,4,FALSE)," ")</f>
        <v>39</v>
      </c>
    </row>
    <row r="459" customHeight="1" spans="1:3">
      <c r="A459" s="29" t="s">
        <v>5738</v>
      </c>
      <c r="B459" s="5" t="str">
        <f>_xlfn.IFNA(VLOOKUP(A459,'Msku With Skus'!A:B,2,FALSE)," ")</f>
        <v>CSTE_O0312_OT_SolarGaneshaSkin_Small</v>
      </c>
      <c r="C459" s="5">
        <f>_xlfn.IFNA(VLOOKUP(B459,'Current Inventory '!$B:$E,4,FALSE)," ")</f>
        <v>1</v>
      </c>
    </row>
    <row r="460" customHeight="1" spans="1:3">
      <c r="A460" s="29" t="s">
        <v>4704</v>
      </c>
      <c r="B460" s="5" t="str">
        <f>_xlfn.IFNA(VLOOKUP(A460,'Msku With Skus'!A:B,2,FALSE)," ")</f>
        <v>CSTE_O0043_OT_CushionFiller</v>
      </c>
      <c r="C460" s="5">
        <f>_xlfn.IFNA(VLOOKUP(B460,'Current Inventory '!$B:$E,4,FALSE)," ")</f>
        <v>0</v>
      </c>
    </row>
    <row r="461" customHeight="1" spans="1:3">
      <c r="A461" s="29" t="s">
        <v>3978</v>
      </c>
      <c r="B461" s="5" t="str">
        <f>_xlfn.IFNA(VLOOKUP(A461,'Msku With Skus'!A:B,2,FALSE)," ")</f>
        <v>CSTE_0448_CLT_AF_Vegeta_Gloves_Black</v>
      </c>
      <c r="C461" s="5">
        <f>_xlfn.IFNA(VLOOKUP(B461,'Current Inventory '!$B:$E,4,FALSE)," ")</f>
        <v>1</v>
      </c>
    </row>
    <row r="462" customHeight="1" spans="1:3">
      <c r="A462" s="29" t="s">
        <v>3961</v>
      </c>
      <c r="B462" s="5" t="str">
        <f>_xlfn.IFNA(VLOOKUP(A462,'Msku With Skus'!A:B,2,FALSE)," ")</f>
        <v>CSTE_0445_CLT_AF_Goku_Spirit</v>
      </c>
      <c r="C462" s="5">
        <f>_xlfn.IFNA(VLOOKUP(B462,'Current Inventory '!$B:$E,4,FALSE)," ")</f>
        <v>0</v>
      </c>
    </row>
    <row r="463" customHeight="1" spans="1:3">
      <c r="A463" s="29" t="s">
        <v>3936</v>
      </c>
      <c r="B463" s="5" t="str">
        <f>_xlfn.IFNA(VLOOKUP(A463,'Msku With Skus'!A:B,2,FALSE)," ")</f>
        <v>CSTE_0442_CLT_AF_Goku_Big</v>
      </c>
      <c r="C463" s="5">
        <f>_xlfn.IFNA(VLOOKUP(B463,'Current Inventory '!$B:$E,4,FALSE)," ")</f>
        <v>0</v>
      </c>
    </row>
    <row r="464" customHeight="1" spans="1:3">
      <c r="A464" s="29" t="s">
        <v>6148</v>
      </c>
      <c r="B464" s="5" t="str">
        <f>_xlfn.IFNA(VLOOKUP(A464,'Msku With Skus'!A:B,2,FALSE)," ")</f>
        <v>CSTE_O0387_OT_Holi_Tshirt</v>
      </c>
      <c r="C464" s="5">
        <f>_xlfn.IFNA(VLOOKUP(B464,'Current Inventory '!$B:$E,4,FALSE)," ")</f>
        <v>0</v>
      </c>
    </row>
    <row r="465" customHeight="1" spans="1:3">
      <c r="A465" s="29" t="s">
        <v>6079</v>
      </c>
      <c r="B465" s="5" t="str">
        <f>_xlfn.IFNA(VLOOKUP(A465,'Msku With Skus'!A:B,2,FALSE)," ")</f>
        <v>CSTE_O0376_OT_Makeup_Brushes_Set</v>
      </c>
      <c r="C465" s="5">
        <f>_xlfn.IFNA(VLOOKUP(B465,'Current Inventory '!$B:$E,4,FALSE)," ")</f>
        <v>4</v>
      </c>
    </row>
    <row r="466" customHeight="1" spans="1:3">
      <c r="A466" s="29" t="s">
        <v>4762</v>
      </c>
      <c r="B466" s="5" t="str">
        <f>_xlfn.IFNA(VLOOKUP(A466,'Msku With Skus'!A:B,2,FALSE)," ")</f>
        <v>CSTE_O0052_OT_SoccerBall</v>
      </c>
      <c r="C466" s="5">
        <f>_xlfn.IFNA(VLOOKUP(B466,'Current Inventory '!$B:$E,4,FALSE)," ")</f>
        <v>0</v>
      </c>
    </row>
    <row r="467" customHeight="1" spans="1:3">
      <c r="A467" s="29" t="s">
        <v>1517</v>
      </c>
      <c r="B467" s="5" t="str">
        <f>_xlfn.IFNA(VLOOKUP(A467,'Msku With Skus'!A:B,2,FALSE)," ")</f>
        <v>CSTE_0093_ST_Unicorn_NP_Blue</v>
      </c>
      <c r="C467" s="5">
        <f>_xlfn.IFNA(VLOOKUP(B467,'Current Inventory '!$B:$E,4,FALSE)," ")</f>
        <v>0</v>
      </c>
    </row>
    <row r="468" customHeight="1" spans="1:3">
      <c r="A468" s="29" t="s">
        <v>359</v>
      </c>
      <c r="B468" s="5" t="str">
        <f>_xlfn.IFNA(VLOOKUP(A468,'Msku With Skus'!A:B,2,FALSE)," ")</f>
        <v>CSTE_0007_ST_Bts_Pillow_Cooky</v>
      </c>
      <c r="C468" s="5">
        <f>_xlfn.IFNA(VLOOKUP(B468,'Current Inventory '!$B:$E,4,FALSE)," ")</f>
        <v>0</v>
      </c>
    </row>
    <row r="469" customHeight="1" spans="1:3">
      <c r="A469" s="29" t="s">
        <v>5079</v>
      </c>
      <c r="B469" s="5" t="str">
        <f>_xlfn.IFNA(VLOOKUP(A469,'Msku With Skus'!A:B,2,FALSE)," ")</f>
        <v>CSTE_O0148_OT_HarryPotterBobbleHead_Big</v>
      </c>
      <c r="C469" s="5">
        <f>_xlfn.IFNA(VLOOKUP(B469,'Current Inventory '!$B:$E,4,FALSE)," ")</f>
        <v>0</v>
      </c>
    </row>
    <row r="470" customHeight="1" spans="1:3">
      <c r="A470" s="29" t="s">
        <v>5848</v>
      </c>
      <c r="B470" s="5" t="str">
        <f>_xlfn.IFNA(VLOOKUP(A470,'Msku With Skus'!A:B,2,FALSE)," ")</f>
        <v>CSTE_O0337_OT_Teapad_</v>
      </c>
      <c r="C470" s="5">
        <f>_xlfn.IFNA(VLOOKUP(B470,'Current Inventory '!$B:$E,4,FALSE)," ")</f>
        <v>0</v>
      </c>
    </row>
    <row r="471" customHeight="1" spans="1:3">
      <c r="A471" s="29" t="s">
        <v>2973</v>
      </c>
      <c r="B471" s="5" t="str">
        <f>_xlfn.IFNA(VLOOKUP(A471,'Msku With Skus'!A:B,2,FALSE)," ")</f>
        <v>CSTE_0254_SG_ButterFly_Pinkyellow</v>
      </c>
      <c r="C471" s="5">
        <f>_xlfn.IFNA(VLOOKUP(B471,'Current Inventory '!$B:$E,4,FALSE)," ")</f>
        <v>0</v>
      </c>
    </row>
    <row r="472" customHeight="1" spans="1:3">
      <c r="A472" s="29" t="s">
        <v>1704</v>
      </c>
      <c r="B472" s="5" t="str">
        <f>_xlfn.IFNA(VLOOKUP(A472,'Msku With Skus'!A:B,2,FALSE)," ")</f>
        <v>CSTE_0111_HD_Rug_CircleFurmat_White</v>
      </c>
      <c r="C472" s="5">
        <f>_xlfn.IFNA(VLOOKUP(B472,'Current Inventory '!$B:$E,4,FALSE)," ")</f>
        <v>0</v>
      </c>
    </row>
    <row r="473" customHeight="1" spans="1:3">
      <c r="A473" s="29" t="s">
        <v>1078</v>
      </c>
      <c r="B473" s="5" t="str">
        <f>_xlfn.IFNA(VLOOKUP(A473,'Msku With Skus'!A:B,2,FALSE)," ")</f>
        <v>CSTE_0049_MB_Littlestar_BrownUnicorn</v>
      </c>
      <c r="C473" s="5">
        <f>_xlfn.IFNA(VLOOKUP(B473,'Current Inventory '!$B:$E,4,FALSE)," ")</f>
        <v>0</v>
      </c>
    </row>
    <row r="474" customHeight="1" spans="1:3">
      <c r="A474" s="29" t="s">
        <v>1376</v>
      </c>
      <c r="B474" s="5" t="str">
        <f>_xlfn.IFNA(VLOOKUP(A474,'Msku With Skus'!A:B,2,FALSE)," ")</f>
        <v>CSTE_0075_MB_Jesus_Brown</v>
      </c>
      <c r="C474" s="5">
        <f>_xlfn.IFNA(VLOOKUP(B474,'Current Inventory '!$B:$E,4,FALSE)," ")</f>
        <v>0</v>
      </c>
    </row>
    <row r="475" customHeight="1" spans="1:3">
      <c r="A475" s="29" t="s">
        <v>3927</v>
      </c>
      <c r="B475" s="5" t="str">
        <f>_xlfn.IFNA(VLOOKUP(A475,'Msku With Skus'!A:B,2,FALSE)," ")</f>
        <v>CSTE_0441_CLT_AF_Goku_Rosea</v>
      </c>
      <c r="C475" s="5">
        <f>_xlfn.IFNA(VLOOKUP(B475,'Current Inventory '!$B:$E,4,FALSE)," ")</f>
        <v>0</v>
      </c>
    </row>
    <row r="476" customHeight="1" spans="1:3">
      <c r="A476" s="29" t="s">
        <v>1006</v>
      </c>
      <c r="B476" s="5" t="str">
        <f>_xlfn.IFNA(VLOOKUP(A476,'Msku With Skus'!A:B,2,FALSE)," ")</f>
        <v>CSTE_0044_MB_LaVienRose_Black</v>
      </c>
      <c r="C476" s="5">
        <f>_xlfn.IFNA(VLOOKUP(B476,'Current Inventory '!$B:$E,4,FALSE)," ")</f>
        <v>-3</v>
      </c>
    </row>
    <row r="477" customHeight="1" spans="1:3">
      <c r="A477" s="29" t="s">
        <v>5498</v>
      </c>
      <c r="B477" s="5" t="str">
        <f>_xlfn.IFNA(VLOOKUP(A477,'Msku With Skus'!A:B,2,FALSE)," ")</f>
        <v>CSTE_O0268_OT_SquidGameSquareMask</v>
      </c>
      <c r="C477" s="5">
        <f>_xlfn.IFNA(VLOOKUP(B477,'Current Inventory '!$B:$E,4,FALSE)," ")</f>
        <v>0</v>
      </c>
    </row>
    <row r="478" customHeight="1" spans="1:3">
      <c r="A478" s="29" t="s">
        <v>4099</v>
      </c>
      <c r="B478" s="5" t="str">
        <f>_xlfn.IFNA(VLOOKUP(A478,'Msku With Skus'!A:B,2,FALSE)," ")</f>
        <v>CSTE_0467_ST_Pokemon_PokeBall</v>
      </c>
      <c r="C478" s="5">
        <f>_xlfn.IFNA(VLOOKUP(B478,'Current Inventory '!$B:$E,4,FALSE)," ")</f>
        <v>5</v>
      </c>
    </row>
    <row r="479" customHeight="1" spans="1:3">
      <c r="A479" s="29" t="s">
        <v>3005</v>
      </c>
      <c r="B479" s="5" t="str">
        <f>_xlfn.IFNA(VLOOKUP(A479,'Msku With Skus'!A:B,2,FALSE)," ")</f>
        <v>CSTE_0260_MB_Pirate_DavyJones</v>
      </c>
      <c r="C479" s="5">
        <f>_xlfn.IFNA(VLOOKUP(B479,'Current Inventory '!$B:$E,4,FALSE)," ")</f>
        <v>0</v>
      </c>
    </row>
    <row r="480" customHeight="1" spans="1:3">
      <c r="A480" s="29" t="s">
        <v>2865</v>
      </c>
      <c r="B480" s="5" t="str">
        <f>_xlfn.IFNA(VLOOKUP(A480,'Msku With Skus'!A:B,2,FALSE)," ")</f>
        <v>CSTE_0238_HD_PiillowCover_Pink</v>
      </c>
      <c r="C480" s="5">
        <f>_xlfn.IFNA(VLOOKUP(B480,'Current Inventory '!$B:$E,4,FALSE)," ")</f>
        <v>27</v>
      </c>
    </row>
    <row r="481" customHeight="1" spans="1:3">
      <c r="A481" s="29" t="s">
        <v>2171</v>
      </c>
      <c r="B481" s="5" t="str">
        <f>_xlfn.IFNA(VLOOKUP(A481,'Msku With Skus'!A:B,2,FALSE)," ")</f>
        <v>CSTE_0164_SG_FireGlass_MercuryRed</v>
      </c>
      <c r="C481" s="5">
        <f>_xlfn.IFNA(VLOOKUP(B481,'Current Inventory '!$B:$E,4,FALSE)," ")</f>
        <v>0</v>
      </c>
    </row>
    <row r="482" customHeight="1" spans="1:3">
      <c r="A482" s="29" t="s">
        <v>1524</v>
      </c>
      <c r="B482" s="5" t="str">
        <f>_xlfn.IFNA(VLOOKUP(A482,'Msku With Skus'!A:B,2,FALSE)," ")</f>
        <v>CSTE_0093_ST_Unicorn_NP_Blue</v>
      </c>
      <c r="C482" s="5">
        <f>_xlfn.IFNA(VLOOKUP(B482,'Current Inventory '!$B:$E,4,FALSE)," ")</f>
        <v>0</v>
      </c>
    </row>
    <row r="483" customHeight="1" spans="1:3">
      <c r="A483" s="29" t="s">
        <v>5437</v>
      </c>
      <c r="B483" s="5" t="str">
        <f>_xlfn.IFNA(VLOOKUP(A483,'Msku With Skus'!A:B,2,FALSE)," ")</f>
        <v>CSTE_O0253_OT_3dEraser</v>
      </c>
      <c r="C483" s="5">
        <f>_xlfn.IFNA(VLOOKUP(B483,'Current Inventory '!$B:$E,4,FALSE)," ")</f>
        <v>3</v>
      </c>
    </row>
    <row r="484" customHeight="1" spans="1:3">
      <c r="A484" s="29" t="s">
        <v>5979</v>
      </c>
      <c r="B484" s="5" t="str">
        <f>_xlfn.IFNA(VLOOKUP(A484,'Msku With Skus'!A:B,2,FALSE)," ")</f>
        <v>CSTE_O0358_OT_IronMan_Bobblehead</v>
      </c>
      <c r="C484" s="5">
        <f>_xlfn.IFNA(VLOOKUP(B484,'Current Inventory '!$B:$E,4,FALSE)," ")</f>
        <v>0</v>
      </c>
    </row>
    <row r="485" customHeight="1" spans="1:3">
      <c r="A485" s="29" t="s">
        <v>5058</v>
      </c>
      <c r="B485" s="5" t="str">
        <f>_xlfn.IFNA(VLOOKUP(A485,'Msku With Skus'!A:B,2,FALSE)," ")</f>
        <v>CSTE_O0138_OT_BtsRjKeychainRubber</v>
      </c>
      <c r="C485" s="5">
        <f>_xlfn.IFNA(VLOOKUP(B485,'Current Inventory '!$B:$E,4,FALSE)," ")</f>
        <v>0</v>
      </c>
    </row>
    <row r="486" customHeight="1" spans="1:3">
      <c r="A486" s="29" t="s">
        <v>4797</v>
      </c>
      <c r="B486" s="5" t="str">
        <f>_xlfn.IFNA(VLOOKUP(A486,'Msku With Skus'!A:B,2,FALSE)," ")</f>
        <v>CSTE_O0062_OT_FlyingPencilSet_Purple</v>
      </c>
      <c r="C486" s="5">
        <f>_xlfn.IFNA(VLOOKUP(B486,'Current Inventory '!$B:$E,4,FALSE)," ")</f>
        <v>0</v>
      </c>
    </row>
    <row r="487" customHeight="1" spans="1:3">
      <c r="A487" s="29" t="s">
        <v>6244</v>
      </c>
      <c r="B487" s="5" t="str">
        <f>_xlfn.IFNA(VLOOKUP(A487,'Msku With Skus'!A:B,2,FALSE)," ")</f>
        <v>CSTE_O0406_OT_KeyHolder_Cat_Blue</v>
      </c>
      <c r="C487" s="5">
        <f>_xlfn.IFNA(VLOOKUP(B487,'Current Inventory '!$B:$E,4,FALSE)," ")</f>
        <v>0</v>
      </c>
    </row>
    <row r="488" customHeight="1" spans="1:3">
      <c r="A488" s="29" t="s">
        <v>3429</v>
      </c>
      <c r="B488" s="5" t="str">
        <f>_xlfn.IFNA(VLOOKUP(A488,'Msku With Skus'!A:B,2,FALSE)," ")</f>
        <v>CSTE_0337_Wands_LordVoldemort_MusicBox</v>
      </c>
      <c r="C488" s="5">
        <f>_xlfn.IFNA(VLOOKUP(B488,'Current Inventory '!$B:$E,4,FALSE)," ")</f>
        <v>-1</v>
      </c>
    </row>
    <row r="489" customHeight="1" spans="1:3">
      <c r="A489" s="29" t="s">
        <v>281</v>
      </c>
      <c r="B489" s="5" t="str">
        <f>_xlfn.IFNA(VLOOKUP(A489,'Msku With Skus'!A:B,2,FALSE)," ")</f>
        <v>CSTE_0003_ST_Bts_Pillow_Koya</v>
      </c>
      <c r="C489" s="5">
        <f>_xlfn.IFNA(VLOOKUP(B489,'Current Inventory '!$B:$E,4,FALSE)," ")</f>
        <v>0</v>
      </c>
    </row>
    <row r="490" customHeight="1" spans="1:3">
      <c r="A490" s="29" t="s">
        <v>4045</v>
      </c>
      <c r="B490" s="5" t="str">
        <f>_xlfn.IFNA(VLOOKUP(A490,'Msku With Skus'!A:B,2,FALSE)," ")</f>
        <v>CSTE_0458_ST_Animal_Love_Lot_Bear</v>
      </c>
      <c r="C490" s="5">
        <f>_xlfn.IFNA(VLOOKUP(B490,'Current Inventory '!$B:$E,4,FALSE)," ")</f>
        <v>13</v>
      </c>
    </row>
    <row r="491" customHeight="1" spans="1:3">
      <c r="A491" s="29" t="s">
        <v>4813</v>
      </c>
      <c r="B491" s="5" t="str">
        <f>_xlfn.IFNA(VLOOKUP(A491,'Msku With Skus'!A:B,2,FALSE)," ")</f>
        <v>CSTE_O0068_OT_SquidGameBlackMamDoll</v>
      </c>
      <c r="C491" s="5">
        <f>_xlfn.IFNA(VLOOKUP(B491,'Current Inventory '!$B:$E,4,FALSE)," ")</f>
        <v>0</v>
      </c>
    </row>
    <row r="492" customHeight="1" spans="1:3">
      <c r="A492" s="29" t="s">
        <v>4869</v>
      </c>
      <c r="B492" s="5" t="str">
        <f>_xlfn.IFNA(VLOOKUP(A492,'Msku With Skus'!A:B,2,FALSE)," ")</f>
        <v>CSTE_O0074_OT_AstronautLamp</v>
      </c>
      <c r="C492" s="5">
        <f>_xlfn.IFNA(VLOOKUP(B492,'Current Inventory '!$B:$E,4,FALSE)," ")</f>
        <v>0</v>
      </c>
    </row>
    <row r="493" customHeight="1" spans="1:3">
      <c r="A493" s="29" t="s">
        <v>6277</v>
      </c>
      <c r="B493" s="5" t="str">
        <f>_xlfn.IFNA(VLOOKUP(A493,'Msku With Skus'!A:B,2,FALSE)," ")</f>
        <v>CSTE_O0413_OT_Lamp_Dolphin</v>
      </c>
      <c r="C493" s="5">
        <f>_xlfn.IFNA(VLOOKUP(B493,'Current Inventory '!$B:$E,4,FALSE)," ")</f>
        <v>0</v>
      </c>
    </row>
    <row r="494" customHeight="1" spans="1:3">
      <c r="A494" s="29" t="s">
        <v>2510</v>
      </c>
      <c r="B494" s="5" t="str">
        <f>_xlfn.IFNA(VLOOKUP(A494,'Msku With Skus'!A:B,2,FALSE)," ")</f>
        <v>CSTE_0199_MB_MHA8_Brown</v>
      </c>
      <c r="C494" s="5">
        <f>_xlfn.IFNA(VLOOKUP(B494,'Current Inventory '!$B:$E,4,FALSE)," ")</f>
        <v>-3</v>
      </c>
    </row>
    <row r="495" customHeight="1" spans="1:3">
      <c r="A495" s="29" t="s">
        <v>2899</v>
      </c>
      <c r="B495" s="5" t="str">
        <f>_xlfn.IFNA(VLOOKUP(A495,'Msku With Skus'!A:B,2,FALSE)," ")</f>
        <v>CSTE_0241_MB_iloveyoudaddy_Brown</v>
      </c>
      <c r="C495" s="5">
        <f>_xlfn.IFNA(VLOOKUP(B495,'Current Inventory '!$B:$E,4,FALSE)," ")</f>
        <v>0</v>
      </c>
    </row>
    <row r="496" customHeight="1" spans="1:3">
      <c r="A496" s="29" t="s">
        <v>578</v>
      </c>
      <c r="B496" s="5" t="str">
        <f>_xlfn.IFNA(VLOOKUP(A496,'Msku With Skus'!A:B,2,FALSE)," ")</f>
        <v>CSTE_0017_MB_HP_Brown</v>
      </c>
      <c r="C496" s="5">
        <f>_xlfn.IFNA(VLOOKUP(B496,'Current Inventory '!$B:$E,4,FALSE)," ")</f>
        <v>-22</v>
      </c>
    </row>
    <row r="497" customHeight="1" spans="1:3">
      <c r="A497" s="29" t="s">
        <v>615</v>
      </c>
      <c r="B497" s="5" t="str">
        <f>_xlfn.IFNA(VLOOKUP(A497,'Msku With Skus'!A:B,2,FALSE)," ")</f>
        <v>CSTE_0018_MB_HP_Green</v>
      </c>
      <c r="C497" s="5">
        <f>_xlfn.IFNA(VLOOKUP(B497,'Current Inventory '!$B:$E,4,FALSE)," ")</f>
        <v>0</v>
      </c>
    </row>
    <row r="498" customHeight="1" spans="1:3">
      <c r="A498" s="29" t="s">
        <v>382</v>
      </c>
      <c r="B498" s="5" t="str">
        <f>_xlfn.IFNA(VLOOKUP(A498,'Msku With Skus'!A:B,2,FALSE)," ")</f>
        <v>CSTE_0008_ST_Bts_Pillow_Rj</v>
      </c>
      <c r="C498" s="5">
        <f>_xlfn.IFNA(VLOOKUP(B498,'Current Inventory '!$B:$E,4,FALSE)," ")</f>
        <v>0</v>
      </c>
    </row>
    <row r="499" customHeight="1" spans="1:3">
      <c r="A499" s="29" t="s">
        <v>3669</v>
      </c>
      <c r="B499" s="5" t="str">
        <f>_xlfn.IFNA(VLOOKUP(A499,'Msku With Skus'!A:B,2,FALSE)," ")</f>
        <v>CSTE_0397_Organizer_StorageBox_Blue</v>
      </c>
      <c r="C499" s="5">
        <f>_xlfn.IFNA(VLOOKUP(B499,'Current Inventory '!$B:$E,4,FALSE)," ")</f>
        <v>53</v>
      </c>
    </row>
    <row r="500" customHeight="1" spans="1:3">
      <c r="A500" s="29" t="s">
        <v>5277</v>
      </c>
      <c r="B500" s="5" t="str">
        <f>_xlfn.IFNA(VLOOKUP(A500,'Msku With Skus'!A:B,2,FALSE)," ")</f>
        <v>CSTE_O0216_OT_GuashaAndJadeRoler</v>
      </c>
      <c r="C500" s="5">
        <f>_xlfn.IFNA(VLOOKUP(B500,'Current Inventory '!$B:$E,4,FALSE)," ")</f>
        <v>0</v>
      </c>
    </row>
    <row r="501" customHeight="1" spans="1:3">
      <c r="A501" s="29" t="s">
        <v>3566</v>
      </c>
      <c r="B501" s="5" t="str">
        <f>_xlfn.IFNA(VLOOKUP(A501,'Msku With Skus'!A:B,2,FALSE)," ")</f>
        <v>CSTE_0361_SG_Oval_White_BlackShade</v>
      </c>
      <c r="C501" s="5">
        <f>_xlfn.IFNA(VLOOKUP(B501,'Current Inventory '!$B:$E,4,FALSE)," ")</f>
        <v>0</v>
      </c>
    </row>
    <row r="502" customHeight="1" spans="1:3">
      <c r="A502" s="29" t="s">
        <v>1335</v>
      </c>
      <c r="B502" s="5" t="str">
        <f>_xlfn.IFNA(VLOOKUP(A502,'Msku With Skus'!A:B,2,FALSE)," ")</f>
        <v>CSTE_0071_MB_CantFallingInLove_Brown</v>
      </c>
      <c r="C502" s="5">
        <f>_xlfn.IFNA(VLOOKUP(B502,'Current Inventory '!$B:$E,4,FALSE)," ")</f>
        <v>0</v>
      </c>
    </row>
    <row r="503" customHeight="1" spans="1:3">
      <c r="A503" s="29" t="s">
        <v>1008</v>
      </c>
      <c r="B503" s="5" t="str">
        <f>_xlfn.IFNA(VLOOKUP(A503,'Msku With Skus'!A:B,2,FALSE)," ")</f>
        <v>CSTE_0044_MB_LaVienRose_Black</v>
      </c>
      <c r="C503" s="5">
        <f>_xlfn.IFNA(VLOOKUP(B503,'Current Inventory '!$B:$E,4,FALSE)," ")</f>
        <v>-3</v>
      </c>
    </row>
    <row r="504" customHeight="1" spans="1:3">
      <c r="A504" s="29" t="s">
        <v>2644</v>
      </c>
      <c r="B504" s="5" t="str">
        <f>_xlfn.IFNA(VLOOKUP(A504,'Msku With Skus'!A:B,2,FALSE)," ")</f>
        <v>CSTE_0210_MB_MHA17_Tokyo</v>
      </c>
      <c r="C504" s="5">
        <f>_xlfn.IFNA(VLOOKUP(B504,'Current Inventory '!$B:$E,4,FALSE)," ")</f>
        <v>6</v>
      </c>
    </row>
    <row r="505" customHeight="1" spans="1:3">
      <c r="A505" s="29" t="s">
        <v>617</v>
      </c>
      <c r="B505" s="5" t="str">
        <f>_xlfn.IFNA(VLOOKUP(A505,'Msku With Skus'!A:B,2,FALSE)," ")</f>
        <v>CSTE_0018_MB_HP_Green</v>
      </c>
      <c r="C505" s="5">
        <f>_xlfn.IFNA(VLOOKUP(B505,'Current Inventory '!$B:$E,4,FALSE)," ")</f>
        <v>0</v>
      </c>
    </row>
    <row r="506" customHeight="1" spans="1:3">
      <c r="A506" s="29" t="s">
        <v>1362</v>
      </c>
      <c r="B506" s="5" t="str">
        <f>_xlfn.IFNA(VLOOKUP(A506,'Msku With Skus'!A:B,2,FALSE)," ")</f>
        <v>CSTE_0074_MB_Imagine_Brown</v>
      </c>
      <c r="C506" s="5">
        <f>_xlfn.IFNA(VLOOKUP(B506,'Current Inventory '!$B:$E,4,FALSE)," ")</f>
        <v>18</v>
      </c>
    </row>
    <row r="507" customHeight="1" spans="1:3">
      <c r="A507" s="29" t="s">
        <v>2160</v>
      </c>
      <c r="B507" s="5" t="str">
        <f>_xlfn.IFNA(VLOOKUP(A507,'Msku With Skus'!A:B,2,FALSE)," ")</f>
        <v>CSTE_0163_SG_FireGlass_MercuryPurple</v>
      </c>
      <c r="C507" s="5">
        <f>_xlfn.IFNA(VLOOKUP(B507,'Current Inventory '!$B:$E,4,FALSE)," ")</f>
        <v>0</v>
      </c>
    </row>
    <row r="508" customHeight="1" spans="1:3">
      <c r="A508" s="29" t="s">
        <v>6078</v>
      </c>
      <c r="B508" s="5" t="str">
        <f>_xlfn.IFNA(VLOOKUP(A508,'Msku With Skus'!A:B,2,FALSE)," ")</f>
        <v>CSTE_O0374_OT_Princess_CrownWand</v>
      </c>
      <c r="C508" s="5" t="str">
        <f>_xlfn.IFNA(VLOOKUP(B508,'Current Inventory '!$B:$E,4,FALSE)," ")</f>
        <v> </v>
      </c>
    </row>
    <row r="509" customHeight="1" spans="1:3">
      <c r="A509" s="29" t="s">
        <v>3941</v>
      </c>
      <c r="B509" s="5" t="str">
        <f>_xlfn.IFNA(VLOOKUP(A509,'Msku With Skus'!A:B,2,FALSE)," ")</f>
        <v>CSTE_0443_CLT_AF_Demon_Slayer_Set</v>
      </c>
      <c r="C509" s="5">
        <f>_xlfn.IFNA(VLOOKUP(B509,'Current Inventory '!$B:$E,4,FALSE)," ")</f>
        <v>0</v>
      </c>
    </row>
    <row r="510" customHeight="1" spans="1:3">
      <c r="A510" s="29" t="s">
        <v>619</v>
      </c>
      <c r="B510" s="5" t="str">
        <f>_xlfn.IFNA(VLOOKUP(A510,'Msku With Skus'!A:B,2,FALSE)," ")</f>
        <v>CSTE_0018_MB_HP_Green</v>
      </c>
      <c r="C510" s="5">
        <f>_xlfn.IFNA(VLOOKUP(B510,'Current Inventory '!$B:$E,4,FALSE)," ")</f>
        <v>0</v>
      </c>
    </row>
    <row r="511" customHeight="1" spans="1:3">
      <c r="A511" s="29" t="s">
        <v>3195</v>
      </c>
      <c r="B511" s="5" t="str">
        <f>_xlfn.IFNA(VLOOKUP(A511,'Msku With Skus'!A:B,2,FALSE)," ")</f>
        <v>CSTE_0309_Organizer_Travel_LightBlue</v>
      </c>
      <c r="C511" s="5">
        <f>_xlfn.IFNA(VLOOKUP(B511,'Current Inventory '!$B:$E,4,FALSE)," ")</f>
        <v>0</v>
      </c>
    </row>
    <row r="512" customHeight="1" spans="1:3">
      <c r="A512" s="29" t="s">
        <v>3228</v>
      </c>
      <c r="B512" s="5" t="str">
        <f>_xlfn.IFNA(VLOOKUP(A512,'Msku With Skus'!A:B,2,FALSE)," ")</f>
        <v>CSTE_0312_Organizer_Travel_Cream</v>
      </c>
      <c r="C512" s="5">
        <f>_xlfn.IFNA(VLOOKUP(B512,'Current Inventory '!$B:$E,4,FALSE)," ")</f>
        <v>0</v>
      </c>
    </row>
    <row r="513" customHeight="1" spans="1:3">
      <c r="A513" s="29" t="s">
        <v>4706</v>
      </c>
      <c r="B513" s="5" t="str">
        <f>_xlfn.IFNA(VLOOKUP(A513,'Msku With Skus'!A:B,2,FALSE)," ")</f>
        <v>CSTE_O0043_OT_CushionFiller</v>
      </c>
      <c r="C513" s="5">
        <f>_xlfn.IFNA(VLOOKUP(B513,'Current Inventory '!$B:$E,4,FALSE)," ")</f>
        <v>0</v>
      </c>
    </row>
    <row r="514" customHeight="1" spans="1:3">
      <c r="A514" s="29" t="s">
        <v>298</v>
      </c>
      <c r="B514" s="5" t="str">
        <f>_xlfn.IFNA(VLOOKUP(A514,'Msku With Skus'!A:B,2,FALSE)," ")</f>
        <v>CSTE_0004_ST_Bts_Pillow_Mang</v>
      </c>
      <c r="C514" s="5">
        <f>_xlfn.IFNA(VLOOKUP(B514,'Current Inventory '!$B:$E,4,FALSE)," ")</f>
        <v>21</v>
      </c>
    </row>
    <row r="515" customHeight="1" spans="1:3">
      <c r="A515" s="29" t="s">
        <v>2410</v>
      </c>
      <c r="B515" s="5" t="str">
        <f>_xlfn.IFNA(VLOOKUP(A515,'Msku With Skus'!A:B,2,FALSE)," ")</f>
        <v>CSTE_0192_MB_MHA3_Black</v>
      </c>
      <c r="C515" s="5">
        <f>_xlfn.IFNA(VLOOKUP(B515,'Current Inventory '!$B:$E,4,FALSE)," ")</f>
        <v>0</v>
      </c>
    </row>
    <row r="516" customHeight="1" spans="1:3">
      <c r="A516" s="29" t="s">
        <v>6197</v>
      </c>
      <c r="B516" s="5" t="str">
        <f>_xlfn.IFNA(VLOOKUP(A516,'Msku With Skus'!A:B,2,FALSE)," ")</f>
        <v>CSTE_O0399_OT_SG_Case_HornBlack</v>
      </c>
      <c r="C516" s="5">
        <f>_xlfn.IFNA(VLOOKUP(B516,'Current Inventory '!$B:$E,4,FALSE)," ")</f>
        <v>0</v>
      </c>
    </row>
    <row r="517" customHeight="1" spans="1:3">
      <c r="A517" s="29" t="s">
        <v>6044</v>
      </c>
      <c r="B517" s="5" t="str">
        <f>_xlfn.IFNA(VLOOKUP(A517,'Msku With Skus'!A:B,2,FALSE)," ")</f>
        <v>CSTE_O0370_OT_Clip_Light</v>
      </c>
      <c r="C517" s="5" t="str">
        <f>_xlfn.IFNA(VLOOKUP(B517,'Current Inventory '!$B:$E,4,FALSE)," ")</f>
        <v> </v>
      </c>
    </row>
    <row r="518" customHeight="1" spans="1:3">
      <c r="A518" s="29" t="s">
        <v>4723</v>
      </c>
      <c r="B518" s="5" t="str">
        <f>_xlfn.IFNA(VLOOKUP(A518,'Msku With Skus'!A:B,2,FALSE)," ")</f>
        <v>CSTE_O0045_OT_FlashCard</v>
      </c>
      <c r="C518" s="5">
        <f>_xlfn.IFNA(VLOOKUP(B518,'Current Inventory '!$B:$E,4,FALSE)," ")</f>
        <v>0</v>
      </c>
    </row>
    <row r="519" customHeight="1" spans="1:3">
      <c r="A519" s="29" t="s">
        <v>1033</v>
      </c>
      <c r="B519" s="5" t="str">
        <f>_xlfn.IFNA(VLOOKUP(A519,'Msku With Skus'!A:B,2,FALSE)," ")</f>
        <v>CSTE_0046_MB_LetItGo_Black</v>
      </c>
      <c r="C519" s="5">
        <f>_xlfn.IFNA(VLOOKUP(B519,'Current Inventory '!$B:$E,4,FALSE)," ")</f>
        <v>0</v>
      </c>
    </row>
    <row r="520" customHeight="1" spans="1:3">
      <c r="A520" s="29" t="s">
        <v>1265</v>
      </c>
      <c r="B520" s="5" t="str">
        <f>_xlfn.IFNA(VLOOKUP(A520,'Msku With Skus'!A:B,2,FALSE)," ")</f>
        <v>CSTE_0064_MB_YouAreMySunshineSon_White</v>
      </c>
      <c r="C520" s="5">
        <f>_xlfn.IFNA(VLOOKUP(B520,'Current Inventory '!$B:$E,4,FALSE)," ")</f>
        <v>0</v>
      </c>
    </row>
    <row r="521" customHeight="1" spans="1:3">
      <c r="A521" s="29" t="s">
        <v>3069</v>
      </c>
      <c r="B521" s="5" t="str">
        <f>_xlfn.IFNA(VLOOKUP(A521,'Msku With Skus'!A:B,2,FALSE)," ")</f>
        <v>CSTE_0291_OT_Hermoine_wand</v>
      </c>
      <c r="C521" s="5">
        <f>_xlfn.IFNA(VLOOKUP(B521,'Current Inventory '!$B:$E,4,FALSE)," ")</f>
        <v>33</v>
      </c>
    </row>
    <row r="522" customHeight="1" spans="1:3">
      <c r="A522" s="29" t="s">
        <v>4909</v>
      </c>
      <c r="B522" s="5" t="str">
        <f>_xlfn.IFNA(VLOOKUP(A522,'Msku With Skus'!A:B,2,FALSE)," ")</f>
        <v>CSTE_O0088_OT_StudyLight</v>
      </c>
      <c r="C522" s="5">
        <f>_xlfn.IFNA(VLOOKUP(B522,'Current Inventory '!$B:$E,4,FALSE)," ")</f>
        <v>0</v>
      </c>
    </row>
    <row r="523" customHeight="1" spans="1:3">
      <c r="A523" s="29" t="s">
        <v>5027</v>
      </c>
      <c r="B523" s="5" t="str">
        <f>_xlfn.IFNA(VLOOKUP(A523,'Msku With Skus'!A:B,2,FALSE)," ")</f>
        <v>CSTE_O0134_OT_BtsrMangKeychainRubber</v>
      </c>
      <c r="C523" s="5">
        <f>_xlfn.IFNA(VLOOKUP(B523,'Current Inventory '!$B:$E,4,FALSE)," ")</f>
        <v>0</v>
      </c>
    </row>
    <row r="524" customHeight="1" spans="1:3">
      <c r="A524" s="29" t="s">
        <v>3129</v>
      </c>
      <c r="B524" s="5" t="str">
        <f>_xlfn.IFNA(VLOOKUP(A524,'Msku With Skus'!A:B,2,FALSE)," ")</f>
        <v>CSTE_0301_MB_Mahogany_21Notes_Brown</v>
      </c>
      <c r="C524" s="5">
        <f>_xlfn.IFNA(VLOOKUP(B524,'Current Inventory '!$B:$E,4,FALSE)," ")</f>
        <v>30</v>
      </c>
    </row>
    <row r="525" customHeight="1" spans="1:3">
      <c r="A525" s="29" t="s">
        <v>2662</v>
      </c>
      <c r="B525" s="5" t="str">
        <f>_xlfn.IFNA(VLOOKUP(A525,'Msku With Skus'!A:B,2,FALSE)," ")</f>
        <v>CSTE_0213_SG_ButterFly_Black</v>
      </c>
      <c r="C525" s="5">
        <f>_xlfn.IFNA(VLOOKUP(B525,'Current Inventory '!$B:$E,4,FALSE)," ")</f>
        <v>0</v>
      </c>
    </row>
    <row r="526" customHeight="1" spans="1:3">
      <c r="A526" s="29" t="s">
        <v>6466</v>
      </c>
      <c r="B526" s="5" t="str">
        <f>_xlfn.IFNA(VLOOKUP(A526,'Msku With Skus'!A:B,2,FALSE)," ")</f>
        <v>Holi_Tshirt_XL</v>
      </c>
      <c r="C526" s="5" t="str">
        <f>_xlfn.IFNA(VLOOKUP(B526,'Current Inventory '!$B:$E,4,FALSE)," ")</f>
        <v> </v>
      </c>
    </row>
    <row r="527" customHeight="1" spans="1:3">
      <c r="A527" s="29" t="s">
        <v>1355</v>
      </c>
      <c r="B527" s="5" t="str">
        <f>_xlfn.IFNA(VLOOKUP(A527,'Msku With Skus'!A:B,2,FALSE)," ")</f>
        <v>CSTE_0073_MB_ILoveToTheMoon_Black</v>
      </c>
      <c r="C527" s="5">
        <f>_xlfn.IFNA(VLOOKUP(B527,'Current Inventory '!$B:$E,4,FALSE)," ")</f>
        <v>0</v>
      </c>
    </row>
    <row r="528" customHeight="1" spans="1:3">
      <c r="A528" s="29" t="s">
        <v>6014</v>
      </c>
      <c r="B528" s="5" t="str">
        <f>_xlfn.IFNA(VLOOKUP(A528,'Msku With Skus'!A:B,2,FALSE)," ")</f>
        <v>CSTE_O0366_OT_DragonBall_Slipper</v>
      </c>
      <c r="C528" s="5">
        <f>_xlfn.IFNA(VLOOKUP(B528,'Current Inventory '!$B:$E,4,FALSE)," ")</f>
        <v>2</v>
      </c>
    </row>
    <row r="529" customHeight="1" spans="1:3">
      <c r="A529" s="29" t="s">
        <v>3072</v>
      </c>
      <c r="B529" s="5" t="str">
        <f>_xlfn.IFNA(VLOOKUP(A529,'Msku With Skus'!A:B,2,FALSE)," ")</f>
        <v>CSTE_0292_OT_Dumbledore_wand</v>
      </c>
      <c r="C529" s="5">
        <f>_xlfn.IFNA(VLOOKUP(B529,'Current Inventory '!$B:$E,4,FALSE)," ")</f>
        <v>2</v>
      </c>
    </row>
    <row r="530" customHeight="1" spans="1:3">
      <c r="A530" s="29" t="s">
        <v>1286</v>
      </c>
      <c r="B530" s="5" t="str">
        <f>_xlfn.IFNA(VLOOKUP(A530,'Msku With Skus'!A:B,2,FALSE)," ")</f>
        <v>CSTE_0067_MB_Zelda_Brown</v>
      </c>
      <c r="C530" s="5">
        <f>_xlfn.IFNA(VLOOKUP(B530,'Current Inventory '!$B:$E,4,FALSE)," ")</f>
        <v>0</v>
      </c>
    </row>
    <row r="531" customHeight="1" spans="1:3">
      <c r="A531" s="29" t="s">
        <v>6019</v>
      </c>
      <c r="B531" s="5" t="str">
        <f>_xlfn.IFNA(VLOOKUP(A531,'Msku With Skus'!A:B,2,FALSE)," ")</f>
        <v>CSTE_O0367_OT_Belt_Sunglass_Combo</v>
      </c>
      <c r="C531" s="5">
        <f>_xlfn.IFNA(VLOOKUP(B531,'Current Inventory '!$B:$E,4,FALSE)," ")</f>
        <v>0</v>
      </c>
    </row>
    <row r="532" customHeight="1" spans="1:3">
      <c r="A532" s="29" t="s">
        <v>580</v>
      </c>
      <c r="B532" s="5" t="str">
        <f>_xlfn.IFNA(VLOOKUP(A532,'Msku With Skus'!A:B,2,FALSE)," ")</f>
        <v>CSTE_0017_MB_HP_Brown</v>
      </c>
      <c r="C532" s="5">
        <f>_xlfn.IFNA(VLOOKUP(B532,'Current Inventory '!$B:$E,4,FALSE)," ")</f>
        <v>-22</v>
      </c>
    </row>
    <row r="533" customHeight="1" spans="1:3">
      <c r="A533" s="29" t="s">
        <v>4007</v>
      </c>
      <c r="B533" s="5" t="str">
        <f>_xlfn.IFNA(VLOOKUP(A533,'Msku With Skus'!A:B,2,FALSE)," ")</f>
        <v>CSTE_0451_CLT_AF_Zoro_Tree</v>
      </c>
      <c r="C533" s="5">
        <f>_xlfn.IFNA(VLOOKUP(B533,'Current Inventory '!$B:$E,4,FALSE)," ")</f>
        <v>4</v>
      </c>
    </row>
    <row r="534" customHeight="1" spans="1:3">
      <c r="A534" s="29" t="s">
        <v>3332</v>
      </c>
      <c r="B534" s="5" t="str">
        <f>_xlfn.IFNA(VLOOKUP(A534,'Msku With Skus'!A:B,2,FALSE)," ")</f>
        <v>CSTE_0324_ST_Axolotl_Black</v>
      </c>
      <c r="C534" s="5">
        <f>_xlfn.IFNA(VLOOKUP(B534,'Current Inventory '!$B:$E,4,FALSE)," ")</f>
        <v>0</v>
      </c>
    </row>
    <row r="535" customHeight="1" spans="1:3">
      <c r="A535" s="29" t="s">
        <v>1344</v>
      </c>
      <c r="B535" s="5" t="str">
        <f>_xlfn.IFNA(VLOOKUP(A535,'Msku With Skus'!A:B,2,FALSE)," ")</f>
        <v>CSTE_0072_MB_FlyMeToTheMoon_Brown</v>
      </c>
      <c r="C535" s="5">
        <f>_xlfn.IFNA(VLOOKUP(B535,'Current Inventory '!$B:$E,4,FALSE)," ")</f>
        <v>0</v>
      </c>
    </row>
    <row r="536" customHeight="1" spans="1:3">
      <c r="A536" s="29" t="s">
        <v>5764</v>
      </c>
      <c r="B536" s="5" t="str">
        <f>_xlfn.IFNA(VLOOKUP(A536,'Msku With Skus'!A:B,2,FALSE)," ")</f>
        <v>CSTE_O0314_OT_Butterflymask_Black</v>
      </c>
      <c r="C536" s="5">
        <f>_xlfn.IFNA(VLOOKUP(B536,'Current Inventory '!$B:$E,4,FALSE)," ")</f>
        <v>0</v>
      </c>
    </row>
    <row r="537" customHeight="1" spans="1:3">
      <c r="A537" s="29" t="s">
        <v>3162</v>
      </c>
      <c r="B537" s="5" t="str">
        <f>_xlfn.IFNA(VLOOKUP(A537,'Msku With Skus'!A:B,2,FALSE)," ")</f>
        <v>CSTE_0304_MB_Mahogany_17Notes_Blue</v>
      </c>
      <c r="C537" s="5">
        <f>_xlfn.IFNA(VLOOKUP(B537,'Current Inventory '!$B:$E,4,FALSE)," ")</f>
        <v>0</v>
      </c>
    </row>
    <row r="538" customHeight="1" spans="1:3">
      <c r="A538" s="29" t="s">
        <v>4001</v>
      </c>
      <c r="B538" s="5" t="str">
        <f>_xlfn.IFNA(VLOOKUP(A538,'Msku With Skus'!A:B,2,FALSE)," ")</f>
        <v>CSTE_0450_CLT_AF_Kakashi_Attack</v>
      </c>
      <c r="C538" s="5">
        <f>_xlfn.IFNA(VLOOKUP(B538,'Current Inventory '!$B:$E,4,FALSE)," ")</f>
        <v>4</v>
      </c>
    </row>
    <row r="539" customHeight="1" spans="1:3">
      <c r="A539" s="29" t="s">
        <v>3360</v>
      </c>
      <c r="B539" s="5" t="str">
        <f>_xlfn.IFNA(VLOOKUP(A539,'Msku With Skus'!A:B,2,FALSE)," ")</f>
        <v>CSTE_0329_ST_Squishmellow_Orange</v>
      </c>
      <c r="C539" s="5">
        <f>_xlfn.IFNA(VLOOKUP(B539,'Current Inventory '!$B:$E,4,FALSE)," ")</f>
        <v>0</v>
      </c>
    </row>
    <row r="540" customHeight="1" spans="1:3">
      <c r="A540" s="29" t="s">
        <v>829</v>
      </c>
      <c r="B540" s="5" t="str">
        <f>_xlfn.IFNA(VLOOKUP(A540,'Msku With Skus'!A:B,2,FALSE)," ")</f>
        <v>CSTE_0031_MB_Got_Blue</v>
      </c>
      <c r="C540" s="5">
        <f>_xlfn.IFNA(VLOOKUP(B540,'Current Inventory '!$B:$E,4,FALSE)," ")</f>
        <v>0</v>
      </c>
    </row>
    <row r="541" customHeight="1" spans="1:3">
      <c r="A541" s="29" t="s">
        <v>2635</v>
      </c>
      <c r="B541" s="5" t="str">
        <f>_xlfn.IFNA(VLOOKUP(A541,'Msku With Skus'!A:B,2,FALSE)," ")</f>
        <v>CSTE_0208_MB_BellaCiao_Brown</v>
      </c>
      <c r="C541" s="5">
        <f>_xlfn.IFNA(VLOOKUP(B541,'Current Inventory '!$B:$E,4,FALSE)," ")</f>
        <v>0</v>
      </c>
    </row>
    <row r="542" customHeight="1" spans="1:3">
      <c r="A542" s="29" t="s">
        <v>5229</v>
      </c>
      <c r="B542" s="5" t="str">
        <f>_xlfn.IFNA(VLOOKUP(A542,'Msku With Skus'!A:B,2,FALSE)," ")</f>
        <v>CSTE_O0205_OT_EducationalStickBuildingBox</v>
      </c>
      <c r="C542" s="5">
        <f>_xlfn.IFNA(VLOOKUP(B542,'Current Inventory '!$B:$E,4,FALSE)," ")</f>
        <v>0</v>
      </c>
    </row>
    <row r="543" customHeight="1" spans="1:3">
      <c r="A543" s="29" t="s">
        <v>4734</v>
      </c>
      <c r="B543" s="5" t="str">
        <f>_xlfn.IFNA(VLOOKUP(A543,'Msku With Skus'!A:B,2,FALSE)," ")</f>
        <v>CSTE_O0046_OT_UnicornPencilSet</v>
      </c>
      <c r="C543" s="5">
        <f>_xlfn.IFNA(VLOOKUP(B543,'Current Inventory '!$B:$E,4,FALSE)," ")</f>
        <v>4</v>
      </c>
    </row>
    <row r="544" customHeight="1" spans="1:3">
      <c r="A544" s="29" t="s">
        <v>481</v>
      </c>
      <c r="B544" s="5" t="str">
        <f>_xlfn.IFNA(VLOOKUP(A544,'Msku With Skus'!A:B,2,FALSE)," ")</f>
        <v>CSTE_0014_MB_HBD_Brown</v>
      </c>
      <c r="C544" s="5">
        <f>_xlfn.IFNA(VLOOKUP(B544,'Current Inventory '!$B:$E,4,FALSE)," ")</f>
        <v>380</v>
      </c>
    </row>
    <row r="545" customHeight="1" spans="1:3">
      <c r="A545" s="29" t="s">
        <v>2646</v>
      </c>
      <c r="B545" s="5" t="str">
        <f>_xlfn.IFNA(VLOOKUP(A545,'Msku With Skus'!A:B,2,FALSE)," ")</f>
        <v>CSTE_0210_MB_MHA17_Tokyo</v>
      </c>
      <c r="C545" s="5">
        <f>_xlfn.IFNA(VLOOKUP(B545,'Current Inventory '!$B:$E,4,FALSE)," ")</f>
        <v>6</v>
      </c>
    </row>
    <row r="546" customHeight="1" spans="1:3">
      <c r="A546" s="29" t="s">
        <v>5398</v>
      </c>
      <c r="B546" s="5" t="str">
        <f>_xlfn.IFNA(VLOOKUP(A546,'Msku With Skus'!A:B,2,FALSE)," ")</f>
        <v>CSTE_O0238_OT_HappyBitrhdayBalloon_Silver</v>
      </c>
      <c r="C546" s="5">
        <f>_xlfn.IFNA(VLOOKUP(B546,'Current Inventory '!$B:$E,4,FALSE)," ")</f>
        <v>6</v>
      </c>
    </row>
    <row r="547" customHeight="1" spans="1:3">
      <c r="A547" s="29" t="s">
        <v>4862</v>
      </c>
      <c r="B547" s="5" t="str">
        <f>_xlfn.IFNA(VLOOKUP(A547,'Msku With Skus'!A:B,2,FALSE)," ")</f>
        <v>CSTE_O0074_OT_AstronautLamp</v>
      </c>
      <c r="C547" s="5">
        <f>_xlfn.IFNA(VLOOKUP(B547,'Current Inventory '!$B:$E,4,FALSE)," ")</f>
        <v>0</v>
      </c>
    </row>
    <row r="548" customHeight="1" spans="1:3">
      <c r="A548" s="29" t="s">
        <v>5835</v>
      </c>
      <c r="B548" s="5" t="str">
        <f>_xlfn.IFNA(VLOOKUP(A548,'Msku With Skus'!A:B,2,FALSE)," ")</f>
        <v>CSTE_O0335_OT_PepapigFamily_</v>
      </c>
      <c r="C548" s="5">
        <f>_xlfn.IFNA(VLOOKUP(B548,'Current Inventory '!$B:$E,4,FALSE)," ")</f>
        <v>2</v>
      </c>
    </row>
    <row r="549" customHeight="1" spans="1:3">
      <c r="A549" s="29" t="s">
        <v>5241</v>
      </c>
      <c r="B549" s="5" t="str">
        <f>_xlfn.IFNA(VLOOKUP(A549,'Msku With Skus'!A:B,2,FALSE)," ")</f>
        <v>CSTE_O0208_OT_JerryBobbleHead</v>
      </c>
      <c r="C549" s="5">
        <f>_xlfn.IFNA(VLOOKUP(B549,'Current Inventory '!$B:$E,4,FALSE)," ")</f>
        <v>0</v>
      </c>
    </row>
    <row r="550" customHeight="1" spans="1:3">
      <c r="A550" s="29" t="s">
        <v>2101</v>
      </c>
      <c r="B550" s="5" t="str">
        <f>_xlfn.IFNA(VLOOKUP(A550,'Msku With Skus'!A:B,2,FALSE)," ")</f>
        <v>CSTE_0156_SG_FireGlass_Yellow</v>
      </c>
      <c r="C550" s="5">
        <f>_xlfn.IFNA(VLOOKUP(B550,'Current Inventory '!$B:$E,4,FALSE)," ")</f>
        <v>0</v>
      </c>
    </row>
    <row r="551" customHeight="1" spans="1:3">
      <c r="A551" s="29" t="s">
        <v>4907</v>
      </c>
      <c r="B551" s="5" t="str">
        <f>_xlfn.IFNA(VLOOKUP(A551,'Msku With Skus'!A:B,2,FALSE)," ")</f>
        <v>CSTE_O0085_OT_TableLamp_Small</v>
      </c>
      <c r="C551" s="5">
        <f>_xlfn.IFNA(VLOOKUP(B551,'Current Inventory '!$B:$E,4,FALSE)," ")</f>
        <v>0</v>
      </c>
    </row>
    <row r="552" customHeight="1" spans="1:3">
      <c r="A552" s="29" t="s">
        <v>5928</v>
      </c>
      <c r="B552" s="5" t="str">
        <f>_xlfn.IFNA(VLOOKUP(A552,'Msku With Skus'!A:B,2,FALSE)," ")</f>
        <v>CSTE_O0353_SquareWatchesCombo_BlackPink</v>
      </c>
      <c r="C552" s="5" t="str">
        <f>_xlfn.IFNA(VLOOKUP(B552,'Current Inventory '!$B:$E,4,FALSE)," ")</f>
        <v> </v>
      </c>
    </row>
    <row r="553" customHeight="1" spans="1:3">
      <c r="A553" s="29" t="s">
        <v>5861</v>
      </c>
      <c r="B553" s="5" t="str">
        <f>_xlfn.IFNA(VLOOKUP(A553,'Msku With Skus'!A:B,2,FALSE)," ")</f>
        <v>CSTE_O0341_OT_USBTransparentlamp</v>
      </c>
      <c r="C553" s="5" t="str">
        <f>_xlfn.IFNA(VLOOKUP(B553,'Current Inventory '!$B:$E,4,FALSE)," ")</f>
        <v> </v>
      </c>
    </row>
    <row r="554" customHeight="1" spans="1:3">
      <c r="A554" s="29" t="s">
        <v>2846</v>
      </c>
      <c r="B554" s="5" t="str">
        <f>_xlfn.IFNA(VLOOKUP(A554,'Msku With Skus'!A:B,2,FALSE)," ")</f>
        <v>CSTE_0235_HD_Pillow_GreySquare</v>
      </c>
      <c r="C554" s="5">
        <f>_xlfn.IFNA(VLOOKUP(B554,'Current Inventory '!$B:$E,4,FALSE)," ")</f>
        <v>0</v>
      </c>
    </row>
    <row r="555" customHeight="1" spans="1:3">
      <c r="A555" s="29" t="s">
        <v>6191</v>
      </c>
      <c r="B555" s="5" t="str">
        <f>_xlfn.IFNA(VLOOKUP(A555,'Msku With Skus'!A:B,2,FALSE)," ")</f>
        <v>CSTE_O0398_OT_SG_Case_CirclePink</v>
      </c>
      <c r="C555" s="5">
        <f>_xlfn.IFNA(VLOOKUP(B555,'Current Inventory '!$B:$E,4,FALSE)," ")</f>
        <v>2</v>
      </c>
    </row>
    <row r="556" customHeight="1" spans="1:3">
      <c r="A556" s="29" t="s">
        <v>6255</v>
      </c>
      <c r="B556" s="5" t="str">
        <f>_xlfn.IFNA(VLOOKUP(A556,'Msku With Skus'!A:B,2,FALSE)," ")</f>
        <v>CSTE_O0409_OT_KeyHolder_Cat_White</v>
      </c>
      <c r="C556" s="5">
        <f>_xlfn.IFNA(VLOOKUP(B556,'Current Inventory '!$B:$E,4,FALSE)," ")</f>
        <v>0</v>
      </c>
    </row>
    <row r="557" customHeight="1" spans="1:3">
      <c r="A557" s="29" t="s">
        <v>3911</v>
      </c>
      <c r="B557" s="5" t="str">
        <f>_xlfn.IFNA(VLOOKUP(A557,'Msku With Skus'!A:B,2,FALSE)," ")</f>
        <v>CSTE_0439_CLT_AF_Luffy_3Face</v>
      </c>
      <c r="C557" s="5">
        <f>_xlfn.IFNA(VLOOKUP(B557,'Current Inventory '!$B:$E,4,FALSE)," ")</f>
        <v>6</v>
      </c>
    </row>
    <row r="558" customHeight="1" spans="1:3">
      <c r="A558" s="29" t="s">
        <v>5926</v>
      </c>
      <c r="B558" s="5" t="str">
        <f>_xlfn.IFNA(VLOOKUP(A558,'Msku With Skus'!A:B,2,FALSE)," ")</f>
        <v>CSTE_O0352_OT_BtsKoyaKeychainRubber</v>
      </c>
      <c r="C558" s="5" t="str">
        <f>_xlfn.IFNA(VLOOKUP(B558,'Current Inventory '!$B:$E,4,FALSE)," ")</f>
        <v> </v>
      </c>
    </row>
    <row r="559" customHeight="1" spans="1:3">
      <c r="A559" s="29" t="s">
        <v>6271</v>
      </c>
      <c r="B559" s="5" t="str">
        <f>_xlfn.IFNA(VLOOKUP(A559,'Msku With Skus'!A:B,2,FALSE)," ")</f>
        <v>CSTE_O0412_OT_Lamp_Man_On_Moon</v>
      </c>
      <c r="C559" s="5">
        <f>_xlfn.IFNA(VLOOKUP(B559,'Current Inventory '!$B:$E,4,FALSE)," ")</f>
        <v>8</v>
      </c>
    </row>
    <row r="560" customHeight="1" spans="1:3">
      <c r="A560" s="29" t="s">
        <v>5762</v>
      </c>
      <c r="B560" s="5" t="str">
        <f>_xlfn.IFNA(VLOOKUP(A560,'Msku With Skus'!A:B,2,FALSE)," ")</f>
        <v>CSTE_O0314_OT_Butterflymask_Black</v>
      </c>
      <c r="C560" s="5">
        <f>_xlfn.IFNA(VLOOKUP(B560,'Current Inventory '!$B:$E,4,FALSE)," ")</f>
        <v>0</v>
      </c>
    </row>
    <row r="561" customHeight="1" spans="1:3">
      <c r="A561" s="29" t="s">
        <v>3587</v>
      </c>
      <c r="B561" s="5" t="str">
        <f>_xlfn.IFNA(VLOOKUP(A561,'Msku With Skus'!A:B,2,FALSE)," ")</f>
        <v>CSTE_0364_Swaddle_Unicorn_Print</v>
      </c>
      <c r="C561" s="5">
        <f>_xlfn.IFNA(VLOOKUP(B561,'Current Inventory '!$B:$E,4,FALSE)," ")</f>
        <v>13</v>
      </c>
    </row>
    <row r="562" customHeight="1" spans="1:3">
      <c r="A562" s="29" t="s">
        <v>6261</v>
      </c>
      <c r="B562" s="5" t="str">
        <f>_xlfn.IFNA(VLOOKUP(A562,'Msku With Skus'!A:B,2,FALSE)," ")</f>
        <v>CSTE_O0410_OT_SG_Orgnizer_Brown</v>
      </c>
      <c r="C562" s="5">
        <f>_xlfn.IFNA(VLOOKUP(B562,'Current Inventory '!$B:$E,4,FALSE)," ")</f>
        <v>0</v>
      </c>
    </row>
    <row r="563" customHeight="1" spans="1:3">
      <c r="A563" s="29" t="s">
        <v>3235</v>
      </c>
      <c r="B563" s="5" t="str">
        <f>_xlfn.IFNA(VLOOKUP(A563,'Msku With Skus'!A:B,2,FALSE)," ")</f>
        <v>CSTE_0313_Organizer_Makeup_Pink</v>
      </c>
      <c r="C563" s="5">
        <f>_xlfn.IFNA(VLOOKUP(B563,'Current Inventory '!$B:$E,4,FALSE)," ")</f>
        <v>0</v>
      </c>
    </row>
    <row r="564" customHeight="1" spans="1:3">
      <c r="A564" s="29" t="s">
        <v>4864</v>
      </c>
      <c r="B564" s="5" t="str">
        <f>_xlfn.IFNA(VLOOKUP(A564,'Msku With Skus'!A:B,2,FALSE)," ")</f>
        <v>CSTE_O0074_OT_AstronautLamp</v>
      </c>
      <c r="C564" s="5">
        <f>_xlfn.IFNA(VLOOKUP(B564,'Current Inventory '!$B:$E,4,FALSE)," ")</f>
        <v>0</v>
      </c>
    </row>
    <row r="565" customHeight="1" spans="1:3">
      <c r="A565" s="29" t="s">
        <v>3354</v>
      </c>
      <c r="B565" s="5" t="str">
        <f>_xlfn.IFNA(VLOOKUP(A565,'Msku With Skus'!A:B,2,FALSE)," ")</f>
        <v>CSTE_0328_ST_Watermelon_RedYellow</v>
      </c>
      <c r="C565" s="5">
        <f>_xlfn.IFNA(VLOOKUP(B565,'Current Inventory '!$B:$E,4,FALSE)," ")</f>
        <v>0</v>
      </c>
    </row>
    <row r="566" customHeight="1" spans="1:3">
      <c r="A566" s="29" t="s">
        <v>5417</v>
      </c>
      <c r="B566" s="5" t="str">
        <f>_xlfn.IFNA(VLOOKUP(A566,'Msku With Skus'!A:B,2,FALSE)," ")</f>
        <v>CSTE_O0242_OT_HappyAnniversary_Silver</v>
      </c>
      <c r="C566" s="5">
        <f>_xlfn.IFNA(VLOOKUP(B566,'Current Inventory '!$B:$E,4,FALSE)," ")</f>
        <v>0</v>
      </c>
    </row>
    <row r="567" customHeight="1" spans="1:3">
      <c r="A567" s="29" t="s">
        <v>2033</v>
      </c>
      <c r="B567" s="5" t="str">
        <f>_xlfn.IFNA(VLOOKUP(A567,'Msku With Skus'!A:B,2,FALSE)," ")</f>
        <v>CSTE_0148_SG_ButterFly_RedGreen</v>
      </c>
      <c r="C567" s="5">
        <f>_xlfn.IFNA(VLOOKUP(B567,'Current Inventory '!$B:$E,4,FALSE)," ")</f>
        <v>-3</v>
      </c>
    </row>
    <row r="568" customHeight="1" spans="1:3">
      <c r="A568" s="29" t="s">
        <v>2156</v>
      </c>
      <c r="B568" s="5" t="str">
        <f>_xlfn.IFNA(VLOOKUP(A568,'Msku With Skus'!A:B,2,FALSE)," ")</f>
        <v>CSTE_0163_SG_FireGlass_MercuryPurple</v>
      </c>
      <c r="C568" s="5">
        <f>_xlfn.IFNA(VLOOKUP(B568,'Current Inventory '!$B:$E,4,FALSE)," ")</f>
        <v>0</v>
      </c>
    </row>
    <row r="569" customHeight="1" spans="1:3">
      <c r="A569" s="29" t="s">
        <v>4836</v>
      </c>
      <c r="B569" s="5" t="str">
        <f>_xlfn.IFNA(VLOOKUP(A569,'Msku With Skus'!A:B,2,FALSE)," ")</f>
        <v>CSTE_O0070_OT_BobbleHeadDragonBall</v>
      </c>
      <c r="C569" s="5">
        <f>_xlfn.IFNA(VLOOKUP(B569,'Current Inventory '!$B:$E,4,FALSE)," ")</f>
        <v>0</v>
      </c>
    </row>
    <row r="570" customHeight="1" spans="1:3">
      <c r="A570" s="29" t="s">
        <v>2495</v>
      </c>
      <c r="B570" s="5" t="str">
        <f>_xlfn.IFNA(VLOOKUP(A570,'Msku With Skus'!A:B,2,FALSE)," ")</f>
        <v>CSTE_0198_MB_MHA15_Brown</v>
      </c>
      <c r="C570" s="5">
        <f>_xlfn.IFNA(VLOOKUP(B570,'Current Inventory '!$B:$E,4,FALSE)," ")</f>
        <v>10</v>
      </c>
    </row>
    <row r="571" customHeight="1" spans="1:3">
      <c r="A571" s="29" t="s">
        <v>5595</v>
      </c>
      <c r="B571" s="5" t="str">
        <f>_xlfn.IFNA(VLOOKUP(A571,'Msku With Skus'!A:B,2,FALSE)," ")</f>
        <v>CSTE_O0296_OT_DiyaLight</v>
      </c>
      <c r="C571" s="5">
        <f>_xlfn.IFNA(VLOOKUP(B571,'Current Inventory '!$B:$E,4,FALSE)," ")</f>
        <v>6</v>
      </c>
    </row>
    <row r="572" customHeight="1" spans="1:3">
      <c r="A572" s="29" t="s">
        <v>4787</v>
      </c>
      <c r="B572" s="5" t="str">
        <f>_xlfn.IFNA(VLOOKUP(A572,'Msku With Skus'!A:B,2,FALSE)," ")</f>
        <v>CSTE_O0060_OT_ChristmasLight</v>
      </c>
      <c r="C572" s="5">
        <f>_xlfn.IFNA(VLOOKUP(B572,'Current Inventory '!$B:$E,4,FALSE)," ")</f>
        <v>0</v>
      </c>
    </row>
    <row r="573" customHeight="1" spans="1:3">
      <c r="A573" s="29" t="s">
        <v>5012</v>
      </c>
      <c r="B573" s="5" t="str">
        <f>_xlfn.IFNA(VLOOKUP(A573,'Msku With Skus'!A:B,2,FALSE)," ")</f>
        <v>CSTE_O0120_OT_DolphinBubbleMachine</v>
      </c>
      <c r="C573" s="5">
        <f>_xlfn.IFNA(VLOOKUP(B573,'Current Inventory '!$B:$E,4,FALSE)," ")</f>
        <v>0</v>
      </c>
    </row>
    <row r="574" customHeight="1" spans="1:3">
      <c r="A574" s="29" t="s">
        <v>2926</v>
      </c>
      <c r="B574" s="5" t="str">
        <f>_xlfn.IFNA(VLOOKUP(A574,'Msku With Skus'!A:B,2,FALSE)," ")</f>
        <v>CSTE_0245_SG_SideStar_Yellow</v>
      </c>
      <c r="C574" s="5">
        <f>_xlfn.IFNA(VLOOKUP(B574,'Current Inventory '!$B:$E,4,FALSE)," ")</f>
        <v>0</v>
      </c>
    </row>
    <row r="575" customHeight="1" spans="1:3">
      <c r="A575" s="29" t="s">
        <v>5029</v>
      </c>
      <c r="B575" s="5" t="str">
        <f>_xlfn.IFNA(VLOOKUP(A575,'Msku With Skus'!A:B,2,FALSE)," ")</f>
        <v>CSTE_O0134_OT_BtsrMangKeychainRubber</v>
      </c>
      <c r="C575" s="5">
        <f>_xlfn.IFNA(VLOOKUP(B575,'Current Inventory '!$B:$E,4,FALSE)," ")</f>
        <v>0</v>
      </c>
    </row>
    <row r="576" customHeight="1" spans="1:3">
      <c r="A576" s="29" t="s">
        <v>621</v>
      </c>
      <c r="B576" s="5" t="str">
        <f>_xlfn.IFNA(VLOOKUP(A576,'Msku With Skus'!A:B,2,FALSE)," ")</f>
        <v>CSTE_0018_MB_HP_Green</v>
      </c>
      <c r="C576" s="5">
        <f>_xlfn.IFNA(VLOOKUP(B576,'Current Inventory '!$B:$E,4,FALSE)," ")</f>
        <v>0</v>
      </c>
    </row>
    <row r="577" customHeight="1" spans="1:3">
      <c r="A577" s="29" t="s">
        <v>708</v>
      </c>
      <c r="B577" s="5" t="str">
        <f>_xlfn.IFNA(VLOOKUP(A577,'Msku With Skus'!A:B,2,FALSE)," ")</f>
        <v>CSTE_0022_MB_Beatles_Brown</v>
      </c>
      <c r="C577" s="5">
        <f>_xlfn.IFNA(VLOOKUP(B577,'Current Inventory '!$B:$E,4,FALSE)," ")</f>
        <v>0</v>
      </c>
    </row>
    <row r="578" customHeight="1" spans="1:3">
      <c r="A578" s="29" t="s">
        <v>5899</v>
      </c>
      <c r="B578" s="5" t="str">
        <f>_xlfn.IFNA(VLOOKUP(A578,'Msku With Skus'!A:B,2,FALSE)," ")</f>
        <v>CSTE_O0348_OT_Tatapencilpouch</v>
      </c>
      <c r="C578" s="5" t="str">
        <f>_xlfn.IFNA(VLOOKUP(B578,'Current Inventory '!$B:$E,4,FALSE)," ")</f>
        <v> </v>
      </c>
    </row>
    <row r="579" customHeight="1" spans="1:3">
      <c r="A579" s="29" t="s">
        <v>1621</v>
      </c>
      <c r="B579" s="5" t="str">
        <f>_xlfn.IFNA(VLOOKUP(A579,'Msku With Skus'!A:B,2,FALSE)," ")</f>
        <v>CSTE_0104_HD_Rug_CircleFurmat_OrangeAndWhite</v>
      </c>
      <c r="C579" s="5">
        <f>_xlfn.IFNA(VLOOKUP(B579,'Current Inventory '!$B:$E,4,FALSE)," ")</f>
        <v>0</v>
      </c>
    </row>
    <row r="580" customHeight="1" spans="1:3">
      <c r="A580" s="29" t="s">
        <v>6268</v>
      </c>
      <c r="B580" s="5" t="str">
        <f>_xlfn.IFNA(VLOOKUP(A580,'Msku With Skus'!A:B,2,FALSE)," ")</f>
        <v>CSTE_O0411_OT_SG_Orgnizer_Black</v>
      </c>
      <c r="C580" s="5">
        <f>_xlfn.IFNA(VLOOKUP(B580,'Current Inventory '!$B:$E,4,FALSE)," ")</f>
        <v>0</v>
      </c>
    </row>
    <row r="581" customHeight="1" spans="1:3">
      <c r="A581" s="29" t="s">
        <v>5740</v>
      </c>
      <c r="B581" s="5" t="str">
        <f>_xlfn.IFNA(VLOOKUP(A581,'Msku With Skus'!A:B,2,FALSE)," ")</f>
        <v>CSTE_O0312_OT_SolarGaneshaSkin_Small</v>
      </c>
      <c r="C581" s="5">
        <f>_xlfn.IFNA(VLOOKUP(B581,'Current Inventory '!$B:$E,4,FALSE)," ")</f>
        <v>1</v>
      </c>
    </row>
    <row r="582" customHeight="1" spans="1:3">
      <c r="A582" s="29" t="s">
        <v>3901</v>
      </c>
      <c r="B582" s="5" t="str">
        <f>_xlfn.IFNA(VLOOKUP(A582,'Msku With Skus'!A:B,2,FALSE)," ")</f>
        <v>CSTE_0438_CLT_AF_Zoro_3Swords</v>
      </c>
      <c r="C582" s="5">
        <f>_xlfn.IFNA(VLOOKUP(B582,'Current Inventory '!$B:$E,4,FALSE)," ")</f>
        <v>10</v>
      </c>
    </row>
    <row r="583" customHeight="1" spans="1:3">
      <c r="A583" s="29" t="s">
        <v>2029</v>
      </c>
      <c r="B583" s="5" t="str">
        <f>_xlfn.IFNA(VLOOKUP(A583,'Msku With Skus'!A:B,2,FALSE)," ")</f>
        <v>CSTE_0148_SG_ButterFly_RedGreen</v>
      </c>
      <c r="C583" s="5">
        <f>_xlfn.IFNA(VLOOKUP(B583,'Current Inventory '!$B:$E,4,FALSE)," ")</f>
        <v>-3</v>
      </c>
    </row>
    <row r="584" customHeight="1" spans="1:3">
      <c r="A584" s="29" t="s">
        <v>5981</v>
      </c>
      <c r="B584" s="5" t="str">
        <f>_xlfn.IFNA(VLOOKUP(A584,'Msku With Skus'!A:B,2,FALSE)," ")</f>
        <v>CSTE_O0358_OT_IronMan_Bobblehead</v>
      </c>
      <c r="C584" s="5">
        <f>_xlfn.IFNA(VLOOKUP(B584,'Current Inventory '!$B:$E,4,FALSE)," ")</f>
        <v>0</v>
      </c>
    </row>
    <row r="585" customHeight="1" spans="1:3">
      <c r="A585" s="29" t="s">
        <v>5369</v>
      </c>
      <c r="B585" s="5" t="str">
        <f>_xlfn.IFNA(VLOOKUP(A585,'Msku With Skus'!A:B,2,FALSE)," ")</f>
        <v>CSTE_O0231_OT_Guasha_Black</v>
      </c>
      <c r="C585" s="5">
        <f>_xlfn.IFNA(VLOOKUP(B585,'Current Inventory '!$B:$E,4,FALSE)," ")</f>
        <v>0</v>
      </c>
    </row>
    <row r="586" customHeight="1" spans="1:3">
      <c r="A586" s="29" t="s">
        <v>6166</v>
      </c>
      <c r="B586" s="5" t="str">
        <f>_xlfn.IFNA(VLOOKUP(A586,'Msku With Skus'!A:B,2,FALSE)," ")</f>
        <v>CSTE_O0392_OT_SG_Case_FlowerBlue</v>
      </c>
      <c r="C586" s="5">
        <f>_xlfn.IFNA(VLOOKUP(B586,'Current Inventory '!$B:$E,4,FALSE)," ")</f>
        <v>0</v>
      </c>
    </row>
    <row r="587" customHeight="1" spans="1:3">
      <c r="A587" s="29" t="s">
        <v>1809</v>
      </c>
      <c r="B587" s="5" t="str">
        <f>_xlfn.IFNA(VLOOKUP(A587,'Msku With Skus'!A:B,2,FALSE)," ")</f>
        <v>CSTE_0122_ST_Rev_Oct_RedYellow</v>
      </c>
      <c r="C587" s="5">
        <f>_xlfn.IFNA(VLOOKUP(B587,'Current Inventory '!$B:$E,4,FALSE)," ")</f>
        <v>0</v>
      </c>
    </row>
    <row r="588" customHeight="1" spans="1:3">
      <c r="A588" s="29" t="s">
        <v>6174</v>
      </c>
      <c r="B588" s="5" t="str">
        <f>_xlfn.IFNA(VLOOKUP(A588,'Msku With Skus'!A:B,2,FALSE)," ")</f>
        <v>CSTE_O0394_OT_SG_Case_HeartPink</v>
      </c>
      <c r="C588" s="5">
        <f>_xlfn.IFNA(VLOOKUP(B588,'Current Inventory '!$B:$E,4,FALSE)," ")</f>
        <v>5</v>
      </c>
    </row>
    <row r="589" customHeight="1" spans="1:3">
      <c r="A589" s="29" t="s">
        <v>3305</v>
      </c>
      <c r="B589" s="5" t="str">
        <f>_xlfn.IFNA(VLOOKUP(A589,'Msku With Skus'!A:B,2,FALSE)," ")</f>
        <v>CSTE_0321_ST_StrawberryPink</v>
      </c>
      <c r="C589" s="5">
        <f>_xlfn.IFNA(VLOOKUP(B589,'Current Inventory '!$B:$E,4,FALSE)," ")</f>
        <v>0</v>
      </c>
    </row>
    <row r="590" customHeight="1" spans="1:3">
      <c r="A590" s="29" t="s">
        <v>5579</v>
      </c>
      <c r="B590" s="5" t="str">
        <f>_xlfn.IFNA(VLOOKUP(A590,'Msku With Skus'!A:B,2,FALSE)," ")</f>
        <v>CSTE_O0294_OT_StarLight</v>
      </c>
      <c r="C590" s="5">
        <f>_xlfn.IFNA(VLOOKUP(B590,'Current Inventory '!$B:$E,4,FALSE)," ")</f>
        <v>0</v>
      </c>
    </row>
    <row r="591" customHeight="1" spans="1:3">
      <c r="A591" s="29" t="s">
        <v>3624</v>
      </c>
      <c r="B591" s="5" t="str">
        <f>_xlfn.IFNA(VLOOKUP(A591,'Msku With Skus'!A:B,2,FALSE)," ")</f>
        <v>CSTE_0381_ST_Rabbit_Doll_Grey</v>
      </c>
      <c r="C591" s="5">
        <f>_xlfn.IFNA(VLOOKUP(B591,'Current Inventory '!$B:$E,4,FALSE)," ")</f>
        <v>0</v>
      </c>
    </row>
    <row r="592" customHeight="1" spans="1:3">
      <c r="A592" s="29" t="s">
        <v>2888</v>
      </c>
      <c r="B592" s="5" t="str">
        <f>_xlfn.IFNA(VLOOKUP(A592,'Msku With Skus'!A:B,2,FALSE)," ")</f>
        <v>CSTE_0240_SG_Wings_Red</v>
      </c>
      <c r="C592" s="5">
        <f>_xlfn.IFNA(VLOOKUP(B592,'Current Inventory '!$B:$E,4,FALSE)," ")</f>
        <v>-1</v>
      </c>
    </row>
    <row r="593" customHeight="1" spans="1:3">
      <c r="A593" s="29" t="s">
        <v>6426</v>
      </c>
      <c r="B593" s="5" t="str">
        <f>_xlfn.IFNA(VLOOKUP(A593,'Msku With Skus'!A:B,2,FALSE)," ")</f>
        <v>Gulal_Fog_Set</v>
      </c>
      <c r="C593" s="5" t="str">
        <f>_xlfn.IFNA(VLOOKUP(B593,'Current Inventory '!$B:$E,4,FALSE)," ")</f>
        <v> </v>
      </c>
    </row>
    <row r="594" customHeight="1" spans="1:3">
      <c r="A594" s="29" t="s">
        <v>2755</v>
      </c>
      <c r="B594" s="5" t="str">
        <f>_xlfn.IFNA(VLOOKUP(A594,'Msku With Skus'!A:B,2,FALSE)," ")</f>
        <v>CSTE_0223_SG_Oval_Cream_brown</v>
      </c>
      <c r="C594" s="5">
        <f>_xlfn.IFNA(VLOOKUP(B594,'Current Inventory '!$B:$E,4,FALSE)," ")</f>
        <v>4</v>
      </c>
    </row>
    <row r="595" customHeight="1" spans="1:3">
      <c r="A595" s="29" t="s">
        <v>3750</v>
      </c>
      <c r="B595" s="5" t="str">
        <f>_xlfn.IFNA(VLOOKUP(A595,'Msku With Skus'!A:B,2,FALSE)," ")</f>
        <v>CSTE_0419_ST_MineCraft_Creeper</v>
      </c>
      <c r="C595" s="5">
        <f>_xlfn.IFNA(VLOOKUP(B595,'Current Inventory '!$B:$E,4,FALSE)," ")</f>
        <v>24</v>
      </c>
    </row>
    <row r="596" customHeight="1" spans="1:3">
      <c r="A596" s="29" t="s">
        <v>4671</v>
      </c>
      <c r="B596" s="5" t="str">
        <f>_xlfn.IFNA(VLOOKUP(A596,'Msku With Skus'!A:B,2,FALSE)," ")</f>
        <v>CSTE_O0035_OT_FurryHeartPillow_Red</v>
      </c>
      <c r="C596" s="5">
        <f>_xlfn.IFNA(VLOOKUP(B596,'Current Inventory '!$B:$E,4,FALSE)," ")</f>
        <v>0</v>
      </c>
    </row>
    <row r="597" customHeight="1" spans="1:3">
      <c r="A597" s="29" t="s">
        <v>5100</v>
      </c>
      <c r="B597" s="5" t="str">
        <f>_xlfn.IFNA(VLOOKUP(A597,'Msku With Skus'!A:B,2,FALSE)," ")</f>
        <v>CSTE_O0167_OT_PlasticJewelleryStand</v>
      </c>
      <c r="C597" s="5">
        <f>_xlfn.IFNA(VLOOKUP(B597,'Current Inventory '!$B:$E,4,FALSE)," ")</f>
        <v>0</v>
      </c>
    </row>
    <row r="598" customHeight="1" spans="1:3">
      <c r="A598" s="29" t="s">
        <v>4708</v>
      </c>
      <c r="B598" s="5" t="str">
        <f>_xlfn.IFNA(VLOOKUP(A598,'Msku With Skus'!A:B,2,FALSE)," ")</f>
        <v>CSTE_O0043_OT_CushionFiller</v>
      </c>
      <c r="C598" s="5">
        <f>_xlfn.IFNA(VLOOKUP(B598,'Current Inventory '!$B:$E,4,FALSE)," ")</f>
        <v>0</v>
      </c>
    </row>
    <row r="599" customHeight="1" spans="1:3">
      <c r="A599" s="29" t="s">
        <v>2412</v>
      </c>
      <c r="B599" s="5" t="str">
        <f>_xlfn.IFNA(VLOOKUP(A599,'Msku With Skus'!A:B,2,FALSE)," ")</f>
        <v>CSTE_0192_MB_MHA3_Black</v>
      </c>
      <c r="C599" s="5">
        <f>_xlfn.IFNA(VLOOKUP(B599,'Current Inventory '!$B:$E,4,FALSE)," ")</f>
        <v>0</v>
      </c>
    </row>
    <row r="600" customHeight="1" spans="1:3">
      <c r="A600" s="29" t="s">
        <v>3238</v>
      </c>
      <c r="B600" s="5" t="str">
        <f>_xlfn.IFNA(VLOOKUP(A600,'Msku With Skus'!A:B,2,FALSE)," ")</f>
        <v>CSTE_0314_Organizer_Makeup_Black</v>
      </c>
      <c r="C600" s="5">
        <f>_xlfn.IFNA(VLOOKUP(B600,'Current Inventory '!$B:$E,4,FALSE)," ")</f>
        <v>0</v>
      </c>
    </row>
    <row r="601" customHeight="1" spans="1:3">
      <c r="A601" s="29" t="s">
        <v>4706</v>
      </c>
      <c r="B601" s="5" t="str">
        <f>_xlfn.IFNA(VLOOKUP(A601,'Msku With Skus'!A:B,2,FALSE)," ")</f>
        <v>CSTE_O0043_OT_CushionFiller</v>
      </c>
      <c r="C601" s="5">
        <f>_xlfn.IFNA(VLOOKUP(B601,'Current Inventory '!$B:$E,4,FALSE)," ")</f>
        <v>0</v>
      </c>
    </row>
    <row r="602" customHeight="1" spans="1:3">
      <c r="A602" s="29" t="s">
        <v>5548</v>
      </c>
      <c r="B602" s="5" t="str">
        <f>_xlfn.IFNA(VLOOKUP(A602,'Msku With Skus'!A:B,2,FALSE)," ")</f>
        <v>CSTE_O0290_OT_BtsKeychain</v>
      </c>
      <c r="C602" s="5">
        <f>_xlfn.IFNA(VLOOKUP(B602,'Current Inventory '!$B:$E,4,FALSE)," ")</f>
        <v>0</v>
      </c>
    </row>
    <row r="603" customHeight="1" spans="1:3">
      <c r="A603" s="29" t="s">
        <v>2600</v>
      </c>
      <c r="B603" s="5" t="str">
        <f>_xlfn.IFNA(VLOOKUP(A603,'Msku With Skus'!A:B,2,FALSE)," ")</f>
        <v>CSTE_0205_MB_MHA10_Brown</v>
      </c>
      <c r="C603" s="5">
        <f>_xlfn.IFNA(VLOOKUP(B603,'Current Inventory '!$B:$E,4,FALSE)," ")</f>
        <v>13</v>
      </c>
    </row>
    <row r="604" customHeight="1" spans="1:3">
      <c r="A604" s="29" t="s">
        <v>1043</v>
      </c>
      <c r="B604" s="5" t="str">
        <f>_xlfn.IFNA(VLOOKUP(A604,'Msku With Skus'!A:B,2,FALSE)," ")</f>
        <v>CSTE_0047_MB_LetItGo_Brown</v>
      </c>
      <c r="C604" s="5">
        <f>_xlfn.IFNA(VLOOKUP(B604,'Current Inventory '!$B:$E,4,FALSE)," ")</f>
        <v>0</v>
      </c>
    </row>
    <row r="605" customHeight="1" spans="1:3">
      <c r="A605" s="29" t="s">
        <v>5439</v>
      </c>
      <c r="B605" s="5" t="str">
        <f>_xlfn.IFNA(VLOOKUP(A605,'Msku With Skus'!A:B,2,FALSE)," ")</f>
        <v>CSTE_O0253_OT_3dEraser</v>
      </c>
      <c r="C605" s="5">
        <f>_xlfn.IFNA(VLOOKUP(B605,'Current Inventory '!$B:$E,4,FALSE)," ")</f>
        <v>3</v>
      </c>
    </row>
    <row r="606" customHeight="1" spans="1:3">
      <c r="A606" s="29" t="s">
        <v>1722</v>
      </c>
      <c r="B606" s="5" t="str">
        <f>_xlfn.IFNA(VLOOKUP(A606,'Msku With Skus'!A:B,2,FALSE)," ")</f>
        <v>CSTE_0114_HD_Rug_CircleChairMat_White</v>
      </c>
      <c r="C606" s="5">
        <f>_xlfn.IFNA(VLOOKUP(B606,'Current Inventory '!$B:$E,4,FALSE)," ")</f>
        <v>0</v>
      </c>
    </row>
    <row r="607" customHeight="1" spans="1:3">
      <c r="A607" s="29" t="s">
        <v>5036</v>
      </c>
      <c r="B607" s="5" t="str">
        <f>_xlfn.IFNA(VLOOKUP(A607,'Msku With Skus'!A:B,2,FALSE)," ")</f>
        <v>CSTE_O0135_OT_BtsTataKeychainRubber</v>
      </c>
      <c r="C607" s="5">
        <f>_xlfn.IFNA(VLOOKUP(B607,'Current Inventory '!$B:$E,4,FALSE)," ")</f>
        <v>0</v>
      </c>
    </row>
    <row r="608" customHeight="1" spans="1:3">
      <c r="A608" s="29" t="s">
        <v>4791</v>
      </c>
      <c r="B608" s="5" t="str">
        <f>_xlfn.IFNA(VLOOKUP(A608,'Msku With Skus'!A:B,2,FALSE)," ")</f>
        <v>CSTE_O0061_OT_FlyingPencilSet_Blue</v>
      </c>
      <c r="C608" s="5">
        <f>_xlfn.IFNA(VLOOKUP(B608,'Current Inventory '!$B:$E,4,FALSE)," ")</f>
        <v>0</v>
      </c>
    </row>
    <row r="609" customHeight="1" spans="1:3">
      <c r="A609" s="29" t="s">
        <v>4050</v>
      </c>
      <c r="B609" s="5" t="str">
        <f>_xlfn.IFNA(VLOOKUP(A609,'Msku With Skus'!A:B,2,FALSE)," ")</f>
        <v>CSTE_0459_ST_Animal_Bear_Mix</v>
      </c>
      <c r="C609" s="5" t="str">
        <f>_xlfn.IFNA(VLOOKUP(B609,'Current Inventory '!$B:$E,4,FALSE)," ")</f>
        <v> </v>
      </c>
    </row>
    <row r="610" customHeight="1" spans="1:3">
      <c r="A610" s="29" t="s">
        <v>746</v>
      </c>
      <c r="B610" s="5" t="str">
        <f>_xlfn.IFNA(VLOOKUP(A610,'Msku With Skus'!A:B,2,FALSE)," ")</f>
        <v>CSTE_0024_MB_BeautyandBeast_Brown</v>
      </c>
      <c r="C610" s="5">
        <f>_xlfn.IFNA(VLOOKUP(B610,'Current Inventory '!$B:$E,4,FALSE)," ")</f>
        <v>0</v>
      </c>
    </row>
    <row r="611" customHeight="1" spans="1:3">
      <c r="A611" s="29" t="s">
        <v>3203</v>
      </c>
      <c r="B611" s="5" t="str">
        <f>_xlfn.IFNA(VLOOKUP(A611,'Msku With Skus'!A:B,2,FALSE)," ")</f>
        <v>CSTE_0310_Organizer_Travel_Grey</v>
      </c>
      <c r="C611" s="5">
        <f>_xlfn.IFNA(VLOOKUP(B611,'Current Inventory '!$B:$E,4,FALSE)," ")</f>
        <v>1</v>
      </c>
    </row>
    <row r="612" customHeight="1" spans="1:3">
      <c r="A612" s="29" t="s">
        <v>3164</v>
      </c>
      <c r="B612" s="5" t="str">
        <f>_xlfn.IFNA(VLOOKUP(A612,'Msku With Skus'!A:B,2,FALSE)," ")</f>
        <v>CSTE_0304_MB_Mahogany_17Notes_Blue</v>
      </c>
      <c r="C612" s="5">
        <f>_xlfn.IFNA(VLOOKUP(B612,'Current Inventory '!$B:$E,4,FALSE)," ")</f>
        <v>0</v>
      </c>
    </row>
    <row r="613" customHeight="1" spans="1:3">
      <c r="A613" s="29" t="s">
        <v>758</v>
      </c>
      <c r="B613" s="5" t="str">
        <f>_xlfn.IFNA(VLOOKUP(A613,'Msku With Skus'!A:B,2,FALSE)," ")</f>
        <v>CSTE_0025_MB_Castle_Brown</v>
      </c>
      <c r="C613" s="5">
        <f>_xlfn.IFNA(VLOOKUP(B613,'Current Inventory '!$B:$E,4,FALSE)," ")</f>
        <v>0</v>
      </c>
    </row>
    <row r="614" customHeight="1" spans="1:3">
      <c r="A614" s="29" t="s">
        <v>2422</v>
      </c>
      <c r="B614" s="5" t="str">
        <f>_xlfn.IFNA(VLOOKUP(A614,'Msku With Skus'!A:B,2,FALSE)," ")</f>
        <v>CSTE_0193_MB_MHA6_Black</v>
      </c>
      <c r="C614" s="5">
        <f>_xlfn.IFNA(VLOOKUP(B614,'Current Inventory '!$B:$E,4,FALSE)," ")</f>
        <v>0</v>
      </c>
    </row>
    <row r="615" customHeight="1" spans="1:3">
      <c r="A615" s="29" t="s">
        <v>5581</v>
      </c>
      <c r="B615" s="5" t="str">
        <f>_xlfn.IFNA(VLOOKUP(A615,'Msku With Skus'!A:B,2,FALSE)," ")</f>
        <v>CSTE_O0294_OT_StarLight</v>
      </c>
      <c r="C615" s="5">
        <f>_xlfn.IFNA(VLOOKUP(B615,'Current Inventory '!$B:$E,4,FALSE)," ")</f>
        <v>0</v>
      </c>
    </row>
    <row r="616" customHeight="1" spans="1:3">
      <c r="A616" s="29" t="s">
        <v>508</v>
      </c>
      <c r="B616" s="5" t="str">
        <f>_xlfn.IFNA(VLOOKUP(A616,'Msku With Skus'!A:B,2,FALSE)," ")</f>
        <v>CSTE_0015_MB_HBD_Black</v>
      </c>
      <c r="C616" s="5">
        <f>_xlfn.IFNA(VLOOKUP(B616,'Current Inventory '!$B:$E,4,FALSE)," ")</f>
        <v>336</v>
      </c>
    </row>
    <row r="617" customHeight="1" spans="1:3">
      <c r="A617" s="29" t="s">
        <v>6010</v>
      </c>
      <c r="B617" s="5" t="str">
        <f>_xlfn.IFNA(VLOOKUP(A617,'Msku With Skus'!A:B,2,FALSE)," ")</f>
        <v>CSTE_O0365_HappyBirthday_3d_Lamp</v>
      </c>
      <c r="C617" s="5" t="str">
        <f>_xlfn.IFNA(VLOOKUP(B617,'Current Inventory '!$B:$E,4,FALSE)," ")</f>
        <v> </v>
      </c>
    </row>
    <row r="618" customHeight="1" spans="1:3">
      <c r="A618" s="29" t="s">
        <v>1099</v>
      </c>
      <c r="B618" s="5" t="str">
        <f>_xlfn.IFNA(VLOOKUP(A618,'Msku With Skus'!A:B,2,FALSE)," ")</f>
        <v>CSTE_0051_MB_PinkPanther_Black</v>
      </c>
      <c r="C618" s="5">
        <f>_xlfn.IFNA(VLOOKUP(B618,'Current Inventory '!$B:$E,4,FALSE)," ")</f>
        <v>0</v>
      </c>
    </row>
    <row r="619" customHeight="1" spans="1:3">
      <c r="A619" s="29" t="s">
        <v>6204</v>
      </c>
      <c r="B619" s="5" t="str">
        <f>_xlfn.IFNA(VLOOKUP(A619,'Msku With Skus'!A:B,2,FALSE)," ")</f>
        <v>CSTE_O0400_OT_KeyHolder_WinkCat_Pink</v>
      </c>
      <c r="C619" s="5">
        <f>_xlfn.IFNA(VLOOKUP(B619,'Current Inventory '!$B:$E,4,FALSE)," ")</f>
        <v>0</v>
      </c>
    </row>
    <row r="620" customHeight="1" spans="1:3">
      <c r="A620" s="29" t="s">
        <v>6137</v>
      </c>
      <c r="B620" s="5" t="str">
        <f>_xlfn.IFNA(VLOOKUP(A620,'Msku With Skus'!A:B,2,FALSE)," ")</f>
        <v>CSTE_O0383_OT_BTS21_Multicolour_Diary</v>
      </c>
      <c r="C620" s="5" t="str">
        <f>_xlfn.IFNA(VLOOKUP(B620,'Current Inventory '!$B:$E,4,FALSE)," ")</f>
        <v> </v>
      </c>
    </row>
    <row r="621" customHeight="1" spans="1:3">
      <c r="A621" s="29" t="s">
        <v>6320</v>
      </c>
      <c r="B621" s="5" t="str">
        <f>_xlfn.IFNA(VLOOKUP(A621,'Msku With Skus'!A:B,2,FALSE)," ")</f>
        <v>CSTE_O0420_OT_Standing_Doll_Koya</v>
      </c>
      <c r="C621" s="5">
        <f>_xlfn.IFNA(VLOOKUP(B621,'Current Inventory '!$B:$E,4,FALSE)," ")</f>
        <v>3</v>
      </c>
    </row>
    <row r="622" customHeight="1" spans="1:3">
      <c r="A622" s="29" t="s">
        <v>1519</v>
      </c>
      <c r="B622" s="5" t="str">
        <f>_xlfn.IFNA(VLOOKUP(A622,'Msku With Skus'!A:B,2,FALSE)," ")</f>
        <v>CSTE_0093_ST_Unicorn_NP_Blue</v>
      </c>
      <c r="C622" s="5">
        <f>_xlfn.IFNA(VLOOKUP(B622,'Current Inventory '!$B:$E,4,FALSE)," ")</f>
        <v>0</v>
      </c>
    </row>
    <row r="623" customHeight="1" spans="1:3">
      <c r="A623" s="29" t="s">
        <v>767</v>
      </c>
      <c r="B623" s="5" t="str">
        <f>_xlfn.IFNA(VLOOKUP(A623,'Msku With Skus'!A:B,2,FALSE)," ")</f>
        <v>CSTE_0026_MB_Castle_Unicorn</v>
      </c>
      <c r="C623" s="5">
        <f>_xlfn.IFNA(VLOOKUP(B623,'Current Inventory '!$B:$E,4,FALSE)," ")</f>
        <v>0</v>
      </c>
    </row>
    <row r="624" customHeight="1" spans="1:3">
      <c r="A624" s="29" t="s">
        <v>1629</v>
      </c>
      <c r="B624" s="5" t="str">
        <f>_xlfn.IFNA(VLOOKUP(A624,'Msku With Skus'!A:B,2,FALSE)," ")</f>
        <v>CSTE_0105_HD_Rug_HeartFurmat_Red</v>
      </c>
      <c r="C624" s="5">
        <f>_xlfn.IFNA(VLOOKUP(B624,'Current Inventory '!$B:$E,4,FALSE)," ")</f>
        <v>0</v>
      </c>
    </row>
    <row r="625" customHeight="1" spans="1:3">
      <c r="A625" s="29" t="s">
        <v>2512</v>
      </c>
      <c r="B625" s="5" t="str">
        <f>_xlfn.IFNA(VLOOKUP(A625,'Msku With Skus'!A:B,2,FALSE)," ")</f>
        <v>CSTE_0199_MB_MHA8_Brown</v>
      </c>
      <c r="C625" s="5">
        <f>_xlfn.IFNA(VLOOKUP(B625,'Current Inventory '!$B:$E,4,FALSE)," ")</f>
        <v>-3</v>
      </c>
    </row>
    <row r="626" customHeight="1" spans="1:3">
      <c r="A626" s="29" t="s">
        <v>1667</v>
      </c>
      <c r="B626" s="5" t="str">
        <f>_xlfn.IFNA(VLOOKUP(A626,'Msku With Skus'!A:B,2,FALSE)," ")</f>
        <v>CSTE_0109_HD_Rug_CircleFurmat_Red</v>
      </c>
      <c r="C626" s="5">
        <f>_xlfn.IFNA(VLOOKUP(B626,'Current Inventory '!$B:$E,4,FALSE)," ")</f>
        <v>0</v>
      </c>
    </row>
    <row r="627" customHeight="1" spans="1:3">
      <c r="A627" s="29" t="s">
        <v>3684</v>
      </c>
      <c r="B627" s="5" t="str">
        <f>_xlfn.IFNA(VLOOKUP(A627,'Msku With Skus'!A:B,2,FALSE)," ")</f>
        <v>CSTE_0409_Orgn_Storage_26Ltr_Grey</v>
      </c>
      <c r="C627" s="5">
        <f>_xlfn.IFNA(VLOOKUP(B627,'Current Inventory '!$B:$E,4,FALSE)," ")</f>
        <v>41</v>
      </c>
    </row>
    <row r="628" customHeight="1" spans="1:3">
      <c r="A628" s="29" t="s">
        <v>7054</v>
      </c>
      <c r="B628" s="5" t="str">
        <f>_xlfn.IFNA(VLOOKUP(A628,'Msku With Skus'!A:B,2,FALSE)," ")</f>
        <v>CSTE_0055_MB_Starwar_Brown</v>
      </c>
      <c r="C628" s="5">
        <f>_xlfn.IFNA(VLOOKUP(B628,'Current Inventory '!$B:$E,4,FALSE)," ")</f>
        <v>0</v>
      </c>
    </row>
    <row r="629" customHeight="1" spans="1:3">
      <c r="A629" s="29" t="s">
        <v>1160</v>
      </c>
      <c r="B629" s="5" t="str">
        <f>_xlfn.IFNA(VLOOKUP(A629,'Msku With Skus'!A:B,2,FALSE)," ")</f>
        <v>CSTE_0056_MB_Starwar_Blue</v>
      </c>
      <c r="C629" s="5">
        <f>_xlfn.IFNA(VLOOKUP(B629,'Current Inventory '!$B:$E,4,FALSE)," ")</f>
        <v>0</v>
      </c>
    </row>
    <row r="630" customHeight="1" spans="1:3">
      <c r="A630" s="29" t="s">
        <v>1124</v>
      </c>
      <c r="B630" s="5" t="str">
        <f>_xlfn.IFNA(VLOOKUP(A630,'Msku With Skus'!A:B,2,FALSE)," ")</f>
        <v>CSTE_0053_MB_PiratesofCarribean_Brown</v>
      </c>
      <c r="C630" s="5">
        <f>_xlfn.IFNA(VLOOKUP(B630,'Current Inventory '!$B:$E,4,FALSE)," ")</f>
        <v>16</v>
      </c>
    </row>
    <row r="631" customHeight="1" spans="1:3">
      <c r="A631" s="29" t="s">
        <v>6186</v>
      </c>
      <c r="B631" s="5" t="str">
        <f>_xlfn.IFNA(VLOOKUP(A631,'Msku With Skus'!A:B,2,FALSE)," ")</f>
        <v>CSTE_O0397_OT_SG_Case_GoggleBlack</v>
      </c>
      <c r="C631" s="5">
        <f>_xlfn.IFNA(VLOOKUP(B631,'Current Inventory '!$B:$E,4,FALSE)," ")</f>
        <v>1</v>
      </c>
    </row>
    <row r="632" customHeight="1" spans="1:3">
      <c r="A632" s="29" t="s">
        <v>581</v>
      </c>
      <c r="B632" s="5" t="str">
        <f>_xlfn.IFNA(VLOOKUP(A632,'Msku With Skus'!A:B,2,FALSE)," ")</f>
        <v>CSTE_0017_MB_HP_Brown</v>
      </c>
      <c r="C632" s="5">
        <f>_xlfn.IFNA(VLOOKUP(B632,'Current Inventory '!$B:$E,4,FALSE)," ")</f>
        <v>-22</v>
      </c>
    </row>
    <row r="633" customHeight="1" spans="1:3">
      <c r="A633" s="29" t="s">
        <v>1759</v>
      </c>
      <c r="B633" s="5" t="str">
        <f>_xlfn.IFNA(VLOOKUP(A633,'Msku With Skus'!A:B,2,FALSE)," ")</f>
        <v>CSTE_0119_ST_Rev_Oct_GreenYellow</v>
      </c>
      <c r="C633" s="5">
        <f>_xlfn.IFNA(VLOOKUP(B633,'Current Inventory '!$B:$E,4,FALSE)," ")</f>
        <v>0</v>
      </c>
    </row>
    <row r="634" customHeight="1" spans="1:3">
      <c r="A634" s="29" t="s">
        <v>5873</v>
      </c>
      <c r="B634" s="5" t="str">
        <f>_xlfn.IFNA(VLOOKUP(A634,'Msku With Skus'!A:B,2,FALSE)," ")</f>
        <v>CSTE_O0345_OT_Cap_Grey</v>
      </c>
      <c r="C634" s="5">
        <f>_xlfn.IFNA(VLOOKUP(B634,'Current Inventory '!$B:$E,4,FALSE)," ")</f>
        <v>0</v>
      </c>
    </row>
    <row r="635" customHeight="1" spans="1:3">
      <c r="A635" s="29" t="s">
        <v>3716</v>
      </c>
      <c r="B635" s="5" t="str">
        <f>_xlfn.IFNA(VLOOKUP(A635,'Msku With Skus'!A:B,2,FALSE)," ")</f>
        <v>CSTE_0413_Orgn_Storage_26Ltr_Blue</v>
      </c>
      <c r="C635" s="5">
        <f>_xlfn.IFNA(VLOOKUP(B635,'Current Inventory '!$B:$E,4,FALSE)," ")</f>
        <v>29</v>
      </c>
    </row>
    <row r="636" customHeight="1" spans="1:3">
      <c r="A636" s="29" t="s">
        <v>623</v>
      </c>
      <c r="B636" s="5" t="str">
        <f>_xlfn.IFNA(VLOOKUP(A636,'Msku With Skus'!A:B,2,FALSE)," ")</f>
        <v>CSTE_0018_MB_HP_Green</v>
      </c>
      <c r="C636" s="5">
        <f>_xlfn.IFNA(VLOOKUP(B636,'Current Inventory '!$B:$E,4,FALSE)," ")</f>
        <v>0</v>
      </c>
    </row>
    <row r="637" customHeight="1" spans="1:3">
      <c r="A637" s="29" t="s">
        <v>1045</v>
      </c>
      <c r="B637" s="5" t="str">
        <f>_xlfn.IFNA(VLOOKUP(A637,'Msku With Skus'!A:B,2,FALSE)," ")</f>
        <v>CSTE_0047_MB_LetItGo_Brown</v>
      </c>
      <c r="C637" s="5">
        <f>_xlfn.IFNA(VLOOKUP(B637,'Current Inventory '!$B:$E,4,FALSE)," ")</f>
        <v>0</v>
      </c>
    </row>
    <row r="638" customHeight="1" spans="1:3">
      <c r="A638" s="29" t="s">
        <v>1217</v>
      </c>
      <c r="B638" s="5" t="str">
        <f>_xlfn.IFNA(VLOOKUP(A638,'Msku With Skus'!A:B,2,FALSE)," ")</f>
        <v>CSTE_0060_MB_YouAreMySunshine_Brown</v>
      </c>
      <c r="C638" s="5">
        <f>_xlfn.IFNA(VLOOKUP(B638,'Current Inventory '!$B:$E,4,FALSE)," ")</f>
        <v>39</v>
      </c>
    </row>
    <row r="639" customHeight="1" spans="1:3">
      <c r="A639" s="29" t="s">
        <v>3799</v>
      </c>
      <c r="B639" s="5" t="str">
        <f>_xlfn.IFNA(VLOOKUP(A639,'Msku With Skus'!A:B,2,FALSE)," ")</f>
        <v>CSTE_0426_Org_6Pcs_Travel_Black</v>
      </c>
      <c r="C639" s="5">
        <f>_xlfn.IFNA(VLOOKUP(B639,'Current Inventory '!$B:$E,4,FALSE)," ")</f>
        <v>14</v>
      </c>
    </row>
    <row r="640" customHeight="1" spans="1:3">
      <c r="A640" s="29" t="s">
        <v>4738</v>
      </c>
      <c r="B640" s="5" t="str">
        <f>_xlfn.IFNA(VLOOKUP(A640,'Msku With Skus'!A:B,2,FALSE)," ")</f>
        <v>CSTE_O0047_OT_DinasourPencilSet</v>
      </c>
      <c r="C640" s="5">
        <f>_xlfn.IFNA(VLOOKUP(B640,'Current Inventory '!$B:$E,4,FALSE)," ")</f>
        <v>0</v>
      </c>
    </row>
    <row r="641" customHeight="1" spans="1:3">
      <c r="A641" s="29" t="s">
        <v>1581</v>
      </c>
      <c r="B641" s="5" t="str">
        <f>_xlfn.IFNA(VLOOKUP(A641,'Msku With Skus'!A:B,2,FALSE)," ")</f>
        <v>CSTE_0099_ST_Bts_NP_Tata</v>
      </c>
      <c r="C641" s="5">
        <f>_xlfn.IFNA(VLOOKUP(B641,'Current Inventory '!$B:$E,4,FALSE)," ")</f>
        <v>1</v>
      </c>
    </row>
    <row r="642" customHeight="1" spans="1:3">
      <c r="A642" s="29" t="s">
        <v>1631</v>
      </c>
      <c r="B642" s="5" t="str">
        <f>_xlfn.IFNA(VLOOKUP(A642,'Msku With Skus'!A:B,2,FALSE)," ")</f>
        <v>CSTE_0105_HD_Rug_HeartFurmat_Red</v>
      </c>
      <c r="C642" s="5">
        <f>_xlfn.IFNA(VLOOKUP(B642,'Current Inventory '!$B:$E,4,FALSE)," ")</f>
        <v>0</v>
      </c>
    </row>
    <row r="643" customHeight="1" spans="1:3">
      <c r="A643" s="29" t="s">
        <v>6643</v>
      </c>
      <c r="B643" s="5" t="str">
        <f>_xlfn.IFNA(VLOOKUP(A643,'Msku With Skus'!A:B,2,FALSE)," ")</f>
        <v>Water_balloon3</v>
      </c>
      <c r="C643" s="5" t="str">
        <f>_xlfn.IFNA(VLOOKUP(B643,'Current Inventory '!$B:$E,4,FALSE)," ")</f>
        <v> </v>
      </c>
    </row>
    <row r="644" customHeight="1" spans="1:3">
      <c r="A644" s="29" t="s">
        <v>3524</v>
      </c>
      <c r="B644" s="5" t="str">
        <f>_xlfn.IFNA(VLOOKUP(A644,'Msku With Skus'!A:B,2,FALSE)," ")</f>
        <v>CSTE_0352_Wands_Voldemort_Light_MB</v>
      </c>
      <c r="C644" s="5">
        <f>_xlfn.IFNA(VLOOKUP(B644,'Current Inventory '!$B:$E,4,FALSE)," ")</f>
        <v>0</v>
      </c>
    </row>
    <row r="645" customHeight="1" spans="1:3">
      <c r="A645" s="29" t="s">
        <v>2915</v>
      </c>
      <c r="B645" s="5" t="str">
        <f>_xlfn.IFNA(VLOOKUP(A645,'Msku With Skus'!A:B,2,FALSE)," ")</f>
        <v>CSTE_0243_SG_Wings_Yellow</v>
      </c>
      <c r="C645" s="5">
        <f>_xlfn.IFNA(VLOOKUP(B645,'Current Inventory '!$B:$E,4,FALSE)," ")</f>
        <v>0</v>
      </c>
    </row>
    <row r="646" customHeight="1" spans="1:3">
      <c r="A646" s="29" t="s">
        <v>6458</v>
      </c>
      <c r="B646" s="5" t="str">
        <f>_xlfn.IFNA(VLOOKUP(A646,'Msku With Skus'!A:B,2,FALSE)," ")</f>
        <v>Holi_Combo</v>
      </c>
      <c r="C646" s="5" t="str">
        <f>_xlfn.IFNA(VLOOKUP(B646,'Current Inventory '!$B:$E,4,FALSE)," ")</f>
        <v> </v>
      </c>
    </row>
    <row r="647" customHeight="1" spans="1:3">
      <c r="A647" s="29" t="s">
        <v>3012</v>
      </c>
      <c r="B647" s="5" t="str">
        <f>_xlfn.IFNA(VLOOKUP(A647,'Msku With Skus'!A:B,2,FALSE)," ")</f>
        <v>CSTE_0262_MB_Brave WIfe</v>
      </c>
      <c r="C647" s="5">
        <f>_xlfn.IFNA(VLOOKUP(B647,'Current Inventory '!$B:$E,4,FALSE)," ")</f>
        <v>0</v>
      </c>
    </row>
    <row r="648" customHeight="1" spans="1:3">
      <c r="A648" s="29" t="s">
        <v>1171</v>
      </c>
      <c r="B648" s="5" t="str">
        <f>_xlfn.IFNA(VLOOKUP(A648,'Msku With Skus'!A:B,2,FALSE)," ")</f>
        <v>CSTE_0057_MB_ToMyWife_Brown</v>
      </c>
      <c r="C648" s="5">
        <f>_xlfn.IFNA(VLOOKUP(B648,'Current Inventory '!$B:$E,4,FALSE)," ")</f>
        <v>0</v>
      </c>
    </row>
    <row r="649" customHeight="1" spans="1:3">
      <c r="A649" s="29" t="s">
        <v>2017</v>
      </c>
      <c r="B649" s="5" t="str">
        <f>_xlfn.IFNA(VLOOKUP(A649,'Msku With Skus'!A:B,2,FALSE)," ")</f>
        <v>CSTE_0147_SG_ButterFly_Green</v>
      </c>
      <c r="C649" s="5">
        <f>_xlfn.IFNA(VLOOKUP(B649,'Current Inventory '!$B:$E,4,FALSE)," ")</f>
        <v>1</v>
      </c>
    </row>
    <row r="650" customHeight="1" spans="1:3">
      <c r="A650" s="29" t="s">
        <v>2856</v>
      </c>
      <c r="B650" s="5" t="str">
        <f>_xlfn.IFNA(VLOOKUP(A650,'Msku With Skus'!A:B,2,FALSE)," ")</f>
        <v>CSTE_0237_HD_PillowCover_Brown</v>
      </c>
      <c r="C650" s="5">
        <f>_xlfn.IFNA(VLOOKUP(B650,'Current Inventory '!$B:$E,4,FALSE)," ")</f>
        <v>1</v>
      </c>
    </row>
    <row r="651" customHeight="1" spans="1:3">
      <c r="A651" s="29" t="s">
        <v>6059</v>
      </c>
      <c r="B651" s="5" t="str">
        <f>_xlfn.IFNA(VLOOKUP(A651,'Msku With Skus'!A:B,2,FALSE)," ")</f>
        <v>CSTE_O0373_OT_Glitter_Sling_Bag</v>
      </c>
      <c r="C651" s="5" t="str">
        <f>_xlfn.IFNA(VLOOKUP(B651,'Current Inventory '!$B:$E,4,FALSE)," ")</f>
        <v> </v>
      </c>
    </row>
    <row r="652" customHeight="1" spans="1:3">
      <c r="A652" s="29" t="s">
        <v>6028</v>
      </c>
      <c r="B652" s="5" t="str">
        <f>_xlfn.IFNA(VLOOKUP(A652,'Msku With Skus'!A:B,2,FALSE)," ")</f>
        <v>CSTE_O0369_OT_Chopping_board</v>
      </c>
      <c r="C652" s="5">
        <f>_xlfn.IFNA(VLOOKUP(B652,'Current Inventory '!$B:$E,4,FALSE)," ")</f>
        <v>0</v>
      </c>
    </row>
    <row r="653" customHeight="1" spans="1:3">
      <c r="A653" s="29" t="s">
        <v>831</v>
      </c>
      <c r="B653" s="5" t="str">
        <f>_xlfn.IFNA(VLOOKUP(A653,'Msku With Skus'!A:B,2,FALSE)," ")</f>
        <v>CSTE_0031_MB_Got_Blue</v>
      </c>
      <c r="C653" s="5">
        <f>_xlfn.IFNA(VLOOKUP(B653,'Current Inventory '!$B:$E,4,FALSE)," ")</f>
        <v>0</v>
      </c>
    </row>
    <row r="654" customHeight="1" spans="1:3">
      <c r="A654" s="29" t="s">
        <v>3414</v>
      </c>
      <c r="B654" s="5" t="str">
        <f>_xlfn.IFNA(VLOOKUP(A654,'Msku With Skus'!A:B,2,FALSE)," ")</f>
        <v>CSTE_0335_Wands_Hermoine_MusicBox</v>
      </c>
      <c r="C654" s="5">
        <f>_xlfn.IFNA(VLOOKUP(B654,'Current Inventory '!$B:$E,4,FALSE)," ")</f>
        <v>0</v>
      </c>
    </row>
    <row r="655" customHeight="1" spans="1:3">
      <c r="A655" s="29" t="s">
        <v>5663</v>
      </c>
      <c r="B655" s="5" t="str">
        <f>_xlfn.IFNA(VLOOKUP(A655,'Msku With Skus'!A:B,2,FALSE)," ")</f>
        <v>CSTE_O0306_OT_UnicornPlantableDiary_Pink</v>
      </c>
      <c r="C655" s="5">
        <f>_xlfn.IFNA(VLOOKUP(B655,'Current Inventory '!$B:$E,4,FALSE)," ")</f>
        <v>88</v>
      </c>
    </row>
    <row r="656" customHeight="1" spans="1:3">
      <c r="A656" s="29" t="s">
        <v>3201</v>
      </c>
      <c r="B656" s="5" t="str">
        <f>_xlfn.IFNA(VLOOKUP(A656,'Msku With Skus'!A:B,2,FALSE)," ")</f>
        <v>CSTE_0309_Organizer_Travel_LightBlue</v>
      </c>
      <c r="C656" s="5">
        <f>_xlfn.IFNA(VLOOKUP(B656,'Current Inventory '!$B:$E,4,FALSE)," ")</f>
        <v>0</v>
      </c>
    </row>
    <row r="657" customHeight="1" spans="1:3">
      <c r="A657" s="29" t="s">
        <v>5430</v>
      </c>
      <c r="B657" s="5" t="str">
        <f>_xlfn.IFNA(VLOOKUP(A657,'Msku With Skus'!A:B,2,FALSE)," ")</f>
        <v>CSTE_O0252_OT_B+21Dairy</v>
      </c>
      <c r="C657" s="5">
        <f>_xlfn.IFNA(VLOOKUP(B657,'Current Inventory '!$B:$E,4,FALSE)," ")</f>
        <v>0</v>
      </c>
    </row>
    <row r="658" customHeight="1" spans="1:3">
      <c r="A658" s="29" t="s">
        <v>5686</v>
      </c>
      <c r="B658" s="5" t="str">
        <f>_xlfn.IFNA(VLOOKUP(A658,'Msku With Skus'!A:B,2,FALSE)," ")</f>
        <v>CSTE_O0308_OT_SatoshiPlantableDiary_Black</v>
      </c>
      <c r="C658" s="5">
        <f>_xlfn.IFNA(VLOOKUP(B658,'Current Inventory '!$B:$E,4,FALSE)," ")</f>
        <v>0</v>
      </c>
    </row>
    <row r="659" customHeight="1" spans="1:3">
      <c r="A659" s="29" t="s">
        <v>5060</v>
      </c>
      <c r="B659" s="5" t="str">
        <f>_xlfn.IFNA(VLOOKUP(A659,'Msku With Skus'!A:B,2,FALSE)," ")</f>
        <v>CSTE_O0138_OT_BtsRjKeychainRubber</v>
      </c>
      <c r="C659" s="5">
        <f>_xlfn.IFNA(VLOOKUP(B659,'Current Inventory '!$B:$E,4,FALSE)," ")</f>
        <v>0</v>
      </c>
    </row>
    <row r="660" customHeight="1" spans="1:3">
      <c r="A660" s="29" t="s">
        <v>3120</v>
      </c>
      <c r="B660" s="5" t="str">
        <f>_xlfn.IFNA(VLOOKUP(A660,'Msku With Skus'!A:B,2,FALSE)," ")</f>
        <v>CSTE_0297_MB_Merrygo_Pink</v>
      </c>
      <c r="C660" s="5">
        <f>_xlfn.IFNA(VLOOKUP(B660,'Current Inventory '!$B:$E,4,FALSE)," ")</f>
        <v>0</v>
      </c>
    </row>
    <row r="661" customHeight="1" spans="1:3">
      <c r="A661" s="29" t="s">
        <v>5850</v>
      </c>
      <c r="B661" s="5" t="str">
        <f>_xlfn.IFNA(VLOOKUP(A661,'Msku With Skus'!A:B,2,FALSE)," ")</f>
        <v>CSTE_O0337_OT_Teapad_</v>
      </c>
      <c r="C661" s="5">
        <f>_xlfn.IFNA(VLOOKUP(B661,'Current Inventory '!$B:$E,4,FALSE)," ")</f>
        <v>0</v>
      </c>
    </row>
    <row r="662" customHeight="1" spans="1:3">
      <c r="A662" s="29" t="s">
        <v>2066</v>
      </c>
      <c r="B662" s="5" t="str">
        <f>_xlfn.IFNA(VLOOKUP(A662,'Msku With Skus'!A:B,2,FALSE)," ")</f>
        <v>CSTE_0151_SG_CloudChain_Yellow</v>
      </c>
      <c r="C662" s="5">
        <f>_xlfn.IFNA(VLOOKUP(B662,'Current Inventory '!$B:$E,4,FALSE)," ")</f>
        <v>0</v>
      </c>
    </row>
    <row r="663" customHeight="1" spans="1:3">
      <c r="A663" s="29" t="s">
        <v>5047</v>
      </c>
      <c r="B663" s="5" t="str">
        <f>_xlfn.IFNA(VLOOKUP(A663,'Msku With Skus'!A:B,2,FALSE)," ")</f>
        <v>CSTE_O0136_OT_ BtsShookyKeychainRubber</v>
      </c>
      <c r="C663" s="5" t="str">
        <f>_xlfn.IFNA(VLOOKUP(B663,'Current Inventory '!$B:$E,4,FALSE)," ")</f>
        <v> </v>
      </c>
    </row>
    <row r="664" customHeight="1" spans="1:3">
      <c r="A664" s="29" t="s">
        <v>6051</v>
      </c>
      <c r="B664" s="5" t="str">
        <f>_xlfn.IFNA(VLOOKUP(A664,'Msku With Skus'!A:B,2,FALSE)," ")</f>
        <v>CSTE_O0372_OT_Butterfly_Sling_Bag</v>
      </c>
      <c r="C664" s="5" t="str">
        <f>_xlfn.IFNA(VLOOKUP(B664,'Current Inventory '!$B:$E,4,FALSE)," ")</f>
        <v> </v>
      </c>
    </row>
    <row r="665" customHeight="1" spans="1:3">
      <c r="A665" s="29" t="s">
        <v>5642</v>
      </c>
      <c r="B665" s="5" t="str">
        <f>_xlfn.IFNA(VLOOKUP(A665,'Msku With Skus'!A:B,2,FALSE)," ")</f>
        <v>CSTE_O0301_OT_DonutMug</v>
      </c>
      <c r="C665" s="5">
        <f>_xlfn.IFNA(VLOOKUP(B665,'Current Inventory '!$B:$E,4,FALSE)," ")</f>
        <v>0</v>
      </c>
    </row>
    <row r="666" customHeight="1" spans="1:3">
      <c r="A666" s="29" t="s">
        <v>6030</v>
      </c>
      <c r="B666" s="5" t="str">
        <f>_xlfn.IFNA(VLOOKUP(A666,'Msku With Skus'!A:B,2,FALSE)," ")</f>
        <v>CSTE_O0369_OT_Chopping_board</v>
      </c>
      <c r="C666" s="5">
        <f>_xlfn.IFNA(VLOOKUP(B666,'Current Inventory '!$B:$E,4,FALSE)," ")</f>
        <v>0</v>
      </c>
    </row>
    <row r="667" customHeight="1" spans="1:3">
      <c r="A667" s="29" t="s">
        <v>5256</v>
      </c>
      <c r="B667" s="5" t="str">
        <f>_xlfn.IFNA(VLOOKUP(A667,'Msku With Skus'!A:B,2,FALSE)," ")</f>
        <v>CSTE_O0212_OT_SquidGameKeychain_Big</v>
      </c>
      <c r="C667" s="5">
        <f>_xlfn.IFNA(VLOOKUP(B667,'Current Inventory '!$B:$E,4,FALSE)," ")</f>
        <v>0</v>
      </c>
    </row>
    <row r="668" customHeight="1" spans="1:3">
      <c r="A668" s="29" t="s">
        <v>3517</v>
      </c>
      <c r="B668" s="5" t="str">
        <f>_xlfn.IFNA(VLOOKUP(A668,'Msku With Skus'!A:B,2,FALSE)," ")</f>
        <v>CSTE_0350_Wands_Harrypotter_light_MB</v>
      </c>
      <c r="C668" s="5">
        <f>_xlfn.IFNA(VLOOKUP(B668,'Current Inventory '!$B:$E,4,FALSE)," ")</f>
        <v>0</v>
      </c>
    </row>
    <row r="669" customHeight="1" spans="1:3">
      <c r="A669" s="29" t="s">
        <v>2088</v>
      </c>
      <c r="B669" s="5" t="str">
        <f>_xlfn.IFNA(VLOOKUP(A669,'Msku With Skus'!A:B,2,FALSE)," ")</f>
        <v>CSTE_0155_SG_FireGlass_Red</v>
      </c>
      <c r="C669" s="5">
        <f>_xlfn.IFNA(VLOOKUP(B669,'Current Inventory '!$B:$E,4,FALSE)," ")</f>
        <v>0</v>
      </c>
    </row>
    <row r="670" customHeight="1" spans="1:3">
      <c r="A670" s="29" t="s">
        <v>2534</v>
      </c>
      <c r="B670" s="5" t="str">
        <f>_xlfn.IFNA(VLOOKUP(A670,'Msku With Skus'!A:B,2,FALSE)," ")</f>
        <v>CSTE_0200_MB_MHLasaCasaDePapel_Brown</v>
      </c>
      <c r="C670" s="5">
        <f>_xlfn.IFNA(VLOOKUP(B670,'Current Inventory '!$B:$E,4,FALSE)," ")</f>
        <v>0</v>
      </c>
    </row>
    <row r="671" customHeight="1" spans="1:3">
      <c r="A671" s="29" t="s">
        <v>5357</v>
      </c>
      <c r="B671" s="5" t="str">
        <f>_xlfn.IFNA(VLOOKUP(A671,'Msku With Skus'!A:B,2,FALSE)," ")</f>
        <v>CSTE_O0229_OT_Guasha_White</v>
      </c>
      <c r="C671" s="5">
        <f>_xlfn.IFNA(VLOOKUP(B671,'Current Inventory '!$B:$E,4,FALSE)," ")</f>
        <v>0</v>
      </c>
    </row>
    <row r="672" customHeight="1" spans="1:3">
      <c r="A672" s="29" t="s">
        <v>5353</v>
      </c>
      <c r="B672" s="5" t="str">
        <f>_xlfn.IFNA(VLOOKUP(A672,'Msku With Skus'!A:B,2,FALSE)," ")</f>
        <v>CSTE_O0229_OT_Guasha_White</v>
      </c>
      <c r="C672" s="5">
        <f>_xlfn.IFNA(VLOOKUP(B672,'Current Inventory '!$B:$E,4,FALSE)," ")</f>
        <v>0</v>
      </c>
    </row>
    <row r="673" customHeight="1" spans="1:3">
      <c r="A673" s="29" t="s">
        <v>5676</v>
      </c>
      <c r="B673" s="5" t="str">
        <f>_xlfn.IFNA(VLOOKUP(A673,'Msku With Skus'!A:B,2,FALSE)," ")</f>
        <v>CSTE_O0307_OT_UnicornPlantableDiary_Black</v>
      </c>
      <c r="C673" s="5">
        <f>_xlfn.IFNA(VLOOKUP(B673,'Current Inventory '!$B:$E,4,FALSE)," ")</f>
        <v>113</v>
      </c>
    </row>
    <row r="674" customHeight="1" spans="1:3">
      <c r="A674" s="29" t="s">
        <v>6157</v>
      </c>
      <c r="B674" s="5" t="str">
        <f>_xlfn.IFNA(VLOOKUP(A674,'Msku With Skus'!A:B,2,FALSE)," ")</f>
        <v>CSTE_O0390_OT_Toiletry_Bottles</v>
      </c>
      <c r="C674" s="5">
        <f>_xlfn.IFNA(VLOOKUP(B674,'Current Inventory '!$B:$E,4,FALSE)," ")</f>
        <v>27</v>
      </c>
    </row>
    <row r="675" customHeight="1" spans="1:3">
      <c r="A675" s="29" t="s">
        <v>5919</v>
      </c>
      <c r="B675" s="5" t="str">
        <f>_xlfn.IFNA(VLOOKUP(A675,'Msku With Skus'!A:B,2,FALSE)," ")</f>
        <v>CSTE_O0351_OT_BtsCookyKeychainRubber</v>
      </c>
      <c r="C675" s="5" t="str">
        <f>_xlfn.IFNA(VLOOKUP(B675,'Current Inventory '!$B:$E,4,FALSE)," ")</f>
        <v> </v>
      </c>
    </row>
    <row r="676" customHeight="1" spans="1:3">
      <c r="A676" s="29" t="s">
        <v>5742</v>
      </c>
      <c r="B676" s="5" t="str">
        <f>_xlfn.IFNA(VLOOKUP(A676,'Msku With Skus'!A:B,2,FALSE)," ")</f>
        <v>CSTE_O0312_OT_SolarGaneshaSkin_Small</v>
      </c>
      <c r="C676" s="5">
        <f>_xlfn.IFNA(VLOOKUP(B676,'Current Inventory '!$B:$E,4,FALSE)," ")</f>
        <v>1</v>
      </c>
    </row>
    <row r="677" customHeight="1" spans="1:3">
      <c r="A677" s="29" t="s">
        <v>5597</v>
      </c>
      <c r="B677" s="5" t="str">
        <f>_xlfn.IFNA(VLOOKUP(A677,'Msku With Skus'!A:B,2,FALSE)," ")</f>
        <v>CSTE_O0296_OT_DiyaLight</v>
      </c>
      <c r="C677" s="5">
        <f>_xlfn.IFNA(VLOOKUP(B677,'Current Inventory '!$B:$E,4,FALSE)," ")</f>
        <v>6</v>
      </c>
    </row>
    <row r="678" customHeight="1" spans="1:3">
      <c r="A678" s="29" t="s">
        <v>466</v>
      </c>
      <c r="B678" s="5" t="str">
        <f>_xlfn.IFNA(VLOOKUP(A678,'Msku With Skus'!A:B,2,FALSE)," ")</f>
        <v>CSTE_0014_MB_HBD_Brown</v>
      </c>
      <c r="C678" s="5">
        <f>_xlfn.IFNA(VLOOKUP(B678,'Current Inventory '!$B:$E,4,FALSE)," ")</f>
        <v>380</v>
      </c>
    </row>
    <row r="679" customHeight="1" spans="1:3">
      <c r="A679" s="29" t="s">
        <v>3220</v>
      </c>
      <c r="B679" s="5" t="str">
        <f>_xlfn.IFNA(VLOOKUP(A679,'Msku With Skus'!A:B,2,FALSE)," ")</f>
        <v>CSTE_0311_Organizer_Travel_Black</v>
      </c>
      <c r="C679" s="5">
        <f>_xlfn.IFNA(VLOOKUP(B679,'Current Inventory '!$B:$E,4,FALSE)," ")</f>
        <v>1</v>
      </c>
    </row>
    <row r="680" customHeight="1" spans="1:3">
      <c r="A680" s="29" t="s">
        <v>6641</v>
      </c>
      <c r="B680" s="5" t="str">
        <f>_xlfn.IFNA(VLOOKUP(A680,'Msku With Skus'!A:B,2,FALSE)," ")</f>
        <v>Water_balloon2</v>
      </c>
      <c r="C680" s="5" t="str">
        <f>_xlfn.IFNA(VLOOKUP(B680,'Current Inventory '!$B:$E,4,FALSE)," ")</f>
        <v> </v>
      </c>
    </row>
    <row r="681" customHeight="1" spans="1:3">
      <c r="A681" s="29" t="s">
        <v>5550</v>
      </c>
      <c r="B681" s="5" t="str">
        <f>_xlfn.IFNA(VLOOKUP(A681,'Msku With Skus'!A:B,2,FALSE)," ")</f>
        <v>CSTE_O0290_OT_BtsKeychain</v>
      </c>
      <c r="C681" s="5">
        <f>_xlfn.IFNA(VLOOKUP(B681,'Current Inventory '!$B:$E,4,FALSE)," ")</f>
        <v>0</v>
      </c>
    </row>
    <row r="682" customHeight="1" spans="1:3">
      <c r="A682" s="29" t="s">
        <v>5062</v>
      </c>
      <c r="B682" s="5" t="str">
        <f>_xlfn.IFNA(VLOOKUP(A682,'Msku With Skus'!A:B,2,FALSE)," ")</f>
        <v>CSTE_O0138_OT_BtsRjKeychainRubber</v>
      </c>
      <c r="C682" s="5">
        <f>_xlfn.IFNA(VLOOKUP(B682,'Current Inventory '!$B:$E,4,FALSE)," ")</f>
        <v>0</v>
      </c>
    </row>
    <row r="683" customHeight="1" spans="1:3">
      <c r="A683" s="29" t="s">
        <v>6133</v>
      </c>
      <c r="B683" s="5" t="str">
        <f>_xlfn.IFNA(VLOOKUP(A683,'Msku With Skus'!A:B,2,FALSE)," ")</f>
        <v>CSTE_O0382_OT_OrangeBlack_Bts_Diary</v>
      </c>
      <c r="C683" s="5">
        <f>_xlfn.IFNA(VLOOKUP(B683,'Current Inventory '!$B:$E,4,FALSE)," ")</f>
        <v>1</v>
      </c>
    </row>
    <row r="684" customHeight="1" spans="1:3">
      <c r="A684" s="29" t="s">
        <v>6227</v>
      </c>
      <c r="B684" s="5" t="str">
        <f>_xlfn.IFNA(VLOOKUP(A684,'Msku With Skus'!A:B,2,FALSE)," ")</f>
        <v>CSTE_O0403_OT_KeyHolder_WinkCat_Cream</v>
      </c>
      <c r="C684" s="5">
        <f>_xlfn.IFNA(VLOOKUP(B684,'Current Inventory '!$B:$E,4,FALSE)," ")</f>
        <v>0</v>
      </c>
    </row>
    <row r="685" customHeight="1" spans="1:3">
      <c r="A685" s="29" t="s">
        <v>4089</v>
      </c>
      <c r="B685" s="5" t="str">
        <f>_xlfn.IFNA(VLOOKUP(A685,'Msku With Skus'!A:B,2,FALSE)," ")</f>
        <v>CSTE_0465_ST_Pokemon_Pysduck</v>
      </c>
      <c r="C685" s="5">
        <f>_xlfn.IFNA(VLOOKUP(B685,'Current Inventory '!$B:$E,4,FALSE)," ")</f>
        <v>3</v>
      </c>
    </row>
    <row r="686" customHeight="1" spans="1:3">
      <c r="A686" s="29" t="s">
        <v>4992</v>
      </c>
      <c r="B686" s="5" t="str">
        <f>_xlfn.IFNA(VLOOKUP(A686,'Msku With Skus'!A:B,2,FALSE)," ")</f>
        <v>CSTE_O0113_OT_MangKeychainMetal</v>
      </c>
      <c r="C686" s="5">
        <f>_xlfn.IFNA(VLOOKUP(B686,'Current Inventory '!$B:$E,4,FALSE)," ")</f>
        <v>4</v>
      </c>
    </row>
    <row r="687" customHeight="1" spans="1:3">
      <c r="A687" s="29" t="s">
        <v>4698</v>
      </c>
      <c r="B687" s="5" t="str">
        <f>_xlfn.IFNA(VLOOKUP(A687,'Msku With Skus'!A:B,2,FALSE)," ")</f>
        <v>CSTE_O0043_OT_CushionFiller</v>
      </c>
      <c r="C687" s="5">
        <f>_xlfn.IFNA(VLOOKUP(B687,'Current Inventory '!$B:$E,4,FALSE)," ")</f>
        <v>0</v>
      </c>
    </row>
    <row r="688" customHeight="1" spans="1:3">
      <c r="A688" s="29" t="s">
        <v>1550</v>
      </c>
      <c r="B688" s="5" t="str">
        <f>_xlfn.IFNA(VLOOKUP(A688,'Msku With Skus'!A:B,2,FALSE)," ")</f>
        <v>CSTE_0095_ST_Unicorn_NP_Pink</v>
      </c>
      <c r="C688" s="5">
        <f>_xlfn.IFNA(VLOOKUP(B688,'Current Inventory '!$B:$E,4,FALSE)," ")</f>
        <v>0</v>
      </c>
    </row>
    <row r="689" customHeight="1" spans="2:3">
      <c r="B689" s="5">
        <f>_xlfn.IFNA(VLOOKUP(A689,'Msku With Skus'!A:B,2,FALSE)," ")</f>
        <v>0</v>
      </c>
      <c r="C689" s="5" t="str">
        <f>_xlfn.IFNA(VLOOKUP(B689,'Current Inventory '!$B:$E,4,FALSE)," ")</f>
        <v> </v>
      </c>
    </row>
    <row r="690" customHeight="1" spans="2:3">
      <c r="B690" s="5">
        <f>_xlfn.IFNA(VLOOKUP(A690,'Msku With Skus'!A:B,2,FALSE)," ")</f>
        <v>0</v>
      </c>
      <c r="C690" s="5" t="str">
        <f>_xlfn.IFNA(VLOOKUP(B690,'Current Inventory '!$B:$E,4,FALSE)," ")</f>
        <v> </v>
      </c>
    </row>
    <row r="691" customHeight="1" spans="2:3">
      <c r="B691" s="5">
        <f>_xlfn.IFNA(VLOOKUP(A691,'Msku With Skus'!A:B,2,FALSE)," ")</f>
        <v>0</v>
      </c>
      <c r="C691" s="5" t="str">
        <f>_xlfn.IFNA(VLOOKUP(B691,'Current Inventory '!$B:$E,4,FALSE)," ")</f>
        <v> </v>
      </c>
    </row>
    <row r="692" customHeight="1" spans="2:3">
      <c r="B692" s="5">
        <f>_xlfn.IFNA(VLOOKUP(A692,'Msku With Skus'!A:B,2,FALSE)," ")</f>
        <v>0</v>
      </c>
      <c r="C692" s="5" t="str">
        <f>_xlfn.IFNA(VLOOKUP(B692,'Current Inventory '!$B:$E,4,FALSE)," ")</f>
        <v> </v>
      </c>
    </row>
    <row r="693" customHeight="1" spans="2:3">
      <c r="B693" s="5">
        <f>_xlfn.IFNA(VLOOKUP(A693,'Msku With Skus'!A:B,2,FALSE)," ")</f>
        <v>0</v>
      </c>
      <c r="C693" s="5" t="str">
        <f>_xlfn.IFNA(VLOOKUP(B693,'Current Inventory '!$B:$E,4,FALSE)," ")</f>
        <v> </v>
      </c>
    </row>
    <row r="694" customHeight="1" spans="2:3">
      <c r="B694" s="5">
        <f>_xlfn.IFNA(VLOOKUP(A694,'Msku With Skus'!A:B,2,FALSE)," ")</f>
        <v>0</v>
      </c>
      <c r="C694" s="5" t="str">
        <f>_xlfn.IFNA(VLOOKUP(B694,'Current Inventory '!$B:$E,4,FALSE)," ")</f>
        <v> </v>
      </c>
    </row>
    <row r="695" customHeight="1" spans="2:3">
      <c r="B695" s="5">
        <f>_xlfn.IFNA(VLOOKUP(A695,'Msku With Skus'!A:B,2,FALSE)," ")</f>
        <v>0</v>
      </c>
      <c r="C695" s="5" t="str">
        <f>_xlfn.IFNA(VLOOKUP(B695,'Current Inventory '!$B:$E,4,FALSE)," ")</f>
        <v> </v>
      </c>
    </row>
    <row r="696" customHeight="1" spans="2:3">
      <c r="B696" s="5">
        <f>_xlfn.IFNA(VLOOKUP(A696,'Msku With Skus'!A:B,2,FALSE)," ")</f>
        <v>0</v>
      </c>
      <c r="C696" s="5" t="str">
        <f>_xlfn.IFNA(VLOOKUP(B696,'Current Inventory '!$B:$E,4,FALSE)," ")</f>
        <v> </v>
      </c>
    </row>
    <row r="697" customHeight="1" spans="2:3">
      <c r="B697" s="5">
        <f>_xlfn.IFNA(VLOOKUP(A697,'Msku With Skus'!A:B,2,FALSE)," ")</f>
        <v>0</v>
      </c>
      <c r="C697" s="5" t="str">
        <f>_xlfn.IFNA(VLOOKUP(B697,'Current Inventory '!$B:$E,4,FALSE)," ")</f>
        <v> </v>
      </c>
    </row>
    <row r="698" customHeight="1" spans="2:3">
      <c r="B698" s="5">
        <f>_xlfn.IFNA(VLOOKUP(A698,'Msku With Skus'!A:B,2,FALSE)," ")</f>
        <v>0</v>
      </c>
      <c r="C698" s="5" t="str">
        <f>_xlfn.IFNA(VLOOKUP(B698,'Current Inventory '!$B:$E,4,FALSE)," ")</f>
        <v> </v>
      </c>
    </row>
    <row r="699" customHeight="1" spans="2:3">
      <c r="B699" s="5">
        <f>_xlfn.IFNA(VLOOKUP(A699,'Msku With Skus'!A:B,2,FALSE)," ")</f>
        <v>0</v>
      </c>
      <c r="C699" s="5" t="str">
        <f>_xlfn.IFNA(VLOOKUP(B699,'Current Inventory '!$B:$E,4,FALSE)," ")</f>
        <v> </v>
      </c>
    </row>
    <row r="700" customHeight="1" spans="2:3">
      <c r="B700" s="5">
        <f>_xlfn.IFNA(VLOOKUP(A700,'Msku With Skus'!A:B,2,FALSE)," ")</f>
        <v>0</v>
      </c>
      <c r="C700" s="5" t="str">
        <f>_xlfn.IFNA(VLOOKUP(B700,'Current Inventory '!$B:$E,4,FALSE)," ")</f>
        <v> </v>
      </c>
    </row>
    <row r="701" customHeight="1" spans="2:3">
      <c r="B701" s="5">
        <f>_xlfn.IFNA(VLOOKUP(A701,'Msku With Skus'!A:B,2,FALSE)," ")</f>
        <v>0</v>
      </c>
      <c r="C701" s="5" t="str">
        <f>_xlfn.IFNA(VLOOKUP(B701,'Current Inventory '!$B:$E,4,FALSE)," ")</f>
        <v> </v>
      </c>
    </row>
    <row r="702" customHeight="1" spans="2:3">
      <c r="B702" s="5">
        <f>_xlfn.IFNA(VLOOKUP(A702,'Msku With Skus'!A:B,2,FALSE)," ")</f>
        <v>0</v>
      </c>
      <c r="C702" s="5" t="str">
        <f>_xlfn.IFNA(VLOOKUP(B702,'Current Inventory '!$B:$E,4,FALSE)," ")</f>
        <v> </v>
      </c>
    </row>
    <row r="703" customHeight="1" spans="2:3">
      <c r="B703" s="5">
        <f>_xlfn.IFNA(VLOOKUP(A703,'Msku With Skus'!A:B,2,FALSE)," ")</f>
        <v>0</v>
      </c>
      <c r="C703" s="5" t="str">
        <f>_xlfn.IFNA(VLOOKUP(B703,'Current Inventory '!$B:$E,4,FALSE)," ")</f>
        <v> </v>
      </c>
    </row>
    <row r="704" customHeight="1" spans="2:3">
      <c r="B704" s="5">
        <f>_xlfn.IFNA(VLOOKUP(A704,'Msku With Skus'!A:B,2,FALSE)," ")</f>
        <v>0</v>
      </c>
      <c r="C704" s="5" t="str">
        <f>_xlfn.IFNA(VLOOKUP(B704,'Current Inventory '!$B:$E,4,FALSE)," ")</f>
        <v> </v>
      </c>
    </row>
    <row r="705" customHeight="1" spans="2:3">
      <c r="B705" s="5">
        <f>_xlfn.IFNA(VLOOKUP(A705,'Msku With Skus'!A:B,2,FALSE)," ")</f>
        <v>0</v>
      </c>
      <c r="C705" s="5" t="str">
        <f>_xlfn.IFNA(VLOOKUP(B705,'Current Inventory '!$B:$E,4,FALSE)," ")</f>
        <v> </v>
      </c>
    </row>
    <row r="706" customHeight="1" spans="2:3">
      <c r="B706" s="5">
        <f>_xlfn.IFNA(VLOOKUP(A706,'Msku With Skus'!A:B,2,FALSE)," ")</f>
        <v>0</v>
      </c>
      <c r="C706" s="5" t="str">
        <f>_xlfn.IFNA(VLOOKUP(B706,'Current Inventory '!$B:$E,4,FALSE)," ")</f>
        <v> </v>
      </c>
    </row>
    <row r="707" customHeight="1" spans="2:3">
      <c r="B707" s="5">
        <f>_xlfn.IFNA(VLOOKUP(A707,'Msku With Skus'!A:B,2,FALSE)," ")</f>
        <v>0</v>
      </c>
      <c r="C707" s="5" t="str">
        <f>_xlfn.IFNA(VLOOKUP(B707,'Current Inventory '!$B:$E,4,FALSE)," ")</f>
        <v> </v>
      </c>
    </row>
    <row r="708" customHeight="1" spans="2:3">
      <c r="B708" s="5">
        <f>_xlfn.IFNA(VLOOKUP(A708,'Msku With Skus'!A:B,2,FALSE)," ")</f>
        <v>0</v>
      </c>
      <c r="C708" s="5" t="str">
        <f>_xlfn.IFNA(VLOOKUP(B708,'Current Inventory '!$B:$E,4,FALSE)," ")</f>
        <v> </v>
      </c>
    </row>
    <row r="709" customHeight="1" spans="2:3">
      <c r="B709" s="5">
        <f>_xlfn.IFNA(VLOOKUP(A709,'Msku With Skus'!A:B,2,FALSE)," ")</f>
        <v>0</v>
      </c>
      <c r="C709" s="5" t="str">
        <f>_xlfn.IFNA(VLOOKUP(B709,'Current Inventory '!$B:$E,4,FALSE)," ")</f>
        <v> </v>
      </c>
    </row>
    <row r="710" customHeight="1" spans="2:3">
      <c r="B710" s="5">
        <f>_xlfn.IFNA(VLOOKUP(A710,'Msku With Skus'!A:B,2,FALSE)," ")</f>
        <v>0</v>
      </c>
      <c r="C710" s="5" t="str">
        <f>_xlfn.IFNA(VLOOKUP(B710,'Current Inventory '!$B:$E,4,FALSE)," ")</f>
        <v> </v>
      </c>
    </row>
    <row r="711" customHeight="1" spans="2:3">
      <c r="B711" s="5">
        <f>_xlfn.IFNA(VLOOKUP(A711,'Msku With Skus'!A:B,2,FALSE)," ")</f>
        <v>0</v>
      </c>
      <c r="C711" s="5" t="str">
        <f>_xlfn.IFNA(VLOOKUP(B711,'Current Inventory '!$B:$E,4,FALSE)," ")</f>
        <v> </v>
      </c>
    </row>
    <row r="712" customHeight="1" spans="2:3">
      <c r="B712" s="5">
        <f>_xlfn.IFNA(VLOOKUP(A712,'Msku With Skus'!A:B,2,FALSE)," ")</f>
        <v>0</v>
      </c>
      <c r="C712" s="5" t="str">
        <f>_xlfn.IFNA(VLOOKUP(B712,'Current Inventory '!$B:$E,4,FALSE)," ")</f>
        <v> </v>
      </c>
    </row>
    <row r="713" customHeight="1" spans="2:3">
      <c r="B713" s="5">
        <f>_xlfn.IFNA(VLOOKUP(A713,'Msku With Skus'!A:B,2,FALSE)," ")</f>
        <v>0</v>
      </c>
      <c r="C713" s="5" t="str">
        <f>_xlfn.IFNA(VLOOKUP(B713,'Current Inventory '!$B:$E,4,FALSE)," ")</f>
        <v> </v>
      </c>
    </row>
    <row r="714" customHeight="1" spans="2:3">
      <c r="B714" s="5">
        <f>_xlfn.IFNA(VLOOKUP(A714,'Msku With Skus'!A:B,2,FALSE)," ")</f>
        <v>0</v>
      </c>
      <c r="C714" s="5" t="str">
        <f>_xlfn.IFNA(VLOOKUP(B714,'Current Inventory '!$B:$E,4,FALSE)," ")</f>
        <v> </v>
      </c>
    </row>
    <row r="715" customHeight="1" spans="2:3">
      <c r="B715" s="5">
        <f>_xlfn.IFNA(VLOOKUP(A715,'Msku With Skus'!A:B,2,FALSE)," ")</f>
        <v>0</v>
      </c>
      <c r="C715" s="5" t="str">
        <f>_xlfn.IFNA(VLOOKUP(B715,'Current Inventory '!$B:$E,4,FALSE)," ")</f>
        <v> </v>
      </c>
    </row>
    <row r="716" customHeight="1" spans="2:3">
      <c r="B716" s="5">
        <f>_xlfn.IFNA(VLOOKUP(A716,'Msku With Skus'!A:B,2,FALSE)," ")</f>
        <v>0</v>
      </c>
      <c r="C716" s="5" t="str">
        <f>_xlfn.IFNA(VLOOKUP(B716,'Current Inventory '!$B:$E,4,FALSE)," ")</f>
        <v> </v>
      </c>
    </row>
    <row r="717" customHeight="1" spans="2:3">
      <c r="B717" s="5">
        <f>_xlfn.IFNA(VLOOKUP(A717,'Msku With Skus'!A:B,2,FALSE)," ")</f>
        <v>0</v>
      </c>
      <c r="C717" s="5" t="str">
        <f>_xlfn.IFNA(VLOOKUP(B717,'Current Inventory '!$B:$E,4,FALSE)," ")</f>
        <v> </v>
      </c>
    </row>
    <row r="718" customHeight="1" spans="2:3">
      <c r="B718" s="5">
        <f>_xlfn.IFNA(VLOOKUP(A718,'Msku With Skus'!A:B,2,FALSE)," ")</f>
        <v>0</v>
      </c>
      <c r="C718" s="5" t="str">
        <f>_xlfn.IFNA(VLOOKUP(B718,'Current Inventory '!$B:$E,4,FALSE)," ")</f>
        <v> </v>
      </c>
    </row>
    <row r="719" customHeight="1" spans="2:3">
      <c r="B719" s="5">
        <f>_xlfn.IFNA(VLOOKUP(A719,'Msku With Skus'!A:B,2,FALSE)," ")</f>
        <v>0</v>
      </c>
      <c r="C719" s="5" t="str">
        <f>_xlfn.IFNA(VLOOKUP(B719,'Current Inventory '!$B:$E,4,FALSE)," ")</f>
        <v> </v>
      </c>
    </row>
    <row r="720" customHeight="1" spans="2:3">
      <c r="B720" s="5">
        <f>_xlfn.IFNA(VLOOKUP(A720,'Msku With Skus'!A:B,2,FALSE)," ")</f>
        <v>0</v>
      </c>
      <c r="C720" s="5" t="str">
        <f>_xlfn.IFNA(VLOOKUP(B720,'Current Inventory '!$B:$E,4,FALSE)," ")</f>
        <v> </v>
      </c>
    </row>
    <row r="721" customHeight="1" spans="2:3">
      <c r="B721" s="5">
        <f>_xlfn.IFNA(VLOOKUP(A721,'Msku With Skus'!A:B,2,FALSE)," ")</f>
        <v>0</v>
      </c>
      <c r="C721" s="5" t="str">
        <f>_xlfn.IFNA(VLOOKUP(B721,'Current Inventory '!$B:$E,4,FALSE)," ")</f>
        <v> </v>
      </c>
    </row>
    <row r="722" customHeight="1" spans="2:3">
      <c r="B722" s="5">
        <f>_xlfn.IFNA(VLOOKUP(A722,'Msku With Skus'!A:B,2,FALSE)," ")</f>
        <v>0</v>
      </c>
      <c r="C722" s="5" t="str">
        <f>_xlfn.IFNA(VLOOKUP(B722,'Current Inventory '!$B:$E,4,FALSE)," ")</f>
        <v> </v>
      </c>
    </row>
    <row r="723" customHeight="1" spans="2:3">
      <c r="B723" s="5">
        <f>_xlfn.IFNA(VLOOKUP(A723,'Msku With Skus'!A:B,2,FALSE)," ")</f>
        <v>0</v>
      </c>
      <c r="C723" s="5" t="str">
        <f>_xlfn.IFNA(VLOOKUP(B723,'Current Inventory '!$B:$E,4,FALSE)," ")</f>
        <v> </v>
      </c>
    </row>
    <row r="724" customHeight="1" spans="2:3">
      <c r="B724" s="5">
        <f>_xlfn.IFNA(VLOOKUP(A724,'Msku With Skus'!A:B,2,FALSE)," ")</f>
        <v>0</v>
      </c>
      <c r="C724" s="5" t="str">
        <f>_xlfn.IFNA(VLOOKUP(B724,'Current Inventory '!$B:$E,4,FALSE)," ")</f>
        <v> </v>
      </c>
    </row>
    <row r="725" customHeight="1" spans="2:3">
      <c r="B725" s="5">
        <f>_xlfn.IFNA(VLOOKUP(A725,'Msku With Skus'!A:B,2,FALSE)," ")</f>
        <v>0</v>
      </c>
      <c r="C725" s="5" t="str">
        <f>_xlfn.IFNA(VLOOKUP(B725,'Current Inventory '!$B:$E,4,FALSE)," ")</f>
        <v> </v>
      </c>
    </row>
    <row r="726" customHeight="1" spans="2:3">
      <c r="B726" s="5">
        <f>_xlfn.IFNA(VLOOKUP(A726,'Msku With Skus'!A:B,2,FALSE)," ")</f>
        <v>0</v>
      </c>
      <c r="C726" s="5" t="str">
        <f>_xlfn.IFNA(VLOOKUP(B726,'Current Inventory '!$B:$E,4,FALSE)," ")</f>
        <v> </v>
      </c>
    </row>
    <row r="727" customHeight="1" spans="2:3">
      <c r="B727" s="5">
        <f>_xlfn.IFNA(VLOOKUP(A727,'Msku With Skus'!A:B,2,FALSE)," ")</f>
        <v>0</v>
      </c>
      <c r="C727" s="5" t="str">
        <f>_xlfn.IFNA(VLOOKUP(B727,'Current Inventory '!$B:$E,4,FALSE)," ")</f>
        <v> </v>
      </c>
    </row>
    <row r="728" customHeight="1" spans="2:3">
      <c r="B728" s="5">
        <f>_xlfn.IFNA(VLOOKUP(A728,'Msku With Skus'!A:B,2,FALSE)," ")</f>
        <v>0</v>
      </c>
      <c r="C728" s="5" t="str">
        <f>_xlfn.IFNA(VLOOKUP(B728,'Current Inventory '!$B:$E,4,FALSE)," ")</f>
        <v> </v>
      </c>
    </row>
    <row r="729" customHeight="1" spans="2:3">
      <c r="B729" s="5">
        <f>_xlfn.IFNA(VLOOKUP(A729,'Msku With Skus'!A:B,2,FALSE)," ")</f>
        <v>0</v>
      </c>
      <c r="C729" s="5" t="str">
        <f>_xlfn.IFNA(VLOOKUP(B729,'Current Inventory '!$B:$E,4,FALSE)," ")</f>
        <v> </v>
      </c>
    </row>
    <row r="730" customHeight="1" spans="2:3">
      <c r="B730" s="5">
        <f>_xlfn.IFNA(VLOOKUP(A730,'Msku With Skus'!A:B,2,FALSE)," ")</f>
        <v>0</v>
      </c>
      <c r="C730" s="5" t="str">
        <f>_xlfn.IFNA(VLOOKUP(B730,'Current Inventory '!$B:$E,4,FALSE)," ")</f>
        <v> </v>
      </c>
    </row>
    <row r="731" customHeight="1" spans="2:3">
      <c r="B731" s="5">
        <f>_xlfn.IFNA(VLOOKUP(A731,'Msku With Skus'!A:B,2,FALSE)," ")</f>
        <v>0</v>
      </c>
      <c r="C731" s="5" t="str">
        <f>_xlfn.IFNA(VLOOKUP(B731,'Current Inventory '!$B:$E,4,FALSE)," ")</f>
        <v> </v>
      </c>
    </row>
    <row r="732" customHeight="1" spans="2:3">
      <c r="B732" s="5">
        <f>_xlfn.IFNA(VLOOKUP(A732,'Msku With Skus'!A:B,2,FALSE)," ")</f>
        <v>0</v>
      </c>
      <c r="C732" s="5" t="str">
        <f>_xlfn.IFNA(VLOOKUP(B732,'Current Inventory '!$B:$E,4,FALSE)," ")</f>
        <v> </v>
      </c>
    </row>
    <row r="733" customHeight="1" spans="2:3">
      <c r="B733" s="5">
        <f>_xlfn.IFNA(VLOOKUP(A733,'Msku With Skus'!A:B,2,FALSE)," ")</f>
        <v>0</v>
      </c>
      <c r="C733" s="5" t="str">
        <f>_xlfn.IFNA(VLOOKUP(B733,'Current Inventory '!$B:$E,4,FALSE)," ")</f>
        <v> </v>
      </c>
    </row>
    <row r="734" customHeight="1" spans="2:3">
      <c r="B734" s="5">
        <f>_xlfn.IFNA(VLOOKUP(A734,'Msku With Skus'!A:B,2,FALSE)," ")</f>
        <v>0</v>
      </c>
      <c r="C734" s="5" t="str">
        <f>_xlfn.IFNA(VLOOKUP(B734,'Current Inventory '!$B:$E,4,FALSE)," ")</f>
        <v> </v>
      </c>
    </row>
    <row r="735" customHeight="1" spans="2:3">
      <c r="B735" s="5">
        <f>_xlfn.IFNA(VLOOKUP(A735,'Msku With Skus'!A:B,2,FALSE)," ")</f>
        <v>0</v>
      </c>
      <c r="C735" s="5" t="str">
        <f>_xlfn.IFNA(VLOOKUP(B735,'Current Inventory '!$B:$E,4,FALSE)," ")</f>
        <v> </v>
      </c>
    </row>
    <row r="736" customHeight="1" spans="2:3">
      <c r="B736" s="5">
        <f>_xlfn.IFNA(VLOOKUP(A736,'Msku With Skus'!A:B,2,FALSE)," ")</f>
        <v>0</v>
      </c>
      <c r="C736" s="5" t="str">
        <f>_xlfn.IFNA(VLOOKUP(B736,'Current Inventory '!$B:$E,4,FALSE)," ")</f>
        <v> </v>
      </c>
    </row>
    <row r="737" customHeight="1" spans="2:3">
      <c r="B737" s="5">
        <f>_xlfn.IFNA(VLOOKUP(A737,'Msku With Skus'!A:B,2,FALSE)," ")</f>
        <v>0</v>
      </c>
      <c r="C737" s="5" t="str">
        <f>_xlfn.IFNA(VLOOKUP(B737,'Current Inventory '!$B:$E,4,FALSE)," ")</f>
        <v> </v>
      </c>
    </row>
    <row r="738" customHeight="1" spans="2:3">
      <c r="B738" s="5">
        <f>_xlfn.IFNA(VLOOKUP(A738,'Msku With Skus'!A:B,2,FALSE)," ")</f>
        <v>0</v>
      </c>
      <c r="C738" s="5" t="str">
        <f>_xlfn.IFNA(VLOOKUP(B738,'Current Inventory '!$B:$E,4,FALSE)," ")</f>
        <v> </v>
      </c>
    </row>
    <row r="739" customHeight="1" spans="2:3">
      <c r="B739" s="5">
        <f>_xlfn.IFNA(VLOOKUP(A739,'Msku With Skus'!A:B,2,FALSE)," ")</f>
        <v>0</v>
      </c>
      <c r="C739" s="5" t="str">
        <f>_xlfn.IFNA(VLOOKUP(B739,'Current Inventory '!$B:$E,4,FALSE)," ")</f>
        <v> </v>
      </c>
    </row>
    <row r="740" customHeight="1" spans="2:3">
      <c r="B740" s="5">
        <f>_xlfn.IFNA(VLOOKUP(A740,'Msku With Skus'!A:B,2,FALSE)," ")</f>
        <v>0</v>
      </c>
      <c r="C740" s="5" t="str">
        <f>_xlfn.IFNA(VLOOKUP(B740,'Current Inventory '!$B:$E,4,FALSE)," ")</f>
        <v> </v>
      </c>
    </row>
    <row r="741" customHeight="1" spans="2:3">
      <c r="B741" s="5">
        <f>_xlfn.IFNA(VLOOKUP(A741,'Msku With Skus'!A:B,2,FALSE)," ")</f>
        <v>0</v>
      </c>
      <c r="C741" s="5" t="str">
        <f>_xlfn.IFNA(VLOOKUP(B741,'Current Inventory '!$B:$E,4,FALSE)," ")</f>
        <v> </v>
      </c>
    </row>
    <row r="742" customHeight="1" spans="2:3">
      <c r="B742" s="5">
        <f>_xlfn.IFNA(VLOOKUP(A742,'Msku With Skus'!A:B,2,FALSE)," ")</f>
        <v>0</v>
      </c>
      <c r="C742" s="5" t="str">
        <f>_xlfn.IFNA(VLOOKUP(B742,'Current Inventory '!$B:$E,4,FALSE)," ")</f>
        <v> </v>
      </c>
    </row>
    <row r="743" customHeight="1" spans="2:3">
      <c r="B743" s="5">
        <f>_xlfn.IFNA(VLOOKUP(A743,'Msku With Skus'!A:B,2,FALSE)," ")</f>
        <v>0</v>
      </c>
      <c r="C743" s="5" t="str">
        <f>_xlfn.IFNA(VLOOKUP(B743,'Current Inventory '!$B:$E,4,FALSE)," ")</f>
        <v> </v>
      </c>
    </row>
    <row r="744" customHeight="1" spans="2:3">
      <c r="B744" s="5">
        <f>_xlfn.IFNA(VLOOKUP(A744,'Msku With Skus'!A:B,2,FALSE)," ")</f>
        <v>0</v>
      </c>
      <c r="C744" s="5" t="str">
        <f>_xlfn.IFNA(VLOOKUP(B744,'Current Inventory '!$B:$E,4,FALSE)," ")</f>
        <v> </v>
      </c>
    </row>
    <row r="745" customHeight="1" spans="2:3">
      <c r="B745" s="5">
        <f>_xlfn.IFNA(VLOOKUP(A745,'Msku With Skus'!A:B,2,FALSE)," ")</f>
        <v>0</v>
      </c>
      <c r="C745" s="5" t="str">
        <f>_xlfn.IFNA(VLOOKUP(B745,'Current Inventory '!$B:$E,4,FALSE)," ")</f>
        <v> </v>
      </c>
    </row>
    <row r="746" customHeight="1" spans="2:3">
      <c r="B746" s="5">
        <f>_xlfn.IFNA(VLOOKUP(A746,'Msku With Skus'!A:B,2,FALSE)," ")</f>
        <v>0</v>
      </c>
      <c r="C746" s="5" t="str">
        <f>_xlfn.IFNA(VLOOKUP(B746,'Current Inventory '!$B:$E,4,FALSE)," ")</f>
        <v> </v>
      </c>
    </row>
    <row r="747" customHeight="1" spans="2:3">
      <c r="B747" s="5">
        <f>_xlfn.IFNA(VLOOKUP(A747,'Msku With Skus'!A:B,2,FALSE)," ")</f>
        <v>0</v>
      </c>
      <c r="C747" s="5" t="str">
        <f>_xlfn.IFNA(VLOOKUP(B747,'Current Inventory '!$B:$E,4,FALSE)," ")</f>
        <v> </v>
      </c>
    </row>
    <row r="748" customHeight="1" spans="2:3">
      <c r="B748" s="5">
        <f>_xlfn.IFNA(VLOOKUP(A748,'Msku With Skus'!A:B,2,FALSE)," ")</f>
        <v>0</v>
      </c>
      <c r="C748" s="5" t="str">
        <f>_xlfn.IFNA(VLOOKUP(B748,'Current Inventory '!$B:$E,4,FALSE)," ")</f>
        <v> </v>
      </c>
    </row>
    <row r="749" customHeight="1" spans="2:3">
      <c r="B749" s="5">
        <f>_xlfn.IFNA(VLOOKUP(A749,'Msku With Skus'!A:B,2,FALSE)," ")</f>
        <v>0</v>
      </c>
      <c r="C749" s="5" t="str">
        <f>_xlfn.IFNA(VLOOKUP(B749,'Current Inventory '!$B:$E,4,FALSE)," ")</f>
        <v> </v>
      </c>
    </row>
    <row r="750" customHeight="1" spans="2:3">
      <c r="B750" s="5">
        <f>_xlfn.IFNA(VLOOKUP(A750,'Msku With Skus'!A:B,2,FALSE)," ")</f>
        <v>0</v>
      </c>
      <c r="C750" s="5" t="str">
        <f>_xlfn.IFNA(VLOOKUP(B750,'Current Inventory '!$B:$E,4,FALSE)," ")</f>
        <v> </v>
      </c>
    </row>
    <row r="751" customHeight="1" spans="2:3">
      <c r="B751" s="5">
        <f>_xlfn.IFNA(VLOOKUP(A751,'Msku With Skus'!A:B,2,FALSE)," ")</f>
        <v>0</v>
      </c>
      <c r="C751" s="5" t="str">
        <f>_xlfn.IFNA(VLOOKUP(B751,'Current Inventory '!$B:$E,4,FALSE)," ")</f>
        <v> </v>
      </c>
    </row>
    <row r="752" customHeight="1" spans="2:3">
      <c r="B752" s="5">
        <f>_xlfn.IFNA(VLOOKUP(A752,'Msku With Skus'!A:B,2,FALSE)," ")</f>
        <v>0</v>
      </c>
      <c r="C752" s="5" t="str">
        <f>_xlfn.IFNA(VLOOKUP(B752,'Current Inventory '!$B:$E,4,FALSE)," ")</f>
        <v> </v>
      </c>
    </row>
    <row r="753" customHeight="1" spans="2:3">
      <c r="B753" s="5">
        <f>_xlfn.IFNA(VLOOKUP(A753,'Msku With Skus'!A:B,2,FALSE)," ")</f>
        <v>0</v>
      </c>
      <c r="C753" s="5" t="str">
        <f>_xlfn.IFNA(VLOOKUP(B753,'Current Inventory '!$B:$E,4,FALSE)," ")</f>
        <v> </v>
      </c>
    </row>
    <row r="754" customHeight="1" spans="2:3">
      <c r="B754" s="5">
        <f>_xlfn.IFNA(VLOOKUP(A754,'Msku With Skus'!A:B,2,FALSE)," ")</f>
        <v>0</v>
      </c>
      <c r="C754" s="5" t="str">
        <f>_xlfn.IFNA(VLOOKUP(B754,'Current Inventory '!$B:$E,4,FALSE)," ")</f>
        <v> </v>
      </c>
    </row>
    <row r="755" customHeight="1" spans="2:3">
      <c r="B755" s="5">
        <f>_xlfn.IFNA(VLOOKUP(A755,'Msku With Skus'!A:B,2,FALSE)," ")</f>
        <v>0</v>
      </c>
      <c r="C755" s="5" t="str">
        <f>_xlfn.IFNA(VLOOKUP(B755,'Current Inventory '!$B:$E,4,FALSE)," ")</f>
        <v> </v>
      </c>
    </row>
    <row r="756" customHeight="1" spans="2:3">
      <c r="B756" s="5">
        <f>_xlfn.IFNA(VLOOKUP(A756,'Msku With Skus'!A:B,2,FALSE)," ")</f>
        <v>0</v>
      </c>
      <c r="C756" s="5" t="str">
        <f>_xlfn.IFNA(VLOOKUP(B756,'Current Inventory '!$B:$E,4,FALSE)," ")</f>
        <v> </v>
      </c>
    </row>
    <row r="757" customHeight="1" spans="2:3">
      <c r="B757" s="5">
        <f>_xlfn.IFNA(VLOOKUP(A757,'Msku With Skus'!A:B,2,FALSE)," ")</f>
        <v>0</v>
      </c>
      <c r="C757" s="5" t="str">
        <f>_xlfn.IFNA(VLOOKUP(B757,'Current Inventory '!$B:$E,4,FALSE)," ")</f>
        <v> </v>
      </c>
    </row>
    <row r="758" customHeight="1" spans="2:3">
      <c r="B758" s="5">
        <f>_xlfn.IFNA(VLOOKUP(A758,'Msku With Skus'!A:B,2,FALSE)," ")</f>
        <v>0</v>
      </c>
      <c r="C758" s="5" t="str">
        <f>_xlfn.IFNA(VLOOKUP(B758,'Current Inventory '!$B:$E,4,FALSE)," ")</f>
        <v> </v>
      </c>
    </row>
    <row r="759" customHeight="1" spans="2:3">
      <c r="B759" s="5">
        <f>_xlfn.IFNA(VLOOKUP(A759,'Msku With Skus'!A:B,2,FALSE)," ")</f>
        <v>0</v>
      </c>
      <c r="C759" s="5" t="str">
        <f>_xlfn.IFNA(VLOOKUP(B759,'Current Inventory '!$B:$E,4,FALSE)," ")</f>
        <v> </v>
      </c>
    </row>
    <row r="760" customHeight="1" spans="2:3">
      <c r="B760" s="5">
        <f>_xlfn.IFNA(VLOOKUP(A760,'Msku With Skus'!A:B,2,FALSE)," ")</f>
        <v>0</v>
      </c>
      <c r="C760" s="5" t="str">
        <f>_xlfn.IFNA(VLOOKUP(B760,'Current Inventory '!$B:$E,4,FALSE)," ")</f>
        <v> </v>
      </c>
    </row>
    <row r="761" customHeight="1" spans="2:3">
      <c r="B761" s="5">
        <f>_xlfn.IFNA(VLOOKUP(A761,'Msku With Skus'!A:B,2,FALSE)," ")</f>
        <v>0</v>
      </c>
      <c r="C761" s="5" t="str">
        <f>_xlfn.IFNA(VLOOKUP(B761,'Current Inventory '!$B:$E,4,FALSE)," ")</f>
        <v> </v>
      </c>
    </row>
    <row r="762" customHeight="1" spans="2:3">
      <c r="B762" s="5">
        <f>_xlfn.IFNA(VLOOKUP(A762,'Msku With Skus'!A:B,2,FALSE)," ")</f>
        <v>0</v>
      </c>
      <c r="C762" s="5" t="str">
        <f>_xlfn.IFNA(VLOOKUP(B762,'Current Inventory '!$B:$E,4,FALSE)," ")</f>
        <v> </v>
      </c>
    </row>
    <row r="763" customHeight="1" spans="2:3">
      <c r="B763" s="5">
        <f>_xlfn.IFNA(VLOOKUP(A763,'Msku With Skus'!A:B,2,FALSE)," ")</f>
        <v>0</v>
      </c>
      <c r="C763" s="5" t="str">
        <f>_xlfn.IFNA(VLOOKUP(B763,'Current Inventory '!$B:$E,4,FALSE)," ")</f>
        <v> </v>
      </c>
    </row>
    <row r="764" customHeight="1" spans="2:3">
      <c r="B764" s="5">
        <f>_xlfn.IFNA(VLOOKUP(A764,'Msku With Skus'!A:B,2,FALSE)," ")</f>
        <v>0</v>
      </c>
      <c r="C764" s="5" t="str">
        <f>_xlfn.IFNA(VLOOKUP(B764,'Current Inventory '!$B:$E,4,FALSE)," ")</f>
        <v> </v>
      </c>
    </row>
    <row r="765" customHeight="1" spans="2:3">
      <c r="B765" s="5">
        <f>_xlfn.IFNA(VLOOKUP(A765,'Msku With Skus'!A:B,2,FALSE)," ")</f>
        <v>0</v>
      </c>
      <c r="C765" s="5" t="str">
        <f>_xlfn.IFNA(VLOOKUP(B765,'Current Inventory '!$B:$E,4,FALSE)," ")</f>
        <v> </v>
      </c>
    </row>
    <row r="766" customHeight="1" spans="2:3">
      <c r="B766" s="5">
        <f>_xlfn.IFNA(VLOOKUP(A766,'Msku With Skus'!A:B,2,FALSE)," ")</f>
        <v>0</v>
      </c>
      <c r="C766" s="5" t="str">
        <f>_xlfn.IFNA(VLOOKUP(B766,'Current Inventory '!$B:$E,4,FALSE)," ")</f>
        <v> </v>
      </c>
    </row>
    <row r="767" customHeight="1" spans="2:3">
      <c r="B767" s="5">
        <f>_xlfn.IFNA(VLOOKUP(A767,'Msku With Skus'!A:B,2,FALSE)," ")</f>
        <v>0</v>
      </c>
      <c r="C767" s="5" t="str">
        <f>_xlfn.IFNA(VLOOKUP(B767,'Current Inventory '!$B:$E,4,FALSE)," ")</f>
        <v> </v>
      </c>
    </row>
    <row r="768" customHeight="1" spans="2:3">
      <c r="B768" s="5">
        <f>_xlfn.IFNA(VLOOKUP(A768,'Msku With Skus'!A:B,2,FALSE)," ")</f>
        <v>0</v>
      </c>
      <c r="C768" s="5" t="str">
        <f>_xlfn.IFNA(VLOOKUP(B768,'Current Inventory '!$B:$E,4,FALSE)," ")</f>
        <v> </v>
      </c>
    </row>
    <row r="769" customHeight="1" spans="2:3">
      <c r="B769" s="5">
        <f>_xlfn.IFNA(VLOOKUP(A769,'Msku With Skus'!A:B,2,FALSE)," ")</f>
        <v>0</v>
      </c>
      <c r="C769" s="5" t="str">
        <f>_xlfn.IFNA(VLOOKUP(B769,'Current Inventory '!$B:$E,4,FALSE)," ")</f>
        <v> </v>
      </c>
    </row>
    <row r="770" customHeight="1" spans="2:3">
      <c r="B770" s="5">
        <f>_xlfn.IFNA(VLOOKUP(A770,'Msku With Skus'!A:B,2,FALSE)," ")</f>
        <v>0</v>
      </c>
      <c r="C770" s="5" t="str">
        <f>_xlfn.IFNA(VLOOKUP(B770,'Current Inventory '!$B:$E,4,FALSE)," ")</f>
        <v> </v>
      </c>
    </row>
    <row r="771" customHeight="1" spans="2:3">
      <c r="B771" s="5">
        <f>_xlfn.IFNA(VLOOKUP(A771,'Msku With Skus'!A:B,2,FALSE)," ")</f>
        <v>0</v>
      </c>
      <c r="C771" s="5" t="str">
        <f>_xlfn.IFNA(VLOOKUP(B771,'Current Inventory '!$B:$E,4,FALSE)," ")</f>
        <v> </v>
      </c>
    </row>
    <row r="772" customHeight="1" spans="2:3">
      <c r="B772" s="5">
        <f>_xlfn.IFNA(VLOOKUP(A772,'Msku With Skus'!A:B,2,FALSE)," ")</f>
        <v>0</v>
      </c>
      <c r="C772" s="5" t="str">
        <f>_xlfn.IFNA(VLOOKUP(B772,'Current Inventory '!$B:$E,4,FALSE)," ")</f>
        <v> </v>
      </c>
    </row>
    <row r="773" customHeight="1" spans="2:3">
      <c r="B773" s="5">
        <f>_xlfn.IFNA(VLOOKUP(A773,'Msku With Skus'!A:B,2,FALSE)," ")</f>
        <v>0</v>
      </c>
      <c r="C773" s="5" t="str">
        <f>_xlfn.IFNA(VLOOKUP(B773,'Current Inventory '!$B:$E,4,FALSE)," ")</f>
        <v> </v>
      </c>
    </row>
    <row r="774" customHeight="1" spans="2:3">
      <c r="B774" s="5">
        <f>_xlfn.IFNA(VLOOKUP(A774,'Msku With Skus'!A:B,2,FALSE)," ")</f>
        <v>0</v>
      </c>
      <c r="C774" s="5" t="str">
        <f>_xlfn.IFNA(VLOOKUP(B774,'Current Inventory '!$B:$E,4,FALSE)," ")</f>
        <v> </v>
      </c>
    </row>
    <row r="775" customHeight="1" spans="2:3">
      <c r="B775" s="5">
        <f>_xlfn.IFNA(VLOOKUP(A775,'Msku With Skus'!A:B,2,FALSE)," ")</f>
        <v>0</v>
      </c>
      <c r="C775" s="5" t="str">
        <f>_xlfn.IFNA(VLOOKUP(B775,'Current Inventory '!$B:$E,4,FALSE)," ")</f>
        <v> </v>
      </c>
    </row>
    <row r="776" customHeight="1" spans="2:3">
      <c r="B776" s="5">
        <f>_xlfn.IFNA(VLOOKUP(A776,'Msku With Skus'!A:B,2,FALSE)," ")</f>
        <v>0</v>
      </c>
      <c r="C776" s="5" t="str">
        <f>_xlfn.IFNA(VLOOKUP(B776,'Current Inventory '!$B:$E,4,FALSE)," ")</f>
        <v> </v>
      </c>
    </row>
    <row r="777" customHeight="1" spans="2:3">
      <c r="B777" s="5">
        <f>_xlfn.IFNA(VLOOKUP(A777,'Msku With Skus'!A:B,2,FALSE)," ")</f>
        <v>0</v>
      </c>
      <c r="C777" s="5" t="str">
        <f>_xlfn.IFNA(VLOOKUP(B777,'Current Inventory '!$B:$E,4,FALSE)," ")</f>
        <v> </v>
      </c>
    </row>
    <row r="778" customHeight="1" spans="2:3">
      <c r="B778" s="5">
        <f>_xlfn.IFNA(VLOOKUP(A778,'Msku With Skus'!A:B,2,FALSE)," ")</f>
        <v>0</v>
      </c>
      <c r="C778" s="5" t="str">
        <f>_xlfn.IFNA(VLOOKUP(B778,'Current Inventory '!$B:$E,4,FALSE)," ")</f>
        <v> </v>
      </c>
    </row>
    <row r="779" customHeight="1" spans="2:3">
      <c r="B779" s="5">
        <f>_xlfn.IFNA(VLOOKUP(A779,'Msku With Skus'!A:B,2,FALSE)," ")</f>
        <v>0</v>
      </c>
      <c r="C779" s="5" t="str">
        <f>_xlfn.IFNA(VLOOKUP(B779,'Current Inventory '!$B:$E,4,FALSE)," ")</f>
        <v> </v>
      </c>
    </row>
    <row r="780" customHeight="1" spans="2:3">
      <c r="B780" s="5">
        <f>_xlfn.IFNA(VLOOKUP(A780,'Msku With Skus'!A:B,2,FALSE)," ")</f>
        <v>0</v>
      </c>
      <c r="C780" s="5" t="str">
        <f>_xlfn.IFNA(VLOOKUP(B780,'Current Inventory '!$B:$E,4,FALSE)," ")</f>
        <v> </v>
      </c>
    </row>
    <row r="781" customHeight="1" spans="2:3">
      <c r="B781" s="5">
        <f>_xlfn.IFNA(VLOOKUP(A781,'Msku With Skus'!A:B,2,FALSE)," ")</f>
        <v>0</v>
      </c>
      <c r="C781" s="5" t="str">
        <f>_xlfn.IFNA(VLOOKUP(B781,'Current Inventory '!$B:$E,4,FALSE)," ")</f>
        <v> </v>
      </c>
    </row>
    <row r="782" customHeight="1" spans="2:3">
      <c r="B782" s="5">
        <f>_xlfn.IFNA(VLOOKUP(A782,'Msku With Skus'!A:B,2,FALSE)," ")</f>
        <v>0</v>
      </c>
      <c r="C782" s="5" t="str">
        <f>_xlfn.IFNA(VLOOKUP(B782,'Current Inventory '!$B:$E,4,FALSE)," ")</f>
        <v> </v>
      </c>
    </row>
    <row r="783" customHeight="1" spans="2:3">
      <c r="B783" s="5">
        <f>_xlfn.IFNA(VLOOKUP(A783,'Msku With Skus'!A:B,2,FALSE)," ")</f>
        <v>0</v>
      </c>
      <c r="C783" s="5" t="str">
        <f>_xlfn.IFNA(VLOOKUP(B783,'Current Inventory '!$B:$E,4,FALSE)," ")</f>
        <v> </v>
      </c>
    </row>
    <row r="784" customHeight="1" spans="2:3">
      <c r="B784" s="5">
        <f>_xlfn.IFNA(VLOOKUP(A784,'Msku With Skus'!A:B,2,FALSE)," ")</f>
        <v>0</v>
      </c>
      <c r="C784" s="5" t="str">
        <f>_xlfn.IFNA(VLOOKUP(B784,'Current Inventory '!$B:$E,4,FALSE)," ")</f>
        <v> </v>
      </c>
    </row>
    <row r="785" customHeight="1" spans="2:3">
      <c r="B785" s="5">
        <f>_xlfn.IFNA(VLOOKUP(A785,'Msku With Skus'!A:B,2,FALSE)," ")</f>
        <v>0</v>
      </c>
      <c r="C785" s="5" t="str">
        <f>_xlfn.IFNA(VLOOKUP(B785,'Current Inventory '!$B:$E,4,FALSE)," ")</f>
        <v> </v>
      </c>
    </row>
    <row r="786" customHeight="1" spans="2:3">
      <c r="B786" s="5">
        <f>_xlfn.IFNA(VLOOKUP(A786,'Msku With Skus'!A:B,2,FALSE)," ")</f>
        <v>0</v>
      </c>
      <c r="C786" s="5" t="str">
        <f>_xlfn.IFNA(VLOOKUP(B786,'Current Inventory '!$B:$E,4,FALSE)," ")</f>
        <v> </v>
      </c>
    </row>
    <row r="787" customHeight="1" spans="2:3">
      <c r="B787" s="5">
        <f>_xlfn.IFNA(VLOOKUP(A787,'Msku With Skus'!A:B,2,FALSE)," ")</f>
        <v>0</v>
      </c>
      <c r="C787" s="5" t="str">
        <f>_xlfn.IFNA(VLOOKUP(B787,'Current Inventory '!$B:$E,4,FALSE)," ")</f>
        <v> </v>
      </c>
    </row>
    <row r="788" customHeight="1" spans="2:3">
      <c r="B788" s="5">
        <f>_xlfn.IFNA(VLOOKUP(A788,'Msku With Skus'!A:B,2,FALSE)," ")</f>
        <v>0</v>
      </c>
      <c r="C788" s="5" t="str">
        <f>_xlfn.IFNA(VLOOKUP(B788,'Current Inventory '!$B:$E,4,FALSE)," ")</f>
        <v> </v>
      </c>
    </row>
    <row r="789" customHeight="1" spans="2:3">
      <c r="B789" s="5">
        <f>_xlfn.IFNA(VLOOKUP(A789,'Msku With Skus'!A:B,2,FALSE)," ")</f>
        <v>0</v>
      </c>
      <c r="C789" s="5" t="str">
        <f>_xlfn.IFNA(VLOOKUP(B789,'Current Inventory '!$B:$E,4,FALSE)," ")</f>
        <v> </v>
      </c>
    </row>
    <row r="790" customHeight="1" spans="2:3">
      <c r="B790" s="5">
        <f>_xlfn.IFNA(VLOOKUP(A790,'Msku With Skus'!A:B,2,FALSE)," ")</f>
        <v>0</v>
      </c>
      <c r="C790" s="5" t="str">
        <f>_xlfn.IFNA(VLOOKUP(B790,'Current Inventory '!$B:$E,4,FALSE)," ")</f>
        <v> </v>
      </c>
    </row>
    <row r="791" customHeight="1" spans="2:3">
      <c r="B791" s="5">
        <f>_xlfn.IFNA(VLOOKUP(A791,'Msku With Skus'!A:B,2,FALSE)," ")</f>
        <v>0</v>
      </c>
      <c r="C791" s="5" t="str">
        <f>_xlfn.IFNA(VLOOKUP(B791,'Current Inventory '!$B:$E,4,FALSE)," ")</f>
        <v> </v>
      </c>
    </row>
    <row r="792" customHeight="1" spans="2:3">
      <c r="B792" s="5">
        <f>_xlfn.IFNA(VLOOKUP(A792,'Msku With Skus'!A:B,2,FALSE)," ")</f>
        <v>0</v>
      </c>
      <c r="C792" s="5" t="str">
        <f>_xlfn.IFNA(VLOOKUP(B792,'Current Inventory '!$B:$E,4,FALSE)," ")</f>
        <v> </v>
      </c>
    </row>
    <row r="793" customHeight="1" spans="2:3">
      <c r="B793" s="5">
        <f>_xlfn.IFNA(VLOOKUP(A793,'Msku With Skus'!A:B,2,FALSE)," ")</f>
        <v>0</v>
      </c>
      <c r="C793" s="5" t="str">
        <f>_xlfn.IFNA(VLOOKUP(B793,'Current Inventory '!$B:$E,4,FALSE)," ")</f>
        <v> </v>
      </c>
    </row>
    <row r="794" customHeight="1" spans="2:3">
      <c r="B794" s="5">
        <f>_xlfn.IFNA(VLOOKUP(A794,'Msku With Skus'!A:B,2,FALSE)," ")</f>
        <v>0</v>
      </c>
      <c r="C794" s="5" t="str">
        <f>_xlfn.IFNA(VLOOKUP(B794,'Current Inventory '!$B:$E,4,FALSE)," ")</f>
        <v> </v>
      </c>
    </row>
    <row r="795" customHeight="1" spans="2:3">
      <c r="B795" s="5">
        <f>_xlfn.IFNA(VLOOKUP(A795,'Msku With Skus'!A:B,2,FALSE)," ")</f>
        <v>0</v>
      </c>
      <c r="C795" s="5" t="str">
        <f>_xlfn.IFNA(VLOOKUP(B795,'Current Inventory '!$B:$E,4,FALSE)," ")</f>
        <v> </v>
      </c>
    </row>
    <row r="796" customHeight="1" spans="2:3">
      <c r="B796" s="5">
        <f>_xlfn.IFNA(VLOOKUP(A796,'Msku With Skus'!A:B,2,FALSE)," ")</f>
        <v>0</v>
      </c>
      <c r="C796" s="5" t="str">
        <f>_xlfn.IFNA(VLOOKUP(B796,'Current Inventory '!$B:$E,4,FALSE)," ")</f>
        <v> </v>
      </c>
    </row>
    <row r="797" customHeight="1" spans="2:3">
      <c r="B797" s="5">
        <f>_xlfn.IFNA(VLOOKUP(A797,'Msku With Skus'!A:B,2,FALSE)," ")</f>
        <v>0</v>
      </c>
      <c r="C797" s="5" t="str">
        <f>_xlfn.IFNA(VLOOKUP(B797,'Current Inventory '!$B:$E,4,FALSE)," ")</f>
        <v> </v>
      </c>
    </row>
    <row r="798" customHeight="1" spans="2:3">
      <c r="B798" s="5">
        <f>_xlfn.IFNA(VLOOKUP(A798,'Msku With Skus'!A:B,2,FALSE)," ")</f>
        <v>0</v>
      </c>
      <c r="C798" s="5" t="str">
        <f>_xlfn.IFNA(VLOOKUP(B798,'Current Inventory '!$B:$E,4,FALSE)," ")</f>
        <v> </v>
      </c>
    </row>
    <row r="799" customHeight="1" spans="2:3">
      <c r="B799" s="5">
        <f>_xlfn.IFNA(VLOOKUP(A799,'Msku With Skus'!A:B,2,FALSE)," ")</f>
        <v>0</v>
      </c>
      <c r="C799" s="5" t="str">
        <f>_xlfn.IFNA(VLOOKUP(B799,'Current Inventory '!$B:$E,4,FALSE)," ")</f>
        <v> </v>
      </c>
    </row>
    <row r="800" customHeight="1" spans="2:3">
      <c r="B800" s="5">
        <f>_xlfn.IFNA(VLOOKUP(A800,'Msku With Skus'!A:B,2,FALSE)," ")</f>
        <v>0</v>
      </c>
      <c r="C800" s="5" t="str">
        <f>_xlfn.IFNA(VLOOKUP(B800,'Current Inventory '!$B:$E,4,FALSE)," ")</f>
        <v> </v>
      </c>
    </row>
    <row r="801" customHeight="1" spans="2:3">
      <c r="B801" s="5">
        <f>_xlfn.IFNA(VLOOKUP(A801,'Msku With Skus'!A:B,2,FALSE)," ")</f>
        <v>0</v>
      </c>
      <c r="C801" s="5" t="str">
        <f>_xlfn.IFNA(VLOOKUP(B801,'Current Inventory '!$B:$E,4,FALSE)," ")</f>
        <v> </v>
      </c>
    </row>
    <row r="802" customHeight="1" spans="2:3">
      <c r="B802" s="5">
        <f>_xlfn.IFNA(VLOOKUP(A802,'Msku With Skus'!A:B,2,FALSE)," ")</f>
        <v>0</v>
      </c>
      <c r="C802" s="5" t="str">
        <f>_xlfn.IFNA(VLOOKUP(B802,'Current Inventory '!$B:$E,4,FALSE)," ")</f>
        <v> </v>
      </c>
    </row>
    <row r="803" customHeight="1" spans="2:3">
      <c r="B803" s="5">
        <f>_xlfn.IFNA(VLOOKUP(A803,'Msku With Skus'!A:B,2,FALSE)," ")</f>
        <v>0</v>
      </c>
      <c r="C803" s="5" t="str">
        <f>_xlfn.IFNA(VLOOKUP(B803,'Current Inventory '!$B:$E,4,FALSE)," ")</f>
        <v> </v>
      </c>
    </row>
    <row r="804" customHeight="1" spans="2:3">
      <c r="B804" s="5">
        <f>_xlfn.IFNA(VLOOKUP(A804,'Msku With Skus'!A:B,2,FALSE)," ")</f>
        <v>0</v>
      </c>
      <c r="C804" s="5" t="str">
        <f>_xlfn.IFNA(VLOOKUP(B804,'Current Inventory '!$B:$E,4,FALSE)," ")</f>
        <v> </v>
      </c>
    </row>
    <row r="805" customHeight="1" spans="2:3">
      <c r="B805" s="5">
        <f>_xlfn.IFNA(VLOOKUP(A805,'Msku With Skus'!A:B,2,FALSE)," ")</f>
        <v>0</v>
      </c>
      <c r="C805" s="5" t="str">
        <f>_xlfn.IFNA(VLOOKUP(B805,'Current Inventory '!$B:$E,4,FALSE)," ")</f>
        <v> </v>
      </c>
    </row>
    <row r="806" customHeight="1" spans="2:3">
      <c r="B806" s="5">
        <f>_xlfn.IFNA(VLOOKUP(A806,'Msku With Skus'!A:B,2,FALSE)," ")</f>
        <v>0</v>
      </c>
      <c r="C806" s="5" t="str">
        <f>_xlfn.IFNA(VLOOKUP(B806,'Current Inventory '!$B:$E,4,FALSE)," ")</f>
        <v> </v>
      </c>
    </row>
    <row r="807" customHeight="1" spans="2:3">
      <c r="B807" s="5">
        <f>_xlfn.IFNA(VLOOKUP(A807,'Msku With Skus'!A:B,2,FALSE)," ")</f>
        <v>0</v>
      </c>
      <c r="C807" s="5" t="str">
        <f>_xlfn.IFNA(VLOOKUP(B807,'Current Inventory '!$B:$E,4,FALSE)," ")</f>
        <v> </v>
      </c>
    </row>
    <row r="808" customHeight="1" spans="2:3">
      <c r="B808" s="5">
        <f>_xlfn.IFNA(VLOOKUP(A808,'Msku With Skus'!A:B,2,FALSE)," ")</f>
        <v>0</v>
      </c>
      <c r="C808" s="5" t="str">
        <f>_xlfn.IFNA(VLOOKUP(B808,'Current Inventory '!$B:$E,4,FALSE)," ")</f>
        <v> </v>
      </c>
    </row>
    <row r="809" customHeight="1" spans="2:3">
      <c r="B809" s="5">
        <f>_xlfn.IFNA(VLOOKUP(A809,'Msku With Skus'!A:B,2,FALSE)," ")</f>
        <v>0</v>
      </c>
      <c r="C809" s="5" t="str">
        <f>_xlfn.IFNA(VLOOKUP(B809,'Current Inventory '!$B:$E,4,FALSE)," ")</f>
        <v> </v>
      </c>
    </row>
    <row r="810" customHeight="1" spans="2:3">
      <c r="B810" s="5">
        <f>_xlfn.IFNA(VLOOKUP(A810,'Msku With Skus'!A:B,2,FALSE)," ")</f>
        <v>0</v>
      </c>
      <c r="C810" s="5" t="str">
        <f>_xlfn.IFNA(VLOOKUP(B810,'Current Inventory '!$B:$E,4,FALSE)," ")</f>
        <v> </v>
      </c>
    </row>
    <row r="811" customHeight="1" spans="2:3">
      <c r="B811" s="5">
        <f>_xlfn.IFNA(VLOOKUP(A811,'Msku With Skus'!A:B,2,FALSE)," ")</f>
        <v>0</v>
      </c>
      <c r="C811" s="5" t="str">
        <f>_xlfn.IFNA(VLOOKUP(B811,'Current Inventory '!$B:$E,4,FALSE)," ")</f>
        <v> </v>
      </c>
    </row>
    <row r="812" customHeight="1" spans="2:3">
      <c r="B812" s="5">
        <f>_xlfn.IFNA(VLOOKUP(A812,'Msku With Skus'!A:B,2,FALSE)," ")</f>
        <v>0</v>
      </c>
      <c r="C812" s="5" t="str">
        <f>_xlfn.IFNA(VLOOKUP(B812,'Current Inventory '!$B:$E,4,FALSE)," ")</f>
        <v> </v>
      </c>
    </row>
    <row r="813" customHeight="1" spans="2:3">
      <c r="B813" s="5">
        <f>_xlfn.IFNA(VLOOKUP(A813,'Msku With Skus'!A:B,2,FALSE)," ")</f>
        <v>0</v>
      </c>
      <c r="C813" s="5" t="str">
        <f>_xlfn.IFNA(VLOOKUP(B813,'Current Inventory '!$B:$E,4,FALSE)," ")</f>
        <v> </v>
      </c>
    </row>
    <row r="814" customHeight="1" spans="2:3">
      <c r="B814" s="5">
        <f>_xlfn.IFNA(VLOOKUP(A814,'Msku With Skus'!A:B,2,FALSE)," ")</f>
        <v>0</v>
      </c>
      <c r="C814" s="5" t="str">
        <f>_xlfn.IFNA(VLOOKUP(B814,'Current Inventory '!$B:$E,4,FALSE)," ")</f>
        <v> </v>
      </c>
    </row>
    <row r="815" customHeight="1" spans="2:3">
      <c r="B815" s="5">
        <f>_xlfn.IFNA(VLOOKUP(A815,'Msku With Skus'!A:B,2,FALSE)," ")</f>
        <v>0</v>
      </c>
      <c r="C815" s="5" t="str">
        <f>_xlfn.IFNA(VLOOKUP(B815,'Current Inventory '!$B:$E,4,FALSE)," ")</f>
        <v> </v>
      </c>
    </row>
    <row r="816" customHeight="1" spans="2:3">
      <c r="B816" s="5">
        <f>_xlfn.IFNA(VLOOKUP(A816,'Msku With Skus'!A:B,2,FALSE)," ")</f>
        <v>0</v>
      </c>
      <c r="C816" s="5" t="str">
        <f>_xlfn.IFNA(VLOOKUP(B816,'Current Inventory '!$B:$E,4,FALSE)," ")</f>
        <v> </v>
      </c>
    </row>
    <row r="817" customHeight="1" spans="2:3">
      <c r="B817" s="5">
        <f>_xlfn.IFNA(VLOOKUP(A817,'Msku With Skus'!A:B,2,FALSE)," ")</f>
        <v>0</v>
      </c>
      <c r="C817" s="5" t="str">
        <f>_xlfn.IFNA(VLOOKUP(B817,'Current Inventory '!$B:$E,4,FALSE)," ")</f>
        <v> </v>
      </c>
    </row>
    <row r="818" customHeight="1" spans="2:3">
      <c r="B818" s="5">
        <f>_xlfn.IFNA(VLOOKUP(A818,'Msku With Skus'!A:B,2,FALSE)," ")</f>
        <v>0</v>
      </c>
      <c r="C818" s="5" t="str">
        <f>_xlfn.IFNA(VLOOKUP(B818,'Current Inventory '!$B:$E,4,FALSE)," ")</f>
        <v> </v>
      </c>
    </row>
    <row r="819" customHeight="1" spans="2:3">
      <c r="B819" s="5">
        <f>_xlfn.IFNA(VLOOKUP(A819,'Msku With Skus'!A:B,2,FALSE)," ")</f>
        <v>0</v>
      </c>
      <c r="C819" s="5" t="str">
        <f>_xlfn.IFNA(VLOOKUP(B819,'Current Inventory '!$B:$E,4,FALSE)," ")</f>
        <v> </v>
      </c>
    </row>
    <row r="820" customHeight="1" spans="2:3">
      <c r="B820" s="5">
        <f>_xlfn.IFNA(VLOOKUP(A820,'Msku With Skus'!A:B,2,FALSE)," ")</f>
        <v>0</v>
      </c>
      <c r="C820" s="5" t="str">
        <f>_xlfn.IFNA(VLOOKUP(B820,'Current Inventory '!$B:$E,4,FALSE)," ")</f>
        <v> </v>
      </c>
    </row>
    <row r="821" customHeight="1" spans="2:3">
      <c r="B821" s="5">
        <f>_xlfn.IFNA(VLOOKUP(A821,'Msku With Skus'!A:B,2,FALSE)," ")</f>
        <v>0</v>
      </c>
      <c r="C821" s="5" t="str">
        <f>_xlfn.IFNA(VLOOKUP(B821,'Current Inventory '!$B:$E,4,FALSE)," ")</f>
        <v> </v>
      </c>
    </row>
    <row r="822" customHeight="1" spans="2:3">
      <c r="B822" s="5">
        <f>_xlfn.IFNA(VLOOKUP(A822,'Msku With Skus'!A:B,2,FALSE)," ")</f>
        <v>0</v>
      </c>
      <c r="C822" s="5" t="str">
        <f>_xlfn.IFNA(VLOOKUP(B822,'Current Inventory '!$B:$E,4,FALSE)," ")</f>
        <v> </v>
      </c>
    </row>
    <row r="823" customHeight="1" spans="2:3">
      <c r="B823" s="5">
        <f>_xlfn.IFNA(VLOOKUP(A823,'Msku With Skus'!A:B,2,FALSE)," ")</f>
        <v>0</v>
      </c>
      <c r="C823" s="5" t="str">
        <f>_xlfn.IFNA(VLOOKUP(B823,'Current Inventory '!$B:$E,4,FALSE)," ")</f>
        <v> </v>
      </c>
    </row>
    <row r="824" customHeight="1" spans="2:3">
      <c r="B824" s="5">
        <f>_xlfn.IFNA(VLOOKUP(A824,'Msku With Skus'!A:B,2,FALSE)," ")</f>
        <v>0</v>
      </c>
      <c r="C824" s="5" t="str">
        <f>_xlfn.IFNA(VLOOKUP(B824,'Current Inventory '!$B:$E,4,FALSE)," ")</f>
        <v> </v>
      </c>
    </row>
    <row r="825" customHeight="1" spans="2:3">
      <c r="B825" s="5">
        <f>_xlfn.IFNA(VLOOKUP(A825,'Msku With Skus'!A:B,2,FALSE)," ")</f>
        <v>0</v>
      </c>
      <c r="C825" s="5" t="str">
        <f>_xlfn.IFNA(VLOOKUP(B825,'Current Inventory '!$B:$E,4,FALSE)," ")</f>
        <v> </v>
      </c>
    </row>
    <row r="826" customHeight="1" spans="2:3">
      <c r="B826" s="5">
        <f>_xlfn.IFNA(VLOOKUP(A826,'Msku With Skus'!A:B,2,FALSE)," ")</f>
        <v>0</v>
      </c>
      <c r="C826" s="5" t="str">
        <f>_xlfn.IFNA(VLOOKUP(B826,'Current Inventory '!$B:$E,4,FALSE)," ")</f>
        <v> </v>
      </c>
    </row>
    <row r="827" customHeight="1" spans="2:3">
      <c r="B827" s="5">
        <f>_xlfn.IFNA(VLOOKUP(A827,'Msku With Skus'!A:B,2,FALSE)," ")</f>
        <v>0</v>
      </c>
      <c r="C827" s="5" t="str">
        <f>_xlfn.IFNA(VLOOKUP(B827,'Current Inventory '!$B:$E,4,FALSE)," ")</f>
        <v> </v>
      </c>
    </row>
    <row r="828" customHeight="1" spans="2:3">
      <c r="B828" s="5">
        <f>_xlfn.IFNA(VLOOKUP(A828,'Msku With Skus'!A:B,2,FALSE)," ")</f>
        <v>0</v>
      </c>
      <c r="C828" s="5" t="str">
        <f>_xlfn.IFNA(VLOOKUP(B828,'Current Inventory '!$B:$E,4,FALSE)," ")</f>
        <v> </v>
      </c>
    </row>
    <row r="829" customHeight="1" spans="2:3">
      <c r="B829" s="5">
        <f>_xlfn.IFNA(VLOOKUP(A829,'Msku With Skus'!A:B,2,FALSE)," ")</f>
        <v>0</v>
      </c>
      <c r="C829" s="5" t="str">
        <f>_xlfn.IFNA(VLOOKUP(B829,'Current Inventory '!$B:$E,4,FALSE)," ")</f>
        <v> </v>
      </c>
    </row>
    <row r="830" customHeight="1" spans="2:3">
      <c r="B830" s="5">
        <f>_xlfn.IFNA(VLOOKUP(A830,'Msku With Skus'!A:B,2,FALSE)," ")</f>
        <v>0</v>
      </c>
      <c r="C830" s="5" t="str">
        <f>_xlfn.IFNA(VLOOKUP(B830,'Current Inventory '!$B:$E,4,FALSE)," ")</f>
        <v> </v>
      </c>
    </row>
    <row r="831" customHeight="1" spans="2:3">
      <c r="B831" s="5">
        <f>_xlfn.IFNA(VLOOKUP(A831,'Msku With Skus'!A:B,2,FALSE)," ")</f>
        <v>0</v>
      </c>
      <c r="C831" s="5" t="str">
        <f>_xlfn.IFNA(VLOOKUP(B831,'Current Inventory '!$B:$E,4,FALSE)," ")</f>
        <v> </v>
      </c>
    </row>
    <row r="832" customHeight="1" spans="2:3">
      <c r="B832" s="5">
        <f>_xlfn.IFNA(VLOOKUP(A832,'Msku With Skus'!A:B,2,FALSE)," ")</f>
        <v>0</v>
      </c>
      <c r="C832" s="5" t="str">
        <f>_xlfn.IFNA(VLOOKUP(B832,'Current Inventory '!$B:$E,4,FALSE)," ")</f>
        <v> </v>
      </c>
    </row>
    <row r="833" customHeight="1" spans="2:3">
      <c r="B833" s="5">
        <f>_xlfn.IFNA(VLOOKUP(A833,'Msku With Skus'!A:B,2,FALSE)," ")</f>
        <v>0</v>
      </c>
      <c r="C833" s="5" t="str">
        <f>_xlfn.IFNA(VLOOKUP(B833,'Current Inventory '!$B:$E,4,FALSE)," ")</f>
        <v> </v>
      </c>
    </row>
    <row r="834" customHeight="1" spans="2:3">
      <c r="B834" s="5">
        <f>_xlfn.IFNA(VLOOKUP(A834,'Msku With Skus'!A:B,2,FALSE)," ")</f>
        <v>0</v>
      </c>
      <c r="C834" s="5" t="str">
        <f>_xlfn.IFNA(VLOOKUP(B834,'Current Inventory '!$B:$E,4,FALSE)," ")</f>
        <v> </v>
      </c>
    </row>
    <row r="835" customHeight="1" spans="2:3">
      <c r="B835" s="5">
        <f>_xlfn.IFNA(VLOOKUP(A835,'Msku With Skus'!A:B,2,FALSE)," ")</f>
        <v>0</v>
      </c>
      <c r="C835" s="5" t="str">
        <f>_xlfn.IFNA(VLOOKUP(B835,'Current Inventory '!$B:$E,4,FALSE)," ")</f>
        <v> </v>
      </c>
    </row>
    <row r="836" customHeight="1" spans="2:3">
      <c r="B836" s="5">
        <f>_xlfn.IFNA(VLOOKUP(A836,'Msku With Skus'!A:B,2,FALSE)," ")</f>
        <v>0</v>
      </c>
      <c r="C836" s="5" t="str">
        <f>_xlfn.IFNA(VLOOKUP(B836,'Current Inventory '!$B:$E,4,FALSE)," ")</f>
        <v> </v>
      </c>
    </row>
    <row r="837" customHeight="1" spans="2:3">
      <c r="B837" s="5">
        <f>_xlfn.IFNA(VLOOKUP(A837,'Msku With Skus'!A:B,2,FALSE)," ")</f>
        <v>0</v>
      </c>
      <c r="C837" s="5" t="str">
        <f>_xlfn.IFNA(VLOOKUP(B837,'Current Inventory '!$B:$E,4,FALSE)," ")</f>
        <v> </v>
      </c>
    </row>
    <row r="838" customHeight="1" spans="2:3">
      <c r="B838" s="5">
        <f>_xlfn.IFNA(VLOOKUP(A838,'Msku With Skus'!A:B,2,FALSE)," ")</f>
        <v>0</v>
      </c>
      <c r="C838" s="5" t="str">
        <f>_xlfn.IFNA(VLOOKUP(B838,'Current Inventory '!$B:$E,4,FALSE)," ")</f>
        <v> </v>
      </c>
    </row>
    <row r="839" customHeight="1" spans="2:3">
      <c r="B839" s="5">
        <f>_xlfn.IFNA(VLOOKUP(A839,'Msku With Skus'!A:B,2,FALSE)," ")</f>
        <v>0</v>
      </c>
      <c r="C839" s="5" t="str">
        <f>_xlfn.IFNA(VLOOKUP(B839,'Current Inventory '!$B:$E,4,FALSE)," ")</f>
        <v> </v>
      </c>
    </row>
    <row r="840" customHeight="1" spans="2:3">
      <c r="B840" s="5">
        <f>_xlfn.IFNA(VLOOKUP(A840,'Msku With Skus'!A:B,2,FALSE)," ")</f>
        <v>0</v>
      </c>
      <c r="C840" s="5" t="str">
        <f>_xlfn.IFNA(VLOOKUP(B840,'Current Inventory '!$B:$E,4,FALSE)," ")</f>
        <v> </v>
      </c>
    </row>
    <row r="841" customHeight="1" spans="2:3">
      <c r="B841" s="5">
        <f>_xlfn.IFNA(VLOOKUP(A841,'Msku With Skus'!A:B,2,FALSE)," ")</f>
        <v>0</v>
      </c>
      <c r="C841" s="5" t="str">
        <f>_xlfn.IFNA(VLOOKUP(B841,'Current Inventory '!$B:$E,4,FALSE)," ")</f>
        <v> </v>
      </c>
    </row>
    <row r="842" customHeight="1" spans="2:3">
      <c r="B842" s="5">
        <f>_xlfn.IFNA(VLOOKUP(A842,'Msku With Skus'!A:B,2,FALSE)," ")</f>
        <v>0</v>
      </c>
      <c r="C842" s="5" t="str">
        <f>_xlfn.IFNA(VLOOKUP(B842,'Current Inventory '!$B:$E,4,FALSE)," ")</f>
        <v> </v>
      </c>
    </row>
    <row r="843" customHeight="1" spans="2:3">
      <c r="B843" s="5">
        <f>_xlfn.IFNA(VLOOKUP(A843,'Msku With Skus'!A:B,2,FALSE)," ")</f>
        <v>0</v>
      </c>
      <c r="C843" s="5" t="str">
        <f>_xlfn.IFNA(VLOOKUP(B843,'Current Inventory '!$B:$E,4,FALSE)," ")</f>
        <v> </v>
      </c>
    </row>
    <row r="844" customHeight="1" spans="2:3">
      <c r="B844" s="5">
        <f>_xlfn.IFNA(VLOOKUP(A844,'Msku With Skus'!A:B,2,FALSE)," ")</f>
        <v>0</v>
      </c>
      <c r="C844" s="5" t="str">
        <f>_xlfn.IFNA(VLOOKUP(B844,'Current Inventory '!$B:$E,4,FALSE)," ")</f>
        <v> </v>
      </c>
    </row>
    <row r="845" customHeight="1" spans="2:3">
      <c r="B845" s="5">
        <f>_xlfn.IFNA(VLOOKUP(A845,'Msku With Skus'!A:B,2,FALSE)," ")</f>
        <v>0</v>
      </c>
      <c r="C845" s="5" t="str">
        <f>_xlfn.IFNA(VLOOKUP(B845,'Current Inventory '!$B:$E,4,FALSE)," ")</f>
        <v> </v>
      </c>
    </row>
    <row r="846" customHeight="1" spans="2:3">
      <c r="B846" s="5">
        <f>_xlfn.IFNA(VLOOKUP(A846,'Msku With Skus'!A:B,2,FALSE)," ")</f>
        <v>0</v>
      </c>
      <c r="C846" s="5" t="str">
        <f>_xlfn.IFNA(VLOOKUP(B846,'Current Inventory '!$B:$E,4,FALSE)," ")</f>
        <v> </v>
      </c>
    </row>
    <row r="847" customHeight="1" spans="2:3">
      <c r="B847" s="5">
        <f>_xlfn.IFNA(VLOOKUP(A847,'Msku With Skus'!A:B,2,FALSE)," ")</f>
        <v>0</v>
      </c>
      <c r="C847" s="5" t="str">
        <f>_xlfn.IFNA(VLOOKUP(B847,'Current Inventory '!$B:$E,4,FALSE)," ")</f>
        <v> </v>
      </c>
    </row>
    <row r="848" customHeight="1" spans="2:3">
      <c r="B848" s="5">
        <f>_xlfn.IFNA(VLOOKUP(A848,'Msku With Skus'!A:B,2,FALSE)," ")</f>
        <v>0</v>
      </c>
      <c r="C848" s="5" t="str">
        <f>_xlfn.IFNA(VLOOKUP(B848,'Current Inventory '!$B:$E,4,FALSE)," ")</f>
        <v> </v>
      </c>
    </row>
    <row r="849" customHeight="1" spans="2:3">
      <c r="B849" s="5">
        <f>_xlfn.IFNA(VLOOKUP(A849,'Msku With Skus'!A:B,2,FALSE)," ")</f>
        <v>0</v>
      </c>
      <c r="C849" s="5" t="str">
        <f>_xlfn.IFNA(VLOOKUP(B849,'Current Inventory '!$B:$E,4,FALSE)," ")</f>
        <v> </v>
      </c>
    </row>
    <row r="850" customHeight="1" spans="2:3">
      <c r="B850" s="5">
        <f>_xlfn.IFNA(VLOOKUP(A850,'Msku With Skus'!A:B,2,FALSE)," ")</f>
        <v>0</v>
      </c>
      <c r="C850" s="5" t="str">
        <f>_xlfn.IFNA(VLOOKUP(B850,'Current Inventory '!$B:$E,4,FALSE)," ")</f>
        <v> </v>
      </c>
    </row>
    <row r="851" customHeight="1" spans="2:3">
      <c r="B851" s="5">
        <f>_xlfn.IFNA(VLOOKUP(A851,'Msku With Skus'!A:B,2,FALSE)," ")</f>
        <v>0</v>
      </c>
      <c r="C851" s="5" t="str">
        <f>_xlfn.IFNA(VLOOKUP(B851,'Current Inventory '!$B:$E,4,FALSE)," ")</f>
        <v> </v>
      </c>
    </row>
    <row r="852" customHeight="1" spans="2:3">
      <c r="B852" s="5">
        <f>_xlfn.IFNA(VLOOKUP(A852,'Msku With Skus'!A:B,2,FALSE)," ")</f>
        <v>0</v>
      </c>
      <c r="C852" s="5" t="str">
        <f>_xlfn.IFNA(VLOOKUP(B852,'Current Inventory '!$B:$E,4,FALSE)," ")</f>
        <v> </v>
      </c>
    </row>
    <row r="853" customHeight="1" spans="2:3">
      <c r="B853" s="5">
        <f>_xlfn.IFNA(VLOOKUP(A853,'Msku With Skus'!A:B,2,FALSE)," ")</f>
        <v>0</v>
      </c>
      <c r="C853" s="5" t="str">
        <f>_xlfn.IFNA(VLOOKUP(B853,'Current Inventory '!$B:$E,4,FALSE)," ")</f>
        <v> </v>
      </c>
    </row>
    <row r="854" customHeight="1" spans="2:3">
      <c r="B854" s="5">
        <f>_xlfn.IFNA(VLOOKUP(A854,'Msku With Skus'!A:B,2,FALSE)," ")</f>
        <v>0</v>
      </c>
      <c r="C854" s="5" t="str">
        <f>_xlfn.IFNA(VLOOKUP(B854,'Current Inventory '!$B:$E,4,FALSE)," ")</f>
        <v> </v>
      </c>
    </row>
    <row r="855" customHeight="1" spans="2:3">
      <c r="B855" s="5">
        <f>_xlfn.IFNA(VLOOKUP(A855,'Msku With Skus'!A:B,2,FALSE)," ")</f>
        <v>0</v>
      </c>
      <c r="C855" s="5" t="str">
        <f>_xlfn.IFNA(VLOOKUP(B855,'Current Inventory '!$B:$E,4,FALSE)," ")</f>
        <v> </v>
      </c>
    </row>
    <row r="856" customHeight="1" spans="2:3">
      <c r="B856" s="5">
        <f>_xlfn.IFNA(VLOOKUP(A856,'Msku With Skus'!A:B,2,FALSE)," ")</f>
        <v>0</v>
      </c>
      <c r="C856" s="5" t="str">
        <f>_xlfn.IFNA(VLOOKUP(B856,'Current Inventory '!$B:$E,4,FALSE)," ")</f>
        <v> </v>
      </c>
    </row>
    <row r="857" customHeight="1" spans="2:3">
      <c r="B857" s="5">
        <f>_xlfn.IFNA(VLOOKUP(A857,'Msku With Skus'!A:B,2,FALSE)," ")</f>
        <v>0</v>
      </c>
      <c r="C857" s="5" t="str">
        <f>_xlfn.IFNA(VLOOKUP(B857,'Current Inventory '!$B:$E,4,FALSE)," ")</f>
        <v> </v>
      </c>
    </row>
    <row r="858" customHeight="1" spans="2:3">
      <c r="B858" s="5">
        <f>_xlfn.IFNA(VLOOKUP(A858,'Msku With Skus'!A:B,2,FALSE)," ")</f>
        <v>0</v>
      </c>
      <c r="C858" s="5" t="str">
        <f>_xlfn.IFNA(VLOOKUP(B858,'Current Inventory '!$B:$E,4,FALSE)," ")</f>
        <v> </v>
      </c>
    </row>
    <row r="859" customHeight="1" spans="2:3">
      <c r="B859" s="5">
        <f>_xlfn.IFNA(VLOOKUP(A859,'Msku With Skus'!A:B,2,FALSE)," ")</f>
        <v>0</v>
      </c>
      <c r="C859" s="5" t="str">
        <f>_xlfn.IFNA(VLOOKUP(B859,'Current Inventory '!$B:$E,4,FALSE)," ")</f>
        <v> </v>
      </c>
    </row>
    <row r="860" customHeight="1" spans="2:3">
      <c r="B860" s="5">
        <f>_xlfn.IFNA(VLOOKUP(A860,'Msku With Skus'!A:B,2,FALSE)," ")</f>
        <v>0</v>
      </c>
      <c r="C860" s="5" t="str">
        <f>_xlfn.IFNA(VLOOKUP(B860,'Current Inventory '!$B:$E,4,FALSE)," ")</f>
        <v> </v>
      </c>
    </row>
    <row r="861" customHeight="1" spans="2:3">
      <c r="B861" s="5">
        <f>_xlfn.IFNA(VLOOKUP(A861,'Msku With Skus'!A:B,2,FALSE)," ")</f>
        <v>0</v>
      </c>
      <c r="C861" s="5" t="str">
        <f>_xlfn.IFNA(VLOOKUP(B861,'Current Inventory '!$B:$E,4,FALSE)," ")</f>
        <v> </v>
      </c>
    </row>
    <row r="862" customHeight="1" spans="2:3">
      <c r="B862" s="5">
        <f>_xlfn.IFNA(VLOOKUP(A862,'Msku With Skus'!A:B,2,FALSE)," ")</f>
        <v>0</v>
      </c>
      <c r="C862" s="5" t="str">
        <f>_xlfn.IFNA(VLOOKUP(B862,'Current Inventory '!$B:$E,4,FALSE)," ")</f>
        <v> </v>
      </c>
    </row>
    <row r="863" customHeight="1" spans="2:3">
      <c r="B863" s="5">
        <f>_xlfn.IFNA(VLOOKUP(A863,'Msku With Skus'!A:B,2,FALSE)," ")</f>
        <v>0</v>
      </c>
      <c r="C863" s="5" t="str">
        <f>_xlfn.IFNA(VLOOKUP(B863,'Current Inventory '!$B:$E,4,FALSE)," ")</f>
        <v> </v>
      </c>
    </row>
    <row r="864" customHeight="1" spans="2:3">
      <c r="B864" s="5">
        <f>_xlfn.IFNA(VLOOKUP(A864,'Msku With Skus'!A:B,2,FALSE)," ")</f>
        <v>0</v>
      </c>
      <c r="C864" s="5" t="str">
        <f>_xlfn.IFNA(VLOOKUP(B864,'Current Inventory '!$B:$E,4,FALSE)," ")</f>
        <v> </v>
      </c>
    </row>
    <row r="865" customHeight="1" spans="2:3">
      <c r="B865" s="5">
        <f>_xlfn.IFNA(VLOOKUP(A865,'Msku With Skus'!A:B,2,FALSE)," ")</f>
        <v>0</v>
      </c>
      <c r="C865" s="5" t="str">
        <f>_xlfn.IFNA(VLOOKUP(B865,'Current Inventory '!$B:$E,4,FALSE)," ")</f>
        <v> </v>
      </c>
    </row>
    <row r="866" customHeight="1" spans="2:3">
      <c r="B866" s="5">
        <f>_xlfn.IFNA(VLOOKUP(A866,'Msku With Skus'!A:B,2,FALSE)," ")</f>
        <v>0</v>
      </c>
      <c r="C866" s="5" t="str">
        <f>_xlfn.IFNA(VLOOKUP(B866,'Current Inventory '!$B:$E,4,FALSE)," ")</f>
        <v> </v>
      </c>
    </row>
    <row r="867" customHeight="1" spans="2:3">
      <c r="B867" s="5">
        <f>_xlfn.IFNA(VLOOKUP(A867,'Msku With Skus'!A:B,2,FALSE)," ")</f>
        <v>0</v>
      </c>
      <c r="C867" s="5" t="str">
        <f>_xlfn.IFNA(VLOOKUP(B867,'Current Inventory '!$B:$E,4,FALSE)," ")</f>
        <v> </v>
      </c>
    </row>
    <row r="868" customHeight="1" spans="2:3">
      <c r="B868" s="5">
        <f>_xlfn.IFNA(VLOOKUP(A868,'Msku With Skus'!A:B,2,FALSE)," ")</f>
        <v>0</v>
      </c>
      <c r="C868" s="5" t="str">
        <f>_xlfn.IFNA(VLOOKUP(B868,'Current Inventory '!$B:$E,4,FALSE)," ")</f>
        <v> </v>
      </c>
    </row>
    <row r="869" customHeight="1" spans="2:3">
      <c r="B869" s="5">
        <f>_xlfn.IFNA(VLOOKUP(A869,'Msku With Skus'!A:B,2,FALSE)," ")</f>
        <v>0</v>
      </c>
      <c r="C869" s="5" t="str">
        <f>_xlfn.IFNA(VLOOKUP(B869,'Current Inventory '!$B:$E,4,FALSE)," ")</f>
        <v> </v>
      </c>
    </row>
    <row r="870" customHeight="1" spans="2:3">
      <c r="B870" s="5">
        <f>_xlfn.IFNA(VLOOKUP(A870,'Msku With Skus'!A:B,2,FALSE)," ")</f>
        <v>0</v>
      </c>
      <c r="C870" s="5" t="str">
        <f>_xlfn.IFNA(VLOOKUP(B870,'Current Inventory '!$B:$E,4,FALSE)," ")</f>
        <v> </v>
      </c>
    </row>
    <row r="871" customHeight="1" spans="2:3">
      <c r="B871" s="5">
        <f>_xlfn.IFNA(VLOOKUP(A871,'Msku With Skus'!A:B,2,FALSE)," ")</f>
        <v>0</v>
      </c>
      <c r="C871" s="5" t="str">
        <f>_xlfn.IFNA(VLOOKUP(B871,'Current Inventory '!$B:$E,4,FALSE)," ")</f>
        <v> </v>
      </c>
    </row>
    <row r="872" customHeight="1" spans="2:3">
      <c r="B872" s="5">
        <f>_xlfn.IFNA(VLOOKUP(A872,'Msku With Skus'!A:B,2,FALSE)," ")</f>
        <v>0</v>
      </c>
      <c r="C872" s="5" t="str">
        <f>_xlfn.IFNA(VLOOKUP(B872,'Current Inventory '!$B:$E,4,FALSE)," ")</f>
        <v> </v>
      </c>
    </row>
    <row r="873" customHeight="1" spans="2:3">
      <c r="B873" s="5">
        <f>_xlfn.IFNA(VLOOKUP(A873,'Msku With Skus'!A:B,2,FALSE)," ")</f>
        <v>0</v>
      </c>
      <c r="C873" s="5" t="str">
        <f>_xlfn.IFNA(VLOOKUP(B873,'Current Inventory '!$B:$E,4,FALSE)," ")</f>
        <v> </v>
      </c>
    </row>
    <row r="874" customHeight="1" spans="2:3">
      <c r="B874" s="5">
        <f>_xlfn.IFNA(VLOOKUP(A874,'Msku With Skus'!A:B,2,FALSE)," ")</f>
        <v>0</v>
      </c>
      <c r="C874" s="5" t="str">
        <f>_xlfn.IFNA(VLOOKUP(B874,'Current Inventory '!$B:$E,4,FALSE)," ")</f>
        <v> </v>
      </c>
    </row>
    <row r="875" customHeight="1" spans="2:3">
      <c r="B875" s="5">
        <f>_xlfn.IFNA(VLOOKUP(A875,'Msku With Skus'!A:B,2,FALSE)," ")</f>
        <v>0</v>
      </c>
      <c r="C875" s="5" t="str">
        <f>_xlfn.IFNA(VLOOKUP(B875,'Current Inventory '!$B:$E,4,FALSE)," ")</f>
        <v> </v>
      </c>
    </row>
    <row r="876" customHeight="1" spans="2:3">
      <c r="B876" s="5">
        <f>_xlfn.IFNA(VLOOKUP(A876,'Msku With Skus'!A:B,2,FALSE)," ")</f>
        <v>0</v>
      </c>
      <c r="C876" s="5" t="str">
        <f>_xlfn.IFNA(VLOOKUP(B876,'Current Inventory '!$B:$E,4,FALSE)," ")</f>
        <v> </v>
      </c>
    </row>
    <row r="877" customHeight="1" spans="2:3">
      <c r="B877" s="5">
        <f>_xlfn.IFNA(VLOOKUP(A877,'Msku With Skus'!A:B,2,FALSE)," ")</f>
        <v>0</v>
      </c>
      <c r="C877" s="5" t="str">
        <f>_xlfn.IFNA(VLOOKUP(B877,'Current Inventory '!$B:$E,4,FALSE)," ")</f>
        <v> </v>
      </c>
    </row>
    <row r="878" customHeight="1" spans="2:3">
      <c r="B878" s="5">
        <f>_xlfn.IFNA(VLOOKUP(A878,'Msku With Skus'!A:B,2,FALSE)," ")</f>
        <v>0</v>
      </c>
      <c r="C878" s="5" t="str">
        <f>_xlfn.IFNA(VLOOKUP(B878,'Current Inventory '!$B:$E,4,FALSE)," ")</f>
        <v> </v>
      </c>
    </row>
    <row r="879" customHeight="1" spans="2:3">
      <c r="B879" s="5">
        <f>_xlfn.IFNA(VLOOKUP(A879,'Msku With Skus'!A:B,2,FALSE)," ")</f>
        <v>0</v>
      </c>
      <c r="C879" s="5" t="str">
        <f>_xlfn.IFNA(VLOOKUP(B879,'Current Inventory '!$B:$E,4,FALSE)," ")</f>
        <v> </v>
      </c>
    </row>
    <row r="880" customHeight="1" spans="2:3">
      <c r="B880" s="5">
        <f>_xlfn.IFNA(VLOOKUP(A880,'Msku With Skus'!A:B,2,FALSE)," ")</f>
        <v>0</v>
      </c>
      <c r="C880" s="5" t="str">
        <f>_xlfn.IFNA(VLOOKUP(B880,'Current Inventory '!$B:$E,4,FALSE)," ")</f>
        <v> </v>
      </c>
    </row>
    <row r="881" customHeight="1" spans="2:3">
      <c r="B881" s="5">
        <f>_xlfn.IFNA(VLOOKUP(A881,'Msku With Skus'!A:B,2,FALSE)," ")</f>
        <v>0</v>
      </c>
      <c r="C881" s="5" t="str">
        <f>_xlfn.IFNA(VLOOKUP(B881,'Current Inventory '!$B:$E,4,FALSE)," ")</f>
        <v> </v>
      </c>
    </row>
    <row r="882" customHeight="1" spans="2:3">
      <c r="B882" s="5">
        <f>_xlfn.IFNA(VLOOKUP(A882,'Msku With Skus'!A:B,2,FALSE)," ")</f>
        <v>0</v>
      </c>
      <c r="C882" s="5" t="str">
        <f>_xlfn.IFNA(VLOOKUP(B882,'Current Inventory '!$B:$E,4,FALSE)," ")</f>
        <v> </v>
      </c>
    </row>
    <row r="883" customHeight="1" spans="2:3">
      <c r="B883" s="5">
        <f>_xlfn.IFNA(VLOOKUP(A883,'Msku With Skus'!A:B,2,FALSE)," ")</f>
        <v>0</v>
      </c>
      <c r="C883" s="5" t="str">
        <f>_xlfn.IFNA(VLOOKUP(B883,'Current Inventory '!$B:$E,4,FALSE)," ")</f>
        <v> </v>
      </c>
    </row>
    <row r="884" customHeight="1" spans="2:3">
      <c r="B884" s="5">
        <f>_xlfn.IFNA(VLOOKUP(A884,'Msku With Skus'!A:B,2,FALSE)," ")</f>
        <v>0</v>
      </c>
      <c r="C884" s="5" t="str">
        <f>_xlfn.IFNA(VLOOKUP(B884,'Current Inventory '!$B:$E,4,FALSE)," ")</f>
        <v> </v>
      </c>
    </row>
    <row r="885" customHeight="1" spans="2:3">
      <c r="B885" s="5">
        <f>_xlfn.IFNA(VLOOKUP(A885,'Msku With Skus'!A:B,2,FALSE)," ")</f>
        <v>0</v>
      </c>
      <c r="C885" s="5" t="str">
        <f>_xlfn.IFNA(VLOOKUP(B885,'Current Inventory '!$B:$E,4,FALSE)," ")</f>
        <v> </v>
      </c>
    </row>
    <row r="886" customHeight="1" spans="2:3">
      <c r="B886" s="5">
        <f>_xlfn.IFNA(VLOOKUP(A886,'Msku With Skus'!A:B,2,FALSE)," ")</f>
        <v>0</v>
      </c>
      <c r="C886" s="5" t="str">
        <f>_xlfn.IFNA(VLOOKUP(B886,'Current Inventory '!$B:$E,4,FALSE)," ")</f>
        <v> </v>
      </c>
    </row>
    <row r="887" customHeight="1" spans="2:3">
      <c r="B887" s="5">
        <f>_xlfn.IFNA(VLOOKUP(A887,'Msku With Skus'!A:B,2,FALSE)," ")</f>
        <v>0</v>
      </c>
      <c r="C887" s="5" t="str">
        <f>_xlfn.IFNA(VLOOKUP(B887,'Current Inventory '!$B:$E,4,FALSE)," ")</f>
        <v> </v>
      </c>
    </row>
    <row r="888" customHeight="1" spans="2:3">
      <c r="B888" s="5">
        <f>_xlfn.IFNA(VLOOKUP(A888,'Msku With Skus'!A:B,2,FALSE)," ")</f>
        <v>0</v>
      </c>
      <c r="C888" s="5" t="str">
        <f>_xlfn.IFNA(VLOOKUP(B888,'Current Inventory '!$B:$E,4,FALSE)," ")</f>
        <v> </v>
      </c>
    </row>
    <row r="889" customHeight="1" spans="2:3">
      <c r="B889" s="5">
        <f>_xlfn.IFNA(VLOOKUP(A889,'Msku With Skus'!A:B,2,FALSE)," ")</f>
        <v>0</v>
      </c>
      <c r="C889" s="5" t="str">
        <f>_xlfn.IFNA(VLOOKUP(B889,'Current Inventory '!$B:$E,4,FALSE)," ")</f>
        <v> </v>
      </c>
    </row>
    <row r="890" customHeight="1" spans="2:3">
      <c r="B890" s="5">
        <f>_xlfn.IFNA(VLOOKUP(A890,'Msku With Skus'!A:B,2,FALSE)," ")</f>
        <v>0</v>
      </c>
      <c r="C890" s="5" t="str">
        <f>_xlfn.IFNA(VLOOKUP(B890,'Current Inventory '!$B:$E,4,FALSE)," ")</f>
        <v> </v>
      </c>
    </row>
    <row r="891" customHeight="1" spans="2:3">
      <c r="B891" s="5">
        <f>_xlfn.IFNA(VLOOKUP(A891,'Msku With Skus'!A:B,2,FALSE)," ")</f>
        <v>0</v>
      </c>
      <c r="C891" s="5" t="str">
        <f>_xlfn.IFNA(VLOOKUP(B891,'Current Inventory '!$B:$E,4,FALSE)," ")</f>
        <v> </v>
      </c>
    </row>
    <row r="892" customHeight="1" spans="2:3">
      <c r="B892" s="5">
        <f>_xlfn.IFNA(VLOOKUP(A892,'Msku With Skus'!A:B,2,FALSE)," ")</f>
        <v>0</v>
      </c>
      <c r="C892" s="5" t="str">
        <f>_xlfn.IFNA(VLOOKUP(B892,'Current Inventory '!$B:$E,4,FALSE)," ")</f>
        <v> </v>
      </c>
    </row>
    <row r="893" customHeight="1" spans="2:3">
      <c r="B893" s="5">
        <f>_xlfn.IFNA(VLOOKUP(A893,'Msku With Skus'!A:B,2,FALSE)," ")</f>
        <v>0</v>
      </c>
      <c r="C893" s="5" t="str">
        <f>_xlfn.IFNA(VLOOKUP(B893,'Current Inventory '!$B:$E,4,FALSE)," ")</f>
        <v> </v>
      </c>
    </row>
    <row r="894" customHeight="1" spans="2:3">
      <c r="B894" s="5">
        <f>_xlfn.IFNA(VLOOKUP(A894,'Msku With Skus'!A:B,2,FALSE)," ")</f>
        <v>0</v>
      </c>
      <c r="C894" s="5" t="str">
        <f>_xlfn.IFNA(VLOOKUP(B894,'Current Inventory '!$B:$E,4,FALSE)," ")</f>
        <v> </v>
      </c>
    </row>
    <row r="895" customHeight="1" spans="2:3">
      <c r="B895" s="5">
        <f>_xlfn.IFNA(VLOOKUP(A895,'Msku With Skus'!A:B,2,FALSE)," ")</f>
        <v>0</v>
      </c>
      <c r="C895" s="5" t="str">
        <f>_xlfn.IFNA(VLOOKUP(B895,'Current Inventory '!$B:$E,4,FALSE)," ")</f>
        <v> </v>
      </c>
    </row>
    <row r="896" customHeight="1" spans="2:3">
      <c r="B896" s="5">
        <f>_xlfn.IFNA(VLOOKUP(A896,'Msku With Skus'!A:B,2,FALSE)," ")</f>
        <v>0</v>
      </c>
      <c r="C896" s="5" t="str">
        <f>_xlfn.IFNA(VLOOKUP(B896,'Current Inventory '!$B:$E,4,FALSE)," ")</f>
        <v> </v>
      </c>
    </row>
    <row r="897" customHeight="1" spans="2:3">
      <c r="B897" s="5">
        <f>_xlfn.IFNA(VLOOKUP(A897,'Msku With Skus'!A:B,2,FALSE)," ")</f>
        <v>0</v>
      </c>
      <c r="C897" s="5" t="str">
        <f>_xlfn.IFNA(VLOOKUP(B897,'Current Inventory '!$B:$E,4,FALSE)," ")</f>
        <v> </v>
      </c>
    </row>
    <row r="898" customHeight="1" spans="2:3">
      <c r="B898" s="5">
        <f>_xlfn.IFNA(VLOOKUP(A898,'Msku With Skus'!A:B,2,FALSE)," ")</f>
        <v>0</v>
      </c>
      <c r="C898" s="5" t="str">
        <f>_xlfn.IFNA(VLOOKUP(B898,'Current Inventory '!$B:$E,4,FALSE)," ")</f>
        <v> </v>
      </c>
    </row>
    <row r="899" customHeight="1" spans="2:3">
      <c r="B899" s="5">
        <f>_xlfn.IFNA(VLOOKUP(A899,'Msku With Skus'!A:B,2,FALSE)," ")</f>
        <v>0</v>
      </c>
      <c r="C899" s="5" t="str">
        <f>_xlfn.IFNA(VLOOKUP(B899,'Current Inventory '!$B:$E,4,FALSE)," ")</f>
        <v> </v>
      </c>
    </row>
    <row r="900" customHeight="1" spans="2:3">
      <c r="B900" s="5">
        <f>_xlfn.IFNA(VLOOKUP(A900,'Msku With Skus'!A:B,2,FALSE)," ")</f>
        <v>0</v>
      </c>
      <c r="C900" s="5" t="str">
        <f>_xlfn.IFNA(VLOOKUP(B900,'Current Inventory '!$B:$E,4,FALSE)," ")</f>
        <v> </v>
      </c>
    </row>
    <row r="901" customHeight="1" spans="2:3">
      <c r="B901" s="5">
        <f>_xlfn.IFNA(VLOOKUP(A901,'Msku With Skus'!A:B,2,FALSE)," ")</f>
        <v>0</v>
      </c>
      <c r="C901" s="5" t="str">
        <f>_xlfn.IFNA(VLOOKUP(B901,'Current Inventory '!$B:$E,4,FALSE)," ")</f>
        <v> </v>
      </c>
    </row>
    <row r="902" customHeight="1" spans="2:3">
      <c r="B902" s="5">
        <f>_xlfn.IFNA(VLOOKUP(A902,'Msku With Skus'!A:B,2,FALSE)," ")</f>
        <v>0</v>
      </c>
      <c r="C902" s="5" t="str">
        <f>_xlfn.IFNA(VLOOKUP(B902,'Current Inventory '!$B:$E,4,FALSE)," ")</f>
        <v> </v>
      </c>
    </row>
    <row r="903" customHeight="1" spans="2:3">
      <c r="B903" s="5">
        <f>_xlfn.IFNA(VLOOKUP(A903,'Msku With Skus'!A:B,2,FALSE)," ")</f>
        <v>0</v>
      </c>
      <c r="C903" s="5" t="str">
        <f>_xlfn.IFNA(VLOOKUP(B903,'Current Inventory '!$B:$E,4,FALSE)," ")</f>
        <v> </v>
      </c>
    </row>
    <row r="904" customHeight="1" spans="2:3">
      <c r="B904" s="5">
        <f>_xlfn.IFNA(VLOOKUP(A904,'Msku With Skus'!A:B,2,FALSE)," ")</f>
        <v>0</v>
      </c>
      <c r="C904" s="5" t="str">
        <f>_xlfn.IFNA(VLOOKUP(B904,'Current Inventory '!$B:$E,4,FALSE)," ")</f>
        <v> </v>
      </c>
    </row>
    <row r="905" customHeight="1" spans="2:3">
      <c r="B905" s="5">
        <f>_xlfn.IFNA(VLOOKUP(A905,'Msku With Skus'!A:B,2,FALSE)," ")</f>
        <v>0</v>
      </c>
      <c r="C905" s="5" t="str">
        <f>_xlfn.IFNA(VLOOKUP(B905,'Current Inventory '!$B:$E,4,FALSE)," ")</f>
        <v> </v>
      </c>
    </row>
    <row r="906" customHeight="1" spans="2:3">
      <c r="B906" s="5">
        <f>_xlfn.IFNA(VLOOKUP(A906,'Msku With Skus'!A:B,2,FALSE)," ")</f>
        <v>0</v>
      </c>
      <c r="C906" s="5" t="str">
        <f>_xlfn.IFNA(VLOOKUP(B906,'Current Inventory '!$B:$E,4,FALSE)," ")</f>
        <v> </v>
      </c>
    </row>
    <row r="907" customHeight="1" spans="2:3">
      <c r="B907" s="5">
        <f>_xlfn.IFNA(VLOOKUP(A907,'Msku With Skus'!A:B,2,FALSE)," ")</f>
        <v>0</v>
      </c>
      <c r="C907" s="5" t="str">
        <f>_xlfn.IFNA(VLOOKUP(B907,'Current Inventory '!$B:$E,4,FALSE)," ")</f>
        <v> </v>
      </c>
    </row>
    <row r="908" customHeight="1" spans="2:3">
      <c r="B908" s="5">
        <f>_xlfn.IFNA(VLOOKUP(A908,'Msku With Skus'!A:B,2,FALSE)," ")</f>
        <v>0</v>
      </c>
      <c r="C908" s="5" t="str">
        <f>_xlfn.IFNA(VLOOKUP(B908,'Current Inventory '!$B:$E,4,FALSE)," ")</f>
        <v> </v>
      </c>
    </row>
    <row r="909" customHeight="1" spans="2:3">
      <c r="B909" s="5">
        <f>_xlfn.IFNA(VLOOKUP(A909,'Msku With Skus'!A:B,2,FALSE)," ")</f>
        <v>0</v>
      </c>
      <c r="C909" s="5" t="str">
        <f>_xlfn.IFNA(VLOOKUP(B909,'Current Inventory '!$B:$E,4,FALSE)," ")</f>
        <v> </v>
      </c>
    </row>
    <row r="910" customHeight="1" spans="2:3">
      <c r="B910" s="5">
        <f>_xlfn.IFNA(VLOOKUP(A910,'Msku With Skus'!A:B,2,FALSE)," ")</f>
        <v>0</v>
      </c>
      <c r="C910" s="5" t="str">
        <f>_xlfn.IFNA(VLOOKUP(B910,'Current Inventory '!$B:$E,4,FALSE)," ")</f>
        <v> </v>
      </c>
    </row>
    <row r="911" customHeight="1" spans="2:3">
      <c r="B911" s="5">
        <f>_xlfn.IFNA(VLOOKUP(A911,'Msku With Skus'!A:B,2,FALSE)," ")</f>
        <v>0</v>
      </c>
      <c r="C911" s="5" t="str">
        <f>_xlfn.IFNA(VLOOKUP(B911,'Current Inventory '!$B:$E,4,FALSE)," ")</f>
        <v> </v>
      </c>
    </row>
    <row r="912" customHeight="1" spans="2:3">
      <c r="B912" s="5">
        <f>_xlfn.IFNA(VLOOKUP(A912,'Msku With Skus'!A:B,2,FALSE)," ")</f>
        <v>0</v>
      </c>
      <c r="C912" s="5" t="str">
        <f>_xlfn.IFNA(VLOOKUP(B912,'Current Inventory '!$B:$E,4,FALSE)," ")</f>
        <v> </v>
      </c>
    </row>
    <row r="913" customHeight="1" spans="2:3">
      <c r="B913" s="5">
        <f>_xlfn.IFNA(VLOOKUP(A913,'Msku With Skus'!A:B,2,FALSE)," ")</f>
        <v>0</v>
      </c>
      <c r="C913" s="5" t="str">
        <f>_xlfn.IFNA(VLOOKUP(B913,'Current Inventory '!$B:$E,4,FALSE)," ")</f>
        <v> </v>
      </c>
    </row>
    <row r="914" customHeight="1" spans="2:3">
      <c r="B914" s="5">
        <f>_xlfn.IFNA(VLOOKUP(A914,'Msku With Skus'!A:B,2,FALSE)," ")</f>
        <v>0</v>
      </c>
      <c r="C914" s="5" t="str">
        <f>_xlfn.IFNA(VLOOKUP(B914,'Current Inventory '!$B:$E,4,FALSE)," ")</f>
        <v> </v>
      </c>
    </row>
    <row r="915" customHeight="1" spans="2:3">
      <c r="B915" s="5">
        <f>_xlfn.IFNA(VLOOKUP(A915,'Msku With Skus'!A:B,2,FALSE)," ")</f>
        <v>0</v>
      </c>
      <c r="C915" s="5" t="str">
        <f>_xlfn.IFNA(VLOOKUP(B915,'Current Inventory '!$B:$E,4,FALSE)," ")</f>
        <v> </v>
      </c>
    </row>
    <row r="916" customHeight="1" spans="2:3">
      <c r="B916" s="5">
        <f>_xlfn.IFNA(VLOOKUP(A916,'Msku With Skus'!A:B,2,FALSE)," ")</f>
        <v>0</v>
      </c>
      <c r="C916" s="5" t="str">
        <f>_xlfn.IFNA(VLOOKUP(B916,'Current Inventory '!$B:$E,4,FALSE)," ")</f>
        <v> </v>
      </c>
    </row>
    <row r="917" customHeight="1" spans="2:3">
      <c r="B917" s="5">
        <f>_xlfn.IFNA(VLOOKUP(A917,'Msku With Skus'!A:B,2,FALSE)," ")</f>
        <v>0</v>
      </c>
      <c r="C917" s="5" t="str">
        <f>_xlfn.IFNA(VLOOKUP(B917,'Current Inventory '!$B:$E,4,FALSE)," ")</f>
        <v> </v>
      </c>
    </row>
    <row r="918" customHeight="1" spans="2:3">
      <c r="B918" s="5">
        <f>_xlfn.IFNA(VLOOKUP(A918,'Msku With Skus'!A:B,2,FALSE)," ")</f>
        <v>0</v>
      </c>
      <c r="C918" s="5" t="str">
        <f>_xlfn.IFNA(VLOOKUP(B918,'Current Inventory '!$B:$E,4,FALSE)," ")</f>
        <v> </v>
      </c>
    </row>
    <row r="919" customHeight="1" spans="2:3">
      <c r="B919" s="5">
        <f>_xlfn.IFNA(VLOOKUP(A919,'Msku With Skus'!A:B,2,FALSE)," ")</f>
        <v>0</v>
      </c>
      <c r="C919" s="5" t="str">
        <f>_xlfn.IFNA(VLOOKUP(B919,'Current Inventory '!$B:$E,4,FALSE)," ")</f>
        <v> </v>
      </c>
    </row>
    <row r="920" customHeight="1" spans="2:3">
      <c r="B920" s="5">
        <f>_xlfn.IFNA(VLOOKUP(A920,'Msku With Skus'!A:B,2,FALSE)," ")</f>
        <v>0</v>
      </c>
      <c r="C920" s="5" t="str">
        <f>_xlfn.IFNA(VLOOKUP(B920,'Current Inventory '!$B:$E,4,FALSE)," ")</f>
        <v> </v>
      </c>
    </row>
    <row r="921" customHeight="1" spans="2:3">
      <c r="B921" s="5">
        <f>_xlfn.IFNA(VLOOKUP(A921,'Msku With Skus'!A:B,2,FALSE)," ")</f>
        <v>0</v>
      </c>
      <c r="C921" s="5" t="str">
        <f>_xlfn.IFNA(VLOOKUP(B921,'Current Inventory '!$B:$E,4,FALSE)," ")</f>
        <v> </v>
      </c>
    </row>
    <row r="922" customHeight="1" spans="2:3">
      <c r="B922" s="5">
        <f>_xlfn.IFNA(VLOOKUP(A922,'Msku With Skus'!A:B,2,FALSE)," ")</f>
        <v>0</v>
      </c>
      <c r="C922" s="5" t="str">
        <f>_xlfn.IFNA(VLOOKUP(B922,'Current Inventory '!$B:$E,4,FALSE)," ")</f>
        <v> </v>
      </c>
    </row>
    <row r="923" customHeight="1" spans="2:3">
      <c r="B923" s="5">
        <f>_xlfn.IFNA(VLOOKUP(A923,'Msku With Skus'!A:B,2,FALSE)," ")</f>
        <v>0</v>
      </c>
      <c r="C923" s="5" t="str">
        <f>_xlfn.IFNA(VLOOKUP(B923,'Current Inventory '!$B:$E,4,FALSE)," ")</f>
        <v> </v>
      </c>
    </row>
    <row r="924" customHeight="1" spans="2:3">
      <c r="B924" s="5">
        <f>_xlfn.IFNA(VLOOKUP(A924,'Msku With Skus'!A:B,2,FALSE)," ")</f>
        <v>0</v>
      </c>
      <c r="C924" s="5" t="str">
        <f>_xlfn.IFNA(VLOOKUP(B924,'Current Inventory '!$B:$E,4,FALSE)," ")</f>
        <v> </v>
      </c>
    </row>
    <row r="925" customHeight="1" spans="2:3">
      <c r="B925" s="5">
        <f>_xlfn.IFNA(VLOOKUP(A925,'Msku With Skus'!A:B,2,FALSE)," ")</f>
        <v>0</v>
      </c>
      <c r="C925" s="5" t="str">
        <f>_xlfn.IFNA(VLOOKUP(B925,'Current Inventory '!$B:$E,4,FALSE)," ")</f>
        <v> </v>
      </c>
    </row>
    <row r="926" customHeight="1" spans="2:3">
      <c r="B926" s="5">
        <f>_xlfn.IFNA(VLOOKUP(A926,'Msku With Skus'!A:B,2,FALSE)," ")</f>
        <v>0</v>
      </c>
      <c r="C926" s="5" t="str">
        <f>_xlfn.IFNA(VLOOKUP(B926,'Current Inventory '!$B:$E,4,FALSE)," ")</f>
        <v> </v>
      </c>
    </row>
    <row r="927" customHeight="1" spans="2:3">
      <c r="B927" s="5">
        <f>_xlfn.IFNA(VLOOKUP(A927,'Msku With Skus'!A:B,2,FALSE)," ")</f>
        <v>0</v>
      </c>
      <c r="C927" s="5" t="str">
        <f>_xlfn.IFNA(VLOOKUP(B927,'Current Inventory '!$B:$E,4,FALSE)," ")</f>
        <v> </v>
      </c>
    </row>
    <row r="928" customHeight="1" spans="2:3">
      <c r="B928" s="5">
        <f>_xlfn.IFNA(VLOOKUP(A928,'Msku With Skus'!A:B,2,FALSE)," ")</f>
        <v>0</v>
      </c>
      <c r="C928" s="5" t="str">
        <f>_xlfn.IFNA(VLOOKUP(B928,'Current Inventory '!$B:$E,4,FALSE)," ")</f>
        <v> </v>
      </c>
    </row>
    <row r="929" customHeight="1" spans="2:3">
      <c r="B929" s="5">
        <f>_xlfn.IFNA(VLOOKUP(A929,'Msku With Skus'!A:B,2,FALSE)," ")</f>
        <v>0</v>
      </c>
      <c r="C929" s="5" t="str">
        <f>_xlfn.IFNA(VLOOKUP(B929,'Current Inventory '!$B:$E,4,FALSE)," ")</f>
        <v> </v>
      </c>
    </row>
    <row r="930" customHeight="1" spans="2:3">
      <c r="B930" s="5">
        <f>_xlfn.IFNA(VLOOKUP(A930,'Msku With Skus'!A:B,2,FALSE)," ")</f>
        <v>0</v>
      </c>
      <c r="C930" s="5" t="str">
        <f>_xlfn.IFNA(VLOOKUP(B930,'Current Inventory '!$B:$E,4,FALSE)," ")</f>
        <v> </v>
      </c>
    </row>
    <row r="931" customHeight="1" spans="2:3">
      <c r="B931" s="5">
        <f>_xlfn.IFNA(VLOOKUP(A931,'Msku With Skus'!A:B,2,FALSE)," ")</f>
        <v>0</v>
      </c>
      <c r="C931" s="5" t="str">
        <f>_xlfn.IFNA(VLOOKUP(B931,'Current Inventory '!$B:$E,4,FALSE)," ")</f>
        <v> </v>
      </c>
    </row>
    <row r="932" customHeight="1" spans="2:3">
      <c r="B932" s="5">
        <f>_xlfn.IFNA(VLOOKUP(A932,'Msku With Skus'!A:B,2,FALSE)," ")</f>
        <v>0</v>
      </c>
      <c r="C932" s="5" t="str">
        <f>_xlfn.IFNA(VLOOKUP(B932,'Current Inventory '!$B:$E,4,FALSE)," ")</f>
        <v> </v>
      </c>
    </row>
    <row r="933" customHeight="1" spans="2:3">
      <c r="B933" s="5">
        <f>_xlfn.IFNA(VLOOKUP(A933,'Msku With Skus'!A:B,2,FALSE)," ")</f>
        <v>0</v>
      </c>
      <c r="C933" s="5" t="str">
        <f>_xlfn.IFNA(VLOOKUP(B933,'Current Inventory '!$B:$E,4,FALSE)," ")</f>
        <v> </v>
      </c>
    </row>
    <row r="934" customHeight="1" spans="2:3">
      <c r="B934" s="5">
        <f>_xlfn.IFNA(VLOOKUP(A934,'Msku With Skus'!A:B,2,FALSE)," ")</f>
        <v>0</v>
      </c>
      <c r="C934" s="5" t="str">
        <f>_xlfn.IFNA(VLOOKUP(B934,'Current Inventory '!$B:$E,4,FALSE)," ")</f>
        <v> </v>
      </c>
    </row>
    <row r="935" customHeight="1" spans="2:3">
      <c r="B935" s="5">
        <f>_xlfn.IFNA(VLOOKUP(A935,'Msku With Skus'!A:B,2,FALSE)," ")</f>
        <v>0</v>
      </c>
      <c r="C935" s="5" t="str">
        <f>_xlfn.IFNA(VLOOKUP(B935,'Current Inventory '!$B:$E,4,FALSE)," ")</f>
        <v> </v>
      </c>
    </row>
    <row r="936" customHeight="1" spans="2:3">
      <c r="B936" s="5">
        <f>_xlfn.IFNA(VLOOKUP(A936,'Msku With Skus'!A:B,2,FALSE)," ")</f>
        <v>0</v>
      </c>
      <c r="C936" s="5" t="str">
        <f>_xlfn.IFNA(VLOOKUP(B936,'Current Inventory '!$B:$E,4,FALSE)," ")</f>
        <v> </v>
      </c>
    </row>
    <row r="937" customHeight="1" spans="2:3">
      <c r="B937" s="5">
        <f>_xlfn.IFNA(VLOOKUP(A937,'Msku With Skus'!A:B,2,FALSE)," ")</f>
        <v>0</v>
      </c>
      <c r="C937" s="5" t="str">
        <f>_xlfn.IFNA(VLOOKUP(B937,'Current Inventory '!$B:$E,4,FALSE)," ")</f>
        <v> </v>
      </c>
    </row>
    <row r="938" customHeight="1" spans="2:3">
      <c r="B938" s="5">
        <f>_xlfn.IFNA(VLOOKUP(A938,'Msku With Skus'!A:B,2,FALSE)," ")</f>
        <v>0</v>
      </c>
      <c r="C938" s="5" t="str">
        <f>_xlfn.IFNA(VLOOKUP(B938,'Current Inventory '!$B:$E,4,FALSE)," ")</f>
        <v> </v>
      </c>
    </row>
    <row r="939" customHeight="1" spans="2:3">
      <c r="B939" s="5">
        <f>_xlfn.IFNA(VLOOKUP(A939,'Msku With Skus'!A:B,2,FALSE)," ")</f>
        <v>0</v>
      </c>
      <c r="C939" s="5" t="str">
        <f>_xlfn.IFNA(VLOOKUP(B939,'Current Inventory '!$B:$E,4,FALSE)," ")</f>
        <v> </v>
      </c>
    </row>
    <row r="940" customHeight="1" spans="2:3">
      <c r="B940" s="5">
        <f>_xlfn.IFNA(VLOOKUP(A940,'Msku With Skus'!A:B,2,FALSE)," ")</f>
        <v>0</v>
      </c>
      <c r="C940" s="5" t="str">
        <f>_xlfn.IFNA(VLOOKUP(B940,'Current Inventory '!$B:$E,4,FALSE)," ")</f>
        <v> </v>
      </c>
    </row>
    <row r="941" customHeight="1" spans="2:3">
      <c r="B941" s="5">
        <f>_xlfn.IFNA(VLOOKUP(A941,'Msku With Skus'!A:B,2,FALSE)," ")</f>
        <v>0</v>
      </c>
      <c r="C941" s="5" t="str">
        <f>_xlfn.IFNA(VLOOKUP(B941,'Current Inventory '!$B:$E,4,FALSE)," ")</f>
        <v> </v>
      </c>
    </row>
    <row r="942" customHeight="1" spans="2:3">
      <c r="B942" s="5">
        <f>_xlfn.IFNA(VLOOKUP(A942,'Msku With Skus'!A:B,2,FALSE)," ")</f>
        <v>0</v>
      </c>
      <c r="C942" s="5" t="str">
        <f>_xlfn.IFNA(VLOOKUP(B942,'Current Inventory '!$B:$E,4,FALSE)," ")</f>
        <v> </v>
      </c>
    </row>
    <row r="943" customHeight="1" spans="2:3">
      <c r="B943" s="5">
        <f>_xlfn.IFNA(VLOOKUP(A943,'Msku With Skus'!A:B,2,FALSE)," ")</f>
        <v>0</v>
      </c>
      <c r="C943" s="5" t="str">
        <f>_xlfn.IFNA(VLOOKUP(B943,'Current Inventory '!$B:$E,4,FALSE)," ")</f>
        <v> </v>
      </c>
    </row>
    <row r="944" customHeight="1" spans="2:3">
      <c r="B944" s="5">
        <f>_xlfn.IFNA(VLOOKUP(A944,'Msku With Skus'!A:B,2,FALSE)," ")</f>
        <v>0</v>
      </c>
      <c r="C944" s="5" t="str">
        <f>_xlfn.IFNA(VLOOKUP(B944,'Current Inventory '!$B:$E,4,FALSE)," ")</f>
        <v> </v>
      </c>
    </row>
    <row r="945" customHeight="1" spans="2:3">
      <c r="B945" s="5">
        <f>_xlfn.IFNA(VLOOKUP(A945,'Msku With Skus'!A:B,2,FALSE)," ")</f>
        <v>0</v>
      </c>
      <c r="C945" s="5" t="str">
        <f>_xlfn.IFNA(VLOOKUP(B945,'Current Inventory '!$B:$E,4,FALSE)," ")</f>
        <v> </v>
      </c>
    </row>
    <row r="946" customHeight="1" spans="2:3">
      <c r="B946" s="5">
        <f>_xlfn.IFNA(VLOOKUP(A946,'Msku With Skus'!A:B,2,FALSE)," ")</f>
        <v>0</v>
      </c>
      <c r="C946" s="5" t="str">
        <f>_xlfn.IFNA(VLOOKUP(B946,'Current Inventory '!$B:$E,4,FALSE)," ")</f>
        <v> </v>
      </c>
    </row>
    <row r="947" customHeight="1" spans="2:3">
      <c r="B947" s="5">
        <f>_xlfn.IFNA(VLOOKUP(A947,'Msku With Skus'!A:B,2,FALSE)," ")</f>
        <v>0</v>
      </c>
      <c r="C947" s="5" t="str">
        <f>_xlfn.IFNA(VLOOKUP(B947,'Current Inventory '!$B:$E,4,FALSE)," ")</f>
        <v> </v>
      </c>
    </row>
    <row r="948" customHeight="1" spans="2:3">
      <c r="B948" s="5">
        <f>_xlfn.IFNA(VLOOKUP(A948,'Msku With Skus'!A:B,2,FALSE)," ")</f>
        <v>0</v>
      </c>
      <c r="C948" s="5" t="str">
        <f>_xlfn.IFNA(VLOOKUP(B948,'Current Inventory '!$B:$E,4,FALSE)," ")</f>
        <v> </v>
      </c>
    </row>
    <row r="949" customHeight="1" spans="2:3">
      <c r="B949" s="5">
        <f>_xlfn.IFNA(VLOOKUP(A949,'Msku With Skus'!A:B,2,FALSE)," ")</f>
        <v>0</v>
      </c>
      <c r="C949" s="5" t="str">
        <f>_xlfn.IFNA(VLOOKUP(B949,'Current Inventory '!$B:$E,4,FALSE)," ")</f>
        <v> </v>
      </c>
    </row>
    <row r="950" customHeight="1" spans="2:3">
      <c r="B950" s="5">
        <f>_xlfn.IFNA(VLOOKUP(A950,'Msku With Skus'!A:B,2,FALSE)," ")</f>
        <v>0</v>
      </c>
      <c r="C950" s="5" t="str">
        <f>_xlfn.IFNA(VLOOKUP(B950,'Current Inventory '!$B:$E,4,FALSE)," ")</f>
        <v> </v>
      </c>
    </row>
    <row r="951" customHeight="1" spans="2:3">
      <c r="B951" s="5">
        <f>_xlfn.IFNA(VLOOKUP(A951,'Msku With Skus'!A:B,2,FALSE)," ")</f>
        <v>0</v>
      </c>
      <c r="C951" s="5" t="str">
        <f>_xlfn.IFNA(VLOOKUP(B951,'Current Inventory '!$B:$E,4,FALSE)," ")</f>
        <v> </v>
      </c>
    </row>
    <row r="952" customHeight="1" spans="2:3">
      <c r="B952" s="5">
        <f>_xlfn.IFNA(VLOOKUP(A952,'Msku With Skus'!A:B,2,FALSE)," ")</f>
        <v>0</v>
      </c>
      <c r="C952" s="5" t="str">
        <f>_xlfn.IFNA(VLOOKUP(B952,'Current Inventory '!$B:$E,4,FALSE)," ")</f>
        <v> </v>
      </c>
    </row>
    <row r="953" customHeight="1" spans="2:3">
      <c r="B953" s="5">
        <f>_xlfn.IFNA(VLOOKUP(A953,'Msku With Skus'!A:B,2,FALSE)," ")</f>
        <v>0</v>
      </c>
      <c r="C953" s="5" t="str">
        <f>_xlfn.IFNA(VLOOKUP(B953,'Current Inventory '!$B:$E,4,FALSE)," ")</f>
        <v> </v>
      </c>
    </row>
    <row r="954" customHeight="1" spans="2:3">
      <c r="B954" s="5">
        <f>_xlfn.IFNA(VLOOKUP(A954,'Msku With Skus'!A:B,2,FALSE)," ")</f>
        <v>0</v>
      </c>
      <c r="C954" s="5" t="str">
        <f>_xlfn.IFNA(VLOOKUP(B954,'Current Inventory '!$B:$E,4,FALSE)," ")</f>
        <v> </v>
      </c>
    </row>
    <row r="955" customHeight="1" spans="2:3">
      <c r="B955" s="5">
        <f>_xlfn.IFNA(VLOOKUP(A955,'Msku With Skus'!A:B,2,FALSE)," ")</f>
        <v>0</v>
      </c>
      <c r="C955" s="5" t="str">
        <f>_xlfn.IFNA(VLOOKUP(B955,'Current Inventory '!$B:$E,4,FALSE)," ")</f>
        <v> </v>
      </c>
    </row>
    <row r="956" customHeight="1" spans="2:3">
      <c r="B956" s="5">
        <f>_xlfn.IFNA(VLOOKUP(A956,'Msku With Skus'!A:B,2,FALSE)," ")</f>
        <v>0</v>
      </c>
      <c r="C956" s="5" t="str">
        <f>_xlfn.IFNA(VLOOKUP(B956,'Current Inventory '!$B:$E,4,FALSE)," ")</f>
        <v> </v>
      </c>
    </row>
    <row r="957" customHeight="1" spans="2:3">
      <c r="B957" s="5">
        <f>_xlfn.IFNA(VLOOKUP(A957,'Msku With Skus'!A:B,2,FALSE)," ")</f>
        <v>0</v>
      </c>
      <c r="C957" s="5" t="str">
        <f>_xlfn.IFNA(VLOOKUP(B957,'Current Inventory '!$B:$E,4,FALSE)," ")</f>
        <v> </v>
      </c>
    </row>
    <row r="958" customHeight="1" spans="2:3">
      <c r="B958" s="5">
        <f>_xlfn.IFNA(VLOOKUP(A958,'Msku With Skus'!A:B,2,FALSE)," ")</f>
        <v>0</v>
      </c>
      <c r="C958" s="5" t="str">
        <f>_xlfn.IFNA(VLOOKUP(B958,'Current Inventory '!$B:$E,4,FALSE)," ")</f>
        <v> </v>
      </c>
    </row>
    <row r="959" customHeight="1" spans="2:3">
      <c r="B959" s="5">
        <f>_xlfn.IFNA(VLOOKUP(A959,'Msku With Skus'!A:B,2,FALSE)," ")</f>
        <v>0</v>
      </c>
      <c r="C959" s="5" t="str">
        <f>_xlfn.IFNA(VLOOKUP(B959,'Current Inventory '!$B:$E,4,FALSE)," ")</f>
        <v> </v>
      </c>
    </row>
    <row r="960" customHeight="1" spans="2:3">
      <c r="B960" s="5">
        <f>_xlfn.IFNA(VLOOKUP(A960,'Msku With Skus'!A:B,2,FALSE)," ")</f>
        <v>0</v>
      </c>
      <c r="C960" s="5" t="str">
        <f>_xlfn.IFNA(VLOOKUP(B960,'Current Inventory '!$B:$E,4,FALSE)," ")</f>
        <v> </v>
      </c>
    </row>
    <row r="961" customHeight="1" spans="2:3">
      <c r="B961" s="5">
        <f>_xlfn.IFNA(VLOOKUP(A961,'Msku With Skus'!A:B,2,FALSE)," ")</f>
        <v>0</v>
      </c>
      <c r="C961" s="5" t="str">
        <f>_xlfn.IFNA(VLOOKUP(B961,'Current Inventory '!$B:$E,4,FALSE)," ")</f>
        <v> </v>
      </c>
    </row>
    <row r="962" customHeight="1" spans="2:3">
      <c r="B962" s="5">
        <f>_xlfn.IFNA(VLOOKUP(A962,'Msku With Skus'!A:B,2,FALSE)," ")</f>
        <v>0</v>
      </c>
      <c r="C962" s="5" t="str">
        <f>_xlfn.IFNA(VLOOKUP(B962,'Current Inventory '!$B:$E,4,FALSE)," ")</f>
        <v> </v>
      </c>
    </row>
    <row r="963" customHeight="1" spans="2:3">
      <c r="B963" s="5">
        <f>_xlfn.IFNA(VLOOKUP(A963,'Msku With Skus'!A:B,2,FALSE)," ")</f>
        <v>0</v>
      </c>
      <c r="C963" s="5" t="str">
        <f>_xlfn.IFNA(VLOOKUP(B963,'Current Inventory '!$B:$E,4,FALSE)," ")</f>
        <v> </v>
      </c>
    </row>
    <row r="964" customHeight="1" spans="2:3">
      <c r="B964" s="5">
        <f>_xlfn.IFNA(VLOOKUP(A964,'Msku With Skus'!A:B,2,FALSE)," ")</f>
        <v>0</v>
      </c>
      <c r="C964" s="5" t="str">
        <f>_xlfn.IFNA(VLOOKUP(B964,'Current Inventory '!$B:$E,4,FALSE)," ")</f>
        <v> </v>
      </c>
    </row>
    <row r="965" customHeight="1" spans="2:3">
      <c r="B965" s="5">
        <f>_xlfn.IFNA(VLOOKUP(A965,'Msku With Skus'!A:B,2,FALSE)," ")</f>
        <v>0</v>
      </c>
      <c r="C965" s="5" t="str">
        <f>_xlfn.IFNA(VLOOKUP(B965,'Current Inventory '!$B:$E,4,FALSE)," ")</f>
        <v> </v>
      </c>
    </row>
    <row r="966" customHeight="1" spans="2:3">
      <c r="B966" s="5">
        <f>_xlfn.IFNA(VLOOKUP(A966,'Msku With Skus'!A:B,2,FALSE)," ")</f>
        <v>0</v>
      </c>
      <c r="C966" s="5" t="str">
        <f>_xlfn.IFNA(VLOOKUP(B966,'Current Inventory '!$B:$E,4,FALSE)," ")</f>
        <v> </v>
      </c>
    </row>
    <row r="967" customHeight="1" spans="2:3">
      <c r="B967" s="5">
        <f>_xlfn.IFNA(VLOOKUP(A967,'Msku With Skus'!A:B,2,FALSE)," ")</f>
        <v>0</v>
      </c>
      <c r="C967" s="5" t="str">
        <f>_xlfn.IFNA(VLOOKUP(B967,'Current Inventory '!$B:$E,4,FALSE)," ")</f>
        <v> </v>
      </c>
    </row>
    <row r="968" customHeight="1" spans="2:3">
      <c r="B968" s="5">
        <f>_xlfn.IFNA(VLOOKUP(A968,'Msku With Skus'!A:B,2,FALSE)," ")</f>
        <v>0</v>
      </c>
      <c r="C968" s="5" t="str">
        <f>_xlfn.IFNA(VLOOKUP(B968,'Current Inventory '!$B:$E,4,FALSE)," ")</f>
        <v> </v>
      </c>
    </row>
    <row r="969" customHeight="1" spans="2:3">
      <c r="B969" s="5">
        <f>_xlfn.IFNA(VLOOKUP(A969,'Msku With Skus'!A:B,2,FALSE)," ")</f>
        <v>0</v>
      </c>
      <c r="C969" s="5" t="str">
        <f>_xlfn.IFNA(VLOOKUP(B969,'Current Inventory '!$B:$E,4,FALSE)," ")</f>
        <v> </v>
      </c>
    </row>
    <row r="970" customHeight="1" spans="2:3">
      <c r="B970" s="5">
        <f>_xlfn.IFNA(VLOOKUP(A970,'Msku With Skus'!A:B,2,FALSE)," ")</f>
        <v>0</v>
      </c>
      <c r="C970" s="5" t="str">
        <f>_xlfn.IFNA(VLOOKUP(B970,'Current Inventory '!$B:$E,4,FALSE)," ")</f>
        <v> </v>
      </c>
    </row>
    <row r="971" customHeight="1" spans="2:3">
      <c r="B971" s="5">
        <f>_xlfn.IFNA(VLOOKUP(A971,'Msku With Skus'!A:B,2,FALSE)," ")</f>
        <v>0</v>
      </c>
      <c r="C971" s="5" t="str">
        <f>_xlfn.IFNA(VLOOKUP(B971,'Current Inventory '!$B:$E,4,FALSE)," ")</f>
        <v> </v>
      </c>
    </row>
    <row r="972" customHeight="1" spans="2:3">
      <c r="B972" s="5">
        <f>_xlfn.IFNA(VLOOKUP(A972,'Msku With Skus'!A:B,2,FALSE)," ")</f>
        <v>0</v>
      </c>
      <c r="C972" s="5" t="str">
        <f>_xlfn.IFNA(VLOOKUP(B972,'Current Inventory '!$B:$E,4,FALSE)," ")</f>
        <v> </v>
      </c>
    </row>
    <row r="973" customHeight="1" spans="2:3">
      <c r="B973" s="5">
        <f>_xlfn.IFNA(VLOOKUP(A973,'Msku With Skus'!A:B,2,FALSE)," ")</f>
        <v>0</v>
      </c>
      <c r="C973" s="5" t="str">
        <f>_xlfn.IFNA(VLOOKUP(B973,'Current Inventory '!$B:$E,4,FALSE)," ")</f>
        <v> </v>
      </c>
    </row>
    <row r="974" customHeight="1" spans="2:3">
      <c r="B974" s="5">
        <f>_xlfn.IFNA(VLOOKUP(A974,'Msku With Skus'!A:B,2,FALSE)," ")</f>
        <v>0</v>
      </c>
      <c r="C974" s="5" t="str">
        <f>_xlfn.IFNA(VLOOKUP(B974,'Current Inventory '!$B:$E,4,FALSE)," ")</f>
        <v> </v>
      </c>
    </row>
    <row r="975" customHeight="1" spans="2:3">
      <c r="B975" s="5">
        <f>_xlfn.IFNA(VLOOKUP(A975,'Msku With Skus'!A:B,2,FALSE)," ")</f>
        <v>0</v>
      </c>
      <c r="C975" s="5" t="str">
        <f>_xlfn.IFNA(VLOOKUP(B975,'Current Inventory '!$B:$E,4,FALSE)," ")</f>
        <v> </v>
      </c>
    </row>
    <row r="976" customHeight="1" spans="2:3">
      <c r="B976" s="5">
        <f>_xlfn.IFNA(VLOOKUP(A976,'Msku With Skus'!A:B,2,FALSE)," ")</f>
        <v>0</v>
      </c>
      <c r="C976" s="5" t="str">
        <f>_xlfn.IFNA(VLOOKUP(B976,'Current Inventory '!$B:$E,4,FALSE)," ")</f>
        <v> </v>
      </c>
    </row>
    <row r="977" customHeight="1" spans="2:3">
      <c r="B977" s="5">
        <f>_xlfn.IFNA(VLOOKUP(A977,'Msku With Skus'!A:B,2,FALSE)," ")</f>
        <v>0</v>
      </c>
      <c r="C977" s="5" t="str">
        <f>_xlfn.IFNA(VLOOKUP(B977,'Current Inventory '!$B:$E,4,FALSE)," ")</f>
        <v> </v>
      </c>
    </row>
    <row r="978" customHeight="1" spans="2:3">
      <c r="B978" s="5">
        <f>_xlfn.IFNA(VLOOKUP(A978,'Msku With Skus'!A:B,2,FALSE)," ")</f>
        <v>0</v>
      </c>
      <c r="C978" s="5" t="str">
        <f>_xlfn.IFNA(VLOOKUP(B978,'Current Inventory '!$B:$E,4,FALSE)," ")</f>
        <v> </v>
      </c>
    </row>
    <row r="979" customHeight="1" spans="2:3">
      <c r="B979" s="5">
        <f>_xlfn.IFNA(VLOOKUP(A979,'Msku With Skus'!A:B,2,FALSE)," ")</f>
        <v>0</v>
      </c>
      <c r="C979" s="5" t="str">
        <f>_xlfn.IFNA(VLOOKUP(B979,'Current Inventory '!$B:$E,4,FALSE)," ")</f>
        <v> </v>
      </c>
    </row>
    <row r="980" customHeight="1" spans="2:3">
      <c r="B980" s="5">
        <f>_xlfn.IFNA(VLOOKUP(A980,'Msku With Skus'!A:B,2,FALSE)," ")</f>
        <v>0</v>
      </c>
      <c r="C980" s="5" t="str">
        <f>_xlfn.IFNA(VLOOKUP(B980,'Current Inventory '!$B:$E,4,FALSE)," ")</f>
        <v> </v>
      </c>
    </row>
    <row r="981" customHeight="1" spans="2:3">
      <c r="B981" s="5">
        <f>_xlfn.IFNA(VLOOKUP(A981,'Msku With Skus'!A:B,2,FALSE)," ")</f>
        <v>0</v>
      </c>
      <c r="C981" s="5" t="str">
        <f>_xlfn.IFNA(VLOOKUP(B981,'Current Inventory '!$B:$E,4,FALSE)," ")</f>
        <v> </v>
      </c>
    </row>
    <row r="982" customHeight="1" spans="2:3">
      <c r="B982" s="5">
        <f>_xlfn.IFNA(VLOOKUP(A982,'Msku With Skus'!A:B,2,FALSE)," ")</f>
        <v>0</v>
      </c>
      <c r="C982" s="5" t="str">
        <f>_xlfn.IFNA(VLOOKUP(B982,'Current Inventory '!$B:$E,4,FALSE)," ")</f>
        <v> </v>
      </c>
    </row>
    <row r="983" customHeight="1" spans="2:3">
      <c r="B983" s="5">
        <f>_xlfn.IFNA(VLOOKUP(A983,'Msku With Skus'!A:B,2,FALSE)," ")</f>
        <v>0</v>
      </c>
      <c r="C983" s="5" t="str">
        <f>_xlfn.IFNA(VLOOKUP(B983,'Current Inventory '!$B:$E,4,FALSE)," ")</f>
        <v> </v>
      </c>
    </row>
    <row r="984" customHeight="1" spans="2:3">
      <c r="B984" s="5">
        <f>_xlfn.IFNA(VLOOKUP(A984,'Msku With Skus'!A:B,2,FALSE)," ")</f>
        <v>0</v>
      </c>
      <c r="C984" s="5" t="str">
        <f>_xlfn.IFNA(VLOOKUP(B984,'Current Inventory '!$B:$E,4,FALSE)," ")</f>
        <v> </v>
      </c>
    </row>
    <row r="985" customHeight="1" spans="2:3">
      <c r="B985" s="5">
        <f>_xlfn.IFNA(VLOOKUP(A985,'Msku With Skus'!A:B,2,FALSE)," ")</f>
        <v>0</v>
      </c>
      <c r="C985" s="5" t="str">
        <f>_xlfn.IFNA(VLOOKUP(B985,'Current Inventory '!$B:$E,4,FALSE)," ")</f>
        <v> </v>
      </c>
    </row>
    <row r="986" customHeight="1" spans="2:3">
      <c r="B986" s="5">
        <f>_xlfn.IFNA(VLOOKUP(A986,'Msku With Skus'!A:B,2,FALSE)," ")</f>
        <v>0</v>
      </c>
      <c r="C986" s="5" t="str">
        <f>_xlfn.IFNA(VLOOKUP(B986,'Current Inventory '!$B:$E,4,FALSE)," ")</f>
        <v> </v>
      </c>
    </row>
    <row r="987" customHeight="1" spans="2:3">
      <c r="B987" s="5">
        <f>_xlfn.IFNA(VLOOKUP(A987,'Msku With Skus'!A:B,2,FALSE)," ")</f>
        <v>0</v>
      </c>
      <c r="C987" s="5" t="str">
        <f>_xlfn.IFNA(VLOOKUP(B987,'Current Inventory '!$B:$E,4,FALSE)," ")</f>
        <v> </v>
      </c>
    </row>
    <row r="988" customHeight="1" spans="2:3">
      <c r="B988" s="5">
        <f>_xlfn.IFNA(VLOOKUP(A988,'Msku With Skus'!A:B,2,FALSE)," ")</f>
        <v>0</v>
      </c>
      <c r="C988" s="5" t="str">
        <f>_xlfn.IFNA(VLOOKUP(B988,'Current Inventory '!$B:$E,4,FALSE)," ")</f>
        <v> </v>
      </c>
    </row>
    <row r="989" customHeight="1" spans="2:3">
      <c r="B989" s="5">
        <f>_xlfn.IFNA(VLOOKUP(A989,'Msku With Skus'!A:B,2,FALSE)," ")</f>
        <v>0</v>
      </c>
      <c r="C989" s="5" t="str">
        <f>_xlfn.IFNA(VLOOKUP(B989,'Current Inventory '!$B:$E,4,FALSE)," ")</f>
        <v> </v>
      </c>
    </row>
    <row r="990" customHeight="1" spans="2:3">
      <c r="B990" s="5">
        <f>_xlfn.IFNA(VLOOKUP(A990,'Msku With Skus'!A:B,2,FALSE)," ")</f>
        <v>0</v>
      </c>
      <c r="C990" s="5" t="str">
        <f>_xlfn.IFNA(VLOOKUP(B990,'Current Inventory '!$B:$E,4,FALSE)," ")</f>
        <v> </v>
      </c>
    </row>
    <row r="991" customHeight="1" spans="2:3">
      <c r="B991" s="5">
        <f>_xlfn.IFNA(VLOOKUP(A991,'Msku With Skus'!A:B,2,FALSE)," ")</f>
        <v>0</v>
      </c>
      <c r="C991" s="5" t="str">
        <f>_xlfn.IFNA(VLOOKUP(B991,'Current Inventory '!$B:$E,4,FALSE)," ")</f>
        <v> </v>
      </c>
    </row>
    <row r="992" customHeight="1" spans="2:3">
      <c r="B992" s="5">
        <f>_xlfn.IFNA(VLOOKUP(A992,'Msku With Skus'!A:B,2,FALSE)," ")</f>
        <v>0</v>
      </c>
      <c r="C992" s="5" t="str">
        <f>_xlfn.IFNA(VLOOKUP(B992,'Current Inventory '!$B:$E,4,FALSE)," ")</f>
        <v> </v>
      </c>
    </row>
    <row r="993" customHeight="1" spans="2:3">
      <c r="B993" s="5">
        <f>_xlfn.IFNA(VLOOKUP(A993,'Msku With Skus'!A:B,2,FALSE)," ")</f>
        <v>0</v>
      </c>
      <c r="C993" s="5" t="str">
        <f>_xlfn.IFNA(VLOOKUP(B993,'Current Inventory '!$B:$E,4,FALSE)," ")</f>
        <v> </v>
      </c>
    </row>
    <row r="994" customHeight="1" spans="2:3">
      <c r="B994" s="5">
        <f>_xlfn.IFNA(VLOOKUP(A994,'Msku With Skus'!A:B,2,FALSE)," ")</f>
        <v>0</v>
      </c>
      <c r="C994" s="5" t="str">
        <f>_xlfn.IFNA(VLOOKUP(B994,'Current Inventory '!$B:$E,4,FALSE)," ")</f>
        <v> </v>
      </c>
    </row>
    <row r="995" customHeight="1" spans="2:3">
      <c r="B995" s="5">
        <f>_xlfn.IFNA(VLOOKUP(A995,'Msku With Skus'!A:B,2,FALSE)," ")</f>
        <v>0</v>
      </c>
      <c r="C995" s="5" t="str">
        <f>_xlfn.IFNA(VLOOKUP(B995,'Current Inventory '!$B:$E,4,FALSE)," ")</f>
        <v> </v>
      </c>
    </row>
    <row r="996" customHeight="1" spans="2:3">
      <c r="B996" s="5">
        <f>_xlfn.IFNA(VLOOKUP(A996,'Msku With Skus'!A:B,2,FALSE)," ")</f>
        <v>0</v>
      </c>
      <c r="C996" s="5" t="str">
        <f>_xlfn.IFNA(VLOOKUP(B996,'Current Inventory '!$B:$E,4,FALSE)," ")</f>
        <v> </v>
      </c>
    </row>
    <row r="997" customHeight="1" spans="2:3">
      <c r="B997" s="5">
        <f>_xlfn.IFNA(VLOOKUP(A997,'Msku With Skus'!A:B,2,FALSE)," ")</f>
        <v>0</v>
      </c>
      <c r="C997" s="5" t="str">
        <f>_xlfn.IFNA(VLOOKUP(B997,'Current Inventory '!$B:$E,4,FALSE)," ")</f>
        <v> </v>
      </c>
    </row>
    <row r="998" customHeight="1" spans="2:3">
      <c r="B998" s="5">
        <f>_xlfn.IFNA(VLOOKUP(A998,'Msku With Skus'!A:B,2,FALSE)," ")</f>
        <v>0</v>
      </c>
      <c r="C998" s="5" t="str">
        <f>_xlfn.IFNA(VLOOKUP(B998,'Current Inventory '!$B:$E,4,FALSE)," ")</f>
        <v> </v>
      </c>
    </row>
    <row r="999" customHeight="1" spans="2:3">
      <c r="B999" s="5">
        <f>_xlfn.IFNA(VLOOKUP(A999,'Msku With Skus'!A:B,2,FALSE)," ")</f>
        <v>0</v>
      </c>
      <c r="C999" s="5" t="str">
        <f>_xlfn.IFNA(VLOOKUP(B999,'Current Inventory '!$B:$E,4,FALSE)," ")</f>
        <v> </v>
      </c>
    </row>
    <row r="1000" customHeight="1" spans="2:3">
      <c r="B1000" s="5">
        <f>_xlfn.IFNA(VLOOKUP(A1000,'Msku With Skus'!A:B,2,FALSE)," ")</f>
        <v>0</v>
      </c>
      <c r="C1000" s="5" t="str">
        <f>_xlfn.IFNA(VLOOKUP(B1000,'Current Inventory '!$B:$E,4,FALSE)," ")</f>
        <v> </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2147"/>
  <sheetViews>
    <sheetView workbookViewId="0">
      <pane xSplit="4" ySplit="1" topLeftCell="E2" activePane="bottomRight" state="frozen"/>
      <selection/>
      <selection pane="topRight"/>
      <selection pane="bottomLeft"/>
      <selection pane="bottomRight" activeCell="E2" sqref="E2"/>
    </sheetView>
  </sheetViews>
  <sheetFormatPr defaultColWidth="12.6296296296296" defaultRowHeight="15.75" customHeight="1" outlineLevelCol="7"/>
  <cols>
    <col min="4" max="4" width="41.6296296296296" customWidth="1"/>
    <col min="5" max="5" width="13.8796296296296" customWidth="1"/>
    <col min="7" max="7" width="17.8796296296296" customWidth="1"/>
  </cols>
  <sheetData>
    <row r="1" customHeight="1" spans="1:8">
      <c r="A1" s="25" t="s">
        <v>8544</v>
      </c>
      <c r="B1" s="25" t="s">
        <v>49</v>
      </c>
      <c r="C1" s="25" t="s">
        <v>8545</v>
      </c>
      <c r="D1" s="26" t="s">
        <v>8546</v>
      </c>
      <c r="E1" s="27" t="s">
        <v>8543</v>
      </c>
      <c r="F1" s="25" t="s">
        <v>8547</v>
      </c>
      <c r="G1" s="26" t="s">
        <v>8548</v>
      </c>
      <c r="H1" s="26" t="s">
        <v>8549</v>
      </c>
    </row>
    <row r="2" customHeight="1" spans="1:8">
      <c r="A2" s="25" t="s">
        <v>8550</v>
      </c>
      <c r="B2" s="25" t="s">
        <v>2904</v>
      </c>
      <c r="C2" s="25" t="s">
        <v>8551</v>
      </c>
      <c r="D2" s="5" t="str">
        <f>VLOOKUP(B2,'Msku With Skus'!$A:$B,2,FALSE)</f>
        <v>CSTE_0242_SG_ButterFly_White</v>
      </c>
      <c r="E2" s="27">
        <f>_xlfn.IFNA(VLOOKUP(D2,'Current Inventory '!$B:$E,4,FALSE),"0")</f>
        <v>0</v>
      </c>
      <c r="F2" s="28">
        <v>0</v>
      </c>
      <c r="G2" s="5">
        <f t="shared" ref="G2:G2141" si="0">E2-F2</f>
        <v>0</v>
      </c>
      <c r="H2" s="5" t="e">
        <f>_xlfn.IFNA(VLOOKUP(D2,'Msku With Skus'!$A:$E,6,FALSE)," ")</f>
        <v>#REF!</v>
      </c>
    </row>
    <row r="3" customHeight="1" spans="1:8">
      <c r="A3" s="25" t="s">
        <v>8552</v>
      </c>
      <c r="B3" s="25" t="s">
        <v>2128</v>
      </c>
      <c r="C3" s="25" t="s">
        <v>8553</v>
      </c>
      <c r="D3" s="5" t="str">
        <f>VLOOKUP(B3,'Msku With Skus'!$A:$B,2,FALSE)</f>
        <v>CSTE_0157_SG_FireGlass_Green</v>
      </c>
      <c r="E3" s="27">
        <f>_xlfn.IFNA(VLOOKUP(D3,'Current Inventory '!$B:$E,4,FALSE),"0")</f>
        <v>5</v>
      </c>
      <c r="F3" s="28">
        <v>5</v>
      </c>
      <c r="G3" s="5">
        <f t="shared" si="0"/>
        <v>0</v>
      </c>
      <c r="H3" s="5" t="e">
        <f>_xlfn.IFNA(VLOOKUP(D3,'Msku With Skus'!$A:$E,6,FALSE)," ")</f>
        <v>#REF!</v>
      </c>
    </row>
    <row r="4" customHeight="1" spans="1:8">
      <c r="A4" s="25" t="s">
        <v>8554</v>
      </c>
      <c r="B4" s="25" t="s">
        <v>2712</v>
      </c>
      <c r="C4" s="25" t="s">
        <v>8555</v>
      </c>
      <c r="D4" s="5" t="str">
        <f>VLOOKUP(B4,'Msku With Skus'!$A:$B,2,FALSE)</f>
        <v>CSTE_0218_SG_ThugLife_Big</v>
      </c>
      <c r="E4" s="27">
        <f>_xlfn.IFNA(VLOOKUP(D4,'Current Inventory '!$B:$E,4,FALSE),"0")</f>
        <v>0</v>
      </c>
      <c r="F4" s="28">
        <v>0</v>
      </c>
      <c r="G4" s="5">
        <f t="shared" si="0"/>
        <v>0</v>
      </c>
      <c r="H4" s="5" t="str">
        <f>_xlfn.IFNA(VLOOKUP(D4,'Msku With Skus'!$A:$E,6,FALSE)," ")</f>
        <v> </v>
      </c>
    </row>
    <row r="5" customHeight="1" spans="1:8">
      <c r="A5" s="25" t="s">
        <v>8554</v>
      </c>
      <c r="B5" s="25" t="s">
        <v>2712</v>
      </c>
      <c r="C5" s="25" t="s">
        <v>8555</v>
      </c>
      <c r="D5" s="5" t="str">
        <f>VLOOKUP(B5,'Msku With Skus'!$A:$B,2,FALSE)</f>
        <v>CSTE_0218_SG_ThugLife_Big</v>
      </c>
      <c r="E5" s="27">
        <f>_xlfn.IFNA(VLOOKUP(D5,'Current Inventory '!$B:$E,4,FALSE),"0")</f>
        <v>0</v>
      </c>
      <c r="F5" s="28">
        <v>0</v>
      </c>
      <c r="G5" s="5">
        <f t="shared" si="0"/>
        <v>0</v>
      </c>
      <c r="H5" s="5" t="str">
        <f>_xlfn.IFNA(VLOOKUP(D5,'Msku With Skus'!$A:$E,6,FALSE)," ")</f>
        <v> </v>
      </c>
    </row>
    <row r="6" customHeight="1" spans="1:8">
      <c r="A6" s="25" t="s">
        <v>8556</v>
      </c>
      <c r="B6" s="25" t="s">
        <v>5128</v>
      </c>
      <c r="C6" s="25" t="s">
        <v>8557</v>
      </c>
      <c r="D6" s="5" t="str">
        <f>VLOOKUP(B6,'Msku With Skus'!$A:$B,2,FALSE)</f>
        <v>CSTE_O0186_OT_OximeterTft</v>
      </c>
      <c r="E6" s="27">
        <f>_xlfn.IFNA(VLOOKUP(D6,'Current Inventory '!$B:$E,4,FALSE),"0")</f>
        <v>9</v>
      </c>
      <c r="F6" s="28">
        <v>0</v>
      </c>
      <c r="G6" s="5">
        <f t="shared" si="0"/>
        <v>9</v>
      </c>
      <c r="H6" s="5" t="str">
        <f>_xlfn.IFNA(VLOOKUP(D6,'Msku With Skus'!$A:$E,6,FALSE)," ")</f>
        <v> </v>
      </c>
    </row>
    <row r="7" customHeight="1" spans="1:8">
      <c r="A7" s="25" t="s">
        <v>8558</v>
      </c>
      <c r="B7" s="25" t="s">
        <v>4845</v>
      </c>
      <c r="C7" s="25" t="s">
        <v>8559</v>
      </c>
      <c r="D7" s="5" t="str">
        <f>VLOOKUP(B7,'Msku With Skus'!$A:$B,2,FALSE)</f>
        <v>CSTE_O0071_OT_BoobleHead</v>
      </c>
      <c r="E7" s="27">
        <f>_xlfn.IFNA(VLOOKUP(D7,'Current Inventory '!$B:$E,4,FALSE),"0")</f>
        <v>0</v>
      </c>
      <c r="F7" s="28">
        <v>0</v>
      </c>
      <c r="G7" s="5">
        <f t="shared" si="0"/>
        <v>0</v>
      </c>
      <c r="H7" s="5" t="str">
        <f>_xlfn.IFNA(VLOOKUP(D7,'Msku With Skus'!$A:$E,6,FALSE)," ")</f>
        <v> </v>
      </c>
    </row>
    <row r="8" customHeight="1" spans="1:8">
      <c r="A8" s="25" t="s">
        <v>8560</v>
      </c>
      <c r="B8" s="25" t="s">
        <v>2629</v>
      </c>
      <c r="C8" s="25" t="s">
        <v>8561</v>
      </c>
      <c r="D8" s="5" t="str">
        <f>VLOOKUP(B8,'Msku With Skus'!$A:$B,2,FALSE)</f>
        <v>CSTE_0207_MB_BellaCiao_Black</v>
      </c>
      <c r="E8" s="27">
        <f>_xlfn.IFNA(VLOOKUP(D8,'Current Inventory '!$B:$E,4,FALSE),"0")</f>
        <v>0</v>
      </c>
      <c r="F8" s="28">
        <v>0</v>
      </c>
      <c r="G8" s="5">
        <f t="shared" si="0"/>
        <v>0</v>
      </c>
      <c r="H8" s="5" t="str">
        <f>_xlfn.IFNA(VLOOKUP(D8,'Msku With Skus'!$A:$E,6,FALSE)," ")</f>
        <v> </v>
      </c>
    </row>
    <row r="9" customHeight="1" spans="1:8">
      <c r="A9" s="25" t="s">
        <v>8562</v>
      </c>
      <c r="B9" s="25" t="s">
        <v>4785</v>
      </c>
      <c r="C9" s="25" t="s">
        <v>8563</v>
      </c>
      <c r="D9" s="5" t="str">
        <f>VLOOKUP(B9,'Msku With Skus'!$A:$B,2,FALSE)</f>
        <v>CSTE_O0060_OT_ChristmasLight</v>
      </c>
      <c r="E9" s="27">
        <f>_xlfn.IFNA(VLOOKUP(D9,'Current Inventory '!$B:$E,4,FALSE),"0")</f>
        <v>0</v>
      </c>
      <c r="F9" s="28">
        <v>0</v>
      </c>
      <c r="G9" s="5">
        <f t="shared" si="0"/>
        <v>0</v>
      </c>
      <c r="H9" s="5" t="str">
        <f>_xlfn.IFNA(VLOOKUP(D9,'Msku With Skus'!$A:$E,6,FALSE)," ")</f>
        <v> </v>
      </c>
    </row>
    <row r="10" customHeight="1" spans="1:8">
      <c r="A10" s="25" t="s">
        <v>8564</v>
      </c>
      <c r="B10" s="25" t="s">
        <v>6022</v>
      </c>
      <c r="C10" s="25" t="s">
        <v>8565</v>
      </c>
      <c r="D10" s="5" t="str">
        <f>VLOOKUP(B10,'Msku With Skus'!$A:$B,2,FALSE)</f>
        <v>CSTE_O0369_OT_Chopping_board</v>
      </c>
      <c r="E10" s="27">
        <f>_xlfn.IFNA(VLOOKUP(D10,'Current Inventory '!$B:$E,4,FALSE),"0")</f>
        <v>0</v>
      </c>
      <c r="F10" s="28">
        <v>0</v>
      </c>
      <c r="G10" s="5">
        <f t="shared" si="0"/>
        <v>0</v>
      </c>
      <c r="H10" s="5" t="str">
        <f>_xlfn.IFNA(VLOOKUP(D10,'Msku With Skus'!$A:$E,6,FALSE)," ")</f>
        <v> </v>
      </c>
    </row>
    <row r="11" customHeight="1" spans="1:8">
      <c r="A11" s="25" t="s">
        <v>8566</v>
      </c>
      <c r="B11" s="25" t="s">
        <v>1799</v>
      </c>
      <c r="C11" s="25" t="s">
        <v>8567</v>
      </c>
      <c r="D11" s="5" t="str">
        <f>VLOOKUP(B11,'Msku With Skus'!$A:$B,2,FALSE)</f>
        <v>CSTE_0122_ST_Rev_Oct_RedYellow</v>
      </c>
      <c r="E11" s="27">
        <f>_xlfn.IFNA(VLOOKUP(D11,'Current Inventory '!$B:$E,4,FALSE),"0")</f>
        <v>0</v>
      </c>
      <c r="F11" s="28">
        <v>0</v>
      </c>
      <c r="G11" s="5">
        <f t="shared" si="0"/>
        <v>0</v>
      </c>
      <c r="H11" s="5" t="str">
        <f>_xlfn.IFNA(VLOOKUP(D11,'Msku With Skus'!$A:$E,6,FALSE)," ")</f>
        <v> </v>
      </c>
    </row>
    <row r="12" customHeight="1" spans="1:8">
      <c r="A12" s="25" t="s">
        <v>8568</v>
      </c>
      <c r="B12" s="25" t="s">
        <v>1786</v>
      </c>
      <c r="C12" s="25" t="s">
        <v>8569</v>
      </c>
      <c r="D12" s="5" t="str">
        <f>VLOOKUP(B12,'Msku With Skus'!$A:$B,2,FALSE)</f>
        <v>CSTE_0121_ST_Rev_Oct_RedPink</v>
      </c>
      <c r="E12" s="27">
        <f>_xlfn.IFNA(VLOOKUP(D12,'Current Inventory '!$B:$E,4,FALSE),"0")</f>
        <v>0</v>
      </c>
      <c r="F12" s="28">
        <v>0</v>
      </c>
      <c r="G12" s="5">
        <f t="shared" si="0"/>
        <v>0</v>
      </c>
      <c r="H12" s="5" t="str">
        <f>_xlfn.IFNA(VLOOKUP(D12,'Msku With Skus'!$A:$E,6,FALSE)," ")</f>
        <v> </v>
      </c>
    </row>
    <row r="13" customHeight="1" spans="1:8">
      <c r="A13" s="25" t="s">
        <v>8570</v>
      </c>
      <c r="B13" s="25" t="s">
        <v>4501</v>
      </c>
      <c r="C13" s="25" t="s">
        <v>8571</v>
      </c>
      <c r="D13" s="5" t="str">
        <f>VLOOKUP(B13,'Msku With Skus'!$A:$B,2,FALSE)</f>
        <v>CSTE_O0001_OT_TeddyFaceCat_Brown</v>
      </c>
      <c r="E13" s="27">
        <f>_xlfn.IFNA(VLOOKUP(D13,'Current Inventory '!$B:$E,4,FALSE),"0")</f>
        <v>41</v>
      </c>
      <c r="F13" s="28">
        <v>20</v>
      </c>
      <c r="G13" s="5">
        <f t="shared" si="0"/>
        <v>21</v>
      </c>
      <c r="H13" s="5" t="e">
        <f>_xlfn.IFNA(VLOOKUP(D13,'Msku With Skus'!$A:$E,6,FALSE)," ")</f>
        <v>#REF!</v>
      </c>
    </row>
    <row r="14" customHeight="1" spans="1:8">
      <c r="A14" s="25" t="s">
        <v>8572</v>
      </c>
      <c r="B14" s="25" t="s">
        <v>6303</v>
      </c>
      <c r="C14" s="25" t="s">
        <v>8573</v>
      </c>
      <c r="D14" s="5" t="str">
        <f>VLOOKUP(B14,'Msku With Skus'!$A:$B,2,FALSE)</f>
        <v>CSTE_O0418_OT_Standing_Doll_Chimmy</v>
      </c>
      <c r="E14" s="27">
        <f>_xlfn.IFNA(VLOOKUP(D14,'Current Inventory '!$B:$E,4,FALSE),"0")</f>
        <v>0</v>
      </c>
      <c r="F14" s="28">
        <v>0</v>
      </c>
      <c r="G14" s="5">
        <f t="shared" si="0"/>
        <v>0</v>
      </c>
      <c r="H14" s="5" t="str">
        <f>_xlfn.IFNA(VLOOKUP(D14,'Msku With Skus'!$A:$E,6,FALSE)," ")</f>
        <v> </v>
      </c>
    </row>
    <row r="15" customHeight="1" spans="1:8">
      <c r="A15" s="25" t="s">
        <v>8572</v>
      </c>
      <c r="B15" s="25" t="s">
        <v>6303</v>
      </c>
      <c r="C15" s="25" t="s">
        <v>8573</v>
      </c>
      <c r="D15" s="5" t="str">
        <f>VLOOKUP(B15,'Msku With Skus'!$A:$B,2,FALSE)</f>
        <v>CSTE_O0418_OT_Standing_Doll_Chimmy</v>
      </c>
      <c r="E15" s="27">
        <f>_xlfn.IFNA(VLOOKUP(D15,'Current Inventory '!$B:$E,4,FALSE),"0")</f>
        <v>0</v>
      </c>
      <c r="F15" s="28">
        <v>0</v>
      </c>
      <c r="G15" s="5">
        <f t="shared" si="0"/>
        <v>0</v>
      </c>
      <c r="H15" s="5" t="str">
        <f>_xlfn.IFNA(VLOOKUP(D15,'Msku With Skus'!$A:$E,6,FALSE)," ")</f>
        <v> </v>
      </c>
    </row>
    <row r="16" customHeight="1" spans="1:8">
      <c r="A16" s="25" t="s">
        <v>8574</v>
      </c>
      <c r="B16" s="25" t="s">
        <v>6325</v>
      </c>
      <c r="C16" s="25" t="s">
        <v>8575</v>
      </c>
      <c r="D16" s="5" t="str">
        <f>VLOOKUP(B16,'Msku With Skus'!$A:$B,2,FALSE)</f>
        <v>CSTE_O0424_OT_Standing_Doll_Cooky</v>
      </c>
      <c r="E16" s="27">
        <f>_xlfn.IFNA(VLOOKUP(D16,'Current Inventory '!$B:$E,4,FALSE),"0")</f>
        <v>0</v>
      </c>
      <c r="F16" s="28">
        <v>0</v>
      </c>
      <c r="G16" s="5">
        <f t="shared" si="0"/>
        <v>0</v>
      </c>
      <c r="H16" s="5" t="str">
        <f>_xlfn.IFNA(VLOOKUP(D16,'Msku With Skus'!$A:$E,6,FALSE)," ")</f>
        <v> </v>
      </c>
    </row>
    <row r="17" customHeight="1" spans="1:8">
      <c r="A17" s="25" t="s">
        <v>8574</v>
      </c>
      <c r="B17" s="25" t="s">
        <v>6325</v>
      </c>
      <c r="C17" s="25" t="s">
        <v>8575</v>
      </c>
      <c r="D17" s="5" t="str">
        <f>VLOOKUP(B17,'Msku With Skus'!$A:$B,2,FALSE)</f>
        <v>CSTE_O0424_OT_Standing_Doll_Cooky</v>
      </c>
      <c r="E17" s="27">
        <f>_xlfn.IFNA(VLOOKUP(D17,'Current Inventory '!$B:$E,4,FALSE),"0")</f>
        <v>0</v>
      </c>
      <c r="F17" s="28">
        <v>0</v>
      </c>
      <c r="G17" s="5">
        <f t="shared" si="0"/>
        <v>0</v>
      </c>
      <c r="H17" s="5" t="str">
        <f>_xlfn.IFNA(VLOOKUP(D17,'Msku With Skus'!$A:$E,6,FALSE)," ")</f>
        <v> </v>
      </c>
    </row>
    <row r="18" customHeight="1" spans="1:8">
      <c r="A18" s="25" t="s">
        <v>8576</v>
      </c>
      <c r="B18" s="25" t="s">
        <v>6312</v>
      </c>
      <c r="C18" s="25" t="s">
        <v>8577</v>
      </c>
      <c r="D18" s="5" t="str">
        <f>VLOOKUP(B18,'Msku With Skus'!$A:$B,2,FALSE)</f>
        <v>CSTE_O0420_OT_Standing_Doll_Koya</v>
      </c>
      <c r="E18" s="27">
        <f>_xlfn.IFNA(VLOOKUP(D18,'Current Inventory '!$B:$E,4,FALSE),"0")</f>
        <v>3</v>
      </c>
      <c r="F18" s="28">
        <v>0</v>
      </c>
      <c r="G18" s="5">
        <f t="shared" si="0"/>
        <v>3</v>
      </c>
      <c r="H18" s="5" t="str">
        <f>_xlfn.IFNA(VLOOKUP(D18,'Msku With Skus'!$A:$E,6,FALSE)," ")</f>
        <v> </v>
      </c>
    </row>
    <row r="19" customHeight="1" spans="1:8">
      <c r="A19" s="25" t="s">
        <v>8576</v>
      </c>
      <c r="B19" s="25" t="s">
        <v>6312</v>
      </c>
      <c r="C19" s="25" t="s">
        <v>8577</v>
      </c>
      <c r="D19" s="5" t="str">
        <f>VLOOKUP(B19,'Msku With Skus'!$A:$B,2,FALSE)</f>
        <v>CSTE_O0420_OT_Standing_Doll_Koya</v>
      </c>
      <c r="E19" s="27">
        <f>_xlfn.IFNA(VLOOKUP(D19,'Current Inventory '!$B:$E,4,FALSE),"0")</f>
        <v>3</v>
      </c>
      <c r="F19" s="28">
        <v>0</v>
      </c>
      <c r="G19" s="5">
        <f t="shared" si="0"/>
        <v>3</v>
      </c>
      <c r="H19" s="5" t="str">
        <f>_xlfn.IFNA(VLOOKUP(D19,'Msku With Skus'!$A:$E,6,FALSE)," ")</f>
        <v> </v>
      </c>
    </row>
    <row r="20" customHeight="1" spans="1:8">
      <c r="A20" s="25" t="s">
        <v>8578</v>
      </c>
      <c r="B20" s="25" t="s">
        <v>6308</v>
      </c>
      <c r="C20" s="25" t="s">
        <v>8579</v>
      </c>
      <c r="D20" s="5" t="str">
        <f>VLOOKUP(B20,'Msku With Skus'!$A:$B,2,FALSE)</f>
        <v>CSTE_O0419_OT_Standing_Doll_Tata</v>
      </c>
      <c r="E20" s="27">
        <f>_xlfn.IFNA(VLOOKUP(D20,'Current Inventory '!$B:$E,4,FALSE),"0")</f>
        <v>1</v>
      </c>
      <c r="F20" s="28">
        <v>0</v>
      </c>
      <c r="G20" s="5">
        <f t="shared" si="0"/>
        <v>1</v>
      </c>
      <c r="H20" s="5" t="str">
        <f>_xlfn.IFNA(VLOOKUP(D20,'Msku With Skus'!$A:$E,6,FALSE)," ")</f>
        <v> </v>
      </c>
    </row>
    <row r="21" customHeight="1" spans="1:8">
      <c r="A21" s="25" t="s">
        <v>8580</v>
      </c>
      <c r="B21" s="25" t="s">
        <v>1315</v>
      </c>
      <c r="C21" s="25" t="s">
        <v>8581</v>
      </c>
      <c r="D21" s="5" t="str">
        <f>VLOOKUP(B21,'Msku With Skus'!$A:$B,2,FALSE)</f>
        <v>CSTE_0070_MB_DragonBallZ_Red</v>
      </c>
      <c r="E21" s="27">
        <f>_xlfn.IFNA(VLOOKUP(D21,'Current Inventory '!$B:$E,4,FALSE),"0")</f>
        <v>5</v>
      </c>
      <c r="F21" s="28">
        <v>9</v>
      </c>
      <c r="G21" s="5">
        <f t="shared" si="0"/>
        <v>-4</v>
      </c>
      <c r="H21" s="5" t="str">
        <f>_xlfn.IFNA(VLOOKUP(D21,'Msku With Skus'!$A:$E,6,FALSE)," ")</f>
        <v> </v>
      </c>
    </row>
    <row r="22" customHeight="1" spans="1:8">
      <c r="A22" s="25" t="s">
        <v>8582</v>
      </c>
      <c r="B22" s="25" t="s">
        <v>760</v>
      </c>
      <c r="C22" s="25" t="s">
        <v>8583</v>
      </c>
      <c r="D22" s="5" t="str">
        <f>VLOOKUP(B22,'Msku With Skus'!$A:$B,2,FALSE)</f>
        <v>CSTE_0026_MB_Castle_Unicorn</v>
      </c>
      <c r="E22" s="27">
        <f>_xlfn.IFNA(VLOOKUP(D22,'Current Inventory '!$B:$E,4,FALSE),"0")</f>
        <v>0</v>
      </c>
      <c r="F22" s="28">
        <v>0</v>
      </c>
      <c r="G22" s="5">
        <f t="shared" si="0"/>
        <v>0</v>
      </c>
      <c r="H22" s="5" t="str">
        <f>_xlfn.IFNA(VLOOKUP(D22,'Msku With Skus'!$A:$E,6,FALSE)," ")</f>
        <v> </v>
      </c>
    </row>
    <row r="23" customHeight="1" spans="1:8">
      <c r="A23" s="25" t="s">
        <v>8584</v>
      </c>
      <c r="B23" s="25" t="s">
        <v>1873</v>
      </c>
      <c r="C23" s="25" t="s">
        <v>8585</v>
      </c>
      <c r="D23" s="5" t="str">
        <f>VLOOKUP(B23,'Msku With Skus'!$A:$B,2,FALSE)</f>
        <v>CSTE_0127_ST_Rev_Cat_SkyBluePink</v>
      </c>
      <c r="E23" s="27">
        <f>_xlfn.IFNA(VLOOKUP(D23,'Current Inventory '!$B:$E,4,FALSE),"0")</f>
        <v>0</v>
      </c>
      <c r="F23" s="28">
        <v>0</v>
      </c>
      <c r="G23" s="5">
        <f t="shared" si="0"/>
        <v>0</v>
      </c>
      <c r="H23" s="5" t="str">
        <f>_xlfn.IFNA(VLOOKUP(D23,'Msku With Skus'!$A:$E,6,FALSE)," ")</f>
        <v> </v>
      </c>
    </row>
    <row r="24" customHeight="1" spans="1:8">
      <c r="A24" s="25" t="s">
        <v>8586</v>
      </c>
      <c r="B24" s="25" t="s">
        <v>1780</v>
      </c>
      <c r="C24" s="25" t="s">
        <v>8587</v>
      </c>
      <c r="D24" s="5" t="str">
        <f>VLOOKUP(B24,'Msku With Skus'!$A:$B,2,FALSE)</f>
        <v>CSTE_0121_ST_Rev_Oct_RedPink</v>
      </c>
      <c r="E24" s="27">
        <f>_xlfn.IFNA(VLOOKUP(D24,'Current Inventory '!$B:$E,4,FALSE),"0")</f>
        <v>0</v>
      </c>
      <c r="F24" s="28">
        <v>0</v>
      </c>
      <c r="G24" s="5">
        <f t="shared" si="0"/>
        <v>0</v>
      </c>
      <c r="H24" s="5" t="str">
        <f>_xlfn.IFNA(VLOOKUP(D24,'Msku With Skus'!$A:$E,6,FALSE)," ")</f>
        <v> </v>
      </c>
    </row>
    <row r="25" customHeight="1" spans="1:8">
      <c r="A25" s="25" t="s">
        <v>8588</v>
      </c>
      <c r="B25" s="25" t="s">
        <v>6411</v>
      </c>
      <c r="C25" s="25" t="s">
        <v>8587</v>
      </c>
      <c r="D25" s="5" t="str">
        <f>VLOOKUP(B25,'Msku With Skus'!$A:$B,2,FALSE)</f>
        <v>FBA_redpink_</v>
      </c>
      <c r="E25" s="27" t="str">
        <f>_xlfn.IFNA(VLOOKUP(D25,'Current Inventory '!$B:$E,4,FALSE),"0")</f>
        <v>0</v>
      </c>
      <c r="F25" s="28">
        <v>0</v>
      </c>
      <c r="G25" s="5">
        <f t="shared" si="0"/>
        <v>0</v>
      </c>
      <c r="H25" s="5" t="e">
        <f>_xlfn.IFNA(VLOOKUP(D25,'Msku With Skus'!$A:$E,6,FALSE)," ")</f>
        <v>#REF!</v>
      </c>
    </row>
    <row r="26" customHeight="1" spans="1:8">
      <c r="A26" s="25" t="s">
        <v>8589</v>
      </c>
      <c r="B26" s="25" t="s">
        <v>6648</v>
      </c>
      <c r="C26" s="25" t="s">
        <v>8590</v>
      </c>
      <c r="D26" s="5" t="str">
        <f>VLOOKUP(B26,'Msku With Skus'!$A:$B,2,FALSE)</f>
        <v>X4-LSD4-YSK7</v>
      </c>
      <c r="E26" s="27" t="str">
        <f>_xlfn.IFNA(VLOOKUP(D26,'Current Inventory '!$B:$E,4,FALSE),"0")</f>
        <v>0</v>
      </c>
      <c r="F26" s="28">
        <v>0</v>
      </c>
      <c r="G26" s="5">
        <f t="shared" si="0"/>
        <v>0</v>
      </c>
      <c r="H26" s="5" t="e">
        <f>_xlfn.IFNA(VLOOKUP(D26,'Msku With Skus'!$A:$E,6,FALSE)," ")</f>
        <v>#REF!</v>
      </c>
    </row>
    <row r="27" customHeight="1" spans="1:8">
      <c r="A27" s="25" t="s">
        <v>8591</v>
      </c>
      <c r="B27" s="25" t="s">
        <v>1828</v>
      </c>
      <c r="C27" s="25" t="s">
        <v>8590</v>
      </c>
      <c r="D27" s="5" t="str">
        <f>VLOOKUP(B27,'Msku With Skus'!$A:$B,2,FALSE)</f>
        <v>CSTE_0123_ST_Rev_Oct_SkyBluePink</v>
      </c>
      <c r="E27" s="27">
        <f>_xlfn.IFNA(VLOOKUP(D27,'Current Inventory '!$B:$E,4,FALSE),"0")</f>
        <v>0</v>
      </c>
      <c r="F27" s="28">
        <v>0</v>
      </c>
      <c r="G27" s="5">
        <f t="shared" si="0"/>
        <v>0</v>
      </c>
      <c r="H27" s="5" t="str">
        <f>_xlfn.IFNA(VLOOKUP(D27,'Msku With Skus'!$A:$E,6,FALSE)," ")</f>
        <v> </v>
      </c>
    </row>
    <row r="28" customHeight="1" spans="1:8">
      <c r="A28" s="25" t="s">
        <v>8592</v>
      </c>
      <c r="B28" s="25" t="s">
        <v>1767</v>
      </c>
      <c r="C28" s="25" t="s">
        <v>8593</v>
      </c>
      <c r="D28" s="5" t="str">
        <f>VLOOKUP(B28,'Msku With Skus'!$A:$B,2,FALSE)</f>
        <v>CSTE_0120_ST_Rev_Oct_PurpleGreen</v>
      </c>
      <c r="E28" s="27">
        <f>_xlfn.IFNA(VLOOKUP(D28,'Current Inventory '!$B:$E,4,FALSE),"0")</f>
        <v>0</v>
      </c>
      <c r="F28" s="28">
        <v>0</v>
      </c>
      <c r="G28" s="5">
        <f t="shared" si="0"/>
        <v>0</v>
      </c>
      <c r="H28" s="5" t="str">
        <f>_xlfn.IFNA(VLOOKUP(D28,'Msku With Skus'!$A:$E,6,FALSE)," ")</f>
        <v> </v>
      </c>
    </row>
    <row r="29" customHeight="1" spans="1:8">
      <c r="A29" s="25" t="s">
        <v>8592</v>
      </c>
      <c r="B29" s="25" t="s">
        <v>1767</v>
      </c>
      <c r="C29" s="25" t="s">
        <v>8593</v>
      </c>
      <c r="D29" s="5" t="str">
        <f>VLOOKUP(B29,'Msku With Skus'!$A:$B,2,FALSE)</f>
        <v>CSTE_0120_ST_Rev_Oct_PurpleGreen</v>
      </c>
      <c r="E29" s="27">
        <f>_xlfn.IFNA(VLOOKUP(D29,'Current Inventory '!$B:$E,4,FALSE),"0")</f>
        <v>0</v>
      </c>
      <c r="F29" s="28">
        <v>0</v>
      </c>
      <c r="G29" s="5">
        <f t="shared" si="0"/>
        <v>0</v>
      </c>
      <c r="H29" s="5" t="str">
        <f>_xlfn.IFNA(VLOOKUP(D29,'Msku With Skus'!$A:$E,6,FALSE)," ")</f>
        <v> </v>
      </c>
    </row>
    <row r="30" customHeight="1" spans="1:8">
      <c r="A30" s="25" t="s">
        <v>8589</v>
      </c>
      <c r="B30" s="25" t="s">
        <v>6648</v>
      </c>
      <c r="C30" s="25" t="s">
        <v>8590</v>
      </c>
      <c r="D30" s="5" t="str">
        <f>VLOOKUP(B30,'Msku With Skus'!$A:$B,2,FALSE)</f>
        <v>X4-LSD4-YSK7</v>
      </c>
      <c r="E30" s="27" t="str">
        <f>_xlfn.IFNA(VLOOKUP(D30,'Current Inventory '!$B:$E,4,FALSE),"0")</f>
        <v>0</v>
      </c>
      <c r="F30" s="28">
        <v>0</v>
      </c>
      <c r="G30" s="5">
        <f t="shared" si="0"/>
        <v>0</v>
      </c>
      <c r="H30" s="5" t="e">
        <f>_xlfn.IFNA(VLOOKUP(D30,'Msku With Skus'!$A:$E,6,FALSE)," ")</f>
        <v>#REF!</v>
      </c>
    </row>
    <row r="31" customHeight="1" spans="1:8">
      <c r="A31" s="25" t="s">
        <v>8589</v>
      </c>
      <c r="B31" s="25" t="s">
        <v>6648</v>
      </c>
      <c r="C31" s="25" t="s">
        <v>8590</v>
      </c>
      <c r="D31" s="5" t="str">
        <f>VLOOKUP(B31,'Msku With Skus'!$A:$B,2,FALSE)</f>
        <v>X4-LSD4-YSK7</v>
      </c>
      <c r="E31" s="27" t="str">
        <f>_xlfn.IFNA(VLOOKUP(D31,'Current Inventory '!$B:$E,4,FALSE),"0")</f>
        <v>0</v>
      </c>
      <c r="F31" s="28">
        <v>0</v>
      </c>
      <c r="G31" s="5">
        <f t="shared" si="0"/>
        <v>0</v>
      </c>
      <c r="H31" s="5" t="e">
        <f>_xlfn.IFNA(VLOOKUP(D31,'Msku With Skus'!$A:$E,6,FALSE)," ")</f>
        <v>#REF!</v>
      </c>
    </row>
    <row r="32" customHeight="1" spans="1:8">
      <c r="A32" s="25" t="s">
        <v>8591</v>
      </c>
      <c r="B32" s="25" t="s">
        <v>1828</v>
      </c>
      <c r="C32" s="25" t="s">
        <v>8590</v>
      </c>
      <c r="D32" s="5" t="str">
        <f>VLOOKUP(B32,'Msku With Skus'!$A:$B,2,FALSE)</f>
        <v>CSTE_0123_ST_Rev_Oct_SkyBluePink</v>
      </c>
      <c r="E32" s="27">
        <f>_xlfn.IFNA(VLOOKUP(D32,'Current Inventory '!$B:$E,4,FALSE),"0")</f>
        <v>0</v>
      </c>
      <c r="F32" s="28">
        <v>0</v>
      </c>
      <c r="G32" s="5">
        <f t="shared" si="0"/>
        <v>0</v>
      </c>
      <c r="H32" s="5" t="str">
        <f>_xlfn.IFNA(VLOOKUP(D32,'Msku With Skus'!$A:$E,6,FALSE)," ")</f>
        <v> </v>
      </c>
    </row>
    <row r="33" customHeight="1" spans="1:8">
      <c r="A33" s="25" t="s">
        <v>8586</v>
      </c>
      <c r="B33" s="25" t="s">
        <v>1780</v>
      </c>
      <c r="C33" s="25" t="s">
        <v>8587</v>
      </c>
      <c r="D33" s="5" t="str">
        <f>VLOOKUP(B33,'Msku With Skus'!$A:$B,2,FALSE)</f>
        <v>CSTE_0121_ST_Rev_Oct_RedPink</v>
      </c>
      <c r="E33" s="27">
        <f>_xlfn.IFNA(VLOOKUP(D33,'Current Inventory '!$B:$E,4,FALSE),"0")</f>
        <v>0</v>
      </c>
      <c r="F33" s="28">
        <v>0</v>
      </c>
      <c r="G33" s="5">
        <f t="shared" si="0"/>
        <v>0</v>
      </c>
      <c r="H33" s="5" t="str">
        <f>_xlfn.IFNA(VLOOKUP(D33,'Msku With Skus'!$A:$E,6,FALSE)," ")</f>
        <v> </v>
      </c>
    </row>
    <row r="34" customHeight="1" spans="1:8">
      <c r="A34" s="25" t="s">
        <v>8594</v>
      </c>
      <c r="B34" s="25" t="s">
        <v>1781</v>
      </c>
      <c r="C34" s="25" t="s">
        <v>8595</v>
      </c>
      <c r="D34" s="5" t="str">
        <f>VLOOKUP(B34,'Msku With Skus'!$A:$B,2,FALSE)</f>
        <v>CSTE_0121_ST_Rev_Oct_RedPink</v>
      </c>
      <c r="E34" s="27">
        <f>_xlfn.IFNA(VLOOKUP(D34,'Current Inventory '!$B:$E,4,FALSE),"0")</f>
        <v>0</v>
      </c>
      <c r="F34" s="28">
        <v>0</v>
      </c>
      <c r="G34" s="5">
        <f t="shared" si="0"/>
        <v>0</v>
      </c>
      <c r="H34" s="5" t="str">
        <f>_xlfn.IFNA(VLOOKUP(D34,'Msku With Skus'!$A:$E,6,FALSE)," ")</f>
        <v> </v>
      </c>
    </row>
    <row r="35" customHeight="1" spans="1:8">
      <c r="A35" s="25" t="s">
        <v>8596</v>
      </c>
      <c r="B35" s="25" t="s">
        <v>6533</v>
      </c>
      <c r="C35" s="25" t="s">
        <v>8597</v>
      </c>
      <c r="D35" s="5" t="str">
        <f>VLOOKUP(B35,'Msku With Skus'!$A:$B,2,FALSE)</f>
        <v>Octopus_multicolor_</v>
      </c>
      <c r="E35" s="27" t="str">
        <f>_xlfn.IFNA(VLOOKUP(D35,'Current Inventory '!$B:$E,4,FALSE),"0")</f>
        <v>0</v>
      </c>
      <c r="F35" s="28">
        <v>0</v>
      </c>
      <c r="G35" s="5">
        <f t="shared" si="0"/>
        <v>0</v>
      </c>
      <c r="H35" s="5" t="e">
        <f>_xlfn.IFNA(VLOOKUP(D35,'Msku With Skus'!$A:$E,6,FALSE)," ")</f>
        <v>#REF!</v>
      </c>
    </row>
    <row r="36" customHeight="1" spans="1:8">
      <c r="A36" s="25" t="s">
        <v>8598</v>
      </c>
      <c r="B36" s="25" t="s">
        <v>1747</v>
      </c>
      <c r="C36" s="25" t="s">
        <v>8599</v>
      </c>
      <c r="D36" s="5" t="str">
        <f>VLOOKUP(B36,'Msku With Skus'!$A:$B,2,FALSE)</f>
        <v>CSTE_0117_ST_Rev_Oct_BrownWhite</v>
      </c>
      <c r="E36" s="27">
        <f>_xlfn.IFNA(VLOOKUP(D36,'Current Inventory '!$B:$E,4,FALSE),"0")</f>
        <v>0</v>
      </c>
      <c r="F36" s="28">
        <v>0</v>
      </c>
      <c r="G36" s="5">
        <f t="shared" si="0"/>
        <v>0</v>
      </c>
      <c r="H36" s="5" t="str">
        <f>_xlfn.IFNA(VLOOKUP(D36,'Msku With Skus'!$A:$E,6,FALSE)," ")</f>
        <v> </v>
      </c>
    </row>
    <row r="37" customHeight="1" spans="1:8">
      <c r="A37" s="25" t="s">
        <v>8600</v>
      </c>
      <c r="B37" s="25" t="s">
        <v>6625</v>
      </c>
      <c r="C37" s="25" t="s">
        <v>8599</v>
      </c>
      <c r="D37" s="5" t="str">
        <f>VLOOKUP(B37,'Msku With Skus'!$A:$B,2,FALSE)</f>
        <v>stuffed_brown_white</v>
      </c>
      <c r="E37" s="27" t="str">
        <f>_xlfn.IFNA(VLOOKUP(D37,'Current Inventory '!$B:$E,4,FALSE),"0")</f>
        <v>0</v>
      </c>
      <c r="F37" s="28">
        <v>0</v>
      </c>
      <c r="G37" s="5">
        <f t="shared" si="0"/>
        <v>0</v>
      </c>
      <c r="H37" s="5" t="e">
        <f>_xlfn.IFNA(VLOOKUP(D37,'Msku With Skus'!$A:$E,6,FALSE)," ")</f>
        <v>#REF!</v>
      </c>
    </row>
    <row r="38" customHeight="1" spans="1:8">
      <c r="A38" s="25" t="s">
        <v>8601</v>
      </c>
      <c r="B38" s="25" t="s">
        <v>6412</v>
      </c>
      <c r="C38" s="25" t="s">
        <v>8602</v>
      </c>
      <c r="D38" s="5" t="str">
        <f>VLOOKUP(B38,'Msku With Skus'!$A:$B,2,FALSE)</f>
        <v>fba_skybluepink1</v>
      </c>
      <c r="E38" s="27" t="str">
        <f>_xlfn.IFNA(VLOOKUP(D38,'Current Inventory '!$B:$E,4,FALSE),"0")</f>
        <v>0</v>
      </c>
      <c r="F38" s="28">
        <v>0</v>
      </c>
      <c r="G38" s="5">
        <f t="shared" si="0"/>
        <v>0</v>
      </c>
      <c r="H38" s="5" t="e">
        <f>_xlfn.IFNA(VLOOKUP(D38,'Msku With Skus'!$A:$E,6,FALSE)," ")</f>
        <v>#REF!</v>
      </c>
    </row>
    <row r="39" customHeight="1" spans="1:8">
      <c r="A39" s="25" t="s">
        <v>8603</v>
      </c>
      <c r="B39" s="25" t="s">
        <v>6413</v>
      </c>
      <c r="C39" s="25" t="s">
        <v>8602</v>
      </c>
      <c r="D39" s="5" t="str">
        <f>VLOOKUP(B39,'Msku With Skus'!$A:$B,2,FALSE)</f>
        <v>fba_skybluepink1</v>
      </c>
      <c r="E39" s="27" t="str">
        <f>_xlfn.IFNA(VLOOKUP(D39,'Current Inventory '!$B:$E,4,FALSE),"0")</f>
        <v>0</v>
      </c>
      <c r="F39" s="28">
        <v>0</v>
      </c>
      <c r="G39" s="5">
        <f t="shared" si="0"/>
        <v>0</v>
      </c>
      <c r="H39" s="5" t="e">
        <f>_xlfn.IFNA(VLOOKUP(D39,'Msku With Skus'!$A:$E,6,FALSE)," ")</f>
        <v>#REF!</v>
      </c>
    </row>
    <row r="40" customHeight="1" spans="1:8">
      <c r="A40" s="25" t="s">
        <v>8604</v>
      </c>
      <c r="B40" s="25" t="s">
        <v>1829</v>
      </c>
      <c r="C40" s="25" t="s">
        <v>8602</v>
      </c>
      <c r="D40" s="5" t="str">
        <f>VLOOKUP(B40,'Msku With Skus'!$A:$B,2,FALSE)</f>
        <v>CSTE_0123_ST_Rev_Oct_SkyBluePink</v>
      </c>
      <c r="E40" s="27">
        <f>_xlfn.IFNA(VLOOKUP(D40,'Current Inventory '!$B:$E,4,FALSE),"0")</f>
        <v>0</v>
      </c>
      <c r="F40" s="28">
        <v>0</v>
      </c>
      <c r="G40" s="5">
        <f t="shared" si="0"/>
        <v>0</v>
      </c>
      <c r="H40" s="5" t="str">
        <f>_xlfn.IFNA(VLOOKUP(D40,'Msku With Skus'!$A:$E,6,FALSE)," ")</f>
        <v> </v>
      </c>
    </row>
    <row r="41" customHeight="1" spans="1:8">
      <c r="A41" s="25" t="s">
        <v>8605</v>
      </c>
      <c r="B41" s="25" t="s">
        <v>5814</v>
      </c>
      <c r="C41" s="25" t="s">
        <v>8606</v>
      </c>
      <c r="D41" s="5" t="str">
        <f>VLOOKUP(B41,'Msku With Skus'!$A:$B,2,FALSE)</f>
        <v>CSTE_O0324_OT_Doll_White</v>
      </c>
      <c r="E41" s="27">
        <f>_xlfn.IFNA(VLOOKUP(D41,'Current Inventory '!$B:$E,4,FALSE),"0")</f>
        <v>2</v>
      </c>
      <c r="F41" s="28">
        <v>0</v>
      </c>
      <c r="G41" s="5">
        <f t="shared" si="0"/>
        <v>2</v>
      </c>
      <c r="H41" s="5" t="str">
        <f>_xlfn.IFNA(VLOOKUP(D41,'Msku With Skus'!$A:$E,6,FALSE)," ")</f>
        <v> </v>
      </c>
    </row>
    <row r="42" customHeight="1" spans="1:8">
      <c r="A42" s="25" t="s">
        <v>8607</v>
      </c>
      <c r="B42" s="25" t="s">
        <v>1591</v>
      </c>
      <c r="C42" s="25" t="s">
        <v>8608</v>
      </c>
      <c r="D42" s="5" t="str">
        <f>VLOOKUP(B42,'Msku With Skus'!$A:$B,2,FALSE)</f>
        <v>CSTE_0100_HD_Rug_CircleFurmat_Black</v>
      </c>
      <c r="E42" s="27">
        <f>_xlfn.IFNA(VLOOKUP(D42,'Current Inventory '!$B:$E,4,FALSE),"0")</f>
        <v>0</v>
      </c>
      <c r="F42" s="28">
        <v>0</v>
      </c>
      <c r="G42" s="5">
        <f t="shared" si="0"/>
        <v>0</v>
      </c>
      <c r="H42" s="5" t="str">
        <f>_xlfn.IFNA(VLOOKUP(D42,'Msku With Skus'!$A:$E,6,FALSE)," ")</f>
        <v> </v>
      </c>
    </row>
    <row r="43" customHeight="1" spans="1:8">
      <c r="A43" s="25" t="s">
        <v>8607</v>
      </c>
      <c r="B43" s="25" t="s">
        <v>1591</v>
      </c>
      <c r="C43" s="25" t="s">
        <v>8608</v>
      </c>
      <c r="D43" s="5" t="str">
        <f>VLOOKUP(B43,'Msku With Skus'!$A:$B,2,FALSE)</f>
        <v>CSTE_0100_HD_Rug_CircleFurmat_Black</v>
      </c>
      <c r="E43" s="27">
        <f>_xlfn.IFNA(VLOOKUP(D43,'Current Inventory '!$B:$E,4,FALSE),"0")</f>
        <v>0</v>
      </c>
      <c r="F43" s="28">
        <v>0</v>
      </c>
      <c r="G43" s="5">
        <f t="shared" si="0"/>
        <v>0</v>
      </c>
      <c r="H43" s="5" t="str">
        <f>_xlfn.IFNA(VLOOKUP(D43,'Msku With Skus'!$A:$E,6,FALSE)," ")</f>
        <v> </v>
      </c>
    </row>
    <row r="44" customHeight="1" spans="1:8">
      <c r="A44" s="25" t="s">
        <v>8609</v>
      </c>
      <c r="B44" s="25" t="s">
        <v>536</v>
      </c>
      <c r="C44" s="25" t="s">
        <v>8610</v>
      </c>
      <c r="D44" s="5" t="str">
        <f>VLOOKUP(B44,'Msku With Skus'!$A:$B,2,FALSE)</f>
        <v>CSTE_0016_MB_HBD_Pink</v>
      </c>
      <c r="E44" s="27">
        <f>_xlfn.IFNA(VLOOKUP(D44,'Current Inventory '!$B:$E,4,FALSE),"0")</f>
        <v>1</v>
      </c>
      <c r="F44" s="28">
        <v>0</v>
      </c>
      <c r="G44" s="5">
        <f t="shared" si="0"/>
        <v>1</v>
      </c>
      <c r="H44" s="5" t="e">
        <f>_xlfn.IFNA(VLOOKUP(D44,'Msku With Skus'!$A:$E,6,FALSE)," ")</f>
        <v>#REF!</v>
      </c>
    </row>
    <row r="45" customHeight="1" spans="1:8">
      <c r="A45" s="25" t="s">
        <v>8611</v>
      </c>
      <c r="B45" s="25" t="s">
        <v>534</v>
      </c>
      <c r="C45" s="25" t="s">
        <v>8610</v>
      </c>
      <c r="D45" s="5" t="str">
        <f>VLOOKUP(B45,'Msku With Skus'!$A:$B,2,FALSE)</f>
        <v>CSTE_0016_MB_HBD_Pink</v>
      </c>
      <c r="E45" s="27">
        <f>_xlfn.IFNA(VLOOKUP(D45,'Current Inventory '!$B:$E,4,FALSE),"0")</f>
        <v>1</v>
      </c>
      <c r="F45" s="28">
        <v>0</v>
      </c>
      <c r="G45" s="5">
        <f t="shared" si="0"/>
        <v>1</v>
      </c>
      <c r="H45" s="5" t="e">
        <f>_xlfn.IFNA(VLOOKUP(D45,'Msku With Skus'!$A:$E,6,FALSE)," ")</f>
        <v>#REF!</v>
      </c>
    </row>
    <row r="46" customHeight="1" spans="1:8">
      <c r="A46" s="25" t="s">
        <v>8612</v>
      </c>
      <c r="B46" s="25" t="s">
        <v>255</v>
      </c>
      <c r="C46" s="25" t="s">
        <v>8613</v>
      </c>
      <c r="D46" s="5" t="str">
        <f>VLOOKUP(B46,'Msku With Skus'!$A:$B,2,FALSE)</f>
        <v>CSTE_0002_ST_Bts_Pillow_Tata</v>
      </c>
      <c r="E46" s="27">
        <f>_xlfn.IFNA(VLOOKUP(D46,'Current Inventory '!$B:$E,4,FALSE),"0")</f>
        <v>0</v>
      </c>
      <c r="F46" s="28">
        <v>0</v>
      </c>
      <c r="G46" s="5">
        <f t="shared" si="0"/>
        <v>0</v>
      </c>
      <c r="H46" s="5" t="str">
        <f>_xlfn.IFNA(VLOOKUP(D46,'Msku With Skus'!$A:$E,6,FALSE)," ")</f>
        <v> </v>
      </c>
    </row>
    <row r="47" customHeight="1" spans="1:8">
      <c r="A47" s="25" t="s">
        <v>8614</v>
      </c>
      <c r="B47" s="25" t="s">
        <v>2530</v>
      </c>
      <c r="C47" s="25" t="s">
        <v>8615</v>
      </c>
      <c r="D47" s="5" t="str">
        <f>VLOOKUP(B47,'Msku With Skus'!$A:$B,2,FALSE)</f>
        <v>CSTE_0200_MB_MHLasaCasaDePapel_Brown</v>
      </c>
      <c r="E47" s="27">
        <f>_xlfn.IFNA(VLOOKUP(D47,'Current Inventory '!$B:$E,4,FALSE),"0")</f>
        <v>0</v>
      </c>
      <c r="F47" s="28">
        <v>20</v>
      </c>
      <c r="G47" s="5">
        <f t="shared" si="0"/>
        <v>-20</v>
      </c>
      <c r="H47" s="5" t="e">
        <f>_xlfn.IFNA(VLOOKUP(D47,'Msku With Skus'!$A:$E,6,FALSE)," ")</f>
        <v>#REF!</v>
      </c>
    </row>
    <row r="48" customHeight="1" spans="1:8">
      <c r="A48" s="25" t="s">
        <v>8616</v>
      </c>
      <c r="B48" s="25" t="s">
        <v>2377</v>
      </c>
      <c r="C48" s="25" t="s">
        <v>8617</v>
      </c>
      <c r="D48" s="5" t="str">
        <f>VLOOKUP(B48,'Msku With Skus'!$A:$B,2,FALSE)</f>
        <v>CSTE_0191_MB_MHA2_Brown</v>
      </c>
      <c r="E48" s="27">
        <f>_xlfn.IFNA(VLOOKUP(D48,'Current Inventory '!$B:$E,4,FALSE),"0")</f>
        <v>0</v>
      </c>
      <c r="F48" s="28">
        <v>17</v>
      </c>
      <c r="G48" s="5">
        <f t="shared" si="0"/>
        <v>-17</v>
      </c>
      <c r="H48" s="5" t="e">
        <f>_xlfn.IFNA(VLOOKUP(D48,'Msku With Skus'!$A:$E,6,FALSE)," ")</f>
        <v>#REF!</v>
      </c>
    </row>
    <row r="49" customHeight="1" spans="1:8">
      <c r="A49" s="25" t="s">
        <v>8618</v>
      </c>
      <c r="B49" s="25" t="s">
        <v>2599</v>
      </c>
      <c r="C49" s="25" t="s">
        <v>8619</v>
      </c>
      <c r="D49" s="5" t="str">
        <f>VLOOKUP(B49,'Msku With Skus'!$A:$B,2,FALSE)</f>
        <v>CSTE_0205_MB_MHA10_Brown</v>
      </c>
      <c r="E49" s="27">
        <f>_xlfn.IFNA(VLOOKUP(D49,'Current Inventory '!$B:$E,4,FALSE),"0")</f>
        <v>13</v>
      </c>
      <c r="F49" s="28">
        <v>15</v>
      </c>
      <c r="G49" s="5">
        <f t="shared" si="0"/>
        <v>-2</v>
      </c>
      <c r="H49" s="5" t="e">
        <f>_xlfn.IFNA(VLOOKUP(D49,'Msku With Skus'!$A:$E,6,FALSE)," ")</f>
        <v>#REF!</v>
      </c>
    </row>
    <row r="50" customHeight="1" spans="1:8">
      <c r="A50" s="25" t="s">
        <v>8620</v>
      </c>
      <c r="B50" s="25" t="s">
        <v>2608</v>
      </c>
      <c r="C50" s="25" t="s">
        <v>8621</v>
      </c>
      <c r="D50" s="5" t="str">
        <f>VLOOKUP(B50,'Msku With Skus'!$A:$B,2,FALSE)</f>
        <v>CSTE_0206_MB_MHA9_Brown</v>
      </c>
      <c r="E50" s="27">
        <f>_xlfn.IFNA(VLOOKUP(D50,'Current Inventory '!$B:$E,4,FALSE),"0")</f>
        <v>19</v>
      </c>
      <c r="F50" s="28">
        <v>23</v>
      </c>
      <c r="G50" s="5">
        <f t="shared" si="0"/>
        <v>-4</v>
      </c>
      <c r="H50" s="5" t="e">
        <f>_xlfn.IFNA(VLOOKUP(D50,'Msku With Skus'!$A:$E,6,FALSE)," ")</f>
        <v>#REF!</v>
      </c>
    </row>
    <row r="51" customHeight="1" spans="1:8">
      <c r="A51" s="25" t="s">
        <v>8622</v>
      </c>
      <c r="B51" s="25" t="s">
        <v>2428</v>
      </c>
      <c r="C51" s="25" t="s">
        <v>8623</v>
      </c>
      <c r="D51" s="5" t="str">
        <f>VLOOKUP(B51,'Msku With Skus'!$A:$B,2,FALSE)</f>
        <v>CSTE_0194_MB_MH3Joker_Brown</v>
      </c>
      <c r="E51" s="27">
        <f>_xlfn.IFNA(VLOOKUP(D51,'Current Inventory '!$B:$E,4,FALSE),"0")</f>
        <v>3</v>
      </c>
      <c r="F51" s="28">
        <v>70</v>
      </c>
      <c r="G51" s="5">
        <f t="shared" si="0"/>
        <v>-67</v>
      </c>
      <c r="H51" s="5" t="e">
        <f>_xlfn.IFNA(VLOOKUP(D51,'Msku With Skus'!$A:$E,6,FALSE)," ")</f>
        <v>#REF!</v>
      </c>
    </row>
    <row r="52" customHeight="1" spans="1:8">
      <c r="A52" s="25" t="s">
        <v>8624</v>
      </c>
      <c r="B52" s="25" t="s">
        <v>2501</v>
      </c>
      <c r="C52" s="25" t="s">
        <v>8625</v>
      </c>
      <c r="D52" s="5" t="str">
        <f>VLOOKUP(B52,'Msku With Skus'!$A:$B,2,FALSE)</f>
        <v>CSTE_0199_MB_MHA8_Brown</v>
      </c>
      <c r="E52" s="27">
        <f>_xlfn.IFNA(VLOOKUP(D52,'Current Inventory '!$B:$E,4,FALSE),"0")</f>
        <v>-3</v>
      </c>
      <c r="F52" s="28">
        <v>43</v>
      </c>
      <c r="G52" s="5">
        <f t="shared" si="0"/>
        <v>-46</v>
      </c>
      <c r="H52" s="5" t="e">
        <f>_xlfn.IFNA(VLOOKUP(D52,'Msku With Skus'!$A:$E,6,FALSE)," ")</f>
        <v>#REF!</v>
      </c>
    </row>
    <row r="53" customHeight="1" spans="1:8">
      <c r="A53" s="25" t="s">
        <v>8626</v>
      </c>
      <c r="B53" s="25" t="s">
        <v>3506</v>
      </c>
      <c r="C53" s="25" t="s">
        <v>8627</v>
      </c>
      <c r="D53" s="5" t="str">
        <f>VLOOKUP(B53,'Msku With Skus'!$A:$B,2,FALSE)</f>
        <v>CSTE_0348_MB_MerryChristmas_TreeRed</v>
      </c>
      <c r="E53" s="27" t="str">
        <f>_xlfn.IFNA(VLOOKUP(D53,'Current Inventory '!$B:$E,4,FALSE),"0")</f>
        <v>0</v>
      </c>
      <c r="F53" s="28">
        <v>0</v>
      </c>
      <c r="G53" s="5">
        <f t="shared" si="0"/>
        <v>0</v>
      </c>
      <c r="H53" s="5" t="e">
        <f>_xlfn.IFNA(VLOOKUP(D53,'Msku With Skus'!$A:$E,6,FALSE)," ")</f>
        <v>#REF!</v>
      </c>
    </row>
    <row r="54" customHeight="1" spans="1:8">
      <c r="A54" s="25" t="s">
        <v>8626</v>
      </c>
      <c r="B54" s="25" t="s">
        <v>3506</v>
      </c>
      <c r="C54" s="25" t="s">
        <v>8627</v>
      </c>
      <c r="D54" s="5" t="str">
        <f>VLOOKUP(B54,'Msku With Skus'!$A:$B,2,FALSE)</f>
        <v>CSTE_0348_MB_MerryChristmas_TreeRed</v>
      </c>
      <c r="E54" s="27" t="str">
        <f>_xlfn.IFNA(VLOOKUP(D54,'Current Inventory '!$B:$E,4,FALSE),"0")</f>
        <v>0</v>
      </c>
      <c r="F54" s="28">
        <v>0</v>
      </c>
      <c r="G54" s="5">
        <f t="shared" si="0"/>
        <v>0</v>
      </c>
      <c r="H54" s="5" t="e">
        <f>_xlfn.IFNA(VLOOKUP(D54,'Msku With Skus'!$A:$E,6,FALSE)," ")</f>
        <v>#REF!</v>
      </c>
    </row>
    <row r="55" customHeight="1" spans="1:8">
      <c r="A55" s="25" t="s">
        <v>8628</v>
      </c>
      <c r="B55" s="25" t="s">
        <v>3500</v>
      </c>
      <c r="C55" s="25" t="s">
        <v>8629</v>
      </c>
      <c r="D55" s="5" t="str">
        <f>VLOOKUP(B55,'Msku With Skus'!$A:$B,2,FALSE)</f>
        <v>CSTE_0347_MB_MerryChristmas_DeerRed</v>
      </c>
      <c r="E55" s="27">
        <f>_xlfn.IFNA(VLOOKUP(D55,'Current Inventory '!$B:$E,4,FALSE),"0")</f>
        <v>6</v>
      </c>
      <c r="F55" s="28">
        <v>0</v>
      </c>
      <c r="G55" s="5">
        <f t="shared" si="0"/>
        <v>6</v>
      </c>
      <c r="H55" s="5" t="e">
        <f>_xlfn.IFNA(VLOOKUP(D55,'Msku With Skus'!$A:$E,6,FALSE)," ")</f>
        <v>#REF!</v>
      </c>
    </row>
    <row r="56" customHeight="1" spans="1:8">
      <c r="A56" s="25" t="s">
        <v>8626</v>
      </c>
      <c r="B56" s="25" t="s">
        <v>3506</v>
      </c>
      <c r="C56" s="25" t="s">
        <v>8627</v>
      </c>
      <c r="D56" s="5" t="str">
        <f>VLOOKUP(B56,'Msku With Skus'!$A:$B,2,FALSE)</f>
        <v>CSTE_0348_MB_MerryChristmas_TreeRed</v>
      </c>
      <c r="E56" s="27" t="str">
        <f>_xlfn.IFNA(VLOOKUP(D56,'Current Inventory '!$B:$E,4,FALSE),"0")</f>
        <v>0</v>
      </c>
      <c r="F56" s="28">
        <v>0</v>
      </c>
      <c r="G56" s="5">
        <f t="shared" si="0"/>
        <v>0</v>
      </c>
      <c r="H56" s="5" t="e">
        <f>_xlfn.IFNA(VLOOKUP(D56,'Msku With Skus'!$A:$E,6,FALSE)," ")</f>
        <v>#REF!</v>
      </c>
    </row>
    <row r="57" customHeight="1" spans="1:8">
      <c r="A57" s="25" t="s">
        <v>8626</v>
      </c>
      <c r="B57" s="25" t="s">
        <v>3506</v>
      </c>
      <c r="C57" s="25" t="s">
        <v>8627</v>
      </c>
      <c r="D57" s="5" t="str">
        <f>VLOOKUP(B57,'Msku With Skus'!$A:$B,2,FALSE)</f>
        <v>CSTE_0348_MB_MerryChristmas_TreeRed</v>
      </c>
      <c r="E57" s="27" t="str">
        <f>_xlfn.IFNA(VLOOKUP(D57,'Current Inventory '!$B:$E,4,FALSE),"0")</f>
        <v>0</v>
      </c>
      <c r="F57" s="28">
        <v>0</v>
      </c>
      <c r="G57" s="5">
        <f t="shared" si="0"/>
        <v>0</v>
      </c>
      <c r="H57" s="5" t="e">
        <f>_xlfn.IFNA(VLOOKUP(D57,'Msku With Skus'!$A:$E,6,FALSE)," ")</f>
        <v>#REF!</v>
      </c>
    </row>
    <row r="58" customHeight="1" spans="1:8">
      <c r="A58" s="25" t="s">
        <v>8630</v>
      </c>
      <c r="B58" s="25" t="s">
        <v>1165</v>
      </c>
      <c r="C58" s="25" t="s">
        <v>8631</v>
      </c>
      <c r="D58" s="5" t="str">
        <f>VLOOKUP(B58,'Msku With Skus'!$A:$B,2,FALSE)</f>
        <v>CSTE_0057_MB_ToMyWife_Brown</v>
      </c>
      <c r="E58" s="27">
        <f>_xlfn.IFNA(VLOOKUP(D58,'Current Inventory '!$B:$E,4,FALSE),"0")</f>
        <v>0</v>
      </c>
      <c r="F58" s="28">
        <v>0</v>
      </c>
      <c r="G58" s="5">
        <f t="shared" si="0"/>
        <v>0</v>
      </c>
      <c r="H58" s="5" t="str">
        <f>_xlfn.IFNA(VLOOKUP(D58,'Msku With Skus'!$A:$E,6,FALSE)," ")</f>
        <v> </v>
      </c>
    </row>
    <row r="59" customHeight="1" spans="1:8">
      <c r="A59" s="25" t="s">
        <v>8632</v>
      </c>
      <c r="B59" s="25" t="s">
        <v>1737</v>
      </c>
      <c r="C59" s="25" t="s">
        <v>8633</v>
      </c>
      <c r="D59" s="5" t="str">
        <f>VLOOKUP(B59,'Msku With Skus'!$A:$B,2,FALSE)</f>
        <v>CSTE_0116_ST_Rev_Oct_BluePurple</v>
      </c>
      <c r="E59" s="27">
        <f>_xlfn.IFNA(VLOOKUP(D59,'Current Inventory '!$B:$E,4,FALSE),"0")</f>
        <v>0</v>
      </c>
      <c r="F59" s="28">
        <v>0</v>
      </c>
      <c r="G59" s="5">
        <f t="shared" si="0"/>
        <v>0</v>
      </c>
      <c r="H59" s="5" t="str">
        <f>_xlfn.IFNA(VLOOKUP(D59,'Msku With Skus'!$A:$E,6,FALSE)," ")</f>
        <v> </v>
      </c>
    </row>
    <row r="60" customHeight="1" spans="1:8">
      <c r="A60" s="25" t="s">
        <v>8634</v>
      </c>
      <c r="B60" s="25" t="s">
        <v>373</v>
      </c>
      <c r="C60" s="25" t="s">
        <v>8635</v>
      </c>
      <c r="D60" s="5" t="str">
        <f>VLOOKUP(B60,'Msku With Skus'!$A:$B,2,FALSE)</f>
        <v>CSTE_0008_ST_Bts_Pillow_Rj</v>
      </c>
      <c r="E60" s="27">
        <f>_xlfn.IFNA(VLOOKUP(D60,'Current Inventory '!$B:$E,4,FALSE),"0")</f>
        <v>0</v>
      </c>
      <c r="F60" s="28">
        <v>0</v>
      </c>
      <c r="G60" s="5">
        <f t="shared" si="0"/>
        <v>0</v>
      </c>
      <c r="H60" s="5" t="str">
        <f>_xlfn.IFNA(VLOOKUP(D60,'Msku With Skus'!$A:$E,6,FALSE)," ")</f>
        <v> </v>
      </c>
    </row>
    <row r="61" customHeight="1" spans="1:8">
      <c r="A61" s="25" t="s">
        <v>8636</v>
      </c>
      <c r="B61" s="25" t="s">
        <v>239</v>
      </c>
      <c r="C61" s="25" t="s">
        <v>8637</v>
      </c>
      <c r="D61" s="5" t="str">
        <f>VLOOKUP(B61,'Msku With Skus'!$A:$B,2,FALSE)</f>
        <v>CSTE_0001_ST_Bts_Pillow_Chimmy</v>
      </c>
      <c r="E61" s="27">
        <f>_xlfn.IFNA(VLOOKUP(D61,'Current Inventory '!$B:$E,4,FALSE),"0")</f>
        <v>192</v>
      </c>
      <c r="F61" s="28">
        <v>50</v>
      </c>
      <c r="G61" s="5">
        <f t="shared" si="0"/>
        <v>142</v>
      </c>
      <c r="H61" s="5" t="str">
        <f>_xlfn.IFNA(VLOOKUP(D61,'Msku With Skus'!$A:$E,6,FALSE)," ")</f>
        <v> </v>
      </c>
    </row>
    <row r="62" customHeight="1" spans="1:8">
      <c r="A62" s="25" t="s">
        <v>8638</v>
      </c>
      <c r="B62" s="25" t="s">
        <v>5722</v>
      </c>
      <c r="C62" s="25" t="s">
        <v>8639</v>
      </c>
      <c r="D62" s="5" t="str">
        <f>VLOOKUP(B62,'Msku With Skus'!$A:$B,2,FALSE)</f>
        <v>CSTE_O0312_OT_SolarGaneshaSkin_Small</v>
      </c>
      <c r="E62" s="27">
        <f>_xlfn.IFNA(VLOOKUP(D62,'Current Inventory '!$B:$E,4,FALSE),"0")</f>
        <v>1</v>
      </c>
      <c r="F62" s="28">
        <v>0</v>
      </c>
      <c r="G62" s="5">
        <f t="shared" si="0"/>
        <v>1</v>
      </c>
      <c r="H62" s="5" t="str">
        <f>_xlfn.IFNA(VLOOKUP(D62,'Msku With Skus'!$A:$E,6,FALSE)," ")</f>
        <v> </v>
      </c>
    </row>
    <row r="63" customHeight="1" spans="1:8">
      <c r="A63" s="25" t="s">
        <v>8640</v>
      </c>
      <c r="B63" s="25" t="s">
        <v>310</v>
      </c>
      <c r="C63" s="25" t="s">
        <v>8641</v>
      </c>
      <c r="D63" s="5" t="str">
        <f>VLOOKUP(B63,'Msku With Skus'!$A:$B,2,FALSE)</f>
        <v>CSTE_0005_ST_Bts_Pillow_Shooky</v>
      </c>
      <c r="E63" s="27">
        <f>_xlfn.IFNA(VLOOKUP(D63,'Current Inventory '!$B:$E,4,FALSE),"0")</f>
        <v>0</v>
      </c>
      <c r="F63" s="28">
        <v>5</v>
      </c>
      <c r="G63" s="5">
        <f t="shared" si="0"/>
        <v>-5</v>
      </c>
      <c r="H63" s="5" t="str">
        <f>_xlfn.IFNA(VLOOKUP(D63,'Msku With Skus'!$A:$E,6,FALSE)," ")</f>
        <v> </v>
      </c>
    </row>
    <row r="64" customHeight="1" spans="1:8">
      <c r="A64" s="25" t="s">
        <v>8642</v>
      </c>
      <c r="B64" s="25" t="s">
        <v>4503</v>
      </c>
      <c r="C64" s="25" t="s">
        <v>8643</v>
      </c>
      <c r="D64" s="5" t="str">
        <f>VLOOKUP(B64,'Msku With Skus'!$A:$B,2,FALSE)</f>
        <v>CSTE_O0001_OT_TeddyFaceCat_Brown</v>
      </c>
      <c r="E64" s="27">
        <f>_xlfn.IFNA(VLOOKUP(D64,'Current Inventory '!$B:$E,4,FALSE),"0")</f>
        <v>41</v>
      </c>
      <c r="F64" s="28">
        <v>10</v>
      </c>
      <c r="G64" s="5">
        <f t="shared" si="0"/>
        <v>31</v>
      </c>
      <c r="H64" s="5" t="e">
        <f>_xlfn.IFNA(VLOOKUP(D64,'Msku With Skus'!$A:$E,6,FALSE)," ")</f>
        <v>#REF!</v>
      </c>
    </row>
    <row r="65" customHeight="1" spans="1:8">
      <c r="A65" s="25" t="s">
        <v>8644</v>
      </c>
      <c r="B65" s="25" t="s">
        <v>5725</v>
      </c>
      <c r="C65" s="25" t="s">
        <v>8645</v>
      </c>
      <c r="D65" s="5" t="str">
        <f>VLOOKUP(B65,'Msku With Skus'!$A:$B,2,FALSE)</f>
        <v>CSTE_O0312_OT_SolarGaneshaSkin_Small</v>
      </c>
      <c r="E65" s="27">
        <f>_xlfn.IFNA(VLOOKUP(D65,'Current Inventory '!$B:$E,4,FALSE),"0")</f>
        <v>1</v>
      </c>
      <c r="F65" s="28">
        <v>29</v>
      </c>
      <c r="G65" s="5">
        <f t="shared" si="0"/>
        <v>-28</v>
      </c>
      <c r="H65" s="5" t="str">
        <f>_xlfn.IFNA(VLOOKUP(D65,'Msku With Skus'!$A:$E,6,FALSE)," ")</f>
        <v> </v>
      </c>
    </row>
    <row r="66" customHeight="1" spans="1:8">
      <c r="A66" s="25" t="s">
        <v>8646</v>
      </c>
      <c r="B66" s="25" t="s">
        <v>5711</v>
      </c>
      <c r="C66" s="25" t="s">
        <v>8647</v>
      </c>
      <c r="D66" s="5" t="str">
        <f>VLOOKUP(B66,'Msku With Skus'!$A:$B,2,FALSE)</f>
        <v>CSTE_O0311_OT_SolarGanesha_Gold</v>
      </c>
      <c r="E66" s="27">
        <f>_xlfn.IFNA(VLOOKUP(D66,'Current Inventory '!$B:$E,4,FALSE),"0")</f>
        <v>0</v>
      </c>
      <c r="F66" s="28">
        <v>0</v>
      </c>
      <c r="G66" s="5">
        <f t="shared" si="0"/>
        <v>0</v>
      </c>
      <c r="H66" s="5" t="str">
        <f>_xlfn.IFNA(VLOOKUP(D66,'Msku With Skus'!$A:$E,6,FALSE)," ")</f>
        <v> </v>
      </c>
    </row>
    <row r="67" customHeight="1" spans="1:8">
      <c r="A67" s="25" t="s">
        <v>8646</v>
      </c>
      <c r="B67" s="25" t="s">
        <v>5711</v>
      </c>
      <c r="C67" s="25" t="s">
        <v>8647</v>
      </c>
      <c r="D67" s="5" t="str">
        <f>VLOOKUP(B67,'Msku With Skus'!$A:$B,2,FALSE)</f>
        <v>CSTE_O0311_OT_SolarGanesha_Gold</v>
      </c>
      <c r="E67" s="27">
        <f>_xlfn.IFNA(VLOOKUP(D67,'Current Inventory '!$B:$E,4,FALSE),"0")</f>
        <v>0</v>
      </c>
      <c r="F67" s="28">
        <v>10</v>
      </c>
      <c r="G67" s="5">
        <f t="shared" si="0"/>
        <v>-10</v>
      </c>
      <c r="H67" s="5" t="str">
        <f>_xlfn.IFNA(VLOOKUP(D67,'Msku With Skus'!$A:$E,6,FALSE)," ")</f>
        <v> </v>
      </c>
    </row>
    <row r="68" customHeight="1" spans="1:8">
      <c r="A68" s="25" t="s">
        <v>8648</v>
      </c>
      <c r="B68" s="25" t="s">
        <v>5705</v>
      </c>
      <c r="C68" s="25" t="s">
        <v>8647</v>
      </c>
      <c r="D68" s="5" t="str">
        <f>VLOOKUP(B68,'Msku With Skus'!$A:$B,2,FALSE)</f>
        <v>CSTE_O0311_OT_SolarGanesha_Gold</v>
      </c>
      <c r="E68" s="27">
        <f>_xlfn.IFNA(VLOOKUP(D68,'Current Inventory '!$B:$E,4,FALSE),"0")</f>
        <v>0</v>
      </c>
      <c r="F68" s="28">
        <v>0</v>
      </c>
      <c r="G68" s="5">
        <f t="shared" si="0"/>
        <v>0</v>
      </c>
      <c r="H68" s="5" t="str">
        <f>_xlfn.IFNA(VLOOKUP(D68,'Msku With Skus'!$A:$E,6,FALSE)," ")</f>
        <v> </v>
      </c>
    </row>
    <row r="69" customHeight="1" spans="1:8">
      <c r="A69" s="25" t="s">
        <v>8648</v>
      </c>
      <c r="B69" s="25" t="s">
        <v>5705</v>
      </c>
      <c r="C69" s="25" t="s">
        <v>8647</v>
      </c>
      <c r="D69" s="5" t="str">
        <f>VLOOKUP(B69,'Msku With Skus'!$A:$B,2,FALSE)</f>
        <v>CSTE_O0311_OT_SolarGanesha_Gold</v>
      </c>
      <c r="E69" s="27">
        <f>_xlfn.IFNA(VLOOKUP(D69,'Current Inventory '!$B:$E,4,FALSE),"0")</f>
        <v>0</v>
      </c>
      <c r="F69" s="28">
        <v>0</v>
      </c>
      <c r="G69" s="5">
        <f t="shared" si="0"/>
        <v>0</v>
      </c>
      <c r="H69" s="5" t="str">
        <f>_xlfn.IFNA(VLOOKUP(D69,'Msku With Skus'!$A:$E,6,FALSE)," ")</f>
        <v> </v>
      </c>
    </row>
    <row r="70" customHeight="1" spans="1:8">
      <c r="A70" s="25" t="s">
        <v>8649</v>
      </c>
      <c r="B70" s="25" t="s">
        <v>1430</v>
      </c>
      <c r="C70" s="25" t="s">
        <v>8650</v>
      </c>
      <c r="D70" s="5" t="str">
        <f>VLOOKUP(B70,'Msku With Skus'!$A:$B,2,FALSE)</f>
        <v>CSTE_0083_MB_Simpsons_Brown</v>
      </c>
      <c r="E70" s="27">
        <f>_xlfn.IFNA(VLOOKUP(D70,'Current Inventory '!$B:$E,4,FALSE),"0")</f>
        <v>14</v>
      </c>
      <c r="F70" s="28">
        <v>18</v>
      </c>
      <c r="G70" s="5">
        <f t="shared" si="0"/>
        <v>-4</v>
      </c>
      <c r="H70" s="5" t="e">
        <f>_xlfn.IFNA(VLOOKUP(D70,'Msku With Skus'!$A:$E,6,FALSE)," ")</f>
        <v>#REF!</v>
      </c>
    </row>
    <row r="71" customHeight="1" spans="1:8">
      <c r="A71" s="25" t="s">
        <v>8651</v>
      </c>
      <c r="B71" s="25" t="s">
        <v>2684</v>
      </c>
      <c r="C71" s="25" t="s">
        <v>8652</v>
      </c>
      <c r="D71" s="5" t="str">
        <f>VLOOKUP(B71,'Msku With Skus'!$A:$B,2,FALSE)</f>
        <v>CSTE_0217_SG_ThugLife_Thin</v>
      </c>
      <c r="E71" s="27">
        <f>_xlfn.IFNA(VLOOKUP(D71,'Current Inventory '!$B:$E,4,FALSE),"0")</f>
        <v>608</v>
      </c>
      <c r="F71" s="28">
        <v>968</v>
      </c>
      <c r="G71" s="5">
        <f t="shared" si="0"/>
        <v>-360</v>
      </c>
      <c r="H71" s="5" t="str">
        <f>_xlfn.IFNA(VLOOKUP(D71,'Msku With Skus'!$A:$E,6,FALSE)," ")</f>
        <v> </v>
      </c>
    </row>
    <row r="72" customHeight="1" spans="1:8">
      <c r="A72" s="25" t="s">
        <v>8653</v>
      </c>
      <c r="B72" s="25" t="s">
        <v>1458</v>
      </c>
      <c r="C72" s="25" t="s">
        <v>8654</v>
      </c>
      <c r="D72" s="5" t="str">
        <f>VLOOKUP(B72,'Msku With Skus'!$A:$B,2,FALSE)</f>
        <v>CSTE_0085_MB_Titanic_Brown</v>
      </c>
      <c r="E72" s="27">
        <f>_xlfn.IFNA(VLOOKUP(D72,'Current Inventory '!$B:$E,4,FALSE),"0")</f>
        <v>59</v>
      </c>
      <c r="F72" s="28">
        <v>1</v>
      </c>
      <c r="G72" s="5">
        <f t="shared" si="0"/>
        <v>58</v>
      </c>
      <c r="H72" s="5" t="e">
        <f>_xlfn.IFNA(VLOOKUP(D72,'Msku With Skus'!$A:$E,6,FALSE)," ")</f>
        <v>#REF!</v>
      </c>
    </row>
    <row r="73" customHeight="1" spans="1:8">
      <c r="A73" s="25" t="s">
        <v>8655</v>
      </c>
      <c r="B73" s="25" t="s">
        <v>1460</v>
      </c>
      <c r="C73" s="25" t="s">
        <v>8654</v>
      </c>
      <c r="D73" s="5" t="str">
        <f>VLOOKUP(B73,'Msku With Skus'!$A:$B,2,FALSE)</f>
        <v>CSTE_0085_MB_Titanic_Brown</v>
      </c>
      <c r="E73" s="27">
        <f>_xlfn.IFNA(VLOOKUP(D73,'Current Inventory '!$B:$E,4,FALSE),"0")</f>
        <v>59</v>
      </c>
      <c r="F73" s="28">
        <v>0</v>
      </c>
      <c r="G73" s="5">
        <f t="shared" si="0"/>
        <v>59</v>
      </c>
      <c r="H73" s="5" t="e">
        <f>_xlfn.IFNA(VLOOKUP(D73,'Msku With Skus'!$A:$E,6,FALSE)," ")</f>
        <v>#REF!</v>
      </c>
    </row>
    <row r="74" customHeight="1" spans="1:8">
      <c r="A74" s="25" t="s">
        <v>8655</v>
      </c>
      <c r="B74" s="25" t="s">
        <v>1460</v>
      </c>
      <c r="C74" s="25" t="s">
        <v>8654</v>
      </c>
      <c r="D74" s="5" t="str">
        <f>VLOOKUP(B74,'Msku With Skus'!$A:$B,2,FALSE)</f>
        <v>CSTE_0085_MB_Titanic_Brown</v>
      </c>
      <c r="E74" s="27">
        <f>_xlfn.IFNA(VLOOKUP(D74,'Current Inventory '!$B:$E,4,FALSE),"0")</f>
        <v>59</v>
      </c>
      <c r="F74" s="28">
        <v>13</v>
      </c>
      <c r="G74" s="5">
        <f t="shared" si="0"/>
        <v>46</v>
      </c>
      <c r="H74" s="5" t="e">
        <f>_xlfn.IFNA(VLOOKUP(D74,'Msku With Skus'!$A:$E,6,FALSE)," ")</f>
        <v>#REF!</v>
      </c>
    </row>
    <row r="75" customHeight="1" spans="1:8">
      <c r="A75" s="25" t="s">
        <v>8655</v>
      </c>
      <c r="B75" s="25" t="s">
        <v>1460</v>
      </c>
      <c r="C75" s="25" t="s">
        <v>8654</v>
      </c>
      <c r="D75" s="5" t="str">
        <f>VLOOKUP(B75,'Msku With Skus'!$A:$B,2,FALSE)</f>
        <v>CSTE_0085_MB_Titanic_Brown</v>
      </c>
      <c r="E75" s="27">
        <f>_xlfn.IFNA(VLOOKUP(D75,'Current Inventory '!$B:$E,4,FALSE),"0")</f>
        <v>59</v>
      </c>
      <c r="F75" s="28">
        <v>0</v>
      </c>
      <c r="G75" s="5">
        <f t="shared" si="0"/>
        <v>59</v>
      </c>
      <c r="H75" s="5" t="e">
        <f>_xlfn.IFNA(VLOOKUP(D75,'Msku With Skus'!$A:$E,6,FALSE)," ")</f>
        <v>#REF!</v>
      </c>
    </row>
    <row r="76" customHeight="1" spans="1:8">
      <c r="A76" s="25" t="s">
        <v>8656</v>
      </c>
      <c r="B76" s="25" t="s">
        <v>1512</v>
      </c>
      <c r="C76" s="25" t="s">
        <v>8657</v>
      </c>
      <c r="D76" s="5" t="str">
        <f>VLOOKUP(B76,'Msku With Skus'!$A:$B,2,FALSE)</f>
        <v>CSTE_0093_ST_Unicorn_NP_Blue</v>
      </c>
      <c r="E76" s="27">
        <f>_xlfn.IFNA(VLOOKUP(D76,'Current Inventory '!$B:$E,4,FALSE),"0")</f>
        <v>0</v>
      </c>
      <c r="F76" s="28">
        <v>0</v>
      </c>
      <c r="G76" s="5">
        <f t="shared" si="0"/>
        <v>0</v>
      </c>
      <c r="H76" s="5" t="e">
        <f>_xlfn.IFNA(VLOOKUP(D76,'Msku With Skus'!$A:$E,6,FALSE)," ")</f>
        <v>#REF!</v>
      </c>
    </row>
    <row r="77" customHeight="1" spans="1:8">
      <c r="A77" s="25" t="s">
        <v>8658</v>
      </c>
      <c r="B77" s="25" t="s">
        <v>1539</v>
      </c>
      <c r="C77" s="25" t="s">
        <v>8659</v>
      </c>
      <c r="D77" s="5" t="str">
        <f>VLOOKUP(B77,'Msku With Skus'!$A:$B,2,FALSE)</f>
        <v>CSTE_0095_ST_Unicorn_NP_Pink</v>
      </c>
      <c r="E77" s="27">
        <f>_xlfn.IFNA(VLOOKUP(D77,'Current Inventory '!$B:$E,4,FALSE),"0")</f>
        <v>0</v>
      </c>
      <c r="F77" s="28">
        <v>0</v>
      </c>
      <c r="G77" s="5">
        <f t="shared" si="0"/>
        <v>0</v>
      </c>
      <c r="H77" s="5" t="e">
        <f>_xlfn.IFNA(VLOOKUP(D77,'Msku With Skus'!$A:$E,6,FALSE)," ")</f>
        <v>#REF!</v>
      </c>
    </row>
    <row r="78" customHeight="1" spans="1:8">
      <c r="A78" s="25" t="s">
        <v>8660</v>
      </c>
      <c r="B78" s="25" t="s">
        <v>6637</v>
      </c>
      <c r="C78" s="25" t="s">
        <v>8659</v>
      </c>
      <c r="D78" s="5" t="str">
        <f>VLOOKUP(B78,'Msku With Skus'!$A:$B,2,FALSE)</f>
        <v>Unicorn Neck Pillow pink</v>
      </c>
      <c r="E78" s="27" t="str">
        <f>_xlfn.IFNA(VLOOKUP(D78,'Current Inventory '!$B:$E,4,FALSE),"0")</f>
        <v>0</v>
      </c>
      <c r="F78" s="28">
        <v>0</v>
      </c>
      <c r="G78" s="5">
        <f t="shared" si="0"/>
        <v>0</v>
      </c>
      <c r="H78" s="5" t="e">
        <f>_xlfn.IFNA(VLOOKUP(D78,'Msku With Skus'!$A:$E,6,FALSE)," ")</f>
        <v>#REF!</v>
      </c>
    </row>
    <row r="79" customHeight="1" spans="1:8">
      <c r="A79" s="25" t="s">
        <v>8661</v>
      </c>
      <c r="B79" s="25" t="s">
        <v>1544</v>
      </c>
      <c r="C79" s="25" t="s">
        <v>8659</v>
      </c>
      <c r="D79" s="5" t="str">
        <f>VLOOKUP(B79,'Msku With Skus'!$A:$B,2,FALSE)</f>
        <v>CSTE_0095_ST_Unicorn_NP_Pink</v>
      </c>
      <c r="E79" s="27">
        <f>_xlfn.IFNA(VLOOKUP(D79,'Current Inventory '!$B:$E,4,FALSE),"0")</f>
        <v>0</v>
      </c>
      <c r="F79" s="28">
        <v>0</v>
      </c>
      <c r="G79" s="5">
        <f t="shared" si="0"/>
        <v>0</v>
      </c>
      <c r="H79" s="5" t="e">
        <f>_xlfn.IFNA(VLOOKUP(D79,'Msku With Skus'!$A:$E,6,FALSE)," ")</f>
        <v>#REF!</v>
      </c>
    </row>
    <row r="80" customHeight="1" spans="1:8">
      <c r="A80" s="25" t="s">
        <v>8662</v>
      </c>
      <c r="B80" s="25" t="s">
        <v>6034</v>
      </c>
      <c r="C80" s="25" t="s">
        <v>8663</v>
      </c>
      <c r="D80" s="5" t="str">
        <f>VLOOKUP(B80,'Msku With Skus'!$A:$B,2,FALSE)</f>
        <v>CSTE_O0370_OT_Clip_Light</v>
      </c>
      <c r="E80" s="27" t="str">
        <f>_xlfn.IFNA(VLOOKUP(D80,'Current Inventory '!$B:$E,4,FALSE),"0")</f>
        <v>0</v>
      </c>
      <c r="F80" s="28">
        <v>0</v>
      </c>
      <c r="G80" s="5">
        <f t="shared" si="0"/>
        <v>0</v>
      </c>
      <c r="H80" s="5" t="str">
        <f>_xlfn.IFNA(VLOOKUP(D80,'Msku With Skus'!$A:$E,6,FALSE)," ")</f>
        <v> </v>
      </c>
    </row>
    <row r="81" customHeight="1" spans="1:8">
      <c r="A81" s="25" t="s">
        <v>8664</v>
      </c>
      <c r="B81" s="25" t="s">
        <v>798</v>
      </c>
      <c r="C81" s="25" t="s">
        <v>8665</v>
      </c>
      <c r="D81" s="5" t="str">
        <f>VLOOKUP(B81,'Msku With Skus'!$A:$B,2,FALSE)</f>
        <v>CSTE_0030_MB_Got_Black</v>
      </c>
      <c r="E81" s="27">
        <f>_xlfn.IFNA(VLOOKUP(D81,'Current Inventory '!$B:$E,4,FALSE),"0")</f>
        <v>0</v>
      </c>
      <c r="F81" s="28">
        <v>0</v>
      </c>
      <c r="G81" s="5">
        <f t="shared" si="0"/>
        <v>0</v>
      </c>
      <c r="H81" s="5" t="str">
        <f>_xlfn.IFNA(VLOOKUP(D81,'Msku With Skus'!$A:$E,6,FALSE)," ")</f>
        <v> </v>
      </c>
    </row>
    <row r="82" customHeight="1" spans="1:8">
      <c r="A82" s="25" t="s">
        <v>8664</v>
      </c>
      <c r="B82" s="25" t="s">
        <v>798</v>
      </c>
      <c r="C82" s="25" t="s">
        <v>8665</v>
      </c>
      <c r="D82" s="5" t="str">
        <f>VLOOKUP(B82,'Msku With Skus'!$A:$B,2,FALSE)</f>
        <v>CSTE_0030_MB_Got_Black</v>
      </c>
      <c r="E82" s="27">
        <f>_xlfn.IFNA(VLOOKUP(D82,'Current Inventory '!$B:$E,4,FALSE),"0")</f>
        <v>0</v>
      </c>
      <c r="F82" s="28">
        <v>0</v>
      </c>
      <c r="G82" s="5">
        <f t="shared" si="0"/>
        <v>0</v>
      </c>
      <c r="H82" s="5" t="str">
        <f>_xlfn.IFNA(VLOOKUP(D82,'Msku With Skus'!$A:$E,6,FALSE)," ")</f>
        <v> </v>
      </c>
    </row>
    <row r="83" customHeight="1" spans="1:8">
      <c r="A83" s="25" t="s">
        <v>8666</v>
      </c>
      <c r="B83" s="25" t="s">
        <v>800</v>
      </c>
      <c r="C83" s="25" t="s">
        <v>8667</v>
      </c>
      <c r="D83" s="5" t="str">
        <f>VLOOKUP(B83,'Msku With Skus'!$A:$B,2,FALSE)</f>
        <v>CSTE_0030_MB_Got_Black</v>
      </c>
      <c r="E83" s="27">
        <f>_xlfn.IFNA(VLOOKUP(D83,'Current Inventory '!$B:$E,4,FALSE),"0")</f>
        <v>0</v>
      </c>
      <c r="F83" s="28">
        <v>0</v>
      </c>
      <c r="G83" s="5">
        <f t="shared" si="0"/>
        <v>0</v>
      </c>
      <c r="H83" s="5" t="str">
        <f>_xlfn.IFNA(VLOOKUP(D83,'Msku With Skus'!$A:$E,6,FALSE)," ")</f>
        <v> </v>
      </c>
    </row>
    <row r="84" customHeight="1" spans="1:8">
      <c r="A84" s="25" t="s">
        <v>8668</v>
      </c>
      <c r="B84" s="25" t="s">
        <v>659</v>
      </c>
      <c r="C84" s="25" t="s">
        <v>8669</v>
      </c>
      <c r="D84" s="5" t="str">
        <f>VLOOKUP(B84,'Msku With Skus'!$A:$B,2,FALSE)</f>
        <v>CSTE_0020_MB_HP_Black</v>
      </c>
      <c r="E84" s="27">
        <f>_xlfn.IFNA(VLOOKUP(D84,'Current Inventory '!$B:$E,4,FALSE),"0")</f>
        <v>69</v>
      </c>
      <c r="F84" s="28">
        <v>45</v>
      </c>
      <c r="G84" s="5">
        <f t="shared" si="0"/>
        <v>24</v>
      </c>
      <c r="H84" s="5" t="e">
        <f>_xlfn.IFNA(VLOOKUP(D84,'Msku With Skus'!$A:$E,6,FALSE)," ")</f>
        <v>#REF!</v>
      </c>
    </row>
    <row r="85" customHeight="1" spans="1:8">
      <c r="A85" s="25" t="s">
        <v>8668</v>
      </c>
      <c r="B85" s="25" t="s">
        <v>659</v>
      </c>
      <c r="C85" s="25" t="s">
        <v>8669</v>
      </c>
      <c r="D85" s="5" t="str">
        <f>VLOOKUP(B85,'Msku With Skus'!$A:$B,2,FALSE)</f>
        <v>CSTE_0020_MB_HP_Black</v>
      </c>
      <c r="E85" s="27">
        <f>_xlfn.IFNA(VLOOKUP(D85,'Current Inventory '!$B:$E,4,FALSE),"0")</f>
        <v>69</v>
      </c>
      <c r="F85" s="28">
        <v>0</v>
      </c>
      <c r="G85" s="5">
        <f t="shared" si="0"/>
        <v>69</v>
      </c>
      <c r="H85" s="5" t="e">
        <f>_xlfn.IFNA(VLOOKUP(D85,'Msku With Skus'!$A:$E,6,FALSE)," ")</f>
        <v>#REF!</v>
      </c>
    </row>
    <row r="86" customHeight="1" spans="1:8">
      <c r="A86" s="25" t="s">
        <v>8670</v>
      </c>
      <c r="B86" s="25" t="s">
        <v>657</v>
      </c>
      <c r="C86" s="25" t="s">
        <v>8671</v>
      </c>
      <c r="D86" s="5" t="str">
        <f>VLOOKUP(B86,'Msku With Skus'!$A:$B,2,FALSE)</f>
        <v>CSTE_0020_MB_HP_Black</v>
      </c>
      <c r="E86" s="27">
        <f>_xlfn.IFNA(VLOOKUP(D86,'Current Inventory '!$B:$E,4,FALSE),"0")</f>
        <v>69</v>
      </c>
      <c r="F86" s="28">
        <v>0</v>
      </c>
      <c r="G86" s="5">
        <f t="shared" si="0"/>
        <v>69</v>
      </c>
      <c r="H86" s="5" t="e">
        <f>_xlfn.IFNA(VLOOKUP(D86,'Msku With Skus'!$A:$E,6,FALSE)," ")</f>
        <v>#REF!</v>
      </c>
    </row>
    <row r="87" customHeight="1" spans="1:8">
      <c r="A87" s="25" t="s">
        <v>8672</v>
      </c>
      <c r="B87" s="25" t="s">
        <v>661</v>
      </c>
      <c r="C87" s="25" t="s">
        <v>8671</v>
      </c>
      <c r="D87" s="5" t="str">
        <f>VLOOKUP(B87,'Msku With Skus'!$A:$B,2,FALSE)</f>
        <v>CSTE_0020_MB_HP_Black</v>
      </c>
      <c r="E87" s="27">
        <f>_xlfn.IFNA(VLOOKUP(D87,'Current Inventory '!$B:$E,4,FALSE),"0")</f>
        <v>69</v>
      </c>
      <c r="F87" s="28">
        <v>0</v>
      </c>
      <c r="G87" s="5">
        <f t="shared" si="0"/>
        <v>69</v>
      </c>
      <c r="H87" s="5" t="e">
        <f>_xlfn.IFNA(VLOOKUP(D87,'Msku With Skus'!$A:$E,6,FALSE)," ")</f>
        <v>#REF!</v>
      </c>
    </row>
    <row r="88" customHeight="1" spans="1:8">
      <c r="A88" s="25" t="s">
        <v>8673</v>
      </c>
      <c r="B88" s="25" t="s">
        <v>6437</v>
      </c>
      <c r="C88" s="25" t="s">
        <v>8669</v>
      </c>
      <c r="D88" s="5" t="str">
        <f>VLOOKUP(B88,'Msku With Skus'!$A:$B,2,FALSE)</f>
        <v>Harrypotter_musicbox</v>
      </c>
      <c r="E88" s="27" t="str">
        <f>_xlfn.IFNA(VLOOKUP(D88,'Current Inventory '!$B:$E,4,FALSE),"0")</f>
        <v>0</v>
      </c>
      <c r="F88" s="28">
        <v>0</v>
      </c>
      <c r="G88" s="5">
        <f t="shared" si="0"/>
        <v>0</v>
      </c>
      <c r="H88" s="5" t="e">
        <f>_xlfn.IFNA(VLOOKUP(D88,'Msku With Skus'!$A:$E,6,FALSE)," ")</f>
        <v>#REF!</v>
      </c>
    </row>
    <row r="89" customHeight="1" spans="1:8">
      <c r="A89" s="25" t="s">
        <v>8673</v>
      </c>
      <c r="B89" s="25" t="s">
        <v>6437</v>
      </c>
      <c r="C89" s="25" t="s">
        <v>8669</v>
      </c>
      <c r="D89" s="5" t="str">
        <f>VLOOKUP(B89,'Msku With Skus'!$A:$B,2,FALSE)</f>
        <v>Harrypotter_musicbox</v>
      </c>
      <c r="E89" s="27" t="str">
        <f>_xlfn.IFNA(VLOOKUP(D89,'Current Inventory '!$B:$E,4,FALSE),"0")</f>
        <v>0</v>
      </c>
      <c r="F89" s="28">
        <v>0</v>
      </c>
      <c r="G89" s="5">
        <f t="shared" si="0"/>
        <v>0</v>
      </c>
      <c r="H89" s="5" t="e">
        <f>_xlfn.IFNA(VLOOKUP(D89,'Msku With Skus'!$A:$E,6,FALSE)," ")</f>
        <v>#REF!</v>
      </c>
    </row>
    <row r="90" customHeight="1" spans="1:8">
      <c r="A90" s="25" t="s">
        <v>8674</v>
      </c>
      <c r="B90" s="25" t="s">
        <v>80</v>
      </c>
      <c r="C90" s="25" t="s">
        <v>8675</v>
      </c>
      <c r="D90" s="5" t="str">
        <f>VLOOKUP(B90,'Msku With Skus'!$A:$B,2,FALSE)</f>
        <v>CSTE_0014_MB_HBD_Brown</v>
      </c>
      <c r="E90" s="27">
        <f>_xlfn.IFNA(VLOOKUP(D90,'Current Inventory '!$B:$E,4,FALSE),"0")</f>
        <v>380</v>
      </c>
      <c r="F90" s="28">
        <v>20</v>
      </c>
      <c r="G90" s="5">
        <f t="shared" si="0"/>
        <v>360</v>
      </c>
      <c r="H90" s="5" t="e">
        <f>_xlfn.IFNA(VLOOKUP(D90,'Msku With Skus'!$A:$E,6,FALSE)," ")</f>
        <v>#REF!</v>
      </c>
    </row>
    <row r="91" customHeight="1" spans="1:8">
      <c r="A91" s="25" t="s">
        <v>8674</v>
      </c>
      <c r="B91" s="25" t="s">
        <v>80</v>
      </c>
      <c r="C91" s="25" t="s">
        <v>8675</v>
      </c>
      <c r="D91" s="5" t="str">
        <f>VLOOKUP(B91,'Msku With Skus'!$A:$B,2,FALSE)</f>
        <v>CSTE_0014_MB_HBD_Brown</v>
      </c>
      <c r="E91" s="27">
        <f>_xlfn.IFNA(VLOOKUP(D91,'Current Inventory '!$B:$E,4,FALSE),"0")</f>
        <v>380</v>
      </c>
      <c r="F91" s="28">
        <v>0</v>
      </c>
      <c r="G91" s="5">
        <f t="shared" si="0"/>
        <v>380</v>
      </c>
      <c r="H91" s="5" t="e">
        <f>_xlfn.IFNA(VLOOKUP(D91,'Msku With Skus'!$A:$E,6,FALSE)," ")</f>
        <v>#REF!</v>
      </c>
    </row>
    <row r="92" customHeight="1" spans="1:8">
      <c r="A92" s="25" t="s">
        <v>8676</v>
      </c>
      <c r="B92" s="25" t="s">
        <v>5225</v>
      </c>
      <c r="C92" s="25" t="s">
        <v>8677</v>
      </c>
      <c r="D92" s="5" t="str">
        <f>VLOOKUP(B92,'Msku With Skus'!$A:$B,2,FALSE)</f>
        <v>CSTE_O0204_OT_SealingMachine</v>
      </c>
      <c r="E92" s="27">
        <f>_xlfn.IFNA(VLOOKUP(D92,'Current Inventory '!$B:$E,4,FALSE),"0")</f>
        <v>0</v>
      </c>
      <c r="F92" s="28">
        <v>0</v>
      </c>
      <c r="G92" s="5">
        <f t="shared" si="0"/>
        <v>0</v>
      </c>
      <c r="H92" s="5" t="str">
        <f>_xlfn.IFNA(VLOOKUP(D92,'Msku With Skus'!$A:$E,6,FALSE)," ")</f>
        <v> </v>
      </c>
    </row>
    <row r="93" customHeight="1" spans="1:8">
      <c r="A93" s="25" t="s">
        <v>8678</v>
      </c>
      <c r="B93" s="25" t="s">
        <v>496</v>
      </c>
      <c r="C93" s="25" t="s">
        <v>8679</v>
      </c>
      <c r="D93" s="5" t="str">
        <f>VLOOKUP(B93,'Msku With Skus'!$A:$B,2,FALSE)</f>
        <v>CSTE_0015_MB_HBD_Black</v>
      </c>
      <c r="E93" s="27">
        <f>_xlfn.IFNA(VLOOKUP(D93,'Current Inventory '!$B:$E,4,FALSE),"0")</f>
        <v>336</v>
      </c>
      <c r="F93" s="28">
        <v>4</v>
      </c>
      <c r="G93" s="5">
        <f t="shared" si="0"/>
        <v>332</v>
      </c>
      <c r="H93" s="5" t="str">
        <f>_xlfn.IFNA(VLOOKUP(D93,'Msku With Skus'!$A:$E,6,FALSE)," ")</f>
        <v> </v>
      </c>
    </row>
    <row r="94" customHeight="1" spans="1:8">
      <c r="A94" s="25" t="s">
        <v>8678</v>
      </c>
      <c r="B94" s="25" t="s">
        <v>496</v>
      </c>
      <c r="C94" s="25" t="s">
        <v>8679</v>
      </c>
      <c r="D94" s="5" t="str">
        <f>VLOOKUP(B94,'Msku With Skus'!$A:$B,2,FALSE)</f>
        <v>CSTE_0015_MB_HBD_Black</v>
      </c>
      <c r="E94" s="27">
        <f>_xlfn.IFNA(VLOOKUP(D94,'Current Inventory '!$B:$E,4,FALSE),"0")</f>
        <v>336</v>
      </c>
      <c r="F94" s="28">
        <v>7</v>
      </c>
      <c r="G94" s="5">
        <f t="shared" si="0"/>
        <v>329</v>
      </c>
      <c r="H94" s="5" t="str">
        <f>_xlfn.IFNA(VLOOKUP(D94,'Msku With Skus'!$A:$E,6,FALSE)," ")</f>
        <v> </v>
      </c>
    </row>
    <row r="95" customHeight="1" spans="1:8">
      <c r="A95" s="25" t="s">
        <v>8680</v>
      </c>
      <c r="B95" s="25" t="s">
        <v>6439</v>
      </c>
      <c r="C95" s="25" t="s">
        <v>8679</v>
      </c>
      <c r="D95" s="5" t="str">
        <f>VLOOKUP(B95,'Msku With Skus'!$A:$B,2,FALSE)</f>
        <v>hbd_black_fba</v>
      </c>
      <c r="E95" s="27" t="str">
        <f>_xlfn.IFNA(VLOOKUP(D95,'Current Inventory '!$B:$E,4,FALSE),"0")</f>
        <v>0</v>
      </c>
      <c r="F95" s="28">
        <v>9</v>
      </c>
      <c r="G95" s="5">
        <f t="shared" si="0"/>
        <v>-9</v>
      </c>
      <c r="H95" s="5" t="e">
        <f>_xlfn.IFNA(VLOOKUP(D95,'Msku With Skus'!$A:$E,6,FALSE)," ")</f>
        <v>#REF!</v>
      </c>
    </row>
    <row r="96" customHeight="1" spans="1:8">
      <c r="A96" s="25" t="s">
        <v>8681</v>
      </c>
      <c r="B96" s="25" t="s">
        <v>533</v>
      </c>
      <c r="C96" s="25" t="s">
        <v>8682</v>
      </c>
      <c r="D96" s="5" t="str">
        <f>VLOOKUP(B96,'Msku With Skus'!$A:$B,2,FALSE)</f>
        <v>CSTE_0016_MB_HBD_Pink</v>
      </c>
      <c r="E96" s="27">
        <f>_xlfn.IFNA(VLOOKUP(D96,'Current Inventory '!$B:$E,4,FALSE),"0")</f>
        <v>1</v>
      </c>
      <c r="F96" s="28">
        <v>70</v>
      </c>
      <c r="G96" s="5">
        <f t="shared" si="0"/>
        <v>-69</v>
      </c>
      <c r="H96" s="5" t="e">
        <f>_xlfn.IFNA(VLOOKUP(D96,'Msku With Skus'!$A:$E,6,FALSE)," ")</f>
        <v>#REF!</v>
      </c>
    </row>
    <row r="97" customHeight="1" spans="1:8">
      <c r="A97" s="25" t="s">
        <v>8683</v>
      </c>
      <c r="B97" s="25" t="s">
        <v>6429</v>
      </c>
      <c r="C97" s="25" t="s">
        <v>8682</v>
      </c>
      <c r="D97" s="5" t="str">
        <f>VLOOKUP(B97,'Msku With Skus'!$A:$B,2,FALSE)</f>
        <v>GX-KP0V-XB75</v>
      </c>
      <c r="E97" s="27" t="str">
        <f>_xlfn.IFNA(VLOOKUP(D97,'Current Inventory '!$B:$E,4,FALSE),"0")</f>
        <v>0</v>
      </c>
      <c r="F97" s="28">
        <v>74</v>
      </c>
      <c r="G97" s="5">
        <f t="shared" si="0"/>
        <v>-74</v>
      </c>
      <c r="H97" s="5" t="e">
        <f>_xlfn.IFNA(VLOOKUP(D97,'Msku With Skus'!$A:$E,6,FALSE)," ")</f>
        <v>#REF!</v>
      </c>
    </row>
    <row r="98" customHeight="1" spans="1:8">
      <c r="A98" s="25" t="s">
        <v>8684</v>
      </c>
      <c r="B98" s="25" t="s">
        <v>543</v>
      </c>
      <c r="C98" s="25" t="s">
        <v>8682</v>
      </c>
      <c r="D98" s="5" t="str">
        <f>VLOOKUP(B98,'Msku With Skus'!$A:$B,2,FALSE)</f>
        <v>CSTE_0016_MB_HBD_Pink</v>
      </c>
      <c r="E98" s="27">
        <f>_xlfn.IFNA(VLOOKUP(D98,'Current Inventory '!$B:$E,4,FALSE),"0")</f>
        <v>1</v>
      </c>
      <c r="F98" s="28">
        <v>74</v>
      </c>
      <c r="G98" s="5">
        <f t="shared" si="0"/>
        <v>-73</v>
      </c>
      <c r="H98" s="5" t="e">
        <f>_xlfn.IFNA(VLOOKUP(D98,'Msku With Skus'!$A:$E,6,FALSE)," ")</f>
        <v>#REF!</v>
      </c>
    </row>
    <row r="99" customHeight="1" spans="1:8">
      <c r="A99" s="25" t="s">
        <v>8685</v>
      </c>
      <c r="B99" s="25" t="s">
        <v>905</v>
      </c>
      <c r="C99" s="25" t="s">
        <v>8686</v>
      </c>
      <c r="D99" s="5" t="str">
        <f>VLOOKUP(B99,'Msku With Skus'!$A:$B,2,FALSE)</f>
        <v>CSTE_0036_MB_HBD_White</v>
      </c>
      <c r="E99" s="27">
        <f>_xlfn.IFNA(VLOOKUP(D99,'Current Inventory '!$B:$E,4,FALSE),"0")</f>
        <v>45</v>
      </c>
      <c r="F99" s="28">
        <v>10</v>
      </c>
      <c r="G99" s="5">
        <f t="shared" si="0"/>
        <v>35</v>
      </c>
      <c r="H99" s="5" t="str">
        <f>_xlfn.IFNA(VLOOKUP(D99,'Msku With Skus'!$A:$E,6,FALSE)," ")</f>
        <v> </v>
      </c>
    </row>
    <row r="100" customHeight="1" spans="1:8">
      <c r="A100" s="25" t="s">
        <v>8687</v>
      </c>
      <c r="B100" s="25" t="s">
        <v>6431</v>
      </c>
      <c r="C100" s="25" t="s">
        <v>8686</v>
      </c>
      <c r="D100" s="5" t="str">
        <f>VLOOKUP(B100,'Msku With Skus'!$A:$B,2,FALSE)</f>
        <v>happy_birthday_white</v>
      </c>
      <c r="E100" s="27" t="str">
        <f>_xlfn.IFNA(VLOOKUP(D100,'Current Inventory '!$B:$E,4,FALSE),"0")</f>
        <v>0</v>
      </c>
      <c r="F100" s="28">
        <v>0</v>
      </c>
      <c r="G100" s="5">
        <f t="shared" si="0"/>
        <v>0</v>
      </c>
      <c r="H100" s="5" t="e">
        <f>_xlfn.IFNA(VLOOKUP(D100,'Msku With Skus'!$A:$E,6,FALSE)," ")</f>
        <v>#REF!</v>
      </c>
    </row>
    <row r="101" customHeight="1" spans="1:8">
      <c r="A101" s="25" t="s">
        <v>8688</v>
      </c>
      <c r="B101" s="25" t="s">
        <v>640</v>
      </c>
      <c r="C101" s="25" t="s">
        <v>8689</v>
      </c>
      <c r="D101" s="5" t="str">
        <f>VLOOKUP(B101,'Msku With Skus'!$A:$B,2,FALSE)</f>
        <v>CSTE_0019_MB_HP_Blue</v>
      </c>
      <c r="E101" s="27">
        <f>_xlfn.IFNA(VLOOKUP(D101,'Current Inventory '!$B:$E,4,FALSE),"0")</f>
        <v>0</v>
      </c>
      <c r="F101" s="28">
        <v>0</v>
      </c>
      <c r="G101" s="5">
        <f t="shared" si="0"/>
        <v>0</v>
      </c>
      <c r="H101" s="5" t="str">
        <f>_xlfn.IFNA(VLOOKUP(D101,'Msku With Skus'!$A:$E,6,FALSE)," ")</f>
        <v> </v>
      </c>
    </row>
    <row r="102" customHeight="1" spans="1:8">
      <c r="A102" s="25" t="s">
        <v>8690</v>
      </c>
      <c r="B102" s="25" t="s">
        <v>558</v>
      </c>
      <c r="C102" s="25" t="s">
        <v>8691</v>
      </c>
      <c r="D102" s="5" t="str">
        <f>VLOOKUP(B102,'Msku With Skus'!$A:$B,2,FALSE)</f>
        <v>CSTE_0017_MB_HP_Brown</v>
      </c>
      <c r="E102" s="27">
        <f>_xlfn.IFNA(VLOOKUP(D102,'Current Inventory '!$B:$E,4,FALSE),"0")</f>
        <v>-22</v>
      </c>
      <c r="F102" s="28">
        <v>0</v>
      </c>
      <c r="G102" s="5">
        <f t="shared" si="0"/>
        <v>-22</v>
      </c>
      <c r="H102" s="5" t="str">
        <f>_xlfn.IFNA(VLOOKUP(D102,'Msku With Skus'!$A:$E,6,FALSE)," ")</f>
        <v> </v>
      </c>
    </row>
    <row r="103" customHeight="1" spans="1:8">
      <c r="A103" s="25" t="s">
        <v>8692</v>
      </c>
      <c r="B103" s="25" t="s">
        <v>6435</v>
      </c>
      <c r="C103" s="25" t="s">
        <v>8689</v>
      </c>
      <c r="D103" s="5" t="str">
        <f>VLOOKUP(B103,'Msku With Skus'!$A:$B,2,FALSE)</f>
        <v>harrypotter_blue</v>
      </c>
      <c r="E103" s="27" t="str">
        <f>_xlfn.IFNA(VLOOKUP(D103,'Current Inventory '!$B:$E,4,FALSE),"0")</f>
        <v>0</v>
      </c>
      <c r="F103" s="28">
        <v>0</v>
      </c>
      <c r="G103" s="5">
        <f t="shared" si="0"/>
        <v>0</v>
      </c>
      <c r="H103" s="5" t="e">
        <f>_xlfn.IFNA(VLOOKUP(D103,'Msku With Skus'!$A:$E,6,FALSE)," ")</f>
        <v>#REF!</v>
      </c>
    </row>
    <row r="104" customHeight="1" spans="1:8">
      <c r="A104" s="25" t="s">
        <v>8688</v>
      </c>
      <c r="B104" s="25" t="s">
        <v>640</v>
      </c>
      <c r="C104" s="25" t="s">
        <v>8689</v>
      </c>
      <c r="D104" s="5" t="str">
        <f>VLOOKUP(B104,'Msku With Skus'!$A:$B,2,FALSE)</f>
        <v>CSTE_0019_MB_HP_Blue</v>
      </c>
      <c r="E104" s="27">
        <f>_xlfn.IFNA(VLOOKUP(D104,'Current Inventory '!$B:$E,4,FALSE),"0")</f>
        <v>0</v>
      </c>
      <c r="F104" s="28">
        <v>0</v>
      </c>
      <c r="G104" s="5">
        <f t="shared" si="0"/>
        <v>0</v>
      </c>
      <c r="H104" s="5" t="str">
        <f>_xlfn.IFNA(VLOOKUP(D104,'Msku With Skus'!$A:$E,6,FALSE)," ")</f>
        <v> </v>
      </c>
    </row>
    <row r="105" customHeight="1" spans="1:8">
      <c r="A105" s="25" t="s">
        <v>8693</v>
      </c>
      <c r="B105" s="25" t="s">
        <v>568</v>
      </c>
      <c r="C105" s="25" t="s">
        <v>8691</v>
      </c>
      <c r="D105" s="5" t="str">
        <f>VLOOKUP(B105,'Msku With Skus'!$A:$B,2,FALSE)</f>
        <v>CSTE_0017_MB_HP_Brown</v>
      </c>
      <c r="E105" s="27">
        <f>_xlfn.IFNA(VLOOKUP(D105,'Current Inventory '!$B:$E,4,FALSE),"0")</f>
        <v>-22</v>
      </c>
      <c r="F105" s="28">
        <v>20</v>
      </c>
      <c r="G105" s="5">
        <f t="shared" si="0"/>
        <v>-42</v>
      </c>
      <c r="H105" s="5" t="str">
        <f>_xlfn.IFNA(VLOOKUP(D105,'Msku With Skus'!$A:$E,6,FALSE)," ")</f>
        <v> </v>
      </c>
    </row>
    <row r="106" customHeight="1" spans="1:8">
      <c r="A106" s="25" t="s">
        <v>8693</v>
      </c>
      <c r="B106" s="25" t="s">
        <v>568</v>
      </c>
      <c r="C106" s="25" t="s">
        <v>8691</v>
      </c>
      <c r="D106" s="5" t="str">
        <f>VLOOKUP(B106,'Msku With Skus'!$A:$B,2,FALSE)</f>
        <v>CSTE_0017_MB_HP_Brown</v>
      </c>
      <c r="E106" s="27">
        <f>_xlfn.IFNA(VLOOKUP(D106,'Current Inventory '!$B:$E,4,FALSE),"0")</f>
        <v>-22</v>
      </c>
      <c r="F106" s="28">
        <v>0</v>
      </c>
      <c r="G106" s="5">
        <f t="shared" si="0"/>
        <v>-22</v>
      </c>
      <c r="H106" s="5" t="str">
        <f>_xlfn.IFNA(VLOOKUP(D106,'Msku With Skus'!$A:$E,6,FALSE)," ")</f>
        <v> </v>
      </c>
    </row>
    <row r="107" customHeight="1" spans="1:8">
      <c r="A107" s="25" t="s">
        <v>8693</v>
      </c>
      <c r="B107" s="25" t="s">
        <v>568</v>
      </c>
      <c r="C107" s="25" t="s">
        <v>8691</v>
      </c>
      <c r="D107" s="5" t="str">
        <f>VLOOKUP(B107,'Msku With Skus'!$A:$B,2,FALSE)</f>
        <v>CSTE_0017_MB_HP_Brown</v>
      </c>
      <c r="E107" s="27">
        <f>_xlfn.IFNA(VLOOKUP(D107,'Current Inventory '!$B:$E,4,FALSE),"0")</f>
        <v>-22</v>
      </c>
      <c r="F107" s="28">
        <v>0</v>
      </c>
      <c r="G107" s="5">
        <f t="shared" si="0"/>
        <v>-22</v>
      </c>
      <c r="H107" s="5" t="str">
        <f>_xlfn.IFNA(VLOOKUP(D107,'Msku With Skus'!$A:$E,6,FALSE)," ")</f>
        <v> </v>
      </c>
    </row>
    <row r="108" customHeight="1" spans="1:8">
      <c r="A108" s="25" t="s">
        <v>8694</v>
      </c>
      <c r="B108" s="25" t="s">
        <v>907</v>
      </c>
      <c r="C108" s="25" t="s">
        <v>8695</v>
      </c>
      <c r="D108" s="5" t="str">
        <f>VLOOKUP(B108,'Msku With Skus'!$A:$B,2,FALSE)</f>
        <v>CSTE_0036_MB_HBD_White</v>
      </c>
      <c r="E108" s="27">
        <f>_xlfn.IFNA(VLOOKUP(D108,'Current Inventory '!$B:$E,4,FALSE),"0")</f>
        <v>45</v>
      </c>
      <c r="F108" s="28">
        <v>0</v>
      </c>
      <c r="G108" s="5">
        <f t="shared" si="0"/>
        <v>45</v>
      </c>
      <c r="H108" s="5" t="str">
        <f>_xlfn.IFNA(VLOOKUP(D108,'Msku With Skus'!$A:$E,6,FALSE)," ")</f>
        <v> </v>
      </c>
    </row>
    <row r="109" customHeight="1" spans="1:8">
      <c r="A109" s="25" t="s">
        <v>8694</v>
      </c>
      <c r="B109" s="25" t="s">
        <v>907</v>
      </c>
      <c r="C109" s="25" t="s">
        <v>8695</v>
      </c>
      <c r="D109" s="5" t="str">
        <f>VLOOKUP(B109,'Msku With Skus'!$A:$B,2,FALSE)</f>
        <v>CSTE_0036_MB_HBD_White</v>
      </c>
      <c r="E109" s="27">
        <f>_xlfn.IFNA(VLOOKUP(D109,'Current Inventory '!$B:$E,4,FALSE),"0")</f>
        <v>45</v>
      </c>
      <c r="F109" s="28">
        <v>10</v>
      </c>
      <c r="G109" s="5">
        <f t="shared" si="0"/>
        <v>35</v>
      </c>
      <c r="H109" s="5" t="str">
        <f>_xlfn.IFNA(VLOOKUP(D109,'Msku With Skus'!$A:$E,6,FALSE)," ")</f>
        <v> </v>
      </c>
    </row>
    <row r="110" customHeight="1" spans="1:8">
      <c r="A110" s="25" t="s">
        <v>8696</v>
      </c>
      <c r="B110" s="25" t="s">
        <v>6440</v>
      </c>
      <c r="C110" s="25" t="s">
        <v>8695</v>
      </c>
      <c r="D110" s="5" t="str">
        <f>VLOOKUP(B110,'Msku With Skus'!$A:$B,2,FALSE)</f>
        <v>hbd_white_fba</v>
      </c>
      <c r="E110" s="27" t="str">
        <f>_xlfn.IFNA(VLOOKUP(D110,'Current Inventory '!$B:$E,4,FALSE),"0")</f>
        <v>0</v>
      </c>
      <c r="F110" s="28">
        <v>0</v>
      </c>
      <c r="G110" s="5">
        <f t="shared" si="0"/>
        <v>0</v>
      </c>
      <c r="H110" s="5" t="e">
        <f>_xlfn.IFNA(VLOOKUP(D110,'Msku With Skus'!$A:$E,6,FALSE)," ")</f>
        <v>#REF!</v>
      </c>
    </row>
    <row r="111" customHeight="1" spans="1:8">
      <c r="A111" s="25" t="s">
        <v>8697</v>
      </c>
      <c r="B111" s="25" t="s">
        <v>1039</v>
      </c>
      <c r="C111" s="25" t="s">
        <v>8698</v>
      </c>
      <c r="D111" s="5" t="str">
        <f>VLOOKUP(B111,'Msku With Skus'!$A:$B,2,FALSE)</f>
        <v>CSTE_0047_MB_LetItGo_Brown</v>
      </c>
      <c r="E111" s="27">
        <f>_xlfn.IFNA(VLOOKUP(D111,'Current Inventory '!$B:$E,4,FALSE),"0")</f>
        <v>0</v>
      </c>
      <c r="F111" s="28">
        <v>18</v>
      </c>
      <c r="G111" s="5">
        <f t="shared" si="0"/>
        <v>-18</v>
      </c>
      <c r="H111" s="5" t="str">
        <f>_xlfn.IFNA(VLOOKUP(D111,'Msku With Skus'!$A:$E,6,FALSE)," ")</f>
        <v> </v>
      </c>
    </row>
    <row r="112" customHeight="1" spans="1:8">
      <c r="A112" s="25" t="s">
        <v>8699</v>
      </c>
      <c r="B112" s="25" t="s">
        <v>984</v>
      </c>
      <c r="C112" s="25" t="s">
        <v>8700</v>
      </c>
      <c r="D112" s="5" t="str">
        <f>VLOOKUP(B112,'Msku With Skus'!$A:$B,2,FALSE)</f>
        <v>CSTE_0043_MB_Lalaland_Brown</v>
      </c>
      <c r="E112" s="27">
        <f>_xlfn.IFNA(VLOOKUP(D112,'Current Inventory '!$B:$E,4,FALSE),"0")</f>
        <v>0</v>
      </c>
      <c r="F112" s="28">
        <v>0</v>
      </c>
      <c r="G112" s="5">
        <f t="shared" si="0"/>
        <v>0</v>
      </c>
      <c r="H112" s="5" t="str">
        <f>_xlfn.IFNA(VLOOKUP(D112,'Msku With Skus'!$A:$E,6,FALSE)," ")</f>
        <v> </v>
      </c>
    </row>
    <row r="113" customHeight="1" spans="1:8">
      <c r="A113" s="25" t="s">
        <v>8701</v>
      </c>
      <c r="B113" s="25" t="s">
        <v>6624</v>
      </c>
      <c r="C113" s="25" t="s">
        <v>8702</v>
      </c>
      <c r="D113" s="5" t="str">
        <f>VLOOKUP(B113,'Msku With Skus'!$A:$B,2,FALSE)</f>
        <v>starwars_black_fba</v>
      </c>
      <c r="E113" s="27" t="str">
        <f>_xlfn.IFNA(VLOOKUP(D113,'Current Inventory '!$B:$E,4,FALSE),"0")</f>
        <v>0</v>
      </c>
      <c r="F113" s="28">
        <v>0</v>
      </c>
      <c r="G113" s="5">
        <f t="shared" si="0"/>
        <v>0</v>
      </c>
      <c r="H113" s="5" t="e">
        <f>_xlfn.IFNA(VLOOKUP(D113,'Msku With Skus'!$A:$E,6,FALSE)," ")</f>
        <v>#REF!</v>
      </c>
    </row>
    <row r="114" customHeight="1" spans="1:8">
      <c r="A114" s="25" t="s">
        <v>8703</v>
      </c>
      <c r="B114" s="25" t="s">
        <v>1140</v>
      </c>
      <c r="C114" s="25" t="s">
        <v>8702</v>
      </c>
      <c r="D114" s="5" t="str">
        <f>VLOOKUP(B114,'Msku With Skus'!$A:$B,2,FALSE)</f>
        <v>CSTE_0054_MB_Starwar_Black</v>
      </c>
      <c r="E114" s="27">
        <f>_xlfn.IFNA(VLOOKUP(D114,'Current Inventory '!$B:$E,4,FALSE),"0")</f>
        <v>-1</v>
      </c>
      <c r="F114" s="28">
        <v>0</v>
      </c>
      <c r="G114" s="5">
        <f t="shared" si="0"/>
        <v>-1</v>
      </c>
      <c r="H114" s="5" t="str">
        <f>_xlfn.IFNA(VLOOKUP(D114,'Msku With Skus'!$A:$E,6,FALSE)," ")</f>
        <v> </v>
      </c>
    </row>
    <row r="115" customHeight="1" spans="1:8">
      <c r="A115" s="25" t="s">
        <v>8703</v>
      </c>
      <c r="B115" s="25" t="s">
        <v>1140</v>
      </c>
      <c r="C115" s="25" t="s">
        <v>8702</v>
      </c>
      <c r="D115" s="5" t="str">
        <f>VLOOKUP(B115,'Msku With Skus'!$A:$B,2,FALSE)</f>
        <v>CSTE_0054_MB_Starwar_Black</v>
      </c>
      <c r="E115" s="27">
        <f>_xlfn.IFNA(VLOOKUP(D115,'Current Inventory '!$B:$E,4,FALSE),"0")</f>
        <v>-1</v>
      </c>
      <c r="F115" s="28">
        <v>0</v>
      </c>
      <c r="G115" s="5">
        <f t="shared" si="0"/>
        <v>-1</v>
      </c>
      <c r="H115" s="5" t="str">
        <f>_xlfn.IFNA(VLOOKUP(D115,'Msku With Skus'!$A:$E,6,FALSE)," ")</f>
        <v> </v>
      </c>
    </row>
    <row r="116" customHeight="1" spans="1:8">
      <c r="A116" s="25" t="s">
        <v>8703</v>
      </c>
      <c r="B116" s="25" t="s">
        <v>1140</v>
      </c>
      <c r="C116" s="25" t="s">
        <v>8702</v>
      </c>
      <c r="D116" s="5" t="str">
        <f>VLOOKUP(B116,'Msku With Skus'!$A:$B,2,FALSE)</f>
        <v>CSTE_0054_MB_Starwar_Black</v>
      </c>
      <c r="E116" s="27">
        <f>_xlfn.IFNA(VLOOKUP(D116,'Current Inventory '!$B:$E,4,FALSE),"0")</f>
        <v>-1</v>
      </c>
      <c r="F116" s="28">
        <v>0</v>
      </c>
      <c r="G116" s="5">
        <f t="shared" si="0"/>
        <v>-1</v>
      </c>
      <c r="H116" s="5" t="str">
        <f>_xlfn.IFNA(VLOOKUP(D116,'Msku With Skus'!$A:$E,6,FALSE)," ")</f>
        <v> </v>
      </c>
    </row>
    <row r="117" customHeight="1" spans="1:8">
      <c r="A117" s="25" t="s">
        <v>8670</v>
      </c>
      <c r="B117" s="25" t="s">
        <v>657</v>
      </c>
      <c r="C117" s="25" t="s">
        <v>8671</v>
      </c>
      <c r="D117" s="5" t="str">
        <f>VLOOKUP(B117,'Msku With Skus'!$A:$B,2,FALSE)</f>
        <v>CSTE_0020_MB_HP_Black</v>
      </c>
      <c r="E117" s="27">
        <f>_xlfn.IFNA(VLOOKUP(D117,'Current Inventory '!$B:$E,4,FALSE),"0")</f>
        <v>69</v>
      </c>
      <c r="F117" s="28">
        <v>0</v>
      </c>
      <c r="G117" s="5">
        <f t="shared" si="0"/>
        <v>69</v>
      </c>
      <c r="H117" s="5" t="e">
        <f>_xlfn.IFNA(VLOOKUP(D117,'Msku With Skus'!$A:$E,6,FALSE)," ")</f>
        <v>#REF!</v>
      </c>
    </row>
    <row r="118" customHeight="1" spans="1:8">
      <c r="A118" s="25" t="s">
        <v>8672</v>
      </c>
      <c r="B118" s="25" t="s">
        <v>661</v>
      </c>
      <c r="C118" s="25" t="s">
        <v>8671</v>
      </c>
      <c r="D118" s="5" t="str">
        <f>VLOOKUP(B118,'Msku With Skus'!$A:$B,2,FALSE)</f>
        <v>CSTE_0020_MB_HP_Black</v>
      </c>
      <c r="E118" s="27">
        <f>_xlfn.IFNA(VLOOKUP(D118,'Current Inventory '!$B:$E,4,FALSE),"0")</f>
        <v>69</v>
      </c>
      <c r="F118" s="28">
        <v>0</v>
      </c>
      <c r="G118" s="5">
        <f t="shared" si="0"/>
        <v>69</v>
      </c>
      <c r="H118" s="5" t="e">
        <f>_xlfn.IFNA(VLOOKUP(D118,'Msku With Skus'!$A:$E,6,FALSE)," ")</f>
        <v>#REF!</v>
      </c>
    </row>
    <row r="119" customHeight="1" spans="1:8">
      <c r="A119" s="25" t="s">
        <v>8672</v>
      </c>
      <c r="B119" s="25" t="s">
        <v>661</v>
      </c>
      <c r="C119" s="25" t="s">
        <v>8671</v>
      </c>
      <c r="D119" s="5" t="str">
        <f>VLOOKUP(B119,'Msku With Skus'!$A:$B,2,FALSE)</f>
        <v>CSTE_0020_MB_HP_Black</v>
      </c>
      <c r="E119" s="27">
        <f>_xlfn.IFNA(VLOOKUP(D119,'Current Inventory '!$B:$E,4,FALSE),"0")</f>
        <v>69</v>
      </c>
      <c r="F119" s="28">
        <v>19</v>
      </c>
      <c r="G119" s="5">
        <f t="shared" si="0"/>
        <v>50</v>
      </c>
      <c r="H119" s="5" t="e">
        <f>_xlfn.IFNA(VLOOKUP(D119,'Msku With Skus'!$A:$E,6,FALSE)," ")</f>
        <v>#REF!</v>
      </c>
    </row>
    <row r="120" customHeight="1" spans="1:8">
      <c r="A120" s="25" t="s">
        <v>8704</v>
      </c>
      <c r="B120" s="25" t="s">
        <v>560</v>
      </c>
      <c r="C120" s="25" t="s">
        <v>8705</v>
      </c>
      <c r="D120" s="5" t="str">
        <f>VLOOKUP(B120,'Msku With Skus'!$A:$B,2,FALSE)</f>
        <v>CSTE_0017_MB_HP_Brown</v>
      </c>
      <c r="E120" s="27">
        <f>_xlfn.IFNA(VLOOKUP(D120,'Current Inventory '!$B:$E,4,FALSE),"0")</f>
        <v>-22</v>
      </c>
      <c r="F120" s="28">
        <v>20</v>
      </c>
      <c r="G120" s="5">
        <f t="shared" si="0"/>
        <v>-42</v>
      </c>
      <c r="H120" s="5" t="str">
        <f>_xlfn.IFNA(VLOOKUP(D120,'Msku With Skus'!$A:$E,6,FALSE)," ")</f>
        <v> </v>
      </c>
    </row>
    <row r="121" customHeight="1" spans="1:8">
      <c r="A121" s="25" t="s">
        <v>8704</v>
      </c>
      <c r="B121" s="25" t="s">
        <v>560</v>
      </c>
      <c r="C121" s="25" t="s">
        <v>8705</v>
      </c>
      <c r="D121" s="5" t="str">
        <f>VLOOKUP(B121,'Msku With Skus'!$A:$B,2,FALSE)</f>
        <v>CSTE_0017_MB_HP_Brown</v>
      </c>
      <c r="E121" s="27">
        <f>_xlfn.IFNA(VLOOKUP(D121,'Current Inventory '!$B:$E,4,FALSE),"0")</f>
        <v>-22</v>
      </c>
      <c r="F121" s="28">
        <v>0</v>
      </c>
      <c r="G121" s="5">
        <f t="shared" si="0"/>
        <v>-22</v>
      </c>
      <c r="H121" s="5" t="str">
        <f>_xlfn.IFNA(VLOOKUP(D121,'Msku With Skus'!$A:$E,6,FALSE)," ")</f>
        <v> </v>
      </c>
    </row>
    <row r="122" customHeight="1" spans="1:8">
      <c r="A122" s="25" t="s">
        <v>8706</v>
      </c>
      <c r="B122" s="25" t="s">
        <v>6436</v>
      </c>
      <c r="C122" s="25" t="s">
        <v>8705</v>
      </c>
      <c r="D122" s="5" t="str">
        <f>VLOOKUP(B122,'Msku With Skus'!$A:$B,2,FALSE)</f>
        <v>harrypotter_brown2_fba</v>
      </c>
      <c r="E122" s="27" t="str">
        <f>_xlfn.IFNA(VLOOKUP(D122,'Current Inventory '!$B:$E,4,FALSE),"0")</f>
        <v>0</v>
      </c>
      <c r="F122" s="28">
        <v>0</v>
      </c>
      <c r="G122" s="5">
        <f t="shared" si="0"/>
        <v>0</v>
      </c>
      <c r="H122" s="5" t="e">
        <f>_xlfn.IFNA(VLOOKUP(D122,'Msku With Skus'!$A:$E,6,FALSE)," ")</f>
        <v>#REF!</v>
      </c>
    </row>
    <row r="123" customHeight="1" spans="1:8">
      <c r="A123" s="25" t="s">
        <v>8707</v>
      </c>
      <c r="B123" s="25" t="s">
        <v>663</v>
      </c>
      <c r="C123" s="25" t="s">
        <v>8708</v>
      </c>
      <c r="D123" s="5" t="str">
        <f>VLOOKUP(B123,'Msku With Skus'!$A:$B,2,FALSE)</f>
        <v>CSTE_0020_MB_HP_Black</v>
      </c>
      <c r="E123" s="27">
        <f>_xlfn.IFNA(VLOOKUP(D123,'Current Inventory '!$B:$E,4,FALSE),"0")</f>
        <v>69</v>
      </c>
      <c r="F123" s="28">
        <v>0</v>
      </c>
      <c r="G123" s="5">
        <f t="shared" si="0"/>
        <v>69</v>
      </c>
      <c r="H123" s="5" t="e">
        <f>_xlfn.IFNA(VLOOKUP(D123,'Msku With Skus'!$A:$E,6,FALSE)," ")</f>
        <v>#REF!</v>
      </c>
    </row>
    <row r="124" customHeight="1" spans="1:8">
      <c r="A124" s="25" t="s">
        <v>8707</v>
      </c>
      <c r="B124" s="25" t="s">
        <v>663</v>
      </c>
      <c r="C124" s="25" t="s">
        <v>8708</v>
      </c>
      <c r="D124" s="5" t="str">
        <f>VLOOKUP(B124,'Msku With Skus'!$A:$B,2,FALSE)</f>
        <v>CSTE_0020_MB_HP_Black</v>
      </c>
      <c r="E124" s="27">
        <f>_xlfn.IFNA(VLOOKUP(D124,'Current Inventory '!$B:$E,4,FALSE),"0")</f>
        <v>69</v>
      </c>
      <c r="F124" s="28">
        <v>20</v>
      </c>
      <c r="G124" s="5">
        <f t="shared" si="0"/>
        <v>49</v>
      </c>
      <c r="H124" s="5" t="e">
        <f>_xlfn.IFNA(VLOOKUP(D124,'Msku With Skus'!$A:$E,6,FALSE)," ")</f>
        <v>#REF!</v>
      </c>
    </row>
    <row r="125" customHeight="1" spans="1:8">
      <c r="A125" s="25" t="s">
        <v>8707</v>
      </c>
      <c r="B125" s="25" t="s">
        <v>663</v>
      </c>
      <c r="C125" s="25" t="s">
        <v>8708</v>
      </c>
      <c r="D125" s="5" t="str">
        <f>VLOOKUP(B125,'Msku With Skus'!$A:$B,2,FALSE)</f>
        <v>CSTE_0020_MB_HP_Black</v>
      </c>
      <c r="E125" s="27">
        <f>_xlfn.IFNA(VLOOKUP(D125,'Current Inventory '!$B:$E,4,FALSE),"0")</f>
        <v>69</v>
      </c>
      <c r="F125" s="28">
        <v>0</v>
      </c>
      <c r="G125" s="5">
        <f t="shared" si="0"/>
        <v>69</v>
      </c>
      <c r="H125" s="5" t="e">
        <f>_xlfn.IFNA(VLOOKUP(D125,'Msku With Skus'!$A:$E,6,FALSE)," ")</f>
        <v>#REF!</v>
      </c>
    </row>
    <row r="126" customHeight="1" spans="1:8">
      <c r="A126" s="25" t="s">
        <v>8704</v>
      </c>
      <c r="B126" s="25" t="s">
        <v>560</v>
      </c>
      <c r="C126" s="25" t="s">
        <v>8705</v>
      </c>
      <c r="D126" s="5" t="str">
        <f>VLOOKUP(B126,'Msku With Skus'!$A:$B,2,FALSE)</f>
        <v>CSTE_0017_MB_HP_Brown</v>
      </c>
      <c r="E126" s="27">
        <f>_xlfn.IFNA(VLOOKUP(D126,'Current Inventory '!$B:$E,4,FALSE),"0")</f>
        <v>-22</v>
      </c>
      <c r="F126" s="28">
        <v>0</v>
      </c>
      <c r="G126" s="5">
        <f t="shared" si="0"/>
        <v>-22</v>
      </c>
      <c r="H126" s="5" t="str">
        <f>_xlfn.IFNA(VLOOKUP(D126,'Msku With Skus'!$A:$E,6,FALSE)," ")</f>
        <v> </v>
      </c>
    </row>
    <row r="127" customHeight="1" spans="1:8">
      <c r="A127" s="25" t="s">
        <v>8706</v>
      </c>
      <c r="B127" s="25" t="s">
        <v>6436</v>
      </c>
      <c r="C127" s="25" t="s">
        <v>8705</v>
      </c>
      <c r="D127" s="5" t="str">
        <f>VLOOKUP(B127,'Msku With Skus'!$A:$B,2,FALSE)</f>
        <v>harrypotter_brown2_fba</v>
      </c>
      <c r="E127" s="27" t="str">
        <f>_xlfn.IFNA(VLOOKUP(D127,'Current Inventory '!$B:$E,4,FALSE),"0")</f>
        <v>0</v>
      </c>
      <c r="F127" s="28">
        <v>0</v>
      </c>
      <c r="G127" s="5">
        <f t="shared" si="0"/>
        <v>0</v>
      </c>
      <c r="H127" s="5" t="e">
        <f>_xlfn.IFNA(VLOOKUP(D127,'Msku With Skus'!$A:$E,6,FALSE)," ")</f>
        <v>#REF!</v>
      </c>
    </row>
    <row r="128" customHeight="1" spans="1:8">
      <c r="A128" s="25" t="s">
        <v>8655</v>
      </c>
      <c r="B128" s="25" t="s">
        <v>1460</v>
      </c>
      <c r="C128" s="25" t="s">
        <v>8654</v>
      </c>
      <c r="D128" s="5" t="str">
        <f>VLOOKUP(B128,'Msku With Skus'!$A:$B,2,FALSE)</f>
        <v>CSTE_0085_MB_Titanic_Brown</v>
      </c>
      <c r="E128" s="27">
        <f>_xlfn.IFNA(VLOOKUP(D128,'Current Inventory '!$B:$E,4,FALSE),"0")</f>
        <v>59</v>
      </c>
      <c r="F128" s="28">
        <v>0</v>
      </c>
      <c r="G128" s="5">
        <f t="shared" si="0"/>
        <v>59</v>
      </c>
      <c r="H128" s="5" t="e">
        <f>_xlfn.IFNA(VLOOKUP(D128,'Msku With Skus'!$A:$E,6,FALSE)," ")</f>
        <v>#REF!</v>
      </c>
    </row>
    <row r="129" customHeight="1" spans="1:8">
      <c r="A129" s="25" t="s">
        <v>8709</v>
      </c>
      <c r="B129" s="25" t="s">
        <v>1013</v>
      </c>
      <c r="C129" s="25" t="s">
        <v>8710</v>
      </c>
      <c r="D129" s="5" t="str">
        <f>VLOOKUP(B129,'Msku With Skus'!$A:$B,2,FALSE)</f>
        <v>CSTE_0045_MB_LavienRose_Brown</v>
      </c>
      <c r="E129" s="27">
        <f>_xlfn.IFNA(VLOOKUP(D129,'Current Inventory '!$B:$E,4,FALSE),"0")</f>
        <v>53</v>
      </c>
      <c r="F129" s="28">
        <v>0</v>
      </c>
      <c r="G129" s="5">
        <f t="shared" si="0"/>
        <v>53</v>
      </c>
      <c r="H129" s="5" t="str">
        <f>_xlfn.IFNA(VLOOKUP(D129,'Msku With Skus'!$A:$E,6,FALSE)," ")</f>
        <v> </v>
      </c>
    </row>
    <row r="130" customHeight="1" spans="1:8">
      <c r="A130" s="25" t="s">
        <v>8709</v>
      </c>
      <c r="B130" s="25" t="s">
        <v>1013</v>
      </c>
      <c r="C130" s="25" t="s">
        <v>8710</v>
      </c>
      <c r="D130" s="5" t="str">
        <f>VLOOKUP(B130,'Msku With Skus'!$A:$B,2,FALSE)</f>
        <v>CSTE_0045_MB_LavienRose_Brown</v>
      </c>
      <c r="E130" s="27">
        <f>_xlfn.IFNA(VLOOKUP(D130,'Current Inventory '!$B:$E,4,FALSE),"0")</f>
        <v>53</v>
      </c>
      <c r="F130" s="28">
        <v>0</v>
      </c>
      <c r="G130" s="5">
        <f t="shared" si="0"/>
        <v>53</v>
      </c>
      <c r="H130" s="5" t="str">
        <f>_xlfn.IFNA(VLOOKUP(D130,'Msku With Skus'!$A:$E,6,FALSE)," ")</f>
        <v> </v>
      </c>
    </row>
    <row r="131" customHeight="1" spans="1:8">
      <c r="A131" s="25" t="s">
        <v>8711</v>
      </c>
      <c r="B131" s="25" t="s">
        <v>1097</v>
      </c>
      <c r="C131" s="25" t="s">
        <v>8712</v>
      </c>
      <c r="D131" s="5" t="str">
        <f>VLOOKUP(B131,'Msku With Skus'!$A:$B,2,FALSE)</f>
        <v>CSTE_0051_MB_PinkPanther_Black</v>
      </c>
      <c r="E131" s="27">
        <f>_xlfn.IFNA(VLOOKUP(D131,'Current Inventory '!$B:$E,4,FALSE),"0")</f>
        <v>0</v>
      </c>
      <c r="F131" s="28">
        <v>0</v>
      </c>
      <c r="G131" s="5">
        <f t="shared" si="0"/>
        <v>0</v>
      </c>
      <c r="H131" s="5" t="str">
        <f>_xlfn.IFNA(VLOOKUP(D131,'Msku With Skus'!$A:$E,6,FALSE)," ")</f>
        <v> </v>
      </c>
    </row>
    <row r="132" customHeight="1" spans="1:8">
      <c r="A132" s="25" t="s">
        <v>8713</v>
      </c>
      <c r="B132" s="25" t="s">
        <v>874</v>
      </c>
      <c r="C132" s="25" t="s">
        <v>8714</v>
      </c>
      <c r="D132" s="5" t="str">
        <f>VLOOKUP(B132,'Msku With Skus'!$A:$B,2,FALSE)</f>
        <v>CSTE_0034_MB_GodFather_Black</v>
      </c>
      <c r="E132" s="27">
        <f>_xlfn.IFNA(VLOOKUP(D132,'Current Inventory '!$B:$E,4,FALSE),"0")</f>
        <v>0</v>
      </c>
      <c r="F132" s="28">
        <v>0</v>
      </c>
      <c r="G132" s="5">
        <f t="shared" si="0"/>
        <v>0</v>
      </c>
      <c r="H132" s="5" t="str">
        <f>_xlfn.IFNA(VLOOKUP(D132,'Msku With Skus'!$A:$E,6,FALSE)," ")</f>
        <v> </v>
      </c>
    </row>
    <row r="133" customHeight="1" spans="1:8">
      <c r="A133" s="25" t="s">
        <v>8715</v>
      </c>
      <c r="B133" s="25" t="s">
        <v>2527</v>
      </c>
      <c r="C133" s="25" t="s">
        <v>8716</v>
      </c>
      <c r="D133" s="5" t="str">
        <f>VLOOKUP(B133,'Msku With Skus'!$A:$B,2,FALSE)</f>
        <v>CSTE_0200_MB_MHLasaCasaDePapel_Brown</v>
      </c>
      <c r="E133" s="27">
        <f>_xlfn.IFNA(VLOOKUP(D133,'Current Inventory '!$B:$E,4,FALSE),"0")</f>
        <v>0</v>
      </c>
      <c r="F133" s="28">
        <v>20</v>
      </c>
      <c r="G133" s="5">
        <f t="shared" si="0"/>
        <v>-20</v>
      </c>
      <c r="H133" s="5" t="e">
        <f>_xlfn.IFNA(VLOOKUP(D133,'Msku With Skus'!$A:$E,6,FALSE)," ")</f>
        <v>#REF!</v>
      </c>
    </row>
    <row r="134" customHeight="1" spans="1:8">
      <c r="A134" s="25" t="s">
        <v>8717</v>
      </c>
      <c r="B134" s="25" t="s">
        <v>2447</v>
      </c>
      <c r="C134" s="25" t="s">
        <v>8718</v>
      </c>
      <c r="D134" s="5" t="str">
        <f>VLOOKUP(B134,'Msku With Skus'!$A:$B,2,FALSE)</f>
        <v>CSTE_0195_MB_MHA13_Brown</v>
      </c>
      <c r="E134" s="27">
        <f>_xlfn.IFNA(VLOOKUP(D134,'Current Inventory '!$B:$E,4,FALSE),"0")</f>
        <v>1</v>
      </c>
      <c r="F134" s="28">
        <v>0</v>
      </c>
      <c r="G134" s="5">
        <f t="shared" si="0"/>
        <v>1</v>
      </c>
      <c r="H134" s="5" t="e">
        <f>_xlfn.IFNA(VLOOKUP(D134,'Msku With Skus'!$A:$E,6,FALSE)," ")</f>
        <v>#REF!</v>
      </c>
    </row>
    <row r="135" customHeight="1" spans="1:8">
      <c r="A135" s="25" t="s">
        <v>8719</v>
      </c>
      <c r="B135" s="25" t="s">
        <v>3014</v>
      </c>
      <c r="C135" s="25" t="s">
        <v>8720</v>
      </c>
      <c r="D135" s="5" t="str">
        <f>VLOOKUP(B135,'Msku With Skus'!$A:$B,2,FALSE)</f>
        <v>CSTE_0262_MB_Brave WIfe</v>
      </c>
      <c r="E135" s="27">
        <f>_xlfn.IFNA(VLOOKUP(D135,'Current Inventory '!$B:$E,4,FALSE),"0")</f>
        <v>0</v>
      </c>
      <c r="F135" s="28">
        <v>0</v>
      </c>
      <c r="G135" s="5">
        <f t="shared" si="0"/>
        <v>0</v>
      </c>
      <c r="H135" s="5" t="e">
        <f>_xlfn.IFNA(VLOOKUP(D135,'Msku With Skus'!$A:$E,6,FALSE)," ")</f>
        <v>#REF!</v>
      </c>
    </row>
    <row r="136" customHeight="1" spans="1:8">
      <c r="A136" s="25" t="s">
        <v>8721</v>
      </c>
      <c r="B136" s="25" t="s">
        <v>5484</v>
      </c>
      <c r="C136" s="25" t="s">
        <v>8722</v>
      </c>
      <c r="D136" s="5" t="str">
        <f>VLOOKUP(B136,'Msku With Skus'!$A:$B,2,FALSE)</f>
        <v>CSTE_O0266_OT_MoneyHeistMask</v>
      </c>
      <c r="E136" s="27">
        <f>_xlfn.IFNA(VLOOKUP(D136,'Current Inventory '!$B:$E,4,FALSE),"0")</f>
        <v>3</v>
      </c>
      <c r="F136" s="28">
        <v>6</v>
      </c>
      <c r="G136" s="5">
        <f t="shared" si="0"/>
        <v>-3</v>
      </c>
      <c r="H136" s="5" t="str">
        <f>_xlfn.IFNA(VLOOKUP(D136,'Msku With Skus'!$A:$E,6,FALSE)," ")</f>
        <v> </v>
      </c>
    </row>
    <row r="137" customHeight="1" spans="1:8">
      <c r="A137" s="25" t="s">
        <v>8723</v>
      </c>
      <c r="B137" s="25" t="s">
        <v>169</v>
      </c>
      <c r="C137" s="25" t="s">
        <v>8724</v>
      </c>
      <c r="D137" s="5" t="str">
        <f>VLOOKUP(B137,'Msku With Skus'!$A:$B,2,FALSE)</f>
        <v>CSTE_0262_MB_Brave WIfe</v>
      </c>
      <c r="E137" s="27">
        <f>_xlfn.IFNA(VLOOKUP(D137,'Current Inventory '!$B:$E,4,FALSE),"0")</f>
        <v>0</v>
      </c>
      <c r="F137" s="28">
        <v>0</v>
      </c>
      <c r="G137" s="5">
        <f t="shared" si="0"/>
        <v>0</v>
      </c>
      <c r="H137" s="5" t="e">
        <f>_xlfn.IFNA(VLOOKUP(D137,'Msku With Skus'!$A:$E,6,FALSE)," ")</f>
        <v>#REF!</v>
      </c>
    </row>
    <row r="138" customHeight="1" spans="1:8">
      <c r="A138" s="25" t="s">
        <v>8725</v>
      </c>
      <c r="B138" s="25" t="s">
        <v>6150</v>
      </c>
      <c r="C138" s="25" t="s">
        <v>8726</v>
      </c>
      <c r="D138" s="5" t="str">
        <f>VLOOKUP(B138,'Msku With Skus'!$A:$B,2,FALSE)</f>
        <v>CSTE_O0390_OT_Toiletry_Bottles</v>
      </c>
      <c r="E138" s="27">
        <f>_xlfn.IFNA(VLOOKUP(D138,'Current Inventory '!$B:$E,4,FALSE),"0")</f>
        <v>27</v>
      </c>
      <c r="F138" s="28">
        <v>10</v>
      </c>
      <c r="G138" s="5">
        <f t="shared" si="0"/>
        <v>17</v>
      </c>
      <c r="H138" s="5" t="e">
        <f>_xlfn.IFNA(VLOOKUP(D138,'Msku With Skus'!$A:$E,6,FALSE)," ")</f>
        <v>#REF!</v>
      </c>
    </row>
    <row r="139" customHeight="1" spans="1:8">
      <c r="A139" s="25" t="s">
        <v>8727</v>
      </c>
      <c r="B139" s="25" t="s">
        <v>6932</v>
      </c>
      <c r="C139" s="25" t="s">
        <v>8728</v>
      </c>
      <c r="D139" s="5">
        <f>VLOOKUP(B139,'Msku With Skus'!$A:$B,2,FALSE)</f>
        <v>0</v>
      </c>
      <c r="E139" s="27" t="str">
        <f>_xlfn.IFNA(VLOOKUP(D139,'Current Inventory '!$B:$E,4,FALSE),"0")</f>
        <v>0</v>
      </c>
      <c r="F139" s="28">
        <v>5</v>
      </c>
      <c r="G139" s="5">
        <f t="shared" si="0"/>
        <v>-5</v>
      </c>
      <c r="H139" s="5" t="e">
        <f>_xlfn.IFNA(VLOOKUP(D139,'Msku With Skus'!$A:$E,6,FALSE)," ")</f>
        <v>#REF!</v>
      </c>
    </row>
    <row r="140" customHeight="1" spans="1:8">
      <c r="A140" s="25" t="s">
        <v>8729</v>
      </c>
      <c r="B140" s="25" t="s">
        <v>6934</v>
      </c>
      <c r="C140" s="25" t="s">
        <v>8730</v>
      </c>
      <c r="D140" s="5">
        <f>VLOOKUP(B140,'Msku With Skus'!$A:$B,2,FALSE)</f>
        <v>0</v>
      </c>
      <c r="E140" s="27" t="str">
        <f>_xlfn.IFNA(VLOOKUP(D140,'Current Inventory '!$B:$E,4,FALSE),"0")</f>
        <v>0</v>
      </c>
      <c r="F140" s="28">
        <v>5</v>
      </c>
      <c r="G140" s="5">
        <f t="shared" si="0"/>
        <v>-5</v>
      </c>
      <c r="H140" s="5" t="e">
        <f>_xlfn.IFNA(VLOOKUP(D140,'Msku With Skus'!$A:$E,6,FALSE)," ")</f>
        <v>#REF!</v>
      </c>
    </row>
    <row r="141" customHeight="1" spans="1:8">
      <c r="A141" s="25" t="s">
        <v>8731</v>
      </c>
      <c r="B141" s="25" t="s">
        <v>498</v>
      </c>
      <c r="C141" s="25" t="s">
        <v>8732</v>
      </c>
      <c r="D141" s="5" t="str">
        <f>VLOOKUP(B141,'Msku With Skus'!$A:$B,2,FALSE)</f>
        <v>CSTE_0015_MB_HBD_Black</v>
      </c>
      <c r="E141" s="27">
        <f>_xlfn.IFNA(VLOOKUP(D141,'Current Inventory '!$B:$E,4,FALSE),"0")</f>
        <v>336</v>
      </c>
      <c r="F141" s="28">
        <v>9</v>
      </c>
      <c r="G141" s="5">
        <f t="shared" si="0"/>
        <v>327</v>
      </c>
      <c r="H141" s="5" t="str">
        <f>_xlfn.IFNA(VLOOKUP(D141,'Msku With Skus'!$A:$E,6,FALSE)," ")</f>
        <v> </v>
      </c>
    </row>
    <row r="142" customHeight="1" spans="1:8">
      <c r="A142" s="25" t="s">
        <v>8733</v>
      </c>
      <c r="B142" s="25" t="s">
        <v>5433</v>
      </c>
      <c r="C142" s="25" t="s">
        <v>8734</v>
      </c>
      <c r="D142" s="5" t="str">
        <f>VLOOKUP(B142,'Msku With Skus'!$A:$B,2,FALSE)</f>
        <v>CSTE_O0253_OT_3dEraser</v>
      </c>
      <c r="E142" s="27">
        <f>_xlfn.IFNA(VLOOKUP(D142,'Current Inventory '!$B:$E,4,FALSE),"0")</f>
        <v>3</v>
      </c>
      <c r="F142" s="28">
        <v>0</v>
      </c>
      <c r="G142" s="5">
        <f t="shared" si="0"/>
        <v>3</v>
      </c>
      <c r="H142" s="5" t="str">
        <f>_xlfn.IFNA(VLOOKUP(D142,'Msku With Skus'!$A:$E,6,FALSE)," ")</f>
        <v> </v>
      </c>
    </row>
    <row r="143" customHeight="1" spans="1:8">
      <c r="A143" s="25" t="s">
        <v>8735</v>
      </c>
      <c r="B143" s="25" t="s">
        <v>5434</v>
      </c>
      <c r="C143" s="25" t="s">
        <v>8736</v>
      </c>
      <c r="D143" s="5" t="str">
        <f>VLOOKUP(B143,'Msku With Skus'!$A:$B,2,FALSE)</f>
        <v>CSTE_O0253_OT_3dEraser</v>
      </c>
      <c r="E143" s="27">
        <f>_xlfn.IFNA(VLOOKUP(D143,'Current Inventory '!$B:$E,4,FALSE),"0")</f>
        <v>3</v>
      </c>
      <c r="F143" s="28">
        <v>0</v>
      </c>
      <c r="G143" s="5">
        <f t="shared" si="0"/>
        <v>3</v>
      </c>
      <c r="H143" s="5" t="str">
        <f>_xlfn.IFNA(VLOOKUP(D143,'Msku With Skus'!$A:$E,6,FALSE)," ")</f>
        <v> </v>
      </c>
    </row>
    <row r="144" customHeight="1" spans="1:8">
      <c r="A144" s="25" t="s">
        <v>8737</v>
      </c>
      <c r="B144" s="25" t="s">
        <v>5435</v>
      </c>
      <c r="C144" s="25" t="s">
        <v>8738</v>
      </c>
      <c r="D144" s="5" t="str">
        <f>VLOOKUP(B144,'Msku With Skus'!$A:$B,2,FALSE)</f>
        <v>CSTE_O0253_OT_3dEraser</v>
      </c>
      <c r="E144" s="27">
        <f>_xlfn.IFNA(VLOOKUP(D144,'Current Inventory '!$B:$E,4,FALSE),"0")</f>
        <v>3</v>
      </c>
      <c r="F144" s="28">
        <v>3</v>
      </c>
      <c r="G144" s="5">
        <f t="shared" si="0"/>
        <v>0</v>
      </c>
      <c r="H144" s="5" t="str">
        <f>_xlfn.IFNA(VLOOKUP(D144,'Msku With Skus'!$A:$E,6,FALSE)," ")</f>
        <v> </v>
      </c>
    </row>
    <row r="145" customHeight="1" spans="1:8">
      <c r="A145" s="25" t="s">
        <v>8739</v>
      </c>
      <c r="B145" s="25" t="s">
        <v>6285</v>
      </c>
      <c r="C145" s="25" t="s">
        <v>8740</v>
      </c>
      <c r="D145" s="5" t="str">
        <f>VLOOKUP(B145,'Msku With Skus'!$A:$B,2,FALSE)</f>
        <v>CSTE_O0414_OT_Lamp_Dolphin_Cloud</v>
      </c>
      <c r="E145" s="27">
        <f>_xlfn.IFNA(VLOOKUP(D145,'Current Inventory '!$B:$E,4,FALSE),"0")</f>
        <v>0</v>
      </c>
      <c r="F145" s="28">
        <v>1</v>
      </c>
      <c r="G145" s="5">
        <f t="shared" si="0"/>
        <v>-1</v>
      </c>
      <c r="H145" s="5" t="e">
        <f>_xlfn.IFNA(VLOOKUP(D145,'Msku With Skus'!$A:$E,6,FALSE)," ")</f>
        <v>#REF!</v>
      </c>
    </row>
    <row r="146" customHeight="1" spans="1:8">
      <c r="A146" s="25" t="s">
        <v>8741</v>
      </c>
      <c r="B146" s="25" t="s">
        <v>6277</v>
      </c>
      <c r="C146" s="25" t="s">
        <v>8742</v>
      </c>
      <c r="D146" s="5" t="str">
        <f>VLOOKUP(B146,'Msku With Skus'!$A:$B,2,FALSE)</f>
        <v>CSTE_O0413_OT_Lamp_Dolphin</v>
      </c>
      <c r="E146" s="27">
        <f>_xlfn.IFNA(VLOOKUP(D146,'Current Inventory '!$B:$E,4,FALSE),"0")</f>
        <v>0</v>
      </c>
      <c r="F146" s="28">
        <v>1</v>
      </c>
      <c r="G146" s="5">
        <f t="shared" si="0"/>
        <v>-1</v>
      </c>
      <c r="H146" s="5" t="e">
        <f>_xlfn.IFNA(VLOOKUP(D146,'Msku With Skus'!$A:$E,6,FALSE)," ")</f>
        <v>#REF!</v>
      </c>
    </row>
    <row r="147" customHeight="1" spans="1:8">
      <c r="A147" s="25" t="s">
        <v>8743</v>
      </c>
      <c r="B147" s="25" t="s">
        <v>6008</v>
      </c>
      <c r="C147" s="25" t="s">
        <v>8744</v>
      </c>
      <c r="D147" s="5" t="str">
        <f>VLOOKUP(B147,'Msku With Skus'!$A:$B,2,FALSE)</f>
        <v>CSTE_O0364_SnitchBall_3dLamp</v>
      </c>
      <c r="E147" s="27" t="str">
        <f>_xlfn.IFNA(VLOOKUP(D147,'Current Inventory '!$B:$E,4,FALSE),"0")</f>
        <v>0</v>
      </c>
      <c r="F147" s="28">
        <v>0</v>
      </c>
      <c r="G147" s="5">
        <f t="shared" si="0"/>
        <v>0</v>
      </c>
      <c r="H147" s="5" t="e">
        <f>_xlfn.IFNA(VLOOKUP(D147,'Msku With Skus'!$A:$E,6,FALSE)," ")</f>
        <v>#REF!</v>
      </c>
    </row>
    <row r="148" customHeight="1" spans="1:8">
      <c r="A148" s="25" t="s">
        <v>8745</v>
      </c>
      <c r="B148" s="25" t="s">
        <v>6002</v>
      </c>
      <c r="C148" s="25" t="s">
        <v>8746</v>
      </c>
      <c r="D148" s="5" t="str">
        <f>VLOOKUP(B148,'Msku With Skus'!$A:$B,2,FALSE)</f>
        <v>CSTE_O0363_HarryPotter_Logo_3d_Lamp</v>
      </c>
      <c r="E148" s="27" t="str">
        <f>_xlfn.IFNA(VLOOKUP(D148,'Current Inventory '!$B:$E,4,FALSE),"0")</f>
        <v>0</v>
      </c>
      <c r="F148" s="28">
        <v>3</v>
      </c>
      <c r="G148" s="5">
        <f t="shared" si="0"/>
        <v>-3</v>
      </c>
      <c r="H148" s="5" t="e">
        <f>_xlfn.IFNA(VLOOKUP(D148,'Msku With Skus'!$A:$E,6,FALSE)," ")</f>
        <v>#REF!</v>
      </c>
    </row>
    <row r="149" customHeight="1" spans="1:8">
      <c r="A149" s="25" t="s">
        <v>8747</v>
      </c>
      <c r="B149" s="25" t="s">
        <v>4211</v>
      </c>
      <c r="C149" s="25" t="s">
        <v>8748</v>
      </c>
      <c r="D149" s="5" t="str">
        <f>VLOOKUP(B149,'Msku With Skus'!$A:$B,2,FALSE)</f>
        <v>CSTE_0494_HD_Rug_illusion_Mat_BlackWhite</v>
      </c>
      <c r="E149" s="27">
        <f>_xlfn.IFNA(VLOOKUP(D149,'Current Inventory '!$B:$E,4,FALSE),"0")</f>
        <v>0</v>
      </c>
      <c r="F149" s="28">
        <v>0</v>
      </c>
      <c r="G149" s="5">
        <f t="shared" si="0"/>
        <v>0</v>
      </c>
      <c r="H149" s="5" t="e">
        <f>_xlfn.IFNA(VLOOKUP(D149,'Msku With Skus'!$A:$E,6,FALSE)," ")</f>
        <v>#REF!</v>
      </c>
    </row>
    <row r="150" customHeight="1" spans="1:8">
      <c r="A150" s="25" t="s">
        <v>8749</v>
      </c>
      <c r="B150" s="25" t="s">
        <v>4221</v>
      </c>
      <c r="C150" s="25" t="s">
        <v>8750</v>
      </c>
      <c r="D150" s="5" t="str">
        <f>VLOOKUP(B150,'Msku With Skus'!$A:$B,2,FALSE)</f>
        <v>CSTE_0496_HD_Rug_Spiral_Mat_GreenYellow</v>
      </c>
      <c r="E150" s="27">
        <f>_xlfn.IFNA(VLOOKUP(D150,'Current Inventory '!$B:$E,4,FALSE),"0")</f>
        <v>3</v>
      </c>
      <c r="F150" s="28">
        <v>3</v>
      </c>
      <c r="G150" s="5">
        <f t="shared" si="0"/>
        <v>0</v>
      </c>
      <c r="H150" s="5" t="e">
        <f>_xlfn.IFNA(VLOOKUP(D150,'Msku With Skus'!$A:$E,6,FALSE)," ")</f>
        <v>#REF!</v>
      </c>
    </row>
    <row r="151" customHeight="1" spans="1:8">
      <c r="A151" s="25" t="s">
        <v>8751</v>
      </c>
      <c r="B151" s="25" t="s">
        <v>4214</v>
      </c>
      <c r="C151" s="25" t="s">
        <v>8752</v>
      </c>
      <c r="D151" s="5" t="str">
        <f>VLOOKUP(B151,'Msku With Skus'!$A:$B,2,FALSE)</f>
        <v>CSTE_0495_HD_Rug_illusion_Mat_Fire</v>
      </c>
      <c r="E151" s="27">
        <f>_xlfn.IFNA(VLOOKUP(D151,'Current Inventory '!$B:$E,4,FALSE),"0")</f>
        <v>1</v>
      </c>
      <c r="F151" s="28">
        <v>0</v>
      </c>
      <c r="G151" s="5">
        <f t="shared" si="0"/>
        <v>1</v>
      </c>
      <c r="H151" s="5" t="e">
        <f>_xlfn.IFNA(VLOOKUP(D151,'Msku With Skus'!$A:$E,6,FALSE)," ")</f>
        <v>#REF!</v>
      </c>
    </row>
    <row r="152" customHeight="1" spans="1:8">
      <c r="A152" s="25" t="s">
        <v>8753</v>
      </c>
      <c r="B152" s="25" t="s">
        <v>4226</v>
      </c>
      <c r="C152" s="25" t="s">
        <v>8754</v>
      </c>
      <c r="D152" s="5" t="str">
        <f>VLOOKUP(B152,'Msku With Skus'!$A:$B,2,FALSE)</f>
        <v>CSTE_0497_HD_Rug_Spiral_Mat_BlackWhite</v>
      </c>
      <c r="E152" s="27">
        <f>_xlfn.IFNA(VLOOKUP(D152,'Current Inventory '!$B:$E,4,FALSE),"0")</f>
        <v>3</v>
      </c>
      <c r="F152" s="28">
        <v>3</v>
      </c>
      <c r="G152" s="5">
        <f t="shared" si="0"/>
        <v>0</v>
      </c>
      <c r="H152" s="5" t="e">
        <f>_xlfn.IFNA(VLOOKUP(D152,'Msku With Skus'!$A:$E,6,FALSE)," ")</f>
        <v>#REF!</v>
      </c>
    </row>
    <row r="153" customHeight="1" spans="1:8">
      <c r="A153" s="25" t="s">
        <v>8755</v>
      </c>
      <c r="B153" s="25" t="s">
        <v>4236</v>
      </c>
      <c r="C153" s="25" t="s">
        <v>8756</v>
      </c>
      <c r="D153" s="5" t="str">
        <f>VLOOKUP(B153,'Msku With Skus'!$A:$B,2,FALSE)</f>
        <v>CSTE_0499_HD_Rug_Psychedlic_Mat_Green</v>
      </c>
      <c r="E153" s="27">
        <f>_xlfn.IFNA(VLOOKUP(D153,'Current Inventory '!$B:$E,4,FALSE),"0")</f>
        <v>3</v>
      </c>
      <c r="F153" s="28">
        <v>3</v>
      </c>
      <c r="G153" s="5">
        <f t="shared" si="0"/>
        <v>0</v>
      </c>
      <c r="H153" s="5" t="e">
        <f>_xlfn.IFNA(VLOOKUP(D153,'Msku With Skus'!$A:$E,6,FALSE)," ")</f>
        <v>#REF!</v>
      </c>
    </row>
    <row r="154" customHeight="1" spans="1:8">
      <c r="A154" s="25" t="s">
        <v>8757</v>
      </c>
      <c r="B154" s="25" t="s">
        <v>4242</v>
      </c>
      <c r="C154" s="25" t="s">
        <v>8758</v>
      </c>
      <c r="D154" s="5" t="str">
        <f>VLOOKUP(B154,'Msku With Skus'!$A:$B,2,FALSE)</f>
        <v>CSTE_0500_HD_Rug_Psychedlic_Mat_Colourful</v>
      </c>
      <c r="E154" s="27">
        <f>_xlfn.IFNA(VLOOKUP(D154,'Current Inventory '!$B:$E,4,FALSE),"0")</f>
        <v>3</v>
      </c>
      <c r="F154" s="28">
        <v>3</v>
      </c>
      <c r="G154" s="5">
        <f t="shared" si="0"/>
        <v>0</v>
      </c>
      <c r="H154" s="5" t="e">
        <f>_xlfn.IFNA(VLOOKUP(D154,'Msku With Skus'!$A:$E,6,FALSE)," ")</f>
        <v>#REF!</v>
      </c>
    </row>
    <row r="155" customHeight="1" spans="1:8">
      <c r="A155" s="25" t="s">
        <v>8759</v>
      </c>
      <c r="B155" s="25" t="s">
        <v>4230</v>
      </c>
      <c r="C155" s="25" t="s">
        <v>8760</v>
      </c>
      <c r="D155" s="5" t="str">
        <f>VLOOKUP(B155,'Msku With Skus'!$A:$B,2,FALSE)</f>
        <v>CSTE_0498_HD_Rug_Spiral_Mat_PurpleYellow</v>
      </c>
      <c r="E155" s="27">
        <f>_xlfn.IFNA(VLOOKUP(D155,'Current Inventory '!$B:$E,4,FALSE),"0")</f>
        <v>3</v>
      </c>
      <c r="F155" s="28">
        <v>3</v>
      </c>
      <c r="G155" s="5">
        <f t="shared" si="0"/>
        <v>0</v>
      </c>
      <c r="H155" s="5" t="e">
        <f>_xlfn.IFNA(VLOOKUP(D155,'Msku With Skus'!$A:$E,6,FALSE)," ")</f>
        <v>#REF!</v>
      </c>
    </row>
    <row r="156" customHeight="1" spans="1:8">
      <c r="A156" s="25" t="s">
        <v>8761</v>
      </c>
      <c r="B156" s="25" t="s">
        <v>4248</v>
      </c>
      <c r="C156" s="25" t="s">
        <v>8762</v>
      </c>
      <c r="D156" s="5" t="str">
        <f>VLOOKUP(B156,'Msku With Skus'!$A:$B,2,FALSE)</f>
        <v>CSTE_0501_HD_Rug_Moving_Mat_BlackWhite</v>
      </c>
      <c r="E156" s="27">
        <f>_xlfn.IFNA(VLOOKUP(D156,'Current Inventory '!$B:$E,4,FALSE),"0")</f>
        <v>3</v>
      </c>
      <c r="F156" s="28">
        <v>3</v>
      </c>
      <c r="G156" s="5">
        <f t="shared" si="0"/>
        <v>0</v>
      </c>
      <c r="H156" s="5" t="e">
        <f>_xlfn.IFNA(VLOOKUP(D156,'Msku With Skus'!$A:$E,6,FALSE)," ")</f>
        <v>#REF!</v>
      </c>
    </row>
    <row r="157" customHeight="1" spans="1:8">
      <c r="A157" s="25" t="s">
        <v>8763</v>
      </c>
      <c r="B157" s="25" t="s">
        <v>3798</v>
      </c>
      <c r="C157" s="25" t="s">
        <v>8764</v>
      </c>
      <c r="D157" s="5" t="str">
        <f>VLOOKUP(B157,'Msku With Skus'!$A:$B,2,FALSE)</f>
        <v>CSTE_0426_Org_6Pcs_Travel_Black</v>
      </c>
      <c r="E157" s="27">
        <f>_xlfn.IFNA(VLOOKUP(D157,'Current Inventory '!$B:$E,4,FALSE),"0")</f>
        <v>14</v>
      </c>
      <c r="F157" s="28">
        <v>4</v>
      </c>
      <c r="G157" s="5">
        <f t="shared" si="0"/>
        <v>10</v>
      </c>
      <c r="H157" s="5" t="e">
        <f>_xlfn.IFNA(VLOOKUP(D157,'Msku With Skus'!$A:$E,6,FALSE)," ")</f>
        <v>#REF!</v>
      </c>
    </row>
    <row r="158" customHeight="1" spans="1:8">
      <c r="A158" s="25" t="s">
        <v>8765</v>
      </c>
      <c r="B158" s="25" t="s">
        <v>3780</v>
      </c>
      <c r="C158" s="25" t="s">
        <v>8766</v>
      </c>
      <c r="D158" s="5" t="str">
        <f>VLOOKUP(B158,'Msku With Skus'!$A:$B,2,FALSE)</f>
        <v>CSTE_0423_Org_6Pcs_Travel_Blue</v>
      </c>
      <c r="E158" s="27">
        <f>_xlfn.IFNA(VLOOKUP(D158,'Current Inventory '!$B:$E,4,FALSE),"0")</f>
        <v>17</v>
      </c>
      <c r="F158" s="28">
        <v>10</v>
      </c>
      <c r="G158" s="5">
        <f t="shared" si="0"/>
        <v>7</v>
      </c>
      <c r="H158" s="5" t="e">
        <f>_xlfn.IFNA(VLOOKUP(D158,'Msku With Skus'!$A:$E,6,FALSE)," ")</f>
        <v>#REF!</v>
      </c>
    </row>
    <row r="159" customHeight="1" spans="1:8">
      <c r="A159" s="25" t="s">
        <v>8767</v>
      </c>
      <c r="B159" s="25" t="s">
        <v>3770</v>
      </c>
      <c r="C159" s="25" t="s">
        <v>8768</v>
      </c>
      <c r="D159" s="5" t="str">
        <f>VLOOKUP(B159,'Msku With Skus'!$A:$B,2,FALSE)</f>
        <v>CSTE_0422_Org_6Pcs_Travel_Grey</v>
      </c>
      <c r="E159" s="27">
        <f>_xlfn.IFNA(VLOOKUP(D159,'Current Inventory '!$B:$E,4,FALSE),"0")</f>
        <v>14</v>
      </c>
      <c r="F159" s="28">
        <v>1</v>
      </c>
      <c r="G159" s="5">
        <f t="shared" si="0"/>
        <v>13</v>
      </c>
      <c r="H159" s="5" t="e">
        <f>_xlfn.IFNA(VLOOKUP(D159,'Msku With Skus'!$A:$E,6,FALSE)," ")</f>
        <v>#REF!</v>
      </c>
    </row>
    <row r="160" customHeight="1" spans="1:8">
      <c r="A160" s="25" t="s">
        <v>8769</v>
      </c>
      <c r="B160" s="25" t="s">
        <v>3811</v>
      </c>
      <c r="C160" s="25" t="s">
        <v>8770</v>
      </c>
      <c r="D160" s="5" t="str">
        <f>VLOOKUP(B160,'Msku With Skus'!$A:$B,2,FALSE)</f>
        <v>CSTE_0428_Org_6Pcs_Travel_Maroon</v>
      </c>
      <c r="E160" s="27">
        <f>_xlfn.IFNA(VLOOKUP(D160,'Current Inventory '!$B:$E,4,FALSE),"0")</f>
        <v>22</v>
      </c>
      <c r="F160" s="28">
        <v>9</v>
      </c>
      <c r="G160" s="5">
        <f t="shared" si="0"/>
        <v>13</v>
      </c>
      <c r="H160" s="5" t="e">
        <f>_xlfn.IFNA(VLOOKUP(D160,'Msku With Skus'!$A:$E,6,FALSE)," ")</f>
        <v>#REF!</v>
      </c>
    </row>
    <row r="161" customHeight="1" spans="1:8">
      <c r="A161" s="25" t="s">
        <v>8771</v>
      </c>
      <c r="B161" s="25" t="s">
        <v>3804</v>
      </c>
      <c r="C161" s="25" t="s">
        <v>8772</v>
      </c>
      <c r="D161" s="5" t="str">
        <f>VLOOKUP(B161,'Msku With Skus'!$A:$B,2,FALSE)</f>
        <v>CSTE_0427_Org_6Pcs_Travel_Purple</v>
      </c>
      <c r="E161" s="27">
        <f>_xlfn.IFNA(VLOOKUP(D161,'Current Inventory '!$B:$E,4,FALSE),"0")</f>
        <v>5</v>
      </c>
      <c r="F161" s="28">
        <v>2</v>
      </c>
      <c r="G161" s="5">
        <f t="shared" si="0"/>
        <v>3</v>
      </c>
      <c r="H161" s="5" t="e">
        <f>_xlfn.IFNA(VLOOKUP(D161,'Msku With Skus'!$A:$E,6,FALSE)," ")</f>
        <v>#REF!</v>
      </c>
    </row>
    <row r="162" customHeight="1" spans="1:8">
      <c r="A162" s="25" t="s">
        <v>8773</v>
      </c>
      <c r="B162" s="25" t="s">
        <v>3792</v>
      </c>
      <c r="C162" s="25" t="s">
        <v>8774</v>
      </c>
      <c r="D162" s="5" t="str">
        <f>VLOOKUP(B162,'Msku With Skus'!$A:$B,2,FALSE)</f>
        <v>CSTE_0425_Org_6Pcs_Travel_Red</v>
      </c>
      <c r="E162" s="27">
        <f>_xlfn.IFNA(VLOOKUP(D162,'Current Inventory '!$B:$E,4,FALSE),"0")</f>
        <v>22</v>
      </c>
      <c r="F162" s="28">
        <v>7</v>
      </c>
      <c r="G162" s="5">
        <f t="shared" si="0"/>
        <v>15</v>
      </c>
      <c r="H162" s="5" t="e">
        <f>_xlfn.IFNA(VLOOKUP(D162,'Msku With Skus'!$A:$E,6,FALSE)," ")</f>
        <v>#REF!</v>
      </c>
    </row>
    <row r="163" customHeight="1" spans="1:8">
      <c r="A163" s="25" t="s">
        <v>8775</v>
      </c>
      <c r="B163" s="25" t="s">
        <v>3786</v>
      </c>
      <c r="C163" s="25" t="s">
        <v>8776</v>
      </c>
      <c r="D163" s="5" t="str">
        <f>VLOOKUP(B163,'Msku With Skus'!$A:$B,2,FALSE)</f>
        <v>CSTE_0424_Org_6Pcs_Travel_Pink</v>
      </c>
      <c r="E163" s="27">
        <f>_xlfn.IFNA(VLOOKUP(D163,'Current Inventory '!$B:$E,4,FALSE),"0")</f>
        <v>26</v>
      </c>
      <c r="F163" s="28">
        <v>10</v>
      </c>
      <c r="G163" s="5">
        <f t="shared" si="0"/>
        <v>16</v>
      </c>
      <c r="H163" s="5" t="e">
        <f>_xlfn.IFNA(VLOOKUP(D163,'Msku With Skus'!$A:$E,6,FALSE)," ")</f>
        <v>#REF!</v>
      </c>
    </row>
    <row r="164" customHeight="1" spans="1:8">
      <c r="A164" s="25" t="s">
        <v>8777</v>
      </c>
      <c r="B164" s="25" t="s">
        <v>3739</v>
      </c>
      <c r="C164" s="25" t="s">
        <v>8778</v>
      </c>
      <c r="D164" s="5" t="str">
        <f>VLOOKUP(B164,'Msku With Skus'!$A:$B,2,FALSE)</f>
        <v>CSTE_0417_Organizer_StorageBox_SkyBlue</v>
      </c>
      <c r="E164" s="27">
        <f>_xlfn.IFNA(VLOOKUP(D164,'Current Inventory '!$B:$E,4,FALSE),"0")</f>
        <v>0</v>
      </c>
      <c r="F164" s="28">
        <v>0</v>
      </c>
      <c r="G164" s="5">
        <f t="shared" si="0"/>
        <v>0</v>
      </c>
      <c r="H164" s="5" t="e">
        <f>_xlfn.IFNA(VLOOKUP(D164,'Msku With Skus'!$A:$E,6,FALSE)," ")</f>
        <v>#REF!</v>
      </c>
    </row>
    <row r="165" customHeight="1" spans="1:8">
      <c r="A165" s="25" t="s">
        <v>8779</v>
      </c>
      <c r="B165" s="25" t="s">
        <v>3735</v>
      </c>
      <c r="C165" s="25" t="s">
        <v>8780</v>
      </c>
      <c r="D165" s="5" t="str">
        <f>VLOOKUP(B165,'Msku With Skus'!$A:$B,2,FALSE)</f>
        <v>CSTE_0416_Organizer_StorageBox_Brown</v>
      </c>
      <c r="E165" s="27">
        <f>_xlfn.IFNA(VLOOKUP(D165,'Current Inventory '!$B:$E,4,FALSE),"0")</f>
        <v>4</v>
      </c>
      <c r="F165" s="28">
        <v>0</v>
      </c>
      <c r="G165" s="5">
        <f t="shared" si="0"/>
        <v>4</v>
      </c>
      <c r="H165" s="5" t="e">
        <f>_xlfn.IFNA(VLOOKUP(D165,'Msku With Skus'!$A:$E,6,FALSE)," ")</f>
        <v>#REF!</v>
      </c>
    </row>
    <row r="166" customHeight="1" spans="1:8">
      <c r="A166" s="25" t="s">
        <v>8781</v>
      </c>
      <c r="B166" s="25" t="s">
        <v>3731</v>
      </c>
      <c r="C166" s="25" t="s">
        <v>8782</v>
      </c>
      <c r="D166" s="5" t="str">
        <f>VLOOKUP(B166,'Msku With Skus'!$A:$B,2,FALSE)</f>
        <v>CSTE_0415_Organizer_StorageBox_Pink</v>
      </c>
      <c r="E166" s="27">
        <f>_xlfn.IFNA(VLOOKUP(D166,'Current Inventory '!$B:$E,4,FALSE),"0")</f>
        <v>1</v>
      </c>
      <c r="F166" s="28">
        <v>3</v>
      </c>
      <c r="G166" s="5">
        <f t="shared" si="0"/>
        <v>-2</v>
      </c>
      <c r="H166" s="5" t="e">
        <f>_xlfn.IFNA(VLOOKUP(D166,'Msku With Skus'!$A:$E,6,FALSE)," ")</f>
        <v>#REF!</v>
      </c>
    </row>
    <row r="167" customHeight="1" spans="1:8">
      <c r="A167" s="25" t="s">
        <v>8783</v>
      </c>
      <c r="B167" s="25" t="s">
        <v>3217</v>
      </c>
      <c r="C167" s="25" t="s">
        <v>8784</v>
      </c>
      <c r="D167" s="5" t="str">
        <f>VLOOKUP(B167,'Msku With Skus'!$A:$B,2,FALSE)</f>
        <v>CSTE_0311_Organizer_Travel_Black</v>
      </c>
      <c r="E167" s="27">
        <f>_xlfn.IFNA(VLOOKUP(D167,'Current Inventory '!$B:$E,4,FALSE),"0")</f>
        <v>1</v>
      </c>
      <c r="F167" s="28">
        <v>18</v>
      </c>
      <c r="G167" s="5">
        <f t="shared" si="0"/>
        <v>-17</v>
      </c>
      <c r="H167" s="5" t="e">
        <f>_xlfn.IFNA(VLOOKUP(D167,'Msku With Skus'!$A:$E,6,FALSE)," ")</f>
        <v>#REF!</v>
      </c>
    </row>
    <row r="168" customHeight="1" spans="1:8">
      <c r="A168" s="25" t="s">
        <v>8783</v>
      </c>
      <c r="B168" s="25" t="s">
        <v>3217</v>
      </c>
      <c r="C168" s="25" t="s">
        <v>8784</v>
      </c>
      <c r="D168" s="5" t="str">
        <f>VLOOKUP(B168,'Msku With Skus'!$A:$B,2,FALSE)</f>
        <v>CSTE_0311_Organizer_Travel_Black</v>
      </c>
      <c r="E168" s="27">
        <f>_xlfn.IFNA(VLOOKUP(D168,'Current Inventory '!$B:$E,4,FALSE),"0")</f>
        <v>1</v>
      </c>
      <c r="F168" s="28">
        <v>0</v>
      </c>
      <c r="G168" s="5">
        <f t="shared" si="0"/>
        <v>1</v>
      </c>
      <c r="H168" s="5" t="e">
        <f>_xlfn.IFNA(VLOOKUP(D168,'Msku With Skus'!$A:$E,6,FALSE)," ")</f>
        <v>#REF!</v>
      </c>
    </row>
    <row r="169" customHeight="1" spans="1:8">
      <c r="A169" s="25" t="s">
        <v>8785</v>
      </c>
      <c r="B169" s="25" t="s">
        <v>3197</v>
      </c>
      <c r="C169" s="25" t="s">
        <v>8786</v>
      </c>
      <c r="D169" s="5" t="str">
        <f>VLOOKUP(B169,'Msku With Skus'!$A:$B,2,FALSE)</f>
        <v>CSTE_0309_Organizer_Travel_LightBlue</v>
      </c>
      <c r="E169" s="27">
        <f>_xlfn.IFNA(VLOOKUP(D169,'Current Inventory '!$B:$E,4,FALSE),"0")</f>
        <v>0</v>
      </c>
      <c r="F169" s="28">
        <v>0</v>
      </c>
      <c r="G169" s="5">
        <f t="shared" si="0"/>
        <v>0</v>
      </c>
      <c r="H169" s="5" t="e">
        <f>_xlfn.IFNA(VLOOKUP(D169,'Msku With Skus'!$A:$E,6,FALSE)," ")</f>
        <v>#REF!</v>
      </c>
    </row>
    <row r="170" customHeight="1" spans="1:8">
      <c r="A170" s="25" t="s">
        <v>8785</v>
      </c>
      <c r="B170" s="25" t="s">
        <v>3197</v>
      </c>
      <c r="C170" s="25" t="s">
        <v>8786</v>
      </c>
      <c r="D170" s="5" t="str">
        <f>VLOOKUP(B170,'Msku With Skus'!$A:$B,2,FALSE)</f>
        <v>CSTE_0309_Organizer_Travel_LightBlue</v>
      </c>
      <c r="E170" s="27">
        <f>_xlfn.IFNA(VLOOKUP(D170,'Current Inventory '!$B:$E,4,FALSE),"0")</f>
        <v>0</v>
      </c>
      <c r="F170" s="28">
        <v>11</v>
      </c>
      <c r="G170" s="5">
        <f t="shared" si="0"/>
        <v>-11</v>
      </c>
      <c r="H170" s="5" t="e">
        <f>_xlfn.IFNA(VLOOKUP(D170,'Msku With Skus'!$A:$E,6,FALSE)," ")</f>
        <v>#REF!</v>
      </c>
    </row>
    <row r="171" customHeight="1" spans="1:8">
      <c r="A171" s="25" t="s">
        <v>8787</v>
      </c>
      <c r="B171" s="25" t="s">
        <v>3224</v>
      </c>
      <c r="C171" s="25" t="s">
        <v>8788</v>
      </c>
      <c r="D171" s="5" t="str">
        <f>VLOOKUP(B171,'Msku With Skus'!$A:$B,2,FALSE)</f>
        <v>CSTE_0312_Organizer_Travel_Cream</v>
      </c>
      <c r="E171" s="27">
        <f>_xlfn.IFNA(VLOOKUP(D171,'Current Inventory '!$B:$E,4,FALSE),"0")</f>
        <v>0</v>
      </c>
      <c r="F171" s="28">
        <v>0</v>
      </c>
      <c r="G171" s="5">
        <f t="shared" si="0"/>
        <v>0</v>
      </c>
      <c r="H171" s="5" t="e">
        <f>_xlfn.IFNA(VLOOKUP(D171,'Msku With Skus'!$A:$E,6,FALSE)," ")</f>
        <v>#REF!</v>
      </c>
    </row>
    <row r="172" customHeight="1" spans="1:8">
      <c r="A172" s="25" t="s">
        <v>8789</v>
      </c>
      <c r="B172" s="25" t="s">
        <v>3189</v>
      </c>
      <c r="C172" s="25" t="s">
        <v>8790</v>
      </c>
      <c r="D172" s="5" t="str">
        <f>VLOOKUP(B172,'Msku With Skus'!$A:$B,2,FALSE)</f>
        <v>CSTE_0308_Organizer_Travel_Pink</v>
      </c>
      <c r="E172" s="27">
        <f>_xlfn.IFNA(VLOOKUP(D172,'Current Inventory '!$B:$E,4,FALSE),"0")</f>
        <v>0</v>
      </c>
      <c r="F172" s="28">
        <v>0</v>
      </c>
      <c r="G172" s="5">
        <f t="shared" si="0"/>
        <v>0</v>
      </c>
      <c r="H172" s="5" t="e">
        <f>_xlfn.IFNA(VLOOKUP(D172,'Msku With Skus'!$A:$E,6,FALSE)," ")</f>
        <v>#REF!</v>
      </c>
    </row>
    <row r="173" customHeight="1" spans="1:8">
      <c r="A173" s="25" t="s">
        <v>8791</v>
      </c>
      <c r="B173" s="25" t="s">
        <v>1301</v>
      </c>
      <c r="C173" s="25" t="s">
        <v>8792</v>
      </c>
      <c r="D173" s="5" t="str">
        <f>VLOOKUP(B173,'Msku With Skus'!$A:$B,2,FALSE)</f>
        <v>CSTE_0069_MB_Acrylic_Heart</v>
      </c>
      <c r="E173" s="27">
        <f>_xlfn.IFNA(VLOOKUP(D173,'Current Inventory '!$B:$E,4,FALSE),"0")</f>
        <v>0</v>
      </c>
      <c r="F173" s="28">
        <v>0</v>
      </c>
      <c r="G173" s="5">
        <f t="shared" si="0"/>
        <v>0</v>
      </c>
      <c r="H173" s="5" t="str">
        <f>_xlfn.IFNA(VLOOKUP(D173,'Msku With Skus'!$A:$E,6,FALSE)," ")</f>
        <v> </v>
      </c>
    </row>
    <row r="174" customHeight="1" spans="1:8">
      <c r="A174" s="25" t="s">
        <v>8793</v>
      </c>
      <c r="B174" s="25" t="s">
        <v>4846</v>
      </c>
      <c r="C174" s="25" t="s">
        <v>8794</v>
      </c>
      <c r="D174" s="5" t="str">
        <f>VLOOKUP(B174,'Msku With Skus'!$A:$B,2,FALSE)</f>
        <v>CSTE_O0071_OT_BoobleHead</v>
      </c>
      <c r="E174" s="27">
        <f>_xlfn.IFNA(VLOOKUP(D174,'Current Inventory '!$B:$E,4,FALSE),"0")</f>
        <v>0</v>
      </c>
      <c r="F174" s="28">
        <v>0</v>
      </c>
      <c r="G174" s="5">
        <f t="shared" si="0"/>
        <v>0</v>
      </c>
      <c r="H174" s="5" t="str">
        <f>_xlfn.IFNA(VLOOKUP(D174,'Msku With Skus'!$A:$E,6,FALSE)," ")</f>
        <v> </v>
      </c>
    </row>
    <row r="175" customHeight="1" spans="1:8">
      <c r="A175" s="25" t="s">
        <v>8795</v>
      </c>
      <c r="B175" s="25" t="s">
        <v>1800</v>
      </c>
      <c r="C175" s="25" t="s">
        <v>8597</v>
      </c>
      <c r="D175" s="5" t="str">
        <f>VLOOKUP(B175,'Msku With Skus'!$A:$B,2,FALSE)</f>
        <v>CSTE_0122_ST_Rev_Oct_RedYellow</v>
      </c>
      <c r="E175" s="27">
        <f>_xlfn.IFNA(VLOOKUP(D175,'Current Inventory '!$B:$E,4,FALSE),"0")</f>
        <v>0</v>
      </c>
      <c r="F175" s="28">
        <v>0</v>
      </c>
      <c r="G175" s="5">
        <f t="shared" si="0"/>
        <v>0</v>
      </c>
      <c r="H175" s="5" t="str">
        <f>_xlfn.IFNA(VLOOKUP(D175,'Msku With Skus'!$A:$E,6,FALSE)," ")</f>
        <v> </v>
      </c>
    </row>
    <row r="176" customHeight="1" spans="1:8">
      <c r="A176" s="25" t="s">
        <v>8796</v>
      </c>
      <c r="B176" s="25" t="s">
        <v>500</v>
      </c>
      <c r="C176" s="25" t="s">
        <v>8797</v>
      </c>
      <c r="D176" s="5" t="str">
        <f>VLOOKUP(B176,'Msku With Skus'!$A:$B,2,FALSE)</f>
        <v>CSTE_0015_MB_HBD_Black</v>
      </c>
      <c r="E176" s="27">
        <f>_xlfn.IFNA(VLOOKUP(D176,'Current Inventory '!$B:$E,4,FALSE),"0")</f>
        <v>336</v>
      </c>
      <c r="F176" s="28">
        <v>48</v>
      </c>
      <c r="G176" s="5">
        <f t="shared" si="0"/>
        <v>288</v>
      </c>
      <c r="H176" s="5" t="str">
        <f>_xlfn.IFNA(VLOOKUP(D176,'Msku With Skus'!$A:$E,6,FALSE)," ")</f>
        <v> </v>
      </c>
    </row>
    <row r="177" customHeight="1" spans="1:8">
      <c r="A177" s="25" t="s">
        <v>8798</v>
      </c>
      <c r="B177" s="25" t="s">
        <v>1373</v>
      </c>
      <c r="C177" s="25" t="s">
        <v>8799</v>
      </c>
      <c r="D177" s="5" t="str">
        <f>VLOOKUP(B177,'Msku With Skus'!$A:$B,2,FALSE)</f>
        <v>CSTE_0075_MB_Jesus_Brown</v>
      </c>
      <c r="E177" s="27">
        <f>_xlfn.IFNA(VLOOKUP(D177,'Current Inventory '!$B:$E,4,FALSE),"0")</f>
        <v>0</v>
      </c>
      <c r="F177" s="28">
        <v>0</v>
      </c>
      <c r="G177" s="5">
        <f t="shared" si="0"/>
        <v>0</v>
      </c>
      <c r="H177" s="5" t="str">
        <f>_xlfn.IFNA(VLOOKUP(D177,'Msku With Skus'!$A:$E,6,FALSE)," ")</f>
        <v> </v>
      </c>
    </row>
    <row r="178" customHeight="1" spans="1:8">
      <c r="A178" s="25" t="s">
        <v>8800</v>
      </c>
      <c r="B178" s="25" t="s">
        <v>3329</v>
      </c>
      <c r="C178" s="25" t="s">
        <v>8801</v>
      </c>
      <c r="D178" s="5" t="str">
        <f>VLOOKUP(B178,'Msku With Skus'!$A:$B,2,FALSE)</f>
        <v>CSTE_0324_ST_Axolotl_Black</v>
      </c>
      <c r="E178" s="27">
        <f>_xlfn.IFNA(VLOOKUP(D178,'Current Inventory '!$B:$E,4,FALSE),"0")</f>
        <v>0</v>
      </c>
      <c r="F178" s="28">
        <v>0</v>
      </c>
      <c r="G178" s="5">
        <f t="shared" si="0"/>
        <v>0</v>
      </c>
      <c r="H178" s="5" t="str">
        <f>_xlfn.IFNA(VLOOKUP(D178,'Msku With Skus'!$A:$E,6,FALSE)," ")</f>
        <v> </v>
      </c>
    </row>
    <row r="179" customHeight="1" spans="1:8">
      <c r="A179" s="25" t="s">
        <v>8802</v>
      </c>
      <c r="B179" s="25" t="s">
        <v>3330</v>
      </c>
      <c r="C179" s="25" t="s">
        <v>8803</v>
      </c>
      <c r="D179" s="5" t="str">
        <f>VLOOKUP(B179,'Msku With Skus'!$A:$B,2,FALSE)</f>
        <v>CSTE_0324_ST_Axolotl_Black</v>
      </c>
      <c r="E179" s="27">
        <f>_xlfn.IFNA(VLOOKUP(D179,'Current Inventory '!$B:$E,4,FALSE),"0")</f>
        <v>0</v>
      </c>
      <c r="F179" s="28">
        <v>0</v>
      </c>
      <c r="G179" s="5">
        <f t="shared" si="0"/>
        <v>0</v>
      </c>
      <c r="H179" s="5" t="str">
        <f>_xlfn.IFNA(VLOOKUP(D179,'Msku With Skus'!$A:$E,6,FALSE)," ")</f>
        <v> </v>
      </c>
    </row>
    <row r="180" customHeight="1" spans="1:8">
      <c r="A180" s="25" t="s">
        <v>8804</v>
      </c>
      <c r="B180" s="25" t="s">
        <v>5958</v>
      </c>
      <c r="C180" s="25" t="s">
        <v>8805</v>
      </c>
      <c r="D180" s="5" t="str">
        <f>VLOOKUP(B180,'Msku With Skus'!$A:$B,2,FALSE)</f>
        <v>CSTE_O0357_OT_Pillow_Cover_BTS</v>
      </c>
      <c r="E180" s="27">
        <f>_xlfn.IFNA(VLOOKUP(D180,'Current Inventory '!$B:$E,4,FALSE),"0")</f>
        <v>34</v>
      </c>
      <c r="F180" s="28">
        <v>34</v>
      </c>
      <c r="G180" s="5">
        <f t="shared" si="0"/>
        <v>0</v>
      </c>
      <c r="H180" s="5" t="str">
        <f>_xlfn.IFNA(VLOOKUP(D180,'Msku With Skus'!$A:$E,6,FALSE)," ")</f>
        <v> </v>
      </c>
    </row>
    <row r="181" customHeight="1" spans="1:8">
      <c r="A181" s="25" t="s">
        <v>8806</v>
      </c>
      <c r="B181" s="25" t="s">
        <v>75</v>
      </c>
      <c r="C181" s="25" t="s">
        <v>8807</v>
      </c>
      <c r="D181" s="5" t="str">
        <f>VLOOKUP(B181,'Msku With Skus'!$A:$B,2,FALSE)</f>
        <v>CSTE_O0357_OT_Pillow_Cover_BTS</v>
      </c>
      <c r="E181" s="27">
        <f>_xlfn.IFNA(VLOOKUP(D181,'Current Inventory '!$B:$E,4,FALSE),"0")</f>
        <v>34</v>
      </c>
      <c r="F181" s="28">
        <v>34</v>
      </c>
      <c r="G181" s="5">
        <f t="shared" si="0"/>
        <v>0</v>
      </c>
      <c r="H181" s="5" t="str">
        <f>_xlfn.IFNA(VLOOKUP(D181,'Msku With Skus'!$A:$E,6,FALSE)," ")</f>
        <v> </v>
      </c>
    </row>
    <row r="182" customHeight="1" spans="1:8">
      <c r="A182" s="25" t="s">
        <v>8808</v>
      </c>
      <c r="B182" s="25" t="s">
        <v>5961</v>
      </c>
      <c r="C182" s="25" t="s">
        <v>8809</v>
      </c>
      <c r="D182" s="5" t="str">
        <f>VLOOKUP(B182,'Msku With Skus'!$A:$B,2,FALSE)</f>
        <v>CSTE_O0357_OT_Pillow_Cover_BTS</v>
      </c>
      <c r="E182" s="27">
        <f>_xlfn.IFNA(VLOOKUP(D182,'Current Inventory '!$B:$E,4,FALSE),"0")</f>
        <v>34</v>
      </c>
      <c r="F182" s="28">
        <v>34</v>
      </c>
      <c r="G182" s="5">
        <f t="shared" si="0"/>
        <v>0</v>
      </c>
      <c r="H182" s="5" t="str">
        <f>_xlfn.IFNA(VLOOKUP(D182,'Msku With Skus'!$A:$E,6,FALSE)," ")</f>
        <v> </v>
      </c>
    </row>
    <row r="183" customHeight="1" spans="1:8">
      <c r="A183" s="25" t="s">
        <v>8808</v>
      </c>
      <c r="B183" s="25" t="s">
        <v>5961</v>
      </c>
      <c r="C183" s="25" t="s">
        <v>8809</v>
      </c>
      <c r="D183" s="5" t="str">
        <f>VLOOKUP(B183,'Msku With Skus'!$A:$B,2,FALSE)</f>
        <v>CSTE_O0357_OT_Pillow_Cover_BTS</v>
      </c>
      <c r="E183" s="27">
        <f>_xlfn.IFNA(VLOOKUP(D183,'Current Inventory '!$B:$E,4,FALSE),"0")</f>
        <v>34</v>
      </c>
      <c r="F183" s="28">
        <v>0</v>
      </c>
      <c r="G183" s="5">
        <f t="shared" si="0"/>
        <v>34</v>
      </c>
      <c r="H183" s="5" t="str">
        <f>_xlfn.IFNA(VLOOKUP(D183,'Msku With Skus'!$A:$E,6,FALSE)," ")</f>
        <v> </v>
      </c>
    </row>
    <row r="184" customHeight="1" spans="1:8">
      <c r="A184" s="25" t="s">
        <v>8810</v>
      </c>
      <c r="B184" s="25" t="s">
        <v>5962</v>
      </c>
      <c r="C184" s="25" t="s">
        <v>8809</v>
      </c>
      <c r="D184" s="5" t="str">
        <f>VLOOKUP(B184,'Msku With Skus'!$A:$B,2,FALSE)</f>
        <v>CSTE_O0357_OT_Pillow_Cover_BTS</v>
      </c>
      <c r="E184" s="27">
        <f>_xlfn.IFNA(VLOOKUP(D184,'Current Inventory '!$B:$E,4,FALSE),"0")</f>
        <v>34</v>
      </c>
      <c r="F184" s="28">
        <v>34</v>
      </c>
      <c r="G184" s="5">
        <f t="shared" si="0"/>
        <v>0</v>
      </c>
      <c r="H184" s="5" t="str">
        <f>_xlfn.IFNA(VLOOKUP(D184,'Msku With Skus'!$A:$E,6,FALSE)," ")</f>
        <v> </v>
      </c>
    </row>
    <row r="185" customHeight="1" spans="1:8">
      <c r="A185" s="25" t="s">
        <v>8811</v>
      </c>
      <c r="B185" s="25" t="s">
        <v>386</v>
      </c>
      <c r="C185" s="25" t="s">
        <v>8812</v>
      </c>
      <c r="D185" s="5" t="str">
        <f>VLOOKUP(B185,'Msku With Skus'!$A:$B,2,FALSE)</f>
        <v>CSTE_0009_ST_Bts_LongPillow_Chimmy</v>
      </c>
      <c r="E185" s="27">
        <f>_xlfn.IFNA(VLOOKUP(D185,'Current Inventory '!$B:$E,4,FALSE),"0")</f>
        <v>0</v>
      </c>
      <c r="F185" s="28">
        <v>1</v>
      </c>
      <c r="G185" s="5">
        <f t="shared" si="0"/>
        <v>-1</v>
      </c>
      <c r="H185" s="5" t="e">
        <f>_xlfn.IFNA(VLOOKUP(D185,'Msku With Skus'!$A:$E,6,FALSE)," ")</f>
        <v>#REF!</v>
      </c>
    </row>
    <row r="186" customHeight="1" spans="1:8">
      <c r="A186" s="25" t="s">
        <v>8813</v>
      </c>
      <c r="B186" s="25" t="s">
        <v>146</v>
      </c>
      <c r="C186" s="25" t="s">
        <v>8814</v>
      </c>
      <c r="D186" s="5" t="str">
        <f>VLOOKUP(B186,'Msku With Skus'!$A:$B,2,FALSE)</f>
        <v>BigPillow_Cooky_fba</v>
      </c>
      <c r="E186" s="27" t="str">
        <f>_xlfn.IFNA(VLOOKUP(D186,'Current Inventory '!$B:$E,4,FALSE),"0")</f>
        <v>0</v>
      </c>
      <c r="F186" s="28">
        <v>2</v>
      </c>
      <c r="G186" s="5">
        <f t="shared" si="0"/>
        <v>-2</v>
      </c>
      <c r="H186" s="5" t="e">
        <f>_xlfn.IFNA(VLOOKUP(D186,'Msku With Skus'!$A:$E,6,FALSE)," ")</f>
        <v>#REF!</v>
      </c>
    </row>
    <row r="187" customHeight="1" spans="1:8">
      <c r="A187" s="25" t="s">
        <v>8815</v>
      </c>
      <c r="B187" s="25" t="s">
        <v>147</v>
      </c>
      <c r="C187" s="25" t="s">
        <v>8814</v>
      </c>
      <c r="D187" s="5" t="str">
        <f>VLOOKUP(B187,'Msku With Skus'!$A:$B,2,FALSE)</f>
        <v>CSTE_0012_ST_Bts_LongPillow_Cooky</v>
      </c>
      <c r="E187" s="27">
        <f>_xlfn.IFNA(VLOOKUP(D187,'Current Inventory '!$B:$E,4,FALSE),"0")</f>
        <v>0</v>
      </c>
      <c r="F187" s="28">
        <v>0</v>
      </c>
      <c r="G187" s="5">
        <f t="shared" si="0"/>
        <v>0</v>
      </c>
      <c r="H187" s="5" t="str">
        <f>_xlfn.IFNA(VLOOKUP(D187,'Msku With Skus'!$A:$E,6,FALSE)," ")</f>
        <v> </v>
      </c>
    </row>
    <row r="188" customHeight="1" spans="1:8">
      <c r="A188" s="25" t="s">
        <v>8816</v>
      </c>
      <c r="B188" s="25" t="s">
        <v>171</v>
      </c>
      <c r="C188" s="25" t="s">
        <v>8817</v>
      </c>
      <c r="D188" s="5" t="str">
        <f>VLOOKUP(B188,'Msku With Skus'!$A:$B,2,FALSE)</f>
        <v>brown_beatles_FBA</v>
      </c>
      <c r="E188" s="27" t="str">
        <f>_xlfn.IFNA(VLOOKUP(D188,'Current Inventory '!$B:$E,4,FALSE),"0")</f>
        <v>0</v>
      </c>
      <c r="F188" s="28">
        <v>0</v>
      </c>
      <c r="G188" s="5">
        <f t="shared" si="0"/>
        <v>0</v>
      </c>
      <c r="H188" s="5" t="e">
        <f>_xlfn.IFNA(VLOOKUP(D188,'Msku With Skus'!$A:$E,6,FALSE)," ")</f>
        <v>#REF!</v>
      </c>
    </row>
    <row r="189" customHeight="1" spans="1:8">
      <c r="A189" s="25" t="s">
        <v>8818</v>
      </c>
      <c r="B189" s="25" t="s">
        <v>688</v>
      </c>
      <c r="C189" s="25" t="s">
        <v>8819</v>
      </c>
      <c r="D189" s="5" t="str">
        <f>VLOOKUP(B189,'Msku With Skus'!$A:$B,2,FALSE)</f>
        <v>CSTE_0021_MB_Beatles_Black</v>
      </c>
      <c r="E189" s="27">
        <f>_xlfn.IFNA(VLOOKUP(D189,'Current Inventory '!$B:$E,4,FALSE),"0")</f>
        <v>3</v>
      </c>
      <c r="F189" s="28">
        <v>24</v>
      </c>
      <c r="G189" s="5">
        <f t="shared" si="0"/>
        <v>-21</v>
      </c>
      <c r="H189" s="5" t="e">
        <f>_xlfn.IFNA(VLOOKUP(D189,'Msku With Skus'!$A:$E,6,FALSE)," ")</f>
        <v>#REF!</v>
      </c>
    </row>
    <row r="190" customHeight="1" spans="1:8">
      <c r="A190" s="25" t="s">
        <v>8820</v>
      </c>
      <c r="B190" s="25" t="s">
        <v>172</v>
      </c>
      <c r="C190" s="25" t="s">
        <v>8817</v>
      </c>
      <c r="D190" s="5" t="str">
        <f>VLOOKUP(B190,'Msku With Skus'!$A:$B,2,FALSE)</f>
        <v>CSTE_0089_MB_Beatles4Head_</v>
      </c>
      <c r="E190" s="27">
        <f>_xlfn.IFNA(VLOOKUP(D190,'Current Inventory '!$B:$E,4,FALSE),"0")</f>
        <v>0</v>
      </c>
      <c r="F190" s="28">
        <v>8</v>
      </c>
      <c r="G190" s="5">
        <f t="shared" si="0"/>
        <v>-8</v>
      </c>
      <c r="H190" s="5" t="str">
        <f>_xlfn.IFNA(VLOOKUP(D190,'Msku With Skus'!$A:$E,6,FALSE)," ")</f>
        <v> </v>
      </c>
    </row>
    <row r="191" customHeight="1" spans="1:8">
      <c r="A191" s="25" t="s">
        <v>8816</v>
      </c>
      <c r="B191" s="25" t="s">
        <v>171</v>
      </c>
      <c r="C191" s="25" t="s">
        <v>8817</v>
      </c>
      <c r="D191" s="5" t="str">
        <f>VLOOKUP(B191,'Msku With Skus'!$A:$B,2,FALSE)</f>
        <v>brown_beatles_FBA</v>
      </c>
      <c r="E191" s="27" t="str">
        <f>_xlfn.IFNA(VLOOKUP(D191,'Current Inventory '!$B:$E,4,FALSE),"0")</f>
        <v>0</v>
      </c>
      <c r="F191" s="28">
        <v>8</v>
      </c>
      <c r="G191" s="5">
        <f t="shared" si="0"/>
        <v>-8</v>
      </c>
      <c r="H191" s="5" t="e">
        <f>_xlfn.IFNA(VLOOKUP(D191,'Msku With Skus'!$A:$E,6,FALSE)," ")</f>
        <v>#REF!</v>
      </c>
    </row>
    <row r="192" customHeight="1" spans="1:8">
      <c r="A192" s="25" t="s">
        <v>8821</v>
      </c>
      <c r="B192" s="25" t="s">
        <v>706</v>
      </c>
      <c r="C192" s="25" t="s">
        <v>8822</v>
      </c>
      <c r="D192" s="5" t="str">
        <f>VLOOKUP(B192,'Msku With Skus'!$A:$B,2,FALSE)</f>
        <v>CSTE_0022_MB_Beatles_Brown</v>
      </c>
      <c r="E192" s="27">
        <f>_xlfn.IFNA(VLOOKUP(D192,'Current Inventory '!$B:$E,4,FALSE),"0")</f>
        <v>0</v>
      </c>
      <c r="F192" s="28">
        <v>0</v>
      </c>
      <c r="G192" s="5">
        <f t="shared" si="0"/>
        <v>0</v>
      </c>
      <c r="H192" s="5" t="e">
        <f>_xlfn.IFNA(VLOOKUP(D192,'Msku With Skus'!$A:$E,6,FALSE)," ")</f>
        <v>#REF!</v>
      </c>
    </row>
    <row r="193" customHeight="1" spans="1:8">
      <c r="A193" s="25" t="s">
        <v>8823</v>
      </c>
      <c r="B193" s="25" t="s">
        <v>691</v>
      </c>
      <c r="C193" s="25" t="s">
        <v>8824</v>
      </c>
      <c r="D193" s="5" t="str">
        <f>VLOOKUP(B193,'Msku With Skus'!$A:$B,2,FALSE)</f>
        <v>CSTE_0021_MB_Beatles_Black</v>
      </c>
      <c r="E193" s="27">
        <f>_xlfn.IFNA(VLOOKUP(D193,'Current Inventory '!$B:$E,4,FALSE),"0")</f>
        <v>3</v>
      </c>
      <c r="F193" s="28">
        <v>0</v>
      </c>
      <c r="G193" s="5">
        <f t="shared" si="0"/>
        <v>3</v>
      </c>
      <c r="H193" s="5" t="e">
        <f>_xlfn.IFNA(VLOOKUP(D193,'Msku With Skus'!$A:$E,6,FALSE)," ")</f>
        <v>#REF!</v>
      </c>
    </row>
    <row r="194" customHeight="1" spans="1:8">
      <c r="A194" s="25" t="s">
        <v>8825</v>
      </c>
      <c r="B194" s="25" t="s">
        <v>1483</v>
      </c>
      <c r="C194" s="25" t="s">
        <v>8826</v>
      </c>
      <c r="D194" s="5" t="str">
        <f>VLOOKUP(B194,'Msku With Skus'!$A:$B,2,FALSE)</f>
        <v>CSTE_0089_MB_Beatles4Head_</v>
      </c>
      <c r="E194" s="27">
        <f>_xlfn.IFNA(VLOOKUP(D194,'Current Inventory '!$B:$E,4,FALSE),"0")</f>
        <v>0</v>
      </c>
      <c r="F194" s="28">
        <v>1</v>
      </c>
      <c r="G194" s="5">
        <f t="shared" si="0"/>
        <v>-1</v>
      </c>
      <c r="H194" s="5" t="str">
        <f>_xlfn.IFNA(VLOOKUP(D194,'Msku With Skus'!$A:$E,6,FALSE)," ")</f>
        <v> </v>
      </c>
    </row>
    <row r="195" customHeight="1" spans="1:8">
      <c r="A195" s="25" t="s">
        <v>8827</v>
      </c>
      <c r="B195" s="25" t="s">
        <v>693</v>
      </c>
      <c r="C195" s="25" t="s">
        <v>8828</v>
      </c>
      <c r="D195" s="5" t="str">
        <f>VLOOKUP(B195,'Msku With Skus'!$A:$B,2,FALSE)</f>
        <v>CSTE_0021_MB_Beatles_Black</v>
      </c>
      <c r="E195" s="27">
        <f>_xlfn.IFNA(VLOOKUP(D195,'Current Inventory '!$B:$E,4,FALSE),"0")</f>
        <v>3</v>
      </c>
      <c r="F195" s="28">
        <v>23</v>
      </c>
      <c r="G195" s="5">
        <f t="shared" si="0"/>
        <v>-20</v>
      </c>
      <c r="H195" s="5" t="e">
        <f>_xlfn.IFNA(VLOOKUP(D195,'Msku With Skus'!$A:$E,6,FALSE)," ")</f>
        <v>#REF!</v>
      </c>
    </row>
    <row r="196" customHeight="1" spans="1:8">
      <c r="A196" s="25" t="s">
        <v>8829</v>
      </c>
      <c r="B196" s="25" t="s">
        <v>1485</v>
      </c>
      <c r="C196" s="25" t="s">
        <v>8830</v>
      </c>
      <c r="D196" s="5" t="str">
        <f>VLOOKUP(B196,'Msku With Skus'!$A:$B,2,FALSE)</f>
        <v>CSTE_0089_MB_Beatles4Head_</v>
      </c>
      <c r="E196" s="27">
        <f>_xlfn.IFNA(VLOOKUP(D196,'Current Inventory '!$B:$E,4,FALSE),"0")</f>
        <v>0</v>
      </c>
      <c r="F196" s="28">
        <v>6</v>
      </c>
      <c r="G196" s="5">
        <f t="shared" si="0"/>
        <v>-6</v>
      </c>
      <c r="H196" s="5" t="str">
        <f>_xlfn.IFNA(VLOOKUP(D196,'Msku With Skus'!$A:$E,6,FALSE)," ")</f>
        <v> </v>
      </c>
    </row>
    <row r="197" customHeight="1" spans="1:8">
      <c r="A197" s="25" t="s">
        <v>8831</v>
      </c>
      <c r="B197" s="25" t="s">
        <v>1486</v>
      </c>
      <c r="C197" s="25" t="s">
        <v>8832</v>
      </c>
      <c r="D197" s="5" t="str">
        <f>VLOOKUP(B197,'Msku With Skus'!$A:$B,2,FALSE)</f>
        <v>CSTE_0089_MB_Beatles4Head_</v>
      </c>
      <c r="E197" s="27">
        <f>_xlfn.IFNA(VLOOKUP(D197,'Current Inventory '!$B:$E,4,FALSE),"0")</f>
        <v>0</v>
      </c>
      <c r="F197" s="28">
        <v>7</v>
      </c>
      <c r="G197" s="5">
        <f t="shared" si="0"/>
        <v>-7</v>
      </c>
      <c r="H197" s="5" t="str">
        <f>_xlfn.IFNA(VLOOKUP(D197,'Msku With Skus'!$A:$E,6,FALSE)," ")</f>
        <v> </v>
      </c>
    </row>
    <row r="198" customHeight="1" spans="1:8">
      <c r="A198" s="25" t="s">
        <v>8833</v>
      </c>
      <c r="B198" s="25" t="s">
        <v>694</v>
      </c>
      <c r="C198" s="25" t="s">
        <v>8834</v>
      </c>
      <c r="D198" s="5" t="str">
        <f>VLOOKUP(B198,'Msku With Skus'!$A:$B,2,FALSE)</f>
        <v>CSTE_0021_MB_Beatles_Black</v>
      </c>
      <c r="E198" s="27">
        <f>_xlfn.IFNA(VLOOKUP(D198,'Current Inventory '!$B:$E,4,FALSE),"0")</f>
        <v>3</v>
      </c>
      <c r="F198" s="28">
        <v>19</v>
      </c>
      <c r="G198" s="5">
        <f t="shared" si="0"/>
        <v>-16</v>
      </c>
      <c r="H198" s="5" t="e">
        <f>_xlfn.IFNA(VLOOKUP(D198,'Msku With Skus'!$A:$E,6,FALSE)," ")</f>
        <v>#REF!</v>
      </c>
    </row>
    <row r="199" customHeight="1" spans="1:8">
      <c r="A199" s="25" t="s">
        <v>8823</v>
      </c>
      <c r="B199" s="25" t="s">
        <v>691</v>
      </c>
      <c r="C199" s="25" t="s">
        <v>8824</v>
      </c>
      <c r="D199" s="5" t="str">
        <f>VLOOKUP(B199,'Msku With Skus'!$A:$B,2,FALSE)</f>
        <v>CSTE_0021_MB_Beatles_Black</v>
      </c>
      <c r="E199" s="27">
        <f>_xlfn.IFNA(VLOOKUP(D199,'Current Inventory '!$B:$E,4,FALSE),"0")</f>
        <v>3</v>
      </c>
      <c r="F199" s="28">
        <v>12</v>
      </c>
      <c r="G199" s="5">
        <f t="shared" si="0"/>
        <v>-9</v>
      </c>
      <c r="H199" s="5" t="e">
        <f>_xlfn.IFNA(VLOOKUP(D199,'Msku With Skus'!$A:$E,6,FALSE)," ")</f>
        <v>#REF!</v>
      </c>
    </row>
    <row r="200" customHeight="1" spans="1:8">
      <c r="A200" s="25" t="s">
        <v>8835</v>
      </c>
      <c r="B200" s="25" t="s">
        <v>696</v>
      </c>
      <c r="C200" s="25" t="s">
        <v>8836</v>
      </c>
      <c r="D200" s="5" t="str">
        <f>VLOOKUP(B200,'Msku With Skus'!$A:$B,2,FALSE)</f>
        <v>CSTE_0021_MB_Beatles_Black</v>
      </c>
      <c r="E200" s="27">
        <f>_xlfn.IFNA(VLOOKUP(D200,'Current Inventory '!$B:$E,4,FALSE),"0")</f>
        <v>3</v>
      </c>
      <c r="F200" s="28">
        <v>0</v>
      </c>
      <c r="G200" s="5">
        <f t="shared" si="0"/>
        <v>3</v>
      </c>
      <c r="H200" s="5" t="e">
        <f>_xlfn.IFNA(VLOOKUP(D200,'Msku With Skus'!$A:$E,6,FALSE)," ")</f>
        <v>#REF!</v>
      </c>
    </row>
    <row r="201" customHeight="1" spans="1:8">
      <c r="A201" s="25" t="s">
        <v>8835</v>
      </c>
      <c r="B201" s="25" t="s">
        <v>696</v>
      </c>
      <c r="C201" s="25" t="s">
        <v>8836</v>
      </c>
      <c r="D201" s="5" t="str">
        <f>VLOOKUP(B201,'Msku With Skus'!$A:$B,2,FALSE)</f>
        <v>CSTE_0021_MB_Beatles_Black</v>
      </c>
      <c r="E201" s="27">
        <f>_xlfn.IFNA(VLOOKUP(D201,'Current Inventory '!$B:$E,4,FALSE),"0")</f>
        <v>3</v>
      </c>
      <c r="F201" s="28">
        <v>19</v>
      </c>
      <c r="G201" s="5">
        <f t="shared" si="0"/>
        <v>-16</v>
      </c>
      <c r="H201" s="5" t="e">
        <f>_xlfn.IFNA(VLOOKUP(D201,'Msku With Skus'!$A:$E,6,FALSE)," ")</f>
        <v>#REF!</v>
      </c>
    </row>
    <row r="202" customHeight="1" spans="1:8">
      <c r="A202" s="25" t="s">
        <v>8837</v>
      </c>
      <c r="B202" s="25" t="s">
        <v>733</v>
      </c>
      <c r="C202" s="25" t="s">
        <v>8838</v>
      </c>
      <c r="D202" s="5" t="str">
        <f>VLOOKUP(B202,'Msku With Skus'!$A:$B,2,FALSE)</f>
        <v>CSTE_0024_MB_BeautyandBeast_Brown</v>
      </c>
      <c r="E202" s="27">
        <f>_xlfn.IFNA(VLOOKUP(D202,'Current Inventory '!$B:$E,4,FALSE),"0")</f>
        <v>0</v>
      </c>
      <c r="F202" s="28">
        <v>0</v>
      </c>
      <c r="G202" s="5">
        <f t="shared" si="0"/>
        <v>0</v>
      </c>
      <c r="H202" s="5" t="str">
        <f>_xlfn.IFNA(VLOOKUP(D202,'Msku With Skus'!$A:$E,6,FALSE)," ")</f>
        <v> </v>
      </c>
    </row>
    <row r="203" customHeight="1" spans="1:8">
      <c r="A203" s="25" t="s">
        <v>8839</v>
      </c>
      <c r="B203" s="25" t="s">
        <v>735</v>
      </c>
      <c r="C203" s="25" t="s">
        <v>8840</v>
      </c>
      <c r="D203" s="5" t="str">
        <f>VLOOKUP(B203,'Msku With Skus'!$A:$B,2,FALSE)</f>
        <v>CSTE_0024_MB_BeautyandBeast_Brown</v>
      </c>
      <c r="E203" s="27">
        <f>_xlfn.IFNA(VLOOKUP(D203,'Current Inventory '!$B:$E,4,FALSE),"0")</f>
        <v>0</v>
      </c>
      <c r="F203" s="28">
        <v>0</v>
      </c>
      <c r="G203" s="5">
        <f t="shared" si="0"/>
        <v>0</v>
      </c>
      <c r="H203" s="5" t="str">
        <f>_xlfn.IFNA(VLOOKUP(D203,'Msku With Skus'!$A:$E,6,FALSE)," ")</f>
        <v> </v>
      </c>
    </row>
    <row r="204" customHeight="1" spans="1:8">
      <c r="A204" s="25" t="s">
        <v>8841</v>
      </c>
      <c r="B204" s="25" t="s">
        <v>737</v>
      </c>
      <c r="C204" s="25" t="s">
        <v>8842</v>
      </c>
      <c r="D204" s="5" t="str">
        <f>VLOOKUP(B204,'Msku With Skus'!$A:$B,2,FALSE)</f>
        <v>CSTE_0024_MB_BeautyandBeast_Brown</v>
      </c>
      <c r="E204" s="27">
        <f>_xlfn.IFNA(VLOOKUP(D204,'Current Inventory '!$B:$E,4,FALSE),"0")</f>
        <v>0</v>
      </c>
      <c r="F204" s="28">
        <v>0</v>
      </c>
      <c r="G204" s="5">
        <f t="shared" si="0"/>
        <v>0</v>
      </c>
      <c r="H204" s="5" t="str">
        <f>_xlfn.IFNA(VLOOKUP(D204,'Msku With Skus'!$A:$E,6,FALSE)," ")</f>
        <v> </v>
      </c>
    </row>
    <row r="205" customHeight="1" spans="1:8">
      <c r="A205" s="25" t="s">
        <v>8843</v>
      </c>
      <c r="B205" s="25" t="s">
        <v>739</v>
      </c>
      <c r="C205" s="25" t="s">
        <v>8844</v>
      </c>
      <c r="D205" s="5" t="str">
        <f>VLOOKUP(B205,'Msku With Skus'!$A:$B,2,FALSE)</f>
        <v>CSTE_0024_MB_BeautyandBeast_Brown</v>
      </c>
      <c r="E205" s="27">
        <f>_xlfn.IFNA(VLOOKUP(D205,'Current Inventory '!$B:$E,4,FALSE),"0")</f>
        <v>0</v>
      </c>
      <c r="F205" s="28">
        <v>0</v>
      </c>
      <c r="G205" s="5">
        <f t="shared" si="0"/>
        <v>0</v>
      </c>
      <c r="H205" s="5" t="str">
        <f>_xlfn.IFNA(VLOOKUP(D205,'Msku With Skus'!$A:$E,6,FALSE)," ")</f>
        <v> </v>
      </c>
    </row>
    <row r="206" customHeight="1" spans="1:8">
      <c r="A206" s="25" t="s">
        <v>8845</v>
      </c>
      <c r="B206" s="25" t="s">
        <v>741</v>
      </c>
      <c r="C206" s="25" t="s">
        <v>8846</v>
      </c>
      <c r="D206" s="5" t="str">
        <f>VLOOKUP(B206,'Msku With Skus'!$A:$B,2,FALSE)</f>
        <v>CSTE_0024_MB_BeautyandBeast_Brown</v>
      </c>
      <c r="E206" s="27">
        <f>_xlfn.IFNA(VLOOKUP(D206,'Current Inventory '!$B:$E,4,FALSE),"0")</f>
        <v>0</v>
      </c>
      <c r="F206" s="28">
        <v>0</v>
      </c>
      <c r="G206" s="5">
        <f t="shared" si="0"/>
        <v>0</v>
      </c>
      <c r="H206" s="5" t="str">
        <f>_xlfn.IFNA(VLOOKUP(D206,'Msku With Skus'!$A:$E,6,FALSE)," ")</f>
        <v> </v>
      </c>
    </row>
    <row r="207" customHeight="1" spans="1:8">
      <c r="A207" s="25" t="s">
        <v>8847</v>
      </c>
      <c r="B207" s="25" t="s">
        <v>743</v>
      </c>
      <c r="C207" s="25" t="s">
        <v>8848</v>
      </c>
      <c r="D207" s="5" t="str">
        <f>VLOOKUP(B207,'Msku With Skus'!$A:$B,2,FALSE)</f>
        <v>CSTE_0024_MB_BeautyandBeast_Brown</v>
      </c>
      <c r="E207" s="27">
        <f>_xlfn.IFNA(VLOOKUP(D207,'Current Inventory '!$B:$E,4,FALSE),"0")</f>
        <v>0</v>
      </c>
      <c r="F207" s="28">
        <v>0</v>
      </c>
      <c r="G207" s="5">
        <f t="shared" si="0"/>
        <v>0</v>
      </c>
      <c r="H207" s="5" t="str">
        <f>_xlfn.IFNA(VLOOKUP(D207,'Msku With Skus'!$A:$E,6,FALSE)," ")</f>
        <v> </v>
      </c>
    </row>
    <row r="208" customHeight="1" spans="1:8">
      <c r="A208" s="25" t="s">
        <v>8849</v>
      </c>
      <c r="B208" s="25" t="s">
        <v>2321</v>
      </c>
      <c r="C208" s="25" t="s">
        <v>8850</v>
      </c>
      <c r="D208" s="5" t="str">
        <f>VLOOKUP(B208,'Msku With Skus'!$A:$B,2,FALSE)</f>
        <v>CSTE_0178_SG_Square_Pink</v>
      </c>
      <c r="E208" s="27">
        <f>_xlfn.IFNA(VLOOKUP(D208,'Current Inventory '!$B:$E,4,FALSE),"0")</f>
        <v>0</v>
      </c>
      <c r="F208" s="28">
        <v>0</v>
      </c>
      <c r="G208" s="5">
        <f t="shared" si="0"/>
        <v>0</v>
      </c>
      <c r="H208" s="5" t="str">
        <f>_xlfn.IFNA(VLOOKUP(D208,'Msku With Skus'!$A:$E,6,FALSE)," ")</f>
        <v> </v>
      </c>
    </row>
    <row r="209" customHeight="1" spans="1:8">
      <c r="A209" s="25" t="s">
        <v>8851</v>
      </c>
      <c r="B209" s="25" t="s">
        <v>5341</v>
      </c>
      <c r="C209" s="25" t="s">
        <v>8852</v>
      </c>
      <c r="D209" s="5" t="str">
        <f>VLOOKUP(B209,'Msku With Skus'!$A:$B,2,FALSE)</f>
        <v>CSTE_O0226_OT_Eyelashes_Black</v>
      </c>
      <c r="E209" s="27">
        <f>_xlfn.IFNA(VLOOKUP(D209,'Current Inventory '!$B:$E,4,FALSE),"0")</f>
        <v>24</v>
      </c>
      <c r="F209" s="28">
        <v>17</v>
      </c>
      <c r="G209" s="5">
        <f t="shared" si="0"/>
        <v>7</v>
      </c>
      <c r="H209" s="5" t="str">
        <f>_xlfn.IFNA(VLOOKUP(D209,'Msku With Skus'!$A:$E,6,FALSE)," ")</f>
        <v> </v>
      </c>
    </row>
    <row r="210" customHeight="1" spans="1:8">
      <c r="A210" s="25" t="s">
        <v>8853</v>
      </c>
      <c r="B210" s="25" t="s">
        <v>156</v>
      </c>
      <c r="C210" s="25" t="s">
        <v>8854</v>
      </c>
      <c r="D210" s="5" t="str">
        <f>VLOOKUP(B210,'Msku With Skus'!$A:$B,2,FALSE)</f>
        <v>CSTE_0141_SG_Thunder_Black</v>
      </c>
      <c r="E210" s="27">
        <f>_xlfn.IFNA(VLOOKUP(D210,'Current Inventory '!$B:$E,4,FALSE),"0")</f>
        <v>0</v>
      </c>
      <c r="F210" s="28">
        <v>0</v>
      </c>
      <c r="G210" s="5">
        <f t="shared" si="0"/>
        <v>0</v>
      </c>
      <c r="H210" s="5" t="e">
        <f>_xlfn.IFNA(VLOOKUP(D210,'Msku With Skus'!$A:$E,6,FALSE)," ")</f>
        <v>#REF!</v>
      </c>
    </row>
    <row r="211" customHeight="1" spans="1:8">
      <c r="A211" s="25" t="s">
        <v>8855</v>
      </c>
      <c r="B211" s="25" t="s">
        <v>155</v>
      </c>
      <c r="C211" s="25" t="s">
        <v>8854</v>
      </c>
      <c r="D211" s="5" t="str">
        <f>VLOOKUP(B211,'Msku With Skus'!$A:$B,2,FALSE)</f>
        <v>Black_spikes_glasses</v>
      </c>
      <c r="E211" s="27" t="str">
        <f>_xlfn.IFNA(VLOOKUP(D211,'Current Inventory '!$B:$E,4,FALSE),"0")</f>
        <v>0</v>
      </c>
      <c r="F211" s="28">
        <v>0</v>
      </c>
      <c r="G211" s="5">
        <f t="shared" si="0"/>
        <v>0</v>
      </c>
      <c r="H211" s="5" t="e">
        <f>_xlfn.IFNA(VLOOKUP(D211,'Msku With Skus'!$A:$E,6,FALSE)," ")</f>
        <v>#REF!</v>
      </c>
    </row>
    <row r="212" customHeight="1" spans="1:8">
      <c r="A212" s="25" t="s">
        <v>8856</v>
      </c>
      <c r="B212" s="25" t="s">
        <v>4806</v>
      </c>
      <c r="C212" s="25" t="s">
        <v>8857</v>
      </c>
      <c r="D212" s="5" t="str">
        <f>VLOOKUP(B212,'Msku With Skus'!$A:$B,2,FALSE)</f>
        <v>CSTE_O0065_OT_Mug_Blue</v>
      </c>
      <c r="E212" s="27">
        <f>_xlfn.IFNA(VLOOKUP(D212,'Current Inventory '!$B:$E,4,FALSE),"0")</f>
        <v>0</v>
      </c>
      <c r="F212" s="28">
        <v>0</v>
      </c>
      <c r="G212" s="5">
        <f t="shared" si="0"/>
        <v>0</v>
      </c>
      <c r="H212" s="5" t="str">
        <f>_xlfn.IFNA(VLOOKUP(D212,'Msku With Skus'!$A:$E,6,FALSE)," ")</f>
        <v> </v>
      </c>
    </row>
    <row r="213" customHeight="1" spans="1:8">
      <c r="A213" s="25" t="s">
        <v>8858</v>
      </c>
      <c r="B213" s="25" t="s">
        <v>2431</v>
      </c>
      <c r="C213" s="25" t="s">
        <v>8859</v>
      </c>
      <c r="D213" s="5" t="str">
        <f>VLOOKUP(B213,'Msku With Skus'!$A:$B,2,FALSE)</f>
        <v>CSTE_0194_MB_MH3Joker_Brown</v>
      </c>
      <c r="E213" s="27">
        <f>_xlfn.IFNA(VLOOKUP(D213,'Current Inventory '!$B:$E,4,FALSE),"0")</f>
        <v>3</v>
      </c>
      <c r="F213" s="28">
        <v>39</v>
      </c>
      <c r="G213" s="5">
        <f t="shared" si="0"/>
        <v>-36</v>
      </c>
      <c r="H213" s="5" t="e">
        <f>_xlfn.IFNA(VLOOKUP(D213,'Msku With Skus'!$A:$E,6,FALSE)," ")</f>
        <v>#REF!</v>
      </c>
    </row>
    <row r="214" customHeight="1" spans="1:8">
      <c r="A214" s="25" t="s">
        <v>8860</v>
      </c>
      <c r="B214" s="25" t="s">
        <v>2450</v>
      </c>
      <c r="C214" s="25" t="s">
        <v>8861</v>
      </c>
      <c r="D214" s="5" t="str">
        <f>VLOOKUP(B214,'Msku With Skus'!$A:$B,2,FALSE)</f>
        <v>CSTE_0195_MB_MHA13_Brown</v>
      </c>
      <c r="E214" s="27">
        <f>_xlfn.IFNA(VLOOKUP(D214,'Current Inventory '!$B:$E,4,FALSE),"0")</f>
        <v>1</v>
      </c>
      <c r="F214" s="28">
        <v>0</v>
      </c>
      <c r="G214" s="5">
        <f t="shared" si="0"/>
        <v>1</v>
      </c>
      <c r="H214" s="5" t="e">
        <f>_xlfn.IFNA(VLOOKUP(D214,'Msku With Skus'!$A:$E,6,FALSE)," ")</f>
        <v>#REF!</v>
      </c>
    </row>
    <row r="215" customHeight="1" spans="1:8">
      <c r="A215" s="25" t="s">
        <v>8862</v>
      </c>
      <c r="B215" s="25" t="s">
        <v>5983</v>
      </c>
      <c r="C215" s="25" t="s">
        <v>8863</v>
      </c>
      <c r="D215" s="5" t="str">
        <f>VLOOKUP(B215,'Msku With Skus'!$A:$B,2,FALSE)</f>
        <v>CSTE_O0359_OT_Captain_America_Bobblehead</v>
      </c>
      <c r="E215" s="27" t="str">
        <f>_xlfn.IFNA(VLOOKUP(D215,'Current Inventory '!$B:$E,4,FALSE),"0")</f>
        <v>0</v>
      </c>
      <c r="F215" s="28">
        <v>6</v>
      </c>
      <c r="G215" s="5">
        <f t="shared" si="0"/>
        <v>-6</v>
      </c>
      <c r="H215" s="5" t="e">
        <f>_xlfn.IFNA(VLOOKUP(D215,'Msku With Skus'!$A:$E,6,FALSE)," ")</f>
        <v>#REF!</v>
      </c>
    </row>
    <row r="216" customHeight="1" spans="1:8">
      <c r="A216" s="25" t="s">
        <v>8864</v>
      </c>
      <c r="B216" s="25" t="s">
        <v>5976</v>
      </c>
      <c r="C216" s="25" t="s">
        <v>8865</v>
      </c>
      <c r="D216" s="5" t="str">
        <f>VLOOKUP(B216,'Msku With Skus'!$A:$B,2,FALSE)</f>
        <v>CSTE_O0358_OT_IronMan_Bobblehead</v>
      </c>
      <c r="E216" s="27">
        <f>_xlfn.IFNA(VLOOKUP(D216,'Current Inventory '!$B:$E,4,FALSE),"0")</f>
        <v>0</v>
      </c>
      <c r="F216" s="28">
        <v>0</v>
      </c>
      <c r="G216" s="5">
        <f t="shared" si="0"/>
        <v>0</v>
      </c>
      <c r="H216" s="5" t="e">
        <f>_xlfn.IFNA(VLOOKUP(D216,'Msku With Skus'!$A:$E,6,FALSE)," ")</f>
        <v>#REF!</v>
      </c>
    </row>
    <row r="217" customHeight="1" spans="1:8">
      <c r="A217" s="25" t="s">
        <v>8866</v>
      </c>
      <c r="B217" s="25" t="s">
        <v>2260</v>
      </c>
      <c r="C217" s="25" t="s">
        <v>8867</v>
      </c>
      <c r="D217" s="5" t="str">
        <f>VLOOKUP(B217,'Msku With Skus'!$A:$B,2,FALSE)</f>
        <v>CSTE_0174_SG_Oval_Red</v>
      </c>
      <c r="E217" s="27">
        <f>_xlfn.IFNA(VLOOKUP(D217,'Current Inventory '!$B:$E,4,FALSE),"0")</f>
        <v>45</v>
      </c>
      <c r="F217" s="28">
        <v>18</v>
      </c>
      <c r="G217" s="5">
        <f t="shared" si="0"/>
        <v>27</v>
      </c>
      <c r="H217" s="5" t="e">
        <f>_xlfn.IFNA(VLOOKUP(D217,'Msku With Skus'!$A:$E,6,FALSE)," ")</f>
        <v>#REF!</v>
      </c>
    </row>
    <row r="218" customHeight="1" spans="1:8">
      <c r="A218" s="25" t="s">
        <v>8868</v>
      </c>
      <c r="B218" s="25" t="s">
        <v>3633</v>
      </c>
      <c r="C218" s="25" t="s">
        <v>8869</v>
      </c>
      <c r="D218" s="5" t="str">
        <f>VLOOKUP(B218,'Msku With Skus'!$A:$B,2,FALSE)</f>
        <v>CSTE_0383_ST_Cat_Pillow_Black</v>
      </c>
      <c r="E218" s="27">
        <f>_xlfn.IFNA(VLOOKUP(D218,'Current Inventory '!$B:$E,4,FALSE),"0")</f>
        <v>0</v>
      </c>
      <c r="F218" s="28">
        <v>0</v>
      </c>
      <c r="G218" s="5">
        <f t="shared" si="0"/>
        <v>0</v>
      </c>
      <c r="H218" s="5" t="e">
        <f>_xlfn.IFNA(VLOOKUP(D218,'Msku With Skus'!$A:$E,6,FALSE)," ")</f>
        <v>#REF!</v>
      </c>
    </row>
    <row r="219" customHeight="1" spans="1:8">
      <c r="A219" s="25" t="s">
        <v>8868</v>
      </c>
      <c r="B219" s="25" t="s">
        <v>3633</v>
      </c>
      <c r="C219" s="25" t="s">
        <v>8869</v>
      </c>
      <c r="D219" s="5" t="str">
        <f>VLOOKUP(B219,'Msku With Skus'!$A:$B,2,FALSE)</f>
        <v>CSTE_0383_ST_Cat_Pillow_Black</v>
      </c>
      <c r="E219" s="27">
        <f>_xlfn.IFNA(VLOOKUP(D219,'Current Inventory '!$B:$E,4,FALSE),"0")</f>
        <v>0</v>
      </c>
      <c r="F219" s="28">
        <v>0</v>
      </c>
      <c r="G219" s="5">
        <f t="shared" si="0"/>
        <v>0</v>
      </c>
      <c r="H219" s="5" t="e">
        <f>_xlfn.IFNA(VLOOKUP(D219,'Msku With Skus'!$A:$E,6,FALSE)," ")</f>
        <v>#REF!</v>
      </c>
    </row>
    <row r="220" customHeight="1" spans="1:8">
      <c r="A220" s="25" t="s">
        <v>8868</v>
      </c>
      <c r="B220" s="25" t="s">
        <v>3633</v>
      </c>
      <c r="C220" s="25" t="s">
        <v>8869</v>
      </c>
      <c r="D220" s="5" t="str">
        <f>VLOOKUP(B220,'Msku With Skus'!$A:$B,2,FALSE)</f>
        <v>CSTE_0383_ST_Cat_Pillow_Black</v>
      </c>
      <c r="E220" s="27">
        <f>_xlfn.IFNA(VLOOKUP(D220,'Current Inventory '!$B:$E,4,FALSE),"0")</f>
        <v>0</v>
      </c>
      <c r="F220" s="28">
        <v>0</v>
      </c>
      <c r="G220" s="5">
        <f t="shared" si="0"/>
        <v>0</v>
      </c>
      <c r="H220" s="5" t="e">
        <f>_xlfn.IFNA(VLOOKUP(D220,'Msku With Skus'!$A:$E,6,FALSE)," ")</f>
        <v>#REF!</v>
      </c>
    </row>
    <row r="221" customHeight="1" spans="1:8">
      <c r="A221" s="25" t="s">
        <v>8870</v>
      </c>
      <c r="B221" s="25" t="s">
        <v>4528</v>
      </c>
      <c r="C221" s="25" t="s">
        <v>8871</v>
      </c>
      <c r="D221" s="5" t="str">
        <f>VLOOKUP(B221,'Msku With Skus'!$A:$B,2,FALSE)</f>
        <v>CSTE_O0002_OT_TeddyFaceCat_Pink</v>
      </c>
      <c r="E221" s="27">
        <f>_xlfn.IFNA(VLOOKUP(D221,'Current Inventory '!$B:$E,4,FALSE),"0")</f>
        <v>8</v>
      </c>
      <c r="F221" s="28">
        <v>0</v>
      </c>
      <c r="G221" s="5">
        <f t="shared" si="0"/>
        <v>8</v>
      </c>
      <c r="H221" s="5" t="str">
        <f>_xlfn.IFNA(VLOOKUP(D221,'Msku With Skus'!$A:$E,6,FALSE)," ")</f>
        <v> </v>
      </c>
    </row>
    <row r="222" customHeight="1" spans="1:8">
      <c r="A222" s="25" t="s">
        <v>8872</v>
      </c>
      <c r="B222" s="25" t="s">
        <v>6560</v>
      </c>
      <c r="C222" s="25" t="s">
        <v>8871</v>
      </c>
      <c r="D222" s="5" t="str">
        <f>VLOOKUP(B222,'Msku With Skus'!$A:$B,2,FALSE)</f>
        <v>skyblue_cat_FBA</v>
      </c>
      <c r="E222" s="27" t="str">
        <f>_xlfn.IFNA(VLOOKUP(D222,'Current Inventory '!$B:$E,4,FALSE),"0")</f>
        <v>0</v>
      </c>
      <c r="F222" s="28">
        <v>0</v>
      </c>
      <c r="G222" s="5">
        <f t="shared" si="0"/>
        <v>0</v>
      </c>
      <c r="H222" s="5" t="e">
        <f>_xlfn.IFNA(VLOOKUP(D222,'Msku With Skus'!$A:$E,6,FALSE)," ")</f>
        <v>#REF!</v>
      </c>
    </row>
    <row r="223" customHeight="1" spans="1:8">
      <c r="A223" s="25" t="s">
        <v>8873</v>
      </c>
      <c r="B223" s="25" t="s">
        <v>4570</v>
      </c>
      <c r="C223" s="25" t="s">
        <v>8874</v>
      </c>
      <c r="D223" s="5" t="str">
        <f>VLOOKUP(B223,'Msku With Skus'!$A:$B,2,FALSE)</f>
        <v>CSTE_O0005_OT_TeddyFaceCat_WhitePink</v>
      </c>
      <c r="E223" s="27">
        <f>_xlfn.IFNA(VLOOKUP(D223,'Current Inventory '!$B:$E,4,FALSE),"0")</f>
        <v>0</v>
      </c>
      <c r="F223" s="28">
        <v>0</v>
      </c>
      <c r="G223" s="5">
        <f t="shared" si="0"/>
        <v>0</v>
      </c>
      <c r="H223" s="5" t="str">
        <f>_xlfn.IFNA(VLOOKUP(D223,'Msku With Skus'!$A:$E,6,FALSE)," ")</f>
        <v> </v>
      </c>
    </row>
    <row r="224" customHeight="1" spans="1:8">
      <c r="A224" s="25" t="s">
        <v>8875</v>
      </c>
      <c r="B224" s="25" t="s">
        <v>4505</v>
      </c>
      <c r="C224" s="25" t="s">
        <v>8876</v>
      </c>
      <c r="D224" s="5" t="str">
        <f>VLOOKUP(B224,'Msku With Skus'!$A:$B,2,FALSE)</f>
        <v>CSTE_O0001_OT_TeddyFaceCat_Brown</v>
      </c>
      <c r="E224" s="27">
        <f>_xlfn.IFNA(VLOOKUP(D224,'Current Inventory '!$B:$E,4,FALSE),"0")</f>
        <v>41</v>
      </c>
      <c r="F224" s="28">
        <v>43</v>
      </c>
      <c r="G224" s="5">
        <f t="shared" si="0"/>
        <v>-2</v>
      </c>
      <c r="H224" s="5" t="e">
        <f>_xlfn.IFNA(VLOOKUP(D224,'Msku With Skus'!$A:$E,6,FALSE)," ")</f>
        <v>#REF!</v>
      </c>
    </row>
    <row r="225" customHeight="1" spans="1:8">
      <c r="A225" s="25" t="s">
        <v>8877</v>
      </c>
      <c r="B225" s="25" t="s">
        <v>5648</v>
      </c>
      <c r="C225" s="25" t="s">
        <v>8878</v>
      </c>
      <c r="D225" s="5" t="str">
        <f>VLOOKUP(B225,'Msku With Skus'!$A:$B,2,FALSE)</f>
        <v>CSTE_O0305_OT_UnicornMug</v>
      </c>
      <c r="E225" s="27">
        <f>_xlfn.IFNA(VLOOKUP(D225,'Current Inventory '!$B:$E,4,FALSE),"0")</f>
        <v>0</v>
      </c>
      <c r="F225" s="28">
        <v>0</v>
      </c>
      <c r="G225" s="5">
        <f t="shared" si="0"/>
        <v>0</v>
      </c>
      <c r="H225" s="5" t="str">
        <f>_xlfn.IFNA(VLOOKUP(D225,'Msku With Skus'!$A:$E,6,FALSE)," ")</f>
        <v> </v>
      </c>
    </row>
    <row r="226" customHeight="1" spans="1:8">
      <c r="A226" s="25" t="s">
        <v>8879</v>
      </c>
      <c r="B226" s="25" t="s">
        <v>5623</v>
      </c>
      <c r="C226" s="25" t="s">
        <v>8880</v>
      </c>
      <c r="D226" s="5" t="str">
        <f>VLOOKUP(B226,'Msku With Skus'!$A:$B,2,FALSE)</f>
        <v>CSTE_O0301_OT_DonutMug</v>
      </c>
      <c r="E226" s="27">
        <f>_xlfn.IFNA(VLOOKUP(D226,'Current Inventory '!$B:$E,4,FALSE),"0")</f>
        <v>0</v>
      </c>
      <c r="F226" s="28">
        <v>0</v>
      </c>
      <c r="G226" s="5">
        <f t="shared" si="0"/>
        <v>0</v>
      </c>
      <c r="H226" s="5" t="str">
        <f>_xlfn.IFNA(VLOOKUP(D226,'Msku With Skus'!$A:$E,6,FALSE)," ")</f>
        <v> </v>
      </c>
    </row>
    <row r="227" customHeight="1" spans="1:8">
      <c r="A227" s="25" t="s">
        <v>8881</v>
      </c>
      <c r="B227" s="25" t="s">
        <v>5624</v>
      </c>
      <c r="C227" s="25" t="s">
        <v>8882</v>
      </c>
      <c r="D227" s="5" t="str">
        <f>VLOOKUP(B227,'Msku With Skus'!$A:$B,2,FALSE)</f>
        <v>CSTE_O0301_OT_DonutMug</v>
      </c>
      <c r="E227" s="27">
        <f>_xlfn.IFNA(VLOOKUP(D227,'Current Inventory '!$B:$E,4,FALSE),"0")</f>
        <v>0</v>
      </c>
      <c r="F227" s="28">
        <v>0</v>
      </c>
      <c r="G227" s="5">
        <f t="shared" si="0"/>
        <v>0</v>
      </c>
      <c r="H227" s="5" t="str">
        <f>_xlfn.IFNA(VLOOKUP(D227,'Msku With Skus'!$A:$E,6,FALSE)," ")</f>
        <v> </v>
      </c>
    </row>
    <row r="228" customHeight="1" spans="1:8">
      <c r="A228" s="25" t="s">
        <v>8883</v>
      </c>
      <c r="B228" s="25" t="s">
        <v>5650</v>
      </c>
      <c r="C228" s="25" t="s">
        <v>8884</v>
      </c>
      <c r="D228" s="5" t="str">
        <f>VLOOKUP(B228,'Msku With Skus'!$A:$B,2,FALSE)</f>
        <v>CSTE_O0305_OT_UnicornMug</v>
      </c>
      <c r="E228" s="27">
        <f>_xlfn.IFNA(VLOOKUP(D228,'Current Inventory '!$B:$E,4,FALSE),"0")</f>
        <v>0</v>
      </c>
      <c r="F228" s="28">
        <v>0</v>
      </c>
      <c r="G228" s="5">
        <f t="shared" si="0"/>
        <v>0</v>
      </c>
      <c r="H228" s="5" t="str">
        <f>_xlfn.IFNA(VLOOKUP(D228,'Msku With Skus'!$A:$E,6,FALSE)," ")</f>
        <v> </v>
      </c>
    </row>
    <row r="229" customHeight="1" spans="1:8">
      <c r="A229" s="25" t="s">
        <v>8883</v>
      </c>
      <c r="B229" s="25" t="s">
        <v>5650</v>
      </c>
      <c r="C229" s="25" t="s">
        <v>8884</v>
      </c>
      <c r="D229" s="5" t="str">
        <f>VLOOKUP(B229,'Msku With Skus'!$A:$B,2,FALSE)</f>
        <v>CSTE_O0305_OT_UnicornMug</v>
      </c>
      <c r="E229" s="27">
        <f>_xlfn.IFNA(VLOOKUP(D229,'Current Inventory '!$B:$E,4,FALSE),"0")</f>
        <v>0</v>
      </c>
      <c r="F229" s="28">
        <v>0</v>
      </c>
      <c r="G229" s="5">
        <f t="shared" si="0"/>
        <v>0</v>
      </c>
      <c r="H229" s="5" t="str">
        <f>_xlfn.IFNA(VLOOKUP(D229,'Msku With Skus'!$A:$E,6,FALSE)," ")</f>
        <v> </v>
      </c>
    </row>
    <row r="230" customHeight="1" spans="1:8">
      <c r="A230" s="25" t="s">
        <v>8885</v>
      </c>
      <c r="B230" s="25" t="s">
        <v>5625</v>
      </c>
      <c r="C230" s="25" t="s">
        <v>8886</v>
      </c>
      <c r="D230" s="5" t="str">
        <f>VLOOKUP(B230,'Msku With Skus'!$A:$B,2,FALSE)</f>
        <v>CSTE_O0301_OT_DonutMug</v>
      </c>
      <c r="E230" s="27">
        <f>_xlfn.IFNA(VLOOKUP(D230,'Current Inventory '!$B:$E,4,FALSE),"0")</f>
        <v>0</v>
      </c>
      <c r="F230" s="28">
        <v>0</v>
      </c>
      <c r="G230" s="5">
        <f t="shared" si="0"/>
        <v>0</v>
      </c>
      <c r="H230" s="5" t="str">
        <f>_xlfn.IFNA(VLOOKUP(D230,'Msku With Skus'!$A:$E,6,FALSE)," ")</f>
        <v> </v>
      </c>
    </row>
    <row r="231" customHeight="1" spans="1:8">
      <c r="A231" s="25" t="s">
        <v>8887</v>
      </c>
      <c r="B231" s="25" t="s">
        <v>5626</v>
      </c>
      <c r="C231" s="25" t="s">
        <v>8888</v>
      </c>
      <c r="D231" s="5" t="str">
        <f>VLOOKUP(B231,'Msku With Skus'!$A:$B,2,FALSE)</f>
        <v>CSTE_O0301_OT_DonutMug</v>
      </c>
      <c r="E231" s="27">
        <f>_xlfn.IFNA(VLOOKUP(D231,'Current Inventory '!$B:$E,4,FALSE),"0")</f>
        <v>0</v>
      </c>
      <c r="F231" s="28">
        <v>0</v>
      </c>
      <c r="G231" s="5">
        <f t="shared" si="0"/>
        <v>0</v>
      </c>
      <c r="H231" s="5" t="str">
        <f>_xlfn.IFNA(VLOOKUP(D231,'Msku With Skus'!$A:$E,6,FALSE)," ")</f>
        <v> </v>
      </c>
    </row>
    <row r="232" customHeight="1" spans="1:8">
      <c r="A232" s="25" t="s">
        <v>8889</v>
      </c>
      <c r="B232" s="25" t="s">
        <v>5627</v>
      </c>
      <c r="C232" s="25" t="s">
        <v>8890</v>
      </c>
      <c r="D232" s="5" t="str">
        <f>VLOOKUP(B232,'Msku With Skus'!$A:$B,2,FALSE)</f>
        <v>CSTE_O0301_OT_DonutMug</v>
      </c>
      <c r="E232" s="27">
        <f>_xlfn.IFNA(VLOOKUP(D232,'Current Inventory '!$B:$E,4,FALSE),"0")</f>
        <v>0</v>
      </c>
      <c r="F232" s="28">
        <v>0</v>
      </c>
      <c r="G232" s="5">
        <f t="shared" si="0"/>
        <v>0</v>
      </c>
      <c r="H232" s="5" t="str">
        <f>_xlfn.IFNA(VLOOKUP(D232,'Msku With Skus'!$A:$E,6,FALSE)," ")</f>
        <v> </v>
      </c>
    </row>
    <row r="233" customHeight="1" spans="1:8">
      <c r="A233" s="25" t="s">
        <v>8891</v>
      </c>
      <c r="B233" s="25" t="s">
        <v>5628</v>
      </c>
      <c r="C233" s="25" t="s">
        <v>8892</v>
      </c>
      <c r="D233" s="5" t="str">
        <f>VLOOKUP(B233,'Msku With Skus'!$A:$B,2,FALSE)</f>
        <v>CSTE_O0301_OT_DonutMug</v>
      </c>
      <c r="E233" s="27">
        <f>_xlfn.IFNA(VLOOKUP(D233,'Current Inventory '!$B:$E,4,FALSE),"0")</f>
        <v>0</v>
      </c>
      <c r="F233" s="28">
        <v>0</v>
      </c>
      <c r="G233" s="5">
        <f t="shared" si="0"/>
        <v>0</v>
      </c>
      <c r="H233" s="5" t="str">
        <f>_xlfn.IFNA(VLOOKUP(D233,'Msku With Skus'!$A:$E,6,FALSE)," ")</f>
        <v> </v>
      </c>
    </row>
    <row r="234" customHeight="1" spans="1:8">
      <c r="A234" s="25" t="s">
        <v>8893</v>
      </c>
      <c r="B234" s="25" t="s">
        <v>5629</v>
      </c>
      <c r="C234" s="25" t="s">
        <v>8894</v>
      </c>
      <c r="D234" s="5" t="str">
        <f>VLOOKUP(B234,'Msku With Skus'!$A:$B,2,FALSE)</f>
        <v>CSTE_O0301_OT_DonutMug</v>
      </c>
      <c r="E234" s="27">
        <f>_xlfn.IFNA(VLOOKUP(D234,'Current Inventory '!$B:$E,4,FALSE),"0")</f>
        <v>0</v>
      </c>
      <c r="F234" s="28">
        <v>0</v>
      </c>
      <c r="G234" s="5">
        <f t="shared" si="0"/>
        <v>0</v>
      </c>
      <c r="H234" s="5" t="str">
        <f>_xlfn.IFNA(VLOOKUP(D234,'Msku With Skus'!$A:$E,6,FALSE)," ")</f>
        <v> </v>
      </c>
    </row>
    <row r="235" customHeight="1" spans="1:8">
      <c r="A235" s="25" t="s">
        <v>8895</v>
      </c>
      <c r="B235" s="25" t="s">
        <v>4460</v>
      </c>
      <c r="C235" s="25" t="s">
        <v>8896</v>
      </c>
      <c r="D235" s="5" t="str">
        <f>VLOOKUP(B235,'Msku With Skus'!$A:$B,2,FALSE)</f>
        <v>CSTE_AMZ001_OT_Clip_Rope</v>
      </c>
      <c r="E235" s="27">
        <f>_xlfn.IFNA(VLOOKUP(D235,'Current Inventory '!$B:$E,4,FALSE),"0")</f>
        <v>18</v>
      </c>
      <c r="F235" s="28">
        <v>10</v>
      </c>
      <c r="G235" s="5">
        <f t="shared" si="0"/>
        <v>8</v>
      </c>
      <c r="H235" s="5" t="e">
        <f>_xlfn.IFNA(VLOOKUP(D235,'Msku With Skus'!$A:$E,6,FALSE)," ")</f>
        <v>#REF!</v>
      </c>
    </row>
    <row r="236" customHeight="1" spans="1:8">
      <c r="A236" s="25" t="s">
        <v>8897</v>
      </c>
      <c r="B236" s="25" t="s">
        <v>3670</v>
      </c>
      <c r="C236" s="25" t="s">
        <v>8898</v>
      </c>
      <c r="D236" s="5" t="str">
        <f>VLOOKUP(B236,'Msku With Skus'!$A:$B,2,FALSE)</f>
        <v>CSTE_0397_Organizer_StorageBox_Blue</v>
      </c>
      <c r="E236" s="27">
        <f>_xlfn.IFNA(VLOOKUP(D236,'Current Inventory '!$B:$E,4,FALSE),"0")</f>
        <v>53</v>
      </c>
      <c r="F236" s="28">
        <v>0</v>
      </c>
      <c r="G236" s="5">
        <f t="shared" si="0"/>
        <v>53</v>
      </c>
      <c r="H236" s="5" t="e">
        <f>_xlfn.IFNA(VLOOKUP(D236,'Msku With Skus'!$A:$E,6,FALSE)," ")</f>
        <v>#REF!</v>
      </c>
    </row>
    <row r="237" customHeight="1" spans="1:8">
      <c r="A237" s="25" t="s">
        <v>8899</v>
      </c>
      <c r="B237" s="25" t="s">
        <v>3672</v>
      </c>
      <c r="C237" s="25" t="s">
        <v>8900</v>
      </c>
      <c r="D237" s="5" t="str">
        <f>VLOOKUP(B237,'Msku With Skus'!$A:$B,2,FALSE)</f>
        <v>CSTE_0397_Organizer_StorageBox_Blue</v>
      </c>
      <c r="E237" s="27">
        <f>_xlfn.IFNA(VLOOKUP(D237,'Current Inventory '!$B:$E,4,FALSE),"0")</f>
        <v>53</v>
      </c>
      <c r="F237" s="28">
        <v>0</v>
      </c>
      <c r="G237" s="5">
        <f t="shared" si="0"/>
        <v>53</v>
      </c>
      <c r="H237" s="5" t="e">
        <f>_xlfn.IFNA(VLOOKUP(D237,'Msku With Skus'!$A:$E,6,FALSE)," ")</f>
        <v>#REF!</v>
      </c>
    </row>
    <row r="238" customHeight="1" spans="1:8">
      <c r="A238" s="25" t="s">
        <v>8899</v>
      </c>
      <c r="B238" s="25" t="s">
        <v>3672</v>
      </c>
      <c r="C238" s="25" t="s">
        <v>8900</v>
      </c>
      <c r="D238" s="5" t="str">
        <f>VLOOKUP(B238,'Msku With Skus'!$A:$B,2,FALSE)</f>
        <v>CSTE_0397_Organizer_StorageBox_Blue</v>
      </c>
      <c r="E238" s="27">
        <f>_xlfn.IFNA(VLOOKUP(D238,'Current Inventory '!$B:$E,4,FALSE),"0")</f>
        <v>53</v>
      </c>
      <c r="F238" s="28">
        <v>19</v>
      </c>
      <c r="G238" s="5">
        <f t="shared" si="0"/>
        <v>34</v>
      </c>
      <c r="H238" s="5" t="e">
        <f>_xlfn.IFNA(VLOOKUP(D238,'Msku With Skus'!$A:$E,6,FALSE)," ")</f>
        <v>#REF!</v>
      </c>
    </row>
    <row r="239" customHeight="1" spans="1:8">
      <c r="A239" s="25" t="s">
        <v>8901</v>
      </c>
      <c r="B239" s="25" t="s">
        <v>6947</v>
      </c>
      <c r="C239" s="25" t="s">
        <v>8902</v>
      </c>
      <c r="D239" s="5">
        <f>VLOOKUP(B239,'Msku With Skus'!$A:$B,2,FALSE)</f>
        <v>0</v>
      </c>
      <c r="E239" s="27" t="str">
        <f>_xlfn.IFNA(VLOOKUP(D239,'Current Inventory '!$B:$E,4,FALSE),"0")</f>
        <v>0</v>
      </c>
      <c r="F239" s="28">
        <v>5</v>
      </c>
      <c r="G239" s="5">
        <f t="shared" si="0"/>
        <v>-5</v>
      </c>
      <c r="H239" s="5" t="e">
        <f>_xlfn.IFNA(VLOOKUP(D239,'Msku With Skus'!$A:$E,6,FALSE)," ")</f>
        <v>#REF!</v>
      </c>
    </row>
    <row r="240" customHeight="1" spans="1:8">
      <c r="A240" s="25" t="s">
        <v>8903</v>
      </c>
      <c r="B240" s="25" t="s">
        <v>3816</v>
      </c>
      <c r="C240" s="25" t="s">
        <v>8904</v>
      </c>
      <c r="D240" s="5" t="str">
        <f>VLOOKUP(B240,'Msku With Skus'!$A:$B,2,FALSE)</f>
        <v>CSTE_0429_Org_Compression_Kit_Cream</v>
      </c>
      <c r="E240" s="27">
        <f>_xlfn.IFNA(VLOOKUP(D240,'Current Inventory '!$B:$E,4,FALSE),"0")</f>
        <v>34</v>
      </c>
      <c r="F240" s="28">
        <v>20</v>
      </c>
      <c r="G240" s="5">
        <f t="shared" si="0"/>
        <v>14</v>
      </c>
      <c r="H240" s="5" t="e">
        <f>_xlfn.IFNA(VLOOKUP(D240,'Msku With Skus'!$A:$E,6,FALSE)," ")</f>
        <v>#REF!</v>
      </c>
    </row>
    <row r="241" customHeight="1" spans="1:8">
      <c r="A241" s="25" t="s">
        <v>8905</v>
      </c>
      <c r="B241" s="25" t="s">
        <v>4126</v>
      </c>
      <c r="C241" s="25" t="s">
        <v>8906</v>
      </c>
      <c r="D241" s="5" t="str">
        <f>VLOOKUP(B241,'Msku With Skus'!$A:$B,2,FALSE)</f>
        <v>CSTE_0474_Organizer_Compression_Kit_Black</v>
      </c>
      <c r="E241" s="27">
        <f>_xlfn.IFNA(VLOOKUP(D241,'Current Inventory '!$B:$E,4,FALSE),"0")</f>
        <v>11</v>
      </c>
      <c r="F241" s="28">
        <v>10</v>
      </c>
      <c r="G241" s="5">
        <f t="shared" si="0"/>
        <v>1</v>
      </c>
      <c r="H241" s="5" t="str">
        <f>_xlfn.IFNA(VLOOKUP(D241,'Msku With Skus'!$A:$E,6,FALSE)," ")</f>
        <v> </v>
      </c>
    </row>
    <row r="242" customHeight="1" spans="1:8">
      <c r="A242" s="25" t="s">
        <v>8907</v>
      </c>
      <c r="B242" s="25" t="s">
        <v>4129</v>
      </c>
      <c r="C242" s="25" t="s">
        <v>8908</v>
      </c>
      <c r="D242" s="5" t="str">
        <f>VLOOKUP(B242,'Msku With Skus'!$A:$B,2,FALSE)</f>
        <v>CSTE_0475_Organizer_Compression_Kit_LightBlue</v>
      </c>
      <c r="E242" s="27">
        <f>_xlfn.IFNA(VLOOKUP(D242,'Current Inventory '!$B:$E,4,FALSE),"0")</f>
        <v>11</v>
      </c>
      <c r="F242" s="28">
        <v>10</v>
      </c>
      <c r="G242" s="5">
        <f t="shared" si="0"/>
        <v>1</v>
      </c>
      <c r="H242" s="5" t="str">
        <f>_xlfn.IFNA(VLOOKUP(D242,'Msku With Skus'!$A:$E,6,FALSE)," ")</f>
        <v> </v>
      </c>
    </row>
    <row r="243" customHeight="1" spans="1:8">
      <c r="A243" s="25" t="s">
        <v>8909</v>
      </c>
      <c r="B243" s="25" t="s">
        <v>8458</v>
      </c>
      <c r="C243" s="25" t="s">
        <v>8910</v>
      </c>
      <c r="D243" s="5" t="str">
        <f>VLOOKUP(B243,'Msku With Skus'!$A:$B,2,FALSE)</f>
        <v>CSTE_0474_Organizer_Compression_Kit_Black</v>
      </c>
      <c r="E243" s="27">
        <f>_xlfn.IFNA(VLOOKUP(D243,'Current Inventory '!$B:$E,4,FALSE),"0")</f>
        <v>11</v>
      </c>
      <c r="F243" s="28">
        <v>9</v>
      </c>
      <c r="G243" s="5">
        <f t="shared" si="0"/>
        <v>2</v>
      </c>
      <c r="H243" s="5" t="str">
        <f>_xlfn.IFNA(VLOOKUP(D243,'Msku With Skus'!$A:$E,6,FALSE)," ")</f>
        <v> </v>
      </c>
    </row>
    <row r="244" customHeight="1" spans="1:8">
      <c r="A244" s="25" t="s">
        <v>8911</v>
      </c>
      <c r="B244" s="25" t="s">
        <v>6949</v>
      </c>
      <c r="C244" s="25" t="s">
        <v>8912</v>
      </c>
      <c r="D244" s="5">
        <f>VLOOKUP(B244,'Msku With Skus'!$A:$B,2,FALSE)</f>
        <v>0</v>
      </c>
      <c r="E244" s="27" t="str">
        <f>_xlfn.IFNA(VLOOKUP(D244,'Current Inventory '!$B:$E,4,FALSE),"0")</f>
        <v>0</v>
      </c>
      <c r="F244" s="28">
        <v>10</v>
      </c>
      <c r="G244" s="5">
        <f t="shared" si="0"/>
        <v>-10</v>
      </c>
      <c r="H244" s="5" t="e">
        <f>_xlfn.IFNA(VLOOKUP(D244,'Msku With Skus'!$A:$E,6,FALSE)," ")</f>
        <v>#REF!</v>
      </c>
    </row>
    <row r="245" customHeight="1" spans="1:8">
      <c r="A245" s="25" t="s">
        <v>8913</v>
      </c>
      <c r="B245" s="25" t="s">
        <v>3823</v>
      </c>
      <c r="C245" s="25" t="s">
        <v>8914</v>
      </c>
      <c r="D245" s="5" t="str">
        <f>VLOOKUP(B245,'Msku With Skus'!$A:$B,2,FALSE)</f>
        <v>CSTE_0430_Org_Compression_Kit_Blue</v>
      </c>
      <c r="E245" s="27">
        <f>_xlfn.IFNA(VLOOKUP(D245,'Current Inventory '!$B:$E,4,FALSE),"0")</f>
        <v>22</v>
      </c>
      <c r="F245" s="28">
        <v>11</v>
      </c>
      <c r="G245" s="5">
        <f t="shared" si="0"/>
        <v>11</v>
      </c>
      <c r="H245" s="5" t="e">
        <f>_xlfn.IFNA(VLOOKUP(D245,'Msku With Skus'!$A:$E,6,FALSE)," ")</f>
        <v>#REF!</v>
      </c>
    </row>
    <row r="246" customHeight="1" spans="1:8">
      <c r="A246" s="25" t="s">
        <v>8915</v>
      </c>
      <c r="B246" s="25" t="s">
        <v>3815</v>
      </c>
      <c r="C246" s="25" t="s">
        <v>8916</v>
      </c>
      <c r="D246" s="5" t="str">
        <f>VLOOKUP(B246,'Msku With Skus'!$A:$B,2,FALSE)</f>
        <v>CSTE_0429_Org_Compression_Kit_Cream</v>
      </c>
      <c r="E246" s="27">
        <f>_xlfn.IFNA(VLOOKUP(D246,'Current Inventory '!$B:$E,4,FALSE),"0")</f>
        <v>34</v>
      </c>
      <c r="F246" s="28">
        <v>11</v>
      </c>
      <c r="G246" s="5">
        <f t="shared" si="0"/>
        <v>23</v>
      </c>
      <c r="H246" s="5" t="e">
        <f>_xlfn.IFNA(VLOOKUP(D246,'Msku With Skus'!$A:$E,6,FALSE)," ")</f>
        <v>#REF!</v>
      </c>
    </row>
    <row r="247" customHeight="1" spans="1:8">
      <c r="A247" s="25" t="s">
        <v>8917</v>
      </c>
      <c r="B247" s="25" t="s">
        <v>6271</v>
      </c>
      <c r="C247" s="25" t="s">
        <v>8918</v>
      </c>
      <c r="D247" s="5" t="str">
        <f>VLOOKUP(B247,'Msku With Skus'!$A:$B,2,FALSE)</f>
        <v>CSTE_O0412_OT_Lamp_Man_On_Moon</v>
      </c>
      <c r="E247" s="27">
        <f>_xlfn.IFNA(VLOOKUP(D247,'Current Inventory '!$B:$E,4,FALSE),"0")</f>
        <v>8</v>
      </c>
      <c r="F247" s="28">
        <v>4</v>
      </c>
      <c r="G247" s="5">
        <f t="shared" si="0"/>
        <v>4</v>
      </c>
      <c r="H247" s="5" t="e">
        <f>_xlfn.IFNA(VLOOKUP(D247,'Msku With Skus'!$A:$E,6,FALSE)," ")</f>
        <v>#REF!</v>
      </c>
    </row>
    <row r="248" customHeight="1" spans="1:8">
      <c r="A248" s="25" t="s">
        <v>8919</v>
      </c>
      <c r="B248" s="25" t="s">
        <v>6060</v>
      </c>
      <c r="C248" s="25" t="s">
        <v>8920</v>
      </c>
      <c r="D248" s="5" t="str">
        <f>VLOOKUP(B248,'Msku With Skus'!$A:$B,2,FALSE)</f>
        <v>CSTE_O0373_OT_Glitter_Sling_Bag</v>
      </c>
      <c r="E248" s="27" t="str">
        <f>_xlfn.IFNA(VLOOKUP(D248,'Current Inventory '!$B:$E,4,FALSE),"0")</f>
        <v>0</v>
      </c>
      <c r="F248" s="28">
        <v>0</v>
      </c>
      <c r="G248" s="5">
        <f t="shared" si="0"/>
        <v>0</v>
      </c>
      <c r="H248" s="5" t="e">
        <f>_xlfn.IFNA(VLOOKUP(D248,'Msku With Skus'!$A:$E,6,FALSE)," ")</f>
        <v>#REF!</v>
      </c>
    </row>
    <row r="249" customHeight="1" spans="1:8">
      <c r="A249" s="25" t="s">
        <v>8921</v>
      </c>
      <c r="B249" s="25" t="s">
        <v>6061</v>
      </c>
      <c r="C249" s="25" t="s">
        <v>8922</v>
      </c>
      <c r="D249" s="5" t="str">
        <f>VLOOKUP(B249,'Msku With Skus'!$A:$B,2,FALSE)</f>
        <v>CSTE_O0373_OT_Glitter_Sling_Bag</v>
      </c>
      <c r="E249" s="27" t="str">
        <f>_xlfn.IFNA(VLOOKUP(D249,'Current Inventory '!$B:$E,4,FALSE),"0")</f>
        <v>0</v>
      </c>
      <c r="F249" s="28">
        <v>0</v>
      </c>
      <c r="G249" s="5">
        <f t="shared" si="0"/>
        <v>0</v>
      </c>
      <c r="H249" s="5" t="e">
        <f>_xlfn.IFNA(VLOOKUP(D249,'Msku With Skus'!$A:$E,6,FALSE)," ")</f>
        <v>#REF!</v>
      </c>
    </row>
    <row r="250" customHeight="1" spans="1:8">
      <c r="A250" s="25" t="s">
        <v>8923</v>
      </c>
      <c r="B250" s="25" t="s">
        <v>6062</v>
      </c>
      <c r="C250" s="25" t="s">
        <v>8924</v>
      </c>
      <c r="D250" s="5" t="str">
        <f>VLOOKUP(B250,'Msku With Skus'!$A:$B,2,FALSE)</f>
        <v>CSTE_O0373_OT_Glitter_Sling_Bag</v>
      </c>
      <c r="E250" s="27" t="str">
        <f>_xlfn.IFNA(VLOOKUP(D250,'Current Inventory '!$B:$E,4,FALSE),"0")</f>
        <v>0</v>
      </c>
      <c r="F250" s="28">
        <v>0</v>
      </c>
      <c r="G250" s="5">
        <f t="shared" si="0"/>
        <v>0</v>
      </c>
      <c r="H250" s="5" t="e">
        <f>_xlfn.IFNA(VLOOKUP(D250,'Msku With Skus'!$A:$E,6,FALSE)," ")</f>
        <v>#REF!</v>
      </c>
    </row>
    <row r="251" customHeight="1" spans="1:8">
      <c r="A251" s="25" t="s">
        <v>8925</v>
      </c>
      <c r="B251" s="25" t="s">
        <v>6063</v>
      </c>
      <c r="C251" s="25" t="s">
        <v>8926</v>
      </c>
      <c r="D251" s="5" t="str">
        <f>VLOOKUP(B251,'Msku With Skus'!$A:$B,2,FALSE)</f>
        <v>CSTE_O0373_OT_Glitter_Sling_Bag</v>
      </c>
      <c r="E251" s="27" t="str">
        <f>_xlfn.IFNA(VLOOKUP(D251,'Current Inventory '!$B:$E,4,FALSE),"0")</f>
        <v>0</v>
      </c>
      <c r="F251" s="28">
        <v>0</v>
      </c>
      <c r="G251" s="5">
        <f t="shared" si="0"/>
        <v>0</v>
      </c>
      <c r="H251" s="5" t="e">
        <f>_xlfn.IFNA(VLOOKUP(D251,'Msku With Skus'!$A:$E,6,FALSE)," ")</f>
        <v>#REF!</v>
      </c>
    </row>
    <row r="252" customHeight="1" spans="1:8">
      <c r="A252" s="25" t="s">
        <v>8927</v>
      </c>
      <c r="B252" s="25" t="s">
        <v>6064</v>
      </c>
      <c r="C252" s="25" t="s">
        <v>8928</v>
      </c>
      <c r="D252" s="5" t="str">
        <f>VLOOKUP(B252,'Msku With Skus'!$A:$B,2,FALSE)</f>
        <v>CSTE_O0373_OT_Glitter_Sling_Bag</v>
      </c>
      <c r="E252" s="27" t="str">
        <f>_xlfn.IFNA(VLOOKUP(D252,'Current Inventory '!$B:$E,4,FALSE),"0")</f>
        <v>0</v>
      </c>
      <c r="F252" s="28">
        <v>0</v>
      </c>
      <c r="G252" s="5">
        <f t="shared" si="0"/>
        <v>0</v>
      </c>
      <c r="H252" s="5" t="e">
        <f>_xlfn.IFNA(VLOOKUP(D252,'Msku With Skus'!$A:$E,6,FALSE)," ")</f>
        <v>#REF!</v>
      </c>
    </row>
    <row r="253" customHeight="1" spans="1:8">
      <c r="A253" s="25" t="s">
        <v>8929</v>
      </c>
      <c r="B253" s="25" t="s">
        <v>6065</v>
      </c>
      <c r="C253" s="25" t="s">
        <v>8930</v>
      </c>
      <c r="D253" s="5" t="str">
        <f>VLOOKUP(B253,'Msku With Skus'!$A:$B,2,FALSE)</f>
        <v>CSTE_O0373_OT_Glitter_Sling_Bag</v>
      </c>
      <c r="E253" s="27" t="str">
        <f>_xlfn.IFNA(VLOOKUP(D253,'Current Inventory '!$B:$E,4,FALSE),"0")</f>
        <v>0</v>
      </c>
      <c r="F253" s="28">
        <v>0</v>
      </c>
      <c r="G253" s="5">
        <f t="shared" si="0"/>
        <v>0</v>
      </c>
      <c r="H253" s="5" t="e">
        <f>_xlfn.IFNA(VLOOKUP(D253,'Msku With Skus'!$A:$E,6,FALSE)," ")</f>
        <v>#REF!</v>
      </c>
    </row>
    <row r="254" customHeight="1" spans="1:8">
      <c r="A254" s="25" t="s">
        <v>8931</v>
      </c>
      <c r="B254" s="25" t="s">
        <v>6224</v>
      </c>
      <c r="C254" s="25" t="s">
        <v>8932</v>
      </c>
      <c r="D254" s="5" t="str">
        <f>VLOOKUP(B254,'Msku With Skus'!$A:$B,2,FALSE)</f>
        <v>CSTE_O0403_OT_KeyHolder_WinkCat_Cream</v>
      </c>
      <c r="E254" s="27">
        <f>_xlfn.IFNA(VLOOKUP(D254,'Current Inventory '!$B:$E,4,FALSE),"0")</f>
        <v>0</v>
      </c>
      <c r="F254" s="28">
        <v>0</v>
      </c>
      <c r="G254" s="5">
        <f t="shared" si="0"/>
        <v>0</v>
      </c>
      <c r="H254" s="5" t="str">
        <f>_xlfn.IFNA(VLOOKUP(D254,'Msku With Skus'!$A:$E,6,FALSE)," ")</f>
        <v> </v>
      </c>
    </row>
    <row r="255" customHeight="1" spans="1:8">
      <c r="A255" s="25" t="s">
        <v>8933</v>
      </c>
      <c r="B255" s="25" t="s">
        <v>3648</v>
      </c>
      <c r="C255" s="25" t="s">
        <v>8934</v>
      </c>
      <c r="D255" s="5" t="str">
        <f>VLOOKUP(B255,'Msku With Skus'!$A:$B,2,FALSE)</f>
        <v>CSTE_0390_MB_Dancing_Piano</v>
      </c>
      <c r="E255" s="27">
        <f>_xlfn.IFNA(VLOOKUP(D255,'Current Inventory '!$B:$E,4,FALSE),"0")</f>
        <v>0</v>
      </c>
      <c r="F255" s="28">
        <v>0</v>
      </c>
      <c r="G255" s="5">
        <f t="shared" si="0"/>
        <v>0</v>
      </c>
      <c r="H255" s="5" t="e">
        <f>_xlfn.IFNA(VLOOKUP(D255,'Msku With Skus'!$A:$E,6,FALSE)," ")</f>
        <v>#REF!</v>
      </c>
    </row>
    <row r="256" customHeight="1" spans="1:8">
      <c r="A256" s="25" t="s">
        <v>8935</v>
      </c>
      <c r="B256" s="25" t="s">
        <v>5630</v>
      </c>
      <c r="C256" s="25" t="s">
        <v>8936</v>
      </c>
      <c r="D256" s="5" t="str">
        <f>VLOOKUP(B256,'Msku With Skus'!$A:$B,2,FALSE)</f>
        <v>CSTE_O0301_OT_DonutMug</v>
      </c>
      <c r="E256" s="27">
        <f>_xlfn.IFNA(VLOOKUP(D256,'Current Inventory '!$B:$E,4,FALSE),"0")</f>
        <v>0</v>
      </c>
      <c r="F256" s="28">
        <v>0</v>
      </c>
      <c r="G256" s="5">
        <f t="shared" si="0"/>
        <v>0</v>
      </c>
      <c r="H256" s="5" t="str">
        <f>_xlfn.IFNA(VLOOKUP(D256,'Msku With Skus'!$A:$E,6,FALSE)," ")</f>
        <v> </v>
      </c>
    </row>
    <row r="257" customHeight="1" spans="1:8">
      <c r="A257" s="25" t="s">
        <v>8937</v>
      </c>
      <c r="B257" s="25" t="s">
        <v>6400</v>
      </c>
      <c r="C257" s="25" t="s">
        <v>8936</v>
      </c>
      <c r="D257" s="5" t="str">
        <f>VLOOKUP(B257,'Msku With Skus'!$A:$B,2,FALSE)</f>
        <v>DONUTMUG</v>
      </c>
      <c r="E257" s="27" t="str">
        <f>_xlfn.IFNA(VLOOKUP(D257,'Current Inventory '!$B:$E,4,FALSE),"0")</f>
        <v>0</v>
      </c>
      <c r="F257" s="28">
        <v>0</v>
      </c>
      <c r="G257" s="5">
        <f t="shared" si="0"/>
        <v>0</v>
      </c>
      <c r="H257" s="5" t="e">
        <f>_xlfn.IFNA(VLOOKUP(D257,'Msku With Skus'!$A:$E,6,FALSE)," ")</f>
        <v>#REF!</v>
      </c>
    </row>
    <row r="258" customHeight="1" spans="1:8">
      <c r="A258" s="25" t="s">
        <v>8937</v>
      </c>
      <c r="B258" s="25" t="s">
        <v>6400</v>
      </c>
      <c r="C258" s="25" t="s">
        <v>8936</v>
      </c>
      <c r="D258" s="5" t="str">
        <f>VLOOKUP(B258,'Msku With Skus'!$A:$B,2,FALSE)</f>
        <v>DONUTMUG</v>
      </c>
      <c r="E258" s="27" t="str">
        <f>_xlfn.IFNA(VLOOKUP(D258,'Current Inventory '!$B:$E,4,FALSE),"0")</f>
        <v>0</v>
      </c>
      <c r="F258" s="28">
        <v>0</v>
      </c>
      <c r="G258" s="5">
        <f t="shared" si="0"/>
        <v>0</v>
      </c>
      <c r="H258" s="5" t="e">
        <f>_xlfn.IFNA(VLOOKUP(D258,'Msku With Skus'!$A:$E,6,FALSE)," ")</f>
        <v>#REF!</v>
      </c>
    </row>
    <row r="259" customHeight="1" spans="1:8">
      <c r="A259" s="25" t="s">
        <v>8937</v>
      </c>
      <c r="B259" s="25" t="s">
        <v>6400</v>
      </c>
      <c r="C259" s="25" t="s">
        <v>8936</v>
      </c>
      <c r="D259" s="5" t="str">
        <f>VLOOKUP(B259,'Msku With Skus'!$A:$B,2,FALSE)</f>
        <v>DONUTMUG</v>
      </c>
      <c r="E259" s="27" t="str">
        <f>_xlfn.IFNA(VLOOKUP(D259,'Current Inventory '!$B:$E,4,FALSE),"0")</f>
        <v>0</v>
      </c>
      <c r="F259" s="28">
        <v>0</v>
      </c>
      <c r="G259" s="5">
        <f t="shared" si="0"/>
        <v>0</v>
      </c>
      <c r="H259" s="5" t="e">
        <f>_xlfn.IFNA(VLOOKUP(D259,'Msku With Skus'!$A:$E,6,FALSE)," ")</f>
        <v>#REF!</v>
      </c>
    </row>
    <row r="260" customHeight="1" spans="1:8">
      <c r="A260" s="25" t="s">
        <v>8938</v>
      </c>
      <c r="B260" s="25" t="s">
        <v>2659</v>
      </c>
      <c r="C260" s="25" t="s">
        <v>8939</v>
      </c>
      <c r="D260" s="5" t="str">
        <f>VLOOKUP(B260,'Msku With Skus'!$A:$B,2,FALSE)</f>
        <v>CSTE_0213_SG_ButterFly_Black</v>
      </c>
      <c r="E260" s="27">
        <f>_xlfn.IFNA(VLOOKUP(D260,'Current Inventory '!$B:$E,4,FALSE),"0")</f>
        <v>0</v>
      </c>
      <c r="F260" s="28">
        <v>0</v>
      </c>
      <c r="G260" s="5">
        <f t="shared" si="0"/>
        <v>0</v>
      </c>
      <c r="H260" s="5" t="e">
        <f>_xlfn.IFNA(VLOOKUP(D260,'Msku With Skus'!$A:$E,6,FALSE)," ")</f>
        <v>#REF!</v>
      </c>
    </row>
    <row r="261" customHeight="1" spans="1:8">
      <c r="A261" s="25" t="s">
        <v>8940</v>
      </c>
      <c r="B261" s="25" t="s">
        <v>6627</v>
      </c>
      <c r="C261" s="25" t="s">
        <v>8939</v>
      </c>
      <c r="D261" s="5" t="str">
        <f>VLOOKUP(B261,'Msku With Skus'!$A:$B,2,FALSE)</f>
        <v>SUNGLAS_fba</v>
      </c>
      <c r="E261" s="27" t="str">
        <f>_xlfn.IFNA(VLOOKUP(D261,'Current Inventory '!$B:$E,4,FALSE),"0")</f>
        <v>0</v>
      </c>
      <c r="F261" s="28">
        <v>0</v>
      </c>
      <c r="G261" s="5">
        <f t="shared" si="0"/>
        <v>0</v>
      </c>
      <c r="H261" s="5" t="e">
        <f>_xlfn.IFNA(VLOOKUP(D261,'Msku With Skus'!$A:$E,6,FALSE)," ")</f>
        <v>#REF!</v>
      </c>
    </row>
    <row r="262" customHeight="1" spans="1:8">
      <c r="A262" s="25" t="s">
        <v>8941</v>
      </c>
      <c r="B262" s="25" t="s">
        <v>4904</v>
      </c>
      <c r="C262" s="25" t="s">
        <v>8942</v>
      </c>
      <c r="D262" s="5" t="str">
        <f>VLOOKUP(B262,'Msku With Skus'!$A:$B,2,FALSE)</f>
        <v>CSTE_O0085_OT_TableLamp_Small</v>
      </c>
      <c r="E262" s="27">
        <f>_xlfn.IFNA(VLOOKUP(D262,'Current Inventory '!$B:$E,4,FALSE),"0")</f>
        <v>0</v>
      </c>
      <c r="F262" s="28">
        <v>0</v>
      </c>
      <c r="G262" s="5">
        <f t="shared" si="0"/>
        <v>0</v>
      </c>
      <c r="H262" s="5" t="str">
        <f>_xlfn.IFNA(VLOOKUP(D262,'Msku With Skus'!$A:$E,6,FALSE)," ")</f>
        <v> </v>
      </c>
    </row>
    <row r="263" customHeight="1" spans="1:8">
      <c r="A263" s="25" t="s">
        <v>8943</v>
      </c>
      <c r="B263" s="25" t="s">
        <v>4653</v>
      </c>
      <c r="C263" s="25" t="s">
        <v>8944</v>
      </c>
      <c r="D263" s="5" t="str">
        <f>VLOOKUP(B263,'Msku With Skus'!$A:$B,2,FALSE)</f>
        <v>CSTE_O0030_OT_SittingElephant_Piink</v>
      </c>
      <c r="E263" s="27">
        <f>_xlfn.IFNA(VLOOKUP(D263,'Current Inventory '!$B:$E,4,FALSE),"0")</f>
        <v>0</v>
      </c>
      <c r="F263" s="28">
        <v>0</v>
      </c>
      <c r="G263" s="5">
        <f t="shared" si="0"/>
        <v>0</v>
      </c>
      <c r="H263" s="5" t="str">
        <f>_xlfn.IFNA(VLOOKUP(D263,'Msku With Skus'!$A:$E,6,FALSE)," ")</f>
        <v> </v>
      </c>
    </row>
    <row r="264" customHeight="1" spans="1:8">
      <c r="A264" s="25" t="s">
        <v>8945</v>
      </c>
      <c r="B264" s="25" t="s">
        <v>4636</v>
      </c>
      <c r="C264" s="25" t="s">
        <v>8946</v>
      </c>
      <c r="D264" s="5" t="str">
        <f>VLOOKUP(B264,'Msku With Skus'!$A:$B,2,FALSE)</f>
        <v>CSTE_O0029_OT_SittingElephant_Blue</v>
      </c>
      <c r="E264" s="27">
        <f>_xlfn.IFNA(VLOOKUP(D264,'Current Inventory '!$B:$E,4,FALSE),"0")</f>
        <v>2</v>
      </c>
      <c r="F264" s="28">
        <v>0</v>
      </c>
      <c r="G264" s="5">
        <f t="shared" si="0"/>
        <v>2</v>
      </c>
      <c r="H264" s="5" t="e">
        <f>_xlfn.IFNA(VLOOKUP(D264,'Msku With Skus'!$A:$E,6,FALSE)," ")</f>
        <v>#REF!</v>
      </c>
    </row>
    <row r="265" customHeight="1" spans="1:8">
      <c r="A265" s="25" t="s">
        <v>8945</v>
      </c>
      <c r="B265" s="25" t="s">
        <v>4636</v>
      </c>
      <c r="C265" s="25" t="s">
        <v>8946</v>
      </c>
      <c r="D265" s="5" t="str">
        <f>VLOOKUP(B265,'Msku With Skus'!$A:$B,2,FALSE)</f>
        <v>CSTE_O0029_OT_SittingElephant_Blue</v>
      </c>
      <c r="E265" s="27">
        <f>_xlfn.IFNA(VLOOKUP(D265,'Current Inventory '!$B:$E,4,FALSE),"0")</f>
        <v>2</v>
      </c>
      <c r="F265" s="28">
        <v>6</v>
      </c>
      <c r="G265" s="5">
        <f t="shared" si="0"/>
        <v>-4</v>
      </c>
      <c r="H265" s="5" t="e">
        <f>_xlfn.IFNA(VLOOKUP(D265,'Msku With Skus'!$A:$E,6,FALSE)," ")</f>
        <v>#REF!</v>
      </c>
    </row>
    <row r="266" customHeight="1" spans="1:8">
      <c r="A266" s="25" t="s">
        <v>8947</v>
      </c>
      <c r="B266" s="25" t="s">
        <v>1830</v>
      </c>
      <c r="C266" s="25" t="s">
        <v>8948</v>
      </c>
      <c r="D266" s="5" t="str">
        <f>VLOOKUP(B266,'Msku With Skus'!$A:$B,2,FALSE)</f>
        <v>CSTE_0123_ST_Rev_Oct_SkyBluePink</v>
      </c>
      <c r="E266" s="27">
        <f>_xlfn.IFNA(VLOOKUP(D266,'Current Inventory '!$B:$E,4,FALSE),"0")</f>
        <v>0</v>
      </c>
      <c r="F266" s="28">
        <v>0</v>
      </c>
      <c r="G266" s="5">
        <f t="shared" si="0"/>
        <v>0</v>
      </c>
      <c r="H266" s="5" t="str">
        <f>_xlfn.IFNA(VLOOKUP(D266,'Msku With Skus'!$A:$E,6,FALSE)," ")</f>
        <v> </v>
      </c>
    </row>
    <row r="267" customHeight="1" spans="1:8">
      <c r="A267" s="25" t="s">
        <v>8949</v>
      </c>
      <c r="B267" s="25" t="s">
        <v>1801</v>
      </c>
      <c r="C267" s="25" t="s">
        <v>8950</v>
      </c>
      <c r="D267" s="5" t="str">
        <f>VLOOKUP(B267,'Msku With Skus'!$A:$B,2,FALSE)</f>
        <v>CSTE_0122_ST_Rev_Oct_RedYellow</v>
      </c>
      <c r="E267" s="27">
        <f>_xlfn.IFNA(VLOOKUP(D267,'Current Inventory '!$B:$E,4,FALSE),"0")</f>
        <v>0</v>
      </c>
      <c r="F267" s="28">
        <v>0</v>
      </c>
      <c r="G267" s="5">
        <f t="shared" si="0"/>
        <v>0</v>
      </c>
      <c r="H267" s="5" t="str">
        <f>_xlfn.IFNA(VLOOKUP(D267,'Msku With Skus'!$A:$E,6,FALSE)," ")</f>
        <v> </v>
      </c>
    </row>
    <row r="268" customHeight="1" spans="1:8">
      <c r="A268" s="25" t="s">
        <v>8951</v>
      </c>
      <c r="B268" s="25" t="s">
        <v>1831</v>
      </c>
      <c r="C268" s="25" t="s">
        <v>8952</v>
      </c>
      <c r="D268" s="5" t="str">
        <f>VLOOKUP(B268,'Msku With Skus'!$A:$B,2,FALSE)</f>
        <v>CSTE_0123_ST_Rev_Oct_SkyBluePink</v>
      </c>
      <c r="E268" s="27">
        <f>_xlfn.IFNA(VLOOKUP(D268,'Current Inventory '!$B:$E,4,FALSE),"0")</f>
        <v>0</v>
      </c>
      <c r="F268" s="28">
        <v>0</v>
      </c>
      <c r="G268" s="5">
        <f t="shared" si="0"/>
        <v>0</v>
      </c>
      <c r="H268" s="5" t="str">
        <f>_xlfn.IFNA(VLOOKUP(D268,'Msku With Skus'!$A:$E,6,FALSE)," ")</f>
        <v> </v>
      </c>
    </row>
    <row r="269" customHeight="1" spans="1:8">
      <c r="A269" s="25" t="s">
        <v>8953</v>
      </c>
      <c r="B269" s="25" t="s">
        <v>4507</v>
      </c>
      <c r="C269" s="25" t="s">
        <v>8954</v>
      </c>
      <c r="D269" s="5" t="str">
        <f>VLOOKUP(B269,'Msku With Skus'!$A:$B,2,FALSE)</f>
        <v>CSTE_O0001_OT_TeddyFaceCat_Brown</v>
      </c>
      <c r="E269" s="27">
        <f>_xlfn.IFNA(VLOOKUP(D269,'Current Inventory '!$B:$E,4,FALSE),"0")</f>
        <v>41</v>
      </c>
      <c r="F269" s="28">
        <v>43</v>
      </c>
      <c r="G269" s="5">
        <f t="shared" si="0"/>
        <v>-2</v>
      </c>
      <c r="H269" s="5" t="e">
        <f>_xlfn.IFNA(VLOOKUP(D269,'Msku With Skus'!$A:$E,6,FALSE)," ")</f>
        <v>#REF!</v>
      </c>
    </row>
    <row r="270" customHeight="1" spans="1:8">
      <c r="A270" s="25" t="s">
        <v>8955</v>
      </c>
      <c r="B270" s="25" t="s">
        <v>1874</v>
      </c>
      <c r="C270" s="25" t="s">
        <v>8956</v>
      </c>
      <c r="D270" s="5" t="str">
        <f>VLOOKUP(B270,'Msku With Skus'!$A:$B,2,FALSE)</f>
        <v>CSTE_0127_ST_Rev_Cat_SkyBluePink</v>
      </c>
      <c r="E270" s="27">
        <f>_xlfn.IFNA(VLOOKUP(D270,'Current Inventory '!$B:$E,4,FALSE),"0")</f>
        <v>0</v>
      </c>
      <c r="F270" s="28">
        <v>0</v>
      </c>
      <c r="G270" s="5">
        <f t="shared" si="0"/>
        <v>0</v>
      </c>
      <c r="H270" s="5" t="str">
        <f>_xlfn.IFNA(VLOOKUP(D270,'Msku With Skus'!$A:$E,6,FALSE)," ")</f>
        <v> </v>
      </c>
    </row>
    <row r="271" customHeight="1" spans="1:8">
      <c r="A271" s="25" t="s">
        <v>8957</v>
      </c>
      <c r="B271" s="25" t="s">
        <v>1862</v>
      </c>
      <c r="C271" s="25" t="s">
        <v>8958</v>
      </c>
      <c r="D271" s="5" t="str">
        <f>VLOOKUP(B271,'Msku With Skus'!$A:$B,2,FALSE)</f>
        <v>CSTE_0125_ST_Rev_Cat_BlueOerange</v>
      </c>
      <c r="E271" s="27">
        <f>_xlfn.IFNA(VLOOKUP(D271,'Current Inventory '!$B:$E,4,FALSE),"0")</f>
        <v>1</v>
      </c>
      <c r="F271" s="28">
        <v>0</v>
      </c>
      <c r="G271" s="5">
        <f t="shared" si="0"/>
        <v>1</v>
      </c>
      <c r="H271" s="5" t="str">
        <f>_xlfn.IFNA(VLOOKUP(D271,'Msku With Skus'!$A:$E,6,FALSE)," ")</f>
        <v> </v>
      </c>
    </row>
    <row r="272" customHeight="1" spans="1:8">
      <c r="A272" s="25" t="s">
        <v>8957</v>
      </c>
      <c r="B272" s="25" t="s">
        <v>1862</v>
      </c>
      <c r="C272" s="25" t="s">
        <v>8958</v>
      </c>
      <c r="D272" s="5" t="str">
        <f>VLOOKUP(B272,'Msku With Skus'!$A:$B,2,FALSE)</f>
        <v>CSTE_0125_ST_Rev_Cat_BlueOerange</v>
      </c>
      <c r="E272" s="27">
        <f>_xlfn.IFNA(VLOOKUP(D272,'Current Inventory '!$B:$E,4,FALSE),"0")</f>
        <v>1</v>
      </c>
      <c r="F272" s="28">
        <v>0</v>
      </c>
      <c r="G272" s="5">
        <f t="shared" si="0"/>
        <v>1</v>
      </c>
      <c r="H272" s="5" t="str">
        <f>_xlfn.IFNA(VLOOKUP(D272,'Msku With Skus'!$A:$E,6,FALSE)," ")</f>
        <v> </v>
      </c>
    </row>
    <row r="273" customHeight="1" spans="1:8">
      <c r="A273" s="25" t="s">
        <v>8957</v>
      </c>
      <c r="B273" s="25" t="s">
        <v>1862</v>
      </c>
      <c r="C273" s="25" t="s">
        <v>8958</v>
      </c>
      <c r="D273" s="5" t="str">
        <f>VLOOKUP(B273,'Msku With Skus'!$A:$B,2,FALSE)</f>
        <v>CSTE_0125_ST_Rev_Cat_BlueOerange</v>
      </c>
      <c r="E273" s="27">
        <f>_xlfn.IFNA(VLOOKUP(D273,'Current Inventory '!$B:$E,4,FALSE),"0")</f>
        <v>1</v>
      </c>
      <c r="F273" s="28">
        <v>1</v>
      </c>
      <c r="G273" s="5">
        <f t="shared" si="0"/>
        <v>0</v>
      </c>
      <c r="H273" s="5" t="str">
        <f>_xlfn.IFNA(VLOOKUP(D273,'Msku With Skus'!$A:$E,6,FALSE)," ")</f>
        <v> </v>
      </c>
    </row>
    <row r="274" customHeight="1" spans="1:8">
      <c r="A274" s="25" t="s">
        <v>8959</v>
      </c>
      <c r="B274" s="25" t="s">
        <v>4497</v>
      </c>
      <c r="C274" s="25" t="s">
        <v>8960</v>
      </c>
      <c r="D274" s="5" t="str">
        <f>VLOOKUP(B274,'Msku With Skus'!$A:$B,2,FALSE)</f>
        <v>CSTE_O0001_OT_TeddyFaceCat_Brown</v>
      </c>
      <c r="E274" s="27">
        <f>_xlfn.IFNA(VLOOKUP(D274,'Current Inventory '!$B:$E,4,FALSE),"0")</f>
        <v>41</v>
      </c>
      <c r="F274" s="28">
        <v>0</v>
      </c>
      <c r="G274" s="5">
        <f t="shared" si="0"/>
        <v>41</v>
      </c>
      <c r="H274" s="5" t="e">
        <f>_xlfn.IFNA(VLOOKUP(D274,'Msku With Skus'!$A:$E,6,FALSE)," ")</f>
        <v>#REF!</v>
      </c>
    </row>
    <row r="275" customHeight="1" spans="1:8">
      <c r="A275" s="25" t="s">
        <v>8961</v>
      </c>
      <c r="B275" s="25" t="s">
        <v>4618</v>
      </c>
      <c r="C275" s="25" t="s">
        <v>8962</v>
      </c>
      <c r="D275" s="5" t="str">
        <f>VLOOKUP(B275,'Msku With Skus'!$A:$B,2,FALSE)</f>
        <v>CSTE_O0027_OT_Penguin_Blue</v>
      </c>
      <c r="E275" s="27">
        <f>_xlfn.IFNA(VLOOKUP(D275,'Current Inventory '!$B:$E,4,FALSE),"0")</f>
        <v>0</v>
      </c>
      <c r="F275" s="28">
        <v>0</v>
      </c>
      <c r="G275" s="5">
        <f t="shared" si="0"/>
        <v>0</v>
      </c>
      <c r="H275" s="5" t="str">
        <f>_xlfn.IFNA(VLOOKUP(D275,'Msku With Skus'!$A:$E,6,FALSE)," ")</f>
        <v> </v>
      </c>
    </row>
    <row r="276" customHeight="1" spans="1:8">
      <c r="A276" s="25" t="s">
        <v>8963</v>
      </c>
      <c r="B276" s="25" t="s">
        <v>4619</v>
      </c>
      <c r="C276" s="25" t="s">
        <v>8964</v>
      </c>
      <c r="D276" s="5" t="str">
        <f>VLOOKUP(B276,'Msku With Skus'!$A:$B,2,FALSE)</f>
        <v>CSTE_O0027_OT_Penguin_Blue</v>
      </c>
      <c r="E276" s="27">
        <f>_xlfn.IFNA(VLOOKUP(D276,'Current Inventory '!$B:$E,4,FALSE),"0")</f>
        <v>0</v>
      </c>
      <c r="F276" s="28">
        <v>0</v>
      </c>
      <c r="G276" s="5">
        <f t="shared" si="0"/>
        <v>0</v>
      </c>
      <c r="H276" s="5" t="str">
        <f>_xlfn.IFNA(VLOOKUP(D276,'Msku With Skus'!$A:$E,6,FALSE)," ")</f>
        <v> </v>
      </c>
    </row>
    <row r="277" customHeight="1" spans="1:8">
      <c r="A277" s="25" t="s">
        <v>8965</v>
      </c>
      <c r="B277" s="25" t="s">
        <v>2227</v>
      </c>
      <c r="C277" s="25" t="s">
        <v>8966</v>
      </c>
      <c r="D277" s="5" t="str">
        <f>VLOOKUP(B277,'Msku With Skus'!$A:$B,2,FALSE)</f>
        <v>CSTE_0171_SG_TransparentHeart_Purple</v>
      </c>
      <c r="E277" s="27">
        <f>_xlfn.IFNA(VLOOKUP(D277,'Current Inventory '!$B:$E,4,FALSE),"0")</f>
        <v>0</v>
      </c>
      <c r="F277" s="28">
        <v>0</v>
      </c>
      <c r="G277" s="5">
        <f t="shared" si="0"/>
        <v>0</v>
      </c>
      <c r="H277" s="5" t="e">
        <f>_xlfn.IFNA(VLOOKUP(D277,'Msku With Skus'!$A:$E,6,FALSE)," ")</f>
        <v>#REF!</v>
      </c>
    </row>
    <row r="278" customHeight="1" spans="1:8">
      <c r="A278" s="25" t="s">
        <v>8967</v>
      </c>
      <c r="B278" s="25" t="s">
        <v>2353</v>
      </c>
      <c r="C278" s="25" t="s">
        <v>8968</v>
      </c>
      <c r="D278" s="5" t="str">
        <f>VLOOKUP(B278,'Msku With Skus'!$A:$B,2,FALSE)</f>
        <v>CSTE_0185_SG_TransparentHeart_Red</v>
      </c>
      <c r="E278" s="27">
        <f>_xlfn.IFNA(VLOOKUP(D278,'Current Inventory '!$B:$E,4,FALSE),"0")</f>
        <v>0</v>
      </c>
      <c r="F278" s="28">
        <v>0</v>
      </c>
      <c r="G278" s="5">
        <f t="shared" si="0"/>
        <v>0</v>
      </c>
      <c r="H278" s="5" t="e">
        <f>_xlfn.IFNA(VLOOKUP(D278,'Msku With Skus'!$A:$E,6,FALSE)," ")</f>
        <v>#REF!</v>
      </c>
    </row>
    <row r="279" customHeight="1" spans="1:8">
      <c r="A279" s="25" t="s">
        <v>8969</v>
      </c>
      <c r="B279" s="25" t="s">
        <v>5816</v>
      </c>
      <c r="C279" s="25" t="s">
        <v>8970</v>
      </c>
      <c r="D279" s="5" t="str">
        <f>VLOOKUP(B279,'Msku With Skus'!$A:$B,2,FALSE)</f>
        <v>CSTE_O0324_OT_Doll_White</v>
      </c>
      <c r="E279" s="27">
        <f>_xlfn.IFNA(VLOOKUP(D279,'Current Inventory '!$B:$E,4,FALSE),"0")</f>
        <v>2</v>
      </c>
      <c r="F279" s="28">
        <v>0</v>
      </c>
      <c r="G279" s="5">
        <f t="shared" si="0"/>
        <v>2</v>
      </c>
      <c r="H279" s="5" t="str">
        <f>_xlfn.IFNA(VLOOKUP(D279,'Msku With Skus'!$A:$E,6,FALSE)," ")</f>
        <v> </v>
      </c>
    </row>
    <row r="280" customHeight="1" spans="1:8">
      <c r="A280" s="25" t="s">
        <v>8971</v>
      </c>
      <c r="B280" s="25" t="s">
        <v>5817</v>
      </c>
      <c r="C280" s="25" t="s">
        <v>8972</v>
      </c>
      <c r="D280" s="5" t="str">
        <f>VLOOKUP(B280,'Msku With Skus'!$A:$B,2,FALSE)</f>
        <v>CSTE_O0324_OT_Doll_White</v>
      </c>
      <c r="E280" s="27">
        <f>_xlfn.IFNA(VLOOKUP(D280,'Current Inventory '!$B:$E,4,FALSE),"0")</f>
        <v>2</v>
      </c>
      <c r="F280" s="28">
        <v>1</v>
      </c>
      <c r="G280" s="5">
        <f t="shared" si="0"/>
        <v>1</v>
      </c>
      <c r="H280" s="5" t="str">
        <f>_xlfn.IFNA(VLOOKUP(D280,'Msku With Skus'!$A:$E,6,FALSE)," ")</f>
        <v> </v>
      </c>
    </row>
    <row r="281" customHeight="1" spans="1:8">
      <c r="A281" s="25" t="s">
        <v>8607</v>
      </c>
      <c r="B281" s="25" t="s">
        <v>1591</v>
      </c>
      <c r="C281" s="25" t="s">
        <v>8608</v>
      </c>
      <c r="D281" s="5" t="str">
        <f>VLOOKUP(B281,'Msku With Skus'!$A:$B,2,FALSE)</f>
        <v>CSTE_0100_HD_Rug_CircleFurmat_Black</v>
      </c>
      <c r="E281" s="27">
        <f>_xlfn.IFNA(VLOOKUP(D281,'Current Inventory '!$B:$E,4,FALSE),"0")</f>
        <v>0</v>
      </c>
      <c r="F281" s="28">
        <v>0</v>
      </c>
      <c r="G281" s="5">
        <f t="shared" si="0"/>
        <v>0</v>
      </c>
      <c r="H281" s="5" t="str">
        <f>_xlfn.IFNA(VLOOKUP(D281,'Msku With Skus'!$A:$E,6,FALSE)," ")</f>
        <v> </v>
      </c>
    </row>
    <row r="282" customHeight="1" spans="1:8">
      <c r="A282" s="25" t="s">
        <v>8607</v>
      </c>
      <c r="B282" s="25" t="s">
        <v>1591</v>
      </c>
      <c r="C282" s="25" t="s">
        <v>8608</v>
      </c>
      <c r="D282" s="5" t="str">
        <f>VLOOKUP(B282,'Msku With Skus'!$A:$B,2,FALSE)</f>
        <v>CSTE_0100_HD_Rug_CircleFurmat_Black</v>
      </c>
      <c r="E282" s="27">
        <f>_xlfn.IFNA(VLOOKUP(D282,'Current Inventory '!$B:$E,4,FALSE),"0")</f>
        <v>0</v>
      </c>
      <c r="F282" s="28">
        <v>0</v>
      </c>
      <c r="G282" s="5">
        <f t="shared" si="0"/>
        <v>0</v>
      </c>
      <c r="H282" s="5" t="str">
        <f>_xlfn.IFNA(VLOOKUP(D282,'Msku With Skus'!$A:$E,6,FALSE)," ")</f>
        <v> </v>
      </c>
    </row>
    <row r="283" customHeight="1" spans="1:8">
      <c r="A283" s="25" t="s">
        <v>8973</v>
      </c>
      <c r="B283" s="25" t="s">
        <v>1709</v>
      </c>
      <c r="C283" s="25" t="s">
        <v>8974</v>
      </c>
      <c r="D283" s="5" t="str">
        <f>VLOOKUP(B283,'Msku With Skus'!$A:$B,2,FALSE)</f>
        <v>CSTE_0112_HD_Rug_StarFurmat_White</v>
      </c>
      <c r="E283" s="27">
        <f>_xlfn.IFNA(VLOOKUP(D283,'Current Inventory '!$B:$E,4,FALSE),"0")</f>
        <v>0</v>
      </c>
      <c r="F283" s="28">
        <v>0</v>
      </c>
      <c r="G283" s="5">
        <f t="shared" si="0"/>
        <v>0</v>
      </c>
      <c r="H283" s="5" t="str">
        <f>_xlfn.IFNA(VLOOKUP(D283,'Msku With Skus'!$A:$E,6,FALSE)," ")</f>
        <v> </v>
      </c>
    </row>
    <row r="284" customHeight="1" spans="1:8">
      <c r="A284" s="25" t="s">
        <v>8973</v>
      </c>
      <c r="B284" s="25" t="s">
        <v>1709</v>
      </c>
      <c r="C284" s="25" t="s">
        <v>8974</v>
      </c>
      <c r="D284" s="5" t="str">
        <f>VLOOKUP(B284,'Msku With Skus'!$A:$B,2,FALSE)</f>
        <v>CSTE_0112_HD_Rug_StarFurmat_White</v>
      </c>
      <c r="E284" s="27">
        <f>_xlfn.IFNA(VLOOKUP(D284,'Current Inventory '!$B:$E,4,FALSE),"0")</f>
        <v>0</v>
      </c>
      <c r="F284" s="28">
        <v>0</v>
      </c>
      <c r="G284" s="5">
        <f t="shared" si="0"/>
        <v>0</v>
      </c>
      <c r="H284" s="5" t="str">
        <f>_xlfn.IFNA(VLOOKUP(D284,'Msku With Skus'!$A:$E,6,FALSE)," ")</f>
        <v> </v>
      </c>
    </row>
    <row r="285" customHeight="1" spans="1:8">
      <c r="A285" s="25" t="s">
        <v>8975</v>
      </c>
      <c r="B285" s="25" t="s">
        <v>2844</v>
      </c>
      <c r="C285" s="25" t="s">
        <v>8976</v>
      </c>
      <c r="D285" s="5" t="str">
        <f>VLOOKUP(B285,'Msku With Skus'!$A:$B,2,FALSE)</f>
        <v>CSTE_0235_HD_Pillow_GreySquare</v>
      </c>
      <c r="E285" s="27">
        <f>_xlfn.IFNA(VLOOKUP(D285,'Current Inventory '!$B:$E,4,FALSE),"0")</f>
        <v>0</v>
      </c>
      <c r="F285" s="28">
        <v>0</v>
      </c>
      <c r="G285" s="5">
        <f t="shared" si="0"/>
        <v>0</v>
      </c>
      <c r="H285" s="5" t="str">
        <f>_xlfn.IFNA(VLOOKUP(D285,'Msku With Skus'!$A:$E,6,FALSE)," ")</f>
        <v> </v>
      </c>
    </row>
    <row r="286" customHeight="1" spans="1:8">
      <c r="A286" s="25" t="s">
        <v>8977</v>
      </c>
      <c r="B286" s="25" t="s">
        <v>2094</v>
      </c>
      <c r="C286" s="25" t="s">
        <v>8978</v>
      </c>
      <c r="D286" s="5" t="str">
        <f>VLOOKUP(B286,'Msku With Skus'!$A:$B,2,FALSE)</f>
        <v>CSTE_0156_SG_FireGlass_Yellow</v>
      </c>
      <c r="E286" s="27">
        <f>_xlfn.IFNA(VLOOKUP(D286,'Current Inventory '!$B:$E,4,FALSE),"0")</f>
        <v>0</v>
      </c>
      <c r="F286" s="28">
        <v>53</v>
      </c>
      <c r="G286" s="5">
        <f t="shared" si="0"/>
        <v>-53</v>
      </c>
      <c r="H286" s="5" t="str">
        <f>_xlfn.IFNA(VLOOKUP(D286,'Msku With Skus'!$A:$E,6,FALSE)," ")</f>
        <v> </v>
      </c>
    </row>
    <row r="287" customHeight="1" spans="1:8">
      <c r="A287" s="25" t="s">
        <v>8979</v>
      </c>
      <c r="B287" s="25" t="s">
        <v>6471</v>
      </c>
      <c r="C287" s="25" t="s">
        <v>8978</v>
      </c>
      <c r="D287" s="5" t="str">
        <f>VLOOKUP(B287,'Msku With Skus'!$A:$B,2,FALSE)</f>
        <v>KJ-TQFP-S5SX</v>
      </c>
      <c r="E287" s="27" t="str">
        <f>_xlfn.IFNA(VLOOKUP(D287,'Current Inventory '!$B:$E,4,FALSE),"0")</f>
        <v>0</v>
      </c>
      <c r="F287" s="28">
        <v>52</v>
      </c>
      <c r="G287" s="5">
        <f t="shared" si="0"/>
        <v>-52</v>
      </c>
      <c r="H287" s="5" t="e">
        <f>_xlfn.IFNA(VLOOKUP(D287,'Msku With Skus'!$A:$E,6,FALSE)," ")</f>
        <v>#REF!</v>
      </c>
    </row>
    <row r="288" customHeight="1" spans="1:8">
      <c r="A288" s="25" t="s">
        <v>8980</v>
      </c>
      <c r="B288" s="25" t="s">
        <v>6472</v>
      </c>
      <c r="C288" s="25" t="s">
        <v>8978</v>
      </c>
      <c r="D288" s="5" t="str">
        <f>VLOOKUP(B288,'Msku With Skus'!$A:$B,2,FALSE)</f>
        <v>KJ-TQFP-S5SX</v>
      </c>
      <c r="E288" s="27" t="str">
        <f>_xlfn.IFNA(VLOOKUP(D288,'Current Inventory '!$B:$E,4,FALSE),"0")</f>
        <v>0</v>
      </c>
      <c r="F288" s="28">
        <v>0</v>
      </c>
      <c r="G288" s="5">
        <f t="shared" si="0"/>
        <v>0</v>
      </c>
      <c r="H288" s="5" t="e">
        <f>_xlfn.IFNA(VLOOKUP(D288,'Msku With Skus'!$A:$E,6,FALSE)," ")</f>
        <v>#REF!</v>
      </c>
    </row>
    <row r="289" customHeight="1" spans="1:8">
      <c r="A289" s="25" t="s">
        <v>8980</v>
      </c>
      <c r="B289" s="25" t="s">
        <v>6472</v>
      </c>
      <c r="C289" s="25" t="s">
        <v>8978</v>
      </c>
      <c r="D289" s="5" t="str">
        <f>VLOOKUP(B289,'Msku With Skus'!$A:$B,2,FALSE)</f>
        <v>KJ-TQFP-S5SX</v>
      </c>
      <c r="E289" s="27" t="str">
        <f>_xlfn.IFNA(VLOOKUP(D289,'Current Inventory '!$B:$E,4,FALSE),"0")</f>
        <v>0</v>
      </c>
      <c r="F289" s="28">
        <v>0</v>
      </c>
      <c r="G289" s="5">
        <f t="shared" si="0"/>
        <v>0</v>
      </c>
      <c r="H289" s="5" t="e">
        <f>_xlfn.IFNA(VLOOKUP(D289,'Msku With Skus'!$A:$E,6,FALSE)," ")</f>
        <v>#REF!</v>
      </c>
    </row>
    <row r="290" customHeight="1" spans="1:8">
      <c r="A290" s="25" t="s">
        <v>8977</v>
      </c>
      <c r="B290" s="25" t="s">
        <v>2094</v>
      </c>
      <c r="C290" s="25" t="s">
        <v>8978</v>
      </c>
      <c r="D290" s="5" t="str">
        <f>VLOOKUP(B290,'Msku With Skus'!$A:$B,2,FALSE)</f>
        <v>CSTE_0156_SG_FireGlass_Yellow</v>
      </c>
      <c r="E290" s="27">
        <f>_xlfn.IFNA(VLOOKUP(D290,'Current Inventory '!$B:$E,4,FALSE),"0")</f>
        <v>0</v>
      </c>
      <c r="F290" s="28">
        <v>0</v>
      </c>
      <c r="G290" s="5">
        <f t="shared" si="0"/>
        <v>0</v>
      </c>
      <c r="H290" s="5" t="str">
        <f>_xlfn.IFNA(VLOOKUP(D290,'Msku With Skus'!$A:$E,6,FALSE)," ")</f>
        <v> </v>
      </c>
    </row>
    <row r="291" customHeight="1" spans="1:8">
      <c r="A291" s="25" t="s">
        <v>8981</v>
      </c>
      <c r="B291" s="25" t="s">
        <v>2111</v>
      </c>
      <c r="C291" s="25" t="s">
        <v>8982</v>
      </c>
      <c r="D291" s="5" t="str">
        <f>VLOOKUP(B291,'Msku With Skus'!$A:$B,2,FALSE)</f>
        <v>CSTE_0157_SG_FireGlass_Green</v>
      </c>
      <c r="E291" s="27">
        <f>_xlfn.IFNA(VLOOKUP(D291,'Current Inventory '!$B:$E,4,FALSE),"0")</f>
        <v>5</v>
      </c>
      <c r="F291" s="28">
        <v>18</v>
      </c>
      <c r="G291" s="5">
        <f t="shared" si="0"/>
        <v>-13</v>
      </c>
      <c r="H291" s="5" t="e">
        <f>_xlfn.IFNA(VLOOKUP(D291,'Msku With Skus'!$A:$E,6,FALSE)," ")</f>
        <v>#REF!</v>
      </c>
    </row>
    <row r="292" customHeight="1" spans="1:8">
      <c r="A292" s="25" t="s">
        <v>8983</v>
      </c>
      <c r="B292" s="25" t="s">
        <v>6405</v>
      </c>
      <c r="C292" s="25" t="s">
        <v>8982</v>
      </c>
      <c r="D292" s="5" t="str">
        <f>VLOOKUP(B292,'Msku With Skus'!$A:$B,2,FALSE)</f>
        <v>EB-EHLW-VWNB</v>
      </c>
      <c r="E292" s="27" t="str">
        <f>_xlfn.IFNA(VLOOKUP(D292,'Current Inventory '!$B:$E,4,FALSE),"0")</f>
        <v>0</v>
      </c>
      <c r="F292" s="28">
        <v>18</v>
      </c>
      <c r="G292" s="5">
        <f t="shared" si="0"/>
        <v>-18</v>
      </c>
      <c r="H292" s="5" t="e">
        <f>_xlfn.IFNA(VLOOKUP(D292,'Msku With Skus'!$A:$E,6,FALSE)," ")</f>
        <v>#REF!</v>
      </c>
    </row>
    <row r="293" customHeight="1" spans="1:8">
      <c r="A293" s="25" t="s">
        <v>8981</v>
      </c>
      <c r="B293" s="25" t="s">
        <v>2111</v>
      </c>
      <c r="C293" s="25" t="s">
        <v>8982</v>
      </c>
      <c r="D293" s="5" t="str">
        <f>VLOOKUP(B293,'Msku With Skus'!$A:$B,2,FALSE)</f>
        <v>CSTE_0157_SG_FireGlass_Green</v>
      </c>
      <c r="E293" s="27">
        <f>_xlfn.IFNA(VLOOKUP(D293,'Current Inventory '!$B:$E,4,FALSE),"0")</f>
        <v>5</v>
      </c>
      <c r="F293" s="28">
        <v>0</v>
      </c>
      <c r="G293" s="5">
        <f t="shared" si="0"/>
        <v>5</v>
      </c>
      <c r="H293" s="5" t="e">
        <f>_xlfn.IFNA(VLOOKUP(D293,'Msku With Skus'!$A:$E,6,FALSE)," ")</f>
        <v>#REF!</v>
      </c>
    </row>
    <row r="294" customHeight="1" spans="1:8">
      <c r="A294" s="25" t="s">
        <v>8981</v>
      </c>
      <c r="B294" s="25" t="s">
        <v>2111</v>
      </c>
      <c r="C294" s="25" t="s">
        <v>8982</v>
      </c>
      <c r="D294" s="5" t="str">
        <f>VLOOKUP(B294,'Msku With Skus'!$A:$B,2,FALSE)</f>
        <v>CSTE_0157_SG_FireGlass_Green</v>
      </c>
      <c r="E294" s="27">
        <f>_xlfn.IFNA(VLOOKUP(D294,'Current Inventory '!$B:$E,4,FALSE),"0")</f>
        <v>5</v>
      </c>
      <c r="F294" s="28">
        <v>0</v>
      </c>
      <c r="G294" s="5">
        <f t="shared" si="0"/>
        <v>5</v>
      </c>
      <c r="H294" s="5" t="e">
        <f>_xlfn.IFNA(VLOOKUP(D294,'Msku With Skus'!$A:$E,6,FALSE)," ")</f>
        <v>#REF!</v>
      </c>
    </row>
    <row r="295" customHeight="1" spans="1:8">
      <c r="A295" s="25" t="s">
        <v>8984</v>
      </c>
      <c r="B295" s="25" t="s">
        <v>4937</v>
      </c>
      <c r="C295" s="25" t="s">
        <v>8985</v>
      </c>
      <c r="D295" s="5" t="str">
        <f>VLOOKUP(B295,'Msku With Skus'!$A:$B,2,FALSE)</f>
        <v>CSTE_O0097_OT_WissToy</v>
      </c>
      <c r="E295" s="27">
        <f>_xlfn.IFNA(VLOOKUP(D295,'Current Inventory '!$B:$E,4,FALSE),"0")</f>
        <v>0</v>
      </c>
      <c r="F295" s="28">
        <v>0</v>
      </c>
      <c r="G295" s="5">
        <f t="shared" si="0"/>
        <v>0</v>
      </c>
      <c r="H295" s="5" t="str">
        <f>_xlfn.IFNA(VLOOKUP(D295,'Msku With Skus'!$A:$E,6,FALSE)," ")</f>
        <v> </v>
      </c>
    </row>
    <row r="296" customHeight="1" spans="1:8">
      <c r="A296" s="25" t="s">
        <v>8986</v>
      </c>
      <c r="B296" s="25" t="s">
        <v>5120</v>
      </c>
      <c r="C296" s="25" t="s">
        <v>8987</v>
      </c>
      <c r="D296" s="5" t="str">
        <f>VLOOKUP(B296,'Msku With Skus'!$A:$B,2,FALSE)</f>
        <v>CSTE_O0182_OT_CactusPenPot_White</v>
      </c>
      <c r="E296" s="27">
        <f>_xlfn.IFNA(VLOOKUP(D296,'Current Inventory '!$B:$E,4,FALSE),"0")</f>
        <v>0</v>
      </c>
      <c r="F296" s="28">
        <v>0</v>
      </c>
      <c r="G296" s="5">
        <f t="shared" si="0"/>
        <v>0</v>
      </c>
      <c r="H296" s="5" t="str">
        <f>_xlfn.IFNA(VLOOKUP(D296,'Msku With Skus'!$A:$E,6,FALSE)," ")</f>
        <v> </v>
      </c>
    </row>
    <row r="297" customHeight="1" spans="1:8">
      <c r="A297" s="25" t="s">
        <v>8988</v>
      </c>
      <c r="B297" s="25" t="s">
        <v>6903</v>
      </c>
      <c r="C297" s="25" t="s">
        <v>8989</v>
      </c>
      <c r="D297" s="5">
        <f>VLOOKUP(B297,'Msku With Skus'!$A:$B,2,FALSE)</f>
        <v>0</v>
      </c>
      <c r="E297" s="27" t="str">
        <f>_xlfn.IFNA(VLOOKUP(D297,'Current Inventory '!$B:$E,4,FALSE),"0")</f>
        <v>0</v>
      </c>
      <c r="F297" s="28">
        <v>3</v>
      </c>
      <c r="G297" s="5">
        <f t="shared" si="0"/>
        <v>-3</v>
      </c>
      <c r="H297" s="5" t="e">
        <f>_xlfn.IFNA(VLOOKUP(D297,'Msku With Skus'!$A:$E,6,FALSE)," ")</f>
        <v>#REF!</v>
      </c>
    </row>
    <row r="298" customHeight="1" spans="1:8">
      <c r="A298" s="25" t="s">
        <v>8990</v>
      </c>
      <c r="B298" s="25" t="s">
        <v>6904</v>
      </c>
      <c r="C298" s="25" t="s">
        <v>8991</v>
      </c>
      <c r="D298" s="5">
        <f>VLOOKUP(B298,'Msku With Skus'!$A:$B,2,FALSE)</f>
        <v>0</v>
      </c>
      <c r="E298" s="27" t="str">
        <f>_xlfn.IFNA(VLOOKUP(D298,'Current Inventory '!$B:$E,4,FALSE),"0")</f>
        <v>0</v>
      </c>
      <c r="F298" s="28">
        <v>8</v>
      </c>
      <c r="G298" s="5">
        <f t="shared" si="0"/>
        <v>-8</v>
      </c>
      <c r="H298" s="5" t="e">
        <f>_xlfn.IFNA(VLOOKUP(D298,'Msku With Skus'!$A:$E,6,FALSE)," ")</f>
        <v>#REF!</v>
      </c>
    </row>
    <row r="299" customHeight="1" spans="1:8">
      <c r="A299" s="25" t="s">
        <v>8992</v>
      </c>
      <c r="B299" s="25" t="s">
        <v>6906</v>
      </c>
      <c r="C299" s="25" t="s">
        <v>8993</v>
      </c>
      <c r="D299" s="5">
        <f>VLOOKUP(B299,'Msku With Skus'!$A:$B,2,FALSE)</f>
        <v>0</v>
      </c>
      <c r="E299" s="27" t="str">
        <f>_xlfn.IFNA(VLOOKUP(D299,'Current Inventory '!$B:$E,4,FALSE),"0")</f>
        <v>0</v>
      </c>
      <c r="F299" s="28">
        <v>16</v>
      </c>
      <c r="G299" s="5">
        <f t="shared" si="0"/>
        <v>-16</v>
      </c>
      <c r="H299" s="5" t="e">
        <f>_xlfn.IFNA(VLOOKUP(D299,'Msku With Skus'!$A:$E,6,FALSE)," ")</f>
        <v>#REF!</v>
      </c>
    </row>
    <row r="300" customHeight="1" spans="1:8">
      <c r="A300" s="25" t="s">
        <v>8994</v>
      </c>
      <c r="B300" s="25" t="s">
        <v>6908</v>
      </c>
      <c r="C300" s="25" t="s">
        <v>8995</v>
      </c>
      <c r="D300" s="5">
        <f>VLOOKUP(B300,'Msku With Skus'!$A:$B,2,FALSE)</f>
        <v>0</v>
      </c>
      <c r="E300" s="27" t="str">
        <f>_xlfn.IFNA(VLOOKUP(D300,'Current Inventory '!$B:$E,4,FALSE),"0")</f>
        <v>0</v>
      </c>
      <c r="F300" s="28">
        <v>29</v>
      </c>
      <c r="G300" s="5">
        <f t="shared" si="0"/>
        <v>-29</v>
      </c>
      <c r="H300" s="5" t="e">
        <f>_xlfn.IFNA(VLOOKUP(D300,'Msku With Skus'!$A:$E,6,FALSE)," ")</f>
        <v>#REF!</v>
      </c>
    </row>
    <row r="301" customHeight="1" spans="1:8">
      <c r="A301" s="25" t="s">
        <v>8996</v>
      </c>
      <c r="B301" s="25" t="s">
        <v>6910</v>
      </c>
      <c r="C301" s="25" t="s">
        <v>8997</v>
      </c>
      <c r="D301" s="5">
        <f>VLOOKUP(B301,'Msku With Skus'!$A:$B,2,FALSE)</f>
        <v>0</v>
      </c>
      <c r="E301" s="27" t="str">
        <f>_xlfn.IFNA(VLOOKUP(D301,'Current Inventory '!$B:$E,4,FALSE),"0")</f>
        <v>0</v>
      </c>
      <c r="F301" s="28">
        <v>28</v>
      </c>
      <c r="G301" s="5">
        <f t="shared" si="0"/>
        <v>-28</v>
      </c>
      <c r="H301" s="5" t="e">
        <f>_xlfn.IFNA(VLOOKUP(D301,'Msku With Skus'!$A:$E,6,FALSE)," ")</f>
        <v>#REF!</v>
      </c>
    </row>
    <row r="302" customHeight="1" spans="1:8">
      <c r="A302" s="25" t="s">
        <v>8998</v>
      </c>
      <c r="B302" s="25" t="s">
        <v>3709</v>
      </c>
      <c r="C302" s="25" t="s">
        <v>8999</v>
      </c>
      <c r="D302" s="5" t="str">
        <f>VLOOKUP(B302,'Msku With Skus'!$A:$B,2,FALSE)</f>
        <v>CSTE_0412_Orgn_Storage_26Ltr_BlackWhite</v>
      </c>
      <c r="E302" s="27">
        <f>_xlfn.IFNA(VLOOKUP(D302,'Current Inventory '!$B:$E,4,FALSE),"0")</f>
        <v>27</v>
      </c>
      <c r="F302" s="28">
        <v>21</v>
      </c>
      <c r="G302" s="5">
        <f t="shared" si="0"/>
        <v>6</v>
      </c>
      <c r="H302" s="5" t="e">
        <f>_xlfn.IFNA(VLOOKUP(D302,'Msku With Skus'!$A:$E,6,FALSE)," ")</f>
        <v>#REF!</v>
      </c>
    </row>
    <row r="303" customHeight="1" spans="1:8">
      <c r="A303" s="25" t="s">
        <v>9000</v>
      </c>
      <c r="B303" s="25" t="s">
        <v>3717</v>
      </c>
      <c r="C303" s="25" t="s">
        <v>9001</v>
      </c>
      <c r="D303" s="5" t="str">
        <f>VLOOKUP(B303,'Msku With Skus'!$A:$B,2,FALSE)</f>
        <v>CSTE_0413_Orgn_Storage_26Ltr_Blue</v>
      </c>
      <c r="E303" s="27">
        <f>_xlfn.IFNA(VLOOKUP(D303,'Current Inventory '!$B:$E,4,FALSE),"0")</f>
        <v>29</v>
      </c>
      <c r="F303" s="28">
        <v>3</v>
      </c>
      <c r="G303" s="5">
        <f t="shared" si="0"/>
        <v>26</v>
      </c>
      <c r="H303" s="5" t="e">
        <f>_xlfn.IFNA(VLOOKUP(D303,'Msku With Skus'!$A:$E,6,FALSE)," ")</f>
        <v>#REF!</v>
      </c>
    </row>
    <row r="304" customHeight="1" spans="1:8">
      <c r="A304" s="25" t="s">
        <v>9002</v>
      </c>
      <c r="B304" s="25" t="s">
        <v>3703</v>
      </c>
      <c r="C304" s="25" t="s">
        <v>9003</v>
      </c>
      <c r="D304" s="5" t="str">
        <f>VLOOKUP(B304,'Msku With Skus'!$A:$B,2,FALSE)</f>
        <v>CSTE_0411_Orgn_Storage_26Ltr_Brown</v>
      </c>
      <c r="E304" s="27">
        <f>_xlfn.IFNA(VLOOKUP(D304,'Current Inventory '!$B:$E,4,FALSE),"0")</f>
        <v>27</v>
      </c>
      <c r="F304" s="28">
        <v>6</v>
      </c>
      <c r="G304" s="5">
        <f t="shared" si="0"/>
        <v>21</v>
      </c>
      <c r="H304" s="5" t="e">
        <f>_xlfn.IFNA(VLOOKUP(D304,'Msku With Skus'!$A:$E,6,FALSE)," ")</f>
        <v>#REF!</v>
      </c>
    </row>
    <row r="305" customHeight="1" spans="1:8">
      <c r="A305" s="25" t="s">
        <v>9002</v>
      </c>
      <c r="B305" s="25" t="s">
        <v>3703</v>
      </c>
      <c r="C305" s="25" t="s">
        <v>9003</v>
      </c>
      <c r="D305" s="5" t="str">
        <f>VLOOKUP(B305,'Msku With Skus'!$A:$B,2,FALSE)</f>
        <v>CSTE_0411_Orgn_Storage_26Ltr_Brown</v>
      </c>
      <c r="E305" s="27">
        <f>_xlfn.IFNA(VLOOKUP(D305,'Current Inventory '!$B:$E,4,FALSE),"0")</f>
        <v>27</v>
      </c>
      <c r="F305" s="28">
        <v>0</v>
      </c>
      <c r="G305" s="5">
        <f t="shared" si="0"/>
        <v>27</v>
      </c>
      <c r="H305" s="5" t="e">
        <f>_xlfn.IFNA(VLOOKUP(D305,'Msku With Skus'!$A:$E,6,FALSE)," ")</f>
        <v>#REF!</v>
      </c>
    </row>
    <row r="306" customHeight="1" spans="1:8">
      <c r="A306" s="25" t="s">
        <v>9004</v>
      </c>
      <c r="B306" s="25" t="s">
        <v>3694</v>
      </c>
      <c r="C306" s="25" t="s">
        <v>9005</v>
      </c>
      <c r="D306" s="5" t="str">
        <f>VLOOKUP(B306,'Msku With Skus'!$A:$B,2,FALSE)</f>
        <v>CSTE_0410_Orgn_Storage_26Ltr_Green</v>
      </c>
      <c r="E306" s="27">
        <f>_xlfn.IFNA(VLOOKUP(D306,'Current Inventory '!$B:$E,4,FALSE),"0")</f>
        <v>8</v>
      </c>
      <c r="F306" s="28">
        <v>6</v>
      </c>
      <c r="G306" s="5">
        <f t="shared" si="0"/>
        <v>2</v>
      </c>
      <c r="H306" s="5" t="e">
        <f>_xlfn.IFNA(VLOOKUP(D306,'Msku With Skus'!$A:$E,6,FALSE)," ")</f>
        <v>#REF!</v>
      </c>
    </row>
    <row r="307" customHeight="1" spans="1:8">
      <c r="A307" s="25" t="s">
        <v>9006</v>
      </c>
      <c r="B307" s="25" t="s">
        <v>3683</v>
      </c>
      <c r="C307" s="25" t="s">
        <v>9007</v>
      </c>
      <c r="D307" s="5" t="str">
        <f>VLOOKUP(B307,'Msku With Skus'!$A:$B,2,FALSE)</f>
        <v>CSTE_0409_Orgn_Storage_26Ltr_Grey</v>
      </c>
      <c r="E307" s="27">
        <f>_xlfn.IFNA(VLOOKUP(D307,'Current Inventory '!$B:$E,4,FALSE),"0")</f>
        <v>41</v>
      </c>
      <c r="F307" s="28">
        <v>19</v>
      </c>
      <c r="G307" s="5">
        <f t="shared" si="0"/>
        <v>22</v>
      </c>
      <c r="H307" s="5" t="e">
        <f>_xlfn.IFNA(VLOOKUP(D307,'Msku With Skus'!$A:$E,6,FALSE)," ")</f>
        <v>#REF!</v>
      </c>
    </row>
    <row r="308" customHeight="1" spans="1:8">
      <c r="A308" s="25" t="s">
        <v>9008</v>
      </c>
      <c r="B308" s="25" t="s">
        <v>3725</v>
      </c>
      <c r="C308" s="25" t="s">
        <v>9009</v>
      </c>
      <c r="D308" s="5" t="str">
        <f>VLOOKUP(B308,'Msku With Skus'!$A:$B,2,FALSE)</f>
        <v>CSTE_0414_Orgn_Storage_26Ltr_Cream</v>
      </c>
      <c r="E308" s="27">
        <f>_xlfn.IFNA(VLOOKUP(D308,'Current Inventory '!$B:$E,4,FALSE),"0")</f>
        <v>36</v>
      </c>
      <c r="F308" s="28">
        <v>17</v>
      </c>
      <c r="G308" s="5">
        <f t="shared" si="0"/>
        <v>19</v>
      </c>
      <c r="H308" s="5" t="e">
        <f>_xlfn.IFNA(VLOOKUP(D308,'Msku With Skus'!$A:$E,6,FALSE)," ")</f>
        <v>#REF!</v>
      </c>
    </row>
    <row r="309" customHeight="1" spans="1:8">
      <c r="A309" s="25" t="s">
        <v>9008</v>
      </c>
      <c r="B309" s="25" t="s">
        <v>3725</v>
      </c>
      <c r="C309" s="25" t="s">
        <v>9009</v>
      </c>
      <c r="D309" s="5" t="str">
        <f>VLOOKUP(B309,'Msku With Skus'!$A:$B,2,FALSE)</f>
        <v>CSTE_0414_Orgn_Storage_26Ltr_Cream</v>
      </c>
      <c r="E309" s="27">
        <f>_xlfn.IFNA(VLOOKUP(D309,'Current Inventory '!$B:$E,4,FALSE),"0")</f>
        <v>36</v>
      </c>
      <c r="F309" s="28">
        <v>0</v>
      </c>
      <c r="G309" s="5">
        <f t="shared" si="0"/>
        <v>36</v>
      </c>
      <c r="H309" s="5" t="e">
        <f>_xlfn.IFNA(VLOOKUP(D309,'Msku With Skus'!$A:$E,6,FALSE)," ")</f>
        <v>#REF!</v>
      </c>
    </row>
    <row r="310" customHeight="1" spans="1:8">
      <c r="A310" s="25" t="s">
        <v>8899</v>
      </c>
      <c r="B310" s="25" t="s">
        <v>3672</v>
      </c>
      <c r="C310" s="25" t="s">
        <v>8900</v>
      </c>
      <c r="D310" s="5" t="str">
        <f>VLOOKUP(B310,'Msku With Skus'!$A:$B,2,FALSE)</f>
        <v>CSTE_0397_Organizer_StorageBox_Blue</v>
      </c>
      <c r="E310" s="27">
        <f>_xlfn.IFNA(VLOOKUP(D310,'Current Inventory '!$B:$E,4,FALSE),"0")</f>
        <v>53</v>
      </c>
      <c r="F310" s="28">
        <v>0</v>
      </c>
      <c r="G310" s="5">
        <f t="shared" si="0"/>
        <v>53</v>
      </c>
      <c r="H310" s="5" t="e">
        <f>_xlfn.IFNA(VLOOKUP(D310,'Msku With Skus'!$A:$E,6,FALSE)," ")</f>
        <v>#REF!</v>
      </c>
    </row>
    <row r="311" customHeight="1" spans="1:8">
      <c r="A311" s="25" t="s">
        <v>8897</v>
      </c>
      <c r="B311" s="25" t="s">
        <v>3670</v>
      </c>
      <c r="C311" s="25" t="s">
        <v>8898</v>
      </c>
      <c r="D311" s="5" t="str">
        <f>VLOOKUP(B311,'Msku With Skus'!$A:$B,2,FALSE)</f>
        <v>CSTE_0397_Organizer_StorageBox_Blue</v>
      </c>
      <c r="E311" s="27">
        <f>_xlfn.IFNA(VLOOKUP(D311,'Current Inventory '!$B:$E,4,FALSE),"0")</f>
        <v>53</v>
      </c>
      <c r="F311" s="28">
        <v>9</v>
      </c>
      <c r="G311" s="5">
        <f t="shared" si="0"/>
        <v>44</v>
      </c>
      <c r="H311" s="5" t="e">
        <f>_xlfn.IFNA(VLOOKUP(D311,'Msku With Skus'!$A:$E,6,FALSE)," ")</f>
        <v>#REF!</v>
      </c>
    </row>
    <row r="312" customHeight="1" spans="1:8">
      <c r="A312" s="25" t="s">
        <v>9010</v>
      </c>
      <c r="B312" s="25" t="s">
        <v>6951</v>
      </c>
      <c r="C312" s="25" t="s">
        <v>9011</v>
      </c>
      <c r="D312" s="5">
        <f>VLOOKUP(B312,'Msku With Skus'!$A:$B,2,FALSE)</f>
        <v>0</v>
      </c>
      <c r="E312" s="27" t="str">
        <f>_xlfn.IFNA(VLOOKUP(D312,'Current Inventory '!$B:$E,4,FALSE),"0")</f>
        <v>0</v>
      </c>
      <c r="F312" s="28">
        <v>2</v>
      </c>
      <c r="G312" s="5">
        <f t="shared" si="0"/>
        <v>-2</v>
      </c>
      <c r="H312" s="5" t="e">
        <f>_xlfn.IFNA(VLOOKUP(D312,'Msku With Skus'!$A:$E,6,FALSE)," ")</f>
        <v>#REF!</v>
      </c>
    </row>
    <row r="313" customHeight="1" spans="1:8">
      <c r="A313" s="25" t="s">
        <v>9012</v>
      </c>
      <c r="B313" s="25" t="s">
        <v>6953</v>
      </c>
      <c r="C313" s="25" t="s">
        <v>9013</v>
      </c>
      <c r="D313" s="5">
        <f>VLOOKUP(B313,'Msku With Skus'!$A:$B,2,FALSE)</f>
        <v>0</v>
      </c>
      <c r="E313" s="27" t="str">
        <f>_xlfn.IFNA(VLOOKUP(D313,'Current Inventory '!$B:$E,4,FALSE),"0")</f>
        <v>0</v>
      </c>
      <c r="F313" s="28">
        <v>2</v>
      </c>
      <c r="G313" s="5">
        <f t="shared" si="0"/>
        <v>-2</v>
      </c>
      <c r="H313" s="5" t="e">
        <f>_xlfn.IFNA(VLOOKUP(D313,'Msku With Skus'!$A:$E,6,FALSE)," ")</f>
        <v>#REF!</v>
      </c>
    </row>
    <row r="314" customHeight="1" spans="1:8">
      <c r="A314" s="25" t="s">
        <v>9014</v>
      </c>
      <c r="B314" s="25" t="s">
        <v>6955</v>
      </c>
      <c r="C314" s="25" t="s">
        <v>9015</v>
      </c>
      <c r="D314" s="5">
        <f>VLOOKUP(B314,'Msku With Skus'!$A:$B,2,FALSE)</f>
        <v>0</v>
      </c>
      <c r="E314" s="27" t="str">
        <f>_xlfn.IFNA(VLOOKUP(D314,'Current Inventory '!$B:$E,4,FALSE),"0")</f>
        <v>0</v>
      </c>
      <c r="F314" s="28">
        <v>2</v>
      </c>
      <c r="G314" s="5">
        <f t="shared" si="0"/>
        <v>-2</v>
      </c>
      <c r="H314" s="5" t="e">
        <f>_xlfn.IFNA(VLOOKUP(D314,'Msku With Skus'!$A:$E,6,FALSE)," ")</f>
        <v>#REF!</v>
      </c>
    </row>
    <row r="315" customHeight="1" spans="1:8">
      <c r="A315" s="25" t="s">
        <v>9016</v>
      </c>
      <c r="B315" s="25" t="s">
        <v>3700</v>
      </c>
      <c r="C315" s="25" t="s">
        <v>9017</v>
      </c>
      <c r="D315" s="5" t="str">
        <f>VLOOKUP(B315,'Msku With Skus'!$A:$B,2,FALSE)</f>
        <v>CSTE_0411_Orgn_Storage_26Ltr_Brown</v>
      </c>
      <c r="E315" s="27">
        <f>_xlfn.IFNA(VLOOKUP(D315,'Current Inventory '!$B:$E,4,FALSE),"0")</f>
        <v>27</v>
      </c>
      <c r="F315" s="28">
        <v>5</v>
      </c>
      <c r="G315" s="5">
        <f t="shared" si="0"/>
        <v>22</v>
      </c>
      <c r="H315" s="5" t="e">
        <f>_xlfn.IFNA(VLOOKUP(D315,'Msku With Skus'!$A:$E,6,FALSE)," ")</f>
        <v>#REF!</v>
      </c>
    </row>
    <row r="316" customHeight="1" spans="1:8">
      <c r="A316" s="25" t="s">
        <v>9018</v>
      </c>
      <c r="B316" s="25" t="s">
        <v>6957</v>
      </c>
      <c r="C316" s="25" t="s">
        <v>9019</v>
      </c>
      <c r="D316" s="5">
        <f>VLOOKUP(B316,'Msku With Skus'!$A:$B,2,FALSE)</f>
        <v>0</v>
      </c>
      <c r="E316" s="27" t="str">
        <f>_xlfn.IFNA(VLOOKUP(D316,'Current Inventory '!$B:$E,4,FALSE),"0")</f>
        <v>0</v>
      </c>
      <c r="F316" s="28">
        <v>5</v>
      </c>
      <c r="G316" s="5">
        <f t="shared" si="0"/>
        <v>-5</v>
      </c>
      <c r="H316" s="5" t="e">
        <f>_xlfn.IFNA(VLOOKUP(D316,'Msku With Skus'!$A:$E,6,FALSE)," ")</f>
        <v>#REF!</v>
      </c>
    </row>
    <row r="317" customHeight="1" spans="1:8">
      <c r="A317" s="25" t="s">
        <v>9020</v>
      </c>
      <c r="B317" s="25" t="s">
        <v>6959</v>
      </c>
      <c r="C317" s="25" t="s">
        <v>9021</v>
      </c>
      <c r="D317" s="5">
        <f>VLOOKUP(B317,'Msku With Skus'!$A:$B,2,FALSE)</f>
        <v>0</v>
      </c>
      <c r="E317" s="27" t="str">
        <f>_xlfn.IFNA(VLOOKUP(D317,'Current Inventory '!$B:$E,4,FALSE),"0")</f>
        <v>0</v>
      </c>
      <c r="F317" s="28">
        <v>5</v>
      </c>
      <c r="G317" s="5">
        <f t="shared" si="0"/>
        <v>-5</v>
      </c>
      <c r="H317" s="5" t="e">
        <f>_xlfn.IFNA(VLOOKUP(D317,'Msku With Skus'!$A:$E,6,FALSE)," ")</f>
        <v>#REF!</v>
      </c>
    </row>
    <row r="318" customHeight="1" spans="1:8">
      <c r="A318" s="25" t="s">
        <v>9022</v>
      </c>
      <c r="B318" s="25" t="s">
        <v>6961</v>
      </c>
      <c r="C318" s="25" t="s">
        <v>9023</v>
      </c>
      <c r="D318" s="5">
        <f>VLOOKUP(B318,'Msku With Skus'!$A:$B,2,FALSE)</f>
        <v>0</v>
      </c>
      <c r="E318" s="27" t="str">
        <f>_xlfn.IFNA(VLOOKUP(D318,'Current Inventory '!$B:$E,4,FALSE),"0")</f>
        <v>0</v>
      </c>
      <c r="F318" s="28">
        <v>5</v>
      </c>
      <c r="G318" s="5">
        <f t="shared" si="0"/>
        <v>-5</v>
      </c>
      <c r="H318" s="5" t="e">
        <f>_xlfn.IFNA(VLOOKUP(D318,'Msku With Skus'!$A:$E,6,FALSE)," ")</f>
        <v>#REF!</v>
      </c>
    </row>
    <row r="319" customHeight="1" spans="1:8">
      <c r="A319" s="25" t="s">
        <v>9024</v>
      </c>
      <c r="B319" s="25" t="s">
        <v>3691</v>
      </c>
      <c r="C319" s="25" t="s">
        <v>9025</v>
      </c>
      <c r="D319" s="5" t="str">
        <f>VLOOKUP(B319,'Msku With Skus'!$A:$B,2,FALSE)</f>
        <v>CSTE_0410_Orgn_Storage_26Ltr_Green</v>
      </c>
      <c r="E319" s="27">
        <f>_xlfn.IFNA(VLOOKUP(D319,'Current Inventory '!$B:$E,4,FALSE),"0")</f>
        <v>8</v>
      </c>
      <c r="F319" s="28">
        <v>5</v>
      </c>
      <c r="G319" s="5">
        <f t="shared" si="0"/>
        <v>3</v>
      </c>
      <c r="H319" s="5" t="e">
        <f>_xlfn.IFNA(VLOOKUP(D319,'Msku With Skus'!$A:$E,6,FALSE)," ")</f>
        <v>#REF!</v>
      </c>
    </row>
    <row r="320" customHeight="1" spans="1:8">
      <c r="A320" s="25" t="s">
        <v>9026</v>
      </c>
      <c r="B320" s="25" t="s">
        <v>6963</v>
      </c>
      <c r="C320" s="25" t="s">
        <v>9027</v>
      </c>
      <c r="D320" s="5">
        <f>VLOOKUP(B320,'Msku With Skus'!$A:$B,2,FALSE)</f>
        <v>0</v>
      </c>
      <c r="E320" s="27" t="str">
        <f>_xlfn.IFNA(VLOOKUP(D320,'Current Inventory '!$B:$E,4,FALSE),"0")</f>
        <v>0</v>
      </c>
      <c r="F320" s="28">
        <v>4</v>
      </c>
      <c r="G320" s="5">
        <f t="shared" si="0"/>
        <v>-4</v>
      </c>
      <c r="H320" s="5" t="e">
        <f>_xlfn.IFNA(VLOOKUP(D320,'Msku With Skus'!$A:$E,6,FALSE)," ")</f>
        <v>#REF!</v>
      </c>
    </row>
    <row r="321" customHeight="1" spans="1:8">
      <c r="A321" s="25" t="s">
        <v>9028</v>
      </c>
      <c r="B321" s="25" t="s">
        <v>6965</v>
      </c>
      <c r="C321" s="25" t="s">
        <v>9029</v>
      </c>
      <c r="D321" s="5">
        <f>VLOOKUP(B321,'Msku With Skus'!$A:$B,2,FALSE)</f>
        <v>0</v>
      </c>
      <c r="E321" s="27" t="str">
        <f>_xlfn.IFNA(VLOOKUP(D321,'Current Inventory '!$B:$E,4,FALSE),"0")</f>
        <v>0</v>
      </c>
      <c r="F321" s="28">
        <v>5</v>
      </c>
      <c r="G321" s="5">
        <f t="shared" si="0"/>
        <v>-5</v>
      </c>
      <c r="H321" s="5" t="e">
        <f>_xlfn.IFNA(VLOOKUP(D321,'Msku With Skus'!$A:$E,6,FALSE)," ")</f>
        <v>#REF!</v>
      </c>
    </row>
    <row r="322" customHeight="1" spans="1:8">
      <c r="A322" s="25" t="s">
        <v>9030</v>
      </c>
      <c r="B322" s="25" t="s">
        <v>6967</v>
      </c>
      <c r="C322" s="25" t="s">
        <v>9031</v>
      </c>
      <c r="D322" s="5">
        <f>VLOOKUP(B322,'Msku With Skus'!$A:$B,2,FALSE)</f>
        <v>0</v>
      </c>
      <c r="E322" s="27" t="str">
        <f>_xlfn.IFNA(VLOOKUP(D322,'Current Inventory '!$B:$E,4,FALSE),"0")</f>
        <v>0</v>
      </c>
      <c r="F322" s="28">
        <v>5</v>
      </c>
      <c r="G322" s="5">
        <f t="shared" si="0"/>
        <v>-5</v>
      </c>
      <c r="H322" s="5" t="e">
        <f>_xlfn.IFNA(VLOOKUP(D322,'Msku With Skus'!$A:$E,6,FALSE)," ")</f>
        <v>#REF!</v>
      </c>
    </row>
    <row r="323" customHeight="1" spans="1:8">
      <c r="A323" s="25" t="s">
        <v>9032</v>
      </c>
      <c r="B323" s="25" t="s">
        <v>3722</v>
      </c>
      <c r="C323" s="25" t="s">
        <v>9033</v>
      </c>
      <c r="D323" s="5" t="str">
        <f>VLOOKUP(B323,'Msku With Skus'!$A:$B,2,FALSE)</f>
        <v>CSTE_0414_Orgn_Storage_26Ltr_Cream</v>
      </c>
      <c r="E323" s="27">
        <f>_xlfn.IFNA(VLOOKUP(D323,'Current Inventory '!$B:$E,4,FALSE),"0")</f>
        <v>36</v>
      </c>
      <c r="F323" s="28">
        <v>5</v>
      </c>
      <c r="G323" s="5">
        <f t="shared" si="0"/>
        <v>31</v>
      </c>
      <c r="H323" s="5" t="e">
        <f>_xlfn.IFNA(VLOOKUP(D323,'Msku With Skus'!$A:$E,6,FALSE)," ")</f>
        <v>#REF!</v>
      </c>
    </row>
    <row r="324" customHeight="1" spans="1:8">
      <c r="A324" s="25" t="s">
        <v>9034</v>
      </c>
      <c r="B324" s="25" t="s">
        <v>6969</v>
      </c>
      <c r="C324" s="25" t="s">
        <v>9035</v>
      </c>
      <c r="D324" s="5">
        <f>VLOOKUP(B324,'Msku With Skus'!$A:$B,2,FALSE)</f>
        <v>0</v>
      </c>
      <c r="E324" s="27" t="str">
        <f>_xlfn.IFNA(VLOOKUP(D324,'Current Inventory '!$B:$E,4,FALSE),"0")</f>
        <v>0</v>
      </c>
      <c r="F324" s="28">
        <v>5</v>
      </c>
      <c r="G324" s="5">
        <f t="shared" si="0"/>
        <v>-5</v>
      </c>
      <c r="H324" s="5" t="e">
        <f>_xlfn.IFNA(VLOOKUP(D324,'Msku With Skus'!$A:$E,6,FALSE)," ")</f>
        <v>#REF!</v>
      </c>
    </row>
    <row r="325" customHeight="1" spans="1:8">
      <c r="A325" s="25" t="s">
        <v>9036</v>
      </c>
      <c r="B325" s="25" t="s">
        <v>6971</v>
      </c>
      <c r="C325" s="25" t="s">
        <v>9037</v>
      </c>
      <c r="D325" s="5">
        <f>VLOOKUP(B325,'Msku With Skus'!$A:$B,2,FALSE)</f>
        <v>0</v>
      </c>
      <c r="E325" s="27" t="str">
        <f>_xlfn.IFNA(VLOOKUP(D325,'Current Inventory '!$B:$E,4,FALSE),"0")</f>
        <v>0</v>
      </c>
      <c r="F325" s="28">
        <v>5</v>
      </c>
      <c r="G325" s="5">
        <f t="shared" si="0"/>
        <v>-5</v>
      </c>
      <c r="H325" s="5" t="e">
        <f>_xlfn.IFNA(VLOOKUP(D325,'Msku With Skus'!$A:$E,6,FALSE)," ")</f>
        <v>#REF!</v>
      </c>
    </row>
    <row r="326" customHeight="1" spans="1:8">
      <c r="A326" s="25" t="s">
        <v>9038</v>
      </c>
      <c r="B326" s="25" t="s">
        <v>6973</v>
      </c>
      <c r="C326" s="25" t="s">
        <v>9039</v>
      </c>
      <c r="D326" s="5">
        <f>VLOOKUP(B326,'Msku With Skus'!$A:$B,2,FALSE)</f>
        <v>0</v>
      </c>
      <c r="E326" s="27" t="str">
        <f>_xlfn.IFNA(VLOOKUP(D326,'Current Inventory '!$B:$E,4,FALSE),"0")</f>
        <v>0</v>
      </c>
      <c r="F326" s="28">
        <v>5</v>
      </c>
      <c r="G326" s="5">
        <f t="shared" si="0"/>
        <v>-5</v>
      </c>
      <c r="H326" s="5" t="e">
        <f>_xlfn.IFNA(VLOOKUP(D326,'Msku With Skus'!$A:$E,6,FALSE)," ")</f>
        <v>#REF!</v>
      </c>
    </row>
    <row r="327" customHeight="1" spans="1:8">
      <c r="A327" s="25" t="s">
        <v>9040</v>
      </c>
      <c r="B327" s="25" t="s">
        <v>3690</v>
      </c>
      <c r="C327" s="25" t="s">
        <v>9041</v>
      </c>
      <c r="D327" s="5" t="str">
        <f>VLOOKUP(B327,'Msku With Skus'!$A:$B,2,FALSE)</f>
        <v>CSTE_0409_Orgn_Storage_26Ltr_Grey</v>
      </c>
      <c r="E327" s="27">
        <f>_xlfn.IFNA(VLOOKUP(D327,'Current Inventory '!$B:$E,4,FALSE),"0")</f>
        <v>41</v>
      </c>
      <c r="F327" s="28">
        <v>27</v>
      </c>
      <c r="G327" s="5">
        <f t="shared" si="0"/>
        <v>14</v>
      </c>
      <c r="H327" s="5" t="e">
        <f>_xlfn.IFNA(VLOOKUP(D327,'Msku With Skus'!$A:$E,6,FALSE)," ")</f>
        <v>#REF!</v>
      </c>
    </row>
    <row r="328" customHeight="1" spans="1:8">
      <c r="A328" s="25" t="s">
        <v>9042</v>
      </c>
      <c r="B328" s="25" t="s">
        <v>6920</v>
      </c>
      <c r="C328" s="25" t="s">
        <v>9043</v>
      </c>
      <c r="D328" s="5">
        <f>VLOOKUP(B328,'Msku With Skus'!$A:$B,2,FALSE)</f>
        <v>0</v>
      </c>
      <c r="E328" s="27" t="str">
        <f>_xlfn.IFNA(VLOOKUP(D328,'Current Inventory '!$B:$E,4,FALSE),"0")</f>
        <v>0</v>
      </c>
      <c r="F328" s="28">
        <v>11</v>
      </c>
      <c r="G328" s="5">
        <f t="shared" si="0"/>
        <v>-11</v>
      </c>
      <c r="H328" s="5" t="e">
        <f>_xlfn.IFNA(VLOOKUP(D328,'Msku With Skus'!$A:$E,6,FALSE)," ")</f>
        <v>#REF!</v>
      </c>
    </row>
    <row r="329" customHeight="1" spans="1:8">
      <c r="A329" s="25" t="s">
        <v>9044</v>
      </c>
      <c r="B329" s="25" t="s">
        <v>6922</v>
      </c>
      <c r="C329" s="25" t="s">
        <v>9045</v>
      </c>
      <c r="D329" s="5">
        <f>VLOOKUP(B329,'Msku With Skus'!$A:$B,2,FALSE)</f>
        <v>0</v>
      </c>
      <c r="E329" s="27" t="str">
        <f>_xlfn.IFNA(VLOOKUP(D329,'Current Inventory '!$B:$E,4,FALSE),"0")</f>
        <v>0</v>
      </c>
      <c r="F329" s="28">
        <v>11</v>
      </c>
      <c r="G329" s="5">
        <f t="shared" si="0"/>
        <v>-11</v>
      </c>
      <c r="H329" s="5" t="e">
        <f>_xlfn.IFNA(VLOOKUP(D329,'Msku With Skus'!$A:$E,6,FALSE)," ")</f>
        <v>#REF!</v>
      </c>
    </row>
    <row r="330" customHeight="1" spans="1:8">
      <c r="A330" s="25" t="s">
        <v>9046</v>
      </c>
      <c r="B330" s="25" t="s">
        <v>6923</v>
      </c>
      <c r="C330" s="25" t="s">
        <v>9047</v>
      </c>
      <c r="D330" s="5">
        <f>VLOOKUP(B330,'Msku With Skus'!$A:$B,2,FALSE)</f>
        <v>0</v>
      </c>
      <c r="E330" s="27" t="str">
        <f>_xlfn.IFNA(VLOOKUP(D330,'Current Inventory '!$B:$E,4,FALSE),"0")</f>
        <v>0</v>
      </c>
      <c r="F330" s="28">
        <v>10</v>
      </c>
      <c r="G330" s="5">
        <f t="shared" si="0"/>
        <v>-10</v>
      </c>
      <c r="H330" s="5" t="e">
        <f>_xlfn.IFNA(VLOOKUP(D330,'Msku With Skus'!$A:$E,6,FALSE)," ")</f>
        <v>#REF!</v>
      </c>
    </row>
    <row r="331" customHeight="1" spans="1:8">
      <c r="A331" s="25" t="s">
        <v>9048</v>
      </c>
      <c r="B331" s="25" t="s">
        <v>801</v>
      </c>
      <c r="C331" s="25" t="s">
        <v>9049</v>
      </c>
      <c r="D331" s="5" t="str">
        <f>VLOOKUP(B331,'Msku With Skus'!$A:$B,2,FALSE)</f>
        <v>CSTE_0030_MB_Got_Black</v>
      </c>
      <c r="E331" s="27">
        <f>_xlfn.IFNA(VLOOKUP(D331,'Current Inventory '!$B:$E,4,FALSE),"0")</f>
        <v>0</v>
      </c>
      <c r="F331" s="28">
        <v>0</v>
      </c>
      <c r="G331" s="5">
        <f t="shared" si="0"/>
        <v>0</v>
      </c>
      <c r="H331" s="5" t="str">
        <f>_xlfn.IFNA(VLOOKUP(D331,'Msku With Skus'!$A:$E,6,FALSE)," ")</f>
        <v> </v>
      </c>
    </row>
    <row r="332" customHeight="1" spans="1:8">
      <c r="A332" s="25" t="s">
        <v>9048</v>
      </c>
      <c r="B332" s="25" t="s">
        <v>801</v>
      </c>
      <c r="C332" s="25" t="s">
        <v>9049</v>
      </c>
      <c r="D332" s="5" t="str">
        <f>VLOOKUP(B332,'Msku With Skus'!$A:$B,2,FALSE)</f>
        <v>CSTE_0030_MB_Got_Black</v>
      </c>
      <c r="E332" s="27">
        <f>_xlfn.IFNA(VLOOKUP(D332,'Current Inventory '!$B:$E,4,FALSE),"0")</f>
        <v>0</v>
      </c>
      <c r="F332" s="28">
        <v>0</v>
      </c>
      <c r="G332" s="5">
        <f t="shared" si="0"/>
        <v>0</v>
      </c>
      <c r="H332" s="5" t="str">
        <f>_xlfn.IFNA(VLOOKUP(D332,'Msku With Skus'!$A:$E,6,FALSE)," ")</f>
        <v> </v>
      </c>
    </row>
    <row r="333" customHeight="1" spans="1:8">
      <c r="A333" s="25" t="s">
        <v>9048</v>
      </c>
      <c r="B333" s="25" t="s">
        <v>801</v>
      </c>
      <c r="C333" s="25" t="s">
        <v>9049</v>
      </c>
      <c r="D333" s="5" t="str">
        <f>VLOOKUP(B333,'Msku With Skus'!$A:$B,2,FALSE)</f>
        <v>CSTE_0030_MB_Got_Black</v>
      </c>
      <c r="E333" s="27">
        <f>_xlfn.IFNA(VLOOKUP(D333,'Current Inventory '!$B:$E,4,FALSE),"0")</f>
        <v>0</v>
      </c>
      <c r="F333" s="28">
        <v>0</v>
      </c>
      <c r="G333" s="5">
        <f t="shared" si="0"/>
        <v>0</v>
      </c>
      <c r="H333" s="5" t="str">
        <f>_xlfn.IFNA(VLOOKUP(D333,'Msku With Skus'!$A:$E,6,FALSE)," ")</f>
        <v> </v>
      </c>
    </row>
    <row r="334" customHeight="1" spans="1:8">
      <c r="A334" s="25" t="s">
        <v>9050</v>
      </c>
      <c r="B334" s="25" t="s">
        <v>823</v>
      </c>
      <c r="C334" s="25" t="s">
        <v>9051</v>
      </c>
      <c r="D334" s="5" t="str">
        <f>VLOOKUP(B334,'Msku With Skus'!$A:$B,2,FALSE)</f>
        <v>CSTE_0031_MB_Got_Blue</v>
      </c>
      <c r="E334" s="27">
        <f>_xlfn.IFNA(VLOOKUP(D334,'Current Inventory '!$B:$E,4,FALSE),"0")</f>
        <v>0</v>
      </c>
      <c r="F334" s="28">
        <v>0</v>
      </c>
      <c r="G334" s="5">
        <f t="shared" si="0"/>
        <v>0</v>
      </c>
      <c r="H334" s="5" t="str">
        <f>_xlfn.IFNA(VLOOKUP(D334,'Msku With Skus'!$A:$E,6,FALSE)," ")</f>
        <v> </v>
      </c>
    </row>
    <row r="335" customHeight="1" spans="1:8">
      <c r="A335" s="25" t="s">
        <v>9052</v>
      </c>
      <c r="B335" s="25" t="s">
        <v>839</v>
      </c>
      <c r="C335" s="25" t="s">
        <v>9053</v>
      </c>
      <c r="D335" s="5" t="str">
        <f>VLOOKUP(B335,'Msku With Skus'!$A:$B,2,FALSE)</f>
        <v>CSTE_0032_MB_Got_Brown</v>
      </c>
      <c r="E335" s="27">
        <f>_xlfn.IFNA(VLOOKUP(D335,'Current Inventory '!$B:$E,4,FALSE),"0")</f>
        <v>0</v>
      </c>
      <c r="F335" s="28">
        <v>0</v>
      </c>
      <c r="G335" s="5">
        <f t="shared" si="0"/>
        <v>0</v>
      </c>
      <c r="H335" s="5" t="str">
        <f>_xlfn.IFNA(VLOOKUP(D335,'Msku With Skus'!$A:$E,6,FALSE)," ")</f>
        <v> </v>
      </c>
    </row>
    <row r="336" customHeight="1" spans="1:8">
      <c r="A336" s="25" t="s">
        <v>8638</v>
      </c>
      <c r="B336" s="25" t="s">
        <v>5722</v>
      </c>
      <c r="C336" s="25" t="s">
        <v>8639</v>
      </c>
      <c r="D336" s="5" t="str">
        <f>VLOOKUP(B336,'Msku With Skus'!$A:$B,2,FALSE)</f>
        <v>CSTE_O0312_OT_SolarGaneshaSkin_Small</v>
      </c>
      <c r="E336" s="27">
        <f>_xlfn.IFNA(VLOOKUP(D336,'Current Inventory '!$B:$E,4,FALSE),"0")</f>
        <v>1</v>
      </c>
      <c r="F336" s="28">
        <v>29</v>
      </c>
      <c r="G336" s="5">
        <f t="shared" si="0"/>
        <v>-28</v>
      </c>
      <c r="H336" s="5" t="str">
        <f>_xlfn.IFNA(VLOOKUP(D336,'Msku With Skus'!$A:$E,6,FALSE)," ")</f>
        <v> </v>
      </c>
    </row>
    <row r="337" customHeight="1" spans="1:8">
      <c r="A337" s="25" t="s">
        <v>8638</v>
      </c>
      <c r="B337" s="25" t="s">
        <v>5722</v>
      </c>
      <c r="C337" s="25" t="s">
        <v>8639</v>
      </c>
      <c r="D337" s="5" t="str">
        <f>VLOOKUP(B337,'Msku With Skus'!$A:$B,2,FALSE)</f>
        <v>CSTE_O0312_OT_SolarGaneshaSkin_Small</v>
      </c>
      <c r="E337" s="27">
        <f>_xlfn.IFNA(VLOOKUP(D337,'Current Inventory '!$B:$E,4,FALSE),"0")</f>
        <v>1</v>
      </c>
      <c r="F337" s="28">
        <v>0</v>
      </c>
      <c r="G337" s="5">
        <f t="shared" si="0"/>
        <v>1</v>
      </c>
      <c r="H337" s="5" t="str">
        <f>_xlfn.IFNA(VLOOKUP(D337,'Msku With Skus'!$A:$E,6,FALSE)," ")</f>
        <v> </v>
      </c>
    </row>
    <row r="338" customHeight="1" spans="1:8">
      <c r="A338" s="25" t="s">
        <v>9054</v>
      </c>
      <c r="B338" s="25" t="s">
        <v>6422</v>
      </c>
      <c r="C338" s="25" t="s">
        <v>8647</v>
      </c>
      <c r="D338" s="5" t="str">
        <f>VLOOKUP(B338,'Msku With Skus'!$A:$B,2,FALSE)</f>
        <v>ganeshji_gold_fba</v>
      </c>
      <c r="E338" s="27" t="str">
        <f>_xlfn.IFNA(VLOOKUP(D338,'Current Inventory '!$B:$E,4,FALSE),"0")</f>
        <v>0</v>
      </c>
      <c r="F338" s="28">
        <v>0</v>
      </c>
      <c r="G338" s="5">
        <f t="shared" si="0"/>
        <v>0</v>
      </c>
      <c r="H338" s="5" t="e">
        <f>_xlfn.IFNA(VLOOKUP(D338,'Msku With Skus'!$A:$E,6,FALSE)," ")</f>
        <v>#REF!</v>
      </c>
    </row>
    <row r="339" customHeight="1" spans="1:8">
      <c r="A339" s="25" t="s">
        <v>9055</v>
      </c>
      <c r="B339" s="25" t="s">
        <v>2014</v>
      </c>
      <c r="C339" s="25" t="s">
        <v>8532</v>
      </c>
      <c r="D339" s="5" t="str">
        <f>VLOOKUP(B339,'Msku With Skus'!$A:$B,2,FALSE)</f>
        <v>CSTE_0147_SG_ButterFly_Green</v>
      </c>
      <c r="E339" s="27">
        <f>_xlfn.IFNA(VLOOKUP(D339,'Current Inventory '!$B:$E,4,FALSE),"0")</f>
        <v>1</v>
      </c>
      <c r="F339" s="28">
        <v>0</v>
      </c>
      <c r="G339" s="5">
        <f t="shared" si="0"/>
        <v>1</v>
      </c>
      <c r="H339" s="5" t="e">
        <f>_xlfn.IFNA(VLOOKUP(D339,'Msku With Skus'!$A:$E,6,FALSE)," ")</f>
        <v>#REF!</v>
      </c>
    </row>
    <row r="340" customHeight="1" spans="1:8">
      <c r="A340" s="25" t="s">
        <v>8533</v>
      </c>
      <c r="B340" s="25" t="s">
        <v>2015</v>
      </c>
      <c r="C340" s="25" t="s">
        <v>8532</v>
      </c>
      <c r="D340" s="5" t="str">
        <f>VLOOKUP(B340,'Msku With Skus'!$A:$B,2,FALSE)</f>
        <v>CSTE_0147_SG_ButterFly_Green</v>
      </c>
      <c r="E340" s="27">
        <f>_xlfn.IFNA(VLOOKUP(D340,'Current Inventory '!$B:$E,4,FALSE),"0")</f>
        <v>1</v>
      </c>
      <c r="F340" s="28">
        <v>0</v>
      </c>
      <c r="G340" s="5">
        <f t="shared" si="0"/>
        <v>1</v>
      </c>
      <c r="H340" s="5" t="e">
        <f>_xlfn.IFNA(VLOOKUP(D340,'Msku With Skus'!$A:$E,6,FALSE)," ")</f>
        <v>#REF!</v>
      </c>
    </row>
    <row r="341" customHeight="1" spans="1:8">
      <c r="A341" s="25" t="s">
        <v>9056</v>
      </c>
      <c r="B341" s="25" t="s">
        <v>6425</v>
      </c>
      <c r="C341" s="25" t="s">
        <v>9057</v>
      </c>
      <c r="D341" s="5" t="str">
        <f>VLOOKUP(B341,'Msku With Skus'!$A:$B,2,FALSE)</f>
        <v>green_heart_dropglasses_fba</v>
      </c>
      <c r="E341" s="27" t="str">
        <f>_xlfn.IFNA(VLOOKUP(D341,'Current Inventory '!$B:$E,4,FALSE),"0")</f>
        <v>0</v>
      </c>
      <c r="F341" s="28">
        <v>0</v>
      </c>
      <c r="G341" s="5">
        <f t="shared" si="0"/>
        <v>0</v>
      </c>
      <c r="H341" s="5" t="e">
        <f>_xlfn.IFNA(VLOOKUP(D341,'Msku With Skus'!$A:$E,6,FALSE)," ")</f>
        <v>#REF!</v>
      </c>
    </row>
    <row r="342" customHeight="1" spans="1:8">
      <c r="A342" s="25" t="s">
        <v>9058</v>
      </c>
      <c r="B342" s="25" t="s">
        <v>3645</v>
      </c>
      <c r="C342" s="25" t="s">
        <v>9057</v>
      </c>
      <c r="D342" s="5" t="str">
        <f>VLOOKUP(B342,'Msku With Skus'!$A:$B,2,FALSE)</f>
        <v>CSTE_0388_SG_DoubleShade_HeartFire</v>
      </c>
      <c r="E342" s="27">
        <f>_xlfn.IFNA(VLOOKUP(D342,'Current Inventory '!$B:$E,4,FALSE),"0")</f>
        <v>0</v>
      </c>
      <c r="F342" s="28">
        <v>0</v>
      </c>
      <c r="G342" s="5">
        <f t="shared" si="0"/>
        <v>0</v>
      </c>
      <c r="H342" s="5" t="e">
        <f>_xlfn.IFNA(VLOOKUP(D342,'Msku With Skus'!$A:$E,6,FALSE)," ")</f>
        <v>#REF!</v>
      </c>
    </row>
    <row r="343" customHeight="1" spans="1:8">
      <c r="A343" s="25" t="s">
        <v>9059</v>
      </c>
      <c r="B343" s="25" t="s">
        <v>5460</v>
      </c>
      <c r="C343" s="25" t="s">
        <v>9060</v>
      </c>
      <c r="D343" s="5" t="str">
        <f>VLOOKUP(B343,'Msku With Skus'!$A:$B,2,FALSE)</f>
        <v>CSTE_O0263_OT_GrootBobbleHead</v>
      </c>
      <c r="E343" s="27">
        <f>_xlfn.IFNA(VLOOKUP(D343,'Current Inventory '!$B:$E,4,FALSE),"0")</f>
        <v>0</v>
      </c>
      <c r="F343" s="28">
        <v>0</v>
      </c>
      <c r="G343" s="5">
        <f t="shared" si="0"/>
        <v>0</v>
      </c>
      <c r="H343" s="5" t="str">
        <f>_xlfn.IFNA(VLOOKUP(D343,'Msku With Skus'!$A:$E,6,FALSE)," ")</f>
        <v> </v>
      </c>
    </row>
    <row r="344" customHeight="1" spans="1:8">
      <c r="A344" s="25" t="s">
        <v>9061</v>
      </c>
      <c r="B344" s="25" t="s">
        <v>5461</v>
      </c>
      <c r="C344" s="25" t="s">
        <v>9062</v>
      </c>
      <c r="D344" s="5" t="str">
        <f>VLOOKUP(B344,'Msku With Skus'!$A:$B,2,FALSE)</f>
        <v>CSTE_O0263_OT_GrootBobbleHead</v>
      </c>
      <c r="E344" s="27">
        <f>_xlfn.IFNA(VLOOKUP(D344,'Current Inventory '!$B:$E,4,FALSE),"0")</f>
        <v>0</v>
      </c>
      <c r="F344" s="28">
        <v>0</v>
      </c>
      <c r="G344" s="5">
        <f t="shared" si="0"/>
        <v>0</v>
      </c>
      <c r="H344" s="5" t="str">
        <f>_xlfn.IFNA(VLOOKUP(D344,'Msku With Skus'!$A:$E,6,FALSE)," ")</f>
        <v> </v>
      </c>
    </row>
    <row r="345" customHeight="1" spans="1:8">
      <c r="A345" s="25" t="s">
        <v>9063</v>
      </c>
      <c r="B345" s="25" t="s">
        <v>5462</v>
      </c>
      <c r="C345" s="25" t="s">
        <v>9064</v>
      </c>
      <c r="D345" s="5" t="str">
        <f>VLOOKUP(B345,'Msku With Skus'!$A:$B,2,FALSE)</f>
        <v>CSTE_O0263_OT_GrootBobbleHead</v>
      </c>
      <c r="E345" s="27">
        <f>_xlfn.IFNA(VLOOKUP(D345,'Current Inventory '!$B:$E,4,FALSE),"0")</f>
        <v>0</v>
      </c>
      <c r="F345" s="28">
        <v>0</v>
      </c>
      <c r="G345" s="5">
        <f t="shared" si="0"/>
        <v>0</v>
      </c>
      <c r="H345" s="5" t="str">
        <f>_xlfn.IFNA(VLOOKUP(D345,'Msku With Skus'!$A:$E,6,FALSE)," ")</f>
        <v> </v>
      </c>
    </row>
    <row r="346" customHeight="1" spans="1:8">
      <c r="A346" s="25" t="s">
        <v>9065</v>
      </c>
      <c r="B346" s="25" t="s">
        <v>5463</v>
      </c>
      <c r="C346" s="25" t="s">
        <v>9066</v>
      </c>
      <c r="D346" s="5" t="str">
        <f>VLOOKUP(B346,'Msku With Skus'!$A:$B,2,FALSE)</f>
        <v>CSTE_O0263_OT_GrootBobbleHead</v>
      </c>
      <c r="E346" s="27">
        <f>_xlfn.IFNA(VLOOKUP(D346,'Current Inventory '!$B:$E,4,FALSE),"0")</f>
        <v>0</v>
      </c>
      <c r="F346" s="28">
        <v>0</v>
      </c>
      <c r="G346" s="5">
        <f t="shared" si="0"/>
        <v>0</v>
      </c>
      <c r="H346" s="5" t="str">
        <f>_xlfn.IFNA(VLOOKUP(D346,'Msku With Skus'!$A:$E,6,FALSE)," ")</f>
        <v> </v>
      </c>
    </row>
    <row r="347" customHeight="1" spans="1:8">
      <c r="A347" s="25" t="s">
        <v>9067</v>
      </c>
      <c r="B347" s="25" t="s">
        <v>5464</v>
      </c>
      <c r="C347" s="25" t="s">
        <v>9068</v>
      </c>
      <c r="D347" s="5" t="str">
        <f>VLOOKUP(B347,'Msku With Skus'!$A:$B,2,FALSE)</f>
        <v>CSTE_O0263_OT_GrootBobbleHead</v>
      </c>
      <c r="E347" s="27">
        <f>_xlfn.IFNA(VLOOKUP(D347,'Current Inventory '!$B:$E,4,FALSE),"0")</f>
        <v>0</v>
      </c>
      <c r="F347" s="28">
        <v>0</v>
      </c>
      <c r="G347" s="5">
        <f t="shared" si="0"/>
        <v>0</v>
      </c>
      <c r="H347" s="5" t="str">
        <f>_xlfn.IFNA(VLOOKUP(D347,'Msku With Skus'!$A:$E,6,FALSE)," ")</f>
        <v> </v>
      </c>
    </row>
    <row r="348" customHeight="1" spans="1:8">
      <c r="A348" s="25" t="s">
        <v>9069</v>
      </c>
      <c r="B348" s="25" t="s">
        <v>6432</v>
      </c>
      <c r="C348" s="25" t="s">
        <v>9070</v>
      </c>
      <c r="D348" s="5" t="str">
        <f>VLOOKUP(B348,'Msku With Skus'!$A:$B,2,FALSE)</f>
        <v>happyface_penstandgroot</v>
      </c>
      <c r="E348" s="27" t="str">
        <f>_xlfn.IFNA(VLOOKUP(D348,'Current Inventory '!$B:$E,4,FALSE),"0")</f>
        <v>0</v>
      </c>
      <c r="F348" s="28">
        <v>0</v>
      </c>
      <c r="G348" s="5">
        <f t="shared" si="0"/>
        <v>0</v>
      </c>
      <c r="H348" s="5" t="e">
        <f>_xlfn.IFNA(VLOOKUP(D348,'Msku With Skus'!$A:$E,6,FALSE)," ")</f>
        <v>#REF!</v>
      </c>
    </row>
    <row r="349" customHeight="1" spans="1:8">
      <c r="A349" s="25" t="s">
        <v>9071</v>
      </c>
      <c r="B349" s="25" t="s">
        <v>5465</v>
      </c>
      <c r="C349" s="25" t="s">
        <v>9070</v>
      </c>
      <c r="D349" s="5" t="str">
        <f>VLOOKUP(B349,'Msku With Skus'!$A:$B,2,FALSE)</f>
        <v>CSTE_O0263_OT_GrootBobbleHead</v>
      </c>
      <c r="E349" s="27">
        <f>_xlfn.IFNA(VLOOKUP(D349,'Current Inventory '!$B:$E,4,FALSE),"0")</f>
        <v>0</v>
      </c>
      <c r="F349" s="28">
        <v>0</v>
      </c>
      <c r="G349" s="5">
        <f t="shared" si="0"/>
        <v>0</v>
      </c>
      <c r="H349" s="5" t="str">
        <f>_xlfn.IFNA(VLOOKUP(D349,'Msku With Skus'!$A:$E,6,FALSE)," ")</f>
        <v> </v>
      </c>
    </row>
    <row r="350" customHeight="1" spans="1:8">
      <c r="A350" s="25" t="s">
        <v>9072</v>
      </c>
      <c r="B350" s="25" t="s">
        <v>5466</v>
      </c>
      <c r="C350" s="25" t="s">
        <v>9073</v>
      </c>
      <c r="D350" s="5" t="str">
        <f>VLOOKUP(B350,'Msku With Skus'!$A:$B,2,FALSE)</f>
        <v>CSTE_O0263_OT_GrootBobbleHead</v>
      </c>
      <c r="E350" s="27">
        <f>_xlfn.IFNA(VLOOKUP(D350,'Current Inventory '!$B:$E,4,FALSE),"0")</f>
        <v>0</v>
      </c>
      <c r="F350" s="28">
        <v>0</v>
      </c>
      <c r="G350" s="5">
        <f t="shared" si="0"/>
        <v>0</v>
      </c>
      <c r="H350" s="5" t="str">
        <f>_xlfn.IFNA(VLOOKUP(D350,'Msku With Skus'!$A:$E,6,FALSE)," ")</f>
        <v> </v>
      </c>
    </row>
    <row r="351" customHeight="1" spans="1:8">
      <c r="A351" s="25" t="s">
        <v>9074</v>
      </c>
      <c r="B351" s="25" t="s">
        <v>5467</v>
      </c>
      <c r="C351" s="25" t="s">
        <v>9075</v>
      </c>
      <c r="D351" s="5" t="str">
        <f>VLOOKUP(B351,'Msku With Skus'!$A:$B,2,FALSE)</f>
        <v>CSTE_O0263_OT_GrootBobbleHead</v>
      </c>
      <c r="E351" s="27">
        <f>_xlfn.IFNA(VLOOKUP(D351,'Current Inventory '!$B:$E,4,FALSE),"0")</f>
        <v>0</v>
      </c>
      <c r="F351" s="28">
        <v>0</v>
      </c>
      <c r="G351" s="5">
        <f t="shared" si="0"/>
        <v>0</v>
      </c>
      <c r="H351" s="5" t="str">
        <f>_xlfn.IFNA(VLOOKUP(D351,'Msku With Skus'!$A:$E,6,FALSE)," ")</f>
        <v> </v>
      </c>
    </row>
    <row r="352" customHeight="1" spans="1:8">
      <c r="A352" s="25" t="s">
        <v>9076</v>
      </c>
      <c r="B352" s="25" t="s">
        <v>6407</v>
      </c>
      <c r="C352" s="25" t="s">
        <v>9075</v>
      </c>
      <c r="D352" s="5" t="str">
        <f>VLOOKUP(B352,'Msku With Skus'!$A:$B,2,FALSE)</f>
        <v>fba_grootpenstand1</v>
      </c>
      <c r="E352" s="27" t="str">
        <f>_xlfn.IFNA(VLOOKUP(D352,'Current Inventory '!$B:$E,4,FALSE),"0")</f>
        <v>0</v>
      </c>
      <c r="F352" s="28">
        <v>0</v>
      </c>
      <c r="G352" s="5">
        <f t="shared" si="0"/>
        <v>0</v>
      </c>
      <c r="H352" s="5" t="e">
        <f>_xlfn.IFNA(VLOOKUP(D352,'Msku With Skus'!$A:$E,6,FALSE)," ")</f>
        <v>#REF!</v>
      </c>
    </row>
    <row r="353" customHeight="1" spans="1:8">
      <c r="A353" s="25" t="s">
        <v>9077</v>
      </c>
      <c r="B353" s="25" t="s">
        <v>5468</v>
      </c>
      <c r="C353" s="25" t="s">
        <v>9078</v>
      </c>
      <c r="D353" s="5" t="str">
        <f>VLOOKUP(B353,'Msku With Skus'!$A:$B,2,FALSE)</f>
        <v>CSTE_O0263_OT_GrootBobbleHead</v>
      </c>
      <c r="E353" s="27">
        <f>_xlfn.IFNA(VLOOKUP(D353,'Current Inventory '!$B:$E,4,FALSE),"0")</f>
        <v>0</v>
      </c>
      <c r="F353" s="28">
        <v>0</v>
      </c>
      <c r="G353" s="5">
        <f t="shared" si="0"/>
        <v>0</v>
      </c>
      <c r="H353" s="5" t="str">
        <f>_xlfn.IFNA(VLOOKUP(D353,'Msku With Skus'!$A:$E,6,FALSE)," ")</f>
        <v> </v>
      </c>
    </row>
    <row r="354" customHeight="1" spans="1:8">
      <c r="A354" s="25" t="s">
        <v>9079</v>
      </c>
      <c r="B354" s="25" t="s">
        <v>6442</v>
      </c>
      <c r="C354" s="25" t="s">
        <v>9078</v>
      </c>
      <c r="D354" s="5" t="str">
        <f>VLOOKUP(B354,'Msku With Skus'!$A:$B,2,FALSE)</f>
        <v>hearthand_penstant_groot</v>
      </c>
      <c r="E354" s="27" t="str">
        <f>_xlfn.IFNA(VLOOKUP(D354,'Current Inventory '!$B:$E,4,FALSE),"0")</f>
        <v>0</v>
      </c>
      <c r="F354" s="28">
        <v>0</v>
      </c>
      <c r="G354" s="5">
        <f t="shared" si="0"/>
        <v>0</v>
      </c>
      <c r="H354" s="5" t="e">
        <f>_xlfn.IFNA(VLOOKUP(D354,'Msku With Skus'!$A:$E,6,FALSE)," ")</f>
        <v>#REF!</v>
      </c>
    </row>
    <row r="355" customHeight="1" spans="1:8">
      <c r="A355" s="25" t="s">
        <v>9080</v>
      </c>
      <c r="B355" s="25" t="s">
        <v>6443</v>
      </c>
      <c r="C355" s="25" t="s">
        <v>9078</v>
      </c>
      <c r="D355" s="5" t="str">
        <f>VLOOKUP(B355,'Msku With Skus'!$A:$B,2,FALSE)</f>
        <v>hearthand_penstant_groot</v>
      </c>
      <c r="E355" s="27" t="str">
        <f>_xlfn.IFNA(VLOOKUP(D355,'Current Inventory '!$B:$E,4,FALSE),"0")</f>
        <v>0</v>
      </c>
      <c r="F355" s="28">
        <v>0</v>
      </c>
      <c r="G355" s="5">
        <f t="shared" si="0"/>
        <v>0</v>
      </c>
      <c r="H355" s="5" t="e">
        <f>_xlfn.IFNA(VLOOKUP(D355,'Msku With Skus'!$A:$E,6,FALSE)," ")</f>
        <v>#REF!</v>
      </c>
    </row>
    <row r="356" customHeight="1" spans="1:8">
      <c r="A356" s="25" t="s">
        <v>9081</v>
      </c>
      <c r="B356" s="25" t="s">
        <v>6444</v>
      </c>
      <c r="C356" s="25" t="s">
        <v>9078</v>
      </c>
      <c r="D356" s="5" t="str">
        <f>VLOOKUP(B356,'Msku With Skus'!$A:$B,2,FALSE)</f>
        <v>hearthand_penstant_groot</v>
      </c>
      <c r="E356" s="27" t="str">
        <f>_xlfn.IFNA(VLOOKUP(D356,'Current Inventory '!$B:$E,4,FALSE),"0")</f>
        <v>0</v>
      </c>
      <c r="F356" s="28">
        <v>0</v>
      </c>
      <c r="G356" s="5">
        <f t="shared" si="0"/>
        <v>0</v>
      </c>
      <c r="H356" s="5" t="e">
        <f>_xlfn.IFNA(VLOOKUP(D356,'Msku With Skus'!$A:$E,6,FALSE)," ")</f>
        <v>#REF!</v>
      </c>
    </row>
    <row r="357" customHeight="1" spans="1:8">
      <c r="A357" s="25" t="s">
        <v>9082</v>
      </c>
      <c r="B357" s="25" t="s">
        <v>5469</v>
      </c>
      <c r="C357" s="25" t="s">
        <v>9083</v>
      </c>
      <c r="D357" s="5" t="str">
        <f>VLOOKUP(B357,'Msku With Skus'!$A:$B,2,FALSE)</f>
        <v>CSTE_O0263_OT_GrootBobbleHead</v>
      </c>
      <c r="E357" s="27">
        <f>_xlfn.IFNA(VLOOKUP(D357,'Current Inventory '!$B:$E,4,FALSE),"0")</f>
        <v>0</v>
      </c>
      <c r="F357" s="28">
        <v>0</v>
      </c>
      <c r="G357" s="5">
        <f t="shared" si="0"/>
        <v>0</v>
      </c>
      <c r="H357" s="5" t="str">
        <f>_xlfn.IFNA(VLOOKUP(D357,'Msku With Skus'!$A:$E,6,FALSE)," ")</f>
        <v> </v>
      </c>
    </row>
    <row r="358" customHeight="1" spans="1:8">
      <c r="A358" s="25" t="s">
        <v>9084</v>
      </c>
      <c r="B358" s="25" t="s">
        <v>9085</v>
      </c>
      <c r="C358" s="25" t="s">
        <v>9083</v>
      </c>
      <c r="D358" s="5" t="str">
        <f>VLOOKUP(B358,'Msku With Skus'!$A:$B,2,FALSE)</f>
        <v>CSTE_O0263_OT_GrootBobbleHead</v>
      </c>
      <c r="E358" s="27">
        <f>_xlfn.IFNA(VLOOKUP(D358,'Current Inventory '!$B:$E,4,FALSE),"0")</f>
        <v>0</v>
      </c>
      <c r="F358" s="28">
        <v>0</v>
      </c>
      <c r="G358" s="5">
        <f t="shared" si="0"/>
        <v>0</v>
      </c>
      <c r="H358" s="5" t="str">
        <f>_xlfn.IFNA(VLOOKUP(D358,'Msku With Skus'!$A:$E,6,FALSE)," ")</f>
        <v> </v>
      </c>
    </row>
    <row r="359" customHeight="1" spans="1:8">
      <c r="A359" s="25" t="s">
        <v>9086</v>
      </c>
      <c r="B359" s="25" t="s">
        <v>6419</v>
      </c>
      <c r="C359" s="25" t="s">
        <v>9083</v>
      </c>
      <c r="D359" s="5" t="str">
        <f>VLOOKUP(B359,'Msku With Skus'!$A:$B,2,FALSE)</f>
        <v>Flowerpot Cum Pen-Stand</v>
      </c>
      <c r="E359" s="27" t="str">
        <f>_xlfn.IFNA(VLOOKUP(D359,'Current Inventory '!$B:$E,4,FALSE),"0")</f>
        <v>0</v>
      </c>
      <c r="F359" s="28">
        <v>0</v>
      </c>
      <c r="G359" s="5">
        <f t="shared" si="0"/>
        <v>0</v>
      </c>
      <c r="H359" s="5" t="e">
        <f>_xlfn.IFNA(VLOOKUP(D359,'Msku With Skus'!$A:$E,6,FALSE)," ")</f>
        <v>#REF!</v>
      </c>
    </row>
    <row r="360" customHeight="1" spans="1:8">
      <c r="A360" s="25" t="s">
        <v>9087</v>
      </c>
      <c r="B360" s="25" t="s">
        <v>5470</v>
      </c>
      <c r="C360" s="25" t="s">
        <v>9088</v>
      </c>
      <c r="D360" s="5" t="str">
        <f>VLOOKUP(B360,'Msku With Skus'!$A:$B,2,FALSE)</f>
        <v>CSTE_O0263_OT_GrootBobbleHead</v>
      </c>
      <c r="E360" s="27">
        <f>_xlfn.IFNA(VLOOKUP(D360,'Current Inventory '!$B:$E,4,FALSE),"0")</f>
        <v>0</v>
      </c>
      <c r="F360" s="28">
        <v>0</v>
      </c>
      <c r="G360" s="5">
        <f t="shared" si="0"/>
        <v>0</v>
      </c>
      <c r="H360" s="5" t="str">
        <f>_xlfn.IFNA(VLOOKUP(D360,'Msku With Skus'!$A:$E,6,FALSE)," ")</f>
        <v> </v>
      </c>
    </row>
    <row r="361" customHeight="1" spans="1:8">
      <c r="A361" s="25" t="s">
        <v>9089</v>
      </c>
      <c r="B361" s="25" t="s">
        <v>5481</v>
      </c>
      <c r="C361" s="25" t="s">
        <v>9090</v>
      </c>
      <c r="D361" s="5" t="str">
        <f>VLOOKUP(B361,'Msku With Skus'!$A:$B,2,FALSE)</f>
        <v>CSTE_O0266_OT_MoneyHeistMask</v>
      </c>
      <c r="E361" s="27">
        <f>_xlfn.IFNA(VLOOKUP(D361,'Current Inventory '!$B:$E,4,FALSE),"0")</f>
        <v>3</v>
      </c>
      <c r="F361" s="28">
        <v>0</v>
      </c>
      <c r="G361" s="5">
        <f t="shared" si="0"/>
        <v>3</v>
      </c>
      <c r="H361" s="5" t="str">
        <f>_xlfn.IFNA(VLOOKUP(D361,'Msku With Skus'!$A:$E,6,FALSE)," ")</f>
        <v> </v>
      </c>
    </row>
    <row r="362" customHeight="1" spans="1:8">
      <c r="A362" s="25" t="s">
        <v>9089</v>
      </c>
      <c r="B362" s="25" t="s">
        <v>5481</v>
      </c>
      <c r="C362" s="25" t="s">
        <v>9090</v>
      </c>
      <c r="D362" s="5" t="str">
        <f>VLOOKUP(B362,'Msku With Skus'!$A:$B,2,FALSE)</f>
        <v>CSTE_O0266_OT_MoneyHeistMask</v>
      </c>
      <c r="E362" s="27">
        <f>_xlfn.IFNA(VLOOKUP(D362,'Current Inventory '!$B:$E,4,FALSE),"0")</f>
        <v>3</v>
      </c>
      <c r="F362" s="28">
        <v>0</v>
      </c>
      <c r="G362" s="5">
        <f t="shared" si="0"/>
        <v>3</v>
      </c>
      <c r="H362" s="5" t="str">
        <f>_xlfn.IFNA(VLOOKUP(D362,'Msku With Skus'!$A:$E,6,FALSE)," ")</f>
        <v> </v>
      </c>
    </row>
    <row r="363" customHeight="1" spans="1:8">
      <c r="A363" s="25" t="s">
        <v>9091</v>
      </c>
      <c r="B363" s="25" t="s">
        <v>5492</v>
      </c>
      <c r="C363" s="25" t="s">
        <v>9092</v>
      </c>
      <c r="D363" s="5" t="str">
        <f>VLOOKUP(B363,'Msku With Skus'!$A:$B,2,FALSE)</f>
        <v>CSTE_O0268_OT_SquidGameSquareMask</v>
      </c>
      <c r="E363" s="27">
        <f>_xlfn.IFNA(VLOOKUP(D363,'Current Inventory '!$B:$E,4,FALSE),"0")</f>
        <v>0</v>
      </c>
      <c r="F363" s="28">
        <v>0</v>
      </c>
      <c r="G363" s="5">
        <f t="shared" si="0"/>
        <v>0</v>
      </c>
      <c r="H363" s="5" t="str">
        <f>_xlfn.IFNA(VLOOKUP(D363,'Msku With Skus'!$A:$E,6,FALSE)," ")</f>
        <v> </v>
      </c>
    </row>
    <row r="364" customHeight="1" spans="1:8">
      <c r="A364" s="25" t="s">
        <v>9093</v>
      </c>
      <c r="B364" s="25" t="s">
        <v>5494</v>
      </c>
      <c r="C364" s="25" t="s">
        <v>9094</v>
      </c>
      <c r="D364" s="5" t="str">
        <f>VLOOKUP(B364,'Msku With Skus'!$A:$B,2,FALSE)</f>
        <v>CSTE_O0268_OT_SquidGameSquareMask</v>
      </c>
      <c r="E364" s="27">
        <f>_xlfn.IFNA(VLOOKUP(D364,'Current Inventory '!$B:$E,4,FALSE),"0")</f>
        <v>0</v>
      </c>
      <c r="F364" s="28">
        <v>0</v>
      </c>
      <c r="G364" s="5">
        <f t="shared" si="0"/>
        <v>0</v>
      </c>
      <c r="H364" s="5" t="str">
        <f>_xlfn.IFNA(VLOOKUP(D364,'Msku With Skus'!$A:$E,6,FALSE)," ")</f>
        <v> </v>
      </c>
    </row>
    <row r="365" customHeight="1" spans="1:8">
      <c r="A365" s="25" t="s">
        <v>9093</v>
      </c>
      <c r="B365" s="25" t="s">
        <v>5494</v>
      </c>
      <c r="C365" s="25" t="s">
        <v>9094</v>
      </c>
      <c r="D365" s="5" t="str">
        <f>VLOOKUP(B365,'Msku With Skus'!$A:$B,2,FALSE)</f>
        <v>CSTE_O0268_OT_SquidGameSquareMask</v>
      </c>
      <c r="E365" s="27">
        <f>_xlfn.IFNA(VLOOKUP(D365,'Current Inventory '!$B:$E,4,FALSE),"0")</f>
        <v>0</v>
      </c>
      <c r="F365" s="28">
        <v>0</v>
      </c>
      <c r="G365" s="5">
        <f t="shared" si="0"/>
        <v>0</v>
      </c>
      <c r="H365" s="5" t="str">
        <f>_xlfn.IFNA(VLOOKUP(D365,'Msku With Skus'!$A:$E,6,FALSE)," ")</f>
        <v> </v>
      </c>
    </row>
    <row r="366" customHeight="1" spans="1:8">
      <c r="A366" s="25" t="s">
        <v>9095</v>
      </c>
      <c r="B366" s="25" t="s">
        <v>6399</v>
      </c>
      <c r="C366" s="25" t="s">
        <v>9096</v>
      </c>
      <c r="D366" s="5" t="str">
        <f>VLOOKUP(B366,'Msku With Skus'!$A:$B,2,FALSE)</f>
        <v>D_MASK_BOSS</v>
      </c>
      <c r="E366" s="27" t="str">
        <f>_xlfn.IFNA(VLOOKUP(D366,'Current Inventory '!$B:$E,4,FALSE),"0")</f>
        <v>0</v>
      </c>
      <c r="F366" s="28">
        <v>0</v>
      </c>
      <c r="G366" s="5">
        <f t="shared" si="0"/>
        <v>0</v>
      </c>
      <c r="H366" s="5" t="e">
        <f>_xlfn.IFNA(VLOOKUP(D366,'Msku With Skus'!$A:$E,6,FALSE)," ")</f>
        <v>#REF!</v>
      </c>
    </row>
    <row r="367" customHeight="1" spans="1:8">
      <c r="A367" s="25" t="s">
        <v>9097</v>
      </c>
      <c r="B367" s="25" t="s">
        <v>5495</v>
      </c>
      <c r="C367" s="25" t="s">
        <v>9096</v>
      </c>
      <c r="D367" s="5" t="str">
        <f>VLOOKUP(B367,'Msku With Skus'!$A:$B,2,FALSE)</f>
        <v>CSTE_O0268_OT_SquidGameSquareMask</v>
      </c>
      <c r="E367" s="27">
        <f>_xlfn.IFNA(VLOOKUP(D367,'Current Inventory '!$B:$E,4,FALSE),"0")</f>
        <v>0</v>
      </c>
      <c r="F367" s="28">
        <v>0</v>
      </c>
      <c r="G367" s="5">
        <f t="shared" si="0"/>
        <v>0</v>
      </c>
      <c r="H367" s="5" t="str">
        <f>_xlfn.IFNA(VLOOKUP(D367,'Msku With Skus'!$A:$E,6,FALSE)," ")</f>
        <v> </v>
      </c>
    </row>
    <row r="368" customHeight="1" spans="1:8">
      <c r="A368" s="25" t="s">
        <v>9098</v>
      </c>
      <c r="B368" s="25" t="s">
        <v>5331</v>
      </c>
      <c r="C368" s="25" t="s">
        <v>9099</v>
      </c>
      <c r="D368" s="5" t="str">
        <f>VLOOKUP(B368,'Msku With Skus'!$A:$B,2,FALSE)</f>
        <v>CSTE_O0225_OT_CircleEyelashes</v>
      </c>
      <c r="E368" s="27">
        <f>_xlfn.IFNA(VLOOKUP(D368,'Current Inventory '!$B:$E,4,FALSE),"0")</f>
        <v>15</v>
      </c>
      <c r="F368" s="28">
        <v>15</v>
      </c>
      <c r="G368" s="5">
        <f t="shared" si="0"/>
        <v>0</v>
      </c>
      <c r="H368" s="5" t="str">
        <f>_xlfn.IFNA(VLOOKUP(D368,'Msku With Skus'!$A:$E,6,FALSE)," ")</f>
        <v> </v>
      </c>
    </row>
    <row r="369" customHeight="1" spans="1:8">
      <c r="A369" s="25" t="s">
        <v>9100</v>
      </c>
      <c r="B369" s="25" t="s">
        <v>5403</v>
      </c>
      <c r="C369" s="25" t="s">
        <v>9101</v>
      </c>
      <c r="D369" s="5" t="str">
        <f>VLOOKUP(B369,'Msku With Skus'!$A:$B,2,FALSE)</f>
        <v>CSTE_O0239_OT_HappyBitrhdayBalloon_Golden</v>
      </c>
      <c r="E369" s="27">
        <f>_xlfn.IFNA(VLOOKUP(D369,'Current Inventory '!$B:$E,4,FALSE),"0")</f>
        <v>14</v>
      </c>
      <c r="F369" s="28">
        <v>9</v>
      </c>
      <c r="G369" s="5">
        <f t="shared" si="0"/>
        <v>5</v>
      </c>
      <c r="H369" s="5" t="str">
        <f>_xlfn.IFNA(VLOOKUP(D369,'Msku With Skus'!$A:$E,6,FALSE)," ")</f>
        <v> </v>
      </c>
    </row>
    <row r="370" customHeight="1" spans="1:8">
      <c r="A370" s="25" t="s">
        <v>9102</v>
      </c>
      <c r="B370" s="25" t="s">
        <v>5384</v>
      </c>
      <c r="C370" s="25" t="s">
        <v>9103</v>
      </c>
      <c r="D370" s="5" t="str">
        <f>VLOOKUP(B370,'Msku With Skus'!$A:$B,2,FALSE)</f>
        <v>CSTE_O0236_OT_HappyBitrhdayBalloon_Golden</v>
      </c>
      <c r="E370" s="27">
        <f>_xlfn.IFNA(VLOOKUP(D370,'Current Inventory '!$B:$E,4,FALSE),"0")</f>
        <v>0</v>
      </c>
      <c r="F370" s="28">
        <v>0</v>
      </c>
      <c r="G370" s="5">
        <f t="shared" si="0"/>
        <v>0</v>
      </c>
      <c r="H370" s="5" t="str">
        <f>_xlfn.IFNA(VLOOKUP(D370,'Msku With Skus'!$A:$E,6,FALSE)," ")</f>
        <v> </v>
      </c>
    </row>
    <row r="371" customHeight="1" spans="1:8">
      <c r="A371" s="25" t="s">
        <v>9104</v>
      </c>
      <c r="B371" s="25" t="s">
        <v>490</v>
      </c>
      <c r="C371" s="25" t="s">
        <v>9105</v>
      </c>
      <c r="D371" s="5" t="str">
        <f>VLOOKUP(B371,'Msku With Skus'!$A:$B,2,FALSE)</f>
        <v>CSTE_0015_MB_HBD_Black</v>
      </c>
      <c r="E371" s="27">
        <f>_xlfn.IFNA(VLOOKUP(D371,'Current Inventory '!$B:$E,4,FALSE),"0")</f>
        <v>336</v>
      </c>
      <c r="F371" s="28">
        <v>0</v>
      </c>
      <c r="G371" s="5">
        <f t="shared" si="0"/>
        <v>336</v>
      </c>
      <c r="H371" s="5" t="str">
        <f>_xlfn.IFNA(VLOOKUP(D371,'Msku With Skus'!$A:$E,6,FALSE)," ")</f>
        <v> </v>
      </c>
    </row>
    <row r="372" customHeight="1" spans="1:8">
      <c r="A372" s="25" t="s">
        <v>9106</v>
      </c>
      <c r="B372" s="25" t="s">
        <v>451</v>
      </c>
      <c r="C372" s="25" t="s">
        <v>9107</v>
      </c>
      <c r="D372" s="5" t="str">
        <f>VLOOKUP(B372,'Msku With Skus'!$A:$B,2,FALSE)</f>
        <v>CSTE_0014_MB_HBD_Brown</v>
      </c>
      <c r="E372" s="27">
        <f>_xlfn.IFNA(VLOOKUP(D372,'Current Inventory '!$B:$E,4,FALSE),"0")</f>
        <v>380</v>
      </c>
      <c r="F372" s="28">
        <v>26</v>
      </c>
      <c r="G372" s="5">
        <f t="shared" si="0"/>
        <v>354</v>
      </c>
      <c r="H372" s="5" t="e">
        <f>_xlfn.IFNA(VLOOKUP(D372,'Msku With Skus'!$A:$E,6,FALSE)," ")</f>
        <v>#REF!</v>
      </c>
    </row>
    <row r="373" customHeight="1" spans="1:8">
      <c r="A373" s="25" t="s">
        <v>9106</v>
      </c>
      <c r="B373" s="25" t="s">
        <v>451</v>
      </c>
      <c r="C373" s="25" t="s">
        <v>9107</v>
      </c>
      <c r="D373" s="5" t="str">
        <f>VLOOKUP(B373,'Msku With Skus'!$A:$B,2,FALSE)</f>
        <v>CSTE_0014_MB_HBD_Brown</v>
      </c>
      <c r="E373" s="27">
        <f>_xlfn.IFNA(VLOOKUP(D373,'Current Inventory '!$B:$E,4,FALSE),"0")</f>
        <v>380</v>
      </c>
      <c r="F373" s="28">
        <v>0</v>
      </c>
      <c r="G373" s="5">
        <f t="shared" si="0"/>
        <v>380</v>
      </c>
      <c r="H373" s="5" t="e">
        <f>_xlfn.IFNA(VLOOKUP(D373,'Msku With Skus'!$A:$E,6,FALSE)," ")</f>
        <v>#REF!</v>
      </c>
    </row>
    <row r="374" customHeight="1" spans="1:8">
      <c r="A374" s="25" t="s">
        <v>9108</v>
      </c>
      <c r="B374" s="25" t="s">
        <v>441</v>
      </c>
      <c r="C374" s="25" t="s">
        <v>9109</v>
      </c>
      <c r="D374" s="5" t="str">
        <f>VLOOKUP(B374,'Msku With Skus'!$A:$B,2,FALSE)</f>
        <v>CSTE_0014_MB_HBD_Brown</v>
      </c>
      <c r="E374" s="27">
        <f>_xlfn.IFNA(VLOOKUP(D374,'Current Inventory '!$B:$E,4,FALSE),"0")</f>
        <v>380</v>
      </c>
      <c r="F374" s="28">
        <v>0</v>
      </c>
      <c r="G374" s="5">
        <f t="shared" si="0"/>
        <v>380</v>
      </c>
      <c r="H374" s="5" t="e">
        <f>_xlfn.IFNA(VLOOKUP(D374,'Msku With Skus'!$A:$E,6,FALSE)," ")</f>
        <v>#REF!</v>
      </c>
    </row>
    <row r="375" customHeight="1" spans="1:8">
      <c r="A375" s="25" t="s">
        <v>9110</v>
      </c>
      <c r="B375" s="25" t="s">
        <v>927</v>
      </c>
      <c r="C375" s="25" t="s">
        <v>9111</v>
      </c>
      <c r="D375" s="5" t="str">
        <f>VLOOKUP(B375,'Msku With Skus'!$A:$B,2,FALSE)</f>
        <v>CSTE_0038_MB_HP_Red</v>
      </c>
      <c r="E375" s="27">
        <f>_xlfn.IFNA(VLOOKUP(D375,'Current Inventory '!$B:$E,4,FALSE),"0")</f>
        <v>0</v>
      </c>
      <c r="F375" s="28">
        <v>0</v>
      </c>
      <c r="G375" s="5">
        <f t="shared" si="0"/>
        <v>0</v>
      </c>
      <c r="H375" s="5" t="str">
        <f>_xlfn.IFNA(VLOOKUP(D375,'Msku With Skus'!$A:$E,6,FALSE)," ")</f>
        <v> </v>
      </c>
    </row>
    <row r="376" customHeight="1" spans="1:8">
      <c r="A376" s="25" t="s">
        <v>9112</v>
      </c>
      <c r="B376" s="25" t="s">
        <v>929</v>
      </c>
      <c r="C376" s="25" t="s">
        <v>9113</v>
      </c>
      <c r="D376" s="5" t="str">
        <f>VLOOKUP(B376,'Msku With Skus'!$A:$B,2,FALSE)</f>
        <v>CSTE_0038_MB_HP_Red</v>
      </c>
      <c r="E376" s="27">
        <f>_xlfn.IFNA(VLOOKUP(D376,'Current Inventory '!$B:$E,4,FALSE),"0")</f>
        <v>0</v>
      </c>
      <c r="F376" s="28">
        <v>0</v>
      </c>
      <c r="G376" s="5">
        <f t="shared" si="0"/>
        <v>0</v>
      </c>
      <c r="H376" s="5" t="str">
        <f>_xlfn.IFNA(VLOOKUP(D376,'Msku With Skus'!$A:$E,6,FALSE)," ")</f>
        <v> </v>
      </c>
    </row>
    <row r="377" customHeight="1" spans="1:8">
      <c r="A377" s="25" t="s">
        <v>9114</v>
      </c>
      <c r="B377" s="25" t="s">
        <v>942</v>
      </c>
      <c r="C377" s="25" t="s">
        <v>9115</v>
      </c>
      <c r="D377" s="5" t="str">
        <f>VLOOKUP(B377,'Msku With Skus'!$A:$B,2,FALSE)</f>
        <v>CSTE_0039_MB_HP_White</v>
      </c>
      <c r="E377" s="27">
        <f>_xlfn.IFNA(VLOOKUP(D377,'Current Inventory '!$B:$E,4,FALSE),"0")</f>
        <v>2</v>
      </c>
      <c r="F377" s="28">
        <v>0</v>
      </c>
      <c r="G377" s="5">
        <f t="shared" si="0"/>
        <v>2</v>
      </c>
      <c r="H377" s="5" t="str">
        <f>_xlfn.IFNA(VLOOKUP(D377,'Msku With Skus'!$A:$E,6,FALSE)," ")</f>
        <v> </v>
      </c>
    </row>
    <row r="378" customHeight="1" spans="1:8">
      <c r="A378" s="25" t="s">
        <v>9116</v>
      </c>
      <c r="B378" s="25" t="s">
        <v>947</v>
      </c>
      <c r="C378" s="25" t="s">
        <v>9115</v>
      </c>
      <c r="D378" s="5" t="str">
        <f>VLOOKUP(B378,'Msku With Skus'!$A:$B,2,FALSE)</f>
        <v>CSTE_0039_MB_HP_White</v>
      </c>
      <c r="E378" s="27">
        <f>_xlfn.IFNA(VLOOKUP(D378,'Current Inventory '!$B:$E,4,FALSE),"0")</f>
        <v>2</v>
      </c>
      <c r="F378" s="28">
        <v>0</v>
      </c>
      <c r="G378" s="5">
        <f t="shared" si="0"/>
        <v>2</v>
      </c>
      <c r="H378" s="5" t="str">
        <f>_xlfn.IFNA(VLOOKUP(D378,'Msku With Skus'!$A:$E,6,FALSE)," ")</f>
        <v> </v>
      </c>
    </row>
    <row r="379" customHeight="1" spans="1:8">
      <c r="A379" s="25" t="s">
        <v>9116</v>
      </c>
      <c r="B379" s="25" t="s">
        <v>947</v>
      </c>
      <c r="C379" s="25" t="s">
        <v>9115</v>
      </c>
      <c r="D379" s="5" t="str">
        <f>VLOOKUP(B379,'Msku With Skus'!$A:$B,2,FALSE)</f>
        <v>CSTE_0039_MB_HP_White</v>
      </c>
      <c r="E379" s="27">
        <f>_xlfn.IFNA(VLOOKUP(D379,'Current Inventory '!$B:$E,4,FALSE),"0")</f>
        <v>2</v>
      </c>
      <c r="F379" s="28">
        <v>0</v>
      </c>
      <c r="G379" s="5">
        <f t="shared" si="0"/>
        <v>2</v>
      </c>
      <c r="H379" s="5" t="str">
        <f>_xlfn.IFNA(VLOOKUP(D379,'Msku With Skus'!$A:$E,6,FALSE)," ")</f>
        <v> </v>
      </c>
    </row>
    <row r="380" customHeight="1" spans="1:8">
      <c r="A380" s="25" t="s">
        <v>9117</v>
      </c>
      <c r="B380" s="25" t="s">
        <v>5993</v>
      </c>
      <c r="C380" s="25" t="s">
        <v>9118</v>
      </c>
      <c r="D380" s="5" t="str">
        <f>VLOOKUP(B380,'Msku With Skus'!$A:$B,2,FALSE)</f>
        <v>CSTE_O0360_OT_HarryPotter_Watches</v>
      </c>
      <c r="E380" s="27" t="str">
        <f>_xlfn.IFNA(VLOOKUP(D380,'Current Inventory '!$B:$E,4,FALSE),"0")</f>
        <v>0</v>
      </c>
      <c r="F380" s="28">
        <v>0</v>
      </c>
      <c r="G380" s="5">
        <f t="shared" si="0"/>
        <v>0</v>
      </c>
      <c r="H380" s="5" t="e">
        <f>_xlfn.IFNA(VLOOKUP(D380,'Msku With Skus'!$A:$E,6,FALSE)," ")</f>
        <v>#REF!</v>
      </c>
    </row>
    <row r="381" customHeight="1" spans="1:8">
      <c r="A381" s="25" t="s">
        <v>9119</v>
      </c>
      <c r="B381" s="25" t="s">
        <v>601</v>
      </c>
      <c r="C381" s="25" t="s">
        <v>9120</v>
      </c>
      <c r="D381" s="5" t="str">
        <f>VLOOKUP(B381,'Msku With Skus'!$A:$B,2,FALSE)</f>
        <v>CSTE_0018_MB_HP_Green</v>
      </c>
      <c r="E381" s="27">
        <f>_xlfn.IFNA(VLOOKUP(D381,'Current Inventory '!$B:$E,4,FALSE),"0")</f>
        <v>0</v>
      </c>
      <c r="F381" s="28">
        <v>0</v>
      </c>
      <c r="G381" s="5">
        <f t="shared" si="0"/>
        <v>0</v>
      </c>
      <c r="H381" s="5" t="str">
        <f>_xlfn.IFNA(VLOOKUP(D381,'Msku With Skus'!$A:$E,6,FALSE)," ")</f>
        <v> </v>
      </c>
    </row>
    <row r="382" customHeight="1" spans="1:8">
      <c r="A382" s="25" t="s">
        <v>9121</v>
      </c>
      <c r="B382" s="25" t="s">
        <v>943</v>
      </c>
      <c r="C382" s="25" t="s">
        <v>9122</v>
      </c>
      <c r="D382" s="5" t="str">
        <f>VLOOKUP(B382,'Msku With Skus'!$A:$B,2,FALSE)</f>
        <v>CSTE_0039_MB_HP_White</v>
      </c>
      <c r="E382" s="27">
        <f>_xlfn.IFNA(VLOOKUP(D382,'Current Inventory '!$B:$E,4,FALSE),"0")</f>
        <v>2</v>
      </c>
      <c r="F382" s="28">
        <v>0</v>
      </c>
      <c r="G382" s="5">
        <f t="shared" si="0"/>
        <v>2</v>
      </c>
      <c r="H382" s="5" t="str">
        <f>_xlfn.IFNA(VLOOKUP(D382,'Msku With Skus'!$A:$E,6,FALSE)," ")</f>
        <v> </v>
      </c>
    </row>
    <row r="383" customHeight="1" spans="1:8">
      <c r="A383" s="25" t="s">
        <v>8864</v>
      </c>
      <c r="B383" s="25" t="s">
        <v>5976</v>
      </c>
      <c r="C383" s="25" t="s">
        <v>8865</v>
      </c>
      <c r="D383" s="5" t="str">
        <f>VLOOKUP(B383,'Msku With Skus'!$A:$B,2,FALSE)</f>
        <v>CSTE_O0358_OT_IronMan_Bobblehead</v>
      </c>
      <c r="E383" s="27">
        <f>_xlfn.IFNA(VLOOKUP(D383,'Current Inventory '!$B:$E,4,FALSE),"0")</f>
        <v>0</v>
      </c>
      <c r="F383" s="28">
        <v>0</v>
      </c>
      <c r="G383" s="5">
        <f t="shared" si="0"/>
        <v>0</v>
      </c>
      <c r="H383" s="5" t="e">
        <f>_xlfn.IFNA(VLOOKUP(D383,'Msku With Skus'!$A:$E,6,FALSE)," ")</f>
        <v>#REF!</v>
      </c>
    </row>
    <row r="384" customHeight="1" spans="1:8">
      <c r="A384" s="25" t="s">
        <v>9123</v>
      </c>
      <c r="B384" s="25" t="s">
        <v>5273</v>
      </c>
      <c r="C384" s="25" t="s">
        <v>9124</v>
      </c>
      <c r="D384" s="5" t="str">
        <f>VLOOKUP(B384,'Msku With Skus'!$A:$B,2,FALSE)</f>
        <v>CSTE_O0216_OT_GuashaAndJadeRoler</v>
      </c>
      <c r="E384" s="27">
        <f>_xlfn.IFNA(VLOOKUP(D384,'Current Inventory '!$B:$E,4,FALSE),"0")</f>
        <v>0</v>
      </c>
      <c r="F384" s="28">
        <v>0</v>
      </c>
      <c r="G384" s="5">
        <f t="shared" si="0"/>
        <v>0</v>
      </c>
      <c r="H384" s="5" t="str">
        <f>_xlfn.IFNA(VLOOKUP(D384,'Msku With Skus'!$A:$E,6,FALSE)," ")</f>
        <v> </v>
      </c>
    </row>
    <row r="385" customHeight="1" spans="1:8">
      <c r="A385" s="25" t="s">
        <v>9123</v>
      </c>
      <c r="B385" s="25" t="s">
        <v>5273</v>
      </c>
      <c r="C385" s="25" t="s">
        <v>9124</v>
      </c>
      <c r="D385" s="5" t="str">
        <f>VLOOKUP(B385,'Msku With Skus'!$A:$B,2,FALSE)</f>
        <v>CSTE_O0216_OT_GuashaAndJadeRoler</v>
      </c>
      <c r="E385" s="27">
        <f>_xlfn.IFNA(VLOOKUP(D385,'Current Inventory '!$B:$E,4,FALSE),"0")</f>
        <v>0</v>
      </c>
      <c r="F385" s="28">
        <v>0</v>
      </c>
      <c r="G385" s="5">
        <f t="shared" si="0"/>
        <v>0</v>
      </c>
      <c r="H385" s="5" t="str">
        <f>_xlfn.IFNA(VLOOKUP(D385,'Msku With Skus'!$A:$E,6,FALSE)," ")</f>
        <v> </v>
      </c>
    </row>
    <row r="386" customHeight="1" spans="1:8">
      <c r="A386" s="25" t="s">
        <v>9125</v>
      </c>
      <c r="B386" s="25" t="s">
        <v>417</v>
      </c>
      <c r="C386" s="25" t="s">
        <v>9126</v>
      </c>
      <c r="D386" s="5" t="str">
        <f>VLOOKUP(B386,'Msku With Skus'!$A:$B,2,FALSE)</f>
        <v>CSTE_0013_MB_HBD_Red</v>
      </c>
      <c r="E386" s="27">
        <f>_xlfn.IFNA(VLOOKUP(D386,'Current Inventory '!$B:$E,4,FALSE),"0")</f>
        <v>-1</v>
      </c>
      <c r="F386" s="28">
        <v>69</v>
      </c>
      <c r="G386" s="5">
        <f t="shared" si="0"/>
        <v>-70</v>
      </c>
      <c r="H386" s="5" t="str">
        <f>_xlfn.IFNA(VLOOKUP(D386,'Msku With Skus'!$A:$E,6,FALSE)," ")</f>
        <v> </v>
      </c>
    </row>
    <row r="387" customHeight="1" spans="1:8">
      <c r="A387" s="25" t="s">
        <v>9127</v>
      </c>
      <c r="B387" s="25" t="s">
        <v>1168</v>
      </c>
      <c r="C387" s="25" t="s">
        <v>9128</v>
      </c>
      <c r="D387" s="5" t="str">
        <f>VLOOKUP(B387,'Msku With Skus'!$A:$B,2,FALSE)</f>
        <v>CSTE_0057_MB_ToMyWife_Brown</v>
      </c>
      <c r="E387" s="27">
        <f>_xlfn.IFNA(VLOOKUP(D387,'Current Inventory '!$B:$E,4,FALSE),"0")</f>
        <v>0</v>
      </c>
      <c r="F387" s="28">
        <v>0</v>
      </c>
      <c r="G387" s="5">
        <f t="shared" si="0"/>
        <v>0</v>
      </c>
      <c r="H387" s="5" t="str">
        <f>_xlfn.IFNA(VLOOKUP(D387,'Msku With Skus'!$A:$E,6,FALSE)," ")</f>
        <v> </v>
      </c>
    </row>
    <row r="388" customHeight="1" spans="1:8">
      <c r="A388" s="25" t="s">
        <v>9129</v>
      </c>
      <c r="B388" s="25" t="s">
        <v>6010</v>
      </c>
      <c r="C388" s="25" t="s">
        <v>9130</v>
      </c>
      <c r="D388" s="5" t="str">
        <f>VLOOKUP(B388,'Msku With Skus'!$A:$B,2,FALSE)</f>
        <v>CSTE_O0365_HappyBirthday_3d_Lamp</v>
      </c>
      <c r="E388" s="27" t="str">
        <f>_xlfn.IFNA(VLOOKUP(D388,'Current Inventory '!$B:$E,4,FALSE),"0")</f>
        <v>0</v>
      </c>
      <c r="F388" s="28">
        <v>3</v>
      </c>
      <c r="G388" s="5">
        <f t="shared" si="0"/>
        <v>-3</v>
      </c>
      <c r="H388" s="5" t="e">
        <f>_xlfn.IFNA(VLOOKUP(D388,'Msku With Skus'!$A:$E,6,FALSE)," ")</f>
        <v>#REF!</v>
      </c>
    </row>
    <row r="389" customHeight="1" spans="1:8">
      <c r="A389" s="25" t="s">
        <v>9131</v>
      </c>
      <c r="B389" s="25" t="s">
        <v>86</v>
      </c>
      <c r="C389" s="25" t="s">
        <v>9132</v>
      </c>
      <c r="D389" s="5" t="str">
        <f>VLOOKUP(B389,'Msku With Skus'!$A:$B,2,FALSE)</f>
        <v>28-VZ8N-OA4A</v>
      </c>
      <c r="E389" s="27" t="str">
        <f>_xlfn.IFNA(VLOOKUP(D389,'Current Inventory '!$B:$E,4,FALSE),"0")</f>
        <v>0</v>
      </c>
      <c r="F389" s="28">
        <v>0</v>
      </c>
      <c r="G389" s="5">
        <f t="shared" si="0"/>
        <v>0</v>
      </c>
      <c r="H389" s="5" t="e">
        <f>_xlfn.IFNA(VLOOKUP(D389,'Msku With Skus'!$A:$E,6,FALSE)," ")</f>
        <v>#REF!</v>
      </c>
    </row>
    <row r="390" customHeight="1" spans="1:8">
      <c r="A390" s="25" t="s">
        <v>9133</v>
      </c>
      <c r="B390" s="25" t="s">
        <v>986</v>
      </c>
      <c r="C390" s="25" t="s">
        <v>9134</v>
      </c>
      <c r="D390" s="5" t="str">
        <f>VLOOKUP(B390,'Msku With Skus'!$A:$B,2,FALSE)</f>
        <v>CSTE_0043_MB_Lalaland_Brown</v>
      </c>
      <c r="E390" s="27">
        <f>_xlfn.IFNA(VLOOKUP(D390,'Current Inventory '!$B:$E,4,FALSE),"0")</f>
        <v>0</v>
      </c>
      <c r="F390" s="28">
        <v>0</v>
      </c>
      <c r="G390" s="5">
        <f t="shared" si="0"/>
        <v>0</v>
      </c>
      <c r="H390" s="5" t="str">
        <f>_xlfn.IFNA(VLOOKUP(D390,'Msku With Skus'!$A:$E,6,FALSE)," ")</f>
        <v> </v>
      </c>
    </row>
    <row r="391" customHeight="1" spans="1:8">
      <c r="A391" s="25" t="s">
        <v>9135</v>
      </c>
      <c r="B391" s="25" t="s">
        <v>1031</v>
      </c>
      <c r="C391" s="25" t="s">
        <v>9136</v>
      </c>
      <c r="D391" s="5" t="str">
        <f>VLOOKUP(B391,'Msku With Skus'!$A:$B,2,FALSE)</f>
        <v>CSTE_0046_MB_LetItGo_Black</v>
      </c>
      <c r="E391" s="27">
        <f>_xlfn.IFNA(VLOOKUP(D391,'Current Inventory '!$B:$E,4,FALSE),"0")</f>
        <v>0</v>
      </c>
      <c r="F391" s="28">
        <v>0</v>
      </c>
      <c r="G391" s="5">
        <f t="shared" si="0"/>
        <v>0</v>
      </c>
      <c r="H391" s="5" t="str">
        <f>_xlfn.IFNA(VLOOKUP(D391,'Msku With Skus'!$A:$E,6,FALSE)," ")</f>
        <v> </v>
      </c>
    </row>
    <row r="392" customHeight="1" spans="1:8">
      <c r="A392" s="25" t="s">
        <v>9137</v>
      </c>
      <c r="B392" s="25" t="s">
        <v>988</v>
      </c>
      <c r="C392" s="25" t="s">
        <v>9138</v>
      </c>
      <c r="D392" s="5" t="str">
        <f>VLOOKUP(B392,'Msku With Skus'!$A:$B,2,FALSE)</f>
        <v>CSTE_0043_MB_Lalaland_Brown</v>
      </c>
      <c r="E392" s="27">
        <f>_xlfn.IFNA(VLOOKUP(D392,'Current Inventory '!$B:$E,4,FALSE),"0")</f>
        <v>0</v>
      </c>
      <c r="F392" s="28">
        <v>0</v>
      </c>
      <c r="G392" s="5">
        <f t="shared" si="0"/>
        <v>0</v>
      </c>
      <c r="H392" s="5" t="str">
        <f>_xlfn.IFNA(VLOOKUP(D392,'Msku With Skus'!$A:$E,6,FALSE)," ")</f>
        <v> </v>
      </c>
    </row>
    <row r="393" customHeight="1" spans="1:8">
      <c r="A393" s="25" t="s">
        <v>9139</v>
      </c>
      <c r="B393" s="25" t="s">
        <v>1042</v>
      </c>
      <c r="C393" s="25" t="s">
        <v>9140</v>
      </c>
      <c r="D393" s="5" t="str">
        <f>VLOOKUP(B393,'Msku With Skus'!$A:$B,2,FALSE)</f>
        <v>CSTE_0047_MB_LetItGo_Brown</v>
      </c>
      <c r="E393" s="27">
        <f>_xlfn.IFNA(VLOOKUP(D393,'Current Inventory '!$B:$E,4,FALSE),"0")</f>
        <v>0</v>
      </c>
      <c r="F393" s="28">
        <v>0</v>
      </c>
      <c r="G393" s="5">
        <f t="shared" si="0"/>
        <v>0</v>
      </c>
      <c r="H393" s="5" t="str">
        <f>_xlfn.IFNA(VLOOKUP(D393,'Msku With Skus'!$A:$E,6,FALSE)," ")</f>
        <v> </v>
      </c>
    </row>
    <row r="394" customHeight="1" spans="1:8">
      <c r="A394" s="25" t="s">
        <v>9141</v>
      </c>
      <c r="B394" s="25" t="s">
        <v>384</v>
      </c>
      <c r="C394" s="25" t="s">
        <v>9142</v>
      </c>
      <c r="D394" s="5" t="str">
        <f>VLOOKUP(B394,'Msku With Skus'!$A:$B,2,FALSE)</f>
        <v>CSTE_0009_ST_Bts_LongPillow_Chimmy</v>
      </c>
      <c r="E394" s="27">
        <f>_xlfn.IFNA(VLOOKUP(D394,'Current Inventory '!$B:$E,4,FALSE),"0")</f>
        <v>0</v>
      </c>
      <c r="F394" s="28">
        <v>0</v>
      </c>
      <c r="G394" s="5">
        <f t="shared" si="0"/>
        <v>0</v>
      </c>
      <c r="H394" s="5" t="e">
        <f>_xlfn.IFNA(VLOOKUP(D394,'Msku With Skus'!$A:$E,6,FALSE)," ")</f>
        <v>#REF!</v>
      </c>
    </row>
    <row r="395" customHeight="1" spans="1:8">
      <c r="A395" s="25" t="s">
        <v>9143</v>
      </c>
      <c r="B395" s="25" t="s">
        <v>393</v>
      </c>
      <c r="C395" s="25" t="s">
        <v>9144</v>
      </c>
      <c r="D395" s="5" t="str">
        <f>VLOOKUP(B395,'Msku With Skus'!$A:$B,2,FALSE)</f>
        <v>CSTE_0010_ST_Bts_LongPillow_Tata</v>
      </c>
      <c r="E395" s="27">
        <f>_xlfn.IFNA(VLOOKUP(D395,'Current Inventory '!$B:$E,4,FALSE),"0")</f>
        <v>0</v>
      </c>
      <c r="F395" s="28">
        <v>0</v>
      </c>
      <c r="G395" s="5">
        <f t="shared" si="0"/>
        <v>0</v>
      </c>
      <c r="H395" s="5" t="str">
        <f>_xlfn.IFNA(VLOOKUP(D395,'Msku With Skus'!$A:$E,6,FALSE)," ")</f>
        <v> </v>
      </c>
    </row>
    <row r="396" customHeight="1" spans="1:8">
      <c r="A396" s="25" t="s">
        <v>9145</v>
      </c>
      <c r="B396" s="25" t="s">
        <v>5707</v>
      </c>
      <c r="C396" s="25" t="s">
        <v>9146</v>
      </c>
      <c r="D396" s="5" t="str">
        <f>VLOOKUP(B396,'Msku With Skus'!$A:$B,2,FALSE)</f>
        <v>CSTE_O0311_OT_SolarGanesha_Gold</v>
      </c>
      <c r="E396" s="27">
        <f>_xlfn.IFNA(VLOOKUP(D396,'Current Inventory '!$B:$E,4,FALSE),"0")</f>
        <v>0</v>
      </c>
      <c r="F396" s="28">
        <v>0</v>
      </c>
      <c r="G396" s="5">
        <f t="shared" si="0"/>
        <v>0</v>
      </c>
      <c r="H396" s="5" t="str">
        <f>_xlfn.IFNA(VLOOKUP(D396,'Msku With Skus'!$A:$E,6,FALSE)," ")</f>
        <v> </v>
      </c>
    </row>
    <row r="397" customHeight="1" spans="1:8">
      <c r="A397" s="25" t="s">
        <v>9147</v>
      </c>
      <c r="B397" s="25" t="s">
        <v>6424</v>
      </c>
      <c r="C397" s="25" t="s">
        <v>9146</v>
      </c>
      <c r="D397" s="5" t="str">
        <f>VLOOKUP(B397,'Msku With Skus'!$A:$B,2,FALSE)</f>
        <v>goldenganeshaHome</v>
      </c>
      <c r="E397" s="27" t="str">
        <f>_xlfn.IFNA(VLOOKUP(D397,'Current Inventory '!$B:$E,4,FALSE),"0")</f>
        <v>0</v>
      </c>
      <c r="F397" s="28">
        <v>0</v>
      </c>
      <c r="G397" s="5">
        <f t="shared" si="0"/>
        <v>0</v>
      </c>
      <c r="H397" s="5" t="e">
        <f>_xlfn.IFNA(VLOOKUP(D397,'Msku With Skus'!$A:$E,6,FALSE)," ")</f>
        <v>#REF!</v>
      </c>
    </row>
    <row r="398" customHeight="1" spans="1:8">
      <c r="A398" s="25" t="s">
        <v>9148</v>
      </c>
      <c r="B398" s="25" t="s">
        <v>329</v>
      </c>
      <c r="C398" s="25" t="s">
        <v>9149</v>
      </c>
      <c r="D398" s="5" t="str">
        <f>VLOOKUP(B398,'Msku With Skus'!$A:$B,2,FALSE)</f>
        <v>CSTE_0006_ST_Bts_Pillow_Van</v>
      </c>
      <c r="E398" s="27">
        <f>_xlfn.IFNA(VLOOKUP(D398,'Current Inventory '!$B:$E,4,FALSE),"0")</f>
        <v>49</v>
      </c>
      <c r="F398" s="28">
        <v>74</v>
      </c>
      <c r="G398" s="5">
        <f t="shared" si="0"/>
        <v>-25</v>
      </c>
      <c r="H398" s="5" t="str">
        <f>_xlfn.IFNA(VLOOKUP(D398,'Msku With Skus'!$A:$E,6,FALSE)," ")</f>
        <v> </v>
      </c>
    </row>
    <row r="399" customHeight="1" spans="1:8">
      <c r="A399" s="25" t="s">
        <v>9150</v>
      </c>
      <c r="B399" s="25" t="s">
        <v>3240</v>
      </c>
      <c r="C399" s="25" t="s">
        <v>9151</v>
      </c>
      <c r="D399" s="5" t="str">
        <f>VLOOKUP(B399,'Msku With Skus'!$A:$B,2,FALSE)</f>
        <v>CSTE_0314_Organizer_Makeup_Black</v>
      </c>
      <c r="E399" s="27">
        <f>_xlfn.IFNA(VLOOKUP(D399,'Current Inventory '!$B:$E,4,FALSE),"0")</f>
        <v>0</v>
      </c>
      <c r="F399" s="28">
        <v>0</v>
      </c>
      <c r="G399" s="5">
        <f t="shared" si="0"/>
        <v>0</v>
      </c>
      <c r="H399" s="5" t="str">
        <f>_xlfn.IFNA(VLOOKUP(D399,'Msku With Skus'!$A:$E,6,FALSE)," ")</f>
        <v> </v>
      </c>
    </row>
    <row r="400" customHeight="1" spans="1:8">
      <c r="A400" s="25" t="s">
        <v>9152</v>
      </c>
      <c r="B400" s="25" t="s">
        <v>3232</v>
      </c>
      <c r="C400" s="25" t="s">
        <v>9153</v>
      </c>
      <c r="D400" s="5" t="str">
        <f>VLOOKUP(B400,'Msku With Skus'!$A:$B,2,FALSE)</f>
        <v>CSTE_0313_Organizer_Makeup_Pink</v>
      </c>
      <c r="E400" s="27">
        <f>_xlfn.IFNA(VLOOKUP(D400,'Current Inventory '!$B:$E,4,FALSE),"0")</f>
        <v>0</v>
      </c>
      <c r="F400" s="28">
        <v>0</v>
      </c>
      <c r="G400" s="5">
        <f t="shared" si="0"/>
        <v>0</v>
      </c>
      <c r="H400" s="5" t="str">
        <f>_xlfn.IFNA(VLOOKUP(D400,'Msku With Skus'!$A:$E,6,FALSE)," ")</f>
        <v> </v>
      </c>
    </row>
    <row r="401" customHeight="1" spans="1:8">
      <c r="A401" s="25" t="s">
        <v>9154</v>
      </c>
      <c r="B401" s="25" t="s">
        <v>3654</v>
      </c>
      <c r="C401" s="25" t="s">
        <v>9155</v>
      </c>
      <c r="D401" s="5" t="str">
        <f>VLOOKUP(B401,'Msku With Skus'!$A:$B,2,FALSE)</f>
        <v>CSTE_0391_Organizer_Makeup_Black_Brush</v>
      </c>
      <c r="E401" s="27">
        <f>_xlfn.IFNA(VLOOKUP(D401,'Current Inventory '!$B:$E,4,FALSE),"0")</f>
        <v>0</v>
      </c>
      <c r="F401" s="28">
        <v>0</v>
      </c>
      <c r="G401" s="5">
        <f t="shared" si="0"/>
        <v>0</v>
      </c>
      <c r="H401" s="5" t="str">
        <f>_xlfn.IFNA(VLOOKUP(D401,'Msku With Skus'!$A:$E,6,FALSE)," ")</f>
        <v> </v>
      </c>
    </row>
    <row r="402" customHeight="1" spans="1:8">
      <c r="A402" s="25" t="s">
        <v>9156</v>
      </c>
      <c r="B402" s="25" t="s">
        <v>3657</v>
      </c>
      <c r="C402" s="25" t="s">
        <v>9157</v>
      </c>
      <c r="D402" s="5" t="str">
        <f>VLOOKUP(B402,'Msku With Skus'!$A:$B,2,FALSE)</f>
        <v>CSTE_0392_Organizer_Makeup_LightGreen_Brush</v>
      </c>
      <c r="E402" s="27">
        <f>_xlfn.IFNA(VLOOKUP(D402,'Current Inventory '!$B:$E,4,FALSE),"0")</f>
        <v>0</v>
      </c>
      <c r="F402" s="28">
        <v>0</v>
      </c>
      <c r="G402" s="5">
        <f t="shared" si="0"/>
        <v>0</v>
      </c>
      <c r="H402" s="5" t="str">
        <f>_xlfn.IFNA(VLOOKUP(D402,'Msku With Skus'!$A:$E,6,FALSE)," ")</f>
        <v> </v>
      </c>
    </row>
    <row r="403" customHeight="1" spans="1:8">
      <c r="A403" s="25" t="s">
        <v>9158</v>
      </c>
      <c r="B403" s="25" t="s">
        <v>3660</v>
      </c>
      <c r="C403" s="25" t="s">
        <v>9159</v>
      </c>
      <c r="D403" s="5" t="str">
        <f>VLOOKUP(B403,'Msku With Skus'!$A:$B,2,FALSE)</f>
        <v>CSTE_0393_Organizer_Makeup_Pink_Brush</v>
      </c>
      <c r="E403" s="27">
        <f>_xlfn.IFNA(VLOOKUP(D403,'Current Inventory '!$B:$E,4,FALSE),"0")</f>
        <v>0</v>
      </c>
      <c r="F403" s="28">
        <v>0</v>
      </c>
      <c r="G403" s="5">
        <f t="shared" si="0"/>
        <v>0</v>
      </c>
      <c r="H403" s="5" t="str">
        <f>_xlfn.IFNA(VLOOKUP(D403,'Msku With Skus'!$A:$E,6,FALSE)," ")</f>
        <v> </v>
      </c>
    </row>
    <row r="404" customHeight="1" spans="1:8">
      <c r="A404" s="25" t="s">
        <v>9160</v>
      </c>
      <c r="B404" s="25" t="s">
        <v>3663</v>
      </c>
      <c r="C404" s="25" t="s">
        <v>9161</v>
      </c>
      <c r="D404" s="5" t="str">
        <f>VLOOKUP(B404,'Msku With Skus'!$A:$B,2,FALSE)</f>
        <v>CSTE_0394_Organizer_Makeup_Purple_Brush</v>
      </c>
      <c r="E404" s="27">
        <f>_xlfn.IFNA(VLOOKUP(D404,'Current Inventory '!$B:$E,4,FALSE),"0")</f>
        <v>0</v>
      </c>
      <c r="F404" s="28">
        <v>0</v>
      </c>
      <c r="G404" s="5">
        <f t="shared" si="0"/>
        <v>0</v>
      </c>
      <c r="H404" s="5" t="str">
        <f>_xlfn.IFNA(VLOOKUP(D404,'Msku With Skus'!$A:$E,6,FALSE)," ")</f>
        <v> </v>
      </c>
    </row>
    <row r="405" customHeight="1" spans="1:8">
      <c r="A405" s="25" t="s">
        <v>9162</v>
      </c>
      <c r="B405" s="25" t="s">
        <v>3245</v>
      </c>
      <c r="C405" s="25" t="s">
        <v>9163</v>
      </c>
      <c r="D405" s="5" t="str">
        <f>VLOOKUP(B405,'Msku With Skus'!$A:$B,2,FALSE)</f>
        <v>CSTE_0315_Organizer_Makeup_LightGreen</v>
      </c>
      <c r="E405" s="27">
        <f>_xlfn.IFNA(VLOOKUP(D405,'Current Inventory '!$B:$E,4,FALSE),"0")</f>
        <v>0</v>
      </c>
      <c r="F405" s="28">
        <v>1</v>
      </c>
      <c r="G405" s="5">
        <f t="shared" si="0"/>
        <v>-1</v>
      </c>
      <c r="H405" s="5" t="str">
        <f>_xlfn.IFNA(VLOOKUP(D405,'Msku With Skus'!$A:$E,6,FALSE)," ")</f>
        <v> </v>
      </c>
    </row>
    <row r="406" customHeight="1" spans="1:8">
      <c r="A406" s="25" t="s">
        <v>9164</v>
      </c>
      <c r="B406" s="25" t="s">
        <v>3250</v>
      </c>
      <c r="C406" s="25" t="s">
        <v>9165</v>
      </c>
      <c r="D406" s="5" t="str">
        <f>VLOOKUP(B406,'Msku With Skus'!$A:$B,2,FALSE)</f>
        <v>CSTE_0316_Organizer_Makeup_Purple</v>
      </c>
      <c r="E406" s="27">
        <f>_xlfn.IFNA(VLOOKUP(D406,'Current Inventory '!$B:$E,4,FALSE),"0")</f>
        <v>0</v>
      </c>
      <c r="F406" s="28">
        <v>0</v>
      </c>
      <c r="G406" s="5">
        <f t="shared" si="0"/>
        <v>0</v>
      </c>
      <c r="H406" s="5" t="str">
        <f>_xlfn.IFNA(VLOOKUP(D406,'Msku With Skus'!$A:$E,6,FALSE)," ")</f>
        <v> </v>
      </c>
    </row>
    <row r="407" customHeight="1" spans="1:8">
      <c r="A407" s="25" t="s">
        <v>9166</v>
      </c>
      <c r="B407" s="25" t="s">
        <v>87</v>
      </c>
      <c r="C407" s="25" t="s">
        <v>9132</v>
      </c>
      <c r="D407" s="5" t="str">
        <f>VLOOKUP(B407,'Msku With Skus'!$A:$B,2,FALSE)</f>
        <v>CSTE_O0266_OT_MoneyHeistMask</v>
      </c>
      <c r="E407" s="27">
        <f>_xlfn.IFNA(VLOOKUP(D407,'Current Inventory '!$B:$E,4,FALSE),"0")</f>
        <v>3</v>
      </c>
      <c r="F407" s="28">
        <v>0</v>
      </c>
      <c r="G407" s="5">
        <f t="shared" si="0"/>
        <v>3</v>
      </c>
      <c r="H407" s="5" t="str">
        <f>_xlfn.IFNA(VLOOKUP(D407,'Msku With Skus'!$A:$E,6,FALSE)," ")</f>
        <v> </v>
      </c>
    </row>
    <row r="408" customHeight="1" spans="1:8">
      <c r="A408" s="25" t="s">
        <v>9167</v>
      </c>
      <c r="B408" s="25" t="s">
        <v>5486</v>
      </c>
      <c r="C408" s="25" t="s">
        <v>9168</v>
      </c>
      <c r="D408" s="5" t="str">
        <f>VLOOKUP(B408,'Msku With Skus'!$A:$B,2,FALSE)</f>
        <v>CSTE_O0266_OT_MoneyHeistMask</v>
      </c>
      <c r="E408" s="27">
        <f>_xlfn.IFNA(VLOOKUP(D408,'Current Inventory '!$B:$E,4,FALSE),"0")</f>
        <v>3</v>
      </c>
      <c r="F408" s="28">
        <v>7</v>
      </c>
      <c r="G408" s="5">
        <f t="shared" si="0"/>
        <v>-4</v>
      </c>
      <c r="H408" s="5" t="str">
        <f>_xlfn.IFNA(VLOOKUP(D408,'Msku With Skus'!$A:$E,6,FALSE)," ")</f>
        <v> </v>
      </c>
    </row>
    <row r="409" customHeight="1" spans="1:8">
      <c r="A409" s="25" t="s">
        <v>9169</v>
      </c>
      <c r="B409" s="25" t="s">
        <v>5938</v>
      </c>
      <c r="C409" s="25" t="s">
        <v>9170</v>
      </c>
      <c r="D409" s="5" t="str">
        <f>VLOOKUP(B409,'Msku With Skus'!$A:$B,2,FALSE)</f>
        <v>CSTE_O0354_OT_LeatherBelt_Black</v>
      </c>
      <c r="E409" s="27" t="str">
        <f>_xlfn.IFNA(VLOOKUP(D409,'Current Inventory '!$B:$E,4,FALSE),"0")</f>
        <v>0</v>
      </c>
      <c r="F409" s="28">
        <v>0</v>
      </c>
      <c r="G409" s="5">
        <f t="shared" si="0"/>
        <v>0</v>
      </c>
      <c r="H409" s="5" t="str">
        <f>_xlfn.IFNA(VLOOKUP(D409,'Msku With Skus'!$A:$E,6,FALSE)," ")</f>
        <v> </v>
      </c>
    </row>
    <row r="410" customHeight="1" spans="1:8">
      <c r="A410" s="25" t="s">
        <v>9171</v>
      </c>
      <c r="B410" s="25" t="s">
        <v>6021</v>
      </c>
      <c r="C410" s="25" t="s">
        <v>9172</v>
      </c>
      <c r="D410" s="5" t="str">
        <f>VLOOKUP(B410,'Msku With Skus'!$A:$B,2,FALSE)</f>
        <v>CSTE_O0367_OT_Belt_Sunglass_Combo</v>
      </c>
      <c r="E410" s="27">
        <f>_xlfn.IFNA(VLOOKUP(D410,'Current Inventory '!$B:$E,4,FALSE),"0")</f>
        <v>0</v>
      </c>
      <c r="F410" s="28">
        <v>0</v>
      </c>
      <c r="G410" s="5">
        <f t="shared" si="0"/>
        <v>0</v>
      </c>
      <c r="H410" s="5" t="e">
        <f>_xlfn.IFNA(VLOOKUP(D410,'Msku With Skus'!$A:$E,6,FALSE)," ")</f>
        <v>#REF!</v>
      </c>
    </row>
    <row r="411" customHeight="1" spans="1:8">
      <c r="A411" s="25" t="s">
        <v>9173</v>
      </c>
      <c r="B411" s="25" t="s">
        <v>6052</v>
      </c>
      <c r="C411" s="25" t="s">
        <v>9174</v>
      </c>
      <c r="D411" s="5" t="str">
        <f>VLOOKUP(B411,'Msku With Skus'!$A:$B,2,FALSE)</f>
        <v>CSTE_O0372_OT_Butterfly_Sling_Bag</v>
      </c>
      <c r="E411" s="27" t="str">
        <f>_xlfn.IFNA(VLOOKUP(D411,'Current Inventory '!$B:$E,4,FALSE),"0")</f>
        <v>0</v>
      </c>
      <c r="F411" s="28">
        <v>0</v>
      </c>
      <c r="G411" s="5">
        <f t="shared" si="0"/>
        <v>0</v>
      </c>
      <c r="H411" s="5" t="e">
        <f>_xlfn.IFNA(VLOOKUP(D411,'Msku With Skus'!$A:$E,6,FALSE)," ")</f>
        <v>#REF!</v>
      </c>
    </row>
    <row r="412" customHeight="1" spans="1:8">
      <c r="A412" s="25" t="s">
        <v>9175</v>
      </c>
      <c r="B412" s="25" t="s">
        <v>2611</v>
      </c>
      <c r="C412" s="25" t="s">
        <v>9176</v>
      </c>
      <c r="D412" s="5" t="str">
        <f>VLOOKUP(B412,'Msku With Skus'!$A:$B,2,FALSE)</f>
        <v>CSTE_0206_MB_MHA9_Brown</v>
      </c>
      <c r="E412" s="27">
        <f>_xlfn.IFNA(VLOOKUP(D412,'Current Inventory '!$B:$E,4,FALSE),"0")</f>
        <v>19</v>
      </c>
      <c r="F412" s="28">
        <v>21</v>
      </c>
      <c r="G412" s="5">
        <f t="shared" si="0"/>
        <v>-2</v>
      </c>
      <c r="H412" s="5" t="e">
        <f>_xlfn.IFNA(VLOOKUP(D412,'Msku With Skus'!$A:$E,6,FALSE)," ")</f>
        <v>#REF!</v>
      </c>
    </row>
    <row r="413" customHeight="1" spans="1:8">
      <c r="A413" s="25" t="s">
        <v>9177</v>
      </c>
      <c r="B413" s="25" t="s">
        <v>2432</v>
      </c>
      <c r="C413" s="25" t="s">
        <v>9178</v>
      </c>
      <c r="D413" s="5" t="str">
        <f>VLOOKUP(B413,'Msku With Skus'!$A:$B,2,FALSE)</f>
        <v>CSTE_0194_MB_MH3Joker_Brown</v>
      </c>
      <c r="E413" s="27">
        <f>_xlfn.IFNA(VLOOKUP(D413,'Current Inventory '!$B:$E,4,FALSE),"0")</f>
        <v>3</v>
      </c>
      <c r="F413" s="28">
        <v>10</v>
      </c>
      <c r="G413" s="5">
        <f t="shared" si="0"/>
        <v>-7</v>
      </c>
      <c r="H413" s="5" t="e">
        <f>_xlfn.IFNA(VLOOKUP(D413,'Msku With Skus'!$A:$E,6,FALSE)," ")</f>
        <v>#REF!</v>
      </c>
    </row>
    <row r="414" customHeight="1" spans="1:8">
      <c r="A414" s="25" t="s">
        <v>9179</v>
      </c>
      <c r="B414" s="25" t="s">
        <v>2531</v>
      </c>
      <c r="C414" s="25" t="s">
        <v>9180</v>
      </c>
      <c r="D414" s="5" t="str">
        <f>VLOOKUP(B414,'Msku With Skus'!$A:$B,2,FALSE)</f>
        <v>CSTE_0200_MB_MHLasaCasaDePapel_Brown</v>
      </c>
      <c r="E414" s="27">
        <f>_xlfn.IFNA(VLOOKUP(D414,'Current Inventory '!$B:$E,4,FALSE),"0")</f>
        <v>0</v>
      </c>
      <c r="F414" s="28">
        <v>16</v>
      </c>
      <c r="G414" s="5">
        <f t="shared" si="0"/>
        <v>-16</v>
      </c>
      <c r="H414" s="5" t="e">
        <f>_xlfn.IFNA(VLOOKUP(D414,'Msku With Skus'!$A:$E,6,FALSE)," ")</f>
        <v>#REF!</v>
      </c>
    </row>
    <row r="415" customHeight="1" spans="1:8">
      <c r="A415" s="25" t="s">
        <v>9181</v>
      </c>
      <c r="B415" s="25" t="s">
        <v>2508</v>
      </c>
      <c r="C415" s="25" t="s">
        <v>9182</v>
      </c>
      <c r="D415" s="5" t="str">
        <f>VLOOKUP(B415,'Msku With Skus'!$A:$B,2,FALSE)</f>
        <v>CSTE_0199_MB_MHA8_Brown</v>
      </c>
      <c r="E415" s="27">
        <f>_xlfn.IFNA(VLOOKUP(D415,'Current Inventory '!$B:$E,4,FALSE),"0")</f>
        <v>-3</v>
      </c>
      <c r="F415" s="28">
        <v>8</v>
      </c>
      <c r="G415" s="5">
        <f t="shared" si="0"/>
        <v>-11</v>
      </c>
      <c r="H415" s="5" t="e">
        <f>_xlfn.IFNA(VLOOKUP(D415,'Msku With Skus'!$A:$E,6,FALSE)," ")</f>
        <v>#REF!</v>
      </c>
    </row>
    <row r="416" customHeight="1" spans="1:8">
      <c r="A416" s="25" t="s">
        <v>9181</v>
      </c>
      <c r="B416" s="25" t="s">
        <v>2508</v>
      </c>
      <c r="C416" s="25" t="s">
        <v>9182</v>
      </c>
      <c r="D416" s="5" t="str">
        <f>VLOOKUP(B416,'Msku With Skus'!$A:$B,2,FALSE)</f>
        <v>CSTE_0199_MB_MHA8_Brown</v>
      </c>
      <c r="E416" s="27">
        <f>_xlfn.IFNA(VLOOKUP(D416,'Current Inventory '!$B:$E,4,FALSE),"0")</f>
        <v>-3</v>
      </c>
      <c r="F416" s="28">
        <v>0</v>
      </c>
      <c r="G416" s="5">
        <f t="shared" si="0"/>
        <v>-3</v>
      </c>
      <c r="H416" s="5" t="e">
        <f>_xlfn.IFNA(VLOOKUP(D416,'Msku With Skus'!$A:$E,6,FALSE)," ")</f>
        <v>#REF!</v>
      </c>
    </row>
    <row r="417" customHeight="1" spans="1:8">
      <c r="A417" s="25" t="s">
        <v>9183</v>
      </c>
      <c r="B417" s="25" t="s">
        <v>2504</v>
      </c>
      <c r="C417" s="25" t="s">
        <v>9184</v>
      </c>
      <c r="D417" s="5" t="str">
        <f>VLOOKUP(B417,'Msku With Skus'!$A:$B,2,FALSE)</f>
        <v>CSTE_0199_MB_MHA8_Brown</v>
      </c>
      <c r="E417" s="27">
        <f>_xlfn.IFNA(VLOOKUP(D417,'Current Inventory '!$B:$E,4,FALSE),"0")</f>
        <v>-3</v>
      </c>
      <c r="F417" s="28">
        <v>43</v>
      </c>
      <c r="G417" s="5">
        <f t="shared" si="0"/>
        <v>-46</v>
      </c>
      <c r="H417" s="5" t="e">
        <f>_xlfn.IFNA(VLOOKUP(D417,'Msku With Skus'!$A:$E,6,FALSE)," ")</f>
        <v>#REF!</v>
      </c>
    </row>
    <row r="418" customHeight="1" spans="1:8">
      <c r="A418" s="25" t="s">
        <v>9185</v>
      </c>
      <c r="B418" s="25" t="s">
        <v>2613</v>
      </c>
      <c r="C418" s="25" t="s">
        <v>9186</v>
      </c>
      <c r="D418" s="5" t="str">
        <f>VLOOKUP(B418,'Msku With Skus'!$A:$B,2,FALSE)</f>
        <v>CSTE_0206_MB_MHA9_Brown</v>
      </c>
      <c r="E418" s="27">
        <f>_xlfn.IFNA(VLOOKUP(D418,'Current Inventory '!$B:$E,4,FALSE),"0")</f>
        <v>19</v>
      </c>
      <c r="F418" s="28">
        <v>23</v>
      </c>
      <c r="G418" s="5">
        <f t="shared" si="0"/>
        <v>-4</v>
      </c>
      <c r="H418" s="5" t="e">
        <f>_xlfn.IFNA(VLOOKUP(D418,'Msku With Skus'!$A:$E,6,FALSE)," ")</f>
        <v>#REF!</v>
      </c>
    </row>
    <row r="419" customHeight="1" spans="1:8">
      <c r="A419" s="25" t="s">
        <v>9187</v>
      </c>
      <c r="B419" s="25" t="s">
        <v>2367</v>
      </c>
      <c r="C419" s="25" t="s">
        <v>9188</v>
      </c>
      <c r="D419" s="5" t="str">
        <f>VLOOKUP(B419,'Msku With Skus'!$A:$B,2,FALSE)</f>
        <v>CSTE_0190_MB_MHA5_Black</v>
      </c>
      <c r="E419" s="27">
        <f>_xlfn.IFNA(VLOOKUP(D419,'Current Inventory '!$B:$E,4,FALSE),"0")</f>
        <v>-2</v>
      </c>
      <c r="F419" s="28">
        <v>0</v>
      </c>
      <c r="G419" s="5">
        <f t="shared" si="0"/>
        <v>-2</v>
      </c>
      <c r="H419" s="5" t="e">
        <f>_xlfn.IFNA(VLOOKUP(D419,'Msku With Skus'!$A:$E,6,FALSE)," ")</f>
        <v>#REF!</v>
      </c>
    </row>
    <row r="420" customHeight="1" spans="1:8">
      <c r="A420" s="25" t="s">
        <v>9189</v>
      </c>
      <c r="B420" s="25" t="s">
        <v>803</v>
      </c>
      <c r="C420" s="25" t="s">
        <v>9190</v>
      </c>
      <c r="D420" s="5" t="str">
        <f>VLOOKUP(B420,'Msku With Skus'!$A:$B,2,FALSE)</f>
        <v>CSTE_0030_MB_Got_Black</v>
      </c>
      <c r="E420" s="27">
        <f>_xlfn.IFNA(VLOOKUP(D420,'Current Inventory '!$B:$E,4,FALSE),"0")</f>
        <v>0</v>
      </c>
      <c r="F420" s="28">
        <v>0</v>
      </c>
      <c r="G420" s="5">
        <f t="shared" si="0"/>
        <v>0</v>
      </c>
      <c r="H420" s="5" t="str">
        <f>_xlfn.IFNA(VLOOKUP(D420,'Msku With Skus'!$A:$E,6,FALSE)," ")</f>
        <v> </v>
      </c>
    </row>
    <row r="421" customHeight="1" spans="1:8">
      <c r="A421" s="25" t="s">
        <v>9189</v>
      </c>
      <c r="B421" s="25" t="s">
        <v>803</v>
      </c>
      <c r="C421" s="25" t="s">
        <v>9190</v>
      </c>
      <c r="D421" s="5" t="str">
        <f>VLOOKUP(B421,'Msku With Skus'!$A:$B,2,FALSE)</f>
        <v>CSTE_0030_MB_Got_Black</v>
      </c>
      <c r="E421" s="27">
        <f>_xlfn.IFNA(VLOOKUP(D421,'Current Inventory '!$B:$E,4,FALSE),"0")</f>
        <v>0</v>
      </c>
      <c r="F421" s="28">
        <v>0</v>
      </c>
      <c r="G421" s="5">
        <f t="shared" si="0"/>
        <v>0</v>
      </c>
      <c r="H421" s="5" t="str">
        <f>_xlfn.IFNA(VLOOKUP(D421,'Msku With Skus'!$A:$E,6,FALSE)," ")</f>
        <v> </v>
      </c>
    </row>
    <row r="422" customHeight="1" spans="1:8">
      <c r="A422" s="25" t="s">
        <v>9191</v>
      </c>
      <c r="B422" s="25" t="s">
        <v>1092</v>
      </c>
      <c r="C422" s="25" t="s">
        <v>9192</v>
      </c>
      <c r="D422" s="5" t="str">
        <f>VLOOKUP(B422,'Msku With Skus'!$A:$B,2,FALSE)</f>
        <v>CSTE_0051_MB_PinkPanther_Black</v>
      </c>
      <c r="E422" s="27">
        <f>_xlfn.IFNA(VLOOKUP(D422,'Current Inventory '!$B:$E,4,FALSE),"0")</f>
        <v>0</v>
      </c>
      <c r="F422" s="28">
        <v>0</v>
      </c>
      <c r="G422" s="5">
        <f t="shared" si="0"/>
        <v>0</v>
      </c>
      <c r="H422" s="5" t="str">
        <f>_xlfn.IFNA(VLOOKUP(D422,'Msku With Skus'!$A:$E,6,FALSE)," ")</f>
        <v> </v>
      </c>
    </row>
    <row r="423" customHeight="1" spans="1:8">
      <c r="A423" s="25" t="s">
        <v>9193</v>
      </c>
      <c r="B423" s="25" t="s">
        <v>842</v>
      </c>
      <c r="C423" s="25" t="s">
        <v>9194</v>
      </c>
      <c r="D423" s="5" t="str">
        <f>VLOOKUP(B423,'Msku With Skus'!$A:$B,2,FALSE)</f>
        <v>CSTE_0032_MB_Got_Brown</v>
      </c>
      <c r="E423" s="27">
        <f>_xlfn.IFNA(VLOOKUP(D423,'Current Inventory '!$B:$E,4,FALSE),"0")</f>
        <v>0</v>
      </c>
      <c r="F423" s="28">
        <v>0</v>
      </c>
      <c r="G423" s="5">
        <f t="shared" si="0"/>
        <v>0</v>
      </c>
      <c r="H423" s="5" t="str">
        <f>_xlfn.IFNA(VLOOKUP(D423,'Msku With Skus'!$A:$E,6,FALSE)," ")</f>
        <v> </v>
      </c>
    </row>
    <row r="424" customHeight="1" spans="1:8">
      <c r="A424" s="25" t="s">
        <v>9195</v>
      </c>
      <c r="B424" s="25" t="s">
        <v>1207</v>
      </c>
      <c r="C424" s="25" t="s">
        <v>9196</v>
      </c>
      <c r="D424" s="5" t="str">
        <f>VLOOKUP(B424,'Msku With Skus'!$A:$B,2,FALSE)</f>
        <v>CSTE_0060_MB_YouAreMySunshine_Brown</v>
      </c>
      <c r="E424" s="27">
        <f>_xlfn.IFNA(VLOOKUP(D424,'Current Inventory '!$B:$E,4,FALSE),"0")</f>
        <v>39</v>
      </c>
      <c r="F424" s="28">
        <v>0</v>
      </c>
      <c r="G424" s="5">
        <f t="shared" si="0"/>
        <v>39</v>
      </c>
      <c r="H424" s="5" t="str">
        <f>_xlfn.IFNA(VLOOKUP(D424,'Msku With Skus'!$A:$E,6,FALSE)," ")</f>
        <v> </v>
      </c>
    </row>
    <row r="425" customHeight="1" spans="1:8">
      <c r="A425" s="25" t="s">
        <v>9197</v>
      </c>
      <c r="B425" s="25" t="s">
        <v>603</v>
      </c>
      <c r="C425" s="25" t="s">
        <v>9198</v>
      </c>
      <c r="D425" s="5" t="str">
        <f>VLOOKUP(B425,'Msku With Skus'!$A:$B,2,FALSE)</f>
        <v>CSTE_0018_MB_HP_Green</v>
      </c>
      <c r="E425" s="27">
        <f>_xlfn.IFNA(VLOOKUP(D425,'Current Inventory '!$B:$E,4,FALSE),"0")</f>
        <v>0</v>
      </c>
      <c r="F425" s="28">
        <v>0</v>
      </c>
      <c r="G425" s="5">
        <f t="shared" si="0"/>
        <v>0</v>
      </c>
      <c r="H425" s="5" t="str">
        <f>_xlfn.IFNA(VLOOKUP(D425,'Msku With Skus'!$A:$E,6,FALSE)," ")</f>
        <v> </v>
      </c>
    </row>
    <row r="426" customHeight="1" spans="1:8">
      <c r="A426" s="25" t="s">
        <v>9199</v>
      </c>
      <c r="B426" s="25" t="s">
        <v>2365</v>
      </c>
      <c r="C426" s="25" t="s">
        <v>9200</v>
      </c>
      <c r="D426" s="5" t="str">
        <f>VLOOKUP(B426,'Msku With Skus'!$A:$B,2,FALSE)</f>
        <v>CSTE_0190_MB_MHA5_Black</v>
      </c>
      <c r="E426" s="27">
        <f>_xlfn.IFNA(VLOOKUP(D426,'Current Inventory '!$B:$E,4,FALSE),"0")</f>
        <v>-2</v>
      </c>
      <c r="F426" s="28">
        <v>0</v>
      </c>
      <c r="G426" s="5">
        <f t="shared" si="0"/>
        <v>-2</v>
      </c>
      <c r="H426" s="5" t="e">
        <f>_xlfn.IFNA(VLOOKUP(D426,'Msku With Skus'!$A:$E,6,FALSE)," ")</f>
        <v>#REF!</v>
      </c>
    </row>
    <row r="427" customHeight="1" spans="1:8">
      <c r="A427" s="25" t="s">
        <v>9199</v>
      </c>
      <c r="B427" s="25" t="s">
        <v>2365</v>
      </c>
      <c r="C427" s="25" t="s">
        <v>9200</v>
      </c>
      <c r="D427" s="5" t="str">
        <f>VLOOKUP(B427,'Msku With Skus'!$A:$B,2,FALSE)</f>
        <v>CSTE_0190_MB_MHA5_Black</v>
      </c>
      <c r="E427" s="27">
        <f>_xlfn.IFNA(VLOOKUP(D427,'Current Inventory '!$B:$E,4,FALSE),"0")</f>
        <v>-2</v>
      </c>
      <c r="F427" s="28">
        <v>3</v>
      </c>
      <c r="G427" s="5">
        <f t="shared" si="0"/>
        <v>-5</v>
      </c>
      <c r="H427" s="5" t="e">
        <f>_xlfn.IFNA(VLOOKUP(D427,'Msku With Skus'!$A:$E,6,FALSE)," ")</f>
        <v>#REF!</v>
      </c>
    </row>
    <row r="428" customHeight="1" spans="1:8">
      <c r="A428" s="25" t="s">
        <v>9201</v>
      </c>
      <c r="B428" s="25" t="s">
        <v>2467</v>
      </c>
      <c r="C428" s="25" t="s">
        <v>9202</v>
      </c>
      <c r="D428" s="5" t="str">
        <f>VLOOKUP(B428,'Msku With Skus'!$A:$B,2,FALSE)</f>
        <v>CSTE_0196_MB_MHA2_Black</v>
      </c>
      <c r="E428" s="27">
        <f>_xlfn.IFNA(VLOOKUP(D428,'Current Inventory '!$B:$E,4,FALSE),"0")</f>
        <v>0</v>
      </c>
      <c r="F428" s="28">
        <v>8</v>
      </c>
      <c r="G428" s="5">
        <f t="shared" si="0"/>
        <v>-8</v>
      </c>
      <c r="H428" s="5" t="e">
        <f>_xlfn.IFNA(VLOOKUP(D428,'Msku With Skus'!$A:$E,6,FALSE)," ")</f>
        <v>#REF!</v>
      </c>
    </row>
    <row r="429" customHeight="1" spans="1:8">
      <c r="A429" s="25" t="s">
        <v>9203</v>
      </c>
      <c r="B429" s="25" t="s">
        <v>2433</v>
      </c>
      <c r="C429" s="25" t="s">
        <v>9204</v>
      </c>
      <c r="D429" s="5" t="str">
        <f>VLOOKUP(B429,'Msku With Skus'!$A:$B,2,FALSE)</f>
        <v>CSTE_0194_MB_MH3Joker_Brown</v>
      </c>
      <c r="E429" s="27">
        <f>_xlfn.IFNA(VLOOKUP(D429,'Current Inventory '!$B:$E,4,FALSE),"0")</f>
        <v>3</v>
      </c>
      <c r="F429" s="28">
        <v>49</v>
      </c>
      <c r="G429" s="5">
        <f t="shared" si="0"/>
        <v>-46</v>
      </c>
      <c r="H429" s="5" t="e">
        <f>_xlfn.IFNA(VLOOKUP(D429,'Msku With Skus'!$A:$E,6,FALSE)," ")</f>
        <v>#REF!</v>
      </c>
    </row>
    <row r="430" customHeight="1" spans="1:8">
      <c r="A430" s="25" t="s">
        <v>9205</v>
      </c>
      <c r="B430" s="25" t="s">
        <v>2571</v>
      </c>
      <c r="C430" s="25" t="s">
        <v>9206</v>
      </c>
      <c r="D430" s="5" t="str">
        <f>VLOOKUP(B430,'Msku With Skus'!$A:$B,2,FALSE)</f>
        <v>CSTE_0203_MB_MHA14_Brown</v>
      </c>
      <c r="E430" s="27">
        <f>_xlfn.IFNA(VLOOKUP(D430,'Current Inventory '!$B:$E,4,FALSE),"0")</f>
        <v>4</v>
      </c>
      <c r="F430" s="28">
        <v>10</v>
      </c>
      <c r="G430" s="5">
        <f t="shared" si="0"/>
        <v>-6</v>
      </c>
      <c r="H430" s="5" t="e">
        <f>_xlfn.IFNA(VLOOKUP(D430,'Msku With Skus'!$A:$E,6,FALSE)," ")</f>
        <v>#REF!</v>
      </c>
    </row>
    <row r="431" customHeight="1" spans="1:8">
      <c r="A431" s="25" t="s">
        <v>9205</v>
      </c>
      <c r="B431" s="25" t="s">
        <v>2571</v>
      </c>
      <c r="C431" s="25" t="s">
        <v>9206</v>
      </c>
      <c r="D431" s="5" t="str">
        <f>VLOOKUP(B431,'Msku With Skus'!$A:$B,2,FALSE)</f>
        <v>CSTE_0203_MB_MHA14_Brown</v>
      </c>
      <c r="E431" s="27">
        <f>_xlfn.IFNA(VLOOKUP(D431,'Current Inventory '!$B:$E,4,FALSE),"0")</f>
        <v>4</v>
      </c>
      <c r="F431" s="28">
        <v>0</v>
      </c>
      <c r="G431" s="5">
        <f t="shared" si="0"/>
        <v>4</v>
      </c>
      <c r="H431" s="5" t="e">
        <f>_xlfn.IFNA(VLOOKUP(D431,'Msku With Skus'!$A:$E,6,FALSE)," ")</f>
        <v>#REF!</v>
      </c>
    </row>
    <row r="432" customHeight="1" spans="1:8">
      <c r="A432" s="25" t="s">
        <v>9207</v>
      </c>
      <c r="B432" s="25" t="s">
        <v>763</v>
      </c>
      <c r="C432" s="25" t="s">
        <v>9208</v>
      </c>
      <c r="D432" s="5" t="str">
        <f>VLOOKUP(B432,'Msku With Skus'!$A:$B,2,FALSE)</f>
        <v>CSTE_0026_MB_Castle_Unicorn</v>
      </c>
      <c r="E432" s="27">
        <f>_xlfn.IFNA(VLOOKUP(D432,'Current Inventory '!$B:$E,4,FALSE),"0")</f>
        <v>0</v>
      </c>
      <c r="F432" s="28">
        <v>0</v>
      </c>
      <c r="G432" s="5">
        <f t="shared" si="0"/>
        <v>0</v>
      </c>
      <c r="H432" s="5" t="str">
        <f>_xlfn.IFNA(VLOOKUP(D432,'Msku With Skus'!$A:$E,6,FALSE)," ")</f>
        <v> </v>
      </c>
    </row>
    <row r="433" customHeight="1" spans="1:8">
      <c r="A433" s="25" t="s">
        <v>9209</v>
      </c>
      <c r="B433" s="25" t="s">
        <v>1433</v>
      </c>
      <c r="C433" s="25" t="s">
        <v>9210</v>
      </c>
      <c r="D433" s="5" t="str">
        <f>VLOOKUP(B433,'Msku With Skus'!$A:$B,2,FALSE)</f>
        <v>CSTE_0083_MB_Simpsons_Brown</v>
      </c>
      <c r="E433" s="27">
        <f>_xlfn.IFNA(VLOOKUP(D433,'Current Inventory '!$B:$E,4,FALSE),"0")</f>
        <v>14</v>
      </c>
      <c r="F433" s="28">
        <v>18</v>
      </c>
      <c r="G433" s="5">
        <f t="shared" si="0"/>
        <v>-4</v>
      </c>
      <c r="H433" s="5" t="e">
        <f>_xlfn.IFNA(VLOOKUP(D433,'Msku With Skus'!$A:$E,6,FALSE)," ")</f>
        <v>#REF!</v>
      </c>
    </row>
    <row r="434" customHeight="1" spans="1:8">
      <c r="A434" s="25" t="s">
        <v>9211</v>
      </c>
      <c r="B434" s="25" t="s">
        <v>945</v>
      </c>
      <c r="C434" s="25" t="s">
        <v>9212</v>
      </c>
      <c r="D434" s="5" t="str">
        <f>VLOOKUP(B434,'Msku With Skus'!$A:$B,2,FALSE)</f>
        <v>CSTE_0039_MB_HP_White</v>
      </c>
      <c r="E434" s="27">
        <f>_xlfn.IFNA(VLOOKUP(D434,'Current Inventory '!$B:$E,4,FALSE),"0")</f>
        <v>2</v>
      </c>
      <c r="F434" s="28">
        <v>20</v>
      </c>
      <c r="G434" s="5">
        <f t="shared" si="0"/>
        <v>-18</v>
      </c>
      <c r="H434" s="5" t="str">
        <f>_xlfn.IFNA(VLOOKUP(D434,'Msku With Skus'!$A:$E,6,FALSE)," ")</f>
        <v> </v>
      </c>
    </row>
    <row r="435" customHeight="1" spans="1:8">
      <c r="A435" s="25" t="s">
        <v>9213</v>
      </c>
      <c r="B435" s="25" t="s">
        <v>892</v>
      </c>
      <c r="C435" s="25" t="s">
        <v>9214</v>
      </c>
      <c r="D435" s="5" t="str">
        <f>VLOOKUP(B435,'Msku With Skus'!$A:$B,2,FALSE)</f>
        <v>CSTE_0035_MB_Gorgeous_Brown</v>
      </c>
      <c r="E435" s="27">
        <f>_xlfn.IFNA(VLOOKUP(D435,'Current Inventory '!$B:$E,4,FALSE),"0")</f>
        <v>0</v>
      </c>
      <c r="F435" s="28">
        <v>0</v>
      </c>
      <c r="G435" s="5">
        <f t="shared" si="0"/>
        <v>0</v>
      </c>
      <c r="H435" s="5" t="str">
        <f>_xlfn.IFNA(VLOOKUP(D435,'Msku With Skus'!$A:$E,6,FALSE)," ")</f>
        <v> </v>
      </c>
    </row>
    <row r="436" customHeight="1" spans="1:8">
      <c r="A436" s="25" t="s">
        <v>9215</v>
      </c>
      <c r="B436" s="25" t="s">
        <v>665</v>
      </c>
      <c r="C436" s="25" t="s">
        <v>9216</v>
      </c>
      <c r="D436" s="5" t="str">
        <f>VLOOKUP(B436,'Msku With Skus'!$A:$B,2,FALSE)</f>
        <v>CSTE_0020_MB_HP_Black</v>
      </c>
      <c r="E436" s="27">
        <f>_xlfn.IFNA(VLOOKUP(D436,'Current Inventory '!$B:$E,4,FALSE),"0")</f>
        <v>69</v>
      </c>
      <c r="F436" s="28">
        <v>0</v>
      </c>
      <c r="G436" s="5">
        <f t="shared" si="0"/>
        <v>69</v>
      </c>
      <c r="H436" s="5" t="e">
        <f>_xlfn.IFNA(VLOOKUP(D436,'Msku With Skus'!$A:$E,6,FALSE)," ")</f>
        <v>#REF!</v>
      </c>
    </row>
    <row r="437" customHeight="1" spans="1:8">
      <c r="A437" s="25" t="s">
        <v>9215</v>
      </c>
      <c r="B437" s="25" t="s">
        <v>665</v>
      </c>
      <c r="C437" s="25" t="s">
        <v>9216</v>
      </c>
      <c r="D437" s="5" t="str">
        <f>VLOOKUP(B437,'Msku With Skus'!$A:$B,2,FALSE)</f>
        <v>CSTE_0020_MB_HP_Black</v>
      </c>
      <c r="E437" s="27">
        <f>_xlfn.IFNA(VLOOKUP(D437,'Current Inventory '!$B:$E,4,FALSE),"0")</f>
        <v>69</v>
      </c>
      <c r="F437" s="28">
        <v>47</v>
      </c>
      <c r="G437" s="5">
        <f t="shared" si="0"/>
        <v>22</v>
      </c>
      <c r="H437" s="5" t="e">
        <f>_xlfn.IFNA(VLOOKUP(D437,'Msku With Skus'!$A:$E,6,FALSE)," ")</f>
        <v>#REF!</v>
      </c>
    </row>
    <row r="438" customHeight="1" spans="1:8">
      <c r="A438" s="25" t="s">
        <v>9215</v>
      </c>
      <c r="B438" s="25" t="s">
        <v>665</v>
      </c>
      <c r="C438" s="25" t="s">
        <v>9216</v>
      </c>
      <c r="D438" s="5" t="str">
        <f>VLOOKUP(B438,'Msku With Skus'!$A:$B,2,FALSE)</f>
        <v>CSTE_0020_MB_HP_Black</v>
      </c>
      <c r="E438" s="27">
        <f>_xlfn.IFNA(VLOOKUP(D438,'Current Inventory '!$B:$E,4,FALSE),"0")</f>
        <v>69</v>
      </c>
      <c r="F438" s="28">
        <v>0</v>
      </c>
      <c r="G438" s="5">
        <f t="shared" si="0"/>
        <v>69</v>
      </c>
      <c r="H438" s="5" t="e">
        <f>_xlfn.IFNA(VLOOKUP(D438,'Msku With Skus'!$A:$E,6,FALSE)," ")</f>
        <v>#REF!</v>
      </c>
    </row>
    <row r="439" customHeight="1" spans="1:8">
      <c r="A439" s="25" t="s">
        <v>9217</v>
      </c>
      <c r="B439" s="25" t="s">
        <v>1383</v>
      </c>
      <c r="C439" s="25" t="s">
        <v>9218</v>
      </c>
      <c r="D439" s="5" t="str">
        <f>VLOOKUP(B439,'Msku With Skus'!$A:$B,2,FALSE)</f>
        <v>CSTE_0077_MB_MerryChristmas_Brown</v>
      </c>
      <c r="E439" s="27">
        <f>_xlfn.IFNA(VLOOKUP(D439,'Current Inventory '!$B:$E,4,FALSE),"0")</f>
        <v>34</v>
      </c>
      <c r="F439" s="28">
        <v>16</v>
      </c>
      <c r="G439" s="5">
        <f t="shared" si="0"/>
        <v>18</v>
      </c>
      <c r="H439" s="5" t="str">
        <f>_xlfn.IFNA(VLOOKUP(D439,'Msku With Skus'!$A:$E,6,FALSE)," ")</f>
        <v> </v>
      </c>
    </row>
    <row r="440" customHeight="1" spans="1:8">
      <c r="A440" s="25" t="s">
        <v>9219</v>
      </c>
      <c r="B440" s="25" t="s">
        <v>859</v>
      </c>
      <c r="C440" s="25" t="s">
        <v>9220</v>
      </c>
      <c r="D440" s="5" t="str">
        <f>VLOOKUP(B440,'Msku With Skus'!$A:$B,2,FALSE)</f>
        <v>CSTE_0033_MB_GodFather_Brown</v>
      </c>
      <c r="E440" s="27">
        <f>_xlfn.IFNA(VLOOKUP(D440,'Current Inventory '!$B:$E,4,FALSE),"0")</f>
        <v>0</v>
      </c>
      <c r="F440" s="28">
        <v>0</v>
      </c>
      <c r="G440" s="5">
        <f t="shared" si="0"/>
        <v>0</v>
      </c>
      <c r="H440" s="5" t="str">
        <f>_xlfn.IFNA(VLOOKUP(D440,'Msku With Skus'!$A:$E,6,FALSE)," ")</f>
        <v> </v>
      </c>
    </row>
    <row r="441" customHeight="1" spans="1:8">
      <c r="A441" s="25" t="s">
        <v>9221</v>
      </c>
      <c r="B441" s="25" t="s">
        <v>453</v>
      </c>
      <c r="C441" s="25" t="s">
        <v>9222</v>
      </c>
      <c r="D441" s="5" t="str">
        <f>VLOOKUP(B441,'Msku With Skus'!$A:$B,2,FALSE)</f>
        <v>CSTE_0014_MB_HBD_Brown</v>
      </c>
      <c r="E441" s="27">
        <f>_xlfn.IFNA(VLOOKUP(D441,'Current Inventory '!$B:$E,4,FALSE),"0")</f>
        <v>380</v>
      </c>
      <c r="F441" s="28">
        <v>0</v>
      </c>
      <c r="G441" s="5">
        <f t="shared" si="0"/>
        <v>380</v>
      </c>
      <c r="H441" s="5" t="e">
        <f>_xlfn.IFNA(VLOOKUP(D441,'Msku With Skus'!$A:$E,6,FALSE)," ")</f>
        <v>#REF!</v>
      </c>
    </row>
    <row r="442" customHeight="1" spans="1:8">
      <c r="A442" s="25" t="s">
        <v>9221</v>
      </c>
      <c r="B442" s="25" t="s">
        <v>453</v>
      </c>
      <c r="C442" s="25" t="s">
        <v>9222</v>
      </c>
      <c r="D442" s="5" t="str">
        <f>VLOOKUP(B442,'Msku With Skus'!$A:$B,2,FALSE)</f>
        <v>CSTE_0014_MB_HBD_Brown</v>
      </c>
      <c r="E442" s="27">
        <f>_xlfn.IFNA(VLOOKUP(D442,'Current Inventory '!$B:$E,4,FALSE),"0")</f>
        <v>380</v>
      </c>
      <c r="F442" s="28">
        <v>28</v>
      </c>
      <c r="G442" s="5">
        <f t="shared" si="0"/>
        <v>352</v>
      </c>
      <c r="H442" s="5" t="e">
        <f>_xlfn.IFNA(VLOOKUP(D442,'Msku With Skus'!$A:$E,6,FALSE)," ")</f>
        <v>#REF!</v>
      </c>
    </row>
    <row r="443" customHeight="1" spans="1:8">
      <c r="A443" s="25" t="s">
        <v>9223</v>
      </c>
      <c r="B443" s="25" t="s">
        <v>538</v>
      </c>
      <c r="C443" s="25" t="s">
        <v>9224</v>
      </c>
      <c r="D443" s="5" t="str">
        <f>VLOOKUP(B443,'Msku With Skus'!$A:$B,2,FALSE)</f>
        <v>CSTE_0016_MB_HBD_Pink</v>
      </c>
      <c r="E443" s="27">
        <f>_xlfn.IFNA(VLOOKUP(D443,'Current Inventory '!$B:$E,4,FALSE),"0")</f>
        <v>1</v>
      </c>
      <c r="F443" s="28">
        <v>0</v>
      </c>
      <c r="G443" s="5">
        <f t="shared" si="0"/>
        <v>1</v>
      </c>
      <c r="H443" s="5" t="e">
        <f>_xlfn.IFNA(VLOOKUP(D443,'Msku With Skus'!$A:$E,6,FALSE)," ")</f>
        <v>#REF!</v>
      </c>
    </row>
    <row r="444" customHeight="1" spans="1:8">
      <c r="A444" s="25" t="s">
        <v>9225</v>
      </c>
      <c r="B444" s="25" t="s">
        <v>539</v>
      </c>
      <c r="C444" s="25" t="s">
        <v>9226</v>
      </c>
      <c r="D444" s="5" t="str">
        <f>VLOOKUP(B444,'Msku With Skus'!$A:$B,2,FALSE)</f>
        <v>CSTE_0016_MB_HBD_Pink</v>
      </c>
      <c r="E444" s="27">
        <f>_xlfn.IFNA(VLOOKUP(D444,'Current Inventory '!$B:$E,4,FALSE),"0")</f>
        <v>1</v>
      </c>
      <c r="F444" s="28">
        <v>0</v>
      </c>
      <c r="G444" s="5">
        <f t="shared" si="0"/>
        <v>1</v>
      </c>
      <c r="H444" s="5" t="e">
        <f>_xlfn.IFNA(VLOOKUP(D444,'Msku With Skus'!$A:$E,6,FALSE)," ")</f>
        <v>#REF!</v>
      </c>
    </row>
    <row r="445" customHeight="1" spans="1:8">
      <c r="A445" s="25" t="s">
        <v>9227</v>
      </c>
      <c r="B445" s="25" t="s">
        <v>545</v>
      </c>
      <c r="C445" s="25" t="s">
        <v>9226</v>
      </c>
      <c r="D445" s="5" t="str">
        <f>VLOOKUP(B445,'Msku With Skus'!$A:$B,2,FALSE)</f>
        <v>CSTE_0016_MB_HBD_Pink</v>
      </c>
      <c r="E445" s="27">
        <f>_xlfn.IFNA(VLOOKUP(D445,'Current Inventory '!$B:$E,4,FALSE),"0")</f>
        <v>1</v>
      </c>
      <c r="F445" s="28">
        <v>0</v>
      </c>
      <c r="G445" s="5">
        <f t="shared" si="0"/>
        <v>1</v>
      </c>
      <c r="H445" s="5" t="e">
        <f>_xlfn.IFNA(VLOOKUP(D445,'Msku With Skus'!$A:$E,6,FALSE)," ")</f>
        <v>#REF!</v>
      </c>
    </row>
    <row r="446" customHeight="1" spans="1:8">
      <c r="A446" s="25" t="s">
        <v>9228</v>
      </c>
      <c r="B446" s="25" t="s">
        <v>546</v>
      </c>
      <c r="C446" s="25" t="s">
        <v>9226</v>
      </c>
      <c r="D446" s="5" t="str">
        <f>VLOOKUP(B446,'Msku With Skus'!$A:$B,2,FALSE)</f>
        <v>CSTE_0016_MB_HBD_Pink</v>
      </c>
      <c r="E446" s="27">
        <f>_xlfn.IFNA(VLOOKUP(D446,'Current Inventory '!$B:$E,4,FALSE),"0")</f>
        <v>1</v>
      </c>
      <c r="F446" s="28">
        <v>0</v>
      </c>
      <c r="G446" s="5">
        <f t="shared" si="0"/>
        <v>1</v>
      </c>
      <c r="H446" s="5" t="e">
        <f>_xlfn.IFNA(VLOOKUP(D446,'Msku With Skus'!$A:$E,6,FALSE)," ")</f>
        <v>#REF!</v>
      </c>
    </row>
    <row r="447" customHeight="1" spans="1:8">
      <c r="A447" s="25" t="s">
        <v>9229</v>
      </c>
      <c r="B447" s="25" t="s">
        <v>541</v>
      </c>
      <c r="C447" s="25" t="s">
        <v>9230</v>
      </c>
      <c r="D447" s="5" t="str">
        <f>VLOOKUP(B447,'Msku With Skus'!$A:$B,2,FALSE)</f>
        <v>CSTE_0016_MB_HBD_Pink</v>
      </c>
      <c r="E447" s="27">
        <f>_xlfn.IFNA(VLOOKUP(D447,'Current Inventory '!$B:$E,4,FALSE),"0")</f>
        <v>1</v>
      </c>
      <c r="F447" s="28">
        <v>0</v>
      </c>
      <c r="G447" s="5">
        <f t="shared" si="0"/>
        <v>1</v>
      </c>
      <c r="H447" s="5" t="e">
        <f>_xlfn.IFNA(VLOOKUP(D447,'Msku With Skus'!$A:$E,6,FALSE)," ")</f>
        <v>#REF!</v>
      </c>
    </row>
    <row r="448" customHeight="1" spans="1:8">
      <c r="A448" s="25" t="s">
        <v>9231</v>
      </c>
      <c r="B448" s="25" t="s">
        <v>1238</v>
      </c>
      <c r="C448" s="25" t="s">
        <v>9232</v>
      </c>
      <c r="D448" s="5" t="str">
        <f>VLOOKUP(B448,'Msku With Skus'!$A:$B,2,FALSE)</f>
        <v>CSTE_0062_MB_ToMyMom_Brown</v>
      </c>
      <c r="E448" s="27">
        <f>_xlfn.IFNA(VLOOKUP(D448,'Current Inventory '!$B:$E,4,FALSE),"0")</f>
        <v>0</v>
      </c>
      <c r="F448" s="28">
        <v>0</v>
      </c>
      <c r="G448" s="5">
        <f t="shared" si="0"/>
        <v>0</v>
      </c>
      <c r="H448" s="5" t="str">
        <f>_xlfn.IFNA(VLOOKUP(D448,'Msku With Skus'!$A:$E,6,FALSE)," ")</f>
        <v> </v>
      </c>
    </row>
    <row r="449" customHeight="1" spans="1:8">
      <c r="A449" s="25" t="s">
        <v>9233</v>
      </c>
      <c r="B449" s="25" t="s">
        <v>420</v>
      </c>
      <c r="C449" s="25" t="s">
        <v>9234</v>
      </c>
      <c r="D449" s="5" t="str">
        <f>VLOOKUP(B449,'Msku With Skus'!$A:$B,2,FALSE)</f>
        <v>CSTE_0013_MB_HBD_Red</v>
      </c>
      <c r="E449" s="27">
        <f>_xlfn.IFNA(VLOOKUP(D449,'Current Inventory '!$B:$E,4,FALSE),"0")</f>
        <v>-1</v>
      </c>
      <c r="F449" s="28">
        <v>66</v>
      </c>
      <c r="G449" s="5">
        <f t="shared" si="0"/>
        <v>-67</v>
      </c>
      <c r="H449" s="5" t="str">
        <f>_xlfn.IFNA(VLOOKUP(D449,'Msku With Skus'!$A:$E,6,FALSE)," ")</f>
        <v> </v>
      </c>
    </row>
    <row r="450" customHeight="1" spans="1:8">
      <c r="A450" s="25" t="s">
        <v>9235</v>
      </c>
      <c r="B450" s="25" t="s">
        <v>909</v>
      </c>
      <c r="C450" s="25" t="s">
        <v>9236</v>
      </c>
      <c r="D450" s="5" t="str">
        <f>VLOOKUP(B450,'Msku With Skus'!$A:$B,2,FALSE)</f>
        <v>CSTE_0036_MB_HBD_White</v>
      </c>
      <c r="E450" s="27">
        <f>_xlfn.IFNA(VLOOKUP(D450,'Current Inventory '!$B:$E,4,FALSE),"0")</f>
        <v>45</v>
      </c>
      <c r="F450" s="28">
        <v>10</v>
      </c>
      <c r="G450" s="5">
        <f t="shared" si="0"/>
        <v>35</v>
      </c>
      <c r="H450" s="5" t="str">
        <f>_xlfn.IFNA(VLOOKUP(D450,'Msku With Skus'!$A:$E,6,FALSE)," ")</f>
        <v> </v>
      </c>
    </row>
    <row r="451" customHeight="1" spans="1:8">
      <c r="A451" s="25" t="s">
        <v>9235</v>
      </c>
      <c r="B451" s="25" t="s">
        <v>909</v>
      </c>
      <c r="C451" s="25" t="s">
        <v>9236</v>
      </c>
      <c r="D451" s="5" t="str">
        <f>VLOOKUP(B451,'Msku With Skus'!$A:$B,2,FALSE)</f>
        <v>CSTE_0036_MB_HBD_White</v>
      </c>
      <c r="E451" s="27">
        <f>_xlfn.IFNA(VLOOKUP(D451,'Current Inventory '!$B:$E,4,FALSE),"0")</f>
        <v>45</v>
      </c>
      <c r="F451" s="28">
        <v>0</v>
      </c>
      <c r="G451" s="5">
        <f t="shared" si="0"/>
        <v>45</v>
      </c>
      <c r="H451" s="5" t="str">
        <f>_xlfn.IFNA(VLOOKUP(D451,'Msku With Skus'!$A:$E,6,FALSE)," ")</f>
        <v> </v>
      </c>
    </row>
    <row r="452" customHeight="1" spans="1:8">
      <c r="A452" s="25" t="s">
        <v>9237</v>
      </c>
      <c r="B452" s="25" t="s">
        <v>168</v>
      </c>
      <c r="C452" s="25" t="s">
        <v>8724</v>
      </c>
      <c r="D452" s="5" t="str">
        <f>VLOOKUP(B452,'Msku With Skus'!$A:$B,2,FALSE)</f>
        <v>bravewife_fba</v>
      </c>
      <c r="E452" s="27" t="str">
        <f>_xlfn.IFNA(VLOOKUP(D452,'Current Inventory '!$B:$E,4,FALSE),"0")</f>
        <v>0</v>
      </c>
      <c r="F452" s="28">
        <v>0</v>
      </c>
      <c r="G452" s="5">
        <f t="shared" si="0"/>
        <v>0</v>
      </c>
      <c r="H452" s="5" t="e">
        <f>_xlfn.IFNA(VLOOKUP(D452,'Msku With Skus'!$A:$E,6,FALSE)," ")</f>
        <v>#REF!</v>
      </c>
    </row>
    <row r="453" customHeight="1" spans="1:8">
      <c r="A453" s="25" t="s">
        <v>8723</v>
      </c>
      <c r="B453" s="25" t="s">
        <v>169</v>
      </c>
      <c r="C453" s="25" t="s">
        <v>8724</v>
      </c>
      <c r="D453" s="5" t="str">
        <f>VLOOKUP(B453,'Msku With Skus'!$A:$B,2,FALSE)</f>
        <v>CSTE_0262_MB_Brave WIfe</v>
      </c>
      <c r="E453" s="27">
        <f>_xlfn.IFNA(VLOOKUP(D453,'Current Inventory '!$B:$E,4,FALSE),"0")</f>
        <v>0</v>
      </c>
      <c r="F453" s="28">
        <v>0</v>
      </c>
      <c r="G453" s="5">
        <f t="shared" si="0"/>
        <v>0</v>
      </c>
      <c r="H453" s="5" t="e">
        <f>_xlfn.IFNA(VLOOKUP(D453,'Msku With Skus'!$A:$E,6,FALSE)," ")</f>
        <v>#REF!</v>
      </c>
    </row>
    <row r="454" customHeight="1" spans="1:8">
      <c r="A454" s="25" t="s">
        <v>9238</v>
      </c>
      <c r="B454" s="25" t="s">
        <v>1738</v>
      </c>
      <c r="C454" s="25" t="s">
        <v>9239</v>
      </c>
      <c r="D454" s="5" t="str">
        <f>VLOOKUP(B454,'Msku With Skus'!$A:$B,2,FALSE)</f>
        <v>CSTE_0116_ST_Rev_Oct_BluePurple</v>
      </c>
      <c r="E454" s="27">
        <f>_xlfn.IFNA(VLOOKUP(D454,'Current Inventory '!$B:$E,4,FALSE),"0")</f>
        <v>0</v>
      </c>
      <c r="F454" s="28">
        <v>0</v>
      </c>
      <c r="G454" s="5">
        <f t="shared" si="0"/>
        <v>0</v>
      </c>
      <c r="H454" s="5" t="str">
        <f>_xlfn.IFNA(VLOOKUP(D454,'Msku With Skus'!$A:$E,6,FALSE)," ")</f>
        <v> </v>
      </c>
    </row>
    <row r="455" customHeight="1" spans="1:8">
      <c r="A455" s="25" t="s">
        <v>9240</v>
      </c>
      <c r="B455" s="25" t="s">
        <v>6626</v>
      </c>
      <c r="C455" s="25" t="s">
        <v>9239</v>
      </c>
      <c r="D455" s="5" t="str">
        <f>VLOOKUP(B455,'Msku With Skus'!$A:$B,2,FALSE)</f>
        <v>stuffed_oct_blue_purple</v>
      </c>
      <c r="E455" s="27" t="str">
        <f>_xlfn.IFNA(VLOOKUP(D455,'Current Inventory '!$B:$E,4,FALSE),"0")</f>
        <v>0</v>
      </c>
      <c r="F455" s="28">
        <v>0</v>
      </c>
      <c r="G455" s="5">
        <f t="shared" si="0"/>
        <v>0</v>
      </c>
      <c r="H455" s="5" t="e">
        <f>_xlfn.IFNA(VLOOKUP(D455,'Msku With Skus'!$A:$E,6,FALSE)," ")</f>
        <v>#REF!</v>
      </c>
    </row>
    <row r="456" customHeight="1" spans="1:8">
      <c r="A456" s="25" t="s">
        <v>9241</v>
      </c>
      <c r="B456" s="25" t="s">
        <v>6216</v>
      </c>
      <c r="C456" s="25" t="s">
        <v>9242</v>
      </c>
      <c r="D456" s="5" t="str">
        <f>VLOOKUP(B456,'Msku With Skus'!$A:$B,2,FALSE)</f>
        <v>CSTE_O0402_OT_KeyHolder_WinkCat_Black</v>
      </c>
      <c r="E456" s="27">
        <f>_xlfn.IFNA(VLOOKUP(D456,'Current Inventory '!$B:$E,4,FALSE),"0")</f>
        <v>0</v>
      </c>
      <c r="F456" s="28">
        <v>0</v>
      </c>
      <c r="G456" s="5">
        <f t="shared" si="0"/>
        <v>0</v>
      </c>
      <c r="H456" s="5" t="str">
        <f>_xlfn.IFNA(VLOOKUP(D456,'Msku With Skus'!$A:$E,6,FALSE)," ")</f>
        <v> </v>
      </c>
    </row>
    <row r="457" customHeight="1" spans="1:8">
      <c r="A457" s="25" t="s">
        <v>9241</v>
      </c>
      <c r="B457" s="25" t="s">
        <v>6216</v>
      </c>
      <c r="C457" s="25" t="s">
        <v>9242</v>
      </c>
      <c r="D457" s="5" t="str">
        <f>VLOOKUP(B457,'Msku With Skus'!$A:$B,2,FALSE)</f>
        <v>CSTE_O0402_OT_KeyHolder_WinkCat_Black</v>
      </c>
      <c r="E457" s="27">
        <f>_xlfn.IFNA(VLOOKUP(D457,'Current Inventory '!$B:$E,4,FALSE),"0")</f>
        <v>0</v>
      </c>
      <c r="F457" s="28">
        <v>0</v>
      </c>
      <c r="G457" s="5">
        <f t="shared" si="0"/>
        <v>0</v>
      </c>
      <c r="H457" s="5" t="str">
        <f>_xlfn.IFNA(VLOOKUP(D457,'Msku With Skus'!$A:$E,6,FALSE)," ")</f>
        <v> </v>
      </c>
    </row>
    <row r="458" customHeight="1" spans="1:8">
      <c r="A458" s="25" t="s">
        <v>9243</v>
      </c>
      <c r="B458" s="25" t="s">
        <v>6239</v>
      </c>
      <c r="C458" s="25" t="s">
        <v>9244</v>
      </c>
      <c r="D458" s="5" t="str">
        <f>VLOOKUP(B458,'Msku With Skus'!$A:$B,2,FALSE)</f>
        <v>CSTE_O0405_OT_KeyHolder_WinkCat_Green</v>
      </c>
      <c r="E458" s="27">
        <f>_xlfn.IFNA(VLOOKUP(D458,'Current Inventory '!$B:$E,4,FALSE),"0")</f>
        <v>0</v>
      </c>
      <c r="F458" s="28">
        <v>0</v>
      </c>
      <c r="G458" s="5">
        <f t="shared" si="0"/>
        <v>0</v>
      </c>
      <c r="H458" s="5" t="str">
        <f>_xlfn.IFNA(VLOOKUP(D458,'Msku With Skus'!$A:$E,6,FALSE)," ")</f>
        <v> </v>
      </c>
    </row>
    <row r="459" customHeight="1" spans="1:8">
      <c r="A459" s="25" t="s">
        <v>9245</v>
      </c>
      <c r="B459" s="25" t="s">
        <v>6201</v>
      </c>
      <c r="C459" s="25" t="s">
        <v>9246</v>
      </c>
      <c r="D459" s="5" t="str">
        <f>VLOOKUP(B459,'Msku With Skus'!$A:$B,2,FALSE)</f>
        <v>CSTE_O0400_OT_KeyHolder_WinkCat_Pink</v>
      </c>
      <c r="E459" s="27">
        <f>_xlfn.IFNA(VLOOKUP(D459,'Current Inventory '!$B:$E,4,FALSE),"0")</f>
        <v>0</v>
      </c>
      <c r="F459" s="28">
        <v>0</v>
      </c>
      <c r="G459" s="5">
        <f t="shared" si="0"/>
        <v>0</v>
      </c>
      <c r="H459" s="5" t="str">
        <f>_xlfn.IFNA(VLOOKUP(D459,'Msku With Skus'!$A:$E,6,FALSE)," ")</f>
        <v> </v>
      </c>
    </row>
    <row r="460" customHeight="1" spans="1:8">
      <c r="A460" s="25" t="s">
        <v>9247</v>
      </c>
      <c r="B460" s="25" t="s">
        <v>6212</v>
      </c>
      <c r="C460" s="25" t="s">
        <v>9248</v>
      </c>
      <c r="D460" s="5" t="str">
        <f>VLOOKUP(B460,'Msku With Skus'!$A:$B,2,FALSE)</f>
        <v>CSTE_O0401_OT_KeyHolder_WinkCat_Purple</v>
      </c>
      <c r="E460" s="27">
        <f>_xlfn.IFNA(VLOOKUP(D460,'Current Inventory '!$B:$E,4,FALSE),"0")</f>
        <v>0</v>
      </c>
      <c r="F460" s="28">
        <v>0</v>
      </c>
      <c r="G460" s="5">
        <f t="shared" si="0"/>
        <v>0</v>
      </c>
      <c r="H460" s="5" t="str">
        <f>_xlfn.IFNA(VLOOKUP(D460,'Msku With Skus'!$A:$E,6,FALSE)," ")</f>
        <v> </v>
      </c>
    </row>
    <row r="461" customHeight="1" spans="1:8">
      <c r="A461" s="25" t="s">
        <v>9249</v>
      </c>
      <c r="B461" s="25" t="s">
        <v>6233</v>
      </c>
      <c r="C461" s="25" t="s">
        <v>9250</v>
      </c>
      <c r="D461" s="5" t="str">
        <f>VLOOKUP(B461,'Msku With Skus'!$A:$B,2,FALSE)</f>
        <v>CSTE_O0404_OT_KeyHolder_WinkCat_White</v>
      </c>
      <c r="E461" s="27">
        <f>_xlfn.IFNA(VLOOKUP(D461,'Current Inventory '!$B:$E,4,FALSE),"0")</f>
        <v>0</v>
      </c>
      <c r="F461" s="28">
        <v>0</v>
      </c>
      <c r="G461" s="5">
        <f t="shared" si="0"/>
        <v>0</v>
      </c>
      <c r="H461" s="5" t="str">
        <f>_xlfn.IFNA(VLOOKUP(D461,'Msku With Skus'!$A:$E,6,FALSE)," ")</f>
        <v> </v>
      </c>
    </row>
    <row r="462" customHeight="1" spans="1:8">
      <c r="A462" s="25" t="s">
        <v>9251</v>
      </c>
      <c r="B462" s="25" t="s">
        <v>4793</v>
      </c>
      <c r="C462" s="25" t="s">
        <v>9252</v>
      </c>
      <c r="D462" s="5" t="str">
        <f>VLOOKUP(B462,'Msku With Skus'!$A:$B,2,FALSE)</f>
        <v>CSTE_O0061_OT_FlyingPencilSet_Blue</v>
      </c>
      <c r="E462" s="27">
        <f>_xlfn.IFNA(VLOOKUP(D462,'Current Inventory '!$B:$E,4,FALSE),"0")</f>
        <v>0</v>
      </c>
      <c r="F462" s="28">
        <v>0</v>
      </c>
      <c r="G462" s="5">
        <f t="shared" si="0"/>
        <v>0</v>
      </c>
      <c r="H462" s="5" t="str">
        <f>_xlfn.IFNA(VLOOKUP(D462,'Msku With Skus'!$A:$E,6,FALSE)," ")</f>
        <v> </v>
      </c>
    </row>
    <row r="463" customHeight="1" spans="1:8">
      <c r="A463" s="25" t="s">
        <v>9253</v>
      </c>
      <c r="B463" s="25" t="s">
        <v>2196</v>
      </c>
      <c r="C463" s="25" t="s">
        <v>9254</v>
      </c>
      <c r="D463" s="5" t="str">
        <f>VLOOKUP(B463,'Msku With Skus'!$A:$B,2,FALSE)</f>
        <v>CSTE_0168_SG_Heart_Pink</v>
      </c>
      <c r="E463" s="27">
        <f>_xlfn.IFNA(VLOOKUP(D463,'Current Inventory '!$B:$E,4,FALSE),"0")</f>
        <v>0</v>
      </c>
      <c r="F463" s="28">
        <v>0</v>
      </c>
      <c r="G463" s="5">
        <f t="shared" si="0"/>
        <v>0</v>
      </c>
      <c r="H463" s="5" t="str">
        <f>_xlfn.IFNA(VLOOKUP(D463,'Msku With Skus'!$A:$E,6,FALSE)," ")</f>
        <v> </v>
      </c>
    </row>
    <row r="464" customHeight="1" spans="1:8">
      <c r="A464" s="25" t="s">
        <v>9255</v>
      </c>
      <c r="B464" s="25" t="s">
        <v>6492</v>
      </c>
      <c r="C464" s="25" t="s">
        <v>9254</v>
      </c>
      <c r="D464" s="5" t="str">
        <f>VLOOKUP(B464,'Msku With Skus'!$A:$B,2,FALSE)</f>
        <v>Newglass-10</v>
      </c>
      <c r="E464" s="27" t="str">
        <f>_xlfn.IFNA(VLOOKUP(D464,'Current Inventory '!$B:$E,4,FALSE),"0")</f>
        <v>0</v>
      </c>
      <c r="F464" s="28">
        <v>0</v>
      </c>
      <c r="G464" s="5">
        <f t="shared" si="0"/>
        <v>0</v>
      </c>
      <c r="H464" s="5" t="e">
        <f>_xlfn.IFNA(VLOOKUP(D464,'Msku With Skus'!$A:$E,6,FALSE)," ")</f>
        <v>#REF!</v>
      </c>
    </row>
    <row r="465" customHeight="1" spans="1:8">
      <c r="A465" s="25" t="s">
        <v>9255</v>
      </c>
      <c r="B465" s="25" t="s">
        <v>6492</v>
      </c>
      <c r="C465" s="25" t="s">
        <v>9254</v>
      </c>
      <c r="D465" s="5" t="str">
        <f>VLOOKUP(B465,'Msku With Skus'!$A:$B,2,FALSE)</f>
        <v>Newglass-10</v>
      </c>
      <c r="E465" s="27" t="str">
        <f>_xlfn.IFNA(VLOOKUP(D465,'Current Inventory '!$B:$E,4,FALSE),"0")</f>
        <v>0</v>
      </c>
      <c r="F465" s="28">
        <v>0</v>
      </c>
      <c r="G465" s="5">
        <f t="shared" si="0"/>
        <v>0</v>
      </c>
      <c r="H465" s="5" t="e">
        <f>_xlfn.IFNA(VLOOKUP(D465,'Msku With Skus'!$A:$E,6,FALSE)," ")</f>
        <v>#REF!</v>
      </c>
    </row>
    <row r="466" customHeight="1" spans="1:8">
      <c r="A466" s="25" t="s">
        <v>9191</v>
      </c>
      <c r="B466" s="25" t="s">
        <v>1092</v>
      </c>
      <c r="C466" s="25" t="s">
        <v>9192</v>
      </c>
      <c r="D466" s="5" t="str">
        <f>VLOOKUP(B466,'Msku With Skus'!$A:$B,2,FALSE)</f>
        <v>CSTE_0051_MB_PinkPanther_Black</v>
      </c>
      <c r="E466" s="27">
        <f>_xlfn.IFNA(VLOOKUP(D466,'Current Inventory '!$B:$E,4,FALSE),"0")</f>
        <v>0</v>
      </c>
      <c r="F466" s="28">
        <v>0</v>
      </c>
      <c r="G466" s="5">
        <f t="shared" si="0"/>
        <v>0</v>
      </c>
      <c r="H466" s="5" t="str">
        <f>_xlfn.IFNA(VLOOKUP(D466,'Msku With Skus'!$A:$E,6,FALSE)," ")</f>
        <v> </v>
      </c>
    </row>
    <row r="467" customHeight="1" spans="1:8">
      <c r="A467" s="25" t="s">
        <v>9256</v>
      </c>
      <c r="B467" s="25" t="s">
        <v>6085</v>
      </c>
      <c r="C467" s="25" t="s">
        <v>9257</v>
      </c>
      <c r="D467" s="5" t="str">
        <f>VLOOKUP(B467,'Msku With Skus'!$A:$B,2,FALSE)</f>
        <v>CSTE_O0376_OT_Makeup_Brushes_Set</v>
      </c>
      <c r="E467" s="27">
        <f>_xlfn.IFNA(VLOOKUP(D467,'Current Inventory '!$B:$E,4,FALSE),"0")</f>
        <v>4</v>
      </c>
      <c r="F467" s="28">
        <v>0</v>
      </c>
      <c r="G467" s="5">
        <f t="shared" si="0"/>
        <v>4</v>
      </c>
      <c r="H467" s="5" t="e">
        <f>_xlfn.IFNA(VLOOKUP(D467,'Msku With Skus'!$A:$E,6,FALSE)," ")</f>
        <v>#REF!</v>
      </c>
    </row>
    <row r="468" customHeight="1" spans="1:8">
      <c r="A468" s="25" t="s">
        <v>9258</v>
      </c>
      <c r="B468" s="25" t="s">
        <v>1121</v>
      </c>
      <c r="C468" s="25" t="s">
        <v>9259</v>
      </c>
      <c r="D468" s="5" t="str">
        <f>VLOOKUP(B468,'Msku With Skus'!$A:$B,2,FALSE)</f>
        <v>CSTE_0053_MB_PiratesofCarribean_Brown</v>
      </c>
      <c r="E468" s="27">
        <f>_xlfn.IFNA(VLOOKUP(D468,'Current Inventory '!$B:$E,4,FALSE),"0")</f>
        <v>16</v>
      </c>
      <c r="F468" s="28">
        <v>16</v>
      </c>
      <c r="G468" s="5">
        <f t="shared" si="0"/>
        <v>0</v>
      </c>
      <c r="H468" s="5" t="str">
        <f>_xlfn.IFNA(VLOOKUP(D468,'Msku With Skus'!$A:$E,6,FALSE)," ")</f>
        <v> </v>
      </c>
    </row>
    <row r="469" customHeight="1" spans="1:8">
      <c r="A469" s="25" t="s">
        <v>9260</v>
      </c>
      <c r="B469" s="25" t="s">
        <v>6562</v>
      </c>
      <c r="C469" s="25" t="s">
        <v>9261</v>
      </c>
      <c r="D469" s="5" t="str">
        <f>VLOOKUP(B469,'Msku With Skus'!$A:$B,2,FALSE)</f>
        <v>solarganeshaWalldecor</v>
      </c>
      <c r="E469" s="27" t="str">
        <f>_xlfn.IFNA(VLOOKUP(D469,'Current Inventory '!$B:$E,4,FALSE),"0")</f>
        <v>0</v>
      </c>
      <c r="F469" s="28">
        <v>0</v>
      </c>
      <c r="G469" s="5">
        <f t="shared" si="0"/>
        <v>0</v>
      </c>
      <c r="H469" s="5" t="e">
        <f>_xlfn.IFNA(VLOOKUP(D469,'Msku With Skus'!$A:$E,6,FALSE)," ")</f>
        <v>#REF!</v>
      </c>
    </row>
    <row r="470" customHeight="1" spans="1:8">
      <c r="A470" s="25" t="s">
        <v>9145</v>
      </c>
      <c r="B470" s="25" t="s">
        <v>5707</v>
      </c>
      <c r="C470" s="25" t="s">
        <v>9146</v>
      </c>
      <c r="D470" s="5" t="str">
        <f>VLOOKUP(B470,'Msku With Skus'!$A:$B,2,FALSE)</f>
        <v>CSTE_O0311_OT_SolarGanesha_Gold</v>
      </c>
      <c r="E470" s="27">
        <f>_xlfn.IFNA(VLOOKUP(D470,'Current Inventory '!$B:$E,4,FALSE),"0")</f>
        <v>0</v>
      </c>
      <c r="F470" s="28">
        <v>0</v>
      </c>
      <c r="G470" s="5">
        <f t="shared" si="0"/>
        <v>0</v>
      </c>
      <c r="H470" s="5" t="str">
        <f>_xlfn.IFNA(VLOOKUP(D470,'Msku With Skus'!$A:$E,6,FALSE)," ")</f>
        <v> </v>
      </c>
    </row>
    <row r="471" customHeight="1" spans="1:8">
      <c r="A471" s="25" t="s">
        <v>9147</v>
      </c>
      <c r="B471" s="25" t="s">
        <v>6424</v>
      </c>
      <c r="C471" s="25" t="s">
        <v>9146</v>
      </c>
      <c r="D471" s="5" t="str">
        <f>VLOOKUP(B471,'Msku With Skus'!$A:$B,2,FALSE)</f>
        <v>goldenganeshaHome</v>
      </c>
      <c r="E471" s="27" t="str">
        <f>_xlfn.IFNA(VLOOKUP(D471,'Current Inventory '!$B:$E,4,FALSE),"0")</f>
        <v>0</v>
      </c>
      <c r="F471" s="28">
        <v>0</v>
      </c>
      <c r="G471" s="5">
        <f t="shared" si="0"/>
        <v>0</v>
      </c>
      <c r="H471" s="5" t="e">
        <f>_xlfn.IFNA(VLOOKUP(D471,'Msku With Skus'!$A:$E,6,FALSE)," ")</f>
        <v>#REF!</v>
      </c>
    </row>
    <row r="472" customHeight="1" spans="1:8">
      <c r="A472" s="25" t="s">
        <v>9262</v>
      </c>
      <c r="B472" s="25" t="s">
        <v>3625</v>
      </c>
      <c r="C472" s="25" t="s">
        <v>9263</v>
      </c>
      <c r="D472" s="5" t="str">
        <f>VLOOKUP(B472,'Msku With Skus'!$A:$B,2,FALSE)</f>
        <v>CSTE_0381_ST_Rabbit_Doll_Grey</v>
      </c>
      <c r="E472" s="27">
        <f>_xlfn.IFNA(VLOOKUP(D472,'Current Inventory '!$B:$E,4,FALSE),"0")</f>
        <v>0</v>
      </c>
      <c r="F472" s="28">
        <v>0</v>
      </c>
      <c r="G472" s="5">
        <f t="shared" si="0"/>
        <v>0</v>
      </c>
      <c r="H472" s="5" t="e">
        <f>_xlfn.IFNA(VLOOKUP(D472,'Msku With Skus'!$A:$E,6,FALSE)," ")</f>
        <v>#REF!</v>
      </c>
    </row>
    <row r="473" customHeight="1" spans="1:8">
      <c r="A473" s="25" t="s">
        <v>9264</v>
      </c>
      <c r="B473" s="25" t="s">
        <v>3204</v>
      </c>
      <c r="C473" s="25" t="s">
        <v>9265</v>
      </c>
      <c r="D473" s="5" t="str">
        <f>VLOOKUP(B473,'Msku With Skus'!$A:$B,2,FALSE)</f>
        <v>CSTE_0310_Organizer_Travel_Grey</v>
      </c>
      <c r="E473" s="27">
        <f>_xlfn.IFNA(VLOOKUP(D473,'Current Inventory '!$B:$E,4,FALSE),"0")</f>
        <v>1</v>
      </c>
      <c r="F473" s="28">
        <v>0</v>
      </c>
      <c r="G473" s="5">
        <f t="shared" si="0"/>
        <v>1</v>
      </c>
      <c r="H473" s="5" t="e">
        <f>_xlfn.IFNA(VLOOKUP(D473,'Msku With Skus'!$A:$E,6,FALSE)," ")</f>
        <v>#REF!</v>
      </c>
    </row>
    <row r="474" customHeight="1" spans="1:8">
      <c r="A474" s="25" t="s">
        <v>9264</v>
      </c>
      <c r="B474" s="25" t="s">
        <v>3204</v>
      </c>
      <c r="C474" s="25" t="s">
        <v>9265</v>
      </c>
      <c r="D474" s="5" t="str">
        <f>VLOOKUP(B474,'Msku With Skus'!$A:$B,2,FALSE)</f>
        <v>CSTE_0310_Organizer_Travel_Grey</v>
      </c>
      <c r="E474" s="27">
        <f>_xlfn.IFNA(VLOOKUP(D474,'Current Inventory '!$B:$E,4,FALSE),"0")</f>
        <v>1</v>
      </c>
      <c r="F474" s="28">
        <v>16</v>
      </c>
      <c r="G474" s="5">
        <f t="shared" si="0"/>
        <v>-15</v>
      </c>
      <c r="H474" s="5" t="e">
        <f>_xlfn.IFNA(VLOOKUP(D474,'Msku With Skus'!$A:$E,6,FALSE)," ")</f>
        <v>#REF!</v>
      </c>
    </row>
    <row r="475" customHeight="1" spans="1:8">
      <c r="A475" s="25" t="s">
        <v>9266</v>
      </c>
      <c r="B475" s="25" t="s">
        <v>1530</v>
      </c>
      <c r="C475" s="25" t="s">
        <v>9267</v>
      </c>
      <c r="D475" s="5" t="str">
        <f>VLOOKUP(B475,'Msku With Skus'!$A:$B,2,FALSE)</f>
        <v>CSTE_0094_ST_Unicorn_NP_Purple</v>
      </c>
      <c r="E475" s="27">
        <f>_xlfn.IFNA(VLOOKUP(D475,'Current Inventory '!$B:$E,4,FALSE),"0")</f>
        <v>0</v>
      </c>
      <c r="F475" s="28">
        <v>0</v>
      </c>
      <c r="G475" s="5">
        <f t="shared" si="0"/>
        <v>0</v>
      </c>
      <c r="H475" s="5" t="e">
        <f>_xlfn.IFNA(VLOOKUP(D475,'Msku With Skus'!$A:$E,6,FALSE)," ")</f>
        <v>#REF!</v>
      </c>
    </row>
    <row r="476" customHeight="1" spans="1:8">
      <c r="A476" s="25" t="s">
        <v>9266</v>
      </c>
      <c r="B476" s="25" t="s">
        <v>1530</v>
      </c>
      <c r="C476" s="25" t="s">
        <v>9267</v>
      </c>
      <c r="D476" s="5" t="str">
        <f>VLOOKUP(B476,'Msku With Skus'!$A:$B,2,FALSE)</f>
        <v>CSTE_0094_ST_Unicorn_NP_Purple</v>
      </c>
      <c r="E476" s="27">
        <f>_xlfn.IFNA(VLOOKUP(D476,'Current Inventory '!$B:$E,4,FALSE),"0")</f>
        <v>0</v>
      </c>
      <c r="F476" s="28">
        <v>0</v>
      </c>
      <c r="G476" s="5">
        <f t="shared" si="0"/>
        <v>0</v>
      </c>
      <c r="H476" s="5" t="e">
        <f>_xlfn.IFNA(VLOOKUP(D476,'Msku With Skus'!$A:$E,6,FALSE)," ")</f>
        <v>#REF!</v>
      </c>
    </row>
    <row r="477" customHeight="1" spans="1:8">
      <c r="A477" s="25" t="s">
        <v>9268</v>
      </c>
      <c r="B477" s="25" t="s">
        <v>1528</v>
      </c>
      <c r="C477" s="25" t="s">
        <v>9267</v>
      </c>
      <c r="D477" s="5" t="str">
        <f>VLOOKUP(B477,'Msku With Skus'!$A:$B,2,FALSE)</f>
        <v>CSTE_0094_ST_Unicorn_NP_Purple</v>
      </c>
      <c r="E477" s="27">
        <f>_xlfn.IFNA(VLOOKUP(D477,'Current Inventory '!$B:$E,4,FALSE),"0")</f>
        <v>0</v>
      </c>
      <c r="F477" s="28">
        <v>0</v>
      </c>
      <c r="G477" s="5">
        <f t="shared" si="0"/>
        <v>0</v>
      </c>
      <c r="H477" s="5" t="e">
        <f>_xlfn.IFNA(VLOOKUP(D477,'Msku With Skus'!$A:$E,6,FALSE)," ")</f>
        <v>#REF!</v>
      </c>
    </row>
    <row r="478" customHeight="1" spans="1:8">
      <c r="A478" s="25" t="s">
        <v>9269</v>
      </c>
      <c r="B478" s="25" t="s">
        <v>1515</v>
      </c>
      <c r="C478" s="25" t="s">
        <v>9270</v>
      </c>
      <c r="D478" s="5" t="str">
        <f>VLOOKUP(B478,'Msku With Skus'!$A:$B,2,FALSE)</f>
        <v>CSTE_0093_ST_Unicorn_NP_Blue</v>
      </c>
      <c r="E478" s="27">
        <f>_xlfn.IFNA(VLOOKUP(D478,'Current Inventory '!$B:$E,4,FALSE),"0")</f>
        <v>0</v>
      </c>
      <c r="F478" s="28">
        <v>0</v>
      </c>
      <c r="G478" s="5">
        <f t="shared" si="0"/>
        <v>0</v>
      </c>
      <c r="H478" s="5" t="e">
        <f>_xlfn.IFNA(VLOOKUP(D478,'Msku With Skus'!$A:$E,6,FALSE)," ")</f>
        <v>#REF!</v>
      </c>
    </row>
    <row r="479" customHeight="1" spans="1:8">
      <c r="A479" s="25" t="s">
        <v>9271</v>
      </c>
      <c r="B479" s="25" t="s">
        <v>6551</v>
      </c>
      <c r="C479" s="25" t="s">
        <v>9272</v>
      </c>
      <c r="D479" s="5" t="str">
        <f>VLOOKUP(B479,'Msku With Skus'!$A:$B,2,FALSE)</f>
        <v>Red_Drop_eyeglasses</v>
      </c>
      <c r="E479" s="27" t="str">
        <f>_xlfn.IFNA(VLOOKUP(D479,'Current Inventory '!$B:$E,4,FALSE),"0")</f>
        <v>0</v>
      </c>
      <c r="F479" s="28">
        <v>0</v>
      </c>
      <c r="G479" s="5">
        <f t="shared" si="0"/>
        <v>0</v>
      </c>
      <c r="H479" s="5" t="e">
        <f>_xlfn.IFNA(VLOOKUP(D479,'Msku With Skus'!$A:$E,6,FALSE)," ")</f>
        <v>#REF!</v>
      </c>
    </row>
    <row r="480" customHeight="1" spans="1:8">
      <c r="A480" s="25" t="s">
        <v>9273</v>
      </c>
      <c r="B480" s="25" t="s">
        <v>2968</v>
      </c>
      <c r="C480" s="25" t="s">
        <v>9272</v>
      </c>
      <c r="D480" s="5" t="str">
        <f>VLOOKUP(B480,'Msku With Skus'!$A:$B,2,FALSE)</f>
        <v>CSTE_0253_SG_MeltedHeart_Red</v>
      </c>
      <c r="E480" s="27">
        <f>_xlfn.IFNA(VLOOKUP(D480,'Current Inventory '!$B:$E,4,FALSE),"0")</f>
        <v>0</v>
      </c>
      <c r="F480" s="28">
        <v>0</v>
      </c>
      <c r="G480" s="5">
        <f t="shared" si="0"/>
        <v>0</v>
      </c>
      <c r="H480" s="5" t="e">
        <f>_xlfn.IFNA(VLOOKUP(D480,'Msku With Skus'!$A:$E,6,FALSE)," ")</f>
        <v>#REF!</v>
      </c>
    </row>
    <row r="481" customHeight="1" spans="1:8">
      <c r="A481" s="25" t="s">
        <v>9273</v>
      </c>
      <c r="B481" s="25" t="s">
        <v>2968</v>
      </c>
      <c r="C481" s="25" t="s">
        <v>9272</v>
      </c>
      <c r="D481" s="5" t="str">
        <f>VLOOKUP(B481,'Msku With Skus'!$A:$B,2,FALSE)</f>
        <v>CSTE_0253_SG_MeltedHeart_Red</v>
      </c>
      <c r="E481" s="27">
        <f>_xlfn.IFNA(VLOOKUP(D481,'Current Inventory '!$B:$E,4,FALSE),"0")</f>
        <v>0</v>
      </c>
      <c r="F481" s="28">
        <v>0</v>
      </c>
      <c r="G481" s="5">
        <f t="shared" si="0"/>
        <v>0</v>
      </c>
      <c r="H481" s="5" t="e">
        <f>_xlfn.IFNA(VLOOKUP(D481,'Msku With Skus'!$A:$E,6,FALSE)," ")</f>
        <v>#REF!</v>
      </c>
    </row>
    <row r="482" customHeight="1" spans="1:8">
      <c r="A482" s="25" t="s">
        <v>9274</v>
      </c>
      <c r="B482" s="25" t="s">
        <v>2881</v>
      </c>
      <c r="C482" s="25" t="s">
        <v>9275</v>
      </c>
      <c r="D482" s="5" t="str">
        <f>VLOOKUP(B482,'Msku With Skus'!$A:$B,2,FALSE)</f>
        <v>CSTE_0240_SG_Wings_Red</v>
      </c>
      <c r="E482" s="27">
        <f>_xlfn.IFNA(VLOOKUP(D482,'Current Inventory '!$B:$E,4,FALSE),"0")</f>
        <v>-1</v>
      </c>
      <c r="F482" s="28">
        <v>84</v>
      </c>
      <c r="G482" s="5">
        <f t="shared" si="0"/>
        <v>-85</v>
      </c>
      <c r="H482" s="5" t="str">
        <f>_xlfn.IFNA(VLOOKUP(D482,'Msku With Skus'!$A:$E,6,FALSE)," ")</f>
        <v> </v>
      </c>
    </row>
    <row r="483" customHeight="1" spans="1:8">
      <c r="A483" s="25" t="s">
        <v>9274</v>
      </c>
      <c r="B483" s="25" t="s">
        <v>2881</v>
      </c>
      <c r="C483" s="25" t="s">
        <v>9275</v>
      </c>
      <c r="D483" s="5" t="str">
        <f>VLOOKUP(B483,'Msku With Skus'!$A:$B,2,FALSE)</f>
        <v>CSTE_0240_SG_Wings_Red</v>
      </c>
      <c r="E483" s="27">
        <f>_xlfn.IFNA(VLOOKUP(D483,'Current Inventory '!$B:$E,4,FALSE),"0")</f>
        <v>-1</v>
      </c>
      <c r="F483" s="28">
        <v>0</v>
      </c>
      <c r="G483" s="5">
        <f t="shared" si="0"/>
        <v>-1</v>
      </c>
      <c r="H483" s="5" t="str">
        <f>_xlfn.IFNA(VLOOKUP(D483,'Msku With Skus'!$A:$E,6,FALSE)," ")</f>
        <v> </v>
      </c>
    </row>
    <row r="484" customHeight="1" spans="1:8">
      <c r="A484" s="25" t="s">
        <v>9276</v>
      </c>
      <c r="B484" s="25" t="s">
        <v>6552</v>
      </c>
      <c r="C484" s="25" t="s">
        <v>9275</v>
      </c>
      <c r="D484" s="5" t="str">
        <f>VLOOKUP(B484,'Msku With Skus'!$A:$B,2,FALSE)</f>
        <v>red_feathers_glasses_fba</v>
      </c>
      <c r="E484" s="27" t="str">
        <f>_xlfn.IFNA(VLOOKUP(D484,'Current Inventory '!$B:$E,4,FALSE),"0")</f>
        <v>0</v>
      </c>
      <c r="F484" s="28">
        <v>0</v>
      </c>
      <c r="G484" s="5">
        <f t="shared" si="0"/>
        <v>0</v>
      </c>
      <c r="H484" s="5" t="e">
        <f>_xlfn.IFNA(VLOOKUP(D484,'Msku With Skus'!$A:$E,6,FALSE)," ")</f>
        <v>#REF!</v>
      </c>
    </row>
    <row r="485" customHeight="1" spans="1:8">
      <c r="A485" s="25" t="s">
        <v>9277</v>
      </c>
      <c r="B485" s="25" t="s">
        <v>2332</v>
      </c>
      <c r="C485" s="25" t="s">
        <v>9278</v>
      </c>
      <c r="D485" s="5" t="str">
        <f>VLOOKUP(B485,'Msku With Skus'!$A:$B,2,FALSE)</f>
        <v>CSTE_0182_SG_Star_Red</v>
      </c>
      <c r="E485" s="27">
        <f>_xlfn.IFNA(VLOOKUP(D485,'Current Inventory '!$B:$E,4,FALSE),"0")</f>
        <v>0</v>
      </c>
      <c r="F485" s="28">
        <v>0</v>
      </c>
      <c r="G485" s="5">
        <f t="shared" si="0"/>
        <v>0</v>
      </c>
      <c r="H485" s="5" t="str">
        <f>_xlfn.IFNA(VLOOKUP(D485,'Msku With Skus'!$A:$E,6,FALSE)," ")</f>
        <v> </v>
      </c>
    </row>
    <row r="486" customHeight="1" spans="1:8">
      <c r="A486" s="25" t="s">
        <v>9277</v>
      </c>
      <c r="B486" s="25" t="s">
        <v>2332</v>
      </c>
      <c r="C486" s="25" t="s">
        <v>9278</v>
      </c>
      <c r="D486" s="5" t="str">
        <f>VLOOKUP(B486,'Msku With Skus'!$A:$B,2,FALSE)</f>
        <v>CSTE_0182_SG_Star_Red</v>
      </c>
      <c r="E486" s="27">
        <f>_xlfn.IFNA(VLOOKUP(D486,'Current Inventory '!$B:$E,4,FALSE),"0")</f>
        <v>0</v>
      </c>
      <c r="F486" s="28">
        <v>0</v>
      </c>
      <c r="G486" s="5">
        <f t="shared" si="0"/>
        <v>0</v>
      </c>
      <c r="H486" s="5" t="str">
        <f>_xlfn.IFNA(VLOOKUP(D486,'Msku With Skus'!$A:$E,6,FALSE)," ")</f>
        <v> </v>
      </c>
    </row>
    <row r="487" customHeight="1" spans="1:8">
      <c r="A487" s="25" t="s">
        <v>9279</v>
      </c>
      <c r="B487" s="25" t="s">
        <v>9280</v>
      </c>
      <c r="C487" s="25" t="s">
        <v>9278</v>
      </c>
      <c r="D487" s="5" t="str">
        <f>VLOOKUP(B487,'Msku With Skus'!$A:$B,2,FALSE)</f>
        <v>CSTE_0182_SG_Star_Red</v>
      </c>
      <c r="E487" s="27">
        <f>_xlfn.IFNA(VLOOKUP(D487,'Current Inventory '!$B:$E,4,FALSE),"0")</f>
        <v>0</v>
      </c>
      <c r="F487" s="28">
        <v>0</v>
      </c>
      <c r="G487" s="5">
        <f t="shared" si="0"/>
        <v>0</v>
      </c>
      <c r="H487" s="5" t="str">
        <f>_xlfn.IFNA(VLOOKUP(D487,'Msku With Skus'!$A:$E,6,FALSE)," ")</f>
        <v> </v>
      </c>
    </row>
    <row r="488" customHeight="1" spans="1:8">
      <c r="A488" s="25" t="s">
        <v>9281</v>
      </c>
      <c r="B488" s="25" t="s">
        <v>6622</v>
      </c>
      <c r="C488" s="25" t="s">
        <v>9278</v>
      </c>
      <c r="D488" s="5" t="str">
        <f>VLOOKUP(B488,'Msku With Skus'!$A:$B,2,FALSE)</f>
        <v>Star_redglass_fba</v>
      </c>
      <c r="E488" s="27" t="str">
        <f>_xlfn.IFNA(VLOOKUP(D488,'Current Inventory '!$B:$E,4,FALSE),"0")</f>
        <v>0</v>
      </c>
      <c r="F488" s="28">
        <v>0</v>
      </c>
      <c r="G488" s="5">
        <f t="shared" si="0"/>
        <v>0</v>
      </c>
      <c r="H488" s="5" t="e">
        <f>_xlfn.IFNA(VLOOKUP(D488,'Msku With Skus'!$A:$E,6,FALSE)," ")</f>
        <v>#REF!</v>
      </c>
    </row>
    <row r="489" customHeight="1" spans="1:8">
      <c r="A489" s="25" t="s">
        <v>9281</v>
      </c>
      <c r="B489" s="25" t="s">
        <v>6622</v>
      </c>
      <c r="C489" s="25" t="s">
        <v>9278</v>
      </c>
      <c r="D489" s="5" t="str">
        <f>VLOOKUP(B489,'Msku With Skus'!$A:$B,2,FALSE)</f>
        <v>Star_redglass_fba</v>
      </c>
      <c r="E489" s="27" t="str">
        <f>_xlfn.IFNA(VLOOKUP(D489,'Current Inventory '!$B:$E,4,FALSE),"0")</f>
        <v>0</v>
      </c>
      <c r="F489" s="28">
        <v>0</v>
      </c>
      <c r="G489" s="5">
        <f t="shared" si="0"/>
        <v>0</v>
      </c>
      <c r="H489" s="5" t="e">
        <f>_xlfn.IFNA(VLOOKUP(D489,'Msku With Skus'!$A:$E,6,FALSE)," ")</f>
        <v>#REF!</v>
      </c>
    </row>
    <row r="490" customHeight="1" spans="1:8">
      <c r="A490" s="25" t="s">
        <v>9282</v>
      </c>
      <c r="B490" s="25" t="s">
        <v>6623</v>
      </c>
      <c r="C490" s="25" t="s">
        <v>9278</v>
      </c>
      <c r="D490" s="5" t="str">
        <f>VLOOKUP(B490,'Msku With Skus'!$A:$B,2,FALSE)</f>
        <v>Star_redglass_fba</v>
      </c>
      <c r="E490" s="27" t="str">
        <f>_xlfn.IFNA(VLOOKUP(D490,'Current Inventory '!$B:$E,4,FALSE),"0")</f>
        <v>0</v>
      </c>
      <c r="F490" s="28">
        <v>0</v>
      </c>
      <c r="G490" s="5">
        <f t="shared" si="0"/>
        <v>0</v>
      </c>
      <c r="H490" s="5" t="e">
        <f>_xlfn.IFNA(VLOOKUP(D490,'Msku With Skus'!$A:$E,6,FALSE)," ")</f>
        <v>#REF!</v>
      </c>
    </row>
    <row r="491" customHeight="1" spans="1:8">
      <c r="A491" s="25" t="s">
        <v>9283</v>
      </c>
      <c r="B491" s="25" t="s">
        <v>6542</v>
      </c>
      <c r="C491" s="25" t="s">
        <v>9284</v>
      </c>
      <c r="D491" s="5" t="str">
        <f>VLOOKUP(B491,'Msku With Skus'!$A:$B,2,FALSE)</f>
        <v>Peach_starglass_fba</v>
      </c>
      <c r="E491" s="27" t="str">
        <f>_xlfn.IFNA(VLOOKUP(D491,'Current Inventory '!$B:$E,4,FALSE),"0")</f>
        <v>0</v>
      </c>
      <c r="F491" s="28">
        <v>0</v>
      </c>
      <c r="G491" s="5">
        <f t="shared" si="0"/>
        <v>0</v>
      </c>
      <c r="H491" s="5" t="e">
        <f>_xlfn.IFNA(VLOOKUP(D491,'Msku With Skus'!$A:$E,6,FALSE)," ")</f>
        <v>#REF!</v>
      </c>
    </row>
    <row r="492" customHeight="1" spans="1:8">
      <c r="A492" s="25" t="s">
        <v>9285</v>
      </c>
      <c r="B492" s="25" t="s">
        <v>6543</v>
      </c>
      <c r="C492" s="25" t="s">
        <v>9284</v>
      </c>
      <c r="D492" s="5" t="str">
        <f>VLOOKUP(B492,'Msku With Skus'!$A:$B,2,FALSE)</f>
        <v>Peach_starglass_fba</v>
      </c>
      <c r="E492" s="27" t="str">
        <f>_xlfn.IFNA(VLOOKUP(D492,'Current Inventory '!$B:$E,4,FALSE),"0")</f>
        <v>0</v>
      </c>
      <c r="F492" s="28">
        <v>0</v>
      </c>
      <c r="G492" s="5">
        <f t="shared" si="0"/>
        <v>0</v>
      </c>
      <c r="H492" s="5" t="e">
        <f>_xlfn.IFNA(VLOOKUP(D492,'Msku With Skus'!$A:$E,6,FALSE)," ")</f>
        <v>#REF!</v>
      </c>
    </row>
    <row r="493" customHeight="1" spans="1:8">
      <c r="A493" s="25" t="s">
        <v>9286</v>
      </c>
      <c r="B493" s="25" t="s">
        <v>1680</v>
      </c>
      <c r="C493" s="25" t="s">
        <v>9287</v>
      </c>
      <c r="D493" s="5" t="str">
        <f>VLOOKUP(B493,'Msku With Skus'!$A:$B,2,FALSE)</f>
        <v>CSTE_0110_HD_Rug_SquareFurmat_Brown</v>
      </c>
      <c r="E493" s="27">
        <f>_xlfn.IFNA(VLOOKUP(D493,'Current Inventory '!$B:$E,4,FALSE),"0")</f>
        <v>0</v>
      </c>
      <c r="F493" s="28">
        <v>0</v>
      </c>
      <c r="G493" s="5">
        <f t="shared" si="0"/>
        <v>0</v>
      </c>
      <c r="H493" s="5" t="str">
        <f>_xlfn.IFNA(VLOOKUP(D493,'Msku With Skus'!$A:$E,6,FALSE)," ")</f>
        <v> </v>
      </c>
    </row>
    <row r="494" customHeight="1" spans="1:8">
      <c r="A494" s="25" t="s">
        <v>9288</v>
      </c>
      <c r="B494" s="25" t="s">
        <v>1604</v>
      </c>
      <c r="C494" s="25" t="s">
        <v>9289</v>
      </c>
      <c r="D494" s="5" t="str">
        <f>VLOOKUP(B494,'Msku With Skus'!$A:$B,2,FALSE)</f>
        <v>CSTE_0102_HD_Rug_CircleFurmat_Blue</v>
      </c>
      <c r="E494" s="27">
        <f>_xlfn.IFNA(VLOOKUP(D494,'Current Inventory '!$B:$E,4,FALSE),"0")</f>
        <v>0</v>
      </c>
      <c r="F494" s="28">
        <v>0</v>
      </c>
      <c r="G494" s="5">
        <f t="shared" si="0"/>
        <v>0</v>
      </c>
      <c r="H494" s="5" t="str">
        <f>_xlfn.IFNA(VLOOKUP(D494,'Msku With Skus'!$A:$E,6,FALSE)," ")</f>
        <v> </v>
      </c>
    </row>
    <row r="495" customHeight="1" spans="1:8">
      <c r="A495" s="25" t="s">
        <v>9290</v>
      </c>
      <c r="B495" s="25" t="s">
        <v>1682</v>
      </c>
      <c r="C495" s="25" t="s">
        <v>9291</v>
      </c>
      <c r="D495" s="5" t="str">
        <f>VLOOKUP(B495,'Msku With Skus'!$A:$B,2,FALSE)</f>
        <v>CSTE_0110_HD_Rug_SquareFurmat_Brown</v>
      </c>
      <c r="E495" s="27">
        <f>_xlfn.IFNA(VLOOKUP(D495,'Current Inventory '!$B:$E,4,FALSE),"0")</f>
        <v>0</v>
      </c>
      <c r="F495" s="28">
        <v>0</v>
      </c>
      <c r="G495" s="5">
        <f t="shared" si="0"/>
        <v>0</v>
      </c>
      <c r="H495" s="5" t="str">
        <f>_xlfn.IFNA(VLOOKUP(D495,'Msku With Skus'!$A:$E,6,FALSE)," ")</f>
        <v> </v>
      </c>
    </row>
    <row r="496" customHeight="1" spans="1:8">
      <c r="A496" s="25" t="s">
        <v>9290</v>
      </c>
      <c r="B496" s="25" t="s">
        <v>1682</v>
      </c>
      <c r="C496" s="25" t="s">
        <v>9291</v>
      </c>
      <c r="D496" s="5" t="str">
        <f>VLOOKUP(B496,'Msku With Skus'!$A:$B,2,FALSE)</f>
        <v>CSTE_0110_HD_Rug_SquareFurmat_Brown</v>
      </c>
      <c r="E496" s="27">
        <f>_xlfn.IFNA(VLOOKUP(D496,'Current Inventory '!$B:$E,4,FALSE),"0")</f>
        <v>0</v>
      </c>
      <c r="F496" s="28">
        <v>0</v>
      </c>
      <c r="G496" s="5">
        <f t="shared" si="0"/>
        <v>0</v>
      </c>
      <c r="H496" s="5" t="str">
        <f>_xlfn.IFNA(VLOOKUP(D496,'Msku With Skus'!$A:$E,6,FALSE)," ")</f>
        <v> </v>
      </c>
    </row>
    <row r="497" customHeight="1" spans="1:8">
      <c r="A497" s="25" t="s">
        <v>9292</v>
      </c>
      <c r="B497" s="25" t="s">
        <v>6635</v>
      </c>
      <c r="C497" s="25" t="s">
        <v>9293</v>
      </c>
      <c r="D497" s="5" t="str">
        <f>VLOOKUP(B497,'Msku With Skus'!$A:$B,2,FALSE)</f>
        <v>UH-ZM8Z-7JXY</v>
      </c>
      <c r="E497" s="27" t="str">
        <f>_xlfn.IFNA(VLOOKUP(D497,'Current Inventory '!$B:$E,4,FALSE),"0")</f>
        <v>0</v>
      </c>
      <c r="F497" s="28">
        <v>0</v>
      </c>
      <c r="G497" s="5">
        <f t="shared" si="0"/>
        <v>0</v>
      </c>
      <c r="H497" s="5" t="e">
        <f>_xlfn.IFNA(VLOOKUP(D497,'Msku With Skus'!$A:$E,6,FALSE)," ")</f>
        <v>#REF!</v>
      </c>
    </row>
    <row r="498" customHeight="1" spans="1:8">
      <c r="A498" s="25" t="s">
        <v>9294</v>
      </c>
      <c r="B498" s="25" t="s">
        <v>1658</v>
      </c>
      <c r="C498" s="25" t="s">
        <v>9293</v>
      </c>
      <c r="D498" s="5" t="str">
        <f>VLOOKUP(B498,'Msku With Skus'!$A:$B,2,FALSE)</f>
        <v>CSTE_0109_HD_Rug_CircleFurmat_Red</v>
      </c>
      <c r="E498" s="27">
        <f>_xlfn.IFNA(VLOOKUP(D498,'Current Inventory '!$B:$E,4,FALSE),"0")</f>
        <v>0</v>
      </c>
      <c r="F498" s="28">
        <v>0</v>
      </c>
      <c r="G498" s="5">
        <f t="shared" si="0"/>
        <v>0</v>
      </c>
      <c r="H498" s="5" t="str">
        <f>_xlfn.IFNA(VLOOKUP(D498,'Msku With Skus'!$A:$E,6,FALSE)," ")</f>
        <v> </v>
      </c>
    </row>
    <row r="499" customHeight="1" spans="1:8">
      <c r="A499" s="25" t="s">
        <v>9295</v>
      </c>
      <c r="B499" s="25" t="s">
        <v>6540</v>
      </c>
      <c r="C499" s="25" t="s">
        <v>9296</v>
      </c>
      <c r="D499" s="5" t="str">
        <f>VLOOKUP(B499,'Msku With Skus'!$A:$B,2,FALSE)</f>
        <v>orange_fur_mat</v>
      </c>
      <c r="E499" s="27" t="str">
        <f>_xlfn.IFNA(VLOOKUP(D499,'Current Inventory '!$B:$E,4,FALSE),"0")</f>
        <v>0</v>
      </c>
      <c r="F499" s="28">
        <v>0</v>
      </c>
      <c r="G499" s="5">
        <f t="shared" si="0"/>
        <v>0</v>
      </c>
      <c r="H499" s="5" t="e">
        <f>_xlfn.IFNA(VLOOKUP(D499,'Msku With Skus'!$A:$E,6,FALSE)," ")</f>
        <v>#REF!</v>
      </c>
    </row>
    <row r="500" customHeight="1" spans="1:8">
      <c r="A500" s="25" t="s">
        <v>9295</v>
      </c>
      <c r="B500" s="25" t="s">
        <v>6540</v>
      </c>
      <c r="C500" s="25" t="s">
        <v>9296</v>
      </c>
      <c r="D500" s="5" t="str">
        <f>VLOOKUP(B500,'Msku With Skus'!$A:$B,2,FALSE)</f>
        <v>orange_fur_mat</v>
      </c>
      <c r="E500" s="27" t="str">
        <f>_xlfn.IFNA(VLOOKUP(D500,'Current Inventory '!$B:$E,4,FALSE),"0")</f>
        <v>0</v>
      </c>
      <c r="F500" s="28">
        <v>0</v>
      </c>
      <c r="G500" s="5">
        <f t="shared" si="0"/>
        <v>0</v>
      </c>
      <c r="H500" s="5" t="e">
        <f>_xlfn.IFNA(VLOOKUP(D500,'Msku With Skus'!$A:$E,6,FALSE)," ")</f>
        <v>#REF!</v>
      </c>
    </row>
    <row r="501" customHeight="1" spans="1:8">
      <c r="A501" s="25" t="s">
        <v>9297</v>
      </c>
      <c r="B501" s="25" t="s">
        <v>1640</v>
      </c>
      <c r="C501" s="25" t="s">
        <v>9296</v>
      </c>
      <c r="D501" s="5" t="str">
        <f>VLOOKUP(B501,'Msku With Skus'!$A:$B,2,FALSE)</f>
        <v>CSTE_0106_HD_Rug_CircleFurmat_Orange</v>
      </c>
      <c r="E501" s="27">
        <f>_xlfn.IFNA(VLOOKUP(D501,'Current Inventory '!$B:$E,4,FALSE),"0")</f>
        <v>1</v>
      </c>
      <c r="F501" s="28">
        <v>0</v>
      </c>
      <c r="G501" s="5">
        <f t="shared" si="0"/>
        <v>1</v>
      </c>
      <c r="H501" s="5" t="str">
        <f>_xlfn.IFNA(VLOOKUP(D501,'Msku With Skus'!$A:$E,6,FALSE)," ")</f>
        <v> </v>
      </c>
    </row>
    <row r="502" customHeight="1" spans="1:8">
      <c r="A502" s="25" t="s">
        <v>9298</v>
      </c>
      <c r="B502" s="25" t="s">
        <v>1642</v>
      </c>
      <c r="C502" s="25" t="s">
        <v>9299</v>
      </c>
      <c r="D502" s="5" t="str">
        <f>VLOOKUP(B502,'Msku With Skus'!$A:$B,2,FALSE)</f>
        <v>CSTE_0106_HD_Rug_CircleFurmat_Orange</v>
      </c>
      <c r="E502" s="27">
        <f>_xlfn.IFNA(VLOOKUP(D502,'Current Inventory '!$B:$E,4,FALSE),"0")</f>
        <v>1</v>
      </c>
      <c r="F502" s="28">
        <v>0</v>
      </c>
      <c r="G502" s="5">
        <f t="shared" si="0"/>
        <v>1</v>
      </c>
      <c r="H502" s="5" t="str">
        <f>_xlfn.IFNA(VLOOKUP(D502,'Msku With Skus'!$A:$E,6,FALSE)," ")</f>
        <v> </v>
      </c>
    </row>
    <row r="503" customHeight="1" spans="1:8">
      <c r="A503" s="25" t="s">
        <v>9300</v>
      </c>
      <c r="B503" s="25" t="s">
        <v>1683</v>
      </c>
      <c r="C503" s="25" t="s">
        <v>9301</v>
      </c>
      <c r="D503" s="5" t="str">
        <f>VLOOKUP(B503,'Msku With Skus'!$A:$B,2,FALSE)</f>
        <v>CSTE_0110_HD_Rug_SquareFurmat_Brown</v>
      </c>
      <c r="E503" s="27">
        <f>_xlfn.IFNA(VLOOKUP(D503,'Current Inventory '!$B:$E,4,FALSE),"0")</f>
        <v>0</v>
      </c>
      <c r="F503" s="28">
        <v>0</v>
      </c>
      <c r="G503" s="5">
        <f t="shared" si="0"/>
        <v>0</v>
      </c>
      <c r="H503" s="5" t="str">
        <f>_xlfn.IFNA(VLOOKUP(D503,'Msku With Skus'!$A:$E,6,FALSE)," ")</f>
        <v> </v>
      </c>
    </row>
    <row r="504" customHeight="1" spans="1:8">
      <c r="A504" s="25" t="s">
        <v>9302</v>
      </c>
      <c r="B504" s="25" t="s">
        <v>2814</v>
      </c>
      <c r="C504" s="25" t="s">
        <v>9303</v>
      </c>
      <c r="D504" s="5" t="str">
        <f>VLOOKUP(B504,'Msku With Skus'!$A:$B,2,FALSE)</f>
        <v>CSTE_0231_HD_Rug_Furmat_RoundCowPrint</v>
      </c>
      <c r="E504" s="27">
        <f>_xlfn.IFNA(VLOOKUP(D504,'Current Inventory '!$B:$E,4,FALSE),"0")</f>
        <v>2</v>
      </c>
      <c r="F504" s="28">
        <v>0</v>
      </c>
      <c r="G504" s="5">
        <f t="shared" si="0"/>
        <v>2</v>
      </c>
      <c r="H504" s="5" t="str">
        <f>_xlfn.IFNA(VLOOKUP(D504,'Msku With Skus'!$A:$E,6,FALSE)," ")</f>
        <v> </v>
      </c>
    </row>
    <row r="505" customHeight="1" spans="1:8">
      <c r="A505" s="25" t="s">
        <v>9302</v>
      </c>
      <c r="B505" s="25" t="s">
        <v>2814</v>
      </c>
      <c r="C505" s="25" t="s">
        <v>9303</v>
      </c>
      <c r="D505" s="5" t="str">
        <f>VLOOKUP(B505,'Msku With Skus'!$A:$B,2,FALSE)</f>
        <v>CSTE_0231_HD_Rug_Furmat_RoundCowPrint</v>
      </c>
      <c r="E505" s="27">
        <f>_xlfn.IFNA(VLOOKUP(D505,'Current Inventory '!$B:$E,4,FALSE),"0")</f>
        <v>2</v>
      </c>
      <c r="F505" s="28">
        <v>0</v>
      </c>
      <c r="G505" s="5">
        <f t="shared" si="0"/>
        <v>2</v>
      </c>
      <c r="H505" s="5" t="str">
        <f>_xlfn.IFNA(VLOOKUP(D505,'Msku With Skus'!$A:$E,6,FALSE)," ")</f>
        <v> </v>
      </c>
    </row>
    <row r="506" customHeight="1" spans="1:8">
      <c r="A506" s="25" t="s">
        <v>9304</v>
      </c>
      <c r="B506" s="25" t="s">
        <v>5333</v>
      </c>
      <c r="C506" s="25" t="s">
        <v>9305</v>
      </c>
      <c r="D506" s="5" t="str">
        <f>VLOOKUP(B506,'Msku With Skus'!$A:$B,2,FALSE)</f>
        <v>CSTE_O0225_OT_CircleEyelashes</v>
      </c>
      <c r="E506" s="27">
        <f>_xlfn.IFNA(VLOOKUP(D506,'Current Inventory '!$B:$E,4,FALSE),"0")</f>
        <v>15</v>
      </c>
      <c r="F506" s="28">
        <v>15</v>
      </c>
      <c r="G506" s="5">
        <f t="shared" si="0"/>
        <v>0</v>
      </c>
      <c r="H506" s="5" t="str">
        <f>_xlfn.IFNA(VLOOKUP(D506,'Msku With Skus'!$A:$E,6,FALSE)," ")</f>
        <v> </v>
      </c>
    </row>
    <row r="507" customHeight="1" spans="1:8">
      <c r="A507" s="25" t="s">
        <v>9306</v>
      </c>
      <c r="B507" s="25" t="s">
        <v>5310</v>
      </c>
      <c r="C507" s="25" t="s">
        <v>9307</v>
      </c>
      <c r="D507" s="5" t="str">
        <f>VLOOKUP(B507,'Msku With Skus'!$A:$B,2,FALSE)</f>
        <v>CSTE_O0223_OT_Eyelashes_Pink</v>
      </c>
      <c r="E507" s="27">
        <f>_xlfn.IFNA(VLOOKUP(D507,'Current Inventory '!$B:$E,4,FALSE),"0")</f>
        <v>20</v>
      </c>
      <c r="F507" s="28">
        <v>20</v>
      </c>
      <c r="G507" s="5">
        <f t="shared" si="0"/>
        <v>0</v>
      </c>
      <c r="H507" s="5" t="str">
        <f>_xlfn.IFNA(VLOOKUP(D507,'Msku With Skus'!$A:$E,6,FALSE)," ")</f>
        <v> </v>
      </c>
    </row>
    <row r="508" customHeight="1" spans="1:8">
      <c r="A508" s="25" t="s">
        <v>9308</v>
      </c>
      <c r="B508" s="25" t="s">
        <v>4881</v>
      </c>
      <c r="C508" s="25" t="s">
        <v>9309</v>
      </c>
      <c r="D508" s="5" t="str">
        <f>VLOOKUP(B508,'Msku With Skus'!$A:$B,2,FALSE)</f>
        <v>CSTE_O0081_OT_UnicornPen_Blue</v>
      </c>
      <c r="E508" s="27">
        <f>_xlfn.IFNA(VLOOKUP(D508,'Current Inventory '!$B:$E,4,FALSE),"0")</f>
        <v>0</v>
      </c>
      <c r="F508" s="28">
        <v>0</v>
      </c>
      <c r="G508" s="5">
        <f t="shared" si="0"/>
        <v>0</v>
      </c>
      <c r="H508" s="5" t="str">
        <f>_xlfn.IFNA(VLOOKUP(D508,'Msku With Skus'!$A:$E,6,FALSE)," ")</f>
        <v> </v>
      </c>
    </row>
    <row r="509" customHeight="1" spans="1:8">
      <c r="A509" s="25" t="s">
        <v>9310</v>
      </c>
      <c r="B509" s="25" t="s">
        <v>1251</v>
      </c>
      <c r="C509" s="25" t="s">
        <v>9311</v>
      </c>
      <c r="D509" s="5" t="str">
        <f>VLOOKUP(B509,'Msku With Skus'!$A:$B,2,FALSE)</f>
        <v>CSTE_0063_MB_SisterAreLikeStars_Brown</v>
      </c>
      <c r="E509" s="27">
        <f>_xlfn.IFNA(VLOOKUP(D509,'Current Inventory '!$B:$E,4,FALSE),"0")</f>
        <v>0</v>
      </c>
      <c r="F509" s="28">
        <v>0</v>
      </c>
      <c r="G509" s="5">
        <f t="shared" si="0"/>
        <v>0</v>
      </c>
      <c r="H509" s="5" t="str">
        <f>_xlfn.IFNA(VLOOKUP(D509,'Msku With Skus'!$A:$E,6,FALSE)," ")</f>
        <v> </v>
      </c>
    </row>
    <row r="510" customHeight="1" spans="1:8">
      <c r="A510" s="25" t="s">
        <v>9312</v>
      </c>
      <c r="B510" s="25" t="s">
        <v>5480</v>
      </c>
      <c r="C510" s="25" t="s">
        <v>9313</v>
      </c>
      <c r="D510" s="5" t="str">
        <f>VLOOKUP(B510,'Msku With Skus'!$A:$B,2,FALSE)</f>
        <v>CSTE_O0265_OT_DoraemonBobbleHead</v>
      </c>
      <c r="E510" s="27">
        <f>_xlfn.IFNA(VLOOKUP(D510,'Current Inventory '!$B:$E,4,FALSE),"0")</f>
        <v>0</v>
      </c>
      <c r="F510" s="28">
        <v>0</v>
      </c>
      <c r="G510" s="5">
        <f t="shared" si="0"/>
        <v>0</v>
      </c>
      <c r="H510" s="5" t="str">
        <f>_xlfn.IFNA(VLOOKUP(D510,'Msku With Skus'!$A:$E,6,FALSE)," ")</f>
        <v> </v>
      </c>
    </row>
    <row r="511" customHeight="1" spans="1:8">
      <c r="A511" s="25" t="s">
        <v>9260</v>
      </c>
      <c r="B511" s="25" t="s">
        <v>6562</v>
      </c>
      <c r="C511" s="25" t="s">
        <v>9261</v>
      </c>
      <c r="D511" s="5" t="str">
        <f>VLOOKUP(B511,'Msku With Skus'!$A:$B,2,FALSE)</f>
        <v>solarganeshaWalldecor</v>
      </c>
      <c r="E511" s="27" t="str">
        <f>_xlfn.IFNA(VLOOKUP(D511,'Current Inventory '!$B:$E,4,FALSE),"0")</f>
        <v>0</v>
      </c>
      <c r="F511" s="28">
        <v>20</v>
      </c>
      <c r="G511" s="5">
        <f t="shared" si="0"/>
        <v>-20</v>
      </c>
      <c r="H511" s="5" t="e">
        <f>_xlfn.IFNA(VLOOKUP(D511,'Msku With Skus'!$A:$E,6,FALSE)," ")</f>
        <v>#REF!</v>
      </c>
    </row>
    <row r="512" customHeight="1" spans="1:8">
      <c r="A512" s="25" t="s">
        <v>9314</v>
      </c>
      <c r="B512" s="25" t="s">
        <v>5727</v>
      </c>
      <c r="C512" s="25" t="s">
        <v>9261</v>
      </c>
      <c r="D512" s="5" t="str">
        <f>VLOOKUP(B512,'Msku With Skus'!$A:$B,2,FALSE)</f>
        <v>CSTE_O0312_OT_SolarGaneshaSkin_Small</v>
      </c>
      <c r="E512" s="27">
        <f>_xlfn.IFNA(VLOOKUP(D512,'Current Inventory '!$B:$E,4,FALSE),"0")</f>
        <v>1</v>
      </c>
      <c r="F512" s="28">
        <v>29</v>
      </c>
      <c r="G512" s="5">
        <f t="shared" si="0"/>
        <v>-28</v>
      </c>
      <c r="H512" s="5" t="str">
        <f>_xlfn.IFNA(VLOOKUP(D512,'Msku With Skus'!$A:$E,6,FALSE)," ")</f>
        <v> </v>
      </c>
    </row>
    <row r="513" customHeight="1" spans="1:8">
      <c r="A513" s="25" t="s">
        <v>9314</v>
      </c>
      <c r="B513" s="25" t="s">
        <v>5727</v>
      </c>
      <c r="C513" s="25" t="s">
        <v>9261</v>
      </c>
      <c r="D513" s="5" t="str">
        <f>VLOOKUP(B513,'Msku With Skus'!$A:$B,2,FALSE)</f>
        <v>CSTE_O0312_OT_SolarGaneshaSkin_Small</v>
      </c>
      <c r="E513" s="27">
        <f>_xlfn.IFNA(VLOOKUP(D513,'Current Inventory '!$B:$E,4,FALSE),"0")</f>
        <v>1</v>
      </c>
      <c r="F513" s="28">
        <v>0</v>
      </c>
      <c r="G513" s="5">
        <f t="shared" si="0"/>
        <v>1</v>
      </c>
      <c r="H513" s="5" t="str">
        <f>_xlfn.IFNA(VLOOKUP(D513,'Msku With Skus'!$A:$E,6,FALSE)," ")</f>
        <v> </v>
      </c>
    </row>
    <row r="514" customHeight="1" spans="1:8">
      <c r="A514" s="25" t="s">
        <v>9315</v>
      </c>
      <c r="B514" s="25" t="s">
        <v>5729</v>
      </c>
      <c r="C514" s="25" t="s">
        <v>9316</v>
      </c>
      <c r="D514" s="5" t="str">
        <f>VLOOKUP(B514,'Msku With Skus'!$A:$B,2,FALSE)</f>
        <v>CSTE_O0312_OT_SolarGaneshaSkin_Small</v>
      </c>
      <c r="E514" s="27">
        <f>_xlfn.IFNA(VLOOKUP(D514,'Current Inventory '!$B:$E,4,FALSE),"0")</f>
        <v>1</v>
      </c>
      <c r="F514" s="28">
        <v>29</v>
      </c>
      <c r="G514" s="5">
        <f t="shared" si="0"/>
        <v>-28</v>
      </c>
      <c r="H514" s="5" t="str">
        <f>_xlfn.IFNA(VLOOKUP(D514,'Msku With Skus'!$A:$E,6,FALSE)," ")</f>
        <v> </v>
      </c>
    </row>
    <row r="515" customHeight="1" spans="1:8">
      <c r="A515" s="25" t="s">
        <v>9317</v>
      </c>
      <c r="B515" s="25" t="s">
        <v>5709</v>
      </c>
      <c r="C515" s="25" t="s">
        <v>9318</v>
      </c>
      <c r="D515" s="5" t="str">
        <f>VLOOKUP(B515,'Msku With Skus'!$A:$B,2,FALSE)</f>
        <v>CSTE_O0311_OT_SolarGanesha_Gold</v>
      </c>
      <c r="E515" s="27">
        <f>_xlfn.IFNA(VLOOKUP(D515,'Current Inventory '!$B:$E,4,FALSE),"0")</f>
        <v>0</v>
      </c>
      <c r="F515" s="28">
        <v>0</v>
      </c>
      <c r="G515" s="5">
        <f t="shared" si="0"/>
        <v>0</v>
      </c>
      <c r="H515" s="5" t="str">
        <f>_xlfn.IFNA(VLOOKUP(D515,'Msku With Skus'!$A:$E,6,FALSE)," ")</f>
        <v> </v>
      </c>
    </row>
    <row r="516" customHeight="1" spans="1:8">
      <c r="A516" s="25" t="s">
        <v>8638</v>
      </c>
      <c r="B516" s="25" t="s">
        <v>5722</v>
      </c>
      <c r="C516" s="25" t="s">
        <v>8639</v>
      </c>
      <c r="D516" s="5" t="str">
        <f>VLOOKUP(B516,'Msku With Skus'!$A:$B,2,FALSE)</f>
        <v>CSTE_O0312_OT_SolarGaneshaSkin_Small</v>
      </c>
      <c r="E516" s="27">
        <f>_xlfn.IFNA(VLOOKUP(D516,'Current Inventory '!$B:$E,4,FALSE),"0")</f>
        <v>1</v>
      </c>
      <c r="F516" s="28">
        <v>0</v>
      </c>
      <c r="G516" s="5">
        <f t="shared" si="0"/>
        <v>1</v>
      </c>
      <c r="H516" s="5" t="str">
        <f>_xlfn.IFNA(VLOOKUP(D516,'Msku With Skus'!$A:$E,6,FALSE)," ")</f>
        <v> </v>
      </c>
    </row>
    <row r="517" customHeight="1" spans="1:8">
      <c r="A517" s="25" t="s">
        <v>9319</v>
      </c>
      <c r="B517" s="25" t="s">
        <v>6468</v>
      </c>
      <c r="C517" s="25" t="s">
        <v>9320</v>
      </c>
      <c r="D517" s="5" t="str">
        <f>VLOOKUP(B517,'Msku With Skus'!$A:$B,2,FALSE)</f>
        <v>ironman_with_shockpen</v>
      </c>
      <c r="E517" s="27" t="str">
        <f>_xlfn.IFNA(VLOOKUP(D517,'Current Inventory '!$B:$E,4,FALSE),"0")</f>
        <v>0</v>
      </c>
      <c r="F517" s="28">
        <v>0</v>
      </c>
      <c r="G517" s="5">
        <f t="shared" si="0"/>
        <v>0</v>
      </c>
      <c r="H517" s="5" t="e">
        <f>_xlfn.IFNA(VLOOKUP(D517,'Msku With Skus'!$A:$E,6,FALSE)," ")</f>
        <v>#REF!</v>
      </c>
    </row>
    <row r="518" customHeight="1" spans="1:8">
      <c r="A518" s="25" t="s">
        <v>9321</v>
      </c>
      <c r="B518" s="25" t="s">
        <v>4748</v>
      </c>
      <c r="C518" s="25" t="s">
        <v>9320</v>
      </c>
      <c r="D518" s="5" t="str">
        <f>VLOOKUP(B518,'Msku With Skus'!$A:$B,2,FALSE)</f>
        <v>CSTE_O0050_OT_Iron_Small</v>
      </c>
      <c r="E518" s="27">
        <f>_xlfn.IFNA(VLOOKUP(D518,'Current Inventory '!$B:$E,4,FALSE),"0")</f>
        <v>0</v>
      </c>
      <c r="F518" s="28">
        <v>0</v>
      </c>
      <c r="G518" s="5">
        <f t="shared" si="0"/>
        <v>0</v>
      </c>
      <c r="H518" s="5" t="str">
        <f>_xlfn.IFNA(VLOOKUP(D518,'Msku With Skus'!$A:$E,6,FALSE)," ")</f>
        <v> </v>
      </c>
    </row>
    <row r="519" customHeight="1" spans="1:8">
      <c r="A519" s="25" t="s">
        <v>9322</v>
      </c>
      <c r="B519" s="25" t="s">
        <v>5496</v>
      </c>
      <c r="C519" s="25" t="s">
        <v>9323</v>
      </c>
      <c r="D519" s="5" t="str">
        <f>VLOOKUP(B519,'Msku With Skus'!$A:$B,2,FALSE)</f>
        <v>CSTE_O0268_OT_SquidGameSquareMask</v>
      </c>
      <c r="E519" s="27">
        <f>_xlfn.IFNA(VLOOKUP(D519,'Current Inventory '!$B:$E,4,FALSE),"0")</f>
        <v>0</v>
      </c>
      <c r="F519" s="28">
        <v>0</v>
      </c>
      <c r="G519" s="5">
        <f t="shared" si="0"/>
        <v>0</v>
      </c>
      <c r="H519" s="5" t="str">
        <f>_xlfn.IFNA(VLOOKUP(D519,'Msku With Skus'!$A:$E,6,FALSE)," ")</f>
        <v> </v>
      </c>
    </row>
    <row r="520" customHeight="1" spans="1:8">
      <c r="A520" s="25" t="s">
        <v>9324</v>
      </c>
      <c r="B520" s="25" t="s">
        <v>5497</v>
      </c>
      <c r="C520" s="25" t="s">
        <v>9325</v>
      </c>
      <c r="D520" s="5" t="str">
        <f>VLOOKUP(B520,'Msku With Skus'!$A:$B,2,FALSE)</f>
        <v>CSTE_O0268_OT_SquidGameSquareMask</v>
      </c>
      <c r="E520" s="27">
        <f>_xlfn.IFNA(VLOOKUP(D520,'Current Inventory '!$B:$E,4,FALSE),"0")</f>
        <v>0</v>
      </c>
      <c r="F520" s="28">
        <v>0</v>
      </c>
      <c r="G520" s="5">
        <f t="shared" si="0"/>
        <v>0</v>
      </c>
      <c r="H520" s="5" t="str">
        <f>_xlfn.IFNA(VLOOKUP(D520,'Msku With Skus'!$A:$E,6,FALSE)," ")</f>
        <v> </v>
      </c>
    </row>
    <row r="521" customHeight="1" spans="1:8">
      <c r="A521" s="25" t="s">
        <v>9326</v>
      </c>
      <c r="B521" s="25" t="s">
        <v>5093</v>
      </c>
      <c r="C521" s="25" t="s">
        <v>9327</v>
      </c>
      <c r="D521" s="5" t="str">
        <f>VLOOKUP(B521,'Msku With Skus'!$A:$B,2,FALSE)</f>
        <v>CSTE_O0159_OT_FilterTeaBall</v>
      </c>
      <c r="E521" s="27">
        <f>_xlfn.IFNA(VLOOKUP(D521,'Current Inventory '!$B:$E,4,FALSE),"0")</f>
        <v>0</v>
      </c>
      <c r="F521" s="28">
        <v>0</v>
      </c>
      <c r="G521" s="5">
        <f t="shared" si="0"/>
        <v>0</v>
      </c>
      <c r="H521" s="5" t="str">
        <f>_xlfn.IFNA(VLOOKUP(D521,'Msku With Skus'!$A:$E,6,FALSE)," ")</f>
        <v> </v>
      </c>
    </row>
    <row r="522" customHeight="1" spans="1:8">
      <c r="A522" s="25" t="s">
        <v>9328</v>
      </c>
      <c r="B522" s="25" t="s">
        <v>1500</v>
      </c>
      <c r="C522" s="25" t="s">
        <v>9329</v>
      </c>
      <c r="D522" s="5" t="str">
        <f>VLOOKUP(B522,'Msku With Skus'!$A:$B,2,FALSE)</f>
        <v>CSTE_0091_MB_Starwar_Yoda</v>
      </c>
      <c r="E522" s="27">
        <f>_xlfn.IFNA(VLOOKUP(D522,'Current Inventory '!$B:$E,4,FALSE),"0")</f>
        <v>0</v>
      </c>
      <c r="F522" s="28">
        <v>0</v>
      </c>
      <c r="G522" s="5">
        <f t="shared" si="0"/>
        <v>0</v>
      </c>
      <c r="H522" s="5" t="str">
        <f>_xlfn.IFNA(VLOOKUP(D522,'Msku With Skus'!$A:$E,6,FALSE)," ")</f>
        <v> </v>
      </c>
    </row>
    <row r="523" customHeight="1" spans="1:8">
      <c r="A523" s="25" t="s">
        <v>9330</v>
      </c>
      <c r="B523" s="25" t="s">
        <v>1502</v>
      </c>
      <c r="C523" s="25" t="s">
        <v>9331</v>
      </c>
      <c r="D523" s="5" t="str">
        <f>VLOOKUP(B523,'Msku With Skus'!$A:$B,2,FALSE)</f>
        <v>CSTE_0091_MB_Starwar_Yoda</v>
      </c>
      <c r="E523" s="27">
        <f>_xlfn.IFNA(VLOOKUP(D523,'Current Inventory '!$B:$E,4,FALSE),"0")</f>
        <v>0</v>
      </c>
      <c r="F523" s="28">
        <v>0</v>
      </c>
      <c r="G523" s="5">
        <f t="shared" si="0"/>
        <v>0</v>
      </c>
      <c r="H523" s="5" t="str">
        <f>_xlfn.IFNA(VLOOKUP(D523,'Msku With Skus'!$A:$E,6,FALSE)," ")</f>
        <v> </v>
      </c>
    </row>
    <row r="524" customHeight="1" spans="1:8">
      <c r="A524" s="25" t="s">
        <v>9332</v>
      </c>
      <c r="B524" s="25" t="s">
        <v>6116</v>
      </c>
      <c r="C524" s="25" t="s">
        <v>9333</v>
      </c>
      <c r="D524" s="5" t="str">
        <f>VLOOKUP(B524,'Msku With Skus'!$A:$B,2,FALSE)</f>
        <v>CSTE_O0379_OT_Naruto_ ActionFigure_Set</v>
      </c>
      <c r="E524" s="27">
        <f>_xlfn.IFNA(VLOOKUP(D524,'Current Inventory '!$B:$E,4,FALSE),"0")</f>
        <v>0</v>
      </c>
      <c r="F524" s="28">
        <v>0</v>
      </c>
      <c r="G524" s="5">
        <f t="shared" si="0"/>
        <v>0</v>
      </c>
      <c r="H524" s="5" t="str">
        <f>_xlfn.IFNA(VLOOKUP(D524,'Msku With Skus'!$A:$E,6,FALSE)," ")</f>
        <v> </v>
      </c>
    </row>
    <row r="525" customHeight="1" spans="1:8">
      <c r="A525" s="25" t="s">
        <v>9334</v>
      </c>
      <c r="B525" s="25" t="s">
        <v>877</v>
      </c>
      <c r="C525" s="25" t="s">
        <v>9335</v>
      </c>
      <c r="D525" s="5" t="str">
        <f>VLOOKUP(B525,'Msku With Skus'!$A:$B,2,FALSE)</f>
        <v>CSTE_0034_MB_GodFather_Black</v>
      </c>
      <c r="E525" s="27">
        <f>_xlfn.IFNA(VLOOKUP(D525,'Current Inventory '!$B:$E,4,FALSE),"0")</f>
        <v>0</v>
      </c>
      <c r="F525" s="28">
        <v>0</v>
      </c>
      <c r="G525" s="5">
        <f t="shared" si="0"/>
        <v>0</v>
      </c>
      <c r="H525" s="5" t="str">
        <f>_xlfn.IFNA(VLOOKUP(D525,'Msku With Skus'!$A:$E,6,FALSE)," ")</f>
        <v> </v>
      </c>
    </row>
    <row r="526" customHeight="1" spans="1:8">
      <c r="A526" s="25" t="s">
        <v>9336</v>
      </c>
      <c r="B526" s="25" t="s">
        <v>879</v>
      </c>
      <c r="C526" s="25" t="s">
        <v>9337</v>
      </c>
      <c r="D526" s="5" t="str">
        <f>VLOOKUP(B526,'Msku With Skus'!$A:$B,2,FALSE)</f>
        <v>CSTE_0034_MB_GodFather_Black</v>
      </c>
      <c r="E526" s="27">
        <f>_xlfn.IFNA(VLOOKUP(D526,'Current Inventory '!$B:$E,4,FALSE),"0")</f>
        <v>0</v>
      </c>
      <c r="F526" s="28">
        <v>0</v>
      </c>
      <c r="G526" s="5">
        <f t="shared" si="0"/>
        <v>0</v>
      </c>
      <c r="H526" s="5" t="str">
        <f>_xlfn.IFNA(VLOOKUP(D526,'Msku With Skus'!$A:$E,6,FALSE)," ")</f>
        <v> </v>
      </c>
    </row>
    <row r="527" customHeight="1" spans="1:8">
      <c r="A527" s="25" t="s">
        <v>9336</v>
      </c>
      <c r="B527" s="25" t="s">
        <v>879</v>
      </c>
      <c r="C527" s="25" t="s">
        <v>9337</v>
      </c>
      <c r="D527" s="5" t="str">
        <f>VLOOKUP(B527,'Msku With Skus'!$A:$B,2,FALSE)</f>
        <v>CSTE_0034_MB_GodFather_Black</v>
      </c>
      <c r="E527" s="27">
        <f>_xlfn.IFNA(VLOOKUP(D527,'Current Inventory '!$B:$E,4,FALSE),"0")</f>
        <v>0</v>
      </c>
      <c r="F527" s="28">
        <v>0</v>
      </c>
      <c r="G527" s="5">
        <f t="shared" si="0"/>
        <v>0</v>
      </c>
      <c r="H527" s="5" t="str">
        <f>_xlfn.IFNA(VLOOKUP(D527,'Msku With Skus'!$A:$E,6,FALSE)," ")</f>
        <v> </v>
      </c>
    </row>
    <row r="528" customHeight="1" spans="1:8">
      <c r="A528" s="25" t="s">
        <v>9338</v>
      </c>
      <c r="B528" s="25" t="s">
        <v>861</v>
      </c>
      <c r="C528" s="25" t="s">
        <v>9339</v>
      </c>
      <c r="D528" s="5" t="str">
        <f>VLOOKUP(B528,'Msku With Skus'!$A:$B,2,FALSE)</f>
        <v>CSTE_0033_MB_GodFather_Brown</v>
      </c>
      <c r="E528" s="27">
        <f>_xlfn.IFNA(VLOOKUP(D528,'Current Inventory '!$B:$E,4,FALSE),"0")</f>
        <v>0</v>
      </c>
      <c r="F528" s="28">
        <v>0</v>
      </c>
      <c r="G528" s="5">
        <f t="shared" si="0"/>
        <v>0</v>
      </c>
      <c r="H528" s="5" t="str">
        <f>_xlfn.IFNA(VLOOKUP(D528,'Msku With Skus'!$A:$E,6,FALSE)," ")</f>
        <v> </v>
      </c>
    </row>
    <row r="529" customHeight="1" spans="1:8">
      <c r="A529" s="25" t="s">
        <v>9338</v>
      </c>
      <c r="B529" s="25" t="s">
        <v>861</v>
      </c>
      <c r="C529" s="25" t="s">
        <v>9339</v>
      </c>
      <c r="D529" s="5" t="str">
        <f>VLOOKUP(B529,'Msku With Skus'!$A:$B,2,FALSE)</f>
        <v>CSTE_0033_MB_GodFather_Brown</v>
      </c>
      <c r="E529" s="27">
        <f>_xlfn.IFNA(VLOOKUP(D529,'Current Inventory '!$B:$E,4,FALSE),"0")</f>
        <v>0</v>
      </c>
      <c r="F529" s="28">
        <v>0</v>
      </c>
      <c r="G529" s="5">
        <f t="shared" si="0"/>
        <v>0</v>
      </c>
      <c r="H529" s="5" t="str">
        <f>_xlfn.IFNA(VLOOKUP(D529,'Msku With Skus'!$A:$E,6,FALSE)," ")</f>
        <v> </v>
      </c>
    </row>
    <row r="530" customHeight="1" spans="1:8">
      <c r="A530" s="25" t="s">
        <v>9340</v>
      </c>
      <c r="B530" s="25" t="s">
        <v>863</v>
      </c>
      <c r="C530" s="25" t="s">
        <v>9341</v>
      </c>
      <c r="D530" s="5" t="str">
        <f>VLOOKUP(B530,'Msku With Skus'!$A:$B,2,FALSE)</f>
        <v>CSTE_0033_MB_GodFather_Brown</v>
      </c>
      <c r="E530" s="27">
        <f>_xlfn.IFNA(VLOOKUP(D530,'Current Inventory '!$B:$E,4,FALSE),"0")</f>
        <v>0</v>
      </c>
      <c r="F530" s="28">
        <v>0</v>
      </c>
      <c r="G530" s="5">
        <f t="shared" si="0"/>
        <v>0</v>
      </c>
      <c r="H530" s="5" t="str">
        <f>_xlfn.IFNA(VLOOKUP(D530,'Msku With Skus'!$A:$E,6,FALSE)," ")</f>
        <v> </v>
      </c>
    </row>
    <row r="531" customHeight="1" spans="1:8">
      <c r="A531" s="25" t="s">
        <v>9340</v>
      </c>
      <c r="B531" s="25" t="s">
        <v>863</v>
      </c>
      <c r="C531" s="25" t="s">
        <v>9341</v>
      </c>
      <c r="D531" s="5" t="str">
        <f>VLOOKUP(B531,'Msku With Skus'!$A:$B,2,FALSE)</f>
        <v>CSTE_0033_MB_GodFather_Brown</v>
      </c>
      <c r="E531" s="27">
        <f>_xlfn.IFNA(VLOOKUP(D531,'Current Inventory '!$B:$E,4,FALSE),"0")</f>
        <v>0</v>
      </c>
      <c r="F531" s="28">
        <v>0</v>
      </c>
      <c r="G531" s="5">
        <f t="shared" si="0"/>
        <v>0</v>
      </c>
      <c r="H531" s="5" t="str">
        <f>_xlfn.IFNA(VLOOKUP(D531,'Msku With Skus'!$A:$E,6,FALSE)," ")</f>
        <v> </v>
      </c>
    </row>
    <row r="532" customHeight="1" spans="1:8">
      <c r="A532" s="25" t="s">
        <v>9342</v>
      </c>
      <c r="B532" s="25" t="s">
        <v>2686</v>
      </c>
      <c r="C532" s="25" t="s">
        <v>9343</v>
      </c>
      <c r="D532" s="5" t="str">
        <f>VLOOKUP(B532,'Msku With Skus'!$A:$B,2,FALSE)</f>
        <v>CSTE_0217_SG_ThugLife_Thin</v>
      </c>
      <c r="E532" s="27">
        <f>_xlfn.IFNA(VLOOKUP(D532,'Current Inventory '!$B:$E,4,FALSE),"0")</f>
        <v>608</v>
      </c>
      <c r="F532" s="28">
        <v>514</v>
      </c>
      <c r="G532" s="5">
        <f t="shared" si="0"/>
        <v>94</v>
      </c>
      <c r="H532" s="5" t="str">
        <f>_xlfn.IFNA(VLOOKUP(D532,'Msku With Skus'!$A:$E,6,FALSE)," ")</f>
        <v> </v>
      </c>
    </row>
    <row r="533" customHeight="1" spans="1:8">
      <c r="A533" s="25" t="s">
        <v>9344</v>
      </c>
      <c r="B533" s="25" t="s">
        <v>6630</v>
      </c>
      <c r="C533" s="25" t="s">
        <v>9343</v>
      </c>
      <c r="D533" s="5" t="str">
        <f>VLOOKUP(B533,'Msku With Skus'!$A:$B,2,FALSE)</f>
        <v>TLSG</v>
      </c>
      <c r="E533" s="27" t="str">
        <f>_xlfn.IFNA(VLOOKUP(D533,'Current Inventory '!$B:$E,4,FALSE),"0")</f>
        <v>0</v>
      </c>
      <c r="F533" s="28">
        <v>969</v>
      </c>
      <c r="G533" s="5">
        <f t="shared" si="0"/>
        <v>-969</v>
      </c>
      <c r="H533" s="5" t="e">
        <f>_xlfn.IFNA(VLOOKUP(D533,'Msku With Skus'!$A:$E,6,FALSE)," ")</f>
        <v>#REF!</v>
      </c>
    </row>
    <row r="534" customHeight="1" spans="1:8">
      <c r="A534" s="25" t="s">
        <v>9345</v>
      </c>
      <c r="B534" s="25" t="s">
        <v>6631</v>
      </c>
      <c r="C534" s="25" t="s">
        <v>9343</v>
      </c>
      <c r="D534" s="5" t="str">
        <f>VLOOKUP(B534,'Msku With Skus'!$A:$B,2,FALSE)</f>
        <v>TLSG</v>
      </c>
      <c r="E534" s="27" t="str">
        <f>_xlfn.IFNA(VLOOKUP(D534,'Current Inventory '!$B:$E,4,FALSE),"0")</f>
        <v>0</v>
      </c>
      <c r="F534" s="28">
        <v>352</v>
      </c>
      <c r="G534" s="5">
        <f t="shared" si="0"/>
        <v>-352</v>
      </c>
      <c r="H534" s="5" t="e">
        <f>_xlfn.IFNA(VLOOKUP(D534,'Msku With Skus'!$A:$E,6,FALSE)," ")</f>
        <v>#REF!</v>
      </c>
    </row>
    <row r="535" customHeight="1" spans="1:8">
      <c r="A535" s="25" t="s">
        <v>9346</v>
      </c>
      <c r="B535" s="25" t="s">
        <v>2677</v>
      </c>
      <c r="C535" s="25" t="s">
        <v>9347</v>
      </c>
      <c r="D535" s="5" t="str">
        <f>VLOOKUP(B535,'Msku With Skus'!$A:$B,2,FALSE)</f>
        <v>CSTE_0217_SG_ThugLife_Thin</v>
      </c>
      <c r="E535" s="27">
        <f>_xlfn.IFNA(VLOOKUP(D535,'Current Inventory '!$B:$E,4,FALSE),"0")</f>
        <v>608</v>
      </c>
      <c r="F535" s="28">
        <v>70</v>
      </c>
      <c r="G535" s="5">
        <f t="shared" si="0"/>
        <v>538</v>
      </c>
      <c r="H535" s="5" t="str">
        <f>_xlfn.IFNA(VLOOKUP(D535,'Msku With Skus'!$A:$E,6,FALSE)," ")</f>
        <v> </v>
      </c>
    </row>
    <row r="536" customHeight="1" spans="1:8">
      <c r="A536" s="25" t="s">
        <v>9348</v>
      </c>
      <c r="B536" s="25" t="s">
        <v>2715</v>
      </c>
      <c r="C536" s="25" t="s">
        <v>9347</v>
      </c>
      <c r="D536" s="5" t="str">
        <f>VLOOKUP(B536,'Msku With Skus'!$A:$B,2,FALSE)</f>
        <v>CSTE_0218_SG_ThugLife_Big</v>
      </c>
      <c r="E536" s="27">
        <f>_xlfn.IFNA(VLOOKUP(D536,'Current Inventory '!$B:$E,4,FALSE),"0")</f>
        <v>0</v>
      </c>
      <c r="F536" s="28">
        <v>0</v>
      </c>
      <c r="G536" s="5">
        <f t="shared" si="0"/>
        <v>0</v>
      </c>
      <c r="H536" s="5" t="str">
        <f>_xlfn.IFNA(VLOOKUP(D536,'Msku With Skus'!$A:$E,6,FALSE)," ")</f>
        <v> </v>
      </c>
    </row>
    <row r="537" customHeight="1" spans="1:8">
      <c r="A537" s="25" t="s">
        <v>9349</v>
      </c>
      <c r="B537" s="25" t="s">
        <v>2737</v>
      </c>
      <c r="C537" s="25" t="s">
        <v>9350</v>
      </c>
      <c r="D537" s="5" t="str">
        <f>VLOOKUP(B537,'Msku With Skus'!$A:$B,2,FALSE)</f>
        <v>CSTE_0220_SG_ThugLife_Blue</v>
      </c>
      <c r="E537" s="27">
        <f>_xlfn.IFNA(VLOOKUP(D537,'Current Inventory '!$B:$E,4,FALSE),"0")</f>
        <v>1</v>
      </c>
      <c r="F537" s="28">
        <v>0</v>
      </c>
      <c r="G537" s="5">
        <f t="shared" si="0"/>
        <v>1</v>
      </c>
      <c r="H537" s="5" t="str">
        <f>_xlfn.IFNA(VLOOKUP(D537,'Msku With Skus'!$A:$E,6,FALSE)," ")</f>
        <v> </v>
      </c>
    </row>
    <row r="538" customHeight="1" spans="1:8">
      <c r="A538" s="25" t="s">
        <v>9351</v>
      </c>
      <c r="B538" s="25" t="s">
        <v>6899</v>
      </c>
      <c r="C538" s="25" t="s">
        <v>9352</v>
      </c>
      <c r="D538" s="5">
        <f>VLOOKUP(B538,'Msku With Skus'!$A:$B,2,FALSE)</f>
        <v>0</v>
      </c>
      <c r="E538" s="27" t="str">
        <f>_xlfn.IFNA(VLOOKUP(D538,'Current Inventory '!$B:$E,4,FALSE),"0")</f>
        <v>0</v>
      </c>
      <c r="F538" s="28">
        <v>0</v>
      </c>
      <c r="G538" s="5">
        <f t="shared" si="0"/>
        <v>0</v>
      </c>
      <c r="H538" s="5" t="e">
        <f>_xlfn.IFNA(VLOOKUP(D538,'Msku With Skus'!$A:$E,6,FALSE)," ")</f>
        <v>#REF!</v>
      </c>
    </row>
    <row r="539" customHeight="1" spans="1:8">
      <c r="A539" s="25" t="s">
        <v>9353</v>
      </c>
      <c r="B539" s="25" t="s">
        <v>6901</v>
      </c>
      <c r="C539" s="25" t="s">
        <v>9354</v>
      </c>
      <c r="D539" s="5">
        <f>VLOOKUP(B539,'Msku With Skus'!$A:$B,2,FALSE)</f>
        <v>0</v>
      </c>
      <c r="E539" s="27" t="str">
        <f>_xlfn.IFNA(VLOOKUP(D539,'Current Inventory '!$B:$E,4,FALSE),"0")</f>
        <v>0</v>
      </c>
      <c r="F539" s="28">
        <v>968</v>
      </c>
      <c r="G539" s="5">
        <f t="shared" si="0"/>
        <v>-968</v>
      </c>
      <c r="H539" s="5" t="e">
        <f>_xlfn.IFNA(VLOOKUP(D539,'Msku With Skus'!$A:$E,6,FALSE)," ")</f>
        <v>#REF!</v>
      </c>
    </row>
    <row r="540" customHeight="1" spans="1:8">
      <c r="A540" s="25" t="s">
        <v>9355</v>
      </c>
      <c r="B540" s="25" t="s">
        <v>2727</v>
      </c>
      <c r="C540" s="25" t="s">
        <v>9356</v>
      </c>
      <c r="D540" s="5" t="str">
        <f>VLOOKUP(B540,'Msku With Skus'!$A:$B,2,FALSE)</f>
        <v>CSTE_0219_SG_ThugLife_Red</v>
      </c>
      <c r="E540" s="27">
        <f>_xlfn.IFNA(VLOOKUP(D540,'Current Inventory '!$B:$E,4,FALSE),"0")</f>
        <v>0</v>
      </c>
      <c r="F540" s="28">
        <v>1</v>
      </c>
      <c r="G540" s="5">
        <f t="shared" si="0"/>
        <v>-1</v>
      </c>
      <c r="H540" s="5" t="str">
        <f>_xlfn.IFNA(VLOOKUP(D540,'Msku With Skus'!$A:$E,6,FALSE)," ")</f>
        <v> </v>
      </c>
    </row>
    <row r="541" customHeight="1" spans="1:8">
      <c r="A541" s="25" t="s">
        <v>9355</v>
      </c>
      <c r="B541" s="25" t="s">
        <v>2727</v>
      </c>
      <c r="C541" s="25" t="s">
        <v>9356</v>
      </c>
      <c r="D541" s="5" t="str">
        <f>VLOOKUP(B541,'Msku With Skus'!$A:$B,2,FALSE)</f>
        <v>CSTE_0219_SG_ThugLife_Red</v>
      </c>
      <c r="E541" s="27">
        <f>_xlfn.IFNA(VLOOKUP(D541,'Current Inventory '!$B:$E,4,FALSE),"0")</f>
        <v>0</v>
      </c>
      <c r="F541" s="28">
        <v>0</v>
      </c>
      <c r="G541" s="5">
        <f t="shared" si="0"/>
        <v>0</v>
      </c>
      <c r="H541" s="5" t="str">
        <f>_xlfn.IFNA(VLOOKUP(D541,'Msku With Skus'!$A:$E,6,FALSE)," ")</f>
        <v> </v>
      </c>
    </row>
    <row r="542" customHeight="1" spans="1:8">
      <c r="A542" s="25" t="s">
        <v>9357</v>
      </c>
      <c r="B542" s="25" t="s">
        <v>6632</v>
      </c>
      <c r="C542" s="25" t="s">
        <v>9356</v>
      </c>
      <c r="D542" s="5" t="str">
        <f>VLOOKUP(B542,'Msku With Skus'!$A:$B,2,FALSE)</f>
        <v>TLSG_Red_fba</v>
      </c>
      <c r="E542" s="27" t="str">
        <f>_xlfn.IFNA(VLOOKUP(D542,'Current Inventory '!$B:$E,4,FALSE),"0")</f>
        <v>0</v>
      </c>
      <c r="F542" s="28">
        <v>1</v>
      </c>
      <c r="G542" s="5">
        <f t="shared" si="0"/>
        <v>-1</v>
      </c>
      <c r="H542" s="5" t="e">
        <f>_xlfn.IFNA(VLOOKUP(D542,'Msku With Skus'!$A:$E,6,FALSE)," ")</f>
        <v>#REF!</v>
      </c>
    </row>
    <row r="543" customHeight="1" spans="1:8">
      <c r="A543" s="25" t="s">
        <v>9358</v>
      </c>
      <c r="B543" s="25" t="s">
        <v>103</v>
      </c>
      <c r="C543" s="25" t="s">
        <v>9359</v>
      </c>
      <c r="D543" s="5" t="str">
        <f>VLOOKUP(B543,'Msku With Skus'!$A:$B,2,FALSE)</f>
        <v>5M-ZJV3-6CGU</v>
      </c>
      <c r="E543" s="27" t="str">
        <f>_xlfn.IFNA(VLOOKUP(D543,'Current Inventory '!$B:$E,4,FALSE),"0")</f>
        <v>0</v>
      </c>
      <c r="F543" s="28">
        <v>0</v>
      </c>
      <c r="G543" s="5">
        <f t="shared" si="0"/>
        <v>0</v>
      </c>
      <c r="H543" s="5" t="e">
        <f>_xlfn.IFNA(VLOOKUP(D543,'Msku With Skus'!$A:$E,6,FALSE)," ")</f>
        <v>#REF!</v>
      </c>
    </row>
    <row r="544" customHeight="1" spans="1:8">
      <c r="A544" s="25" t="s">
        <v>9360</v>
      </c>
      <c r="B544" s="25" t="s">
        <v>6153</v>
      </c>
      <c r="C544" s="25" t="s">
        <v>9361</v>
      </c>
      <c r="D544" s="5" t="str">
        <f>VLOOKUP(B544,'Msku With Skus'!$A:$B,2,FALSE)</f>
        <v>CSTE_O0390_OT_Toiletry_Bottles</v>
      </c>
      <c r="E544" s="27">
        <f>_xlfn.IFNA(VLOOKUP(D544,'Current Inventory '!$B:$E,4,FALSE),"0")</f>
        <v>27</v>
      </c>
      <c r="F544" s="28">
        <v>30</v>
      </c>
      <c r="G544" s="5">
        <f t="shared" si="0"/>
        <v>-3</v>
      </c>
      <c r="H544" s="5" t="e">
        <f>_xlfn.IFNA(VLOOKUP(D544,'Msku With Skus'!$A:$E,6,FALSE)," ")</f>
        <v>#REF!</v>
      </c>
    </row>
    <row r="545" customHeight="1" spans="1:8">
      <c r="A545" s="25" t="s">
        <v>9362</v>
      </c>
      <c r="B545" s="25" t="s">
        <v>6546</v>
      </c>
      <c r="C545" s="25" t="s">
        <v>9363</v>
      </c>
      <c r="D545" s="5" t="str">
        <f>VLOOKUP(B545,'Msku With Skus'!$A:$B,2,FALSE)</f>
        <v>PIANO-001</v>
      </c>
      <c r="E545" s="27" t="str">
        <f>_xlfn.IFNA(VLOOKUP(D545,'Current Inventory '!$B:$E,4,FALSE),"0")</f>
        <v>0</v>
      </c>
      <c r="F545" s="28">
        <v>0</v>
      </c>
      <c r="G545" s="5">
        <f t="shared" si="0"/>
        <v>0</v>
      </c>
      <c r="H545" s="5" t="e">
        <f>_xlfn.IFNA(VLOOKUP(D545,'Msku With Skus'!$A:$E,6,FALSE)," ")</f>
        <v>#REF!</v>
      </c>
    </row>
    <row r="546" customHeight="1" spans="1:8">
      <c r="A546" s="25" t="s">
        <v>9364</v>
      </c>
      <c r="B546" s="25" t="s">
        <v>5818</v>
      </c>
      <c r="C546" s="25" t="s">
        <v>9365</v>
      </c>
      <c r="D546" s="5" t="str">
        <f>VLOOKUP(B546,'Msku With Skus'!$A:$B,2,FALSE)</f>
        <v>CSTE_O0324_OT_Doll_White</v>
      </c>
      <c r="E546" s="27">
        <f>_xlfn.IFNA(VLOOKUP(D546,'Current Inventory '!$B:$E,4,FALSE),"0")</f>
        <v>2</v>
      </c>
      <c r="F546" s="28">
        <v>0</v>
      </c>
      <c r="G546" s="5">
        <f t="shared" si="0"/>
        <v>2</v>
      </c>
      <c r="H546" s="5" t="str">
        <f>_xlfn.IFNA(VLOOKUP(D546,'Msku With Skus'!$A:$E,6,FALSE)," ")</f>
        <v> </v>
      </c>
    </row>
    <row r="547" customHeight="1" spans="1:8">
      <c r="A547" s="25" t="s">
        <v>9366</v>
      </c>
      <c r="B547" s="25" t="s">
        <v>5534</v>
      </c>
      <c r="C547" s="25" t="s">
        <v>9367</v>
      </c>
      <c r="D547" s="5" t="str">
        <f>VLOOKUP(B547,'Msku With Skus'!$A:$B,2,FALSE)</f>
        <v>CSTE_O0278_OT_AlarmWatch_Blue</v>
      </c>
      <c r="E547" s="27">
        <f>_xlfn.IFNA(VLOOKUP(D547,'Current Inventory '!$B:$E,4,FALSE),"0")</f>
        <v>0</v>
      </c>
      <c r="F547" s="28">
        <v>0</v>
      </c>
      <c r="G547" s="5">
        <f t="shared" si="0"/>
        <v>0</v>
      </c>
      <c r="H547" s="5" t="str">
        <f>_xlfn.IFNA(VLOOKUP(D547,'Msku With Skus'!$A:$E,6,FALSE)," ")</f>
        <v> </v>
      </c>
    </row>
    <row r="548" customHeight="1" spans="1:8">
      <c r="A548" s="25" t="s">
        <v>9368</v>
      </c>
      <c r="B548" s="25" t="s">
        <v>5852</v>
      </c>
      <c r="C548" s="25" t="s">
        <v>9369</v>
      </c>
      <c r="D548" s="5" t="str">
        <f>VLOOKUP(B548,'Msku With Skus'!$A:$B,2,FALSE)</f>
        <v>CSTE_O0340_OT_Unicornspoonset</v>
      </c>
      <c r="E548" s="27" t="str">
        <f>_xlfn.IFNA(VLOOKUP(D548,'Current Inventory '!$B:$E,4,FALSE),"0")</f>
        <v>0</v>
      </c>
      <c r="F548" s="28">
        <v>0</v>
      </c>
      <c r="G548" s="5">
        <f t="shared" si="0"/>
        <v>0</v>
      </c>
      <c r="H548" s="5" t="str">
        <f>_xlfn.IFNA(VLOOKUP(D548,'Msku With Skus'!$A:$E,6,FALSE)," ")</f>
        <v> </v>
      </c>
    </row>
    <row r="549" customHeight="1" spans="1:8">
      <c r="A549" s="25" t="s">
        <v>9370</v>
      </c>
      <c r="B549" s="25" t="s">
        <v>5854</v>
      </c>
      <c r="C549" s="25" t="s">
        <v>9371</v>
      </c>
      <c r="D549" s="5" t="str">
        <f>VLOOKUP(B549,'Msku With Skus'!$A:$B,2,FALSE)</f>
        <v>CSTE_O0340_OT_Unicornspoonset</v>
      </c>
      <c r="E549" s="27" t="str">
        <f>_xlfn.IFNA(VLOOKUP(D549,'Current Inventory '!$B:$E,4,FALSE),"0")</f>
        <v>0</v>
      </c>
      <c r="F549" s="28">
        <v>0</v>
      </c>
      <c r="G549" s="5">
        <f t="shared" si="0"/>
        <v>0</v>
      </c>
      <c r="H549" s="5" t="str">
        <f>_xlfn.IFNA(VLOOKUP(D549,'Msku With Skus'!$A:$E,6,FALSE)," ")</f>
        <v> </v>
      </c>
    </row>
    <row r="550" customHeight="1" spans="1:8">
      <c r="A550" s="25" t="s">
        <v>9370</v>
      </c>
      <c r="B550" s="25" t="s">
        <v>5854</v>
      </c>
      <c r="C550" s="25" t="s">
        <v>9371</v>
      </c>
      <c r="D550" s="5" t="str">
        <f>VLOOKUP(B550,'Msku With Skus'!$A:$B,2,FALSE)</f>
        <v>CSTE_O0340_OT_Unicornspoonset</v>
      </c>
      <c r="E550" s="27" t="str">
        <f>_xlfn.IFNA(VLOOKUP(D550,'Current Inventory '!$B:$E,4,FALSE),"0")</f>
        <v>0</v>
      </c>
      <c r="F550" s="28">
        <v>0</v>
      </c>
      <c r="G550" s="5">
        <f t="shared" si="0"/>
        <v>0</v>
      </c>
      <c r="H550" s="5" t="str">
        <f>_xlfn.IFNA(VLOOKUP(D550,'Msku With Skus'!$A:$E,6,FALSE)," ")</f>
        <v> </v>
      </c>
    </row>
    <row r="551" customHeight="1" spans="1:8">
      <c r="A551" s="25" t="s">
        <v>9372</v>
      </c>
      <c r="B551" s="25" t="s">
        <v>6636</v>
      </c>
      <c r="C551" s="25" t="s">
        <v>8657</v>
      </c>
      <c r="D551" s="5" t="str">
        <f>VLOOKUP(B551,'Msku With Skus'!$A:$B,2,FALSE)</f>
        <v>Unicorn Neck Pillow Blue</v>
      </c>
      <c r="E551" s="27" t="str">
        <f>_xlfn.IFNA(VLOOKUP(D551,'Current Inventory '!$B:$E,4,FALSE),"0")</f>
        <v>0</v>
      </c>
      <c r="F551" s="28">
        <v>0</v>
      </c>
      <c r="G551" s="5">
        <f t="shared" si="0"/>
        <v>0</v>
      </c>
      <c r="H551" s="5" t="e">
        <f>_xlfn.IFNA(VLOOKUP(D551,'Msku With Skus'!$A:$E,6,FALSE)," ")</f>
        <v>#REF!</v>
      </c>
    </row>
    <row r="552" customHeight="1" spans="1:8">
      <c r="A552" s="25" t="s">
        <v>8658</v>
      </c>
      <c r="B552" s="25" t="s">
        <v>1539</v>
      </c>
      <c r="C552" s="25" t="s">
        <v>8659</v>
      </c>
      <c r="D552" s="5" t="str">
        <f>VLOOKUP(B552,'Msku With Skus'!$A:$B,2,FALSE)</f>
        <v>CSTE_0095_ST_Unicorn_NP_Pink</v>
      </c>
      <c r="E552" s="27">
        <f>_xlfn.IFNA(VLOOKUP(D552,'Current Inventory '!$B:$E,4,FALSE),"0")</f>
        <v>0</v>
      </c>
      <c r="F552" s="28">
        <v>0</v>
      </c>
      <c r="G552" s="5">
        <f t="shared" si="0"/>
        <v>0</v>
      </c>
      <c r="H552" s="5" t="e">
        <f>_xlfn.IFNA(VLOOKUP(D552,'Msku With Skus'!$A:$E,6,FALSE)," ")</f>
        <v>#REF!</v>
      </c>
    </row>
    <row r="553" customHeight="1" spans="1:8">
      <c r="A553" s="25" t="s">
        <v>8660</v>
      </c>
      <c r="B553" s="25" t="s">
        <v>6637</v>
      </c>
      <c r="C553" s="25" t="s">
        <v>8659</v>
      </c>
      <c r="D553" s="5" t="str">
        <f>VLOOKUP(B553,'Msku With Skus'!$A:$B,2,FALSE)</f>
        <v>Unicorn Neck Pillow pink</v>
      </c>
      <c r="E553" s="27" t="str">
        <f>_xlfn.IFNA(VLOOKUP(D553,'Current Inventory '!$B:$E,4,FALSE),"0")</f>
        <v>0</v>
      </c>
      <c r="F553" s="28">
        <v>0</v>
      </c>
      <c r="G553" s="5">
        <f t="shared" si="0"/>
        <v>0</v>
      </c>
      <c r="H553" s="5" t="e">
        <f>_xlfn.IFNA(VLOOKUP(D553,'Msku With Skus'!$A:$E,6,FALSE)," ")</f>
        <v>#REF!</v>
      </c>
    </row>
    <row r="554" customHeight="1" spans="1:8">
      <c r="A554" s="25" t="s">
        <v>9372</v>
      </c>
      <c r="B554" s="25" t="s">
        <v>6636</v>
      </c>
      <c r="C554" s="25" t="s">
        <v>8657</v>
      </c>
      <c r="D554" s="5" t="str">
        <f>VLOOKUP(B554,'Msku With Skus'!$A:$B,2,FALSE)</f>
        <v>Unicorn Neck Pillow Blue</v>
      </c>
      <c r="E554" s="27" t="str">
        <f>_xlfn.IFNA(VLOOKUP(D554,'Current Inventory '!$B:$E,4,FALSE),"0")</f>
        <v>0</v>
      </c>
      <c r="F554" s="28">
        <v>0</v>
      </c>
      <c r="G554" s="5">
        <f t="shared" si="0"/>
        <v>0</v>
      </c>
      <c r="H554" s="5" t="e">
        <f>_xlfn.IFNA(VLOOKUP(D554,'Msku With Skus'!$A:$E,6,FALSE)," ")</f>
        <v>#REF!</v>
      </c>
    </row>
    <row r="555" customHeight="1" spans="1:8">
      <c r="A555" s="25" t="s">
        <v>9372</v>
      </c>
      <c r="B555" s="25" t="s">
        <v>6636</v>
      </c>
      <c r="C555" s="25" t="s">
        <v>8657</v>
      </c>
      <c r="D555" s="5" t="str">
        <f>VLOOKUP(B555,'Msku With Skus'!$A:$B,2,FALSE)</f>
        <v>Unicorn Neck Pillow Blue</v>
      </c>
      <c r="E555" s="27" t="str">
        <f>_xlfn.IFNA(VLOOKUP(D555,'Current Inventory '!$B:$E,4,FALSE),"0")</f>
        <v>0</v>
      </c>
      <c r="F555" s="28">
        <v>0</v>
      </c>
      <c r="G555" s="5">
        <f t="shared" si="0"/>
        <v>0</v>
      </c>
      <c r="H555" s="5" t="e">
        <f>_xlfn.IFNA(VLOOKUP(D555,'Msku With Skus'!$A:$E,6,FALSE)," ")</f>
        <v>#REF!</v>
      </c>
    </row>
    <row r="556" customHeight="1" spans="1:8">
      <c r="A556" s="25" t="s">
        <v>9266</v>
      </c>
      <c r="B556" s="25" t="s">
        <v>1530</v>
      </c>
      <c r="C556" s="25" t="s">
        <v>9267</v>
      </c>
      <c r="D556" s="5" t="str">
        <f>VLOOKUP(B556,'Msku With Skus'!$A:$B,2,FALSE)</f>
        <v>CSTE_0094_ST_Unicorn_NP_Purple</v>
      </c>
      <c r="E556" s="27">
        <f>_xlfn.IFNA(VLOOKUP(D556,'Current Inventory '!$B:$E,4,FALSE),"0")</f>
        <v>0</v>
      </c>
      <c r="F556" s="28">
        <v>0</v>
      </c>
      <c r="G556" s="5">
        <f t="shared" si="0"/>
        <v>0</v>
      </c>
      <c r="H556" s="5" t="e">
        <f>_xlfn.IFNA(VLOOKUP(D556,'Msku With Skus'!$A:$E,6,FALSE)," ")</f>
        <v>#REF!</v>
      </c>
    </row>
    <row r="557" customHeight="1" spans="1:8">
      <c r="A557" s="25" t="s">
        <v>9373</v>
      </c>
      <c r="B557" s="25" t="s">
        <v>4579</v>
      </c>
      <c r="C557" s="25" t="s">
        <v>9374</v>
      </c>
      <c r="D557" s="5" t="str">
        <f>VLOOKUP(B557,'Msku With Skus'!$A:$B,2,FALSE)</f>
        <v>CSTE_O0006_OT_UnicornSlipper_WhiteSmall</v>
      </c>
      <c r="E557" s="27">
        <f>_xlfn.IFNA(VLOOKUP(D557,'Current Inventory '!$B:$E,4,FALSE),"0")</f>
        <v>11</v>
      </c>
      <c r="F557" s="28">
        <v>13</v>
      </c>
      <c r="G557" s="5">
        <f t="shared" si="0"/>
        <v>-2</v>
      </c>
      <c r="H557" s="5" t="str">
        <f>_xlfn.IFNA(VLOOKUP(D557,'Msku With Skus'!$A:$E,6,FALSE)," ")</f>
        <v> </v>
      </c>
    </row>
    <row r="558" customHeight="1" spans="1:8">
      <c r="A558" s="25" t="s">
        <v>9375</v>
      </c>
      <c r="B558" s="25" t="s">
        <v>4588</v>
      </c>
      <c r="C558" s="25" t="s">
        <v>9376</v>
      </c>
      <c r="D558" s="5" t="str">
        <f>VLOOKUP(B558,'Msku With Skus'!$A:$B,2,FALSE)</f>
        <v>CSTE_O0007_OT_UnicornSlipper_WhiteBig</v>
      </c>
      <c r="E558" s="27">
        <f>_xlfn.IFNA(VLOOKUP(D558,'Current Inventory '!$B:$E,4,FALSE),"0")</f>
        <v>0</v>
      </c>
      <c r="F558" s="28">
        <v>0</v>
      </c>
      <c r="G558" s="5">
        <f t="shared" si="0"/>
        <v>0</v>
      </c>
      <c r="H558" s="5" t="str">
        <f>_xlfn.IFNA(VLOOKUP(D558,'Msku With Skus'!$A:$E,6,FALSE)," ")</f>
        <v> </v>
      </c>
    </row>
    <row r="559" customHeight="1" spans="1:8">
      <c r="A559" s="25" t="s">
        <v>9375</v>
      </c>
      <c r="B559" s="25" t="s">
        <v>4588</v>
      </c>
      <c r="C559" s="25" t="s">
        <v>9376</v>
      </c>
      <c r="D559" s="5" t="str">
        <f>VLOOKUP(B559,'Msku With Skus'!$A:$B,2,FALSE)</f>
        <v>CSTE_O0007_OT_UnicornSlipper_WhiteBig</v>
      </c>
      <c r="E559" s="27">
        <f>_xlfn.IFNA(VLOOKUP(D559,'Current Inventory '!$B:$E,4,FALSE),"0")</f>
        <v>0</v>
      </c>
      <c r="F559" s="28">
        <v>0</v>
      </c>
      <c r="G559" s="5">
        <f t="shared" si="0"/>
        <v>0</v>
      </c>
      <c r="H559" s="5" t="str">
        <f>_xlfn.IFNA(VLOOKUP(D559,'Msku With Skus'!$A:$E,6,FALSE)," ")</f>
        <v> </v>
      </c>
    </row>
    <row r="560" customHeight="1" spans="1:8">
      <c r="A560" s="25" t="s">
        <v>9375</v>
      </c>
      <c r="B560" s="25" t="s">
        <v>4588</v>
      </c>
      <c r="C560" s="25" t="s">
        <v>9376</v>
      </c>
      <c r="D560" s="5" t="str">
        <f>VLOOKUP(B560,'Msku With Skus'!$A:$B,2,FALSE)</f>
        <v>CSTE_O0007_OT_UnicornSlipper_WhiteBig</v>
      </c>
      <c r="E560" s="27">
        <f>_xlfn.IFNA(VLOOKUP(D560,'Current Inventory '!$B:$E,4,FALSE),"0")</f>
        <v>0</v>
      </c>
      <c r="F560" s="28">
        <v>0</v>
      </c>
      <c r="G560" s="5">
        <f t="shared" si="0"/>
        <v>0</v>
      </c>
      <c r="H560" s="5" t="str">
        <f>_xlfn.IFNA(VLOOKUP(D560,'Msku With Skus'!$A:$E,6,FALSE)," ")</f>
        <v> </v>
      </c>
    </row>
    <row r="561" customHeight="1" spans="1:8">
      <c r="A561" s="25" t="s">
        <v>9377</v>
      </c>
      <c r="B561" s="25" t="s">
        <v>5669</v>
      </c>
      <c r="C561" s="25" t="s">
        <v>9378</v>
      </c>
      <c r="D561" s="5" t="str">
        <f>VLOOKUP(B561,'Msku With Skus'!$A:$B,2,FALSE)</f>
        <v>CSTE_O0307_OT_UnicornPlantableDiary_Black</v>
      </c>
      <c r="E561" s="27">
        <f>_xlfn.IFNA(VLOOKUP(D561,'Current Inventory '!$B:$E,4,FALSE),"0")</f>
        <v>113</v>
      </c>
      <c r="F561" s="28">
        <v>20</v>
      </c>
      <c r="G561" s="5">
        <f t="shared" si="0"/>
        <v>93</v>
      </c>
      <c r="H561" s="5" t="str">
        <f>_xlfn.IFNA(VLOOKUP(D561,'Msku With Skus'!$A:$E,6,FALSE)," ")</f>
        <v> </v>
      </c>
    </row>
    <row r="562" customHeight="1" spans="1:8">
      <c r="A562" s="25" t="s">
        <v>9379</v>
      </c>
      <c r="B562" s="25" t="s">
        <v>4681</v>
      </c>
      <c r="C562" s="25" t="s">
        <v>9380</v>
      </c>
      <c r="D562" s="5" t="str">
        <f>VLOOKUP(B562,'Msku With Skus'!$A:$B,2,FALSE)</f>
        <v>CSTE_O0037_OT_UnicornSoftToy_BlueMedium</v>
      </c>
      <c r="E562" s="27">
        <f>_xlfn.IFNA(VLOOKUP(D562,'Current Inventory '!$B:$E,4,FALSE),"0")</f>
        <v>8</v>
      </c>
      <c r="F562" s="28">
        <v>0</v>
      </c>
      <c r="G562" s="5">
        <f t="shared" si="0"/>
        <v>8</v>
      </c>
      <c r="H562" s="5" t="e">
        <f>_xlfn.IFNA(VLOOKUP(D562,'Msku With Skus'!$A:$E,6,FALSE)," ")</f>
        <v>#REF!</v>
      </c>
    </row>
    <row r="563" customHeight="1" spans="1:8">
      <c r="A563" s="25" t="s">
        <v>9381</v>
      </c>
      <c r="B563" s="25" t="s">
        <v>4683</v>
      </c>
      <c r="C563" s="25" t="s">
        <v>9380</v>
      </c>
      <c r="D563" s="5" t="str">
        <f>VLOOKUP(B563,'Msku With Skus'!$A:$B,2,FALSE)</f>
        <v>CSTE_O0037_OT_UnicornSoftToy_BlueMedium</v>
      </c>
      <c r="E563" s="27">
        <f>_xlfn.IFNA(VLOOKUP(D563,'Current Inventory '!$B:$E,4,FALSE),"0")</f>
        <v>8</v>
      </c>
      <c r="F563" s="28">
        <v>3</v>
      </c>
      <c r="G563" s="5">
        <f t="shared" si="0"/>
        <v>5</v>
      </c>
      <c r="H563" s="5" t="e">
        <f>_xlfn.IFNA(VLOOKUP(D563,'Msku With Skus'!$A:$E,6,FALSE)," ")</f>
        <v>#REF!</v>
      </c>
    </row>
    <row r="564" customHeight="1" spans="1:8">
      <c r="A564" s="25" t="s">
        <v>9382</v>
      </c>
      <c r="B564" s="25" t="s">
        <v>4685</v>
      </c>
      <c r="C564" s="25" t="s">
        <v>9380</v>
      </c>
      <c r="D564" s="5" t="str">
        <f>VLOOKUP(B564,'Msku With Skus'!$A:$B,2,FALSE)</f>
        <v>CSTE_O0037_OT_UnicornSoftToy_BlueMedium</v>
      </c>
      <c r="E564" s="27">
        <f>_xlfn.IFNA(VLOOKUP(D564,'Current Inventory '!$B:$E,4,FALSE),"0")</f>
        <v>8</v>
      </c>
      <c r="F564" s="28">
        <v>5</v>
      </c>
      <c r="G564" s="5">
        <f t="shared" si="0"/>
        <v>3</v>
      </c>
      <c r="H564" s="5" t="e">
        <f>_xlfn.IFNA(VLOOKUP(D564,'Msku With Skus'!$A:$E,6,FALSE)," ")</f>
        <v>#REF!</v>
      </c>
    </row>
    <row r="565" customHeight="1" spans="1:8">
      <c r="A565" s="25" t="s">
        <v>9383</v>
      </c>
      <c r="B565" s="25" t="s">
        <v>5658</v>
      </c>
      <c r="C565" s="25" t="s">
        <v>9384</v>
      </c>
      <c r="D565" s="5" t="str">
        <f>VLOOKUP(B565,'Msku With Skus'!$A:$B,2,FALSE)</f>
        <v>CSTE_O0306_OT_UnicornPlantableDiary_Pink</v>
      </c>
      <c r="E565" s="27">
        <f>_xlfn.IFNA(VLOOKUP(D565,'Current Inventory '!$B:$E,4,FALSE),"0")</f>
        <v>88</v>
      </c>
      <c r="F565" s="28">
        <v>50</v>
      </c>
      <c r="G565" s="5">
        <f t="shared" si="0"/>
        <v>38</v>
      </c>
      <c r="H565" s="5" t="e">
        <f>_xlfn.IFNA(VLOOKUP(D565,'Msku With Skus'!$A:$E,6,FALSE)," ")</f>
        <v>#REF!</v>
      </c>
    </row>
    <row r="566" customHeight="1" spans="1:8">
      <c r="A566" s="25" t="s">
        <v>9385</v>
      </c>
      <c r="B566" s="25" t="s">
        <v>5672</v>
      </c>
      <c r="C566" s="25" t="s">
        <v>9386</v>
      </c>
      <c r="D566" s="5" t="str">
        <f>VLOOKUP(B566,'Msku With Skus'!$A:$B,2,FALSE)</f>
        <v>CSTE_O0307_OT_UnicornPlantableDiary_Black</v>
      </c>
      <c r="E566" s="27">
        <f>_xlfn.IFNA(VLOOKUP(D566,'Current Inventory '!$B:$E,4,FALSE),"0")</f>
        <v>113</v>
      </c>
      <c r="F566" s="28">
        <v>90</v>
      </c>
      <c r="G566" s="5">
        <f t="shared" si="0"/>
        <v>23</v>
      </c>
      <c r="H566" s="5" t="str">
        <f>_xlfn.IFNA(VLOOKUP(D566,'Msku With Skus'!$A:$E,6,FALSE)," ")</f>
        <v> </v>
      </c>
    </row>
    <row r="567" customHeight="1" spans="1:8">
      <c r="A567" s="25" t="s">
        <v>9387</v>
      </c>
      <c r="B567" s="25" t="s">
        <v>6409</v>
      </c>
      <c r="C567" s="25" t="s">
        <v>9386</v>
      </c>
      <c r="D567" s="5" t="str">
        <f>VLOOKUP(B567,'Msku With Skus'!$A:$B,2,FALSE)</f>
        <v>Fba_plntble_diary_pncl1</v>
      </c>
      <c r="E567" s="27" t="str">
        <f>_xlfn.IFNA(VLOOKUP(D567,'Current Inventory '!$B:$E,4,FALSE),"0")</f>
        <v>0</v>
      </c>
      <c r="F567" s="28">
        <v>20</v>
      </c>
      <c r="G567" s="5">
        <f t="shared" si="0"/>
        <v>-20</v>
      </c>
      <c r="H567" s="5" t="e">
        <f>_xlfn.IFNA(VLOOKUP(D567,'Msku With Skus'!$A:$E,6,FALSE)," ")</f>
        <v>#REF!</v>
      </c>
    </row>
    <row r="568" customHeight="1" spans="1:8">
      <c r="A568" s="25" t="s">
        <v>9388</v>
      </c>
      <c r="B568" s="25" t="s">
        <v>6410</v>
      </c>
      <c r="C568" s="25" t="s">
        <v>9386</v>
      </c>
      <c r="D568" s="5" t="str">
        <f>VLOOKUP(B568,'Msku With Skus'!$A:$B,2,FALSE)</f>
        <v>Fba_plntble_diary_pncl1</v>
      </c>
      <c r="E568" s="27" t="str">
        <f>_xlfn.IFNA(VLOOKUP(D568,'Current Inventory '!$B:$E,4,FALSE),"0")</f>
        <v>0</v>
      </c>
      <c r="F568" s="28">
        <v>20</v>
      </c>
      <c r="G568" s="5">
        <f t="shared" si="0"/>
        <v>-20</v>
      </c>
      <c r="H568" s="5" t="e">
        <f>_xlfn.IFNA(VLOOKUP(D568,'Msku With Skus'!$A:$E,6,FALSE)," ")</f>
        <v>#REF!</v>
      </c>
    </row>
    <row r="569" customHeight="1" spans="1:8">
      <c r="A569" s="25" t="s">
        <v>9388</v>
      </c>
      <c r="B569" s="25" t="s">
        <v>6410</v>
      </c>
      <c r="C569" s="25" t="s">
        <v>9386</v>
      </c>
      <c r="D569" s="5" t="str">
        <f>VLOOKUP(B569,'Msku With Skus'!$A:$B,2,FALSE)</f>
        <v>Fba_plntble_diary_pncl1</v>
      </c>
      <c r="E569" s="27" t="str">
        <f>_xlfn.IFNA(VLOOKUP(D569,'Current Inventory '!$B:$E,4,FALSE),"0")</f>
        <v>0</v>
      </c>
      <c r="F569" s="28">
        <v>0</v>
      </c>
      <c r="G569" s="5">
        <f t="shared" si="0"/>
        <v>0</v>
      </c>
      <c r="H569" s="5" t="e">
        <f>_xlfn.IFNA(VLOOKUP(D569,'Msku With Skus'!$A:$E,6,FALSE)," ")</f>
        <v>#REF!</v>
      </c>
    </row>
    <row r="570" customHeight="1" spans="1:8">
      <c r="A570" s="25" t="s">
        <v>9389</v>
      </c>
      <c r="B570" s="25" t="s">
        <v>5661</v>
      </c>
      <c r="C570" s="25" t="s">
        <v>9390</v>
      </c>
      <c r="D570" s="5" t="str">
        <f>VLOOKUP(B570,'Msku With Skus'!$A:$B,2,FALSE)</f>
        <v>CSTE_O0306_OT_UnicornPlantableDiary_Pink</v>
      </c>
      <c r="E570" s="27">
        <f>_xlfn.IFNA(VLOOKUP(D570,'Current Inventory '!$B:$E,4,FALSE),"0")</f>
        <v>88</v>
      </c>
      <c r="F570" s="28">
        <v>20</v>
      </c>
      <c r="G570" s="5">
        <f t="shared" si="0"/>
        <v>68</v>
      </c>
      <c r="H570" s="5" t="e">
        <f>_xlfn.IFNA(VLOOKUP(D570,'Msku With Skus'!$A:$E,6,FALSE)," ")</f>
        <v>#REF!</v>
      </c>
    </row>
    <row r="571" customHeight="1" spans="1:8">
      <c r="A571" s="25" t="s">
        <v>9391</v>
      </c>
      <c r="B571" s="25" t="s">
        <v>6408</v>
      </c>
      <c r="C571" s="25" t="s">
        <v>9390</v>
      </c>
      <c r="D571" s="5" t="str">
        <f>VLOOKUP(B571,'Msku With Skus'!$A:$B,2,FALSE)</f>
        <v>fba_plntabl_diary_pncl2</v>
      </c>
      <c r="E571" s="27" t="str">
        <f>_xlfn.IFNA(VLOOKUP(D571,'Current Inventory '!$B:$E,4,FALSE),"0")</f>
        <v>0</v>
      </c>
      <c r="F571" s="28">
        <v>20</v>
      </c>
      <c r="G571" s="5">
        <f t="shared" si="0"/>
        <v>-20</v>
      </c>
      <c r="H571" s="5" t="e">
        <f>_xlfn.IFNA(VLOOKUP(D571,'Msku With Skus'!$A:$E,6,FALSE)," ")</f>
        <v>#REF!</v>
      </c>
    </row>
    <row r="572" customHeight="1" spans="1:8">
      <c r="A572" s="25" t="s">
        <v>9392</v>
      </c>
      <c r="B572" s="25" t="s">
        <v>6291</v>
      </c>
      <c r="C572" s="25" t="s">
        <v>9393</v>
      </c>
      <c r="D572" s="5" t="str">
        <f>VLOOKUP(B572,'Msku With Skus'!$A:$B,2,FALSE)</f>
        <v>CSTE_O0416_OT_Rain_Cards</v>
      </c>
      <c r="E572" s="27">
        <f>_xlfn.IFNA(VLOOKUP(D572,'Current Inventory '!$B:$E,4,FALSE),"0")</f>
        <v>0</v>
      </c>
      <c r="F572" s="28">
        <v>1</v>
      </c>
      <c r="G572" s="5">
        <f t="shared" si="0"/>
        <v>-1</v>
      </c>
      <c r="H572" s="5" t="str">
        <f>_xlfn.IFNA(VLOOKUP(D572,'Msku With Skus'!$A:$E,6,FALSE)," ")</f>
        <v> </v>
      </c>
    </row>
    <row r="573" customHeight="1" spans="1:8">
      <c r="A573" s="25" t="s">
        <v>9394</v>
      </c>
      <c r="B573" s="25" t="s">
        <v>6294</v>
      </c>
      <c r="C573" s="25" t="s">
        <v>9395</v>
      </c>
      <c r="D573" s="5" t="str">
        <f>VLOOKUP(B573,'Msku With Skus'!$A:$B,2,FALSE)</f>
        <v>CSTE_O0416_OT_Rain_Cards</v>
      </c>
      <c r="E573" s="27">
        <f>_xlfn.IFNA(VLOOKUP(D573,'Current Inventory '!$B:$E,4,FALSE),"0")</f>
        <v>0</v>
      </c>
      <c r="F573" s="28">
        <v>1</v>
      </c>
      <c r="G573" s="5">
        <f t="shared" si="0"/>
        <v>-1</v>
      </c>
      <c r="H573" s="5" t="str">
        <f>_xlfn.IFNA(VLOOKUP(D573,'Msku With Skus'!$A:$E,6,FALSE)," ")</f>
        <v> </v>
      </c>
    </row>
    <row r="574" customHeight="1" spans="1:8">
      <c r="A574" s="25" t="s">
        <v>9396</v>
      </c>
      <c r="B574" s="25" t="s">
        <v>4590</v>
      </c>
      <c r="C574" s="25" t="s">
        <v>9397</v>
      </c>
      <c r="D574" s="5" t="str">
        <f>VLOOKUP(B574,'Msku With Skus'!$A:$B,2,FALSE)</f>
        <v>CSTE_O0010_OT_KissEmojiSlipper_Yellow</v>
      </c>
      <c r="E574" s="27" t="str">
        <f>_xlfn.IFNA(VLOOKUP(D574,'Current Inventory '!$B:$E,4,FALSE),"0")</f>
        <v>0</v>
      </c>
      <c r="F574" s="28">
        <v>0</v>
      </c>
      <c r="G574" s="5">
        <f t="shared" si="0"/>
        <v>0</v>
      </c>
      <c r="H574" s="5" t="str">
        <f>_xlfn.IFNA(VLOOKUP(D574,'Msku With Skus'!$A:$E,6,FALSE)," ")</f>
        <v> </v>
      </c>
    </row>
    <row r="575" customHeight="1" spans="1:8">
      <c r="A575" s="25" t="s">
        <v>9398</v>
      </c>
      <c r="B575" s="25" t="s">
        <v>5799</v>
      </c>
      <c r="C575" s="25" t="s">
        <v>9399</v>
      </c>
      <c r="D575" s="5" t="str">
        <f>VLOOKUP(B575,'Msku With Skus'!$A:$B,2,FALSE)</f>
        <v>CSTE_O0320_OT_Square Watch_Black</v>
      </c>
      <c r="E575" s="27">
        <f>_xlfn.IFNA(VLOOKUP(D575,'Current Inventory '!$B:$E,4,FALSE),"0")</f>
        <v>5</v>
      </c>
      <c r="F575" s="28">
        <v>19</v>
      </c>
      <c r="G575" s="5">
        <f t="shared" si="0"/>
        <v>-14</v>
      </c>
      <c r="H575" s="5" t="str">
        <f>_xlfn.IFNA(VLOOKUP(D575,'Msku With Skus'!$A:$E,6,FALSE)," ")</f>
        <v> </v>
      </c>
    </row>
    <row r="576" customHeight="1" spans="1:8">
      <c r="A576" s="25" t="s">
        <v>9400</v>
      </c>
      <c r="B576" s="25" t="s">
        <v>5934</v>
      </c>
      <c r="C576" s="25" t="s">
        <v>9401</v>
      </c>
      <c r="D576" s="5" t="str">
        <f>VLOOKUP(B576,'Msku With Skus'!$A:$B,2,FALSE)</f>
        <v>CSTE_O0353_SquareWatchesCombo_BlackPink</v>
      </c>
      <c r="E576" s="27" t="str">
        <f>_xlfn.IFNA(VLOOKUP(D576,'Current Inventory '!$B:$E,4,FALSE),"0")</f>
        <v>0</v>
      </c>
      <c r="F576" s="28">
        <v>0</v>
      </c>
      <c r="G576" s="5">
        <f t="shared" si="0"/>
        <v>0</v>
      </c>
      <c r="H576" s="5" t="str">
        <f>_xlfn.IFNA(VLOOKUP(D576,'Msku With Skus'!$A:$E,6,FALSE)," ")</f>
        <v> </v>
      </c>
    </row>
    <row r="577" customHeight="1" spans="1:8">
      <c r="A577" s="25" t="s">
        <v>9402</v>
      </c>
      <c r="B577" s="25" t="s">
        <v>1590</v>
      </c>
      <c r="C577" s="25" t="s">
        <v>9403</v>
      </c>
      <c r="D577" s="5" t="str">
        <f>VLOOKUP(B577,'Msku With Skus'!$A:$B,2,FALSE)</f>
        <v>CSTE_0100_HD_Rug_CircleFurmat_Black</v>
      </c>
      <c r="E577" s="27">
        <f>_xlfn.IFNA(VLOOKUP(D577,'Current Inventory '!$B:$E,4,FALSE),"0")</f>
        <v>0</v>
      </c>
      <c r="F577" s="28">
        <v>20</v>
      </c>
      <c r="G577" s="5">
        <f t="shared" si="0"/>
        <v>-20</v>
      </c>
      <c r="H577" s="5" t="str">
        <f>_xlfn.IFNA(VLOOKUP(D577,'Msku With Skus'!$A:$E,6,FALSE)," ")</f>
        <v> </v>
      </c>
    </row>
    <row r="578" customHeight="1" spans="1:8">
      <c r="A578" s="25" t="s">
        <v>9404</v>
      </c>
      <c r="B578" s="25" t="s">
        <v>6645</v>
      </c>
      <c r="C578" s="25" t="s">
        <v>9403</v>
      </c>
      <c r="D578" s="5" t="str">
        <f>VLOOKUP(B578,'Msku With Skus'!$A:$B,2,FALSE)</f>
        <v>White_FurNew_Black</v>
      </c>
      <c r="E578" s="27" t="str">
        <f>_xlfn.IFNA(VLOOKUP(D578,'Current Inventory '!$B:$E,4,FALSE),"0")</f>
        <v>0</v>
      </c>
      <c r="F578" s="28">
        <v>0</v>
      </c>
      <c r="G578" s="5">
        <f t="shared" si="0"/>
        <v>0</v>
      </c>
      <c r="H578" s="5" t="e">
        <f>_xlfn.IFNA(VLOOKUP(D578,'Msku With Skus'!$A:$E,6,FALSE)," ")</f>
        <v>#REF!</v>
      </c>
    </row>
    <row r="579" customHeight="1" spans="1:8">
      <c r="A579" s="25" t="s">
        <v>9402</v>
      </c>
      <c r="B579" s="25" t="s">
        <v>1590</v>
      </c>
      <c r="C579" s="25" t="s">
        <v>9403</v>
      </c>
      <c r="D579" s="5" t="str">
        <f>VLOOKUP(B579,'Msku With Skus'!$A:$B,2,FALSE)</f>
        <v>CSTE_0100_HD_Rug_CircleFurmat_Black</v>
      </c>
      <c r="E579" s="27">
        <f>_xlfn.IFNA(VLOOKUP(D579,'Current Inventory '!$B:$E,4,FALSE),"0")</f>
        <v>0</v>
      </c>
      <c r="F579" s="28">
        <v>0</v>
      </c>
      <c r="G579" s="5">
        <f t="shared" si="0"/>
        <v>0</v>
      </c>
      <c r="H579" s="5" t="str">
        <f>_xlfn.IFNA(VLOOKUP(D579,'Msku With Skus'!$A:$E,6,FALSE)," ")</f>
        <v> </v>
      </c>
    </row>
    <row r="580" customHeight="1" spans="1:8">
      <c r="A580" s="25" t="s">
        <v>9405</v>
      </c>
      <c r="B580" s="25" t="s">
        <v>1691</v>
      </c>
      <c r="C580" s="25" t="s">
        <v>9406</v>
      </c>
      <c r="D580" s="5" t="str">
        <f>VLOOKUP(B580,'Msku With Skus'!$A:$B,2,FALSE)</f>
        <v>CSTE_0111_HD_Rug_CircleFurmat_White</v>
      </c>
      <c r="E580" s="27">
        <f>_xlfn.IFNA(VLOOKUP(D580,'Current Inventory '!$B:$E,4,FALSE),"0")</f>
        <v>0</v>
      </c>
      <c r="F580" s="28">
        <v>0</v>
      </c>
      <c r="G580" s="5">
        <f t="shared" si="0"/>
        <v>0</v>
      </c>
      <c r="H580" s="5" t="str">
        <f>_xlfn.IFNA(VLOOKUP(D580,'Msku With Skus'!$A:$E,6,FALSE)," ")</f>
        <v> </v>
      </c>
    </row>
    <row r="581" customHeight="1" spans="1:8">
      <c r="A581" s="25" t="s">
        <v>9405</v>
      </c>
      <c r="B581" s="25" t="s">
        <v>1691</v>
      </c>
      <c r="C581" s="25" t="s">
        <v>9406</v>
      </c>
      <c r="D581" s="5" t="str">
        <f>VLOOKUP(B581,'Msku With Skus'!$A:$B,2,FALSE)</f>
        <v>CSTE_0111_HD_Rug_CircleFurmat_White</v>
      </c>
      <c r="E581" s="27">
        <f>_xlfn.IFNA(VLOOKUP(D581,'Current Inventory '!$B:$E,4,FALSE),"0")</f>
        <v>0</v>
      </c>
      <c r="F581" s="28">
        <v>0</v>
      </c>
      <c r="G581" s="5">
        <f t="shared" si="0"/>
        <v>0</v>
      </c>
      <c r="H581" s="5" t="str">
        <f>_xlfn.IFNA(VLOOKUP(D581,'Msku With Skus'!$A:$E,6,FALSE)," ")</f>
        <v> </v>
      </c>
    </row>
    <row r="582" customHeight="1" spans="1:8">
      <c r="A582" s="25" t="s">
        <v>9407</v>
      </c>
      <c r="B582" s="25" t="s">
        <v>6647</v>
      </c>
      <c r="C582" s="25" t="s">
        <v>9406</v>
      </c>
      <c r="D582" s="5" t="str">
        <f>VLOOKUP(B582,'Msku With Skus'!$A:$B,2,FALSE)</f>
        <v>White_Round_Mat</v>
      </c>
      <c r="E582" s="27" t="str">
        <f>_xlfn.IFNA(VLOOKUP(D582,'Current Inventory '!$B:$E,4,FALSE),"0")</f>
        <v>0</v>
      </c>
      <c r="F582" s="28">
        <v>0</v>
      </c>
      <c r="G582" s="5">
        <f t="shared" si="0"/>
        <v>0</v>
      </c>
      <c r="H582" s="5" t="e">
        <f>_xlfn.IFNA(VLOOKUP(D582,'Msku With Skus'!$A:$E,6,FALSE)," ")</f>
        <v>#REF!</v>
      </c>
    </row>
    <row r="583" customHeight="1" spans="1:8">
      <c r="A583" s="25" t="s">
        <v>9407</v>
      </c>
      <c r="B583" s="25" t="s">
        <v>6647</v>
      </c>
      <c r="C583" s="25" t="s">
        <v>9406</v>
      </c>
      <c r="D583" s="5" t="str">
        <f>VLOOKUP(B583,'Msku With Skus'!$A:$B,2,FALSE)</f>
        <v>White_Round_Mat</v>
      </c>
      <c r="E583" s="27" t="str">
        <f>_xlfn.IFNA(VLOOKUP(D583,'Current Inventory '!$B:$E,4,FALSE),"0")</f>
        <v>0</v>
      </c>
      <c r="F583" s="28">
        <v>0</v>
      </c>
      <c r="G583" s="5">
        <f t="shared" si="0"/>
        <v>0</v>
      </c>
      <c r="H583" s="5" t="e">
        <f>_xlfn.IFNA(VLOOKUP(D583,'Msku With Skus'!$A:$E,6,FALSE)," ")</f>
        <v>#REF!</v>
      </c>
    </row>
    <row r="584" customHeight="1" spans="1:8">
      <c r="A584" s="25" t="s">
        <v>9408</v>
      </c>
      <c r="B584" s="25" t="s">
        <v>1692</v>
      </c>
      <c r="C584" s="25" t="s">
        <v>9409</v>
      </c>
      <c r="D584" s="5" t="str">
        <f>VLOOKUP(B584,'Msku With Skus'!$A:$B,2,FALSE)</f>
        <v>CSTE_0111_HD_Rug_CircleFurmat_White</v>
      </c>
      <c r="E584" s="27">
        <f>_xlfn.IFNA(VLOOKUP(D584,'Current Inventory '!$B:$E,4,FALSE),"0")</f>
        <v>0</v>
      </c>
      <c r="F584" s="28">
        <v>0</v>
      </c>
      <c r="G584" s="5">
        <f t="shared" si="0"/>
        <v>0</v>
      </c>
      <c r="H584" s="5" t="str">
        <f>_xlfn.IFNA(VLOOKUP(D584,'Msku With Skus'!$A:$E,6,FALSE)," ")</f>
        <v> </v>
      </c>
    </row>
    <row r="585" customHeight="1" spans="1:8">
      <c r="A585" s="25" t="s">
        <v>9410</v>
      </c>
      <c r="B585" s="25" t="s">
        <v>1693</v>
      </c>
      <c r="C585" s="25" t="s">
        <v>9411</v>
      </c>
      <c r="D585" s="5" t="str">
        <f>VLOOKUP(B585,'Msku With Skus'!$A:$B,2,FALSE)</f>
        <v>CSTE_0111_HD_Rug_CircleFurmat_White</v>
      </c>
      <c r="E585" s="27">
        <f>_xlfn.IFNA(VLOOKUP(D585,'Current Inventory '!$B:$E,4,FALSE),"0")</f>
        <v>0</v>
      </c>
      <c r="F585" s="28">
        <v>0</v>
      </c>
      <c r="G585" s="5">
        <f t="shared" si="0"/>
        <v>0</v>
      </c>
      <c r="H585" s="5" t="str">
        <f>_xlfn.IFNA(VLOOKUP(D585,'Msku With Skus'!$A:$E,6,FALSE)," ")</f>
        <v> </v>
      </c>
    </row>
    <row r="586" customHeight="1" spans="1:8">
      <c r="A586" s="25" t="s">
        <v>9410</v>
      </c>
      <c r="B586" s="25" t="s">
        <v>1693</v>
      </c>
      <c r="C586" s="25" t="s">
        <v>9411</v>
      </c>
      <c r="D586" s="5" t="str">
        <f>VLOOKUP(B586,'Msku With Skus'!$A:$B,2,FALSE)</f>
        <v>CSTE_0111_HD_Rug_CircleFurmat_White</v>
      </c>
      <c r="E586" s="27">
        <f>_xlfn.IFNA(VLOOKUP(D586,'Current Inventory '!$B:$E,4,FALSE),"0")</f>
        <v>0</v>
      </c>
      <c r="F586" s="28">
        <v>0</v>
      </c>
      <c r="G586" s="5">
        <f t="shared" si="0"/>
        <v>0</v>
      </c>
      <c r="H586" s="5" t="str">
        <f>_xlfn.IFNA(VLOOKUP(D586,'Msku With Skus'!$A:$E,6,FALSE)," ")</f>
        <v> </v>
      </c>
    </row>
    <row r="587" customHeight="1" spans="1:8">
      <c r="A587" s="25" t="s">
        <v>9412</v>
      </c>
      <c r="B587" s="25" t="s">
        <v>1318</v>
      </c>
      <c r="C587" s="25" t="s">
        <v>9413</v>
      </c>
      <c r="D587" s="5" t="str">
        <f>VLOOKUP(B587,'Msku With Skus'!$A:$B,2,FALSE)</f>
        <v>CSTE_0070_MB_DragonBallZ_Red</v>
      </c>
      <c r="E587" s="27">
        <f>_xlfn.IFNA(VLOOKUP(D587,'Current Inventory '!$B:$E,4,FALSE),"0")</f>
        <v>5</v>
      </c>
      <c r="F587" s="28">
        <v>9</v>
      </c>
      <c r="G587" s="5">
        <f t="shared" si="0"/>
        <v>-4</v>
      </c>
      <c r="H587" s="5" t="str">
        <f>_xlfn.IFNA(VLOOKUP(D587,'Msku With Skus'!$A:$E,6,FALSE)," ")</f>
        <v> </v>
      </c>
    </row>
    <row r="588" customHeight="1" spans="1:8">
      <c r="A588" s="25" t="s">
        <v>9414</v>
      </c>
      <c r="B588" s="25" t="s">
        <v>2380</v>
      </c>
      <c r="C588" s="25" t="s">
        <v>9415</v>
      </c>
      <c r="D588" s="5" t="str">
        <f>VLOOKUP(B588,'Msku With Skus'!$A:$B,2,FALSE)</f>
        <v>CSTE_0191_MB_MHA2_Brown</v>
      </c>
      <c r="E588" s="27">
        <f>_xlfn.IFNA(VLOOKUP(D588,'Current Inventory '!$B:$E,4,FALSE),"0")</f>
        <v>0</v>
      </c>
      <c r="F588" s="28">
        <v>18</v>
      </c>
      <c r="G588" s="5">
        <f t="shared" si="0"/>
        <v>-18</v>
      </c>
      <c r="H588" s="5" t="e">
        <f>_xlfn.IFNA(VLOOKUP(D588,'Msku With Skus'!$A:$E,6,FALSE)," ")</f>
        <v>#REF!</v>
      </c>
    </row>
    <row r="589" customHeight="1" spans="1:8">
      <c r="A589" s="25" t="s">
        <v>9416</v>
      </c>
      <c r="B589" s="25" t="s">
        <v>844</v>
      </c>
      <c r="C589" s="25" t="s">
        <v>9417</v>
      </c>
      <c r="D589" s="5" t="str">
        <f>VLOOKUP(B589,'Msku With Skus'!$A:$B,2,FALSE)</f>
        <v>CSTE_0032_MB_Got_Brown</v>
      </c>
      <c r="E589" s="27">
        <f>_xlfn.IFNA(VLOOKUP(D589,'Current Inventory '!$B:$E,4,FALSE),"0")</f>
        <v>0</v>
      </c>
      <c r="F589" s="28">
        <v>0</v>
      </c>
      <c r="G589" s="5">
        <f t="shared" si="0"/>
        <v>0</v>
      </c>
      <c r="H589" s="5" t="str">
        <f>_xlfn.IFNA(VLOOKUP(D589,'Msku With Skus'!$A:$E,6,FALSE)," ")</f>
        <v> </v>
      </c>
    </row>
    <row r="590" customHeight="1" spans="1:8">
      <c r="A590" s="25" t="s">
        <v>9418</v>
      </c>
      <c r="B590" s="25" t="s">
        <v>454</v>
      </c>
      <c r="C590" s="25" t="s">
        <v>9419</v>
      </c>
      <c r="D590" s="5" t="str">
        <f>VLOOKUP(B590,'Msku With Skus'!$A:$B,2,FALSE)</f>
        <v>CSTE_0014_MB_HBD_Brown</v>
      </c>
      <c r="E590" s="27">
        <f>_xlfn.IFNA(VLOOKUP(D590,'Current Inventory '!$B:$E,4,FALSE),"0")</f>
        <v>380</v>
      </c>
      <c r="F590" s="28">
        <v>0</v>
      </c>
      <c r="G590" s="5">
        <f t="shared" si="0"/>
        <v>380</v>
      </c>
      <c r="H590" s="5" t="e">
        <f>_xlfn.IFNA(VLOOKUP(D590,'Msku With Skus'!$A:$E,6,FALSE)," ")</f>
        <v>#REF!</v>
      </c>
    </row>
    <row r="591" customHeight="1" spans="1:8">
      <c r="A591" s="25" t="s">
        <v>9418</v>
      </c>
      <c r="B591" s="25" t="s">
        <v>454</v>
      </c>
      <c r="C591" s="25" t="s">
        <v>9419</v>
      </c>
      <c r="D591" s="5" t="str">
        <f>VLOOKUP(B591,'Msku With Skus'!$A:$B,2,FALSE)</f>
        <v>CSTE_0014_MB_HBD_Brown</v>
      </c>
      <c r="E591" s="27">
        <f>_xlfn.IFNA(VLOOKUP(D591,'Current Inventory '!$B:$E,4,FALSE),"0")</f>
        <v>380</v>
      </c>
      <c r="F591" s="28">
        <v>0</v>
      </c>
      <c r="G591" s="5">
        <f t="shared" si="0"/>
        <v>380</v>
      </c>
      <c r="H591" s="5" t="e">
        <f>_xlfn.IFNA(VLOOKUP(D591,'Msku With Skus'!$A:$E,6,FALSE)," ")</f>
        <v>#REF!</v>
      </c>
    </row>
    <row r="592" customHeight="1" spans="1:8">
      <c r="A592" s="25" t="s">
        <v>9418</v>
      </c>
      <c r="B592" s="25" t="s">
        <v>454</v>
      </c>
      <c r="C592" s="25" t="s">
        <v>9419</v>
      </c>
      <c r="D592" s="5" t="str">
        <f>VLOOKUP(B592,'Msku With Skus'!$A:$B,2,FALSE)</f>
        <v>CSTE_0014_MB_HBD_Brown</v>
      </c>
      <c r="E592" s="27">
        <f>_xlfn.IFNA(VLOOKUP(D592,'Current Inventory '!$B:$E,4,FALSE),"0")</f>
        <v>380</v>
      </c>
      <c r="F592" s="28">
        <v>20</v>
      </c>
      <c r="G592" s="5">
        <f t="shared" si="0"/>
        <v>360</v>
      </c>
      <c r="H592" s="5" t="e">
        <f>_xlfn.IFNA(VLOOKUP(D592,'Msku With Skus'!$A:$E,6,FALSE)," ")</f>
        <v>#REF!</v>
      </c>
    </row>
    <row r="593" customHeight="1" spans="1:8">
      <c r="A593" s="25" t="s">
        <v>9420</v>
      </c>
      <c r="B593" s="25" t="s">
        <v>502</v>
      </c>
      <c r="C593" s="25" t="s">
        <v>9421</v>
      </c>
      <c r="D593" s="5" t="str">
        <f>VLOOKUP(B593,'Msku With Skus'!$A:$B,2,FALSE)</f>
        <v>CSTE_0015_MB_HBD_Black</v>
      </c>
      <c r="E593" s="27">
        <f>_xlfn.IFNA(VLOOKUP(D593,'Current Inventory '!$B:$E,4,FALSE),"0")</f>
        <v>336</v>
      </c>
      <c r="F593" s="28">
        <v>0</v>
      </c>
      <c r="G593" s="5">
        <f t="shared" si="0"/>
        <v>336</v>
      </c>
      <c r="H593" s="5" t="str">
        <f>_xlfn.IFNA(VLOOKUP(D593,'Msku With Skus'!$A:$E,6,FALSE)," ")</f>
        <v> </v>
      </c>
    </row>
    <row r="594" customHeight="1" spans="1:8">
      <c r="A594" s="25" t="s">
        <v>9420</v>
      </c>
      <c r="B594" s="25" t="s">
        <v>502</v>
      </c>
      <c r="C594" s="25" t="s">
        <v>9421</v>
      </c>
      <c r="D594" s="5" t="str">
        <f>VLOOKUP(B594,'Msku With Skus'!$A:$B,2,FALSE)</f>
        <v>CSTE_0015_MB_HBD_Black</v>
      </c>
      <c r="E594" s="27">
        <f>_xlfn.IFNA(VLOOKUP(D594,'Current Inventory '!$B:$E,4,FALSE),"0")</f>
        <v>336</v>
      </c>
      <c r="F594" s="28">
        <v>50</v>
      </c>
      <c r="G594" s="5">
        <f t="shared" si="0"/>
        <v>286</v>
      </c>
      <c r="H594" s="5" t="str">
        <f>_xlfn.IFNA(VLOOKUP(D594,'Msku With Skus'!$A:$E,6,FALSE)," ")</f>
        <v> </v>
      </c>
    </row>
    <row r="595" customHeight="1" spans="1:8">
      <c r="A595" s="25" t="s">
        <v>9422</v>
      </c>
      <c r="B595" s="25" t="s">
        <v>667</v>
      </c>
      <c r="C595" s="25" t="s">
        <v>9423</v>
      </c>
      <c r="D595" s="5" t="str">
        <f>VLOOKUP(B595,'Msku With Skus'!$A:$B,2,FALSE)</f>
        <v>CSTE_0020_MB_HP_Black</v>
      </c>
      <c r="E595" s="27">
        <f>_xlfn.IFNA(VLOOKUP(D595,'Current Inventory '!$B:$E,4,FALSE),"0")</f>
        <v>69</v>
      </c>
      <c r="F595" s="28">
        <v>0</v>
      </c>
      <c r="G595" s="5">
        <f t="shared" si="0"/>
        <v>69</v>
      </c>
      <c r="H595" s="5" t="e">
        <f>_xlfn.IFNA(VLOOKUP(D595,'Msku With Skus'!$A:$E,6,FALSE)," ")</f>
        <v>#REF!</v>
      </c>
    </row>
    <row r="596" customHeight="1" spans="1:8">
      <c r="A596" s="25" t="s">
        <v>9424</v>
      </c>
      <c r="B596" s="25" t="s">
        <v>642</v>
      </c>
      <c r="C596" s="25" t="s">
        <v>9425</v>
      </c>
      <c r="D596" s="5" t="str">
        <f>VLOOKUP(B596,'Msku With Skus'!$A:$B,2,FALSE)</f>
        <v>CSTE_0019_MB_HP_Blue</v>
      </c>
      <c r="E596" s="27">
        <f>_xlfn.IFNA(VLOOKUP(D596,'Current Inventory '!$B:$E,4,FALSE),"0")</f>
        <v>0</v>
      </c>
      <c r="F596" s="28">
        <v>0</v>
      </c>
      <c r="G596" s="5">
        <f t="shared" si="0"/>
        <v>0</v>
      </c>
      <c r="H596" s="5" t="str">
        <f>_xlfn.IFNA(VLOOKUP(D596,'Msku With Skus'!$A:$E,6,FALSE)," ")</f>
        <v> </v>
      </c>
    </row>
    <row r="597" customHeight="1" spans="1:8">
      <c r="A597" s="25" t="s">
        <v>9426</v>
      </c>
      <c r="B597" s="25" t="s">
        <v>9427</v>
      </c>
      <c r="C597" s="25" t="s">
        <v>9425</v>
      </c>
      <c r="D597" s="5" t="str">
        <f>VLOOKUP(B597,'Msku With Skus'!$A:$B,2,FALSE)</f>
        <v>CSTE_0019_MB_HP_Blue</v>
      </c>
      <c r="E597" s="27">
        <f>_xlfn.IFNA(VLOOKUP(D597,'Current Inventory '!$B:$E,4,FALSE),"0")</f>
        <v>0</v>
      </c>
      <c r="F597" s="28">
        <v>0</v>
      </c>
      <c r="G597" s="5">
        <f t="shared" si="0"/>
        <v>0</v>
      </c>
      <c r="H597" s="5" t="str">
        <f>_xlfn.IFNA(VLOOKUP(D597,'Msku With Skus'!$A:$E,6,FALSE)," ")</f>
        <v> </v>
      </c>
    </row>
    <row r="598" customHeight="1" spans="1:8">
      <c r="A598" s="25" t="s">
        <v>9426</v>
      </c>
      <c r="B598" s="25" t="s">
        <v>9427</v>
      </c>
      <c r="C598" s="25" t="s">
        <v>9425</v>
      </c>
      <c r="D598" s="5" t="str">
        <f>VLOOKUP(B598,'Msku With Skus'!$A:$B,2,FALSE)</f>
        <v>CSTE_0019_MB_HP_Blue</v>
      </c>
      <c r="E598" s="27">
        <f>_xlfn.IFNA(VLOOKUP(D598,'Current Inventory '!$B:$E,4,FALSE),"0")</f>
        <v>0</v>
      </c>
      <c r="F598" s="28">
        <v>0</v>
      </c>
      <c r="G598" s="5">
        <f t="shared" si="0"/>
        <v>0</v>
      </c>
      <c r="H598" s="5" t="str">
        <f>_xlfn.IFNA(VLOOKUP(D598,'Msku With Skus'!$A:$E,6,FALSE)," ")</f>
        <v> </v>
      </c>
    </row>
    <row r="599" customHeight="1" spans="1:8">
      <c r="A599" s="25" t="s">
        <v>9428</v>
      </c>
      <c r="B599" s="25" t="s">
        <v>804</v>
      </c>
      <c r="C599" s="25" t="s">
        <v>9429</v>
      </c>
      <c r="D599" s="5" t="str">
        <f>VLOOKUP(B599,'Msku With Skus'!$A:$B,2,FALSE)</f>
        <v>CSTE_0030_MB_Got_Black</v>
      </c>
      <c r="E599" s="27">
        <f>_xlfn.IFNA(VLOOKUP(D599,'Current Inventory '!$B:$E,4,FALSE),"0")</f>
        <v>0</v>
      </c>
      <c r="F599" s="28">
        <v>0</v>
      </c>
      <c r="G599" s="5">
        <f t="shared" si="0"/>
        <v>0</v>
      </c>
      <c r="H599" s="5" t="str">
        <f>_xlfn.IFNA(VLOOKUP(D599,'Msku With Skus'!$A:$E,6,FALSE)," ")</f>
        <v> </v>
      </c>
    </row>
    <row r="600" customHeight="1" spans="1:8">
      <c r="A600" s="25" t="s">
        <v>9430</v>
      </c>
      <c r="B600" s="25" t="s">
        <v>825</v>
      </c>
      <c r="C600" s="25" t="s">
        <v>9431</v>
      </c>
      <c r="D600" s="5" t="str">
        <f>VLOOKUP(B600,'Msku With Skus'!$A:$B,2,FALSE)</f>
        <v>CSTE_0031_MB_Got_Blue</v>
      </c>
      <c r="E600" s="27">
        <f>_xlfn.IFNA(VLOOKUP(D600,'Current Inventory '!$B:$E,4,FALSE),"0")</f>
        <v>0</v>
      </c>
      <c r="F600" s="28">
        <v>0</v>
      </c>
      <c r="G600" s="5">
        <f t="shared" si="0"/>
        <v>0</v>
      </c>
      <c r="H600" s="5" t="str">
        <f>_xlfn.IFNA(VLOOKUP(D600,'Msku With Skus'!$A:$E,6,FALSE)," ")</f>
        <v> </v>
      </c>
    </row>
    <row r="601" customHeight="1" spans="1:8">
      <c r="A601" s="25" t="s">
        <v>9432</v>
      </c>
      <c r="B601" s="25" t="s">
        <v>1094</v>
      </c>
      <c r="C601" s="25" t="s">
        <v>9433</v>
      </c>
      <c r="D601" s="5" t="str">
        <f>VLOOKUP(B601,'Msku With Skus'!$A:$B,2,FALSE)</f>
        <v>CSTE_0051_MB_PinkPanther_Black</v>
      </c>
      <c r="E601" s="27">
        <f>_xlfn.IFNA(VLOOKUP(D601,'Current Inventory '!$B:$E,4,FALSE),"0")</f>
        <v>0</v>
      </c>
      <c r="F601" s="28">
        <v>0</v>
      </c>
      <c r="G601" s="5">
        <f t="shared" si="0"/>
        <v>0</v>
      </c>
      <c r="H601" s="5" t="str">
        <f>_xlfn.IFNA(VLOOKUP(D601,'Msku With Skus'!$A:$E,6,FALSE)," ")</f>
        <v> </v>
      </c>
    </row>
    <row r="602" customHeight="1" spans="1:8">
      <c r="A602" s="25" t="s">
        <v>9434</v>
      </c>
      <c r="B602" s="25" t="s">
        <v>1083</v>
      </c>
      <c r="C602" s="25" t="s">
        <v>9435</v>
      </c>
      <c r="D602" s="5" t="str">
        <f>VLOOKUP(B602,'Msku With Skus'!$A:$B,2,FALSE)</f>
        <v>CSTE_0050_MB_PinkPanther_Brown</v>
      </c>
      <c r="E602" s="27">
        <f>_xlfn.IFNA(VLOOKUP(D602,'Current Inventory '!$B:$E,4,FALSE),"0")</f>
        <v>0</v>
      </c>
      <c r="F602" s="28">
        <v>0</v>
      </c>
      <c r="G602" s="5">
        <f t="shared" si="0"/>
        <v>0</v>
      </c>
      <c r="H602" s="5" t="str">
        <f>_xlfn.IFNA(VLOOKUP(D602,'Msku With Skus'!$A:$E,6,FALSE)," ")</f>
        <v> </v>
      </c>
    </row>
    <row r="603" customHeight="1" spans="1:8">
      <c r="A603" s="25" t="s">
        <v>9436</v>
      </c>
      <c r="B603" s="25" t="s">
        <v>1064</v>
      </c>
      <c r="C603" s="25" t="s">
        <v>9437</v>
      </c>
      <c r="D603" s="5" t="str">
        <f>VLOOKUP(B603,'Msku With Skus'!$A:$B,2,FALSE)</f>
        <v>CSTE_0048_MB_LittleStar_Brown</v>
      </c>
      <c r="E603" s="27">
        <f>_xlfn.IFNA(VLOOKUP(D603,'Current Inventory '!$B:$E,4,FALSE),"0")</f>
        <v>5</v>
      </c>
      <c r="F603" s="28">
        <v>10</v>
      </c>
      <c r="G603" s="5">
        <f t="shared" si="0"/>
        <v>-5</v>
      </c>
      <c r="H603" s="5" t="str">
        <f>_xlfn.IFNA(VLOOKUP(D603,'Msku With Skus'!$A:$E,6,FALSE)," ")</f>
        <v> </v>
      </c>
    </row>
    <row r="604" customHeight="1" spans="1:8">
      <c r="A604" s="25" t="s">
        <v>9438</v>
      </c>
      <c r="B604" s="25" t="s">
        <v>1151</v>
      </c>
      <c r="C604" s="25" t="s">
        <v>9439</v>
      </c>
      <c r="D604" s="5" t="str">
        <f>VLOOKUP(B604,'Msku With Skus'!$A:$B,2,FALSE)</f>
        <v>CSTE_0056_MB_Starwar_Blue</v>
      </c>
      <c r="E604" s="27">
        <f>_xlfn.IFNA(VLOOKUP(D604,'Current Inventory '!$B:$E,4,FALSE),"0")</f>
        <v>0</v>
      </c>
      <c r="F604" s="28">
        <v>0</v>
      </c>
      <c r="G604" s="5">
        <f t="shared" si="0"/>
        <v>0</v>
      </c>
      <c r="H604" s="5" t="str">
        <f>_xlfn.IFNA(VLOOKUP(D604,'Msku With Skus'!$A:$E,6,FALSE)," ")</f>
        <v> </v>
      </c>
    </row>
    <row r="605" customHeight="1" spans="1:8">
      <c r="A605" s="25" t="s">
        <v>8796</v>
      </c>
      <c r="B605" s="25" t="s">
        <v>500</v>
      </c>
      <c r="C605" s="25" t="s">
        <v>8797</v>
      </c>
      <c r="D605" s="5" t="str">
        <f>VLOOKUP(B605,'Msku With Skus'!$A:$B,2,FALSE)</f>
        <v>CSTE_0015_MB_HBD_Black</v>
      </c>
      <c r="E605" s="27">
        <f>_xlfn.IFNA(VLOOKUP(D605,'Current Inventory '!$B:$E,4,FALSE),"0")</f>
        <v>336</v>
      </c>
      <c r="F605" s="28">
        <v>0</v>
      </c>
      <c r="G605" s="5">
        <f t="shared" si="0"/>
        <v>336</v>
      </c>
      <c r="H605" s="5" t="str">
        <f>_xlfn.IFNA(VLOOKUP(D605,'Msku With Skus'!$A:$E,6,FALSE)," ")</f>
        <v> </v>
      </c>
    </row>
    <row r="606" customHeight="1" spans="1:8">
      <c r="A606" s="25" t="s">
        <v>9440</v>
      </c>
      <c r="B606" s="25" t="s">
        <v>1066</v>
      </c>
      <c r="C606" s="25" t="s">
        <v>9441</v>
      </c>
      <c r="D606" s="5" t="str">
        <f>VLOOKUP(B606,'Msku With Skus'!$A:$B,2,FALSE)</f>
        <v>CSTE_0048_MB_LittleStar_Brown</v>
      </c>
      <c r="E606" s="27">
        <f>_xlfn.IFNA(VLOOKUP(D606,'Current Inventory '!$B:$E,4,FALSE),"0")</f>
        <v>5</v>
      </c>
      <c r="F606" s="28">
        <v>0</v>
      </c>
      <c r="G606" s="5">
        <f t="shared" si="0"/>
        <v>5</v>
      </c>
      <c r="H606" s="5" t="str">
        <f>_xlfn.IFNA(VLOOKUP(D606,'Msku With Skus'!$A:$E,6,FALSE)," ")</f>
        <v> </v>
      </c>
    </row>
    <row r="607" customHeight="1" spans="1:8">
      <c r="A607" s="25" t="s">
        <v>9440</v>
      </c>
      <c r="B607" s="25" t="s">
        <v>1066</v>
      </c>
      <c r="C607" s="25" t="s">
        <v>9441</v>
      </c>
      <c r="D607" s="5" t="str">
        <f>VLOOKUP(B607,'Msku With Skus'!$A:$B,2,FALSE)</f>
        <v>CSTE_0048_MB_LittleStar_Brown</v>
      </c>
      <c r="E607" s="27">
        <f>_xlfn.IFNA(VLOOKUP(D607,'Current Inventory '!$B:$E,4,FALSE),"0")</f>
        <v>5</v>
      </c>
      <c r="F607" s="28">
        <v>0</v>
      </c>
      <c r="G607" s="5">
        <f t="shared" si="0"/>
        <v>5</v>
      </c>
      <c r="H607" s="5" t="str">
        <f>_xlfn.IFNA(VLOOKUP(D607,'Msku With Skus'!$A:$E,6,FALSE)," ")</f>
        <v> </v>
      </c>
    </row>
    <row r="608" customHeight="1" spans="1:8">
      <c r="A608" s="25" t="s">
        <v>9440</v>
      </c>
      <c r="B608" s="25" t="s">
        <v>1066</v>
      </c>
      <c r="C608" s="25" t="s">
        <v>9441</v>
      </c>
      <c r="D608" s="5" t="str">
        <f>VLOOKUP(B608,'Msku With Skus'!$A:$B,2,FALSE)</f>
        <v>CSTE_0048_MB_LittleStar_Brown</v>
      </c>
      <c r="E608" s="27">
        <f>_xlfn.IFNA(VLOOKUP(D608,'Current Inventory '!$B:$E,4,FALSE),"0")</f>
        <v>5</v>
      </c>
      <c r="F608" s="28">
        <v>12</v>
      </c>
      <c r="G608" s="5">
        <f t="shared" si="0"/>
        <v>-7</v>
      </c>
      <c r="H608" s="5" t="str">
        <f>_xlfn.IFNA(VLOOKUP(D608,'Msku With Skus'!$A:$E,6,FALSE)," ")</f>
        <v> </v>
      </c>
    </row>
    <row r="609" customHeight="1" spans="1:8">
      <c r="A609" s="25" t="s">
        <v>9442</v>
      </c>
      <c r="B609" s="25" t="s">
        <v>6634</v>
      </c>
      <c r="C609" s="25" t="s">
        <v>9441</v>
      </c>
      <c r="D609" s="5" t="str">
        <f>VLOOKUP(B609,'Msku With Skus'!$A:$B,2,FALSE)</f>
        <v>twinkle_FBA</v>
      </c>
      <c r="E609" s="27" t="str">
        <f>_xlfn.IFNA(VLOOKUP(D609,'Current Inventory '!$B:$E,4,FALSE),"0")</f>
        <v>0</v>
      </c>
      <c r="F609" s="28">
        <v>14</v>
      </c>
      <c r="G609" s="5">
        <f t="shared" si="0"/>
        <v>-14</v>
      </c>
      <c r="H609" s="5" t="e">
        <f>_xlfn.IFNA(VLOOKUP(D609,'Msku With Skus'!$A:$E,6,FALSE)," ")</f>
        <v>#REF!</v>
      </c>
    </row>
    <row r="610" customHeight="1" spans="1:8">
      <c r="A610" s="25" t="s">
        <v>9443</v>
      </c>
      <c r="B610" s="25" t="s">
        <v>562</v>
      </c>
      <c r="C610" s="25" t="s">
        <v>9444</v>
      </c>
      <c r="D610" s="5" t="str">
        <f>VLOOKUP(B610,'Msku With Skus'!$A:$B,2,FALSE)</f>
        <v>CSTE_0017_MB_HP_Brown</v>
      </c>
      <c r="E610" s="27">
        <f>_xlfn.IFNA(VLOOKUP(D610,'Current Inventory '!$B:$E,4,FALSE),"0")</f>
        <v>-22</v>
      </c>
      <c r="F610" s="28">
        <v>0</v>
      </c>
      <c r="G610" s="5">
        <f t="shared" si="0"/>
        <v>-22</v>
      </c>
      <c r="H610" s="5" t="str">
        <f>_xlfn.IFNA(VLOOKUP(D610,'Msku With Skus'!$A:$E,6,FALSE)," ")</f>
        <v> </v>
      </c>
    </row>
    <row r="611" customHeight="1" spans="1:8">
      <c r="A611" s="25" t="s">
        <v>9443</v>
      </c>
      <c r="B611" s="25" t="s">
        <v>562</v>
      </c>
      <c r="C611" s="25" t="s">
        <v>9444</v>
      </c>
      <c r="D611" s="5" t="str">
        <f>VLOOKUP(B611,'Msku With Skus'!$A:$B,2,FALSE)</f>
        <v>CSTE_0017_MB_HP_Brown</v>
      </c>
      <c r="E611" s="27">
        <f>_xlfn.IFNA(VLOOKUP(D611,'Current Inventory '!$B:$E,4,FALSE),"0")</f>
        <v>-22</v>
      </c>
      <c r="F611" s="28">
        <v>0</v>
      </c>
      <c r="G611" s="5">
        <f t="shared" si="0"/>
        <v>-22</v>
      </c>
      <c r="H611" s="5" t="str">
        <f>_xlfn.IFNA(VLOOKUP(D611,'Msku With Skus'!$A:$E,6,FALSE)," ")</f>
        <v> </v>
      </c>
    </row>
    <row r="612" customHeight="1" spans="1:8">
      <c r="A612" s="25" t="s">
        <v>9445</v>
      </c>
      <c r="B612" s="25" t="s">
        <v>668</v>
      </c>
      <c r="C612" s="25" t="s">
        <v>9446</v>
      </c>
      <c r="D612" s="5" t="str">
        <f>VLOOKUP(B612,'Msku With Skus'!$A:$B,2,FALSE)</f>
        <v>CSTE_0020_MB_HP_Black</v>
      </c>
      <c r="E612" s="27">
        <f>_xlfn.IFNA(VLOOKUP(D612,'Current Inventory '!$B:$E,4,FALSE),"0")</f>
        <v>69</v>
      </c>
      <c r="F612" s="28">
        <v>4</v>
      </c>
      <c r="G612" s="5">
        <f t="shared" si="0"/>
        <v>65</v>
      </c>
      <c r="H612" s="5" t="e">
        <f>_xlfn.IFNA(VLOOKUP(D612,'Msku With Skus'!$A:$E,6,FALSE)," ")</f>
        <v>#REF!</v>
      </c>
    </row>
    <row r="613" customHeight="1" spans="1:8">
      <c r="A613" s="25" t="s">
        <v>9445</v>
      </c>
      <c r="B613" s="25" t="s">
        <v>668</v>
      </c>
      <c r="C613" s="25" t="s">
        <v>9446</v>
      </c>
      <c r="D613" s="5" t="str">
        <f>VLOOKUP(B613,'Msku With Skus'!$A:$B,2,FALSE)</f>
        <v>CSTE_0020_MB_HP_Black</v>
      </c>
      <c r="E613" s="27">
        <f>_xlfn.IFNA(VLOOKUP(D613,'Current Inventory '!$B:$E,4,FALSE),"0")</f>
        <v>69</v>
      </c>
      <c r="F613" s="28">
        <v>0</v>
      </c>
      <c r="G613" s="5">
        <f t="shared" si="0"/>
        <v>69</v>
      </c>
      <c r="H613" s="5" t="e">
        <f>_xlfn.IFNA(VLOOKUP(D613,'Msku With Skus'!$A:$E,6,FALSE)," ")</f>
        <v>#REF!</v>
      </c>
    </row>
    <row r="614" customHeight="1" spans="1:8">
      <c r="A614" s="25" t="s">
        <v>9447</v>
      </c>
      <c r="B614" s="25" t="s">
        <v>931</v>
      </c>
      <c r="C614" s="25" t="s">
        <v>9448</v>
      </c>
      <c r="D614" s="5" t="str">
        <f>VLOOKUP(B614,'Msku With Skus'!$A:$B,2,FALSE)</f>
        <v>CSTE_0038_MB_HP_Red</v>
      </c>
      <c r="E614" s="27">
        <f>_xlfn.IFNA(VLOOKUP(D614,'Current Inventory '!$B:$E,4,FALSE),"0")</f>
        <v>0</v>
      </c>
      <c r="F614" s="28">
        <v>0</v>
      </c>
      <c r="G614" s="5">
        <f t="shared" si="0"/>
        <v>0</v>
      </c>
      <c r="H614" s="5" t="str">
        <f>_xlfn.IFNA(VLOOKUP(D614,'Msku With Skus'!$A:$E,6,FALSE)," ")</f>
        <v> </v>
      </c>
    </row>
    <row r="615" customHeight="1" spans="1:8">
      <c r="A615" s="25" t="s">
        <v>9449</v>
      </c>
      <c r="B615" s="25" t="s">
        <v>564</v>
      </c>
      <c r="C615" s="25" t="s">
        <v>9450</v>
      </c>
      <c r="D615" s="5" t="str">
        <f>VLOOKUP(B615,'Msku With Skus'!$A:$B,2,FALSE)</f>
        <v>CSTE_0017_MB_HP_Brown</v>
      </c>
      <c r="E615" s="27">
        <f>_xlfn.IFNA(VLOOKUP(D615,'Current Inventory '!$B:$E,4,FALSE),"0")</f>
        <v>-22</v>
      </c>
      <c r="F615" s="28">
        <v>0</v>
      </c>
      <c r="G615" s="5">
        <f t="shared" si="0"/>
        <v>-22</v>
      </c>
      <c r="H615" s="5" t="str">
        <f>_xlfn.IFNA(VLOOKUP(D615,'Msku With Skus'!$A:$E,6,FALSE)," ")</f>
        <v> </v>
      </c>
    </row>
    <row r="616" customHeight="1" spans="1:8">
      <c r="A616" s="25" t="s">
        <v>9449</v>
      </c>
      <c r="B616" s="25" t="s">
        <v>564</v>
      </c>
      <c r="C616" s="25" t="s">
        <v>9450</v>
      </c>
      <c r="D616" s="5" t="str">
        <f>VLOOKUP(B616,'Msku With Skus'!$A:$B,2,FALSE)</f>
        <v>CSTE_0017_MB_HP_Brown</v>
      </c>
      <c r="E616" s="27">
        <f>_xlfn.IFNA(VLOOKUP(D616,'Current Inventory '!$B:$E,4,FALSE),"0")</f>
        <v>-22</v>
      </c>
      <c r="F616" s="28">
        <v>16</v>
      </c>
      <c r="G616" s="5">
        <f t="shared" si="0"/>
        <v>-38</v>
      </c>
      <c r="H616" s="5" t="str">
        <f>_xlfn.IFNA(VLOOKUP(D616,'Msku With Skus'!$A:$E,6,FALSE)," ")</f>
        <v> </v>
      </c>
    </row>
    <row r="617" customHeight="1" spans="1:8">
      <c r="A617" s="25" t="s">
        <v>9451</v>
      </c>
      <c r="B617" s="25" t="s">
        <v>605</v>
      </c>
      <c r="C617" s="25" t="s">
        <v>9452</v>
      </c>
      <c r="D617" s="5" t="str">
        <f>VLOOKUP(B617,'Msku With Skus'!$A:$B,2,FALSE)</f>
        <v>CSTE_0018_MB_HP_Green</v>
      </c>
      <c r="E617" s="27">
        <f>_xlfn.IFNA(VLOOKUP(D617,'Current Inventory '!$B:$E,4,FALSE),"0")</f>
        <v>0</v>
      </c>
      <c r="F617" s="28">
        <v>0</v>
      </c>
      <c r="G617" s="5">
        <f t="shared" si="0"/>
        <v>0</v>
      </c>
      <c r="H617" s="5" t="str">
        <f>_xlfn.IFNA(VLOOKUP(D617,'Msku With Skus'!$A:$E,6,FALSE)," ")</f>
        <v> </v>
      </c>
    </row>
    <row r="618" customHeight="1" spans="1:8">
      <c r="A618" s="25" t="s">
        <v>9453</v>
      </c>
      <c r="B618" s="25" t="s">
        <v>946</v>
      </c>
      <c r="C618" s="25" t="s">
        <v>9454</v>
      </c>
      <c r="D618" s="5" t="str">
        <f>VLOOKUP(B618,'Msku With Skus'!$A:$B,2,FALSE)</f>
        <v>CSTE_0039_MB_HP_White</v>
      </c>
      <c r="E618" s="27">
        <f>_xlfn.IFNA(VLOOKUP(D618,'Current Inventory '!$B:$E,4,FALSE),"0")</f>
        <v>2</v>
      </c>
      <c r="F618" s="28">
        <v>19</v>
      </c>
      <c r="G618" s="5">
        <f t="shared" si="0"/>
        <v>-17</v>
      </c>
      <c r="H618" s="5" t="str">
        <f>_xlfn.IFNA(VLOOKUP(D618,'Msku With Skus'!$A:$E,6,FALSE)," ")</f>
        <v> </v>
      </c>
    </row>
    <row r="619" customHeight="1" spans="1:8">
      <c r="A619" s="25" t="s">
        <v>9455</v>
      </c>
      <c r="B619" s="25" t="s">
        <v>6893</v>
      </c>
      <c r="C619" s="25" t="s">
        <v>9456</v>
      </c>
      <c r="D619" s="5">
        <f>VLOOKUP(B619,'Msku With Skus'!$A:$B,2,FALSE)</f>
        <v>0</v>
      </c>
      <c r="E619" s="27" t="str">
        <f>_xlfn.IFNA(VLOOKUP(D619,'Current Inventory '!$B:$E,4,FALSE),"0")</f>
        <v>0</v>
      </c>
      <c r="F619" s="28">
        <v>0</v>
      </c>
      <c r="G619" s="5">
        <f t="shared" si="0"/>
        <v>0</v>
      </c>
      <c r="H619" s="5" t="e">
        <f>_xlfn.IFNA(VLOOKUP(D619,'Msku With Skus'!$A:$E,6,FALSE)," ")</f>
        <v>#REF!</v>
      </c>
    </row>
    <row r="620" customHeight="1" spans="1:8">
      <c r="A620" s="25" t="s">
        <v>9457</v>
      </c>
      <c r="B620" s="25" t="s">
        <v>6895</v>
      </c>
      <c r="C620" s="25" t="s">
        <v>9458</v>
      </c>
      <c r="D620" s="5">
        <f>VLOOKUP(B620,'Msku With Skus'!$A:$B,2,FALSE)</f>
        <v>0</v>
      </c>
      <c r="E620" s="27" t="str">
        <f>_xlfn.IFNA(VLOOKUP(D620,'Current Inventory '!$B:$E,4,FALSE),"0")</f>
        <v>0</v>
      </c>
      <c r="F620" s="28">
        <v>0</v>
      </c>
      <c r="G620" s="5">
        <f t="shared" si="0"/>
        <v>0</v>
      </c>
      <c r="H620" s="5" t="e">
        <f>_xlfn.IFNA(VLOOKUP(D620,'Msku With Skus'!$A:$E,6,FALSE)," ")</f>
        <v>#REF!</v>
      </c>
    </row>
    <row r="621" customHeight="1" spans="1:8">
      <c r="A621" s="25" t="s">
        <v>9459</v>
      </c>
      <c r="B621" s="25" t="s">
        <v>6897</v>
      </c>
      <c r="C621" s="25" t="s">
        <v>9460</v>
      </c>
      <c r="D621" s="5">
        <f>VLOOKUP(B621,'Msku With Skus'!$A:$B,2,FALSE)</f>
        <v>0</v>
      </c>
      <c r="E621" s="27" t="str">
        <f>_xlfn.IFNA(VLOOKUP(D621,'Current Inventory '!$B:$E,4,FALSE),"0")</f>
        <v>0</v>
      </c>
      <c r="F621" s="28">
        <v>0</v>
      </c>
      <c r="G621" s="5">
        <f t="shared" si="0"/>
        <v>0</v>
      </c>
      <c r="H621" s="5" t="e">
        <f>_xlfn.IFNA(VLOOKUP(D621,'Msku With Skus'!$A:$E,6,FALSE)," ")</f>
        <v>#REF!</v>
      </c>
    </row>
    <row r="622" customHeight="1" spans="1:8">
      <c r="A622" s="25" t="s">
        <v>9461</v>
      </c>
      <c r="B622" s="25" t="s">
        <v>456</v>
      </c>
      <c r="C622" s="25" t="s">
        <v>9462</v>
      </c>
      <c r="D622" s="5" t="str">
        <f>VLOOKUP(B622,'Msku With Skus'!$A:$B,2,FALSE)</f>
        <v>CSTE_0014_MB_HBD_Brown</v>
      </c>
      <c r="E622" s="27">
        <f>_xlfn.IFNA(VLOOKUP(D622,'Current Inventory '!$B:$E,4,FALSE),"0")</f>
        <v>380</v>
      </c>
      <c r="F622" s="28">
        <v>0</v>
      </c>
      <c r="G622" s="5">
        <f t="shared" si="0"/>
        <v>380</v>
      </c>
      <c r="H622" s="5" t="e">
        <f>_xlfn.IFNA(VLOOKUP(D622,'Msku With Skus'!$A:$E,6,FALSE)," ")</f>
        <v>#REF!</v>
      </c>
    </row>
    <row r="623" customHeight="1" spans="1:8">
      <c r="A623" s="25" t="s">
        <v>9461</v>
      </c>
      <c r="B623" s="25" t="s">
        <v>456</v>
      </c>
      <c r="C623" s="25" t="s">
        <v>9462</v>
      </c>
      <c r="D623" s="5" t="str">
        <f>VLOOKUP(B623,'Msku With Skus'!$A:$B,2,FALSE)</f>
        <v>CSTE_0014_MB_HBD_Brown</v>
      </c>
      <c r="E623" s="27">
        <f>_xlfn.IFNA(VLOOKUP(D623,'Current Inventory '!$B:$E,4,FALSE),"0")</f>
        <v>380</v>
      </c>
      <c r="F623" s="28">
        <v>20</v>
      </c>
      <c r="G623" s="5">
        <f t="shared" si="0"/>
        <v>360</v>
      </c>
      <c r="H623" s="5" t="e">
        <f>_xlfn.IFNA(VLOOKUP(D623,'Msku With Skus'!$A:$E,6,FALSE)," ")</f>
        <v>#REF!</v>
      </c>
    </row>
    <row r="624" customHeight="1" spans="1:8">
      <c r="A624" s="25" t="s">
        <v>9463</v>
      </c>
      <c r="B624" s="25" t="s">
        <v>6891</v>
      </c>
      <c r="C624" s="25" t="s">
        <v>9464</v>
      </c>
      <c r="D624" s="5">
        <f>VLOOKUP(B624,'Msku With Skus'!$A:$B,2,FALSE)</f>
        <v>0</v>
      </c>
      <c r="E624" s="27" t="str">
        <f>_xlfn.IFNA(VLOOKUP(D624,'Current Inventory '!$B:$E,4,FALSE),"0")</f>
        <v>0</v>
      </c>
      <c r="F624" s="28">
        <v>0</v>
      </c>
      <c r="G624" s="5">
        <f t="shared" si="0"/>
        <v>0</v>
      </c>
      <c r="H624" s="5" t="e">
        <f>_xlfn.IFNA(VLOOKUP(D624,'Msku With Skus'!$A:$E,6,FALSE)," ")</f>
        <v>#REF!</v>
      </c>
    </row>
    <row r="625" customHeight="1" spans="1:8">
      <c r="A625" s="25" t="s">
        <v>9465</v>
      </c>
      <c r="B625" s="25" t="s">
        <v>683</v>
      </c>
      <c r="C625" s="25" t="s">
        <v>9466</v>
      </c>
      <c r="D625" s="5" t="str">
        <f>VLOOKUP(B625,'Msku With Skus'!$A:$B,2,FALSE)</f>
        <v>CSTE_0020_MB_HP_Black</v>
      </c>
      <c r="E625" s="27">
        <f>_xlfn.IFNA(VLOOKUP(D625,'Current Inventory '!$B:$E,4,FALSE),"0")</f>
        <v>69</v>
      </c>
      <c r="F625" s="28">
        <v>0</v>
      </c>
      <c r="G625" s="5">
        <f t="shared" si="0"/>
        <v>69</v>
      </c>
      <c r="H625" s="5" t="e">
        <f>_xlfn.IFNA(VLOOKUP(D625,'Msku With Skus'!$A:$E,6,FALSE)," ")</f>
        <v>#REF!</v>
      </c>
    </row>
    <row r="626" customHeight="1" spans="1:8">
      <c r="A626" s="25" t="s">
        <v>9465</v>
      </c>
      <c r="B626" s="25" t="s">
        <v>683</v>
      </c>
      <c r="C626" s="25" t="s">
        <v>9466</v>
      </c>
      <c r="D626" s="5" t="str">
        <f>VLOOKUP(B626,'Msku With Skus'!$A:$B,2,FALSE)</f>
        <v>CSTE_0020_MB_HP_Black</v>
      </c>
      <c r="E626" s="27">
        <f>_xlfn.IFNA(VLOOKUP(D626,'Current Inventory '!$B:$E,4,FALSE),"0")</f>
        <v>69</v>
      </c>
      <c r="F626" s="28">
        <v>0</v>
      </c>
      <c r="G626" s="5">
        <f t="shared" si="0"/>
        <v>69</v>
      </c>
      <c r="H626" s="5" t="e">
        <f>_xlfn.IFNA(VLOOKUP(D626,'Msku With Skus'!$A:$E,6,FALSE)," ")</f>
        <v>#REF!</v>
      </c>
    </row>
    <row r="627" customHeight="1" spans="1:8">
      <c r="A627" s="25" t="s">
        <v>9467</v>
      </c>
      <c r="B627" s="25" t="s">
        <v>805</v>
      </c>
      <c r="C627" s="25" t="s">
        <v>9468</v>
      </c>
      <c r="D627" s="5" t="str">
        <f>VLOOKUP(B627,'Msku With Skus'!$A:$B,2,FALSE)</f>
        <v>CSTE_0030_MB_Got_Black</v>
      </c>
      <c r="E627" s="27">
        <f>_xlfn.IFNA(VLOOKUP(D627,'Current Inventory '!$B:$E,4,FALSE),"0")</f>
        <v>0</v>
      </c>
      <c r="F627" s="28">
        <v>0</v>
      </c>
      <c r="G627" s="5">
        <f t="shared" si="0"/>
        <v>0</v>
      </c>
      <c r="H627" s="5" t="str">
        <f>_xlfn.IFNA(VLOOKUP(D627,'Msku With Skus'!$A:$E,6,FALSE)," ")</f>
        <v> </v>
      </c>
    </row>
    <row r="628" customHeight="1" spans="1:8">
      <c r="A628" s="25" t="s">
        <v>9469</v>
      </c>
      <c r="B628" s="25" t="s">
        <v>6673</v>
      </c>
      <c r="C628" s="25" t="s">
        <v>9470</v>
      </c>
      <c r="D628" s="5" t="str">
        <f>VLOOKUP(B628,'Msku With Skus'!$A:$B,2,FALSE)</f>
        <v>YMS-01</v>
      </c>
      <c r="E628" s="27" t="str">
        <f>_xlfn.IFNA(VLOOKUP(D628,'Current Inventory '!$B:$E,4,FALSE),"0")</f>
        <v>0</v>
      </c>
      <c r="F628" s="28">
        <v>1</v>
      </c>
      <c r="G628" s="5">
        <f t="shared" si="0"/>
        <v>-1</v>
      </c>
      <c r="H628" s="5" t="e">
        <f>_xlfn.IFNA(VLOOKUP(D628,'Msku With Skus'!$A:$E,6,FALSE)," ")</f>
        <v>#REF!</v>
      </c>
    </row>
    <row r="629" customHeight="1" spans="1:8">
      <c r="A629" s="25" t="s">
        <v>9471</v>
      </c>
      <c r="B629" s="25" t="s">
        <v>1205</v>
      </c>
      <c r="C629" s="25" t="s">
        <v>9470</v>
      </c>
      <c r="D629" s="5" t="str">
        <f>VLOOKUP(B629,'Msku With Skus'!$A:$B,2,FALSE)</f>
        <v>CSTE_0060_MB_YouAreMySunshine_Brown</v>
      </c>
      <c r="E629" s="27">
        <f>_xlfn.IFNA(VLOOKUP(D629,'Current Inventory '!$B:$E,4,FALSE),"0")</f>
        <v>39</v>
      </c>
      <c r="F629" s="28">
        <v>20</v>
      </c>
      <c r="G629" s="5">
        <f t="shared" si="0"/>
        <v>19</v>
      </c>
      <c r="H629" s="5" t="str">
        <f>_xlfn.IFNA(VLOOKUP(D629,'Msku With Skus'!$A:$E,6,FALSE)," ")</f>
        <v> </v>
      </c>
    </row>
    <row r="630" customHeight="1" spans="1:8">
      <c r="A630" s="25" t="s">
        <v>9471</v>
      </c>
      <c r="B630" s="25" t="s">
        <v>1205</v>
      </c>
      <c r="C630" s="25" t="s">
        <v>9470</v>
      </c>
      <c r="D630" s="5" t="str">
        <f>VLOOKUP(B630,'Msku With Skus'!$A:$B,2,FALSE)</f>
        <v>CSTE_0060_MB_YouAreMySunshine_Brown</v>
      </c>
      <c r="E630" s="27">
        <f>_xlfn.IFNA(VLOOKUP(D630,'Current Inventory '!$B:$E,4,FALSE),"0")</f>
        <v>39</v>
      </c>
      <c r="F630" s="28">
        <v>0</v>
      </c>
      <c r="G630" s="5">
        <f t="shared" si="0"/>
        <v>39</v>
      </c>
      <c r="H630" s="5" t="str">
        <f>_xlfn.IFNA(VLOOKUP(D630,'Msku With Skus'!$A:$E,6,FALSE)," ")</f>
        <v> </v>
      </c>
    </row>
    <row r="631" customHeight="1" spans="1:8">
      <c r="A631" s="25" t="s">
        <v>9471</v>
      </c>
      <c r="B631" s="25" t="s">
        <v>1205</v>
      </c>
      <c r="C631" s="25" t="s">
        <v>9470</v>
      </c>
      <c r="D631" s="5" t="str">
        <f>VLOOKUP(B631,'Msku With Skus'!$A:$B,2,FALSE)</f>
        <v>CSTE_0060_MB_YouAreMySunshine_Brown</v>
      </c>
      <c r="E631" s="27">
        <f>_xlfn.IFNA(VLOOKUP(D631,'Current Inventory '!$B:$E,4,FALSE),"0")</f>
        <v>39</v>
      </c>
      <c r="F631" s="28">
        <v>0</v>
      </c>
      <c r="G631" s="5">
        <f t="shared" si="0"/>
        <v>39</v>
      </c>
      <c r="H631" s="5" t="str">
        <f>_xlfn.IFNA(VLOOKUP(D631,'Msku With Skus'!$A:$E,6,FALSE)," ")</f>
        <v> </v>
      </c>
    </row>
    <row r="632" customHeight="1" spans="1:8">
      <c r="A632" s="25" t="s">
        <v>9472</v>
      </c>
      <c r="B632" s="25" t="s">
        <v>6674</v>
      </c>
      <c r="C632" s="25" t="s">
        <v>9470</v>
      </c>
      <c r="D632" s="5" t="str">
        <f>VLOOKUP(B632,'Msku With Skus'!$A:$B,2,FALSE)</f>
        <v>YMS-01</v>
      </c>
      <c r="E632" s="27" t="str">
        <f>_xlfn.IFNA(VLOOKUP(D632,'Current Inventory '!$B:$E,4,FALSE),"0")</f>
        <v>0</v>
      </c>
      <c r="F632" s="28">
        <v>0</v>
      </c>
      <c r="G632" s="5">
        <f t="shared" si="0"/>
        <v>0</v>
      </c>
      <c r="H632" s="5" t="e">
        <f>_xlfn.IFNA(VLOOKUP(D632,'Msku With Skus'!$A:$E,6,FALSE)," ")</f>
        <v>#REF!</v>
      </c>
    </row>
    <row r="633" customHeight="1" spans="1:8">
      <c r="A633" s="25" t="s">
        <v>9473</v>
      </c>
      <c r="B633" s="25" t="s">
        <v>903</v>
      </c>
      <c r="C633" s="25" t="s">
        <v>9474</v>
      </c>
      <c r="D633" s="5" t="str">
        <f>VLOOKUP(B633,'Msku With Skus'!$A:$B,2,FALSE)</f>
        <v>CSTE_0036_MB_HBD_White</v>
      </c>
      <c r="E633" s="27">
        <f>_xlfn.IFNA(VLOOKUP(D633,'Current Inventory '!$B:$E,4,FALSE),"0")</f>
        <v>45</v>
      </c>
      <c r="F633" s="28">
        <v>0</v>
      </c>
      <c r="G633" s="5">
        <f t="shared" si="0"/>
        <v>45</v>
      </c>
      <c r="H633" s="5" t="str">
        <f>_xlfn.IFNA(VLOOKUP(D633,'Msku With Skus'!$A:$E,6,FALSE)," ")</f>
        <v> </v>
      </c>
    </row>
    <row r="634" customHeight="1" spans="1:8">
      <c r="A634" s="25" t="s">
        <v>9475</v>
      </c>
      <c r="B634" s="25" t="s">
        <v>1267</v>
      </c>
      <c r="C634" s="25" t="s">
        <v>9476</v>
      </c>
      <c r="D634" s="5" t="str">
        <f>VLOOKUP(B634,'Msku With Skus'!$A:$B,2,FALSE)</f>
        <v>CSTE_0065_MB_YouAreMySunshine_AutoBrown</v>
      </c>
      <c r="E634" s="27">
        <f>_xlfn.IFNA(VLOOKUP(D634,'Current Inventory '!$B:$E,4,FALSE),"0")</f>
        <v>0</v>
      </c>
      <c r="F634" s="28">
        <v>0</v>
      </c>
      <c r="G634" s="5">
        <f t="shared" si="0"/>
        <v>0</v>
      </c>
      <c r="H634" s="5" t="str">
        <f>_xlfn.IFNA(VLOOKUP(D634,'Msku With Skus'!$A:$E,6,FALSE)," ")</f>
        <v> </v>
      </c>
    </row>
    <row r="635" customHeight="1" spans="1:8">
      <c r="A635" s="25" t="s">
        <v>9477</v>
      </c>
      <c r="B635" s="25" t="s">
        <v>6563</v>
      </c>
      <c r="C635" s="25" t="s">
        <v>9478</v>
      </c>
      <c r="D635" s="5" t="str">
        <f>VLOOKUP(B635,'Msku With Skus'!$A:$B,2,FALSE)</f>
        <v>Spin_Wheel_Wood</v>
      </c>
      <c r="E635" s="27" t="str">
        <f>_xlfn.IFNA(VLOOKUP(D635,'Current Inventory '!$B:$E,4,FALSE),"0")</f>
        <v>0</v>
      </c>
      <c r="F635" s="28">
        <v>0</v>
      </c>
      <c r="G635" s="5">
        <f t="shared" si="0"/>
        <v>0</v>
      </c>
      <c r="H635" s="5" t="e">
        <f>_xlfn.IFNA(VLOOKUP(D635,'Msku With Skus'!$A:$E,6,FALSE)," ")</f>
        <v>#REF!</v>
      </c>
    </row>
    <row r="636" customHeight="1" spans="1:8">
      <c r="A636" s="25" t="s">
        <v>9479</v>
      </c>
      <c r="B636" s="25" t="s">
        <v>6376</v>
      </c>
      <c r="C636" s="25" t="s">
        <v>9478</v>
      </c>
      <c r="D636" s="5" t="str">
        <f>VLOOKUP(B636,'Msku With Skus'!$A:$B,2,FALSE)</f>
        <v>CSTE_O0441_OT_Spining_Wheel_Wooden</v>
      </c>
      <c r="E636" s="27">
        <f>_xlfn.IFNA(VLOOKUP(D636,'Current Inventory '!$B:$E,4,FALSE),"0")</f>
        <v>0</v>
      </c>
      <c r="F636" s="28">
        <v>0</v>
      </c>
      <c r="G636" s="5">
        <f t="shared" si="0"/>
        <v>0</v>
      </c>
      <c r="H636" s="5" t="str">
        <f>_xlfn.IFNA(VLOOKUP(D636,'Msku With Skus'!$A:$E,6,FALSE)," ")</f>
        <v> </v>
      </c>
    </row>
    <row r="637" customHeight="1" spans="1:8">
      <c r="A637" s="25" t="s">
        <v>9479</v>
      </c>
      <c r="B637" s="25" t="s">
        <v>6376</v>
      </c>
      <c r="C637" s="25" t="s">
        <v>9478</v>
      </c>
      <c r="D637" s="5" t="str">
        <f>VLOOKUP(B637,'Msku With Skus'!$A:$B,2,FALSE)</f>
        <v>CSTE_O0441_OT_Spining_Wheel_Wooden</v>
      </c>
      <c r="E637" s="27">
        <f>_xlfn.IFNA(VLOOKUP(D637,'Current Inventory '!$B:$E,4,FALSE),"0")</f>
        <v>0</v>
      </c>
      <c r="F637" s="28">
        <v>0</v>
      </c>
      <c r="G637" s="5">
        <f t="shared" si="0"/>
        <v>0</v>
      </c>
      <c r="H637" s="5" t="str">
        <f>_xlfn.IFNA(VLOOKUP(D637,'Msku With Skus'!$A:$E,6,FALSE)," ")</f>
        <v> </v>
      </c>
    </row>
    <row r="638" customHeight="1" spans="1:8">
      <c r="A638" s="25" t="s">
        <v>9480</v>
      </c>
      <c r="B638" s="25" t="s">
        <v>1228</v>
      </c>
      <c r="C638" s="25" t="s">
        <v>9481</v>
      </c>
      <c r="D638" s="5" t="str">
        <f>VLOOKUP(B638,'Msku With Skus'!$A:$B,2,FALSE)</f>
        <v>CSTE_0061_MB_ToMyDad_Brown</v>
      </c>
      <c r="E638" s="27">
        <f>_xlfn.IFNA(VLOOKUP(D638,'Current Inventory '!$B:$E,4,FALSE),"0")</f>
        <v>0</v>
      </c>
      <c r="F638" s="28">
        <v>0</v>
      </c>
      <c r="G638" s="5">
        <f t="shared" si="0"/>
        <v>0</v>
      </c>
      <c r="H638" s="5" t="str">
        <f>_xlfn.IFNA(VLOOKUP(D638,'Msku With Skus'!$A:$E,6,FALSE)," ")</f>
        <v> </v>
      </c>
    </row>
    <row r="639" customHeight="1" spans="1:8">
      <c r="A639" s="25" t="s">
        <v>9480</v>
      </c>
      <c r="B639" s="25" t="s">
        <v>1228</v>
      </c>
      <c r="C639" s="25" t="s">
        <v>9481</v>
      </c>
      <c r="D639" s="5" t="str">
        <f>VLOOKUP(B639,'Msku With Skus'!$A:$B,2,FALSE)</f>
        <v>CSTE_0061_MB_ToMyDad_Brown</v>
      </c>
      <c r="E639" s="27">
        <f>_xlfn.IFNA(VLOOKUP(D639,'Current Inventory '!$B:$E,4,FALSE),"0")</f>
        <v>0</v>
      </c>
      <c r="F639" s="28">
        <v>0</v>
      </c>
      <c r="G639" s="5">
        <f t="shared" si="0"/>
        <v>0</v>
      </c>
      <c r="H639" s="5" t="str">
        <f>_xlfn.IFNA(VLOOKUP(D639,'Msku With Skus'!$A:$E,6,FALSE)," ")</f>
        <v> </v>
      </c>
    </row>
    <row r="640" customHeight="1" spans="1:8">
      <c r="A640" s="25" t="s">
        <v>9482</v>
      </c>
      <c r="B640" s="25" t="s">
        <v>1208</v>
      </c>
      <c r="C640" s="25" t="s">
        <v>9483</v>
      </c>
      <c r="D640" s="5" t="str">
        <f>VLOOKUP(B640,'Msku With Skus'!$A:$B,2,FALSE)</f>
        <v>CSTE_0060_MB_YouAreMySunshine_Brown</v>
      </c>
      <c r="E640" s="27">
        <f>_xlfn.IFNA(VLOOKUP(D640,'Current Inventory '!$B:$E,4,FALSE),"0")</f>
        <v>39</v>
      </c>
      <c r="F640" s="28">
        <v>0</v>
      </c>
      <c r="G640" s="5">
        <f t="shared" si="0"/>
        <v>39</v>
      </c>
      <c r="H640" s="5" t="str">
        <f>_xlfn.IFNA(VLOOKUP(D640,'Msku With Skus'!$A:$E,6,FALSE)," ")</f>
        <v> </v>
      </c>
    </row>
    <row r="641" customHeight="1" spans="1:8">
      <c r="A641" s="25" t="s">
        <v>9482</v>
      </c>
      <c r="B641" s="25" t="s">
        <v>1208</v>
      </c>
      <c r="C641" s="25" t="s">
        <v>9483</v>
      </c>
      <c r="D641" s="5" t="str">
        <f>VLOOKUP(B641,'Msku With Skus'!$A:$B,2,FALSE)</f>
        <v>CSTE_0060_MB_YouAreMySunshine_Brown</v>
      </c>
      <c r="E641" s="27">
        <f>_xlfn.IFNA(VLOOKUP(D641,'Current Inventory '!$B:$E,4,FALSE),"0")</f>
        <v>39</v>
      </c>
      <c r="F641" s="28">
        <v>0</v>
      </c>
      <c r="G641" s="5">
        <f t="shared" si="0"/>
        <v>39</v>
      </c>
      <c r="H641" s="5" t="str">
        <f>_xlfn.IFNA(VLOOKUP(D641,'Msku With Skus'!$A:$E,6,FALSE)," ")</f>
        <v> </v>
      </c>
    </row>
    <row r="642" customHeight="1" spans="1:8">
      <c r="A642" s="25" t="s">
        <v>9482</v>
      </c>
      <c r="B642" s="25" t="s">
        <v>1208</v>
      </c>
      <c r="C642" s="25" t="s">
        <v>9483</v>
      </c>
      <c r="D642" s="5" t="str">
        <f>VLOOKUP(B642,'Msku With Skus'!$A:$B,2,FALSE)</f>
        <v>CSTE_0060_MB_YouAreMySunshine_Brown</v>
      </c>
      <c r="E642" s="27">
        <f>_xlfn.IFNA(VLOOKUP(D642,'Current Inventory '!$B:$E,4,FALSE),"0")</f>
        <v>39</v>
      </c>
      <c r="F642" s="28">
        <v>20</v>
      </c>
      <c r="G642" s="5">
        <f t="shared" si="0"/>
        <v>19</v>
      </c>
      <c r="H642" s="5" t="str">
        <f>_xlfn.IFNA(VLOOKUP(D642,'Msku With Skus'!$A:$E,6,FALSE)," ")</f>
        <v> </v>
      </c>
    </row>
    <row r="643" customHeight="1" spans="1:8">
      <c r="A643" s="25" t="s">
        <v>9484</v>
      </c>
      <c r="B643" s="25" t="s">
        <v>1200</v>
      </c>
      <c r="C643" s="25" t="s">
        <v>9485</v>
      </c>
      <c r="D643" s="5" t="str">
        <f>VLOOKUP(B643,'Msku With Skus'!$A:$B,2,FALSE)</f>
        <v>CSTE_0060_MB_YouAreMySunshine_Brown</v>
      </c>
      <c r="E643" s="27">
        <f>_xlfn.IFNA(VLOOKUP(D643,'Current Inventory '!$B:$E,4,FALSE),"0")</f>
        <v>39</v>
      </c>
      <c r="F643" s="28">
        <v>0</v>
      </c>
      <c r="G643" s="5">
        <f t="shared" si="0"/>
        <v>39</v>
      </c>
      <c r="H643" s="5" t="str">
        <f>_xlfn.IFNA(VLOOKUP(D643,'Msku With Skus'!$A:$E,6,FALSE)," ")</f>
        <v> </v>
      </c>
    </row>
    <row r="644" customHeight="1" spans="1:8">
      <c r="A644" s="25" t="s">
        <v>9486</v>
      </c>
      <c r="B644" s="25" t="s">
        <v>198</v>
      </c>
      <c r="C644" s="25" t="s">
        <v>9487</v>
      </c>
      <c r="D644" s="5" t="str">
        <f>VLOOKUP(B644,'Msku With Skus'!$A:$B,2,FALSE)</f>
        <v>CSTE_0057_MB_ToMyWife_Brown</v>
      </c>
      <c r="E644" s="27">
        <f>_xlfn.IFNA(VLOOKUP(D644,'Current Inventory '!$B:$E,4,FALSE),"0")</f>
        <v>0</v>
      </c>
      <c r="F644" s="28">
        <v>0</v>
      </c>
      <c r="G644" s="5">
        <f t="shared" si="0"/>
        <v>0</v>
      </c>
      <c r="H644" s="5" t="str">
        <f>_xlfn.IFNA(VLOOKUP(D644,'Msku With Skus'!$A:$E,6,FALSE)," ")</f>
        <v> </v>
      </c>
    </row>
    <row r="645" customHeight="1" spans="1:8">
      <c r="A645" s="25" t="s">
        <v>9486</v>
      </c>
      <c r="B645" s="25" t="s">
        <v>198</v>
      </c>
      <c r="C645" s="25" t="s">
        <v>9487</v>
      </c>
      <c r="D645" s="5" t="str">
        <f>VLOOKUP(B645,'Msku With Skus'!$A:$B,2,FALSE)</f>
        <v>CSTE_0057_MB_ToMyWife_Brown</v>
      </c>
      <c r="E645" s="27">
        <f>_xlfn.IFNA(VLOOKUP(D645,'Current Inventory '!$B:$E,4,FALSE),"0")</f>
        <v>0</v>
      </c>
      <c r="F645" s="28">
        <v>0</v>
      </c>
      <c r="G645" s="5">
        <f t="shared" si="0"/>
        <v>0</v>
      </c>
      <c r="H645" s="5" t="str">
        <f>_xlfn.IFNA(VLOOKUP(D645,'Msku With Skus'!$A:$E,6,FALSE)," ")</f>
        <v> </v>
      </c>
    </row>
    <row r="646" customHeight="1" spans="1:8">
      <c r="A646" s="25" t="s">
        <v>9488</v>
      </c>
      <c r="B646" s="25" t="s">
        <v>197</v>
      </c>
      <c r="C646" s="25" t="s">
        <v>9487</v>
      </c>
      <c r="D646" s="5" t="str">
        <f>VLOOKUP(B646,'Msku With Skus'!$A:$B,2,FALSE)</f>
        <v>cj-sunshine-wife</v>
      </c>
      <c r="E646" s="27" t="str">
        <f>_xlfn.IFNA(VLOOKUP(D646,'Current Inventory '!$B:$E,4,FALSE),"0")</f>
        <v>0</v>
      </c>
      <c r="F646" s="28">
        <v>0</v>
      </c>
      <c r="G646" s="5">
        <f t="shared" si="0"/>
        <v>0</v>
      </c>
      <c r="H646" s="5" t="e">
        <f>_xlfn.IFNA(VLOOKUP(D646,'Msku With Skus'!$A:$E,6,FALSE)," ")</f>
        <v>#REF!</v>
      </c>
    </row>
    <row r="647" customHeight="1" spans="1:8">
      <c r="A647" s="25" t="s">
        <v>9488</v>
      </c>
      <c r="B647" s="25" t="s">
        <v>197</v>
      </c>
      <c r="C647" s="25" t="s">
        <v>9487</v>
      </c>
      <c r="D647" s="5" t="str">
        <f>VLOOKUP(B647,'Msku With Skus'!$A:$B,2,FALSE)</f>
        <v>cj-sunshine-wife</v>
      </c>
      <c r="E647" s="27" t="str">
        <f>_xlfn.IFNA(VLOOKUP(D647,'Current Inventory '!$B:$E,4,FALSE),"0")</f>
        <v>0</v>
      </c>
      <c r="F647" s="28">
        <v>0</v>
      </c>
      <c r="G647" s="5">
        <f t="shared" si="0"/>
        <v>0</v>
      </c>
      <c r="H647" s="5" t="e">
        <f>_xlfn.IFNA(VLOOKUP(D647,'Msku With Skus'!$A:$E,6,FALSE)," ")</f>
        <v>#REF!</v>
      </c>
    </row>
    <row r="648" customHeight="1" spans="1:8">
      <c r="A648" s="25" t="s">
        <v>9489</v>
      </c>
      <c r="B648" s="25" t="s">
        <v>1231</v>
      </c>
      <c r="C648" s="25" t="s">
        <v>9490</v>
      </c>
      <c r="D648" s="5" t="str">
        <f>VLOOKUP(B648,'Msku With Skus'!$A:$B,2,FALSE)</f>
        <v>CSTE_0061_MB_ToMyDad_Brown</v>
      </c>
      <c r="E648" s="27">
        <f>_xlfn.IFNA(VLOOKUP(D648,'Current Inventory '!$B:$E,4,FALSE),"0")</f>
        <v>0</v>
      </c>
      <c r="F648" s="28">
        <v>0</v>
      </c>
      <c r="G648" s="5">
        <f t="shared" si="0"/>
        <v>0</v>
      </c>
      <c r="H648" s="5" t="str">
        <f>_xlfn.IFNA(VLOOKUP(D648,'Msku With Skus'!$A:$E,6,FALSE)," ")</f>
        <v> </v>
      </c>
    </row>
    <row r="649" customHeight="1" spans="1:8">
      <c r="A649" s="25" t="s">
        <v>9491</v>
      </c>
      <c r="B649" s="25" t="s">
        <v>6470</v>
      </c>
      <c r="C649" s="25" t="s">
        <v>9492</v>
      </c>
      <c r="D649" s="5" t="str">
        <f>VLOOKUP(B649,'Msku With Skus'!$A:$B,2,FALSE)</f>
        <v>Kittycat_Blue_fba1</v>
      </c>
      <c r="E649" s="27" t="str">
        <f>_xlfn.IFNA(VLOOKUP(D649,'Current Inventory '!$B:$E,4,FALSE),"0")</f>
        <v>0</v>
      </c>
      <c r="F649" s="28">
        <v>0</v>
      </c>
      <c r="G649" s="5">
        <f t="shared" si="0"/>
        <v>0</v>
      </c>
      <c r="H649" s="5" t="e">
        <f>_xlfn.IFNA(VLOOKUP(D649,'Msku With Skus'!$A:$E,6,FALSE)," ")</f>
        <v>#REF!</v>
      </c>
    </row>
    <row r="650" customHeight="1" spans="1:8">
      <c r="A650" s="25" t="s">
        <v>9493</v>
      </c>
      <c r="B650" s="25" t="s">
        <v>4543</v>
      </c>
      <c r="C650" s="25" t="s">
        <v>9492</v>
      </c>
      <c r="D650" s="5" t="str">
        <f>VLOOKUP(B650,'Msku With Skus'!$A:$B,2,FALSE)</f>
        <v>CSTE_O0003_OT_TeddyFaceCat_Blue</v>
      </c>
      <c r="E650" s="27">
        <f>_xlfn.IFNA(VLOOKUP(D650,'Current Inventory '!$B:$E,4,FALSE),"0")</f>
        <v>39</v>
      </c>
      <c r="F650" s="28">
        <v>0</v>
      </c>
      <c r="G650" s="5">
        <f t="shared" si="0"/>
        <v>39</v>
      </c>
      <c r="H650" s="5" t="e">
        <f>_xlfn.IFNA(VLOOKUP(D650,'Msku With Skus'!$A:$E,6,FALSE)," ")</f>
        <v>#REF!</v>
      </c>
    </row>
    <row r="651" customHeight="1" spans="1:8">
      <c r="A651" s="25" t="s">
        <v>9494</v>
      </c>
      <c r="B651" s="25" t="s">
        <v>6349</v>
      </c>
      <c r="C651" s="25" t="s">
        <v>9495</v>
      </c>
      <c r="D651" s="5" t="str">
        <f>VLOOKUP(B651,'Msku With Skus'!$A:$B,2,FALSE)</f>
        <v>CSTE_O0431_OT_Soft_Keychain_Shooky</v>
      </c>
      <c r="E651" s="27">
        <f>_xlfn.IFNA(VLOOKUP(D651,'Current Inventory '!$B:$E,4,FALSE),"0")</f>
        <v>0</v>
      </c>
      <c r="F651" s="28">
        <v>0</v>
      </c>
      <c r="G651" s="5">
        <f t="shared" si="0"/>
        <v>0</v>
      </c>
      <c r="H651" s="5" t="str">
        <f>_xlfn.IFNA(VLOOKUP(D651,'Msku With Skus'!$A:$E,6,FALSE)," ")</f>
        <v> </v>
      </c>
    </row>
    <row r="652" customHeight="1" spans="1:8">
      <c r="A652" s="25" t="s">
        <v>9496</v>
      </c>
      <c r="B652" s="25" t="s">
        <v>6351</v>
      </c>
      <c r="C652" s="25" t="s">
        <v>9497</v>
      </c>
      <c r="D652" s="5" t="str">
        <f>VLOOKUP(B652,'Msku With Skus'!$A:$B,2,FALSE)</f>
        <v>CSTE_O0431_OT_Soft_Keychain_Shooky</v>
      </c>
      <c r="E652" s="27">
        <f>_xlfn.IFNA(VLOOKUP(D652,'Current Inventory '!$B:$E,4,FALSE),"0")</f>
        <v>0</v>
      </c>
      <c r="F652" s="28">
        <v>0</v>
      </c>
      <c r="G652" s="5">
        <f t="shared" si="0"/>
        <v>0</v>
      </c>
      <c r="H652" s="5" t="str">
        <f>_xlfn.IFNA(VLOOKUP(D652,'Msku With Skus'!$A:$E,6,FALSE)," ")</f>
        <v> </v>
      </c>
    </row>
    <row r="653" customHeight="1" spans="1:8">
      <c r="A653" s="25" t="s">
        <v>9498</v>
      </c>
      <c r="B653" s="25" t="s">
        <v>6327</v>
      </c>
      <c r="C653" s="25" t="s">
        <v>9499</v>
      </c>
      <c r="D653" s="5" t="str">
        <f>VLOOKUP(B653,'Msku With Skus'!$A:$B,2,FALSE)</f>
        <v>CSTE_O0427_OT_Soft_Keychain_Chimmy</v>
      </c>
      <c r="E653" s="27">
        <f>_xlfn.IFNA(VLOOKUP(D653,'Current Inventory '!$B:$E,4,FALSE),"0")</f>
        <v>0</v>
      </c>
      <c r="F653" s="28">
        <v>0</v>
      </c>
      <c r="G653" s="5">
        <f t="shared" si="0"/>
        <v>0</v>
      </c>
      <c r="H653" s="5" t="str">
        <f>_xlfn.IFNA(VLOOKUP(D653,'Msku With Skus'!$A:$E,6,FALSE)," ")</f>
        <v> </v>
      </c>
    </row>
    <row r="654" customHeight="1" spans="1:8">
      <c r="A654" s="25" t="s">
        <v>9500</v>
      </c>
      <c r="B654" s="25" t="s">
        <v>6329</v>
      </c>
      <c r="C654" s="25" t="s">
        <v>9501</v>
      </c>
      <c r="D654" s="5" t="str">
        <f>VLOOKUP(B654,'Msku With Skus'!$A:$B,2,FALSE)</f>
        <v>CSTE_O0427_OT_Soft_Keychain_Chimmy</v>
      </c>
      <c r="E654" s="27">
        <f>_xlfn.IFNA(VLOOKUP(D654,'Current Inventory '!$B:$E,4,FALSE),"0")</f>
        <v>0</v>
      </c>
      <c r="F654" s="28">
        <v>0</v>
      </c>
      <c r="G654" s="5">
        <f t="shared" si="0"/>
        <v>0</v>
      </c>
      <c r="H654" s="5" t="str">
        <f>_xlfn.IFNA(VLOOKUP(D654,'Msku With Skus'!$A:$E,6,FALSE)," ")</f>
        <v> </v>
      </c>
    </row>
    <row r="655" customHeight="1" spans="1:8">
      <c r="A655" s="25" t="s">
        <v>9502</v>
      </c>
      <c r="B655" s="25" t="s">
        <v>6330</v>
      </c>
      <c r="C655" s="25" t="s">
        <v>9503</v>
      </c>
      <c r="D655" s="5" t="str">
        <f>VLOOKUP(B655,'Msku With Skus'!$A:$B,2,FALSE)</f>
        <v>CSTE_O0427_OT_Soft_Keychain_Chimmy</v>
      </c>
      <c r="E655" s="27">
        <f>_xlfn.IFNA(VLOOKUP(D655,'Current Inventory '!$B:$E,4,FALSE),"0")</f>
        <v>0</v>
      </c>
      <c r="F655" s="28">
        <v>0</v>
      </c>
      <c r="G655" s="5">
        <f t="shared" si="0"/>
        <v>0</v>
      </c>
      <c r="H655" s="5" t="str">
        <f>_xlfn.IFNA(VLOOKUP(D655,'Msku With Skus'!$A:$E,6,FALSE)," ")</f>
        <v> </v>
      </c>
    </row>
    <row r="656" customHeight="1" spans="1:8">
      <c r="A656" s="25" t="s">
        <v>9504</v>
      </c>
      <c r="B656" s="25" t="s">
        <v>6357</v>
      </c>
      <c r="C656" s="25" t="s">
        <v>9505</v>
      </c>
      <c r="D656" s="5" t="str">
        <f>VLOOKUP(B656,'Msku With Skus'!$A:$B,2,FALSE)</f>
        <v>CSTE_O0433_OT_Soft_Keychain_Cooky</v>
      </c>
      <c r="E656" s="27">
        <f>_xlfn.IFNA(VLOOKUP(D656,'Current Inventory '!$B:$E,4,FALSE),"0")</f>
        <v>0</v>
      </c>
      <c r="F656" s="28">
        <v>0</v>
      </c>
      <c r="G656" s="5">
        <f t="shared" si="0"/>
        <v>0</v>
      </c>
      <c r="H656" s="5" t="str">
        <f>_xlfn.IFNA(VLOOKUP(D656,'Msku With Skus'!$A:$E,6,FALSE)," ")</f>
        <v> </v>
      </c>
    </row>
    <row r="657" customHeight="1" spans="1:8">
      <c r="A657" s="25" t="s">
        <v>9506</v>
      </c>
      <c r="B657" s="25" t="s">
        <v>6359</v>
      </c>
      <c r="C657" s="25" t="s">
        <v>9507</v>
      </c>
      <c r="D657" s="5" t="str">
        <f>VLOOKUP(B657,'Msku With Skus'!$A:$B,2,FALSE)</f>
        <v>CSTE_O0433_OT_Soft_Keychain_Cooky</v>
      </c>
      <c r="E657" s="27">
        <f>_xlfn.IFNA(VLOOKUP(D657,'Current Inventory '!$B:$E,4,FALSE),"0")</f>
        <v>0</v>
      </c>
      <c r="F657" s="28">
        <v>0</v>
      </c>
      <c r="G657" s="5">
        <f t="shared" si="0"/>
        <v>0</v>
      </c>
      <c r="H657" s="5" t="str">
        <f>_xlfn.IFNA(VLOOKUP(D657,'Msku With Skus'!$A:$E,6,FALSE)," ")</f>
        <v> </v>
      </c>
    </row>
    <row r="658" customHeight="1" spans="1:8">
      <c r="A658" s="25" t="s">
        <v>9508</v>
      </c>
      <c r="B658" s="25" t="s">
        <v>6360</v>
      </c>
      <c r="C658" s="25" t="s">
        <v>9509</v>
      </c>
      <c r="D658" s="5" t="str">
        <f>VLOOKUP(B658,'Msku With Skus'!$A:$B,2,FALSE)</f>
        <v>CSTE_O0433_OT_Soft_Keychain_Cooky</v>
      </c>
      <c r="E658" s="27">
        <f>_xlfn.IFNA(VLOOKUP(D658,'Current Inventory '!$B:$E,4,FALSE),"0")</f>
        <v>0</v>
      </c>
      <c r="F658" s="28">
        <v>0</v>
      </c>
      <c r="G658" s="5">
        <f t="shared" si="0"/>
        <v>0</v>
      </c>
      <c r="H658" s="5" t="str">
        <f>_xlfn.IFNA(VLOOKUP(D658,'Msku With Skus'!$A:$E,6,FALSE)," ")</f>
        <v> </v>
      </c>
    </row>
    <row r="659" customHeight="1" spans="1:8">
      <c r="A659" s="25" t="s">
        <v>9510</v>
      </c>
      <c r="B659" s="25" t="s">
        <v>6361</v>
      </c>
      <c r="C659" s="25" t="s">
        <v>9511</v>
      </c>
      <c r="D659" s="5" t="str">
        <f>VLOOKUP(B659,'Msku With Skus'!$A:$B,2,FALSE)</f>
        <v>CSTE_O0433_OT_Soft_Keychain_Cooky</v>
      </c>
      <c r="E659" s="27">
        <f>_xlfn.IFNA(VLOOKUP(D659,'Current Inventory '!$B:$E,4,FALSE),"0")</f>
        <v>0</v>
      </c>
      <c r="F659" s="28">
        <v>0</v>
      </c>
      <c r="G659" s="5">
        <f t="shared" si="0"/>
        <v>0</v>
      </c>
      <c r="H659" s="5" t="str">
        <f>_xlfn.IFNA(VLOOKUP(D659,'Msku With Skus'!$A:$E,6,FALSE)," ")</f>
        <v> </v>
      </c>
    </row>
    <row r="660" customHeight="1" spans="1:8">
      <c r="A660" s="25" t="s">
        <v>9512</v>
      </c>
      <c r="B660" s="25" t="s">
        <v>6362</v>
      </c>
      <c r="C660" s="25" t="s">
        <v>9513</v>
      </c>
      <c r="D660" s="5" t="str">
        <f>VLOOKUP(B660,'Msku With Skus'!$A:$B,2,FALSE)</f>
        <v>CSTE_O0433_OT_Soft_Keychain_Cooky</v>
      </c>
      <c r="E660" s="27">
        <f>_xlfn.IFNA(VLOOKUP(D660,'Current Inventory '!$B:$E,4,FALSE),"0")</f>
        <v>0</v>
      </c>
      <c r="F660" s="28">
        <v>0</v>
      </c>
      <c r="G660" s="5">
        <f t="shared" si="0"/>
        <v>0</v>
      </c>
      <c r="H660" s="5" t="str">
        <f>_xlfn.IFNA(VLOOKUP(D660,'Msku With Skus'!$A:$E,6,FALSE)," ")</f>
        <v> </v>
      </c>
    </row>
    <row r="661" customHeight="1" spans="1:8">
      <c r="A661" s="25" t="s">
        <v>9514</v>
      </c>
      <c r="B661" s="25" t="s">
        <v>6363</v>
      </c>
      <c r="C661" s="25" t="s">
        <v>9515</v>
      </c>
      <c r="D661" s="5" t="str">
        <f>VLOOKUP(B661,'Msku With Skus'!$A:$B,2,FALSE)</f>
        <v>CSTE_O0433_OT_Soft_Keychain_Cooky</v>
      </c>
      <c r="E661" s="27">
        <f>_xlfn.IFNA(VLOOKUP(D661,'Current Inventory '!$B:$E,4,FALSE),"0")</f>
        <v>0</v>
      </c>
      <c r="F661" s="28">
        <v>0</v>
      </c>
      <c r="G661" s="5">
        <f t="shared" si="0"/>
        <v>0</v>
      </c>
      <c r="H661" s="5" t="str">
        <f>_xlfn.IFNA(VLOOKUP(D661,'Msku With Skus'!$A:$E,6,FALSE)," ")</f>
        <v> </v>
      </c>
    </row>
    <row r="662" customHeight="1" spans="1:8">
      <c r="A662" s="25" t="s">
        <v>9516</v>
      </c>
      <c r="B662" s="25" t="s">
        <v>6352</v>
      </c>
      <c r="C662" s="25" t="s">
        <v>9517</v>
      </c>
      <c r="D662" s="5" t="str">
        <f>VLOOKUP(B662,'Msku With Skus'!$A:$B,2,FALSE)</f>
        <v>CSTE_O0431_OT_Soft_Keychain_Shooky</v>
      </c>
      <c r="E662" s="27">
        <f>_xlfn.IFNA(VLOOKUP(D662,'Current Inventory '!$B:$E,4,FALSE),"0")</f>
        <v>0</v>
      </c>
      <c r="F662" s="28">
        <v>0</v>
      </c>
      <c r="G662" s="5">
        <f t="shared" si="0"/>
        <v>0</v>
      </c>
      <c r="H662" s="5" t="str">
        <f>_xlfn.IFNA(VLOOKUP(D662,'Msku With Skus'!$A:$E,6,FALSE)," ")</f>
        <v> </v>
      </c>
    </row>
    <row r="663" customHeight="1" spans="1:8">
      <c r="A663" s="25" t="s">
        <v>9518</v>
      </c>
      <c r="B663" s="25" t="s">
        <v>6364</v>
      </c>
      <c r="C663" s="25" t="s">
        <v>9519</v>
      </c>
      <c r="D663" s="5" t="str">
        <f>VLOOKUP(B663,'Msku With Skus'!$A:$B,2,FALSE)</f>
        <v>CSTE_O0433_OT_Soft_Keychain_Cooky</v>
      </c>
      <c r="E663" s="27">
        <f>_xlfn.IFNA(VLOOKUP(D663,'Current Inventory '!$B:$E,4,FALSE),"0")</f>
        <v>0</v>
      </c>
      <c r="F663" s="28">
        <v>0</v>
      </c>
      <c r="G663" s="5">
        <f t="shared" si="0"/>
        <v>0</v>
      </c>
      <c r="H663" s="5" t="str">
        <f>_xlfn.IFNA(VLOOKUP(D663,'Msku With Skus'!$A:$E,6,FALSE)," ")</f>
        <v> </v>
      </c>
    </row>
    <row r="664" customHeight="1" spans="1:8">
      <c r="A664" s="25" t="s">
        <v>9520</v>
      </c>
      <c r="B664" s="25" t="s">
        <v>6344</v>
      </c>
      <c r="C664" s="25" t="s">
        <v>9521</v>
      </c>
      <c r="D664" s="5" t="str">
        <f>VLOOKUP(B664,'Msku With Skus'!$A:$B,2,FALSE)</f>
        <v>CSTE_O0429_OT_Soft_Keychain_Koya</v>
      </c>
      <c r="E664" s="27">
        <f>_xlfn.IFNA(VLOOKUP(D664,'Current Inventory '!$B:$E,4,FALSE),"0")</f>
        <v>1</v>
      </c>
      <c r="F664" s="28">
        <v>0</v>
      </c>
      <c r="G664" s="5">
        <f t="shared" si="0"/>
        <v>1</v>
      </c>
      <c r="H664" s="5" t="str">
        <f>_xlfn.IFNA(VLOOKUP(D664,'Msku With Skus'!$A:$E,6,FALSE)," ")</f>
        <v> </v>
      </c>
    </row>
    <row r="665" customHeight="1" spans="1:8">
      <c r="A665" s="25" t="s">
        <v>9522</v>
      </c>
      <c r="B665" s="25" t="s">
        <v>6365</v>
      </c>
      <c r="C665" s="25" t="s">
        <v>9523</v>
      </c>
      <c r="D665" s="5" t="str">
        <f>VLOOKUP(B665,'Msku With Skus'!$A:$B,2,FALSE)</f>
        <v>CSTE_O0434_OT_Soft_Keychain_Rj</v>
      </c>
      <c r="E665" s="27">
        <f>_xlfn.IFNA(VLOOKUP(D665,'Current Inventory '!$B:$E,4,FALSE),"0")</f>
        <v>0</v>
      </c>
      <c r="F665" s="28">
        <v>0</v>
      </c>
      <c r="G665" s="5">
        <f t="shared" si="0"/>
        <v>0</v>
      </c>
      <c r="H665" s="5" t="str">
        <f>_xlfn.IFNA(VLOOKUP(D665,'Msku With Skus'!$A:$E,6,FALSE)," ")</f>
        <v> </v>
      </c>
    </row>
    <row r="666" customHeight="1" spans="1:8">
      <c r="A666" s="25" t="s">
        <v>9524</v>
      </c>
      <c r="B666" s="25" t="s">
        <v>6367</v>
      </c>
      <c r="C666" s="25" t="s">
        <v>9525</v>
      </c>
      <c r="D666" s="5" t="str">
        <f>VLOOKUP(B666,'Msku With Skus'!$A:$B,2,FALSE)</f>
        <v>CSTE_O0434_OT_Soft_Keychain_Rj</v>
      </c>
      <c r="E666" s="27">
        <f>_xlfn.IFNA(VLOOKUP(D666,'Current Inventory '!$B:$E,4,FALSE),"0")</f>
        <v>0</v>
      </c>
      <c r="F666" s="28">
        <v>0</v>
      </c>
      <c r="G666" s="5">
        <f t="shared" si="0"/>
        <v>0</v>
      </c>
      <c r="H666" s="5" t="str">
        <f>_xlfn.IFNA(VLOOKUP(D666,'Msku With Skus'!$A:$E,6,FALSE)," ")</f>
        <v> </v>
      </c>
    </row>
    <row r="667" customHeight="1" spans="1:8">
      <c r="A667" s="25" t="s">
        <v>9526</v>
      </c>
      <c r="B667" s="25" t="s">
        <v>6368</v>
      </c>
      <c r="C667" s="25" t="s">
        <v>9527</v>
      </c>
      <c r="D667" s="5" t="str">
        <f>VLOOKUP(B667,'Msku With Skus'!$A:$B,2,FALSE)</f>
        <v>CSTE_O0434_OT_Soft_Keychain_Rj</v>
      </c>
      <c r="E667" s="27">
        <f>_xlfn.IFNA(VLOOKUP(D667,'Current Inventory '!$B:$E,4,FALSE),"0")</f>
        <v>0</v>
      </c>
      <c r="F667" s="28">
        <v>0</v>
      </c>
      <c r="G667" s="5">
        <f t="shared" si="0"/>
        <v>0</v>
      </c>
      <c r="H667" s="5" t="str">
        <f>_xlfn.IFNA(VLOOKUP(D667,'Msku With Skus'!$A:$E,6,FALSE)," ")</f>
        <v> </v>
      </c>
    </row>
    <row r="668" customHeight="1" spans="1:8">
      <c r="A668" s="25" t="s">
        <v>9528</v>
      </c>
      <c r="B668" s="25" t="s">
        <v>6353</v>
      </c>
      <c r="C668" s="25" t="s">
        <v>9529</v>
      </c>
      <c r="D668" s="5" t="str">
        <f>VLOOKUP(B668,'Msku With Skus'!$A:$B,2,FALSE)</f>
        <v>CSTE_O0431_OT_Soft_Keychain_Shooky</v>
      </c>
      <c r="E668" s="27">
        <f>_xlfn.IFNA(VLOOKUP(D668,'Current Inventory '!$B:$E,4,FALSE),"0")</f>
        <v>0</v>
      </c>
      <c r="F668" s="28">
        <v>0</v>
      </c>
      <c r="G668" s="5">
        <f t="shared" si="0"/>
        <v>0</v>
      </c>
      <c r="H668" s="5" t="str">
        <f>_xlfn.IFNA(VLOOKUP(D668,'Msku With Skus'!$A:$E,6,FALSE)," ")</f>
        <v> </v>
      </c>
    </row>
    <row r="669" customHeight="1" spans="1:8">
      <c r="A669" s="25" t="s">
        <v>9530</v>
      </c>
      <c r="B669" s="25" t="s">
        <v>6414</v>
      </c>
      <c r="C669" s="25" t="s">
        <v>9531</v>
      </c>
      <c r="D669" s="5" t="str">
        <f>VLOOKUP(B669,'Msku With Skus'!$A:$B,2,FALSE)</f>
        <v>FC-Tata-Mang-2-FBA</v>
      </c>
      <c r="E669" s="27" t="str">
        <f>_xlfn.IFNA(VLOOKUP(D669,'Current Inventory '!$B:$E,4,FALSE),"0")</f>
        <v>0</v>
      </c>
      <c r="F669" s="28">
        <v>0</v>
      </c>
      <c r="G669" s="5">
        <f t="shared" si="0"/>
        <v>0</v>
      </c>
      <c r="H669" s="5" t="e">
        <f>_xlfn.IFNA(VLOOKUP(D669,'Msku With Skus'!$A:$E,6,FALSE)," ")</f>
        <v>#REF!</v>
      </c>
    </row>
    <row r="670" customHeight="1" spans="1:8">
      <c r="A670" s="25" t="s">
        <v>9532</v>
      </c>
      <c r="B670" s="25" t="s">
        <v>6335</v>
      </c>
      <c r="C670" s="25" t="s">
        <v>9531</v>
      </c>
      <c r="D670" s="5" t="str">
        <f>VLOOKUP(B670,'Msku With Skus'!$A:$B,2,FALSE)</f>
        <v>CSTE_O0428_OT_Soft_Keychain_Tata</v>
      </c>
      <c r="E670" s="27">
        <f>_xlfn.IFNA(VLOOKUP(D670,'Current Inventory '!$B:$E,4,FALSE),"0")</f>
        <v>0</v>
      </c>
      <c r="F670" s="28">
        <v>0</v>
      </c>
      <c r="G670" s="5">
        <f t="shared" si="0"/>
        <v>0</v>
      </c>
      <c r="H670" s="5" t="str">
        <f>_xlfn.IFNA(VLOOKUP(D670,'Msku With Skus'!$A:$E,6,FALSE)," ")</f>
        <v> </v>
      </c>
    </row>
    <row r="671" customHeight="1" spans="1:8">
      <c r="A671" s="25" t="s">
        <v>9533</v>
      </c>
      <c r="B671" s="25" t="s">
        <v>6337</v>
      </c>
      <c r="C671" s="25" t="s">
        <v>9534</v>
      </c>
      <c r="D671" s="5" t="str">
        <f>VLOOKUP(B671,'Msku With Skus'!$A:$B,2,FALSE)</f>
        <v>CSTE_O0428_OT_Soft_Keychain_Tata</v>
      </c>
      <c r="E671" s="27">
        <f>_xlfn.IFNA(VLOOKUP(D671,'Current Inventory '!$B:$E,4,FALSE),"0")</f>
        <v>0</v>
      </c>
      <c r="F671" s="28">
        <v>0</v>
      </c>
      <c r="G671" s="5">
        <f t="shared" si="0"/>
        <v>0</v>
      </c>
      <c r="H671" s="5" t="str">
        <f>_xlfn.IFNA(VLOOKUP(D671,'Msku With Skus'!$A:$E,6,FALSE)," ")</f>
        <v> </v>
      </c>
    </row>
    <row r="672" customHeight="1" spans="1:8">
      <c r="A672" s="25" t="s">
        <v>9535</v>
      </c>
      <c r="B672" s="25" t="s">
        <v>6354</v>
      </c>
      <c r="C672" s="25" t="s">
        <v>9536</v>
      </c>
      <c r="D672" s="5" t="str">
        <f>VLOOKUP(B672,'Msku With Skus'!$A:$B,2,FALSE)</f>
        <v>CSTE_O0431_OT_Soft_Keychain_Shooky</v>
      </c>
      <c r="E672" s="27">
        <f>_xlfn.IFNA(VLOOKUP(D672,'Current Inventory '!$B:$E,4,FALSE),"0")</f>
        <v>0</v>
      </c>
      <c r="F672" s="28">
        <v>0</v>
      </c>
      <c r="G672" s="5">
        <f t="shared" si="0"/>
        <v>0</v>
      </c>
      <c r="H672" s="5" t="str">
        <f>_xlfn.IFNA(VLOOKUP(D672,'Msku With Skus'!$A:$E,6,FALSE)," ")</f>
        <v> </v>
      </c>
    </row>
    <row r="673" customHeight="1" spans="1:8">
      <c r="A673" s="25" t="s">
        <v>9537</v>
      </c>
      <c r="B673" s="25" t="s">
        <v>6355</v>
      </c>
      <c r="C673" s="25" t="s">
        <v>9538</v>
      </c>
      <c r="D673" s="5" t="str">
        <f>VLOOKUP(B673,'Msku With Skus'!$A:$B,2,FALSE)</f>
        <v>CSTE_O0431_OT_Soft_Keychain_Shooky</v>
      </c>
      <c r="E673" s="27">
        <f>_xlfn.IFNA(VLOOKUP(D673,'Current Inventory '!$B:$E,4,FALSE),"0")</f>
        <v>0</v>
      </c>
      <c r="F673" s="28">
        <v>0</v>
      </c>
      <c r="G673" s="5">
        <f t="shared" si="0"/>
        <v>0</v>
      </c>
      <c r="H673" s="5" t="str">
        <f>_xlfn.IFNA(VLOOKUP(D673,'Msku With Skus'!$A:$E,6,FALSE)," ")</f>
        <v> </v>
      </c>
    </row>
    <row r="674" customHeight="1" spans="1:8">
      <c r="A674" s="25" t="s">
        <v>9539</v>
      </c>
      <c r="B674" s="25" t="s">
        <v>6356</v>
      </c>
      <c r="C674" s="25" t="s">
        <v>9540</v>
      </c>
      <c r="D674" s="5" t="str">
        <f>VLOOKUP(B674,'Msku With Skus'!$A:$B,2,FALSE)</f>
        <v>CSTE_O0431_OT_Soft_Keychain_Shooky</v>
      </c>
      <c r="E674" s="27">
        <f>_xlfn.IFNA(VLOOKUP(D674,'Current Inventory '!$B:$E,4,FALSE),"0")</f>
        <v>0</v>
      </c>
      <c r="F674" s="28">
        <v>0</v>
      </c>
      <c r="G674" s="5">
        <f t="shared" si="0"/>
        <v>0</v>
      </c>
      <c r="H674" s="5" t="str">
        <f>_xlfn.IFNA(VLOOKUP(D674,'Msku With Skus'!$A:$E,6,FALSE)," ")</f>
        <v> </v>
      </c>
    </row>
    <row r="675" customHeight="1" spans="1:8">
      <c r="A675" s="25" t="s">
        <v>9541</v>
      </c>
      <c r="B675" s="25" t="s">
        <v>6338</v>
      </c>
      <c r="C675" s="25" t="s">
        <v>9542</v>
      </c>
      <c r="D675" s="5" t="str">
        <f>VLOOKUP(B675,'Msku With Skus'!$A:$B,2,FALSE)</f>
        <v>CSTE_O0428_OT_Soft_Keychain_Tata</v>
      </c>
      <c r="E675" s="27">
        <f>_xlfn.IFNA(VLOOKUP(D675,'Current Inventory '!$B:$E,4,FALSE),"0")</f>
        <v>0</v>
      </c>
      <c r="F675" s="28">
        <v>0</v>
      </c>
      <c r="G675" s="5">
        <f t="shared" si="0"/>
        <v>0</v>
      </c>
      <c r="H675" s="5" t="str">
        <f>_xlfn.IFNA(VLOOKUP(D675,'Msku With Skus'!$A:$E,6,FALSE)," ")</f>
        <v> </v>
      </c>
    </row>
    <row r="676" customHeight="1" spans="1:8">
      <c r="A676" s="25" t="s">
        <v>9543</v>
      </c>
      <c r="B676" s="25" t="s">
        <v>6331</v>
      </c>
      <c r="C676" s="25" t="s">
        <v>9544</v>
      </c>
      <c r="D676" s="5" t="str">
        <f>VLOOKUP(B676,'Msku With Skus'!$A:$B,2,FALSE)</f>
        <v>CSTE_O0427_OT_Soft_Keychain_Chimmy</v>
      </c>
      <c r="E676" s="27">
        <f>_xlfn.IFNA(VLOOKUP(D676,'Current Inventory '!$B:$E,4,FALSE),"0")</f>
        <v>0</v>
      </c>
      <c r="F676" s="28">
        <v>0</v>
      </c>
      <c r="G676" s="5">
        <f t="shared" si="0"/>
        <v>0</v>
      </c>
      <c r="H676" s="5" t="str">
        <f>_xlfn.IFNA(VLOOKUP(D676,'Msku With Skus'!$A:$E,6,FALSE)," ")</f>
        <v> </v>
      </c>
    </row>
    <row r="677" customHeight="1" spans="1:8">
      <c r="A677" s="25" t="s">
        <v>9545</v>
      </c>
      <c r="B677" s="25" t="s">
        <v>6332</v>
      </c>
      <c r="C677" s="25" t="s">
        <v>9546</v>
      </c>
      <c r="D677" s="5" t="str">
        <f>VLOOKUP(B677,'Msku With Skus'!$A:$B,2,FALSE)</f>
        <v>CSTE_O0427_OT_Soft_Keychain_Chimmy</v>
      </c>
      <c r="E677" s="27">
        <f>_xlfn.IFNA(VLOOKUP(D677,'Current Inventory '!$B:$E,4,FALSE),"0")</f>
        <v>0</v>
      </c>
      <c r="F677" s="28">
        <v>0</v>
      </c>
      <c r="G677" s="5">
        <f t="shared" si="0"/>
        <v>0</v>
      </c>
      <c r="H677" s="5" t="str">
        <f>_xlfn.IFNA(VLOOKUP(D677,'Msku With Skus'!$A:$E,6,FALSE)," ")</f>
        <v> </v>
      </c>
    </row>
    <row r="678" customHeight="1" spans="1:8">
      <c r="A678" s="25" t="s">
        <v>9547</v>
      </c>
      <c r="B678" s="25" t="s">
        <v>6333</v>
      </c>
      <c r="C678" s="25" t="s">
        <v>9548</v>
      </c>
      <c r="D678" s="5" t="str">
        <f>VLOOKUP(B678,'Msku With Skus'!$A:$B,2,FALSE)</f>
        <v>CSTE_O0427_OT_Soft_Keychain_Chimmy</v>
      </c>
      <c r="E678" s="27">
        <f>_xlfn.IFNA(VLOOKUP(D678,'Current Inventory '!$B:$E,4,FALSE),"0")</f>
        <v>0</v>
      </c>
      <c r="F678" s="28">
        <v>0</v>
      </c>
      <c r="G678" s="5">
        <f t="shared" si="0"/>
        <v>0</v>
      </c>
      <c r="H678" s="5" t="str">
        <f>_xlfn.IFNA(VLOOKUP(D678,'Msku With Skus'!$A:$E,6,FALSE)," ")</f>
        <v> </v>
      </c>
    </row>
    <row r="679" customHeight="1" spans="1:8">
      <c r="A679" s="25" t="s">
        <v>9549</v>
      </c>
      <c r="B679" s="25" t="s">
        <v>6334</v>
      </c>
      <c r="C679" s="25" t="s">
        <v>9550</v>
      </c>
      <c r="D679" s="5" t="str">
        <f>VLOOKUP(B679,'Msku With Skus'!$A:$B,2,FALSE)</f>
        <v>CSTE_O0427_OT_Soft_Keychain_Chimmy</v>
      </c>
      <c r="E679" s="27">
        <f>_xlfn.IFNA(VLOOKUP(D679,'Current Inventory '!$B:$E,4,FALSE),"0")</f>
        <v>0</v>
      </c>
      <c r="F679" s="28">
        <v>0</v>
      </c>
      <c r="G679" s="5">
        <f t="shared" si="0"/>
        <v>0</v>
      </c>
      <c r="H679" s="5" t="str">
        <f>_xlfn.IFNA(VLOOKUP(D679,'Msku With Skus'!$A:$E,6,FALSE)," ")</f>
        <v> </v>
      </c>
    </row>
    <row r="680" customHeight="1" spans="1:8">
      <c r="A680" s="25" t="s">
        <v>9551</v>
      </c>
      <c r="B680" s="25" t="s">
        <v>6339</v>
      </c>
      <c r="C680" s="25" t="s">
        <v>9552</v>
      </c>
      <c r="D680" s="5" t="str">
        <f>VLOOKUP(B680,'Msku With Skus'!$A:$B,2,FALSE)</f>
        <v>CSTE_O0428_OT_Soft_Keychain_Tata</v>
      </c>
      <c r="E680" s="27">
        <f>_xlfn.IFNA(VLOOKUP(D680,'Current Inventory '!$B:$E,4,FALSE),"0")</f>
        <v>0</v>
      </c>
      <c r="F680" s="28">
        <v>0</v>
      </c>
      <c r="G680" s="5">
        <f t="shared" si="0"/>
        <v>0</v>
      </c>
      <c r="H680" s="5" t="str">
        <f>_xlfn.IFNA(VLOOKUP(D680,'Msku With Skus'!$A:$E,6,FALSE)," ")</f>
        <v> </v>
      </c>
    </row>
    <row r="681" customHeight="1" spans="1:8">
      <c r="A681" s="25" t="s">
        <v>9553</v>
      </c>
      <c r="B681" s="25" t="s">
        <v>6340</v>
      </c>
      <c r="C681" s="25" t="s">
        <v>9554</v>
      </c>
      <c r="D681" s="5" t="str">
        <f>VLOOKUP(B681,'Msku With Skus'!$A:$B,2,FALSE)</f>
        <v>CSTE_O0428_OT_Soft_Keychain_Tata</v>
      </c>
      <c r="E681" s="27">
        <f>_xlfn.IFNA(VLOOKUP(D681,'Current Inventory '!$B:$E,4,FALSE),"0")</f>
        <v>0</v>
      </c>
      <c r="F681" s="28">
        <v>0</v>
      </c>
      <c r="G681" s="5">
        <f t="shared" si="0"/>
        <v>0</v>
      </c>
      <c r="H681" s="5" t="str">
        <f>_xlfn.IFNA(VLOOKUP(D681,'Msku With Skus'!$A:$E,6,FALSE)," ")</f>
        <v> </v>
      </c>
    </row>
    <row r="682" customHeight="1" spans="1:8">
      <c r="A682" s="25" t="s">
        <v>9555</v>
      </c>
      <c r="B682" s="25" t="s">
        <v>6341</v>
      </c>
      <c r="C682" s="25" t="s">
        <v>9556</v>
      </c>
      <c r="D682" s="5" t="str">
        <f>VLOOKUP(B682,'Msku With Skus'!$A:$B,2,FALSE)</f>
        <v>CSTE_O0428_OT_Soft_Keychain_Tata</v>
      </c>
      <c r="E682" s="27">
        <f>_xlfn.IFNA(VLOOKUP(D682,'Current Inventory '!$B:$E,4,FALSE),"0")</f>
        <v>0</v>
      </c>
      <c r="F682" s="28">
        <v>0</v>
      </c>
      <c r="G682" s="5">
        <f t="shared" si="0"/>
        <v>0</v>
      </c>
      <c r="H682" s="5" t="str">
        <f>_xlfn.IFNA(VLOOKUP(D682,'Msku With Skus'!$A:$E,6,FALSE)," ")</f>
        <v> </v>
      </c>
    </row>
    <row r="683" customHeight="1" spans="1:8">
      <c r="A683" s="25" t="s">
        <v>9557</v>
      </c>
      <c r="B683" s="25" t="s">
        <v>6342</v>
      </c>
      <c r="C683" s="25" t="s">
        <v>9558</v>
      </c>
      <c r="D683" s="5" t="str">
        <f>VLOOKUP(B683,'Msku With Skus'!$A:$B,2,FALSE)</f>
        <v>CSTE_O0428_OT_Soft_Keychain_Tata</v>
      </c>
      <c r="E683" s="27">
        <f>_xlfn.IFNA(VLOOKUP(D683,'Current Inventory '!$B:$E,4,FALSE),"0")</f>
        <v>0</v>
      </c>
      <c r="F683" s="28">
        <v>0</v>
      </c>
      <c r="G683" s="5">
        <f t="shared" si="0"/>
        <v>0</v>
      </c>
      <c r="H683" s="5" t="str">
        <f>_xlfn.IFNA(VLOOKUP(D683,'Msku With Skus'!$A:$E,6,FALSE)," ")</f>
        <v> </v>
      </c>
    </row>
    <row r="684" customHeight="1" spans="1:8">
      <c r="A684" s="25" t="s">
        <v>9559</v>
      </c>
      <c r="B684" s="25" t="s">
        <v>6343</v>
      </c>
      <c r="C684" s="25" t="s">
        <v>9560</v>
      </c>
      <c r="D684" s="5" t="str">
        <f>VLOOKUP(B684,'Msku With Skus'!$A:$B,2,FALSE)</f>
        <v>CSTE_O0428_OT_Soft_Keychain_Tata</v>
      </c>
      <c r="E684" s="27">
        <f>_xlfn.IFNA(VLOOKUP(D684,'Current Inventory '!$B:$E,4,FALSE),"0")</f>
        <v>0</v>
      </c>
      <c r="F684" s="28">
        <v>0</v>
      </c>
      <c r="G684" s="5">
        <f t="shared" si="0"/>
        <v>0</v>
      </c>
      <c r="H684" s="5" t="str">
        <f>_xlfn.IFNA(VLOOKUP(D684,'Msku With Skus'!$A:$E,6,FALSE)," ")</f>
        <v> </v>
      </c>
    </row>
    <row r="685" customHeight="1" spans="1:8">
      <c r="A685" s="25" t="s">
        <v>9561</v>
      </c>
      <c r="B685" s="25" t="s">
        <v>6346</v>
      </c>
      <c r="C685" s="25" t="s">
        <v>9562</v>
      </c>
      <c r="D685" s="5" t="str">
        <f>VLOOKUP(B685,'Msku With Skus'!$A:$B,2,FALSE)</f>
        <v>CSTE_O0429_OT_Soft_Keychain_Koya</v>
      </c>
      <c r="E685" s="27">
        <f>_xlfn.IFNA(VLOOKUP(D685,'Current Inventory '!$B:$E,4,FALSE),"0")</f>
        <v>1</v>
      </c>
      <c r="F685" s="28">
        <v>0</v>
      </c>
      <c r="G685" s="5">
        <f t="shared" si="0"/>
        <v>1</v>
      </c>
      <c r="H685" s="5" t="str">
        <f>_xlfn.IFNA(VLOOKUP(D685,'Msku With Skus'!$A:$E,6,FALSE)," ")</f>
        <v> </v>
      </c>
    </row>
    <row r="686" customHeight="1" spans="1:8">
      <c r="A686" s="25" t="s">
        <v>9344</v>
      </c>
      <c r="B686" s="25" t="s">
        <v>6630</v>
      </c>
      <c r="C686" s="25" t="s">
        <v>9343</v>
      </c>
      <c r="D686" s="5" t="str">
        <f>VLOOKUP(B686,'Msku With Skus'!$A:$B,2,FALSE)</f>
        <v>TLSG</v>
      </c>
      <c r="E686" s="27" t="str">
        <f>_xlfn.IFNA(VLOOKUP(D686,'Current Inventory '!$B:$E,4,FALSE),"0")</f>
        <v>0</v>
      </c>
      <c r="F686" s="28">
        <v>0</v>
      </c>
      <c r="G686" s="5">
        <f t="shared" si="0"/>
        <v>0</v>
      </c>
      <c r="H686" s="5" t="e">
        <f>_xlfn.IFNA(VLOOKUP(D686,'Msku With Skus'!$A:$E,6,FALSE)," ")</f>
        <v>#REF!</v>
      </c>
    </row>
    <row r="687" customHeight="1" spans="1:8">
      <c r="A687" s="25" t="s">
        <v>9195</v>
      </c>
      <c r="B687" s="25" t="s">
        <v>1207</v>
      </c>
      <c r="C687" s="25" t="s">
        <v>9196</v>
      </c>
      <c r="D687" s="5" t="str">
        <f>VLOOKUP(B687,'Msku With Skus'!$A:$B,2,FALSE)</f>
        <v>CSTE_0060_MB_YouAreMySunshine_Brown</v>
      </c>
      <c r="E687" s="27">
        <f>_xlfn.IFNA(VLOOKUP(D687,'Current Inventory '!$B:$E,4,FALSE),"0")</f>
        <v>39</v>
      </c>
      <c r="F687" s="28">
        <v>19</v>
      </c>
      <c r="G687" s="5">
        <f t="shared" si="0"/>
        <v>20</v>
      </c>
      <c r="H687" s="5" t="str">
        <f>_xlfn.IFNA(VLOOKUP(D687,'Msku With Skus'!$A:$E,6,FALSE)," ")</f>
        <v> </v>
      </c>
    </row>
    <row r="688" customHeight="1" spans="1:8">
      <c r="A688" s="25" t="s">
        <v>9195</v>
      </c>
      <c r="B688" s="25" t="s">
        <v>1207</v>
      </c>
      <c r="C688" s="25" t="s">
        <v>9196</v>
      </c>
      <c r="D688" s="5" t="str">
        <f>VLOOKUP(B688,'Msku With Skus'!$A:$B,2,FALSE)</f>
        <v>CSTE_0060_MB_YouAreMySunshine_Brown</v>
      </c>
      <c r="E688" s="27">
        <f>_xlfn.IFNA(VLOOKUP(D688,'Current Inventory '!$B:$E,4,FALSE),"0")</f>
        <v>39</v>
      </c>
      <c r="F688" s="28">
        <v>0</v>
      </c>
      <c r="G688" s="5">
        <f t="shared" si="0"/>
        <v>39</v>
      </c>
      <c r="H688" s="5" t="str">
        <f>_xlfn.IFNA(VLOOKUP(D688,'Msku With Skus'!$A:$E,6,FALSE)," ")</f>
        <v> </v>
      </c>
    </row>
    <row r="689" customHeight="1" spans="1:8">
      <c r="A689" s="25" t="s">
        <v>9563</v>
      </c>
      <c r="B689" s="25" t="s">
        <v>5074</v>
      </c>
      <c r="C689" s="25" t="s">
        <v>9564</v>
      </c>
      <c r="D689" s="5" t="str">
        <f>VLOOKUP(B689,'Msku With Skus'!$A:$B,2,FALSE)</f>
        <v>CSTE_O0146_OT_DigitalCamera_Blue</v>
      </c>
      <c r="E689" s="27">
        <f>_xlfn.IFNA(VLOOKUP(D689,'Current Inventory '!$B:$E,4,FALSE),"0")</f>
        <v>1</v>
      </c>
      <c r="F689" s="28">
        <v>0</v>
      </c>
      <c r="G689" s="5">
        <f t="shared" si="0"/>
        <v>1</v>
      </c>
      <c r="H689" s="5" t="str">
        <f>_xlfn.IFNA(VLOOKUP(D689,'Msku With Skus'!$A:$E,6,FALSE)," ")</f>
        <v> </v>
      </c>
    </row>
    <row r="690" customHeight="1" spans="1:8">
      <c r="A690" s="25" t="s">
        <v>9565</v>
      </c>
      <c r="B690" s="25" t="s">
        <v>5076</v>
      </c>
      <c r="C690" s="25" t="s">
        <v>9566</v>
      </c>
      <c r="D690" s="5" t="str">
        <f>VLOOKUP(B690,'Msku With Skus'!$A:$B,2,FALSE)</f>
        <v>CSTE_O0146_OT_DigitalCamera_Blue</v>
      </c>
      <c r="E690" s="27">
        <f>_xlfn.IFNA(VLOOKUP(D690,'Current Inventory '!$B:$E,4,FALSE),"0")</f>
        <v>1</v>
      </c>
      <c r="F690" s="28">
        <v>0</v>
      </c>
      <c r="G690" s="5">
        <f t="shared" si="0"/>
        <v>1</v>
      </c>
      <c r="H690" s="5" t="str">
        <f>_xlfn.IFNA(VLOOKUP(D690,'Msku With Skus'!$A:$E,6,FALSE)," ")</f>
        <v> </v>
      </c>
    </row>
    <row r="691" customHeight="1" spans="1:8">
      <c r="A691" s="25" t="s">
        <v>9567</v>
      </c>
      <c r="B691" s="25" t="s">
        <v>1656</v>
      </c>
      <c r="C691" s="25" t="s">
        <v>9568</v>
      </c>
      <c r="D691" s="5" t="str">
        <f>VLOOKUP(B691,'Msku With Skus'!$A:$B,2,FALSE)</f>
        <v>CSTE_0108_HD_Rug_CircleFurmat_Purple</v>
      </c>
      <c r="E691" s="27">
        <f>_xlfn.IFNA(VLOOKUP(D691,'Current Inventory '!$B:$E,4,FALSE),"0")</f>
        <v>2</v>
      </c>
      <c r="F691" s="28">
        <v>6</v>
      </c>
      <c r="G691" s="5">
        <f t="shared" si="0"/>
        <v>-4</v>
      </c>
      <c r="H691" s="5" t="str">
        <f>_xlfn.IFNA(VLOOKUP(D691,'Msku With Skus'!$A:$E,6,FALSE)," ")</f>
        <v> </v>
      </c>
    </row>
    <row r="692" customHeight="1" spans="1:8">
      <c r="A692" s="25" t="s">
        <v>9569</v>
      </c>
      <c r="B692" s="25" t="s">
        <v>880</v>
      </c>
      <c r="C692" s="25" t="s">
        <v>9570</v>
      </c>
      <c r="D692" s="5" t="str">
        <f>VLOOKUP(B692,'Msku With Skus'!$A:$B,2,FALSE)</f>
        <v>CSTE_0034_MB_GodFather_Black</v>
      </c>
      <c r="E692" s="27">
        <f>_xlfn.IFNA(VLOOKUP(D692,'Current Inventory '!$B:$E,4,FALSE),"0")</f>
        <v>0</v>
      </c>
      <c r="F692" s="28">
        <v>0</v>
      </c>
      <c r="G692" s="5">
        <f t="shared" si="0"/>
        <v>0</v>
      </c>
      <c r="H692" s="5" t="str">
        <f>_xlfn.IFNA(VLOOKUP(D692,'Msku With Skus'!$A:$E,6,FALSE)," ")</f>
        <v> </v>
      </c>
    </row>
    <row r="693" customHeight="1" spans="1:8">
      <c r="A693" s="25" t="s">
        <v>9571</v>
      </c>
      <c r="B693" s="25" t="s">
        <v>669</v>
      </c>
      <c r="C693" s="25" t="s">
        <v>9572</v>
      </c>
      <c r="D693" s="5" t="str">
        <f>VLOOKUP(B693,'Msku With Skus'!$A:$B,2,FALSE)</f>
        <v>CSTE_0020_MB_HP_Black</v>
      </c>
      <c r="E693" s="27">
        <f>_xlfn.IFNA(VLOOKUP(D693,'Current Inventory '!$B:$E,4,FALSE),"0")</f>
        <v>69</v>
      </c>
      <c r="F693" s="28">
        <v>0</v>
      </c>
      <c r="G693" s="5">
        <f t="shared" si="0"/>
        <v>69</v>
      </c>
      <c r="H693" s="5" t="e">
        <f>_xlfn.IFNA(VLOOKUP(D693,'Msku With Skus'!$A:$E,6,FALSE)," ")</f>
        <v>#REF!</v>
      </c>
    </row>
    <row r="694" customHeight="1" spans="1:8">
      <c r="A694" s="25" t="s">
        <v>9571</v>
      </c>
      <c r="B694" s="25" t="s">
        <v>669</v>
      </c>
      <c r="C694" s="25" t="s">
        <v>9572</v>
      </c>
      <c r="D694" s="5" t="str">
        <f>VLOOKUP(B694,'Msku With Skus'!$A:$B,2,FALSE)</f>
        <v>CSTE_0020_MB_HP_Black</v>
      </c>
      <c r="E694" s="27">
        <f>_xlfn.IFNA(VLOOKUP(D694,'Current Inventory '!$B:$E,4,FALSE),"0")</f>
        <v>69</v>
      </c>
      <c r="F694" s="28">
        <v>0</v>
      </c>
      <c r="G694" s="5">
        <f t="shared" si="0"/>
        <v>69</v>
      </c>
      <c r="H694" s="5" t="e">
        <f>_xlfn.IFNA(VLOOKUP(D694,'Msku With Skus'!$A:$E,6,FALSE)," ")</f>
        <v>#REF!</v>
      </c>
    </row>
    <row r="695" customHeight="1" spans="1:8">
      <c r="A695" s="25" t="s">
        <v>9573</v>
      </c>
      <c r="B695" s="25" t="s">
        <v>644</v>
      </c>
      <c r="C695" s="25" t="s">
        <v>9574</v>
      </c>
      <c r="D695" s="5" t="str">
        <f>VLOOKUP(B695,'Msku With Skus'!$A:$B,2,FALSE)</f>
        <v>CSTE_0019_MB_HP_Blue</v>
      </c>
      <c r="E695" s="27">
        <f>_xlfn.IFNA(VLOOKUP(D695,'Current Inventory '!$B:$E,4,FALSE),"0")</f>
        <v>0</v>
      </c>
      <c r="F695" s="28">
        <v>0</v>
      </c>
      <c r="G695" s="5">
        <f t="shared" si="0"/>
        <v>0</v>
      </c>
      <c r="H695" s="5" t="str">
        <f>_xlfn.IFNA(VLOOKUP(D695,'Msku With Skus'!$A:$E,6,FALSE)," ")</f>
        <v> </v>
      </c>
    </row>
    <row r="696" customHeight="1" spans="1:8">
      <c r="A696" s="25" t="s">
        <v>9575</v>
      </c>
      <c r="B696" s="25" t="s">
        <v>3292</v>
      </c>
      <c r="C696" s="25" t="s">
        <v>9576</v>
      </c>
      <c r="D696" s="5" t="str">
        <f>VLOOKUP(B696,'Msku With Skus'!$A:$B,2,FALSE)</f>
        <v>CSTE_0320_ST_StrawberryRed</v>
      </c>
      <c r="E696" s="27">
        <f>_xlfn.IFNA(VLOOKUP(D696,'Current Inventory '!$B:$E,4,FALSE),"0")</f>
        <v>-1</v>
      </c>
      <c r="F696" s="28">
        <v>13</v>
      </c>
      <c r="G696" s="5">
        <f t="shared" si="0"/>
        <v>-14</v>
      </c>
      <c r="H696" s="5" t="str">
        <f>_xlfn.IFNA(VLOOKUP(D696,'Msku With Skus'!$A:$E,6,FALSE)," ")</f>
        <v> </v>
      </c>
    </row>
    <row r="697" customHeight="1" spans="1:8">
      <c r="A697" s="25" t="s">
        <v>9577</v>
      </c>
      <c r="B697" s="25" t="s">
        <v>2679</v>
      </c>
      <c r="C697" s="25" t="s">
        <v>9578</v>
      </c>
      <c r="D697" s="5" t="str">
        <f>VLOOKUP(B697,'Msku With Skus'!$A:$B,2,FALSE)</f>
        <v>CSTE_0217_SG_ThugLife_Thin</v>
      </c>
      <c r="E697" s="27">
        <f>_xlfn.IFNA(VLOOKUP(D697,'Current Inventory '!$B:$E,4,FALSE),"0")</f>
        <v>608</v>
      </c>
      <c r="F697" s="28">
        <v>0</v>
      </c>
      <c r="G697" s="5">
        <f t="shared" si="0"/>
        <v>608</v>
      </c>
      <c r="H697" s="5" t="str">
        <f>_xlfn.IFNA(VLOOKUP(D697,'Msku With Skus'!$A:$E,6,FALSE)," ")</f>
        <v> </v>
      </c>
    </row>
    <row r="698" customHeight="1" spans="1:8">
      <c r="A698" s="25" t="s">
        <v>9579</v>
      </c>
      <c r="B698" s="25" t="s">
        <v>5130</v>
      </c>
      <c r="C698" s="25" t="s">
        <v>9580</v>
      </c>
      <c r="D698" s="5" t="str">
        <f>VLOOKUP(B698,'Msku With Skus'!$A:$B,2,FALSE)</f>
        <v>CSTE_O0186_OT_OximeterTft</v>
      </c>
      <c r="E698" s="27">
        <f>_xlfn.IFNA(VLOOKUP(D698,'Current Inventory '!$B:$E,4,FALSE),"0")</f>
        <v>9</v>
      </c>
      <c r="F698" s="28">
        <v>0</v>
      </c>
      <c r="G698" s="5">
        <f t="shared" si="0"/>
        <v>9</v>
      </c>
      <c r="H698" s="5" t="str">
        <f>_xlfn.IFNA(VLOOKUP(D698,'Msku With Skus'!$A:$E,6,FALSE)," ")</f>
        <v> </v>
      </c>
    </row>
    <row r="699" customHeight="1" spans="1:8">
      <c r="A699" s="25" t="s">
        <v>9581</v>
      </c>
      <c r="B699" s="25" t="s">
        <v>5131</v>
      </c>
      <c r="C699" s="25" t="s">
        <v>9582</v>
      </c>
      <c r="D699" s="5" t="str">
        <f>VLOOKUP(B699,'Msku With Skus'!$A:$B,2,FALSE)</f>
        <v>CSTE_O0186_OT_OximeterTft</v>
      </c>
      <c r="E699" s="27">
        <f>_xlfn.IFNA(VLOOKUP(D699,'Current Inventory '!$B:$E,4,FALSE),"0")</f>
        <v>9</v>
      </c>
      <c r="F699" s="28">
        <v>0</v>
      </c>
      <c r="G699" s="5">
        <f t="shared" si="0"/>
        <v>9</v>
      </c>
      <c r="H699" s="5" t="str">
        <f>_xlfn.IFNA(VLOOKUP(D699,'Msku With Skus'!$A:$E,6,FALSE)," ")</f>
        <v> </v>
      </c>
    </row>
    <row r="700" customHeight="1" spans="1:8">
      <c r="A700" s="25" t="s">
        <v>9583</v>
      </c>
      <c r="B700" s="25" t="s">
        <v>5132</v>
      </c>
      <c r="C700" s="25" t="s">
        <v>9584</v>
      </c>
      <c r="D700" s="5" t="str">
        <f>VLOOKUP(B700,'Msku With Skus'!$A:$B,2,FALSE)</f>
        <v>CSTE_O0186_OT_OximeterTft</v>
      </c>
      <c r="E700" s="27">
        <f>_xlfn.IFNA(VLOOKUP(D700,'Current Inventory '!$B:$E,4,FALSE),"0")</f>
        <v>9</v>
      </c>
      <c r="F700" s="28">
        <v>1</v>
      </c>
      <c r="G700" s="5">
        <f t="shared" si="0"/>
        <v>8</v>
      </c>
      <c r="H700" s="5" t="str">
        <f>_xlfn.IFNA(VLOOKUP(D700,'Msku With Skus'!$A:$E,6,FALSE)," ")</f>
        <v> </v>
      </c>
    </row>
    <row r="701" customHeight="1" spans="1:8">
      <c r="A701" s="25" t="s">
        <v>9585</v>
      </c>
      <c r="B701" s="25" t="s">
        <v>6476</v>
      </c>
      <c r="C701" s="25" t="s">
        <v>9584</v>
      </c>
      <c r="D701" s="5" t="str">
        <f>VLOOKUP(B701,'Msku With Skus'!$A:$B,2,FALSE)</f>
        <v>map_concentrator</v>
      </c>
      <c r="E701" s="27" t="str">
        <f>_xlfn.IFNA(VLOOKUP(D701,'Current Inventory '!$B:$E,4,FALSE),"0")</f>
        <v>0</v>
      </c>
      <c r="F701" s="28">
        <v>0</v>
      </c>
      <c r="G701" s="5">
        <f t="shared" si="0"/>
        <v>0</v>
      </c>
      <c r="H701" s="5" t="e">
        <f>_xlfn.IFNA(VLOOKUP(D701,'Msku With Skus'!$A:$E,6,FALSE)," ")</f>
        <v>#REF!</v>
      </c>
    </row>
    <row r="702" customHeight="1" spans="1:8">
      <c r="A702" s="25" t="s">
        <v>9586</v>
      </c>
      <c r="B702" s="25" t="s">
        <v>3062</v>
      </c>
      <c r="C702" s="25" t="s">
        <v>9587</v>
      </c>
      <c r="D702" s="5" t="str">
        <f>VLOOKUP(B702,'Msku With Skus'!$A:$B,2,FALSE)</f>
        <v>CSTE_0291_OT_Hermoine_wand</v>
      </c>
      <c r="E702" s="27">
        <f>_xlfn.IFNA(VLOOKUP(D702,'Current Inventory '!$B:$E,4,FALSE),"0")</f>
        <v>33</v>
      </c>
      <c r="F702" s="28">
        <v>0</v>
      </c>
      <c r="G702" s="5">
        <f t="shared" si="0"/>
        <v>33</v>
      </c>
      <c r="H702" s="5" t="e">
        <f>_xlfn.IFNA(VLOOKUP(D702,'Msku With Skus'!$A:$E,6,FALSE)," ")</f>
        <v>#REF!</v>
      </c>
    </row>
    <row r="703" customHeight="1" spans="1:8">
      <c r="A703" s="25" t="s">
        <v>9586</v>
      </c>
      <c r="B703" s="25" t="s">
        <v>3062</v>
      </c>
      <c r="C703" s="25" t="s">
        <v>9587</v>
      </c>
      <c r="D703" s="5" t="str">
        <f>VLOOKUP(B703,'Msku With Skus'!$A:$B,2,FALSE)</f>
        <v>CSTE_0291_OT_Hermoine_wand</v>
      </c>
      <c r="E703" s="27">
        <f>_xlfn.IFNA(VLOOKUP(D703,'Current Inventory '!$B:$E,4,FALSE),"0")</f>
        <v>33</v>
      </c>
      <c r="F703" s="28">
        <v>49</v>
      </c>
      <c r="G703" s="5">
        <f t="shared" si="0"/>
        <v>-16</v>
      </c>
      <c r="H703" s="5" t="e">
        <f>_xlfn.IFNA(VLOOKUP(D703,'Msku With Skus'!$A:$E,6,FALSE)," ")</f>
        <v>#REF!</v>
      </c>
    </row>
    <row r="704" customHeight="1" spans="1:8">
      <c r="A704" s="25" t="s">
        <v>9588</v>
      </c>
      <c r="B704" s="25" t="s">
        <v>2977</v>
      </c>
      <c r="C704" s="25" t="s">
        <v>9589</v>
      </c>
      <c r="D704" s="5" t="str">
        <f>VLOOKUP(B704,'Msku With Skus'!$A:$B,2,FALSE)</f>
        <v>CSTE_0255_SG_ButterFly_Red</v>
      </c>
      <c r="E704" s="27">
        <f>_xlfn.IFNA(VLOOKUP(D704,'Current Inventory '!$B:$E,4,FALSE),"0")</f>
        <v>0</v>
      </c>
      <c r="F704" s="28">
        <v>0</v>
      </c>
      <c r="G704" s="5">
        <f t="shared" si="0"/>
        <v>0</v>
      </c>
      <c r="H704" s="5" t="e">
        <f>_xlfn.IFNA(VLOOKUP(D704,'Msku With Skus'!$A:$E,6,FALSE)," ")</f>
        <v>#REF!</v>
      </c>
    </row>
    <row r="705" customHeight="1" spans="1:8">
      <c r="A705" s="25" t="s">
        <v>9590</v>
      </c>
      <c r="B705" s="25" t="s">
        <v>2971</v>
      </c>
      <c r="C705" s="25" t="s">
        <v>9591</v>
      </c>
      <c r="D705" s="5" t="str">
        <f>VLOOKUP(B705,'Msku With Skus'!$A:$B,2,FALSE)</f>
        <v>CSTE_0254_SG_ButterFly_Pinkyellow</v>
      </c>
      <c r="E705" s="27">
        <f>_xlfn.IFNA(VLOOKUP(D705,'Current Inventory '!$B:$E,4,FALSE),"0")</f>
        <v>0</v>
      </c>
      <c r="F705" s="28">
        <v>0</v>
      </c>
      <c r="G705" s="5">
        <f t="shared" si="0"/>
        <v>0</v>
      </c>
      <c r="H705" s="5" t="e">
        <f>_xlfn.IFNA(VLOOKUP(D705,'Msku With Skus'!$A:$E,6,FALSE)," ")</f>
        <v>#REF!</v>
      </c>
    </row>
    <row r="706" customHeight="1" spans="1:8">
      <c r="A706" s="25" t="s">
        <v>9592</v>
      </c>
      <c r="B706" s="25" t="s">
        <v>2657</v>
      </c>
      <c r="C706" s="25" t="s">
        <v>9593</v>
      </c>
      <c r="D706" s="5" t="str">
        <f>VLOOKUP(B706,'Msku With Skus'!$A:$B,2,FALSE)</f>
        <v>CSTE_0213_SG_ButterFly_Black</v>
      </c>
      <c r="E706" s="27">
        <f>_xlfn.IFNA(VLOOKUP(D706,'Current Inventory '!$B:$E,4,FALSE),"0")</f>
        <v>0</v>
      </c>
      <c r="F706" s="28">
        <v>9</v>
      </c>
      <c r="G706" s="5">
        <f t="shared" si="0"/>
        <v>-9</v>
      </c>
      <c r="H706" s="5" t="e">
        <f>_xlfn.IFNA(VLOOKUP(D706,'Msku With Skus'!$A:$E,6,FALSE)," ")</f>
        <v>#REF!</v>
      </c>
    </row>
    <row r="707" customHeight="1" spans="1:8">
      <c r="A707" s="25" t="s">
        <v>9594</v>
      </c>
      <c r="B707" s="25" t="s">
        <v>2655</v>
      </c>
      <c r="C707" s="25" t="s">
        <v>9593</v>
      </c>
      <c r="D707" s="5" t="str">
        <f>VLOOKUP(B707,'Msku With Skus'!$A:$B,2,FALSE)</f>
        <v>CSTE_0213_SG_ButterFly_Black</v>
      </c>
      <c r="E707" s="27">
        <f>_xlfn.IFNA(VLOOKUP(D707,'Current Inventory '!$B:$E,4,FALSE),"0")</f>
        <v>0</v>
      </c>
      <c r="F707" s="28">
        <v>0</v>
      </c>
      <c r="G707" s="5">
        <f t="shared" si="0"/>
        <v>0</v>
      </c>
      <c r="H707" s="5" t="e">
        <f>_xlfn.IFNA(VLOOKUP(D707,'Msku With Skus'!$A:$E,6,FALSE)," ")</f>
        <v>#REF!</v>
      </c>
    </row>
    <row r="708" customHeight="1" spans="1:8">
      <c r="A708" s="25" t="s">
        <v>9594</v>
      </c>
      <c r="B708" s="25" t="s">
        <v>2655</v>
      </c>
      <c r="C708" s="25" t="s">
        <v>9593</v>
      </c>
      <c r="D708" s="5" t="str">
        <f>VLOOKUP(B708,'Msku With Skus'!$A:$B,2,FALSE)</f>
        <v>CSTE_0213_SG_ButterFly_Black</v>
      </c>
      <c r="E708" s="27">
        <f>_xlfn.IFNA(VLOOKUP(D708,'Current Inventory '!$B:$E,4,FALSE),"0")</f>
        <v>0</v>
      </c>
      <c r="F708" s="28">
        <v>0</v>
      </c>
      <c r="G708" s="5">
        <f t="shared" si="0"/>
        <v>0</v>
      </c>
      <c r="H708" s="5" t="e">
        <f>_xlfn.IFNA(VLOOKUP(D708,'Msku With Skus'!$A:$E,6,FALSE)," ")</f>
        <v>#REF!</v>
      </c>
    </row>
    <row r="709" customHeight="1" spans="1:8">
      <c r="A709" s="25" t="s">
        <v>9595</v>
      </c>
      <c r="B709" s="25" t="s">
        <v>2024</v>
      </c>
      <c r="C709" s="25" t="s">
        <v>9596</v>
      </c>
      <c r="D709" s="5" t="str">
        <f>VLOOKUP(B709,'Msku With Skus'!$A:$B,2,FALSE)</f>
        <v>CSTE_0148_SG_ButterFly_RedGreen</v>
      </c>
      <c r="E709" s="27">
        <f>_xlfn.IFNA(VLOOKUP(D709,'Current Inventory '!$B:$E,4,FALSE),"0")</f>
        <v>-3</v>
      </c>
      <c r="F709" s="28">
        <v>0</v>
      </c>
      <c r="G709" s="5">
        <f t="shared" si="0"/>
        <v>-3</v>
      </c>
      <c r="H709" s="5" t="e">
        <f>_xlfn.IFNA(VLOOKUP(D709,'Msku With Skus'!$A:$E,6,FALSE)," ")</f>
        <v>#REF!</v>
      </c>
    </row>
    <row r="710" customHeight="1" spans="1:8">
      <c r="A710" s="25" t="s">
        <v>9597</v>
      </c>
      <c r="B710" s="25" t="s">
        <v>2668</v>
      </c>
      <c r="C710" s="25" t="s">
        <v>9598</v>
      </c>
      <c r="D710" s="5" t="str">
        <f>VLOOKUP(B710,'Msku With Skus'!$A:$B,2,FALSE)</f>
        <v>CSTE_0214_SG_ButterFly_BluePink</v>
      </c>
      <c r="E710" s="27">
        <f>_xlfn.IFNA(VLOOKUP(D710,'Current Inventory '!$B:$E,4,FALSE),"0")</f>
        <v>0</v>
      </c>
      <c r="F710" s="28">
        <v>0</v>
      </c>
      <c r="G710" s="5">
        <f t="shared" si="0"/>
        <v>0</v>
      </c>
      <c r="H710" s="5" t="e">
        <f>_xlfn.IFNA(VLOOKUP(D710,'Msku With Skus'!$A:$E,6,FALSE)," ")</f>
        <v>#REF!</v>
      </c>
    </row>
    <row r="711" customHeight="1" spans="1:8">
      <c r="A711" s="25" t="s">
        <v>9597</v>
      </c>
      <c r="B711" s="25" t="s">
        <v>2668</v>
      </c>
      <c r="C711" s="25" t="s">
        <v>9598</v>
      </c>
      <c r="D711" s="5" t="str">
        <f>VLOOKUP(B711,'Msku With Skus'!$A:$B,2,FALSE)</f>
        <v>CSTE_0214_SG_ButterFly_BluePink</v>
      </c>
      <c r="E711" s="27">
        <f>_xlfn.IFNA(VLOOKUP(D711,'Current Inventory '!$B:$E,4,FALSE),"0")</f>
        <v>0</v>
      </c>
      <c r="F711" s="28">
        <v>0</v>
      </c>
      <c r="G711" s="5">
        <f t="shared" si="0"/>
        <v>0</v>
      </c>
      <c r="H711" s="5" t="e">
        <f>_xlfn.IFNA(VLOOKUP(D711,'Msku With Skus'!$A:$E,6,FALSE)," ")</f>
        <v>#REF!</v>
      </c>
    </row>
    <row r="712" customHeight="1" spans="1:8">
      <c r="A712" s="25" t="s">
        <v>9055</v>
      </c>
      <c r="B712" s="25" t="s">
        <v>2014</v>
      </c>
      <c r="C712" s="25" t="s">
        <v>8532</v>
      </c>
      <c r="D712" s="5" t="str">
        <f>VLOOKUP(B712,'Msku With Skus'!$A:$B,2,FALSE)</f>
        <v>CSTE_0147_SG_ButterFly_Green</v>
      </c>
      <c r="E712" s="27">
        <f>_xlfn.IFNA(VLOOKUP(D712,'Current Inventory '!$B:$E,4,FALSE),"0")</f>
        <v>1</v>
      </c>
      <c r="F712" s="28">
        <v>20</v>
      </c>
      <c r="G712" s="5">
        <f t="shared" si="0"/>
        <v>-19</v>
      </c>
      <c r="H712" s="5" t="e">
        <f>_xlfn.IFNA(VLOOKUP(D712,'Msku With Skus'!$A:$E,6,FALSE)," ")</f>
        <v>#REF!</v>
      </c>
    </row>
    <row r="713" customHeight="1" spans="1:8">
      <c r="A713" s="25" t="s">
        <v>8533</v>
      </c>
      <c r="B713" s="25" t="s">
        <v>2015</v>
      </c>
      <c r="C713" s="25" t="s">
        <v>8532</v>
      </c>
      <c r="D713" s="5" t="str">
        <f>VLOOKUP(B713,'Msku With Skus'!$A:$B,2,FALSE)</f>
        <v>CSTE_0147_SG_ButterFly_Green</v>
      </c>
      <c r="E713" s="27">
        <f>_xlfn.IFNA(VLOOKUP(D713,'Current Inventory '!$B:$E,4,FALSE),"0")</f>
        <v>1</v>
      </c>
      <c r="F713" s="28">
        <v>10</v>
      </c>
      <c r="G713" s="5">
        <f t="shared" si="0"/>
        <v>-9</v>
      </c>
      <c r="H713" s="5" t="e">
        <f>_xlfn.IFNA(VLOOKUP(D713,'Msku With Skus'!$A:$E,6,FALSE)," ")</f>
        <v>#REF!</v>
      </c>
    </row>
    <row r="714" customHeight="1" spans="1:8">
      <c r="A714" s="25" t="s">
        <v>8938</v>
      </c>
      <c r="B714" s="25" t="s">
        <v>2659</v>
      </c>
      <c r="C714" s="25" t="s">
        <v>8939</v>
      </c>
      <c r="D714" s="5" t="str">
        <f>VLOOKUP(B714,'Msku With Skus'!$A:$B,2,FALSE)</f>
        <v>CSTE_0213_SG_ButterFly_Black</v>
      </c>
      <c r="E714" s="27">
        <f>_xlfn.IFNA(VLOOKUP(D714,'Current Inventory '!$B:$E,4,FALSE),"0")</f>
        <v>0</v>
      </c>
      <c r="F714" s="28">
        <v>15</v>
      </c>
      <c r="G714" s="5">
        <f t="shared" si="0"/>
        <v>-15</v>
      </c>
      <c r="H714" s="5" t="e">
        <f>_xlfn.IFNA(VLOOKUP(D714,'Msku With Skus'!$A:$E,6,FALSE)," ")</f>
        <v>#REF!</v>
      </c>
    </row>
    <row r="715" customHeight="1" spans="1:8">
      <c r="A715" s="25" t="s">
        <v>9599</v>
      </c>
      <c r="B715" s="25" t="s">
        <v>5122</v>
      </c>
      <c r="C715" s="25" t="s">
        <v>9600</v>
      </c>
      <c r="D715" s="5" t="str">
        <f>VLOOKUP(B715,'Msku With Skus'!$A:$B,2,FALSE)</f>
        <v>CSTE_O0182_OT_CactusPenPot_White</v>
      </c>
      <c r="E715" s="27">
        <f>_xlfn.IFNA(VLOOKUP(D715,'Current Inventory '!$B:$E,4,FALSE),"0")</f>
        <v>0</v>
      </c>
      <c r="F715" s="28">
        <v>0</v>
      </c>
      <c r="G715" s="5">
        <f t="shared" si="0"/>
        <v>0</v>
      </c>
      <c r="H715" s="5" t="str">
        <f>_xlfn.IFNA(VLOOKUP(D715,'Msku With Skus'!$A:$E,6,FALSE)," ")</f>
        <v> </v>
      </c>
    </row>
    <row r="716" customHeight="1" spans="1:8">
      <c r="A716" s="25" t="s">
        <v>9601</v>
      </c>
      <c r="B716" s="25" t="s">
        <v>6417</v>
      </c>
      <c r="C716" s="25" t="s">
        <v>9600</v>
      </c>
      <c r="D716" s="5" t="str">
        <f>VLOOKUP(B716,'Msku With Skus'!$A:$B,2,FALSE)</f>
        <v>Flower Pot 3</v>
      </c>
      <c r="E716" s="27" t="str">
        <f>_xlfn.IFNA(VLOOKUP(D716,'Current Inventory '!$B:$E,4,FALSE),"0")</f>
        <v>0</v>
      </c>
      <c r="F716" s="28">
        <v>0</v>
      </c>
      <c r="G716" s="5">
        <f t="shared" si="0"/>
        <v>0</v>
      </c>
      <c r="H716" s="5" t="e">
        <f>_xlfn.IFNA(VLOOKUP(D716,'Msku With Skus'!$A:$E,6,FALSE)," ")</f>
        <v>#REF!</v>
      </c>
    </row>
    <row r="717" customHeight="1" spans="1:8">
      <c r="A717" s="25" t="s">
        <v>9602</v>
      </c>
      <c r="B717" s="25" t="s">
        <v>6418</v>
      </c>
      <c r="C717" s="25" t="s">
        <v>9603</v>
      </c>
      <c r="D717" s="5" t="str">
        <f>VLOOKUP(B717,'Msku With Skus'!$A:$B,2,FALSE)</f>
        <v>Flower_Pot|</v>
      </c>
      <c r="E717" s="27" t="str">
        <f>_xlfn.IFNA(VLOOKUP(D717,'Current Inventory '!$B:$E,4,FALSE),"0")</f>
        <v>0</v>
      </c>
      <c r="F717" s="28">
        <v>0</v>
      </c>
      <c r="G717" s="5">
        <f t="shared" si="0"/>
        <v>0</v>
      </c>
      <c r="H717" s="5" t="e">
        <f>_xlfn.IFNA(VLOOKUP(D717,'Msku With Skus'!$A:$E,6,FALSE)," ")</f>
        <v>#REF!</v>
      </c>
    </row>
    <row r="718" customHeight="1" spans="1:8">
      <c r="A718" s="25" t="s">
        <v>9604</v>
      </c>
      <c r="B718" s="25" t="s">
        <v>5123</v>
      </c>
      <c r="C718" s="25" t="s">
        <v>9603</v>
      </c>
      <c r="D718" s="5" t="str">
        <f>VLOOKUP(B718,'Msku With Skus'!$A:$B,2,FALSE)</f>
        <v>CSTE_O0182_OT_CactusPenPot_White</v>
      </c>
      <c r="E718" s="27">
        <f>_xlfn.IFNA(VLOOKUP(D718,'Current Inventory '!$B:$E,4,FALSE),"0")</f>
        <v>0</v>
      </c>
      <c r="F718" s="28">
        <v>0</v>
      </c>
      <c r="G718" s="5">
        <f t="shared" si="0"/>
        <v>0</v>
      </c>
      <c r="H718" s="5" t="str">
        <f>_xlfn.IFNA(VLOOKUP(D718,'Msku With Skus'!$A:$E,6,FALSE)," ")</f>
        <v> </v>
      </c>
    </row>
    <row r="719" customHeight="1" spans="1:8">
      <c r="A719" s="25" t="s">
        <v>9605</v>
      </c>
      <c r="B719" s="25" t="s">
        <v>1753</v>
      </c>
      <c r="C719" s="25" t="s">
        <v>9606</v>
      </c>
      <c r="D719" s="5" t="str">
        <f>VLOOKUP(B719,'Msku With Skus'!$A:$B,2,FALSE)</f>
        <v>CSTE_0118_ST_Rev_Oct_DarkBluePink</v>
      </c>
      <c r="E719" s="27">
        <f>_xlfn.IFNA(VLOOKUP(D719,'Current Inventory '!$B:$E,4,FALSE),"0")</f>
        <v>0</v>
      </c>
      <c r="F719" s="28">
        <v>0</v>
      </c>
      <c r="G719" s="5">
        <f t="shared" si="0"/>
        <v>0</v>
      </c>
      <c r="H719" s="5" t="str">
        <f>_xlfn.IFNA(VLOOKUP(D719,'Msku With Skus'!$A:$E,6,FALSE)," ")</f>
        <v> </v>
      </c>
    </row>
    <row r="720" customHeight="1" spans="1:8">
      <c r="A720" s="25" t="s">
        <v>8594</v>
      </c>
      <c r="B720" s="25" t="s">
        <v>1781</v>
      </c>
      <c r="C720" s="25" t="s">
        <v>8595</v>
      </c>
      <c r="D720" s="5" t="str">
        <f>VLOOKUP(B720,'Msku With Skus'!$A:$B,2,FALSE)</f>
        <v>CSTE_0121_ST_Rev_Oct_RedPink</v>
      </c>
      <c r="E720" s="27">
        <f>_xlfn.IFNA(VLOOKUP(D720,'Current Inventory '!$B:$E,4,FALSE),"0")</f>
        <v>0</v>
      </c>
      <c r="F720" s="28">
        <v>0</v>
      </c>
      <c r="G720" s="5">
        <f t="shared" si="0"/>
        <v>0</v>
      </c>
      <c r="H720" s="5" t="str">
        <f>_xlfn.IFNA(VLOOKUP(D720,'Msku With Skus'!$A:$E,6,FALSE)," ")</f>
        <v> </v>
      </c>
    </row>
    <row r="721" customHeight="1" spans="1:8">
      <c r="A721" s="25" t="s">
        <v>9607</v>
      </c>
      <c r="B721" s="25" t="s">
        <v>312</v>
      </c>
      <c r="C721" s="25" t="s">
        <v>9608</v>
      </c>
      <c r="D721" s="5" t="str">
        <f>VLOOKUP(B721,'Msku With Skus'!$A:$B,2,FALSE)</f>
        <v>CSTE_0005_ST_Bts_Pillow_Shooky</v>
      </c>
      <c r="E721" s="27">
        <f>_xlfn.IFNA(VLOOKUP(D721,'Current Inventory '!$B:$E,4,FALSE),"0")</f>
        <v>0</v>
      </c>
      <c r="F721" s="28">
        <v>0</v>
      </c>
      <c r="G721" s="5">
        <f t="shared" si="0"/>
        <v>0</v>
      </c>
      <c r="H721" s="5" t="str">
        <f>_xlfn.IFNA(VLOOKUP(D721,'Msku With Skus'!$A:$E,6,FALSE)," ")</f>
        <v> </v>
      </c>
    </row>
    <row r="722" customHeight="1" spans="1:8">
      <c r="A722" s="25" t="s">
        <v>9609</v>
      </c>
      <c r="B722" s="25" t="s">
        <v>5471</v>
      </c>
      <c r="C722" s="25" t="s">
        <v>9610</v>
      </c>
      <c r="D722" s="5" t="str">
        <f>VLOOKUP(B722,'Msku With Skus'!$A:$B,2,FALSE)</f>
        <v>CSTE_O0263_OT_GrootBobbleHead</v>
      </c>
      <c r="E722" s="27">
        <f>_xlfn.IFNA(VLOOKUP(D722,'Current Inventory '!$B:$E,4,FALSE),"0")</f>
        <v>0</v>
      </c>
      <c r="F722" s="28">
        <v>0</v>
      </c>
      <c r="G722" s="5">
        <f t="shared" si="0"/>
        <v>0</v>
      </c>
      <c r="H722" s="5" t="str">
        <f>_xlfn.IFNA(VLOOKUP(D722,'Msku With Skus'!$A:$E,6,FALSE)," ")</f>
        <v> </v>
      </c>
    </row>
    <row r="723" customHeight="1" spans="1:8">
      <c r="A723" s="25" t="s">
        <v>9611</v>
      </c>
      <c r="B723" s="25" t="s">
        <v>5472</v>
      </c>
      <c r="C723" s="25" t="s">
        <v>9612</v>
      </c>
      <c r="D723" s="5" t="str">
        <f>VLOOKUP(B723,'Msku With Skus'!$A:$B,2,FALSE)</f>
        <v>CSTE_O0263_OT_GrootBobbleHead</v>
      </c>
      <c r="E723" s="27">
        <f>_xlfn.IFNA(VLOOKUP(D723,'Current Inventory '!$B:$E,4,FALSE),"0")</f>
        <v>0</v>
      </c>
      <c r="F723" s="28">
        <v>0</v>
      </c>
      <c r="G723" s="5">
        <f t="shared" si="0"/>
        <v>0</v>
      </c>
      <c r="H723" s="5" t="str">
        <f>_xlfn.IFNA(VLOOKUP(D723,'Msku With Skus'!$A:$E,6,FALSE)," ")</f>
        <v> </v>
      </c>
    </row>
    <row r="724" customHeight="1" spans="1:8">
      <c r="A724" s="25" t="s">
        <v>9613</v>
      </c>
      <c r="B724" s="25" t="s">
        <v>5124</v>
      </c>
      <c r="C724" s="25" t="s">
        <v>9614</v>
      </c>
      <c r="D724" s="5" t="str">
        <f>VLOOKUP(B724,'Msku With Skus'!$A:$B,2,FALSE)</f>
        <v>CSTE_O0182_OT_CactusPenPot_White</v>
      </c>
      <c r="E724" s="27">
        <f>_xlfn.IFNA(VLOOKUP(D724,'Current Inventory '!$B:$E,4,FALSE),"0")</f>
        <v>0</v>
      </c>
      <c r="F724" s="28">
        <v>0</v>
      </c>
      <c r="G724" s="5">
        <f t="shared" si="0"/>
        <v>0</v>
      </c>
      <c r="H724" s="5" t="str">
        <f>_xlfn.IFNA(VLOOKUP(D724,'Msku With Skus'!$A:$E,6,FALSE)," ")</f>
        <v> </v>
      </c>
    </row>
    <row r="725" customHeight="1" spans="1:8">
      <c r="A725" s="25" t="s">
        <v>9615</v>
      </c>
      <c r="B725" s="25" t="s">
        <v>1768</v>
      </c>
      <c r="C725" s="25" t="s">
        <v>9616</v>
      </c>
      <c r="D725" s="5" t="str">
        <f>VLOOKUP(B725,'Msku With Skus'!$A:$B,2,FALSE)</f>
        <v>CSTE_0120_ST_Rev_Oct_PurpleGreen</v>
      </c>
      <c r="E725" s="27">
        <f>_xlfn.IFNA(VLOOKUP(D725,'Current Inventory '!$B:$E,4,FALSE),"0")</f>
        <v>0</v>
      </c>
      <c r="F725" s="28">
        <v>12</v>
      </c>
      <c r="G725" s="5">
        <f t="shared" si="0"/>
        <v>-12</v>
      </c>
      <c r="H725" s="5" t="str">
        <f>_xlfn.IFNA(VLOOKUP(D725,'Msku With Skus'!$A:$E,6,FALSE)," ")</f>
        <v> </v>
      </c>
    </row>
    <row r="726" customHeight="1" spans="1:8">
      <c r="A726" s="25" t="s">
        <v>9617</v>
      </c>
      <c r="B726" s="25" t="s">
        <v>1832</v>
      </c>
      <c r="C726" s="25" t="s">
        <v>9618</v>
      </c>
      <c r="D726" s="5" t="str">
        <f>VLOOKUP(B726,'Msku With Skus'!$A:$B,2,FALSE)</f>
        <v>CSTE_0123_ST_Rev_Oct_SkyBluePink</v>
      </c>
      <c r="E726" s="27">
        <f>_xlfn.IFNA(VLOOKUP(D726,'Current Inventory '!$B:$E,4,FALSE),"0")</f>
        <v>0</v>
      </c>
      <c r="F726" s="28">
        <v>99</v>
      </c>
      <c r="G726" s="5">
        <f t="shared" si="0"/>
        <v>-99</v>
      </c>
      <c r="H726" s="5" t="str">
        <f>_xlfn.IFNA(VLOOKUP(D726,'Msku With Skus'!$A:$E,6,FALSE)," ")</f>
        <v> </v>
      </c>
    </row>
    <row r="727" customHeight="1" spans="1:8">
      <c r="A727" s="25" t="s">
        <v>9617</v>
      </c>
      <c r="B727" s="25" t="s">
        <v>1832</v>
      </c>
      <c r="C727" s="25" t="s">
        <v>9618</v>
      </c>
      <c r="D727" s="5" t="str">
        <f>VLOOKUP(B727,'Msku With Skus'!$A:$B,2,FALSE)</f>
        <v>CSTE_0123_ST_Rev_Oct_SkyBluePink</v>
      </c>
      <c r="E727" s="27">
        <f>_xlfn.IFNA(VLOOKUP(D727,'Current Inventory '!$B:$E,4,FALSE),"0")</f>
        <v>0</v>
      </c>
      <c r="F727" s="28">
        <v>0</v>
      </c>
      <c r="G727" s="5">
        <f t="shared" si="0"/>
        <v>0</v>
      </c>
      <c r="H727" s="5" t="str">
        <f>_xlfn.IFNA(VLOOKUP(D727,'Msku With Skus'!$A:$E,6,FALSE)," ")</f>
        <v> </v>
      </c>
    </row>
    <row r="728" customHeight="1" spans="1:8">
      <c r="A728" s="25" t="s">
        <v>9619</v>
      </c>
      <c r="B728" s="25" t="s">
        <v>4498</v>
      </c>
      <c r="C728" s="25" t="s">
        <v>9620</v>
      </c>
      <c r="D728" s="5" t="str">
        <f>VLOOKUP(B728,'Msku With Skus'!$A:$B,2,FALSE)</f>
        <v>CSTE_O0001_OT_TeddyFaceCat_Brown</v>
      </c>
      <c r="E728" s="27">
        <f>_xlfn.IFNA(VLOOKUP(D728,'Current Inventory '!$B:$E,4,FALSE),"0")</f>
        <v>41</v>
      </c>
      <c r="F728" s="28">
        <v>10</v>
      </c>
      <c r="G728" s="5">
        <f t="shared" si="0"/>
        <v>31</v>
      </c>
      <c r="H728" s="5" t="e">
        <f>_xlfn.IFNA(VLOOKUP(D728,'Msku With Skus'!$A:$E,6,FALSE)," ")</f>
        <v>#REF!</v>
      </c>
    </row>
    <row r="729" customHeight="1" spans="1:8">
      <c r="A729" s="25" t="s">
        <v>9621</v>
      </c>
      <c r="B729" s="25" t="s">
        <v>1802</v>
      </c>
      <c r="C729" s="25" t="s">
        <v>9622</v>
      </c>
      <c r="D729" s="5" t="str">
        <f>VLOOKUP(B729,'Msku With Skus'!$A:$B,2,FALSE)</f>
        <v>CSTE_0122_ST_Rev_Oct_RedYellow</v>
      </c>
      <c r="E729" s="27">
        <f>_xlfn.IFNA(VLOOKUP(D729,'Current Inventory '!$B:$E,4,FALSE),"0")</f>
        <v>0</v>
      </c>
      <c r="F729" s="28">
        <v>0</v>
      </c>
      <c r="G729" s="5">
        <f t="shared" si="0"/>
        <v>0</v>
      </c>
      <c r="H729" s="5" t="str">
        <f>_xlfn.IFNA(VLOOKUP(D729,'Msku With Skus'!$A:$E,6,FALSE)," ")</f>
        <v> </v>
      </c>
    </row>
    <row r="730" customHeight="1" spans="1:8">
      <c r="A730" s="25" t="s">
        <v>9623</v>
      </c>
      <c r="B730" s="25" t="s">
        <v>5125</v>
      </c>
      <c r="C730" s="25" t="s">
        <v>9624</v>
      </c>
      <c r="D730" s="5" t="str">
        <f>VLOOKUP(B730,'Msku With Skus'!$A:$B,2,FALSE)</f>
        <v>CSTE_O0182_OT_CactusPenPot_White</v>
      </c>
      <c r="E730" s="27">
        <f>_xlfn.IFNA(VLOOKUP(D730,'Current Inventory '!$B:$E,4,FALSE),"0")</f>
        <v>0</v>
      </c>
      <c r="F730" s="28">
        <v>0</v>
      </c>
      <c r="G730" s="5">
        <f t="shared" si="0"/>
        <v>0</v>
      </c>
      <c r="H730" s="5" t="str">
        <f>_xlfn.IFNA(VLOOKUP(D730,'Msku With Skus'!$A:$E,6,FALSE)," ")</f>
        <v> </v>
      </c>
    </row>
    <row r="731" customHeight="1" spans="1:8">
      <c r="A731" s="25" t="s">
        <v>9625</v>
      </c>
      <c r="B731" s="25" t="s">
        <v>6545</v>
      </c>
      <c r="C731" s="25" t="s">
        <v>9610</v>
      </c>
      <c r="D731" s="5" t="str">
        <f>VLOOKUP(B731,'Msku With Skus'!$A:$B,2,FALSE)</f>
        <v>penholdr_groot</v>
      </c>
      <c r="E731" s="27" t="str">
        <f>_xlfn.IFNA(VLOOKUP(D731,'Current Inventory '!$B:$E,4,FALSE),"0")</f>
        <v>0</v>
      </c>
      <c r="F731" s="28">
        <v>0</v>
      </c>
      <c r="G731" s="5">
        <f t="shared" si="0"/>
        <v>0</v>
      </c>
      <c r="H731" s="5" t="e">
        <f>_xlfn.IFNA(VLOOKUP(D731,'Msku With Skus'!$A:$E,6,FALSE)," ")</f>
        <v>#REF!</v>
      </c>
    </row>
    <row r="732" customHeight="1" spans="1:8">
      <c r="A732" s="25" t="s">
        <v>9626</v>
      </c>
      <c r="B732" s="25" t="s">
        <v>5473</v>
      </c>
      <c r="C732" s="25" t="s">
        <v>9627</v>
      </c>
      <c r="D732" s="5" t="str">
        <f>VLOOKUP(B732,'Msku With Skus'!$A:$B,2,FALSE)</f>
        <v>CSTE_O0263_OT_GrootBobbleHead</v>
      </c>
      <c r="E732" s="27">
        <f>_xlfn.IFNA(VLOOKUP(D732,'Current Inventory '!$B:$E,4,FALSE),"0")</f>
        <v>0</v>
      </c>
      <c r="F732" s="28">
        <v>0</v>
      </c>
      <c r="G732" s="5">
        <f t="shared" si="0"/>
        <v>0</v>
      </c>
      <c r="H732" s="5" t="str">
        <f>_xlfn.IFNA(VLOOKUP(D732,'Msku With Skus'!$A:$E,6,FALSE)," ")</f>
        <v> </v>
      </c>
    </row>
    <row r="733" customHeight="1" spans="1:8">
      <c r="A733" s="25" t="s">
        <v>9628</v>
      </c>
      <c r="B733" s="25" t="s">
        <v>5474</v>
      </c>
      <c r="C733" s="25" t="s">
        <v>9629</v>
      </c>
      <c r="D733" s="5" t="str">
        <f>VLOOKUP(B733,'Msku With Skus'!$A:$B,2,FALSE)</f>
        <v>CSTE_O0263_OT_GrootBobbleHead</v>
      </c>
      <c r="E733" s="27">
        <f>_xlfn.IFNA(VLOOKUP(D733,'Current Inventory '!$B:$E,4,FALSE),"0")</f>
        <v>0</v>
      </c>
      <c r="F733" s="28">
        <v>0</v>
      </c>
      <c r="G733" s="5">
        <f t="shared" si="0"/>
        <v>0</v>
      </c>
      <c r="H733" s="5" t="str">
        <f>_xlfn.IFNA(VLOOKUP(D733,'Msku With Skus'!$A:$E,6,FALSE)," ")</f>
        <v> </v>
      </c>
    </row>
    <row r="734" customHeight="1" spans="1:8">
      <c r="A734" s="25" t="s">
        <v>9630</v>
      </c>
      <c r="B734" s="25" t="s">
        <v>492</v>
      </c>
      <c r="C734" s="25" t="s">
        <v>9631</v>
      </c>
      <c r="D734" s="5" t="str">
        <f>VLOOKUP(B734,'Msku With Skus'!$A:$B,2,FALSE)</f>
        <v>CSTE_0015_MB_HBD_Black</v>
      </c>
      <c r="E734" s="27">
        <f>_xlfn.IFNA(VLOOKUP(D734,'Current Inventory '!$B:$E,4,FALSE),"0")</f>
        <v>336</v>
      </c>
      <c r="F734" s="28">
        <v>0</v>
      </c>
      <c r="G734" s="5">
        <f t="shared" si="0"/>
        <v>336</v>
      </c>
      <c r="H734" s="5" t="str">
        <f>_xlfn.IFNA(VLOOKUP(D734,'Msku With Skus'!$A:$E,6,FALSE)," ")</f>
        <v> </v>
      </c>
    </row>
    <row r="735" customHeight="1" spans="1:8">
      <c r="A735" s="25" t="s">
        <v>9632</v>
      </c>
      <c r="B735" s="25" t="s">
        <v>493</v>
      </c>
      <c r="C735" s="25" t="s">
        <v>9633</v>
      </c>
      <c r="D735" s="5" t="str">
        <f>VLOOKUP(B735,'Msku With Skus'!$A:$B,2,FALSE)</f>
        <v>CSTE_0015_MB_HBD_Black</v>
      </c>
      <c r="E735" s="27">
        <f>_xlfn.IFNA(VLOOKUP(D735,'Current Inventory '!$B:$E,4,FALSE),"0")</f>
        <v>336</v>
      </c>
      <c r="F735" s="28">
        <v>0</v>
      </c>
      <c r="G735" s="5">
        <f t="shared" si="0"/>
        <v>336</v>
      </c>
      <c r="H735" s="5" t="str">
        <f>_xlfn.IFNA(VLOOKUP(D735,'Msku With Skus'!$A:$E,6,FALSE)," ")</f>
        <v> </v>
      </c>
    </row>
    <row r="736" customHeight="1" spans="1:8">
      <c r="A736" s="25" t="s">
        <v>9634</v>
      </c>
      <c r="B736" s="25" t="s">
        <v>6477</v>
      </c>
      <c r="C736" s="25" t="s">
        <v>9633</v>
      </c>
      <c r="D736" s="5" t="str">
        <f>VLOOKUP(B736,'Msku With Skus'!$A:$B,2,FALSE)</f>
        <v>Map_HAPPY-BIRTHDAY-BLACK</v>
      </c>
      <c r="E736" s="27" t="str">
        <f>_xlfn.IFNA(VLOOKUP(D736,'Current Inventory '!$B:$E,4,FALSE),"0")</f>
        <v>0</v>
      </c>
      <c r="F736" s="28">
        <v>10</v>
      </c>
      <c r="G736" s="5">
        <f t="shared" si="0"/>
        <v>-10</v>
      </c>
      <c r="H736" s="5" t="e">
        <f>_xlfn.IFNA(VLOOKUP(D736,'Msku With Skus'!$A:$E,6,FALSE)," ")</f>
        <v>#REF!</v>
      </c>
    </row>
    <row r="737" customHeight="1" spans="1:8">
      <c r="A737" s="25" t="s">
        <v>9635</v>
      </c>
      <c r="B737" s="25" t="s">
        <v>443</v>
      </c>
      <c r="C737" s="25" t="s">
        <v>9636</v>
      </c>
      <c r="D737" s="5" t="str">
        <f>VLOOKUP(B737,'Msku With Skus'!$A:$B,2,FALSE)</f>
        <v>CSTE_0014_MB_HBD_Brown</v>
      </c>
      <c r="E737" s="27">
        <f>_xlfn.IFNA(VLOOKUP(D737,'Current Inventory '!$B:$E,4,FALSE),"0")</f>
        <v>380</v>
      </c>
      <c r="F737" s="28">
        <v>0</v>
      </c>
      <c r="G737" s="5">
        <f t="shared" si="0"/>
        <v>380</v>
      </c>
      <c r="H737" s="5" t="e">
        <f>_xlfn.IFNA(VLOOKUP(D737,'Msku With Skus'!$A:$E,6,FALSE)," ")</f>
        <v>#REF!</v>
      </c>
    </row>
    <row r="738" customHeight="1" spans="1:8">
      <c r="A738" s="25" t="s">
        <v>9637</v>
      </c>
      <c r="B738" s="25" t="s">
        <v>444</v>
      </c>
      <c r="C738" s="25" t="s">
        <v>9638</v>
      </c>
      <c r="D738" s="5" t="str">
        <f>VLOOKUP(B738,'Msku With Skus'!$A:$B,2,FALSE)</f>
        <v>CSTE_0014_MB_HBD_Brown</v>
      </c>
      <c r="E738" s="27">
        <f>_xlfn.IFNA(VLOOKUP(D738,'Current Inventory '!$B:$E,4,FALSE),"0")</f>
        <v>380</v>
      </c>
      <c r="F738" s="28">
        <v>0</v>
      </c>
      <c r="G738" s="5">
        <f t="shared" si="0"/>
        <v>380</v>
      </c>
      <c r="H738" s="5" t="e">
        <f>_xlfn.IFNA(VLOOKUP(D738,'Msku With Skus'!$A:$E,6,FALSE)," ")</f>
        <v>#REF!</v>
      </c>
    </row>
    <row r="739" customHeight="1" spans="1:8">
      <c r="A739" s="25" t="s">
        <v>9639</v>
      </c>
      <c r="B739" s="25" t="s">
        <v>5475</v>
      </c>
      <c r="C739" s="25" t="s">
        <v>9640</v>
      </c>
      <c r="D739" s="5" t="str">
        <f>VLOOKUP(B739,'Msku With Skus'!$A:$B,2,FALSE)</f>
        <v>CSTE_O0263_OT_GrootBobbleHead</v>
      </c>
      <c r="E739" s="27">
        <f>_xlfn.IFNA(VLOOKUP(D739,'Current Inventory '!$B:$E,4,FALSE),"0")</f>
        <v>0</v>
      </c>
      <c r="F739" s="28">
        <v>0</v>
      </c>
      <c r="G739" s="5">
        <f t="shared" si="0"/>
        <v>0</v>
      </c>
      <c r="H739" s="5" t="str">
        <f>_xlfn.IFNA(VLOOKUP(D739,'Msku With Skus'!$A:$E,6,FALSE)," ")</f>
        <v> </v>
      </c>
    </row>
    <row r="740" customHeight="1" spans="1:8">
      <c r="A740" s="25" t="s">
        <v>9641</v>
      </c>
      <c r="B740" s="25" t="s">
        <v>5133</v>
      </c>
      <c r="C740" s="25" t="s">
        <v>9642</v>
      </c>
      <c r="D740" s="5" t="str">
        <f>VLOOKUP(B740,'Msku With Skus'!$A:$B,2,FALSE)</f>
        <v>CSTE_O0186_OT_OximeterTft</v>
      </c>
      <c r="E740" s="27">
        <f>_xlfn.IFNA(VLOOKUP(D740,'Current Inventory '!$B:$E,4,FALSE),"0")</f>
        <v>9</v>
      </c>
      <c r="F740" s="28">
        <v>0</v>
      </c>
      <c r="G740" s="5">
        <f t="shared" si="0"/>
        <v>9</v>
      </c>
      <c r="H740" s="5" t="str">
        <f>_xlfn.IFNA(VLOOKUP(D740,'Msku With Skus'!$A:$E,6,FALSE)," ")</f>
        <v> </v>
      </c>
    </row>
    <row r="741" customHeight="1" spans="1:8">
      <c r="A741" s="25" t="s">
        <v>9643</v>
      </c>
      <c r="B741" s="25" t="s">
        <v>4633</v>
      </c>
      <c r="C741" s="25" t="s">
        <v>9644</v>
      </c>
      <c r="D741" s="5" t="str">
        <f>VLOOKUP(B741,'Msku With Skus'!$A:$B,2,FALSE)</f>
        <v>CSTE_O0029_OT_SittingElephant_Blue</v>
      </c>
      <c r="E741" s="27">
        <f>_xlfn.IFNA(VLOOKUP(D741,'Current Inventory '!$B:$E,4,FALSE),"0")</f>
        <v>2</v>
      </c>
      <c r="F741" s="28">
        <v>0</v>
      </c>
      <c r="G741" s="5">
        <f t="shared" si="0"/>
        <v>2</v>
      </c>
      <c r="H741" s="5" t="e">
        <f>_xlfn.IFNA(VLOOKUP(D741,'Msku With Skus'!$A:$E,6,FALSE)," ")</f>
        <v>#REF!</v>
      </c>
    </row>
    <row r="742" customHeight="1" spans="1:8">
      <c r="A742" s="25" t="s">
        <v>9645</v>
      </c>
      <c r="B742" s="25" t="s">
        <v>5134</v>
      </c>
      <c r="C742" s="25" t="s">
        <v>9646</v>
      </c>
      <c r="D742" s="5" t="str">
        <f>VLOOKUP(B742,'Msku With Skus'!$A:$B,2,FALSE)</f>
        <v>CSTE_O0186_OT_OximeterTft</v>
      </c>
      <c r="E742" s="27">
        <f>_xlfn.IFNA(VLOOKUP(D742,'Current Inventory '!$B:$E,4,FALSE),"0")</f>
        <v>9</v>
      </c>
      <c r="F742" s="28">
        <v>0</v>
      </c>
      <c r="G742" s="5">
        <f t="shared" si="0"/>
        <v>9</v>
      </c>
      <c r="H742" s="5" t="str">
        <f>_xlfn.IFNA(VLOOKUP(D742,'Msku With Skus'!$A:$E,6,FALSE)," ")</f>
        <v> </v>
      </c>
    </row>
    <row r="743" customHeight="1" spans="1:8">
      <c r="A743" s="25" t="s">
        <v>9647</v>
      </c>
      <c r="B743" s="25" t="s">
        <v>5476</v>
      </c>
      <c r="C743" s="25" t="s">
        <v>9648</v>
      </c>
      <c r="D743" s="5" t="str">
        <f>VLOOKUP(B743,'Msku With Skus'!$A:$B,2,FALSE)</f>
        <v>CSTE_O0263_OT_GrootBobbleHead</v>
      </c>
      <c r="E743" s="27">
        <f>_xlfn.IFNA(VLOOKUP(D743,'Current Inventory '!$B:$E,4,FALSE),"0")</f>
        <v>0</v>
      </c>
      <c r="F743" s="28">
        <v>0</v>
      </c>
      <c r="G743" s="5">
        <f t="shared" si="0"/>
        <v>0</v>
      </c>
      <c r="H743" s="5" t="str">
        <f>_xlfn.IFNA(VLOOKUP(D743,'Msku With Skus'!$A:$E,6,FALSE)," ")</f>
        <v> </v>
      </c>
    </row>
    <row r="744" customHeight="1" spans="1:8">
      <c r="A744" s="25" t="s">
        <v>9649</v>
      </c>
      <c r="B744" s="25" t="s">
        <v>445</v>
      </c>
      <c r="C744" s="25" t="s">
        <v>9650</v>
      </c>
      <c r="D744" s="5" t="str">
        <f>VLOOKUP(B744,'Msku With Skus'!$A:$B,2,FALSE)</f>
        <v>CSTE_0014_MB_HBD_Brown</v>
      </c>
      <c r="E744" s="27">
        <f>_xlfn.IFNA(VLOOKUP(D744,'Current Inventory '!$B:$E,4,FALSE),"0")</f>
        <v>380</v>
      </c>
      <c r="F744" s="28">
        <v>0</v>
      </c>
      <c r="G744" s="5">
        <f t="shared" si="0"/>
        <v>380</v>
      </c>
      <c r="H744" s="5" t="e">
        <f>_xlfn.IFNA(VLOOKUP(D744,'Msku With Skus'!$A:$E,6,FALSE)," ")</f>
        <v>#REF!</v>
      </c>
    </row>
    <row r="745" customHeight="1" spans="1:8">
      <c r="A745" s="25" t="s">
        <v>9651</v>
      </c>
      <c r="B745" s="25" t="s">
        <v>1833</v>
      </c>
      <c r="C745" s="25" t="s">
        <v>9652</v>
      </c>
      <c r="D745" s="5" t="str">
        <f>VLOOKUP(B745,'Msku With Skus'!$A:$B,2,FALSE)</f>
        <v>CSTE_0123_ST_Rev_Oct_SkyBluePink</v>
      </c>
      <c r="E745" s="27">
        <f>_xlfn.IFNA(VLOOKUP(D745,'Current Inventory '!$B:$E,4,FALSE),"0")</f>
        <v>0</v>
      </c>
      <c r="F745" s="28">
        <v>0</v>
      </c>
      <c r="G745" s="5">
        <f t="shared" si="0"/>
        <v>0</v>
      </c>
      <c r="H745" s="5" t="str">
        <f>_xlfn.IFNA(VLOOKUP(D745,'Msku With Skus'!$A:$E,6,FALSE)," ")</f>
        <v> </v>
      </c>
    </row>
    <row r="746" customHeight="1" spans="1:8">
      <c r="A746" s="25" t="s">
        <v>9653</v>
      </c>
      <c r="B746" s="25" t="s">
        <v>6579</v>
      </c>
      <c r="C746" s="25" t="s">
        <v>9654</v>
      </c>
      <c r="D746" s="5" t="str">
        <f>VLOOKUP(B746,'Msku With Skus'!$A:$B,2,FALSE)</f>
        <v>ST-BTS-chimmy-van</v>
      </c>
      <c r="E746" s="27" t="str">
        <f>_xlfn.IFNA(VLOOKUP(D746,'Current Inventory '!$B:$E,4,FALSE),"0")</f>
        <v>0</v>
      </c>
      <c r="F746" s="28">
        <v>40</v>
      </c>
      <c r="G746" s="5">
        <f t="shared" si="0"/>
        <v>-40</v>
      </c>
      <c r="H746" s="5" t="e">
        <f>_xlfn.IFNA(VLOOKUP(D746,'Msku With Skus'!$A:$E,6,FALSE)," ")</f>
        <v>#REF!</v>
      </c>
    </row>
    <row r="747" customHeight="1" spans="1:8">
      <c r="A747" s="25" t="s">
        <v>9655</v>
      </c>
      <c r="B747" s="25" t="s">
        <v>1487</v>
      </c>
      <c r="C747" s="25" t="s">
        <v>9656</v>
      </c>
      <c r="D747" s="5" t="str">
        <f>VLOOKUP(B747,'Msku With Skus'!$A:$B,2,FALSE)</f>
        <v>CSTE_0089_MB_Beatles4Head_</v>
      </c>
      <c r="E747" s="27">
        <f>_xlfn.IFNA(VLOOKUP(D747,'Current Inventory '!$B:$E,4,FALSE),"0")</f>
        <v>0</v>
      </c>
      <c r="F747" s="28">
        <v>8</v>
      </c>
      <c r="G747" s="5">
        <f t="shared" si="0"/>
        <v>-8</v>
      </c>
      <c r="H747" s="5" t="str">
        <f>_xlfn.IFNA(VLOOKUP(D747,'Msku With Skus'!$A:$E,6,FALSE)," ")</f>
        <v> </v>
      </c>
    </row>
    <row r="748" customHeight="1" spans="1:8">
      <c r="A748" s="25" t="s">
        <v>9655</v>
      </c>
      <c r="B748" s="25" t="s">
        <v>1487</v>
      </c>
      <c r="C748" s="25" t="s">
        <v>9656</v>
      </c>
      <c r="D748" s="5" t="str">
        <f>VLOOKUP(B748,'Msku With Skus'!$A:$B,2,FALSE)</f>
        <v>CSTE_0089_MB_Beatles4Head_</v>
      </c>
      <c r="E748" s="27">
        <f>_xlfn.IFNA(VLOOKUP(D748,'Current Inventory '!$B:$E,4,FALSE),"0")</f>
        <v>0</v>
      </c>
      <c r="F748" s="28">
        <v>0</v>
      </c>
      <c r="G748" s="5">
        <f t="shared" si="0"/>
        <v>0</v>
      </c>
      <c r="H748" s="5" t="str">
        <f>_xlfn.IFNA(VLOOKUP(D748,'Msku With Skus'!$A:$E,6,FALSE)," ")</f>
        <v> </v>
      </c>
    </row>
    <row r="749" customHeight="1" spans="1:8">
      <c r="A749" s="25" t="s">
        <v>9657</v>
      </c>
      <c r="B749" s="25" t="s">
        <v>6483</v>
      </c>
      <c r="C749" s="25" t="s">
        <v>9656</v>
      </c>
      <c r="D749" s="5" t="str">
        <f>VLOOKUP(B749,'Msku With Skus'!$A:$B,2,FALSE)</f>
        <v>MB-Beatles music box-brown-fba</v>
      </c>
      <c r="E749" s="27" t="str">
        <f>_xlfn.IFNA(VLOOKUP(D749,'Current Inventory '!$B:$E,4,FALSE),"0")</f>
        <v>0</v>
      </c>
      <c r="F749" s="28">
        <v>8</v>
      </c>
      <c r="G749" s="5">
        <f t="shared" si="0"/>
        <v>-8</v>
      </c>
      <c r="H749" s="5" t="e">
        <f>_xlfn.IFNA(VLOOKUP(D749,'Msku With Skus'!$A:$E,6,FALSE)," ")</f>
        <v>#REF!</v>
      </c>
    </row>
    <row r="750" customHeight="1" spans="1:8">
      <c r="A750" s="25" t="s">
        <v>9658</v>
      </c>
      <c r="B750" s="25" t="s">
        <v>721</v>
      </c>
      <c r="C750" s="25" t="s">
        <v>9659</v>
      </c>
      <c r="D750" s="5" t="str">
        <f>VLOOKUP(B750,'Msku With Skus'!$A:$B,2,FALSE)</f>
        <v>CSTE_0023_MB_BeautyandBeast_Black</v>
      </c>
      <c r="E750" s="27">
        <f>_xlfn.IFNA(VLOOKUP(D750,'Current Inventory '!$B:$E,4,FALSE),"0")</f>
        <v>0</v>
      </c>
      <c r="F750" s="28">
        <v>0</v>
      </c>
      <c r="G750" s="5">
        <f t="shared" si="0"/>
        <v>0</v>
      </c>
      <c r="H750" s="5" t="str">
        <f>_xlfn.IFNA(VLOOKUP(D750,'Msku With Skus'!$A:$E,6,FALSE)," ")</f>
        <v> </v>
      </c>
    </row>
    <row r="751" customHeight="1" spans="1:8">
      <c r="A751" s="25" t="s">
        <v>9660</v>
      </c>
      <c r="B751" s="25" t="s">
        <v>9661</v>
      </c>
      <c r="C751" s="25" t="s">
        <v>9659</v>
      </c>
      <c r="D751" s="5" t="str">
        <f>VLOOKUP(B751,'Msku With Skus'!$A:$B,2,FALSE)</f>
        <v>CSTE_0023_MB_BeautyandBeast_Black</v>
      </c>
      <c r="E751" s="27">
        <f>_xlfn.IFNA(VLOOKUP(D751,'Current Inventory '!$B:$E,4,FALSE),"0")</f>
        <v>0</v>
      </c>
      <c r="F751" s="28">
        <v>280</v>
      </c>
      <c r="G751" s="5">
        <f t="shared" si="0"/>
        <v>-280</v>
      </c>
      <c r="H751" s="5" t="str">
        <f>_xlfn.IFNA(VLOOKUP(D751,'Msku With Skus'!$A:$E,6,FALSE)," ")</f>
        <v> </v>
      </c>
    </row>
    <row r="752" customHeight="1" spans="1:8">
      <c r="A752" s="25" t="s">
        <v>9662</v>
      </c>
      <c r="B752" s="25" t="s">
        <v>6549</v>
      </c>
      <c r="C752" s="25" t="s">
        <v>8850</v>
      </c>
      <c r="D752" s="5" t="str">
        <f>VLOOKUP(B752,'Msku With Skus'!$A:$B,2,FALSE)</f>
        <v>purple_big_shadedgold_glasses_fba</v>
      </c>
      <c r="E752" s="27" t="str">
        <f>_xlfn.IFNA(VLOOKUP(D752,'Current Inventory '!$B:$E,4,FALSE),"0")</f>
        <v>0</v>
      </c>
      <c r="F752" s="28">
        <v>0</v>
      </c>
      <c r="G752" s="5">
        <f t="shared" si="0"/>
        <v>0</v>
      </c>
      <c r="H752" s="5" t="e">
        <f>_xlfn.IFNA(VLOOKUP(D752,'Msku With Skus'!$A:$E,6,FALSE)," ")</f>
        <v>#REF!</v>
      </c>
    </row>
    <row r="753" customHeight="1" spans="1:8">
      <c r="A753" s="25" t="s">
        <v>9663</v>
      </c>
      <c r="B753" s="25" t="s">
        <v>150</v>
      </c>
      <c r="C753" s="25" t="s">
        <v>9664</v>
      </c>
      <c r="D753" s="5" t="str">
        <f>VLOOKUP(B753,'Msku With Skus'!$A:$B,2,FALSE)</f>
        <v>CSTE_0143_SG_Oval01_Black</v>
      </c>
      <c r="E753" s="27">
        <f>_xlfn.IFNA(VLOOKUP(D753,'Current Inventory '!$B:$E,4,FALSE),"0")</f>
        <v>19</v>
      </c>
      <c r="F753" s="28">
        <v>0</v>
      </c>
      <c r="G753" s="5">
        <f t="shared" si="0"/>
        <v>19</v>
      </c>
      <c r="H753" s="5" t="e">
        <f>_xlfn.IFNA(VLOOKUP(D753,'Msku With Skus'!$A:$E,6,FALSE)," ")</f>
        <v>#REF!</v>
      </c>
    </row>
    <row r="754" customHeight="1" spans="1:8">
      <c r="A754" s="25" t="s">
        <v>9665</v>
      </c>
      <c r="B754" s="25" t="s">
        <v>149</v>
      </c>
      <c r="C754" s="25" t="s">
        <v>9664</v>
      </c>
      <c r="D754" s="5" t="str">
        <f>VLOOKUP(B754,'Msku With Skus'!$A:$B,2,FALSE)</f>
        <v>Black_cateys_fba</v>
      </c>
      <c r="E754" s="27" t="str">
        <f>_xlfn.IFNA(VLOOKUP(D754,'Current Inventory '!$B:$E,4,FALSE),"0")</f>
        <v>0</v>
      </c>
      <c r="F754" s="28">
        <v>0</v>
      </c>
      <c r="G754" s="5">
        <f t="shared" si="0"/>
        <v>0</v>
      </c>
      <c r="H754" s="5" t="e">
        <f>_xlfn.IFNA(VLOOKUP(D754,'Msku With Skus'!$A:$E,6,FALSE)," ")</f>
        <v>#REF!</v>
      </c>
    </row>
    <row r="755" customHeight="1" spans="1:8">
      <c r="A755" s="25" t="s">
        <v>9666</v>
      </c>
      <c r="B755" s="25" t="s">
        <v>1965</v>
      </c>
      <c r="C755" s="25" t="s">
        <v>9667</v>
      </c>
      <c r="D755" s="5" t="str">
        <f>VLOOKUP(B755,'Msku With Skus'!$A:$B,2,FALSE)</f>
        <v>CSTE_0140_SG_Heart_Black</v>
      </c>
      <c r="E755" s="27">
        <f>_xlfn.IFNA(VLOOKUP(D755,'Current Inventory '!$B:$E,4,FALSE),"0")</f>
        <v>0</v>
      </c>
      <c r="F755" s="28">
        <v>0</v>
      </c>
      <c r="G755" s="5">
        <f t="shared" si="0"/>
        <v>0</v>
      </c>
      <c r="H755" s="5" t="e">
        <f>_xlfn.IFNA(VLOOKUP(D755,'Msku With Skus'!$A:$E,6,FALSE)," ")</f>
        <v>#REF!</v>
      </c>
    </row>
    <row r="756" customHeight="1" spans="1:8">
      <c r="A756" s="25" t="s">
        <v>9668</v>
      </c>
      <c r="B756" s="25" t="s">
        <v>154</v>
      </c>
      <c r="C756" s="25" t="s">
        <v>9669</v>
      </c>
      <c r="D756" s="5" t="str">
        <f>VLOOKUP(B756,'Msku With Skus'!$A:$B,2,FALSE)</f>
        <v>CSTE_0249_SG_Round_Black</v>
      </c>
      <c r="E756" s="27">
        <f>_xlfn.IFNA(VLOOKUP(D756,'Current Inventory '!$B:$E,4,FALSE),"0")</f>
        <v>0</v>
      </c>
      <c r="F756" s="28">
        <v>0</v>
      </c>
      <c r="G756" s="5">
        <f t="shared" si="0"/>
        <v>0</v>
      </c>
      <c r="H756" s="5" t="str">
        <f>_xlfn.IFNA(VLOOKUP(D756,'Msku With Skus'!$A:$E,6,FALSE)," ")</f>
        <v> </v>
      </c>
    </row>
    <row r="757" customHeight="1" spans="1:8">
      <c r="A757" s="25" t="s">
        <v>9668</v>
      </c>
      <c r="B757" s="25" t="s">
        <v>154</v>
      </c>
      <c r="C757" s="25" t="s">
        <v>9669</v>
      </c>
      <c r="D757" s="5" t="str">
        <f>VLOOKUP(B757,'Msku With Skus'!$A:$B,2,FALSE)</f>
        <v>CSTE_0249_SG_Round_Black</v>
      </c>
      <c r="E757" s="27">
        <f>_xlfn.IFNA(VLOOKUP(D757,'Current Inventory '!$B:$E,4,FALSE),"0")</f>
        <v>0</v>
      </c>
      <c r="F757" s="28">
        <v>0</v>
      </c>
      <c r="G757" s="5">
        <f t="shared" si="0"/>
        <v>0</v>
      </c>
      <c r="H757" s="5" t="str">
        <f>_xlfn.IFNA(VLOOKUP(D757,'Msku With Skus'!$A:$E,6,FALSE)," ")</f>
        <v> </v>
      </c>
    </row>
    <row r="758" customHeight="1" spans="1:8">
      <c r="A758" s="25" t="s">
        <v>9670</v>
      </c>
      <c r="B758" s="25" t="s">
        <v>236</v>
      </c>
      <c r="C758" s="25" t="s">
        <v>9671</v>
      </c>
      <c r="D758" s="5" t="str">
        <f>VLOOKUP(B758,'Msku With Skus'!$A:$B,2,FALSE)</f>
        <v>CSTE_0001_ST_Bts_Pillow_Chimmy</v>
      </c>
      <c r="E758" s="27">
        <f>_xlfn.IFNA(VLOOKUP(D758,'Current Inventory '!$B:$E,4,FALSE),"0")</f>
        <v>192</v>
      </c>
      <c r="F758" s="28">
        <v>0</v>
      </c>
      <c r="G758" s="5">
        <f t="shared" si="0"/>
        <v>192</v>
      </c>
      <c r="H758" s="5" t="str">
        <f>_xlfn.IFNA(VLOOKUP(D758,'Msku With Skus'!$A:$E,6,FALSE)," ")</f>
        <v> </v>
      </c>
    </row>
    <row r="759" customHeight="1" spans="1:8">
      <c r="A759" s="25" t="s">
        <v>9672</v>
      </c>
      <c r="B759" s="25" t="s">
        <v>3031</v>
      </c>
      <c r="C759" s="25" t="s">
        <v>9673</v>
      </c>
      <c r="D759" s="5" t="str">
        <f>VLOOKUP(B759,'Msku With Skus'!$A:$B,2,FALSE)</f>
        <v>CSTE_0268_ST_cooky_Chimmy</v>
      </c>
      <c r="E759" s="27">
        <f>_xlfn.IFNA(VLOOKUP(D759,'Current Inventory '!$B:$E,4,FALSE),"0")</f>
        <v>0</v>
      </c>
      <c r="F759" s="28">
        <v>0</v>
      </c>
      <c r="G759" s="5">
        <f t="shared" si="0"/>
        <v>0</v>
      </c>
      <c r="H759" s="5" t="str">
        <f>_xlfn.IFNA(VLOOKUP(D759,'Msku With Skus'!$A:$E,6,FALSE)," ")</f>
        <v> </v>
      </c>
    </row>
    <row r="760" customHeight="1" spans="1:8">
      <c r="A760" s="25" t="s">
        <v>9674</v>
      </c>
      <c r="B760" s="25" t="s">
        <v>6574</v>
      </c>
      <c r="C760" s="25" t="s">
        <v>9675</v>
      </c>
      <c r="D760" s="5">
        <f>VLOOKUP(B760,'Msku With Skus'!$A:$B,2,FALSE)</f>
        <v>0</v>
      </c>
      <c r="E760" s="27" t="str">
        <f>_xlfn.IFNA(VLOOKUP(D760,'Current Inventory '!$B:$E,4,FALSE),"0")</f>
        <v>0</v>
      </c>
      <c r="F760" s="28">
        <v>0</v>
      </c>
      <c r="G760" s="5">
        <f t="shared" si="0"/>
        <v>0</v>
      </c>
      <c r="H760" s="5" t="e">
        <f>_xlfn.IFNA(VLOOKUP(D760,'Msku With Skus'!$A:$E,6,FALSE)," ")</f>
        <v>#REF!</v>
      </c>
    </row>
    <row r="761" customHeight="1" spans="1:8">
      <c r="A761" s="25" t="s">
        <v>9676</v>
      </c>
      <c r="B761" s="25" t="s">
        <v>6578</v>
      </c>
      <c r="C761" s="25" t="s">
        <v>9677</v>
      </c>
      <c r="D761" s="5">
        <f>VLOOKUP(B761,'Msku With Skus'!$A:$B,2,FALSE)</f>
        <v>0</v>
      </c>
      <c r="E761" s="27" t="str">
        <f>_xlfn.IFNA(VLOOKUP(D761,'Current Inventory '!$B:$E,4,FALSE),"0")</f>
        <v>0</v>
      </c>
      <c r="F761" s="28">
        <v>0</v>
      </c>
      <c r="G761" s="5">
        <f t="shared" si="0"/>
        <v>0</v>
      </c>
      <c r="H761" s="5" t="e">
        <f>_xlfn.IFNA(VLOOKUP(D761,'Msku With Skus'!$A:$E,6,FALSE)," ")</f>
        <v>#REF!</v>
      </c>
    </row>
    <row r="762" customHeight="1" spans="1:8">
      <c r="A762" s="25" t="s">
        <v>9678</v>
      </c>
      <c r="B762" s="25" t="s">
        <v>6581</v>
      </c>
      <c r="C762" s="25" t="s">
        <v>9654</v>
      </c>
      <c r="D762" s="5" t="str">
        <f>VLOOKUP(B762,'Msku With Skus'!$A:$B,2,FALSE)</f>
        <v>ST-BTS-chimmy-van</v>
      </c>
      <c r="E762" s="27" t="str">
        <f>_xlfn.IFNA(VLOOKUP(D762,'Current Inventory '!$B:$E,4,FALSE),"0")</f>
        <v>0</v>
      </c>
      <c r="F762" s="28">
        <v>50</v>
      </c>
      <c r="G762" s="5">
        <f t="shared" si="0"/>
        <v>-50</v>
      </c>
      <c r="H762" s="5" t="e">
        <f>_xlfn.IFNA(VLOOKUP(D762,'Msku With Skus'!$A:$E,6,FALSE)," ")</f>
        <v>#REF!</v>
      </c>
    </row>
    <row r="763" customHeight="1" spans="1:8">
      <c r="A763" s="25" t="s">
        <v>9679</v>
      </c>
      <c r="B763" s="25" t="s">
        <v>3123</v>
      </c>
      <c r="C763" s="25" t="s">
        <v>9680</v>
      </c>
      <c r="D763" s="5" t="str">
        <f>VLOOKUP(B763,'Msku With Skus'!$A:$B,2,FALSE)</f>
        <v>CSTE_0299_ST_chimmy_cooky_koya_rj</v>
      </c>
      <c r="E763" s="27">
        <f>_xlfn.IFNA(VLOOKUP(D763,'Current Inventory '!$B:$E,4,FALSE),"0")</f>
        <v>0</v>
      </c>
      <c r="F763" s="28">
        <v>0</v>
      </c>
      <c r="G763" s="5">
        <f t="shared" si="0"/>
        <v>0</v>
      </c>
      <c r="H763" s="5" t="str">
        <f>_xlfn.IFNA(VLOOKUP(D763,'Msku With Skus'!$A:$E,6,FALSE)," ")</f>
        <v> </v>
      </c>
    </row>
    <row r="764" customHeight="1" spans="1:8">
      <c r="A764" s="25" t="s">
        <v>9681</v>
      </c>
      <c r="B764" s="25" t="s">
        <v>6565</v>
      </c>
      <c r="C764" s="25" t="s">
        <v>9680</v>
      </c>
      <c r="D764" s="5" t="str">
        <f>VLOOKUP(B764,'Msku With Skus'!$A:$B,2,FALSE)</f>
        <v>ST-BTS-chimmy-cooky-koya-rj</v>
      </c>
      <c r="E764" s="27" t="str">
        <f>_xlfn.IFNA(VLOOKUP(D764,'Current Inventory '!$B:$E,4,FALSE),"0")</f>
        <v>0</v>
      </c>
      <c r="F764" s="28">
        <v>0</v>
      </c>
      <c r="G764" s="5">
        <f t="shared" si="0"/>
        <v>0</v>
      </c>
      <c r="H764" s="5" t="e">
        <f>_xlfn.IFNA(VLOOKUP(D764,'Msku With Skus'!$A:$E,6,FALSE)," ")</f>
        <v>#REF!</v>
      </c>
    </row>
    <row r="765" customHeight="1" spans="1:8">
      <c r="A765" s="25" t="s">
        <v>9682</v>
      </c>
      <c r="B765" s="25" t="s">
        <v>3052</v>
      </c>
      <c r="C765" s="25" t="s">
        <v>9683</v>
      </c>
      <c r="D765" s="5" t="str">
        <f>VLOOKUP(B765,'Msku With Skus'!$A:$B,2,FALSE)</f>
        <v>CSTE_0277_ST_chimmy_cooky_koya_Shooky</v>
      </c>
      <c r="E765" s="27">
        <f>_xlfn.IFNA(VLOOKUP(D765,'Current Inventory '!$B:$E,4,FALSE),"0")</f>
        <v>0</v>
      </c>
      <c r="F765" s="28">
        <v>0</v>
      </c>
      <c r="G765" s="5">
        <f t="shared" si="0"/>
        <v>0</v>
      </c>
      <c r="H765" s="5" t="str">
        <f>_xlfn.IFNA(VLOOKUP(D765,'Msku With Skus'!$A:$E,6,FALSE)," ")</f>
        <v> </v>
      </c>
    </row>
    <row r="766" customHeight="1" spans="1:8">
      <c r="A766" s="25" t="s">
        <v>9684</v>
      </c>
      <c r="B766" s="25" t="s">
        <v>6570</v>
      </c>
      <c r="C766" s="25" t="s">
        <v>9685</v>
      </c>
      <c r="D766" s="5">
        <f>VLOOKUP(B766,'Msku With Skus'!$A:$B,2,FALSE)</f>
        <v>0</v>
      </c>
      <c r="E766" s="27" t="str">
        <f>_xlfn.IFNA(VLOOKUP(D766,'Current Inventory '!$B:$E,4,FALSE),"0")</f>
        <v>0</v>
      </c>
      <c r="F766" s="28">
        <v>0</v>
      </c>
      <c r="G766" s="5">
        <f t="shared" si="0"/>
        <v>0</v>
      </c>
      <c r="H766" s="5" t="e">
        <f>_xlfn.IFNA(VLOOKUP(D766,'Msku With Skus'!$A:$E,6,FALSE)," ")</f>
        <v>#REF!</v>
      </c>
    </row>
    <row r="767" customHeight="1" spans="1:8">
      <c r="A767" s="25" t="s">
        <v>9684</v>
      </c>
      <c r="B767" s="25" t="s">
        <v>6570</v>
      </c>
      <c r="C767" s="25" t="s">
        <v>9685</v>
      </c>
      <c r="D767" s="5">
        <f>VLOOKUP(B767,'Msku With Skus'!$A:$B,2,FALSE)</f>
        <v>0</v>
      </c>
      <c r="E767" s="27" t="str">
        <f>_xlfn.IFNA(VLOOKUP(D767,'Current Inventory '!$B:$E,4,FALSE),"0")</f>
        <v>0</v>
      </c>
      <c r="F767" s="28">
        <v>0</v>
      </c>
      <c r="G767" s="5">
        <f t="shared" si="0"/>
        <v>0</v>
      </c>
      <c r="H767" s="5" t="e">
        <f>_xlfn.IFNA(VLOOKUP(D767,'Msku With Skus'!$A:$E,6,FALSE)," ")</f>
        <v>#REF!</v>
      </c>
    </row>
    <row r="768" customHeight="1" spans="1:8">
      <c r="A768" s="25" t="s">
        <v>9684</v>
      </c>
      <c r="B768" s="25" t="s">
        <v>6570</v>
      </c>
      <c r="C768" s="25" t="s">
        <v>9685</v>
      </c>
      <c r="D768" s="5">
        <f>VLOOKUP(B768,'Msku With Skus'!$A:$B,2,FALSE)</f>
        <v>0</v>
      </c>
      <c r="E768" s="27" t="str">
        <f>_xlfn.IFNA(VLOOKUP(D768,'Current Inventory '!$B:$E,4,FALSE),"0")</f>
        <v>0</v>
      </c>
      <c r="F768" s="28">
        <v>0</v>
      </c>
      <c r="G768" s="5">
        <f t="shared" si="0"/>
        <v>0</v>
      </c>
      <c r="H768" s="5" t="e">
        <f>_xlfn.IFNA(VLOOKUP(D768,'Msku With Skus'!$A:$E,6,FALSE)," ")</f>
        <v>#REF!</v>
      </c>
    </row>
    <row r="769" customHeight="1" spans="1:8">
      <c r="A769" s="25" t="s">
        <v>9684</v>
      </c>
      <c r="B769" s="25" t="s">
        <v>6570</v>
      </c>
      <c r="C769" s="25" t="s">
        <v>9685</v>
      </c>
      <c r="D769" s="5">
        <f>VLOOKUP(B769,'Msku With Skus'!$A:$B,2,FALSE)</f>
        <v>0</v>
      </c>
      <c r="E769" s="27" t="str">
        <f>_xlfn.IFNA(VLOOKUP(D769,'Current Inventory '!$B:$E,4,FALSE),"0")</f>
        <v>0</v>
      </c>
      <c r="F769" s="28">
        <v>0</v>
      </c>
      <c r="G769" s="5">
        <f t="shared" si="0"/>
        <v>0</v>
      </c>
      <c r="H769" s="5" t="e">
        <f>_xlfn.IFNA(VLOOKUP(D769,'Msku With Skus'!$A:$E,6,FALSE)," ")</f>
        <v>#REF!</v>
      </c>
    </row>
    <row r="770" customHeight="1" spans="1:8">
      <c r="A770" s="25" t="s">
        <v>9684</v>
      </c>
      <c r="B770" s="25" t="s">
        <v>6570</v>
      </c>
      <c r="C770" s="25" t="s">
        <v>9685</v>
      </c>
      <c r="D770" s="5">
        <f>VLOOKUP(B770,'Msku With Skus'!$A:$B,2,FALSE)</f>
        <v>0</v>
      </c>
      <c r="E770" s="27" t="str">
        <f>_xlfn.IFNA(VLOOKUP(D770,'Current Inventory '!$B:$E,4,FALSE),"0")</f>
        <v>0</v>
      </c>
      <c r="F770" s="28">
        <v>0</v>
      </c>
      <c r="G770" s="5">
        <f t="shared" si="0"/>
        <v>0</v>
      </c>
      <c r="H770" s="5" t="e">
        <f>_xlfn.IFNA(VLOOKUP(D770,'Msku With Skus'!$A:$E,6,FALSE)," ")</f>
        <v>#REF!</v>
      </c>
    </row>
    <row r="771" customHeight="1" spans="1:8">
      <c r="A771" s="25" t="s">
        <v>9686</v>
      </c>
      <c r="B771" s="25" t="s">
        <v>3596</v>
      </c>
      <c r="C771" s="25" t="s">
        <v>9687</v>
      </c>
      <c r="D771" s="5" t="str">
        <f>VLOOKUP(B771,'Msku With Skus'!$A:$B,2,FALSE)</f>
        <v>CSTE_0370_ST_chimmy_cooky_koya_van</v>
      </c>
      <c r="E771" s="27">
        <f>_xlfn.IFNA(VLOOKUP(D771,'Current Inventory '!$B:$E,4,FALSE),"0")</f>
        <v>0</v>
      </c>
      <c r="F771" s="28">
        <v>0</v>
      </c>
      <c r="G771" s="5">
        <f t="shared" si="0"/>
        <v>0</v>
      </c>
      <c r="H771" s="5" t="str">
        <f>_xlfn.IFNA(VLOOKUP(D771,'Msku With Skus'!$A:$E,6,FALSE)," ")</f>
        <v> </v>
      </c>
    </row>
    <row r="772" customHeight="1" spans="1:8">
      <c r="A772" s="25" t="s">
        <v>9688</v>
      </c>
      <c r="B772" s="25" t="s">
        <v>6571</v>
      </c>
      <c r="C772" s="25" t="s">
        <v>9687</v>
      </c>
      <c r="D772" s="5" t="str">
        <f>VLOOKUP(B772,'Msku With Skus'!$A:$B,2,FALSE)</f>
        <v>ST-BTS-chimmy-cooky-koya-van</v>
      </c>
      <c r="E772" s="27" t="str">
        <f>_xlfn.IFNA(VLOOKUP(D772,'Current Inventory '!$B:$E,4,FALSE),"0")</f>
        <v>0</v>
      </c>
      <c r="F772" s="28">
        <v>0</v>
      </c>
      <c r="G772" s="5">
        <f t="shared" si="0"/>
        <v>0</v>
      </c>
      <c r="H772" s="5" t="e">
        <f>_xlfn.IFNA(VLOOKUP(D772,'Msku With Skus'!$A:$E,6,FALSE)," ")</f>
        <v>#REF!</v>
      </c>
    </row>
    <row r="773" customHeight="1" spans="1:8">
      <c r="A773" s="25" t="s">
        <v>9689</v>
      </c>
      <c r="B773" s="25" t="s">
        <v>6586</v>
      </c>
      <c r="C773" s="25" t="s">
        <v>9690</v>
      </c>
      <c r="D773" s="5">
        <f>VLOOKUP(B773,'Msku With Skus'!$A:$B,2,FALSE)</f>
        <v>0</v>
      </c>
      <c r="E773" s="27" t="str">
        <f>_xlfn.IFNA(VLOOKUP(D773,'Current Inventory '!$B:$E,4,FALSE),"0")</f>
        <v>0</v>
      </c>
      <c r="F773" s="28">
        <v>0</v>
      </c>
      <c r="G773" s="5">
        <f t="shared" si="0"/>
        <v>0</v>
      </c>
      <c r="H773" s="5" t="e">
        <f>_xlfn.IFNA(VLOOKUP(D773,'Msku With Skus'!$A:$E,6,FALSE)," ")</f>
        <v>#REF!</v>
      </c>
    </row>
    <row r="774" customHeight="1" spans="1:8">
      <c r="A774" s="25" t="s">
        <v>9691</v>
      </c>
      <c r="B774" s="25" t="s">
        <v>6588</v>
      </c>
      <c r="C774" s="25" t="s">
        <v>9692</v>
      </c>
      <c r="D774" s="5">
        <f>VLOOKUP(B774,'Msku With Skus'!$A:$B,2,FALSE)</f>
        <v>0</v>
      </c>
      <c r="E774" s="27" t="str">
        <f>_xlfn.IFNA(VLOOKUP(D774,'Current Inventory '!$B:$E,4,FALSE),"0")</f>
        <v>0</v>
      </c>
      <c r="F774" s="28">
        <v>0</v>
      </c>
      <c r="G774" s="5">
        <f t="shared" si="0"/>
        <v>0</v>
      </c>
      <c r="H774" s="5" t="e">
        <f>_xlfn.IFNA(VLOOKUP(D774,'Msku With Skus'!$A:$E,6,FALSE)," ")</f>
        <v>#REF!</v>
      </c>
    </row>
    <row r="775" customHeight="1" spans="1:8">
      <c r="A775" s="25" t="s">
        <v>9693</v>
      </c>
      <c r="B775" s="25" t="s">
        <v>6590</v>
      </c>
      <c r="C775" s="25" t="s">
        <v>9694</v>
      </c>
      <c r="D775" s="5">
        <f>VLOOKUP(B775,'Msku With Skus'!$A:$B,2,FALSE)</f>
        <v>0</v>
      </c>
      <c r="E775" s="27" t="str">
        <f>_xlfn.IFNA(VLOOKUP(D775,'Current Inventory '!$B:$E,4,FALSE),"0")</f>
        <v>0</v>
      </c>
      <c r="F775" s="28">
        <v>0</v>
      </c>
      <c r="G775" s="5">
        <f t="shared" si="0"/>
        <v>0</v>
      </c>
      <c r="H775" s="5" t="e">
        <f>_xlfn.IFNA(VLOOKUP(D775,'Msku With Skus'!$A:$E,6,FALSE)," ")</f>
        <v>#REF!</v>
      </c>
    </row>
    <row r="776" customHeight="1" spans="1:8">
      <c r="A776" s="25" t="s">
        <v>9695</v>
      </c>
      <c r="B776" s="25" t="s">
        <v>6592</v>
      </c>
      <c r="C776" s="25" t="s">
        <v>9696</v>
      </c>
      <c r="D776" s="5">
        <f>VLOOKUP(B776,'Msku With Skus'!$A:$B,2,FALSE)</f>
        <v>0</v>
      </c>
      <c r="E776" s="27" t="str">
        <f>_xlfn.IFNA(VLOOKUP(D776,'Current Inventory '!$B:$E,4,FALSE),"0")</f>
        <v>0</v>
      </c>
      <c r="F776" s="28">
        <v>0</v>
      </c>
      <c r="G776" s="5">
        <f t="shared" si="0"/>
        <v>0</v>
      </c>
      <c r="H776" s="5" t="e">
        <f>_xlfn.IFNA(VLOOKUP(D776,'Msku With Skus'!$A:$E,6,FALSE)," ")</f>
        <v>#REF!</v>
      </c>
    </row>
    <row r="777" customHeight="1" spans="1:8">
      <c r="A777" s="25" t="s">
        <v>9697</v>
      </c>
      <c r="B777" s="25" t="s">
        <v>6591</v>
      </c>
      <c r="C777" s="25" t="s">
        <v>9696</v>
      </c>
      <c r="D777" s="5" t="str">
        <f>VLOOKUP(B777,'Msku With Skus'!$A:$B,2,FALSE)</f>
        <v>ST-BTS-cooky-van-FBA</v>
      </c>
      <c r="E777" s="27" t="str">
        <f>_xlfn.IFNA(VLOOKUP(D777,'Current Inventory '!$B:$E,4,FALSE),"0")</f>
        <v>0</v>
      </c>
      <c r="F777" s="28">
        <v>0</v>
      </c>
      <c r="G777" s="5">
        <f t="shared" si="0"/>
        <v>0</v>
      </c>
      <c r="H777" s="5" t="e">
        <f>_xlfn.IFNA(VLOOKUP(D777,'Msku With Skus'!$A:$E,6,FALSE)," ")</f>
        <v>#REF!</v>
      </c>
    </row>
    <row r="778" customHeight="1" spans="1:8">
      <c r="A778" s="25" t="s">
        <v>9698</v>
      </c>
      <c r="B778" s="25" t="s">
        <v>349</v>
      </c>
      <c r="C778" s="25" t="s">
        <v>9699</v>
      </c>
      <c r="D778" s="5" t="str">
        <f>VLOOKUP(B778,'Msku With Skus'!$A:$B,2,FALSE)</f>
        <v>CSTE_0007_ST_Bts_Pillow_Cooky</v>
      </c>
      <c r="E778" s="27">
        <f>_xlfn.IFNA(VLOOKUP(D778,'Current Inventory '!$B:$E,4,FALSE),"0")</f>
        <v>0</v>
      </c>
      <c r="F778" s="28">
        <v>0</v>
      </c>
      <c r="G778" s="5">
        <f t="shared" si="0"/>
        <v>0</v>
      </c>
      <c r="H778" s="5" t="e">
        <f>_xlfn.IFNA(VLOOKUP(D778,'Msku With Skus'!$A:$E,6,FALSE)," ")</f>
        <v>#REF!</v>
      </c>
    </row>
    <row r="779" customHeight="1" spans="1:8">
      <c r="A779" s="25" t="s">
        <v>9698</v>
      </c>
      <c r="B779" s="25" t="s">
        <v>349</v>
      </c>
      <c r="C779" s="25" t="s">
        <v>9699</v>
      </c>
      <c r="D779" s="5" t="str">
        <f>VLOOKUP(B779,'Msku With Skus'!$A:$B,2,FALSE)</f>
        <v>CSTE_0007_ST_Bts_Pillow_Cooky</v>
      </c>
      <c r="E779" s="27">
        <f>_xlfn.IFNA(VLOOKUP(D779,'Current Inventory '!$B:$E,4,FALSE),"0")</f>
        <v>0</v>
      </c>
      <c r="F779" s="28">
        <v>0</v>
      </c>
      <c r="G779" s="5">
        <f t="shared" si="0"/>
        <v>0</v>
      </c>
      <c r="H779" s="5" t="e">
        <f>_xlfn.IFNA(VLOOKUP(D779,'Msku With Skus'!$A:$E,6,FALSE)," ")</f>
        <v>#REF!</v>
      </c>
    </row>
    <row r="780" customHeight="1" spans="1:8">
      <c r="A780" s="25" t="s">
        <v>9700</v>
      </c>
      <c r="B780" s="25" t="s">
        <v>6584</v>
      </c>
      <c r="C780" s="25" t="s">
        <v>9701</v>
      </c>
      <c r="D780" s="5">
        <f>VLOOKUP(B780,'Msku With Skus'!$A:$B,2,FALSE)</f>
        <v>0</v>
      </c>
      <c r="E780" s="27" t="str">
        <f>_xlfn.IFNA(VLOOKUP(D780,'Current Inventory '!$B:$E,4,FALSE),"0")</f>
        <v>0</v>
      </c>
      <c r="F780" s="28">
        <v>0</v>
      </c>
      <c r="G780" s="5">
        <f t="shared" si="0"/>
        <v>0</v>
      </c>
      <c r="H780" s="5" t="e">
        <f>_xlfn.IFNA(VLOOKUP(D780,'Msku With Skus'!$A:$E,6,FALSE)," ")</f>
        <v>#REF!</v>
      </c>
    </row>
    <row r="781" customHeight="1" spans="1:8">
      <c r="A781" s="25" t="s">
        <v>9702</v>
      </c>
      <c r="B781" s="25" t="s">
        <v>371</v>
      </c>
      <c r="C781" s="25" t="s">
        <v>9703</v>
      </c>
      <c r="D781" s="5" t="str">
        <f>VLOOKUP(B781,'Msku With Skus'!$A:$B,2,FALSE)</f>
        <v>CSTE_0008_ST_Bts_Pillow_Rj</v>
      </c>
      <c r="E781" s="27">
        <f>_xlfn.IFNA(VLOOKUP(D781,'Current Inventory '!$B:$E,4,FALSE),"0")</f>
        <v>0</v>
      </c>
      <c r="F781" s="28">
        <v>0</v>
      </c>
      <c r="G781" s="5">
        <f t="shared" si="0"/>
        <v>0</v>
      </c>
      <c r="H781" s="5" t="str">
        <f>_xlfn.IFNA(VLOOKUP(D781,'Msku With Skus'!$A:$E,6,FALSE)," ")</f>
        <v> </v>
      </c>
    </row>
    <row r="782" customHeight="1" spans="1:8">
      <c r="A782" s="25" t="s">
        <v>9702</v>
      </c>
      <c r="B782" s="25" t="s">
        <v>371</v>
      </c>
      <c r="C782" s="25" t="s">
        <v>9703</v>
      </c>
      <c r="D782" s="5" t="str">
        <f>VLOOKUP(B782,'Msku With Skus'!$A:$B,2,FALSE)</f>
        <v>CSTE_0008_ST_Bts_Pillow_Rj</v>
      </c>
      <c r="E782" s="27">
        <f>_xlfn.IFNA(VLOOKUP(D782,'Current Inventory '!$B:$E,4,FALSE),"0")</f>
        <v>0</v>
      </c>
      <c r="F782" s="28">
        <v>0</v>
      </c>
      <c r="G782" s="5">
        <f t="shared" si="0"/>
        <v>0</v>
      </c>
      <c r="H782" s="5" t="str">
        <f>_xlfn.IFNA(VLOOKUP(D782,'Msku With Skus'!$A:$E,6,FALSE)," ")</f>
        <v> </v>
      </c>
    </row>
    <row r="783" customHeight="1" spans="1:8">
      <c r="A783" s="25" t="s">
        <v>9704</v>
      </c>
      <c r="B783" s="25" t="s">
        <v>2284</v>
      </c>
      <c r="C783" s="25" t="s">
        <v>9705</v>
      </c>
      <c r="D783" s="5" t="str">
        <f>VLOOKUP(B783,'Msku With Skus'!$A:$B,2,FALSE)</f>
        <v>CSTE_0175_SG_FireGlass_Silver</v>
      </c>
      <c r="E783" s="27">
        <f>_xlfn.IFNA(VLOOKUP(D783,'Current Inventory '!$B:$E,4,FALSE),"0")</f>
        <v>0</v>
      </c>
      <c r="F783" s="28">
        <v>0</v>
      </c>
      <c r="G783" s="5">
        <f t="shared" si="0"/>
        <v>0</v>
      </c>
      <c r="H783" s="5" t="str">
        <f>_xlfn.IFNA(VLOOKUP(D783,'Msku With Skus'!$A:$E,6,FALSE)," ")</f>
        <v> </v>
      </c>
    </row>
    <row r="784" customHeight="1" spans="1:8">
      <c r="A784" s="25" t="s">
        <v>9706</v>
      </c>
      <c r="B784" s="25" t="s">
        <v>6380</v>
      </c>
      <c r="C784" s="25" t="s">
        <v>9707</v>
      </c>
      <c r="D784" s="5" t="str">
        <f>VLOOKUP(B784,'Msku With Skus'!$A:$B,2,FALSE)</f>
        <v>CSTE_O0442_OT_Squeeze_White
CSTE_O0443_OT_Squeeze_Yellow
CSTE_O0444_OT_Squeeze_Purple</v>
      </c>
      <c r="E784" s="27" t="str">
        <f>_xlfn.IFNA(VLOOKUP(D784,'Current Inventory '!$B:$E,4,FALSE),"0")</f>
        <v>0</v>
      </c>
      <c r="F784" s="28">
        <v>0</v>
      </c>
      <c r="G784" s="5">
        <f t="shared" si="0"/>
        <v>0</v>
      </c>
      <c r="H784" s="5" t="str">
        <f>_xlfn.IFNA(VLOOKUP(D784,'Msku With Skus'!$A:$E,6,FALSE)," ")</f>
        <v> </v>
      </c>
    </row>
    <row r="785" customHeight="1" spans="1:8">
      <c r="A785" s="25" t="s">
        <v>9708</v>
      </c>
      <c r="B785" s="25" t="s">
        <v>6392</v>
      </c>
      <c r="C785" s="25" t="s">
        <v>9709</v>
      </c>
      <c r="D785" s="5" t="str">
        <f>VLOOKUP(B785,'Msku With Skus'!$A:$B,2,FALSE)</f>
        <v>CSTE_O0446_OT_Glue_Sand_Rubber_Pig</v>
      </c>
      <c r="E785" s="27">
        <f>_xlfn.IFNA(VLOOKUP(D785,'Current Inventory '!$B:$E,4,FALSE),"0")</f>
        <v>1</v>
      </c>
      <c r="F785" s="28">
        <v>3</v>
      </c>
      <c r="G785" s="5">
        <f t="shared" si="0"/>
        <v>-2</v>
      </c>
      <c r="H785" s="5" t="e">
        <f>_xlfn.IFNA(VLOOKUP(D785,'Msku With Skus'!$A:$E,6,FALSE)," ")</f>
        <v>#REF!</v>
      </c>
    </row>
    <row r="786" customHeight="1" spans="1:8">
      <c r="A786" s="25" t="s">
        <v>9710</v>
      </c>
      <c r="B786" s="25" t="s">
        <v>6387</v>
      </c>
      <c r="C786" s="25" t="s">
        <v>9711</v>
      </c>
      <c r="D786" s="5" t="str">
        <f>VLOOKUP(B786,'Msku With Skus'!$A:$B,2,FALSE)</f>
        <v>CSTE_O0445_OT_Glue_Sand_Rubber_Monkey</v>
      </c>
      <c r="E786" s="27">
        <f>_xlfn.IFNA(VLOOKUP(D786,'Current Inventory '!$B:$E,4,FALSE),"0")</f>
        <v>1</v>
      </c>
      <c r="F786" s="28">
        <v>4</v>
      </c>
      <c r="G786" s="5">
        <f t="shared" si="0"/>
        <v>-3</v>
      </c>
      <c r="H786" s="5" t="e">
        <f>_xlfn.IFNA(VLOOKUP(D786,'Msku With Skus'!$A:$E,6,FALSE)," ")</f>
        <v>#REF!</v>
      </c>
    </row>
    <row r="787" customHeight="1" spans="1:8">
      <c r="A787" s="25" t="s">
        <v>9712</v>
      </c>
      <c r="B787" s="25" t="s">
        <v>6378</v>
      </c>
      <c r="C787" s="25" t="s">
        <v>9713</v>
      </c>
      <c r="D787" s="5" t="str">
        <f>VLOOKUP(B787,'Msku With Skus'!$A:$B,2,FALSE)</f>
        <v>CSTE_O0442_OT_Squeeze_White</v>
      </c>
      <c r="E787" s="27">
        <f>_xlfn.IFNA(VLOOKUP(D787,'Current Inventory '!$B:$E,4,FALSE),"0")</f>
        <v>0</v>
      </c>
      <c r="F787" s="28">
        <v>0</v>
      </c>
      <c r="G787" s="5">
        <f t="shared" si="0"/>
        <v>0</v>
      </c>
      <c r="H787" s="5" t="e">
        <f>_xlfn.IFNA(VLOOKUP(D787,'Msku With Skus'!$A:$E,6,FALSE)," ")</f>
        <v>#REF!</v>
      </c>
    </row>
    <row r="788" customHeight="1" spans="1:8">
      <c r="A788" s="25" t="s">
        <v>9714</v>
      </c>
      <c r="B788" s="25" t="s">
        <v>6385</v>
      </c>
      <c r="C788" s="25" t="s">
        <v>9715</v>
      </c>
      <c r="D788" s="5" t="str">
        <f>VLOOKUP(B788,'Msku With Skus'!$A:$B,2,FALSE)</f>
        <v>CSTE_O0444_OT_Squeeze_Purple</v>
      </c>
      <c r="E788" s="27">
        <f>_xlfn.IFNA(VLOOKUP(D788,'Current Inventory '!$B:$E,4,FALSE),"0")</f>
        <v>-2</v>
      </c>
      <c r="F788" s="28">
        <v>0</v>
      </c>
      <c r="G788" s="5">
        <f t="shared" si="0"/>
        <v>-2</v>
      </c>
      <c r="H788" s="5" t="e">
        <f>_xlfn.IFNA(VLOOKUP(D788,'Msku With Skus'!$A:$E,6,FALSE)," ")</f>
        <v>#REF!</v>
      </c>
    </row>
    <row r="789" customHeight="1" spans="1:8">
      <c r="A789" s="25" t="s">
        <v>9714</v>
      </c>
      <c r="B789" s="25" t="s">
        <v>6385</v>
      </c>
      <c r="C789" s="25" t="s">
        <v>9715</v>
      </c>
      <c r="D789" s="5" t="str">
        <f>VLOOKUP(B789,'Msku With Skus'!$A:$B,2,FALSE)</f>
        <v>CSTE_O0444_OT_Squeeze_Purple</v>
      </c>
      <c r="E789" s="27">
        <f>_xlfn.IFNA(VLOOKUP(D789,'Current Inventory '!$B:$E,4,FALSE),"0")</f>
        <v>-2</v>
      </c>
      <c r="F789" s="28">
        <v>0</v>
      </c>
      <c r="G789" s="5">
        <f t="shared" si="0"/>
        <v>-2</v>
      </c>
      <c r="H789" s="5" t="e">
        <f>_xlfn.IFNA(VLOOKUP(D789,'Msku With Skus'!$A:$E,6,FALSE)," ")</f>
        <v>#REF!</v>
      </c>
    </row>
    <row r="790" customHeight="1" spans="1:8">
      <c r="A790" s="25" t="s">
        <v>9716</v>
      </c>
      <c r="B790" s="25" t="s">
        <v>6383</v>
      </c>
      <c r="C790" s="25" t="s">
        <v>9717</v>
      </c>
      <c r="D790" s="5" t="str">
        <f>VLOOKUP(B790,'Msku With Skus'!$A:$B,2,FALSE)</f>
        <v>CSTE_O0443_OT_Squeeze_Yellow</v>
      </c>
      <c r="E790" s="27">
        <f>_xlfn.IFNA(VLOOKUP(D790,'Current Inventory '!$B:$E,4,FALSE),"0")</f>
        <v>1</v>
      </c>
      <c r="F790" s="28">
        <v>0</v>
      </c>
      <c r="G790" s="5">
        <f t="shared" si="0"/>
        <v>1</v>
      </c>
      <c r="H790" s="5" t="e">
        <f>_xlfn.IFNA(VLOOKUP(D790,'Msku With Skus'!$A:$E,6,FALSE)," ")</f>
        <v>#REF!</v>
      </c>
    </row>
    <row r="791" customHeight="1" spans="1:8">
      <c r="A791" s="25" t="s">
        <v>9718</v>
      </c>
      <c r="B791" s="25" t="s">
        <v>808</v>
      </c>
      <c r="C791" s="25" t="s">
        <v>9719</v>
      </c>
      <c r="D791" s="5" t="str">
        <f>VLOOKUP(B791,'Msku With Skus'!$A:$B,2,FALSE)</f>
        <v>CSTE_0030_MB_Got_Black</v>
      </c>
      <c r="E791" s="27">
        <f>_xlfn.IFNA(VLOOKUP(D791,'Current Inventory '!$B:$E,4,FALSE),"0")</f>
        <v>0</v>
      </c>
      <c r="F791" s="28">
        <v>0</v>
      </c>
      <c r="G791" s="5">
        <f t="shared" si="0"/>
        <v>0</v>
      </c>
      <c r="H791" s="5" t="str">
        <f>_xlfn.IFNA(VLOOKUP(D791,'Msku With Skus'!$A:$E,6,FALSE)," ")</f>
        <v> </v>
      </c>
    </row>
    <row r="792" customHeight="1" spans="1:8">
      <c r="A792" s="25" t="s">
        <v>9718</v>
      </c>
      <c r="B792" s="25" t="s">
        <v>808</v>
      </c>
      <c r="C792" s="25" t="s">
        <v>9719</v>
      </c>
      <c r="D792" s="5" t="str">
        <f>VLOOKUP(B792,'Msku With Skus'!$A:$B,2,FALSE)</f>
        <v>CSTE_0030_MB_Got_Black</v>
      </c>
      <c r="E792" s="27">
        <f>_xlfn.IFNA(VLOOKUP(D792,'Current Inventory '!$B:$E,4,FALSE),"0")</f>
        <v>0</v>
      </c>
      <c r="F792" s="28">
        <v>0</v>
      </c>
      <c r="G792" s="5">
        <f t="shared" si="0"/>
        <v>0</v>
      </c>
      <c r="H792" s="5" t="str">
        <f>_xlfn.IFNA(VLOOKUP(D792,'Msku With Skus'!$A:$E,6,FALSE)," ")</f>
        <v> </v>
      </c>
    </row>
    <row r="793" customHeight="1" spans="1:8">
      <c r="A793" s="25" t="s">
        <v>9720</v>
      </c>
      <c r="B793" s="25" t="s">
        <v>795</v>
      </c>
      <c r="C793" s="25" t="s">
        <v>9719</v>
      </c>
      <c r="D793" s="5" t="str">
        <f>VLOOKUP(B793,'Msku With Skus'!$A:$B,2,FALSE)</f>
        <v>CSTE_0030_MB_Got_Black</v>
      </c>
      <c r="E793" s="27">
        <f>_xlfn.IFNA(VLOOKUP(D793,'Current Inventory '!$B:$E,4,FALSE),"0")</f>
        <v>0</v>
      </c>
      <c r="F793" s="28">
        <v>0</v>
      </c>
      <c r="G793" s="5">
        <f t="shared" si="0"/>
        <v>0</v>
      </c>
      <c r="H793" s="5" t="str">
        <f>_xlfn.IFNA(VLOOKUP(D793,'Msku With Skus'!$A:$E,6,FALSE)," ")</f>
        <v> </v>
      </c>
    </row>
    <row r="794" customHeight="1" spans="1:8">
      <c r="A794" s="25" t="s">
        <v>9721</v>
      </c>
      <c r="B794" s="25" t="s">
        <v>446</v>
      </c>
      <c r="C794" s="25" t="s">
        <v>9722</v>
      </c>
      <c r="D794" s="5" t="str">
        <f>VLOOKUP(B794,'Msku With Skus'!$A:$B,2,FALSE)</f>
        <v>CSTE_0014_MB_HBD_Brown</v>
      </c>
      <c r="E794" s="27">
        <f>_xlfn.IFNA(VLOOKUP(D794,'Current Inventory '!$B:$E,4,FALSE),"0")</f>
        <v>380</v>
      </c>
      <c r="F794" s="28">
        <v>0</v>
      </c>
      <c r="G794" s="5">
        <f t="shared" si="0"/>
        <v>380</v>
      </c>
      <c r="H794" s="5" t="e">
        <f>_xlfn.IFNA(VLOOKUP(D794,'Msku With Skus'!$A:$E,6,FALSE)," ")</f>
        <v>#REF!</v>
      </c>
    </row>
    <row r="795" customHeight="1" spans="1:8">
      <c r="A795" s="25" t="s">
        <v>9723</v>
      </c>
      <c r="B795" s="25" t="s">
        <v>458</v>
      </c>
      <c r="C795" s="25" t="s">
        <v>9722</v>
      </c>
      <c r="D795" s="5" t="str">
        <f>VLOOKUP(B795,'Msku With Skus'!$A:$B,2,FALSE)</f>
        <v>CSTE_0014_MB_HBD_Brown</v>
      </c>
      <c r="E795" s="27">
        <f>_xlfn.IFNA(VLOOKUP(D795,'Current Inventory '!$B:$E,4,FALSE),"0")</f>
        <v>380</v>
      </c>
      <c r="F795" s="28">
        <v>0</v>
      </c>
      <c r="G795" s="5">
        <f t="shared" si="0"/>
        <v>380</v>
      </c>
      <c r="H795" s="5" t="e">
        <f>_xlfn.IFNA(VLOOKUP(D795,'Msku With Skus'!$A:$E,6,FALSE)," ")</f>
        <v>#REF!</v>
      </c>
    </row>
    <row r="796" customHeight="1" spans="1:8">
      <c r="A796" s="25" t="s">
        <v>9723</v>
      </c>
      <c r="B796" s="25" t="s">
        <v>458</v>
      </c>
      <c r="C796" s="25" t="s">
        <v>9722</v>
      </c>
      <c r="D796" s="5" t="str">
        <f>VLOOKUP(B796,'Msku With Skus'!$A:$B,2,FALSE)</f>
        <v>CSTE_0014_MB_HBD_Brown</v>
      </c>
      <c r="E796" s="27">
        <f>_xlfn.IFNA(VLOOKUP(D796,'Current Inventory '!$B:$E,4,FALSE),"0")</f>
        <v>380</v>
      </c>
      <c r="F796" s="28">
        <v>0</v>
      </c>
      <c r="G796" s="5">
        <f t="shared" si="0"/>
        <v>380</v>
      </c>
      <c r="H796" s="5" t="e">
        <f>_xlfn.IFNA(VLOOKUP(D796,'Msku With Skus'!$A:$E,6,FALSE)," ")</f>
        <v>#REF!</v>
      </c>
    </row>
    <row r="797" customHeight="1" spans="1:8">
      <c r="A797" s="25" t="s">
        <v>9723</v>
      </c>
      <c r="B797" s="25" t="s">
        <v>458</v>
      </c>
      <c r="C797" s="25" t="s">
        <v>9722</v>
      </c>
      <c r="D797" s="5" t="str">
        <f>VLOOKUP(B797,'Msku With Skus'!$A:$B,2,FALSE)</f>
        <v>CSTE_0014_MB_HBD_Brown</v>
      </c>
      <c r="E797" s="27">
        <f>_xlfn.IFNA(VLOOKUP(D797,'Current Inventory '!$B:$E,4,FALSE),"0")</f>
        <v>380</v>
      </c>
      <c r="F797" s="28">
        <v>30</v>
      </c>
      <c r="G797" s="5">
        <f t="shared" si="0"/>
        <v>350</v>
      </c>
      <c r="H797" s="5" t="e">
        <f>_xlfn.IFNA(VLOOKUP(D797,'Msku With Skus'!$A:$E,6,FALSE)," ")</f>
        <v>#REF!</v>
      </c>
    </row>
    <row r="798" customHeight="1" spans="1:8">
      <c r="A798" s="25" t="s">
        <v>9724</v>
      </c>
      <c r="B798" s="25" t="s">
        <v>639</v>
      </c>
      <c r="C798" s="25" t="s">
        <v>9725</v>
      </c>
      <c r="D798" s="5" t="str">
        <f>VLOOKUP(B798,'Msku With Skus'!$A:$B,2,FALSE)</f>
        <v>CSTE_0019_MB_HP_Blue</v>
      </c>
      <c r="E798" s="27">
        <f>_xlfn.IFNA(VLOOKUP(D798,'Current Inventory '!$B:$E,4,FALSE),"0")</f>
        <v>0</v>
      </c>
      <c r="F798" s="28">
        <v>0</v>
      </c>
      <c r="G798" s="5">
        <f t="shared" si="0"/>
        <v>0</v>
      </c>
      <c r="H798" s="5" t="str">
        <f>_xlfn.IFNA(VLOOKUP(D798,'Msku With Skus'!$A:$E,6,FALSE)," ")</f>
        <v> </v>
      </c>
    </row>
    <row r="799" customHeight="1" spans="1:8">
      <c r="A799" s="25" t="s">
        <v>9726</v>
      </c>
      <c r="B799" s="25" t="s">
        <v>648</v>
      </c>
      <c r="C799" s="25" t="s">
        <v>9725</v>
      </c>
      <c r="D799" s="5" t="str">
        <f>VLOOKUP(B799,'Msku With Skus'!$A:$B,2,FALSE)</f>
        <v>CSTE_0019_MB_HP_Blue</v>
      </c>
      <c r="E799" s="27">
        <f>_xlfn.IFNA(VLOOKUP(D799,'Current Inventory '!$B:$E,4,FALSE),"0")</f>
        <v>0</v>
      </c>
      <c r="F799" s="28">
        <v>0</v>
      </c>
      <c r="G799" s="5">
        <f t="shared" si="0"/>
        <v>0</v>
      </c>
      <c r="H799" s="5" t="str">
        <f>_xlfn.IFNA(VLOOKUP(D799,'Msku With Skus'!$A:$E,6,FALSE)," ")</f>
        <v> </v>
      </c>
    </row>
    <row r="800" customHeight="1" spans="1:8">
      <c r="A800" s="25" t="s">
        <v>9727</v>
      </c>
      <c r="B800" s="25" t="s">
        <v>649</v>
      </c>
      <c r="C800" s="25" t="s">
        <v>9725</v>
      </c>
      <c r="D800" s="5" t="str">
        <f>VLOOKUP(B800,'Msku With Skus'!$A:$B,2,FALSE)</f>
        <v>CSTE_0019_MB_HP_Blue</v>
      </c>
      <c r="E800" s="27">
        <f>_xlfn.IFNA(VLOOKUP(D800,'Current Inventory '!$B:$E,4,FALSE),"0")</f>
        <v>0</v>
      </c>
      <c r="F800" s="28">
        <v>0</v>
      </c>
      <c r="G800" s="5">
        <f t="shared" si="0"/>
        <v>0</v>
      </c>
      <c r="H800" s="5" t="str">
        <f>_xlfn.IFNA(VLOOKUP(D800,'Msku With Skus'!$A:$E,6,FALSE)," ")</f>
        <v> </v>
      </c>
    </row>
    <row r="801" customHeight="1" spans="1:8">
      <c r="A801" s="25" t="s">
        <v>9727</v>
      </c>
      <c r="B801" s="25" t="s">
        <v>649</v>
      </c>
      <c r="C801" s="25" t="s">
        <v>9725</v>
      </c>
      <c r="D801" s="5" t="str">
        <f>VLOOKUP(B801,'Msku With Skus'!$A:$B,2,FALSE)</f>
        <v>CSTE_0019_MB_HP_Blue</v>
      </c>
      <c r="E801" s="27">
        <f>_xlfn.IFNA(VLOOKUP(D801,'Current Inventory '!$B:$E,4,FALSE),"0")</f>
        <v>0</v>
      </c>
      <c r="F801" s="28">
        <v>0</v>
      </c>
      <c r="G801" s="5">
        <f t="shared" si="0"/>
        <v>0</v>
      </c>
      <c r="H801" s="5" t="str">
        <f>_xlfn.IFNA(VLOOKUP(D801,'Msku With Skus'!$A:$E,6,FALSE)," ")</f>
        <v> </v>
      </c>
    </row>
    <row r="802" customHeight="1" spans="1:8">
      <c r="A802" s="25" t="s">
        <v>9727</v>
      </c>
      <c r="B802" s="25" t="s">
        <v>649</v>
      </c>
      <c r="C802" s="25" t="s">
        <v>9725</v>
      </c>
      <c r="D802" s="5" t="str">
        <f>VLOOKUP(B802,'Msku With Skus'!$A:$B,2,FALSE)</f>
        <v>CSTE_0019_MB_HP_Blue</v>
      </c>
      <c r="E802" s="27">
        <f>_xlfn.IFNA(VLOOKUP(D802,'Current Inventory '!$B:$E,4,FALSE),"0")</f>
        <v>0</v>
      </c>
      <c r="F802" s="28">
        <v>0</v>
      </c>
      <c r="G802" s="5">
        <f t="shared" si="0"/>
        <v>0</v>
      </c>
      <c r="H802" s="5" t="str">
        <f>_xlfn.IFNA(VLOOKUP(D802,'Msku With Skus'!$A:$E,6,FALSE)," ")</f>
        <v> </v>
      </c>
    </row>
    <row r="803" customHeight="1" spans="1:8">
      <c r="A803" s="25" t="s">
        <v>9728</v>
      </c>
      <c r="B803" s="25" t="s">
        <v>973</v>
      </c>
      <c r="C803" s="25" t="s">
        <v>9729</v>
      </c>
      <c r="D803" s="5" t="str">
        <f>VLOOKUP(B803,'Msku With Skus'!$A:$B,2,FALSE)</f>
        <v>CSTE_0042_MB_JurassicPark_Brown</v>
      </c>
      <c r="E803" s="27">
        <f>_xlfn.IFNA(VLOOKUP(D803,'Current Inventory '!$B:$E,4,FALSE),"0")</f>
        <v>0</v>
      </c>
      <c r="F803" s="28">
        <v>0</v>
      </c>
      <c r="G803" s="5">
        <f t="shared" si="0"/>
        <v>0</v>
      </c>
      <c r="H803" s="5" t="str">
        <f>_xlfn.IFNA(VLOOKUP(D803,'Msku With Skus'!$A:$E,6,FALSE)," ")</f>
        <v> </v>
      </c>
    </row>
    <row r="804" customHeight="1" spans="1:8">
      <c r="A804" s="25" t="s">
        <v>9730</v>
      </c>
      <c r="B804" s="25" t="s">
        <v>3168</v>
      </c>
      <c r="C804" s="25" t="s">
        <v>9731</v>
      </c>
      <c r="D804" s="5" t="str">
        <f>VLOOKUP(B804,'Msku With Skus'!$A:$B,2,FALSE)</f>
        <v>CSTE_0305_MB_Crystle_17Notes_Transparent</v>
      </c>
      <c r="E804" s="27">
        <f>_xlfn.IFNA(VLOOKUP(D804,'Current Inventory '!$B:$E,4,FALSE),"0")</f>
        <v>2</v>
      </c>
      <c r="F804" s="28">
        <v>6</v>
      </c>
      <c r="G804" s="5">
        <f t="shared" si="0"/>
        <v>-4</v>
      </c>
      <c r="H804" s="5" t="e">
        <f>_xlfn.IFNA(VLOOKUP(D804,'Msku With Skus'!$A:$E,6,FALSE)," ")</f>
        <v>#REF!</v>
      </c>
    </row>
    <row r="805" customHeight="1" spans="1:8">
      <c r="A805" s="25" t="s">
        <v>9732</v>
      </c>
      <c r="B805" s="25" t="s">
        <v>3137</v>
      </c>
      <c r="C805" s="25" t="s">
        <v>9733</v>
      </c>
      <c r="D805" s="5" t="str">
        <f>VLOOKUP(B805,'Msku With Skus'!$A:$B,2,FALSE)</f>
        <v>CSTE_0302_MB_Mahogany_17_notes_Deer</v>
      </c>
      <c r="E805" s="27">
        <f>_xlfn.IFNA(VLOOKUP(D805,'Current Inventory '!$B:$E,4,FALSE),"0")</f>
        <v>8</v>
      </c>
      <c r="F805" s="28">
        <v>8</v>
      </c>
      <c r="G805" s="5">
        <f t="shared" si="0"/>
        <v>0</v>
      </c>
      <c r="H805" s="5" t="str">
        <f>_xlfn.IFNA(VLOOKUP(D805,'Msku With Skus'!$A:$E,6,FALSE)," ")</f>
        <v> </v>
      </c>
    </row>
    <row r="806" customHeight="1" spans="1:8">
      <c r="A806" s="25" t="s">
        <v>9734</v>
      </c>
      <c r="B806" s="25" t="s">
        <v>3127</v>
      </c>
      <c r="C806" s="25" t="s">
        <v>9735</v>
      </c>
      <c r="D806" s="5" t="str">
        <f>VLOOKUP(B806,'Msku With Skus'!$A:$B,2,FALSE)</f>
        <v>CSTE_0301_MB_Mahogany_21Notes_Brown</v>
      </c>
      <c r="E806" s="27">
        <f>_xlfn.IFNA(VLOOKUP(D806,'Current Inventory '!$B:$E,4,FALSE),"0")</f>
        <v>30</v>
      </c>
      <c r="F806" s="28">
        <v>19</v>
      </c>
      <c r="G806" s="5">
        <f t="shared" si="0"/>
        <v>11</v>
      </c>
      <c r="H806" s="5" t="e">
        <f>_xlfn.IFNA(VLOOKUP(D806,'Msku With Skus'!$A:$E,6,FALSE)," ")</f>
        <v>#REF!</v>
      </c>
    </row>
    <row r="807" customHeight="1" spans="1:8">
      <c r="A807" s="25" t="s">
        <v>9736</v>
      </c>
      <c r="B807" s="25" t="s">
        <v>3037</v>
      </c>
      <c r="C807" s="25" t="s">
        <v>9737</v>
      </c>
      <c r="D807" s="5" t="str">
        <f>VLOOKUP(B807,'Msku With Skus'!$A:$B,2,FALSE)</f>
        <v>CSTE_0269_ST_KOYA_Cooky</v>
      </c>
      <c r="E807" s="27">
        <f>_xlfn.IFNA(VLOOKUP(D807,'Current Inventory '!$B:$E,4,FALSE),"0")</f>
        <v>0</v>
      </c>
      <c r="F807" s="28">
        <v>0</v>
      </c>
      <c r="G807" s="5">
        <f t="shared" si="0"/>
        <v>0</v>
      </c>
      <c r="H807" s="5" t="str">
        <f>_xlfn.IFNA(VLOOKUP(D807,'Msku With Skus'!$A:$E,6,FALSE)," ")</f>
        <v> </v>
      </c>
    </row>
    <row r="808" customHeight="1" spans="1:8">
      <c r="A808" s="25" t="s">
        <v>9738</v>
      </c>
      <c r="B808" s="25" t="s">
        <v>3125</v>
      </c>
      <c r="C808" s="25" t="s">
        <v>9739</v>
      </c>
      <c r="D808" s="5" t="str">
        <f>VLOOKUP(B808,'Msku With Skus'!$A:$B,2,FALSE)</f>
        <v>CSTE_0300_ST_Koya_Rj</v>
      </c>
      <c r="E808" s="27">
        <f>_xlfn.IFNA(VLOOKUP(D808,'Current Inventory '!$B:$E,4,FALSE),"0")</f>
        <v>0</v>
      </c>
      <c r="F808" s="28">
        <v>0</v>
      </c>
      <c r="G808" s="5">
        <f t="shared" si="0"/>
        <v>0</v>
      </c>
      <c r="H808" s="5" t="str">
        <f>_xlfn.IFNA(VLOOKUP(D808,'Msku With Skus'!$A:$E,6,FALSE)," ")</f>
        <v> </v>
      </c>
    </row>
    <row r="809" customHeight="1" spans="1:8">
      <c r="A809" s="25" t="s">
        <v>9740</v>
      </c>
      <c r="B809" s="25" t="s">
        <v>6597</v>
      </c>
      <c r="C809" s="25" t="s">
        <v>9739</v>
      </c>
      <c r="D809" s="5" t="str">
        <f>VLOOKUP(B809,'Msku With Skus'!$A:$B,2,FALSE)</f>
        <v>ST-BTS-koya-rj</v>
      </c>
      <c r="E809" s="27" t="str">
        <f>_xlfn.IFNA(VLOOKUP(D809,'Current Inventory '!$B:$E,4,FALSE),"0")</f>
        <v>0</v>
      </c>
      <c r="F809" s="28">
        <v>0</v>
      </c>
      <c r="G809" s="5">
        <f t="shared" si="0"/>
        <v>0</v>
      </c>
      <c r="H809" s="5" t="e">
        <f>_xlfn.IFNA(VLOOKUP(D809,'Msku With Skus'!$A:$E,6,FALSE)," ")</f>
        <v>#REF!</v>
      </c>
    </row>
    <row r="810" customHeight="1" spans="1:8">
      <c r="A810" s="25" t="s">
        <v>9741</v>
      </c>
      <c r="B810" s="25" t="s">
        <v>6606</v>
      </c>
      <c r="C810" s="25" t="s">
        <v>9742</v>
      </c>
      <c r="D810" s="5">
        <f>VLOOKUP(B810,'Msku With Skus'!$A:$B,2,FALSE)</f>
        <v>0</v>
      </c>
      <c r="E810" s="27" t="str">
        <f>_xlfn.IFNA(VLOOKUP(D810,'Current Inventory '!$B:$E,4,FALSE),"0")</f>
        <v>0</v>
      </c>
      <c r="F810" s="28">
        <v>0</v>
      </c>
      <c r="G810" s="5">
        <f t="shared" si="0"/>
        <v>0</v>
      </c>
      <c r="H810" s="5" t="e">
        <f>_xlfn.IFNA(VLOOKUP(D810,'Msku With Skus'!$A:$E,6,FALSE)," ")</f>
        <v>#REF!</v>
      </c>
    </row>
    <row r="811" customHeight="1" spans="1:8">
      <c r="A811" s="25" t="s">
        <v>9741</v>
      </c>
      <c r="B811" s="25" t="s">
        <v>6606</v>
      </c>
      <c r="C811" s="25" t="s">
        <v>9742</v>
      </c>
      <c r="D811" s="5">
        <f>VLOOKUP(B811,'Msku With Skus'!$A:$B,2,FALSE)</f>
        <v>0</v>
      </c>
      <c r="E811" s="27" t="str">
        <f>_xlfn.IFNA(VLOOKUP(D811,'Current Inventory '!$B:$E,4,FALSE),"0")</f>
        <v>0</v>
      </c>
      <c r="F811" s="28">
        <v>0</v>
      </c>
      <c r="G811" s="5">
        <f t="shared" si="0"/>
        <v>0</v>
      </c>
      <c r="H811" s="5" t="e">
        <f>_xlfn.IFNA(VLOOKUP(D811,'Msku With Skus'!$A:$E,6,FALSE)," ")</f>
        <v>#REF!</v>
      </c>
    </row>
    <row r="812" customHeight="1" spans="1:8">
      <c r="A812" s="25" t="s">
        <v>9743</v>
      </c>
      <c r="B812" s="25" t="s">
        <v>276</v>
      </c>
      <c r="C812" s="25" t="s">
        <v>9744</v>
      </c>
      <c r="D812" s="5" t="str">
        <f>VLOOKUP(B812,'Msku With Skus'!$A:$B,2,FALSE)</f>
        <v>CSTE_0003_ST_Bts_Pillow_Koya</v>
      </c>
      <c r="E812" s="27">
        <f>_xlfn.IFNA(VLOOKUP(D812,'Current Inventory '!$B:$E,4,FALSE),"0")</f>
        <v>0</v>
      </c>
      <c r="F812" s="28">
        <v>0</v>
      </c>
      <c r="G812" s="5">
        <f t="shared" si="0"/>
        <v>0</v>
      </c>
      <c r="H812" s="5" t="str">
        <f>_xlfn.IFNA(VLOOKUP(D812,'Msku With Skus'!$A:$E,6,FALSE)," ")</f>
        <v> </v>
      </c>
    </row>
    <row r="813" customHeight="1" spans="1:8">
      <c r="A813" s="25" t="s">
        <v>9745</v>
      </c>
      <c r="B813" s="25" t="s">
        <v>181</v>
      </c>
      <c r="C813" s="25" t="s">
        <v>9746</v>
      </c>
      <c r="D813" s="5" t="str">
        <f>VLOOKUP(B813,'Msku With Skus'!$A:$B,2,FALSE)</f>
        <v>Bts_Koya_RJ_Shooky_Cooky</v>
      </c>
      <c r="E813" s="27" t="str">
        <f>_xlfn.IFNA(VLOOKUP(D813,'Current Inventory '!$B:$E,4,FALSE),"0")</f>
        <v>0</v>
      </c>
      <c r="F813" s="28">
        <v>0</v>
      </c>
      <c r="G813" s="5">
        <f t="shared" si="0"/>
        <v>0</v>
      </c>
      <c r="H813" s="5" t="e">
        <f>_xlfn.IFNA(VLOOKUP(D813,'Msku With Skus'!$A:$E,6,FALSE)," ")</f>
        <v>#REF!</v>
      </c>
    </row>
    <row r="814" customHeight="1" spans="1:8">
      <c r="A814" s="25" t="s">
        <v>9747</v>
      </c>
      <c r="B814" s="25" t="s">
        <v>291</v>
      </c>
      <c r="C814" s="25" t="s">
        <v>9748</v>
      </c>
      <c r="D814" s="5" t="str">
        <f>VLOOKUP(B814,'Msku With Skus'!$A:$B,2,FALSE)</f>
        <v>CSTE_0004_ST_Bts_Pillow_Mang</v>
      </c>
      <c r="E814" s="27">
        <f>_xlfn.IFNA(VLOOKUP(D814,'Current Inventory '!$B:$E,4,FALSE),"0")</f>
        <v>21</v>
      </c>
      <c r="F814" s="28">
        <v>0</v>
      </c>
      <c r="G814" s="5">
        <f t="shared" si="0"/>
        <v>21</v>
      </c>
      <c r="H814" s="5" t="str">
        <f>_xlfn.IFNA(VLOOKUP(D814,'Msku With Skus'!$A:$E,6,FALSE)," ")</f>
        <v> </v>
      </c>
    </row>
    <row r="815" customHeight="1" spans="1:8">
      <c r="A815" s="25" t="s">
        <v>9747</v>
      </c>
      <c r="B815" s="25" t="s">
        <v>291</v>
      </c>
      <c r="C815" s="25" t="s">
        <v>9748</v>
      </c>
      <c r="D815" s="5" t="str">
        <f>VLOOKUP(B815,'Msku With Skus'!$A:$B,2,FALSE)</f>
        <v>CSTE_0004_ST_Bts_Pillow_Mang</v>
      </c>
      <c r="E815" s="27">
        <f>_xlfn.IFNA(VLOOKUP(D815,'Current Inventory '!$B:$E,4,FALSE),"0")</f>
        <v>21</v>
      </c>
      <c r="F815" s="28">
        <v>0</v>
      </c>
      <c r="G815" s="5">
        <f t="shared" si="0"/>
        <v>21</v>
      </c>
      <c r="H815" s="5" t="str">
        <f>_xlfn.IFNA(VLOOKUP(D815,'Msku With Skus'!$A:$E,6,FALSE)," ")</f>
        <v> </v>
      </c>
    </row>
    <row r="816" customHeight="1" spans="1:8">
      <c r="A816" s="25" t="s">
        <v>9749</v>
      </c>
      <c r="B816" s="25" t="s">
        <v>69</v>
      </c>
      <c r="C816" s="25" t="s">
        <v>9750</v>
      </c>
      <c r="D816" s="5" t="str">
        <f>VLOOKUP(B816,'Msku With Skus'!$A:$B,2,FALSE)</f>
        <v>\</v>
      </c>
      <c r="E816" s="27" t="str">
        <f>_xlfn.IFNA(VLOOKUP(D816,'Current Inventory '!$B:$E,4,FALSE),"0")</f>
        <v>0</v>
      </c>
      <c r="F816" s="28">
        <v>0</v>
      </c>
      <c r="G816" s="5">
        <f t="shared" si="0"/>
        <v>0</v>
      </c>
      <c r="H816" s="5" t="str">
        <f>_xlfn.IFNA(VLOOKUP(D816,'Msku With Skus'!$A:$E,6,FALSE)," ")</f>
        <v> </v>
      </c>
    </row>
    <row r="817" customHeight="1" spans="1:8">
      <c r="A817" s="25" t="s">
        <v>9751</v>
      </c>
      <c r="B817" s="25" t="s">
        <v>285</v>
      </c>
      <c r="C817" s="25" t="s">
        <v>9752</v>
      </c>
      <c r="D817" s="5" t="str">
        <f>VLOOKUP(B817,'Msku With Skus'!$A:$B,2,FALSE)</f>
        <v>CSTE_0004_ST_Bts_Pillow_Mang</v>
      </c>
      <c r="E817" s="27">
        <f>_xlfn.IFNA(VLOOKUP(D817,'Current Inventory '!$B:$E,4,FALSE),"0")</f>
        <v>21</v>
      </c>
      <c r="F817" s="28">
        <v>0</v>
      </c>
      <c r="G817" s="5">
        <f t="shared" si="0"/>
        <v>21</v>
      </c>
      <c r="H817" s="5" t="str">
        <f>_xlfn.IFNA(VLOOKUP(D817,'Msku With Skus'!$A:$E,6,FALSE)," ")</f>
        <v> </v>
      </c>
    </row>
    <row r="818" customHeight="1" spans="1:8">
      <c r="A818" s="25" t="s">
        <v>9751</v>
      </c>
      <c r="B818" s="25" t="s">
        <v>285</v>
      </c>
      <c r="C818" s="25" t="s">
        <v>9752</v>
      </c>
      <c r="D818" s="5" t="str">
        <f>VLOOKUP(B818,'Msku With Skus'!$A:$B,2,FALSE)</f>
        <v>CSTE_0004_ST_Bts_Pillow_Mang</v>
      </c>
      <c r="E818" s="27">
        <f>_xlfn.IFNA(VLOOKUP(D818,'Current Inventory '!$B:$E,4,FALSE),"0")</f>
        <v>21</v>
      </c>
      <c r="F818" s="28">
        <v>0</v>
      </c>
      <c r="G818" s="5">
        <f t="shared" si="0"/>
        <v>21</v>
      </c>
      <c r="H818" s="5" t="str">
        <f>_xlfn.IFNA(VLOOKUP(D818,'Msku With Skus'!$A:$E,6,FALSE)," ")</f>
        <v> </v>
      </c>
    </row>
    <row r="819" customHeight="1" spans="1:8">
      <c r="A819" s="25" t="s">
        <v>9753</v>
      </c>
      <c r="B819" s="25" t="s">
        <v>287</v>
      </c>
      <c r="C819" s="25" t="s">
        <v>9754</v>
      </c>
      <c r="D819" s="5" t="str">
        <f>VLOOKUP(B819,'Msku With Skus'!$A:$B,2,FALSE)</f>
        <v>CSTE_0004_ST_Bts_Pillow_Mang</v>
      </c>
      <c r="E819" s="27">
        <f>_xlfn.IFNA(VLOOKUP(D819,'Current Inventory '!$B:$E,4,FALSE),"0")</f>
        <v>21</v>
      </c>
      <c r="F819" s="28">
        <v>5</v>
      </c>
      <c r="G819" s="5">
        <f t="shared" si="0"/>
        <v>16</v>
      </c>
      <c r="H819" s="5" t="str">
        <f>_xlfn.IFNA(VLOOKUP(D819,'Msku With Skus'!$A:$E,6,FALSE)," ")</f>
        <v> </v>
      </c>
    </row>
    <row r="820" customHeight="1" spans="1:8">
      <c r="A820" s="25" t="s">
        <v>9755</v>
      </c>
      <c r="B820" s="25" t="s">
        <v>3612</v>
      </c>
      <c r="C820" s="25" t="s">
        <v>9756</v>
      </c>
      <c r="D820" s="5" t="str">
        <f>VLOOKUP(B820,'Msku With Skus'!$A:$B,2,FALSE)</f>
        <v>CSTE_0377_ST_Mang_Rj</v>
      </c>
      <c r="E820" s="27">
        <f>_xlfn.IFNA(VLOOKUP(D820,'Current Inventory '!$B:$E,4,FALSE),"0")</f>
        <v>0</v>
      </c>
      <c r="F820" s="28">
        <v>0</v>
      </c>
      <c r="G820" s="5">
        <f t="shared" si="0"/>
        <v>0</v>
      </c>
      <c r="H820" s="5" t="str">
        <f>_xlfn.IFNA(VLOOKUP(D820,'Msku With Skus'!$A:$E,6,FALSE)," ")</f>
        <v> </v>
      </c>
    </row>
    <row r="821" customHeight="1" spans="1:8">
      <c r="A821" s="25" t="s">
        <v>9757</v>
      </c>
      <c r="B821" s="25" t="s">
        <v>288</v>
      </c>
      <c r="C821" s="25" t="s">
        <v>9758</v>
      </c>
      <c r="D821" s="5" t="str">
        <f>VLOOKUP(B821,'Msku With Skus'!$A:$B,2,FALSE)</f>
        <v>CSTE_0004_ST_Bts_Pillow_Mang</v>
      </c>
      <c r="E821" s="27">
        <f>_xlfn.IFNA(VLOOKUP(D821,'Current Inventory '!$B:$E,4,FALSE),"0")</f>
        <v>21</v>
      </c>
      <c r="F821" s="28">
        <v>0</v>
      </c>
      <c r="G821" s="5">
        <f t="shared" si="0"/>
        <v>21</v>
      </c>
      <c r="H821" s="5" t="str">
        <f>_xlfn.IFNA(VLOOKUP(D821,'Msku With Skus'!$A:$E,6,FALSE)," ")</f>
        <v> </v>
      </c>
    </row>
    <row r="822" customHeight="1" spans="1:8">
      <c r="A822" s="25" t="s">
        <v>9759</v>
      </c>
      <c r="B822" s="25" t="s">
        <v>251</v>
      </c>
      <c r="C822" s="25" t="s">
        <v>9760</v>
      </c>
      <c r="D822" s="5" t="str">
        <f>VLOOKUP(B822,'Msku With Skus'!$A:$B,2,FALSE)</f>
        <v>CSTE_0002_ST_Bts_Pillow_Tata</v>
      </c>
      <c r="E822" s="27">
        <f>_xlfn.IFNA(VLOOKUP(D822,'Current Inventory '!$B:$E,4,FALSE),"0")</f>
        <v>0</v>
      </c>
      <c r="F822" s="28">
        <v>0</v>
      </c>
      <c r="G822" s="5">
        <f t="shared" si="0"/>
        <v>0</v>
      </c>
      <c r="H822" s="5" t="str">
        <f>_xlfn.IFNA(VLOOKUP(D822,'Msku With Skus'!$A:$E,6,FALSE)," ")</f>
        <v> </v>
      </c>
    </row>
    <row r="823" customHeight="1" spans="1:8">
      <c r="A823" s="25" t="s">
        <v>9761</v>
      </c>
      <c r="B823" s="25" t="s">
        <v>754</v>
      </c>
      <c r="C823" s="25" t="s">
        <v>9762</v>
      </c>
      <c r="D823" s="5" t="str">
        <f>VLOOKUP(B823,'Msku With Skus'!$A:$B,2,FALSE)</f>
        <v>CSTE_0025_MB_Castle_Brown</v>
      </c>
      <c r="E823" s="27">
        <f>_xlfn.IFNA(VLOOKUP(D823,'Current Inventory '!$B:$E,4,FALSE),"0")</f>
        <v>0</v>
      </c>
      <c r="F823" s="28">
        <v>0</v>
      </c>
      <c r="G823" s="5">
        <f t="shared" si="0"/>
        <v>0</v>
      </c>
      <c r="H823" s="5" t="e">
        <f>_xlfn.IFNA(VLOOKUP(D823,'Msku With Skus'!$A:$E,6,FALSE)," ")</f>
        <v>#REF!</v>
      </c>
    </row>
    <row r="824" customHeight="1" spans="1:8">
      <c r="A824" s="25" t="s">
        <v>9763</v>
      </c>
      <c r="B824" s="25" t="s">
        <v>6547</v>
      </c>
      <c r="C824" s="25" t="s">
        <v>9764</v>
      </c>
      <c r="D824" s="5" t="str">
        <f>VLOOKUP(B824,'Msku With Skus'!$A:$B,2,FALSE)</f>
        <v>Pink_cat_eyeglasses_metal_fba</v>
      </c>
      <c r="E824" s="27" t="str">
        <f>_xlfn.IFNA(VLOOKUP(D824,'Current Inventory '!$B:$E,4,FALSE),"0")</f>
        <v>0</v>
      </c>
      <c r="F824" s="28">
        <v>0</v>
      </c>
      <c r="G824" s="5">
        <f t="shared" si="0"/>
        <v>0</v>
      </c>
      <c r="H824" s="5" t="e">
        <f>_xlfn.IFNA(VLOOKUP(D824,'Msku With Skus'!$A:$E,6,FALSE)," ")</f>
        <v>#REF!</v>
      </c>
    </row>
    <row r="825" customHeight="1" spans="1:8">
      <c r="A825" s="25" t="s">
        <v>9765</v>
      </c>
      <c r="B825" s="25" t="s">
        <v>289</v>
      </c>
      <c r="C825" s="25" t="s">
        <v>9766</v>
      </c>
      <c r="D825" s="5" t="str">
        <f>VLOOKUP(B825,'Msku With Skus'!$A:$B,2,FALSE)</f>
        <v>CSTE_0004_ST_Bts_Pillow_Mang</v>
      </c>
      <c r="E825" s="27">
        <f>_xlfn.IFNA(VLOOKUP(D825,'Current Inventory '!$B:$E,4,FALSE),"0")</f>
        <v>21</v>
      </c>
      <c r="F825" s="28">
        <v>0</v>
      </c>
      <c r="G825" s="5">
        <f t="shared" si="0"/>
        <v>21</v>
      </c>
      <c r="H825" s="5" t="str">
        <f>_xlfn.IFNA(VLOOKUP(D825,'Msku With Skus'!$A:$E,6,FALSE)," ")</f>
        <v> </v>
      </c>
    </row>
    <row r="826" customHeight="1" spans="1:8">
      <c r="A826" s="25" t="s">
        <v>9767</v>
      </c>
      <c r="B826" s="25" t="s">
        <v>290</v>
      </c>
      <c r="C826" s="25" t="s">
        <v>9768</v>
      </c>
      <c r="D826" s="5" t="str">
        <f>VLOOKUP(B826,'Msku With Skus'!$A:$B,2,FALSE)</f>
        <v>CSTE_0004_ST_Bts_Pillow_Mang</v>
      </c>
      <c r="E826" s="27">
        <f>_xlfn.IFNA(VLOOKUP(D826,'Current Inventory '!$B:$E,4,FALSE),"0")</f>
        <v>21</v>
      </c>
      <c r="F826" s="28">
        <v>0</v>
      </c>
      <c r="G826" s="5">
        <f t="shared" si="0"/>
        <v>21</v>
      </c>
      <c r="H826" s="5" t="str">
        <f>_xlfn.IFNA(VLOOKUP(D826,'Msku With Skus'!$A:$E,6,FALSE)," ")</f>
        <v> </v>
      </c>
    </row>
    <row r="827" customHeight="1" spans="1:8">
      <c r="A827" s="25" t="s">
        <v>9769</v>
      </c>
      <c r="B827" s="25" t="s">
        <v>259</v>
      </c>
      <c r="C827" s="25" t="s">
        <v>9770</v>
      </c>
      <c r="D827" s="5" t="str">
        <f>VLOOKUP(B827,'Msku With Skus'!$A:$B,2,FALSE)</f>
        <v>CSTE_0002_ST_Bts_Pillow_Tata</v>
      </c>
      <c r="E827" s="27">
        <f>_xlfn.IFNA(VLOOKUP(D827,'Current Inventory '!$B:$E,4,FALSE),"0")</f>
        <v>0</v>
      </c>
      <c r="F827" s="28">
        <v>0</v>
      </c>
      <c r="G827" s="5">
        <f t="shared" si="0"/>
        <v>0</v>
      </c>
      <c r="H827" s="5" t="str">
        <f>_xlfn.IFNA(VLOOKUP(D827,'Msku With Skus'!$A:$E,6,FALSE)," ")</f>
        <v> </v>
      </c>
    </row>
    <row r="828" customHeight="1" spans="1:8">
      <c r="A828" s="25" t="s">
        <v>9771</v>
      </c>
      <c r="B828" s="25" t="s">
        <v>253</v>
      </c>
      <c r="C828" s="25" t="s">
        <v>9770</v>
      </c>
      <c r="D828" s="5" t="str">
        <f>VLOOKUP(B828,'Msku With Skus'!$A:$B,2,FALSE)</f>
        <v>CSTE_0002_ST_Bts_Pillow_Tata</v>
      </c>
      <c r="E828" s="27">
        <f>_xlfn.IFNA(VLOOKUP(D828,'Current Inventory '!$B:$E,4,FALSE),"0")</f>
        <v>0</v>
      </c>
      <c r="F828" s="28">
        <v>0</v>
      </c>
      <c r="G828" s="5">
        <f t="shared" si="0"/>
        <v>0</v>
      </c>
      <c r="H828" s="5" t="str">
        <f>_xlfn.IFNA(VLOOKUP(D828,'Msku With Skus'!$A:$E,6,FALSE)," ")</f>
        <v> </v>
      </c>
    </row>
    <row r="829" customHeight="1" spans="1:8">
      <c r="A829" s="25" t="s">
        <v>9772</v>
      </c>
      <c r="B829" s="25" t="s">
        <v>308</v>
      </c>
      <c r="C829" s="25" t="s">
        <v>9773</v>
      </c>
      <c r="D829" s="5" t="str">
        <f>VLOOKUP(B829,'Msku With Skus'!$A:$B,2,FALSE)</f>
        <v>CSTE_0005_ST_Bts_Pillow_Shooky</v>
      </c>
      <c r="E829" s="27">
        <f>_xlfn.IFNA(VLOOKUP(D829,'Current Inventory '!$B:$E,4,FALSE),"0")</f>
        <v>0</v>
      </c>
      <c r="F829" s="28">
        <v>0</v>
      </c>
      <c r="G829" s="5">
        <f t="shared" si="0"/>
        <v>0</v>
      </c>
      <c r="H829" s="5" t="str">
        <f>_xlfn.IFNA(VLOOKUP(D829,'Msku With Skus'!$A:$E,6,FALSE)," ")</f>
        <v> </v>
      </c>
    </row>
    <row r="830" customHeight="1" spans="1:8">
      <c r="A830" s="25" t="s">
        <v>9774</v>
      </c>
      <c r="B830" s="25" t="s">
        <v>242</v>
      </c>
      <c r="C830" s="25" t="s">
        <v>9775</v>
      </c>
      <c r="D830" s="5" t="str">
        <f>VLOOKUP(B830,'Msku With Skus'!$A:$B,2,FALSE)</f>
        <v>CSTE_0001_ST_Bts_Pillow_Chimmy</v>
      </c>
      <c r="E830" s="27">
        <f>_xlfn.IFNA(VLOOKUP(D830,'Current Inventory '!$B:$E,4,FALSE),"0")</f>
        <v>192</v>
      </c>
      <c r="F830" s="28">
        <v>0</v>
      </c>
      <c r="G830" s="5">
        <f t="shared" si="0"/>
        <v>192</v>
      </c>
      <c r="H830" s="5" t="str">
        <f>_xlfn.IFNA(VLOOKUP(D830,'Msku With Skus'!$A:$E,6,FALSE)," ")</f>
        <v> </v>
      </c>
    </row>
    <row r="831" customHeight="1" spans="1:8">
      <c r="A831" s="25" t="s">
        <v>9776</v>
      </c>
      <c r="B831" s="25" t="s">
        <v>238</v>
      </c>
      <c r="C831" s="25" t="s">
        <v>9775</v>
      </c>
      <c r="D831" s="5" t="str">
        <f>VLOOKUP(B831,'Msku With Skus'!$A:$B,2,FALSE)</f>
        <v>CSTE_0001_ST_Bts_Pillow_Chimmy</v>
      </c>
      <c r="E831" s="27">
        <f>_xlfn.IFNA(VLOOKUP(D831,'Current Inventory '!$B:$E,4,FALSE),"0")</f>
        <v>192</v>
      </c>
      <c r="F831" s="28">
        <v>1</v>
      </c>
      <c r="G831" s="5">
        <f t="shared" si="0"/>
        <v>191</v>
      </c>
      <c r="H831" s="5" t="str">
        <f>_xlfn.IFNA(VLOOKUP(D831,'Msku With Skus'!$A:$E,6,FALSE)," ")</f>
        <v> </v>
      </c>
    </row>
    <row r="832" customHeight="1" spans="1:8">
      <c r="A832" s="25" t="s">
        <v>9776</v>
      </c>
      <c r="B832" s="25" t="s">
        <v>238</v>
      </c>
      <c r="C832" s="25" t="s">
        <v>9775</v>
      </c>
      <c r="D832" s="5" t="str">
        <f>VLOOKUP(B832,'Msku With Skus'!$A:$B,2,FALSE)</f>
        <v>CSTE_0001_ST_Bts_Pillow_Chimmy</v>
      </c>
      <c r="E832" s="27">
        <f>_xlfn.IFNA(VLOOKUP(D832,'Current Inventory '!$B:$E,4,FALSE),"0")</f>
        <v>192</v>
      </c>
      <c r="F832" s="28">
        <v>30</v>
      </c>
      <c r="G832" s="5">
        <f t="shared" si="0"/>
        <v>162</v>
      </c>
      <c r="H832" s="5" t="str">
        <f>_xlfn.IFNA(VLOOKUP(D832,'Msku With Skus'!$A:$E,6,FALSE)," ")</f>
        <v> </v>
      </c>
    </row>
    <row r="833" customHeight="1" spans="1:8">
      <c r="A833" s="25" t="s">
        <v>9777</v>
      </c>
      <c r="B833" s="25" t="s">
        <v>353</v>
      </c>
      <c r="C833" s="25" t="s">
        <v>9778</v>
      </c>
      <c r="D833" s="5" t="str">
        <f>VLOOKUP(B833,'Msku With Skus'!$A:$B,2,FALSE)</f>
        <v>CSTE_0007_ST_Bts_Pillow_Cooky</v>
      </c>
      <c r="E833" s="27">
        <f>_xlfn.IFNA(VLOOKUP(D833,'Current Inventory '!$B:$E,4,FALSE),"0")</f>
        <v>0</v>
      </c>
      <c r="F833" s="28">
        <v>0</v>
      </c>
      <c r="G833" s="5">
        <f t="shared" si="0"/>
        <v>0</v>
      </c>
      <c r="H833" s="5" t="e">
        <f>_xlfn.IFNA(VLOOKUP(D833,'Msku With Skus'!$A:$E,6,FALSE)," ")</f>
        <v>#REF!</v>
      </c>
    </row>
    <row r="834" customHeight="1" spans="1:8">
      <c r="A834" s="25" t="s">
        <v>9779</v>
      </c>
      <c r="B834" s="25" t="s">
        <v>278</v>
      </c>
      <c r="C834" s="25" t="s">
        <v>9780</v>
      </c>
      <c r="D834" s="5" t="str">
        <f>VLOOKUP(B834,'Msku With Skus'!$A:$B,2,FALSE)</f>
        <v>CSTE_0003_ST_Bts_Pillow_Koya</v>
      </c>
      <c r="E834" s="27">
        <f>_xlfn.IFNA(VLOOKUP(D834,'Current Inventory '!$B:$E,4,FALSE),"0")</f>
        <v>0</v>
      </c>
      <c r="F834" s="28">
        <v>0</v>
      </c>
      <c r="G834" s="5">
        <f t="shared" si="0"/>
        <v>0</v>
      </c>
      <c r="H834" s="5" t="str">
        <f>_xlfn.IFNA(VLOOKUP(D834,'Msku With Skus'!$A:$E,6,FALSE)," ")</f>
        <v> </v>
      </c>
    </row>
    <row r="835" customHeight="1" spans="1:8">
      <c r="A835" s="25" t="s">
        <v>9779</v>
      </c>
      <c r="B835" s="25" t="s">
        <v>278</v>
      </c>
      <c r="C835" s="25" t="s">
        <v>9780</v>
      </c>
      <c r="D835" s="5" t="str">
        <f>VLOOKUP(B835,'Msku With Skus'!$A:$B,2,FALSE)</f>
        <v>CSTE_0003_ST_Bts_Pillow_Koya</v>
      </c>
      <c r="E835" s="27">
        <f>_xlfn.IFNA(VLOOKUP(D835,'Current Inventory '!$B:$E,4,FALSE),"0")</f>
        <v>0</v>
      </c>
      <c r="F835" s="28">
        <v>0</v>
      </c>
      <c r="G835" s="5">
        <f t="shared" si="0"/>
        <v>0</v>
      </c>
      <c r="H835" s="5" t="str">
        <f>_xlfn.IFNA(VLOOKUP(D835,'Msku With Skus'!$A:$E,6,FALSE)," ")</f>
        <v> </v>
      </c>
    </row>
    <row r="836" customHeight="1" spans="1:8">
      <c r="A836" s="25" t="s">
        <v>9781</v>
      </c>
      <c r="B836" s="25" t="s">
        <v>6561</v>
      </c>
      <c r="C836" s="25" t="s">
        <v>9780</v>
      </c>
      <c r="D836" s="5" t="str">
        <f>VLOOKUP(B836,'Msku With Skus'!$A:$B,2,FALSE)</f>
        <v>Soft Toys_Koya-FBA</v>
      </c>
      <c r="E836" s="27" t="str">
        <f>_xlfn.IFNA(VLOOKUP(D836,'Current Inventory '!$B:$E,4,FALSE),"0")</f>
        <v>0</v>
      </c>
      <c r="F836" s="28">
        <v>0</v>
      </c>
      <c r="G836" s="5">
        <f t="shared" si="0"/>
        <v>0</v>
      </c>
      <c r="H836" s="5" t="e">
        <f>_xlfn.IFNA(VLOOKUP(D836,'Msku With Skus'!$A:$E,6,FALSE)," ")</f>
        <v>#REF!</v>
      </c>
    </row>
    <row r="837" customHeight="1" spans="1:8">
      <c r="A837" s="25" t="s">
        <v>9781</v>
      </c>
      <c r="B837" s="25" t="s">
        <v>6561</v>
      </c>
      <c r="C837" s="25" t="s">
        <v>9780</v>
      </c>
      <c r="D837" s="5" t="str">
        <f>VLOOKUP(B837,'Msku With Skus'!$A:$B,2,FALSE)</f>
        <v>Soft Toys_Koya-FBA</v>
      </c>
      <c r="E837" s="27" t="str">
        <f>_xlfn.IFNA(VLOOKUP(D837,'Current Inventory '!$B:$E,4,FALSE),"0")</f>
        <v>0</v>
      </c>
      <c r="F837" s="28">
        <v>0</v>
      </c>
      <c r="G837" s="5">
        <f t="shared" si="0"/>
        <v>0</v>
      </c>
      <c r="H837" s="5" t="e">
        <f>_xlfn.IFNA(VLOOKUP(D837,'Msku With Skus'!$A:$E,6,FALSE)," ")</f>
        <v>#REF!</v>
      </c>
    </row>
    <row r="838" customHeight="1" spans="1:8">
      <c r="A838" s="25" t="s">
        <v>9782</v>
      </c>
      <c r="B838" s="25" t="s">
        <v>377</v>
      </c>
      <c r="C838" s="25" t="s">
        <v>9783</v>
      </c>
      <c r="D838" s="5" t="str">
        <f>VLOOKUP(B838,'Msku With Skus'!$A:$B,2,FALSE)</f>
        <v>CSTE_0008_ST_Bts_Pillow_Rj</v>
      </c>
      <c r="E838" s="27">
        <f>_xlfn.IFNA(VLOOKUP(D838,'Current Inventory '!$B:$E,4,FALSE),"0")</f>
        <v>0</v>
      </c>
      <c r="F838" s="28">
        <v>0</v>
      </c>
      <c r="G838" s="5">
        <f t="shared" si="0"/>
        <v>0</v>
      </c>
      <c r="H838" s="5" t="str">
        <f>_xlfn.IFNA(VLOOKUP(D838,'Msku With Skus'!$A:$E,6,FALSE)," ")</f>
        <v> </v>
      </c>
    </row>
    <row r="839" customHeight="1" spans="1:8">
      <c r="A839" s="25" t="s">
        <v>9784</v>
      </c>
      <c r="B839" s="25" t="s">
        <v>274</v>
      </c>
      <c r="C839" s="25" t="s">
        <v>9783</v>
      </c>
      <c r="D839" s="5" t="str">
        <f>VLOOKUP(B839,'Msku With Skus'!$A:$B,2,FALSE)</f>
        <v>CSTE_0003_ST_Bts_Pillow_Koya</v>
      </c>
      <c r="E839" s="27">
        <f>_xlfn.IFNA(VLOOKUP(D839,'Current Inventory '!$B:$E,4,FALSE),"0")</f>
        <v>0</v>
      </c>
      <c r="F839" s="28">
        <v>0</v>
      </c>
      <c r="G839" s="5">
        <f t="shared" si="0"/>
        <v>0</v>
      </c>
      <c r="H839" s="5" t="str">
        <f>_xlfn.IFNA(VLOOKUP(D839,'Msku With Skus'!$A:$E,6,FALSE)," ")</f>
        <v> </v>
      </c>
    </row>
    <row r="840" customHeight="1" spans="1:8">
      <c r="A840" s="25" t="s">
        <v>9784</v>
      </c>
      <c r="B840" s="25" t="s">
        <v>274</v>
      </c>
      <c r="C840" s="25" t="s">
        <v>9783</v>
      </c>
      <c r="D840" s="5" t="str">
        <f>VLOOKUP(B840,'Msku With Skus'!$A:$B,2,FALSE)</f>
        <v>CSTE_0003_ST_Bts_Pillow_Koya</v>
      </c>
      <c r="E840" s="27">
        <f>_xlfn.IFNA(VLOOKUP(D840,'Current Inventory '!$B:$E,4,FALSE),"0")</f>
        <v>0</v>
      </c>
      <c r="F840" s="28">
        <v>0</v>
      </c>
      <c r="G840" s="5">
        <f t="shared" si="0"/>
        <v>0</v>
      </c>
      <c r="H840" s="5" t="str">
        <f>_xlfn.IFNA(VLOOKUP(D840,'Msku With Skus'!$A:$E,6,FALSE)," ")</f>
        <v> </v>
      </c>
    </row>
    <row r="841" customHeight="1" spans="1:8">
      <c r="A841" s="25" t="s">
        <v>9785</v>
      </c>
      <c r="B841" s="25" t="s">
        <v>1406</v>
      </c>
      <c r="C841" s="25" t="s">
        <v>9786</v>
      </c>
      <c r="D841" s="5" t="str">
        <f>VLOOKUP(B841,'Msku With Skus'!$A:$B,2,FALSE)</f>
        <v>CSTE_0079_MB_Pooh_Black</v>
      </c>
      <c r="E841" s="27">
        <f>_xlfn.IFNA(VLOOKUP(D841,'Current Inventory '!$B:$E,4,FALSE),"0")</f>
        <v>0</v>
      </c>
      <c r="F841" s="28">
        <v>0</v>
      </c>
      <c r="G841" s="5">
        <f t="shared" si="0"/>
        <v>0</v>
      </c>
      <c r="H841" s="5" t="str">
        <f>_xlfn.IFNA(VLOOKUP(D841,'Msku With Skus'!$A:$E,6,FALSE)," ")</f>
        <v> </v>
      </c>
    </row>
    <row r="842" customHeight="1" spans="1:8">
      <c r="A842" s="25" t="s">
        <v>9787</v>
      </c>
      <c r="B842" s="25" t="s">
        <v>152</v>
      </c>
      <c r="C842" s="25" t="s">
        <v>9788</v>
      </c>
      <c r="D842" s="5" t="str">
        <f>VLOOKUP(B842,'Msku With Skus'!$A:$B,2,FALSE)</f>
        <v>CSTE_0226_SG_Square/Big_Black</v>
      </c>
      <c r="E842" s="27">
        <f>_xlfn.IFNA(VLOOKUP(D842,'Current Inventory '!$B:$E,4,FALSE),"0")</f>
        <v>11</v>
      </c>
      <c r="F842" s="28">
        <v>10</v>
      </c>
      <c r="G842" s="5">
        <f t="shared" si="0"/>
        <v>1</v>
      </c>
      <c r="H842" s="5" t="e">
        <f>_xlfn.IFNA(VLOOKUP(D842,'Msku With Skus'!$A:$E,6,FALSE)," ")</f>
        <v>#REF!</v>
      </c>
    </row>
    <row r="843" customHeight="1" spans="1:8">
      <c r="A843" s="25" t="s">
        <v>9787</v>
      </c>
      <c r="B843" s="25" t="s">
        <v>152</v>
      </c>
      <c r="C843" s="25" t="s">
        <v>9788</v>
      </c>
      <c r="D843" s="5" t="str">
        <f>VLOOKUP(B843,'Msku With Skus'!$A:$B,2,FALSE)</f>
        <v>CSTE_0226_SG_Square/Big_Black</v>
      </c>
      <c r="E843" s="27">
        <f>_xlfn.IFNA(VLOOKUP(D843,'Current Inventory '!$B:$E,4,FALSE),"0")</f>
        <v>11</v>
      </c>
      <c r="F843" s="28">
        <v>1</v>
      </c>
      <c r="G843" s="5">
        <f t="shared" si="0"/>
        <v>10</v>
      </c>
      <c r="H843" s="5" t="e">
        <f>_xlfn.IFNA(VLOOKUP(D843,'Msku With Skus'!$A:$E,6,FALSE)," ")</f>
        <v>#REF!</v>
      </c>
    </row>
    <row r="844" customHeight="1" spans="1:8">
      <c r="A844" s="25" t="s">
        <v>9789</v>
      </c>
      <c r="B844" s="25" t="s">
        <v>151</v>
      </c>
      <c r="C844" s="25" t="s">
        <v>9788</v>
      </c>
      <c r="D844" s="5" t="str">
        <f>VLOOKUP(B844,'Msku With Skus'!$A:$B,2,FALSE)</f>
        <v>Black_gold_arm_eyeglass</v>
      </c>
      <c r="E844" s="27" t="str">
        <f>_xlfn.IFNA(VLOOKUP(D844,'Current Inventory '!$B:$E,4,FALSE),"0")</f>
        <v>0</v>
      </c>
      <c r="F844" s="28">
        <v>1</v>
      </c>
      <c r="G844" s="5">
        <f t="shared" si="0"/>
        <v>-1</v>
      </c>
      <c r="H844" s="5" t="e">
        <f>_xlfn.IFNA(VLOOKUP(D844,'Msku With Skus'!$A:$E,6,FALSE)," ")</f>
        <v>#REF!</v>
      </c>
    </row>
    <row r="845" customHeight="1" spans="1:8">
      <c r="A845" s="25" t="s">
        <v>9790</v>
      </c>
      <c r="B845" s="25" t="s">
        <v>2234</v>
      </c>
      <c r="C845" s="25" t="s">
        <v>9791</v>
      </c>
      <c r="D845" s="5" t="str">
        <f>VLOOKUP(B845,'Msku With Skus'!$A:$B,2,FALSE)</f>
        <v>CSTE_0172_SG_Square_Purple</v>
      </c>
      <c r="E845" s="27">
        <f>_xlfn.IFNA(VLOOKUP(D845,'Current Inventory '!$B:$E,4,FALSE),"0")</f>
        <v>14</v>
      </c>
      <c r="F845" s="28">
        <v>22</v>
      </c>
      <c r="G845" s="5">
        <f t="shared" si="0"/>
        <v>-8</v>
      </c>
      <c r="H845" s="5" t="e">
        <f>_xlfn.IFNA(VLOOKUP(D845,'Msku With Skus'!$A:$E,6,FALSE)," ")</f>
        <v>#REF!</v>
      </c>
    </row>
    <row r="846" customHeight="1" spans="1:8">
      <c r="A846" s="25" t="s">
        <v>9792</v>
      </c>
      <c r="B846" s="25" t="s">
        <v>6548</v>
      </c>
      <c r="C846" s="25" t="s">
        <v>9793</v>
      </c>
      <c r="D846" s="5" t="str">
        <f>VLOOKUP(B846,'Msku With Skus'!$A:$B,2,FALSE)</f>
        <v>purple_bat_glasses_fba</v>
      </c>
      <c r="E846" s="27" t="str">
        <f>_xlfn.IFNA(VLOOKUP(D846,'Current Inventory '!$B:$E,4,FALSE),"0")</f>
        <v>0</v>
      </c>
      <c r="F846" s="28">
        <v>0</v>
      </c>
      <c r="G846" s="5">
        <f t="shared" si="0"/>
        <v>0</v>
      </c>
      <c r="H846" s="5" t="e">
        <f>_xlfn.IFNA(VLOOKUP(D846,'Msku With Skus'!$A:$E,6,FALSE)," ")</f>
        <v>#REF!</v>
      </c>
    </row>
    <row r="847" customHeight="1" spans="1:8">
      <c r="A847" s="25" t="s">
        <v>9794</v>
      </c>
      <c r="B847" s="25" t="s">
        <v>1946</v>
      </c>
      <c r="C847" s="25" t="s">
        <v>9793</v>
      </c>
      <c r="D847" s="5" t="str">
        <f>VLOOKUP(B847,'Msku With Skus'!$A:$B,2,FALSE)</f>
        <v>CSTE_0136_SG_Bat_Puple</v>
      </c>
      <c r="E847" s="27">
        <f>_xlfn.IFNA(VLOOKUP(D847,'Current Inventory '!$B:$E,4,FALSE),"0")</f>
        <v>0</v>
      </c>
      <c r="F847" s="28">
        <v>0</v>
      </c>
      <c r="G847" s="5">
        <f t="shared" si="0"/>
        <v>0</v>
      </c>
      <c r="H847" s="5" t="str">
        <f>_xlfn.IFNA(VLOOKUP(D847,'Msku With Skus'!$A:$E,6,FALSE)," ")</f>
        <v> </v>
      </c>
    </row>
    <row r="848" customHeight="1" spans="1:8">
      <c r="A848" s="25" t="s">
        <v>9795</v>
      </c>
      <c r="B848" s="25" t="s">
        <v>3023</v>
      </c>
      <c r="C848" s="25" t="s">
        <v>9796</v>
      </c>
      <c r="D848" s="5" t="str">
        <f>VLOOKUP(B848,'Msku With Skus'!$A:$B,2,FALSE)</f>
        <v>CSTE_0266_ST_RJ_tata</v>
      </c>
      <c r="E848" s="27">
        <f>_xlfn.IFNA(VLOOKUP(D848,'Current Inventory '!$B:$E,4,FALSE),"0")</f>
        <v>0</v>
      </c>
      <c r="F848" s="28">
        <v>0</v>
      </c>
      <c r="G848" s="5">
        <f t="shared" si="0"/>
        <v>0</v>
      </c>
      <c r="H848" s="5" t="str">
        <f>_xlfn.IFNA(VLOOKUP(D848,'Msku With Skus'!$A:$E,6,FALSE)," ")</f>
        <v> </v>
      </c>
    </row>
    <row r="849" customHeight="1" spans="1:8">
      <c r="A849" s="25" t="s">
        <v>9795</v>
      </c>
      <c r="B849" s="25" t="s">
        <v>3023</v>
      </c>
      <c r="C849" s="25" t="s">
        <v>9796</v>
      </c>
      <c r="D849" s="5" t="str">
        <f>VLOOKUP(B849,'Msku With Skus'!$A:$B,2,FALSE)</f>
        <v>CSTE_0266_ST_RJ_tata</v>
      </c>
      <c r="E849" s="27">
        <f>_xlfn.IFNA(VLOOKUP(D849,'Current Inventory '!$B:$E,4,FALSE),"0")</f>
        <v>0</v>
      </c>
      <c r="F849" s="28">
        <v>0</v>
      </c>
      <c r="G849" s="5">
        <f t="shared" si="0"/>
        <v>0</v>
      </c>
      <c r="H849" s="5" t="str">
        <f>_xlfn.IFNA(VLOOKUP(D849,'Msku With Skus'!$A:$E,6,FALSE)," ")</f>
        <v> </v>
      </c>
    </row>
    <row r="850" customHeight="1" spans="1:8">
      <c r="A850" s="25" t="s">
        <v>9797</v>
      </c>
      <c r="B850" s="25" t="s">
        <v>375</v>
      </c>
      <c r="C850" s="25" t="s">
        <v>9798</v>
      </c>
      <c r="D850" s="5" t="str">
        <f>VLOOKUP(B850,'Msku With Skus'!$A:$B,2,FALSE)</f>
        <v>CSTE_0008_ST_Bts_Pillow_Rj</v>
      </c>
      <c r="E850" s="27">
        <f>_xlfn.IFNA(VLOOKUP(D850,'Current Inventory '!$B:$E,4,FALSE),"0")</f>
        <v>0</v>
      </c>
      <c r="F850" s="28">
        <v>0</v>
      </c>
      <c r="G850" s="5">
        <f t="shared" si="0"/>
        <v>0</v>
      </c>
      <c r="H850" s="5" t="str">
        <f>_xlfn.IFNA(VLOOKUP(D850,'Msku With Skus'!$A:$E,6,FALSE)," ")</f>
        <v> </v>
      </c>
    </row>
    <row r="851" customHeight="1" spans="1:8">
      <c r="A851" s="25" t="s">
        <v>9799</v>
      </c>
      <c r="B851" s="25" t="s">
        <v>3607</v>
      </c>
      <c r="C851" s="25" t="s">
        <v>9800</v>
      </c>
      <c r="D851" s="5" t="str">
        <f>VLOOKUP(B851,'Msku With Skus'!$A:$B,2,FALSE)</f>
        <v>CSTE_0376_ST_Rj_Shooky_Van_Tata</v>
      </c>
      <c r="E851" s="27">
        <f>_xlfn.IFNA(VLOOKUP(D851,'Current Inventory '!$B:$E,4,FALSE),"0")</f>
        <v>0</v>
      </c>
      <c r="F851" s="28">
        <v>0</v>
      </c>
      <c r="G851" s="5">
        <f t="shared" si="0"/>
        <v>0</v>
      </c>
      <c r="H851" s="5" t="str">
        <f>_xlfn.IFNA(VLOOKUP(D851,'Msku With Skus'!$A:$E,6,FALSE)," ")</f>
        <v> </v>
      </c>
    </row>
    <row r="852" customHeight="1" spans="1:8">
      <c r="A852" s="25" t="s">
        <v>9799</v>
      </c>
      <c r="B852" s="25" t="s">
        <v>3607</v>
      </c>
      <c r="C852" s="25" t="s">
        <v>9800</v>
      </c>
      <c r="D852" s="5" t="str">
        <f>VLOOKUP(B852,'Msku With Skus'!$A:$B,2,FALSE)</f>
        <v>CSTE_0376_ST_Rj_Shooky_Van_Tata</v>
      </c>
      <c r="E852" s="27">
        <f>_xlfn.IFNA(VLOOKUP(D852,'Current Inventory '!$B:$E,4,FALSE),"0")</f>
        <v>0</v>
      </c>
      <c r="F852" s="28">
        <v>0</v>
      </c>
      <c r="G852" s="5">
        <f t="shared" si="0"/>
        <v>0</v>
      </c>
      <c r="H852" s="5" t="str">
        <f>_xlfn.IFNA(VLOOKUP(D852,'Msku With Skus'!$A:$E,6,FALSE)," ")</f>
        <v> </v>
      </c>
    </row>
    <row r="853" customHeight="1" spans="1:8">
      <c r="A853" s="25" t="s">
        <v>9799</v>
      </c>
      <c r="B853" s="25" t="s">
        <v>3607</v>
      </c>
      <c r="C853" s="25" t="s">
        <v>9800</v>
      </c>
      <c r="D853" s="5" t="str">
        <f>VLOOKUP(B853,'Msku With Skus'!$A:$B,2,FALSE)</f>
        <v>CSTE_0376_ST_Rj_Shooky_Van_Tata</v>
      </c>
      <c r="E853" s="27">
        <f>_xlfn.IFNA(VLOOKUP(D853,'Current Inventory '!$B:$E,4,FALSE),"0")</f>
        <v>0</v>
      </c>
      <c r="F853" s="28">
        <v>0</v>
      </c>
      <c r="G853" s="5">
        <f t="shared" si="0"/>
        <v>0</v>
      </c>
      <c r="H853" s="5" t="str">
        <f>_xlfn.IFNA(VLOOKUP(D853,'Msku With Skus'!$A:$E,6,FALSE)," ")</f>
        <v> </v>
      </c>
    </row>
    <row r="854" customHeight="1" spans="1:8">
      <c r="A854" s="25" t="s">
        <v>9801</v>
      </c>
      <c r="B854" s="25" t="s">
        <v>2323</v>
      </c>
      <c r="C854" s="25" t="s">
        <v>9284</v>
      </c>
      <c r="D854" s="5" t="str">
        <f>VLOOKUP(B854,'Msku With Skus'!$A:$B,2,FALSE)</f>
        <v>CSTE_0179_SG_Star_Pink</v>
      </c>
      <c r="E854" s="27">
        <f>_xlfn.IFNA(VLOOKUP(D854,'Current Inventory '!$B:$E,4,FALSE),"0")</f>
        <v>0</v>
      </c>
      <c r="F854" s="28">
        <v>0</v>
      </c>
      <c r="G854" s="5">
        <f t="shared" si="0"/>
        <v>0</v>
      </c>
      <c r="H854" s="5" t="e">
        <f>_xlfn.IFNA(VLOOKUP(D854,'Msku With Skus'!$A:$E,6,FALSE)," ")</f>
        <v>#REF!</v>
      </c>
    </row>
    <row r="855" customHeight="1" spans="1:8">
      <c r="A855" s="25" t="s">
        <v>9802</v>
      </c>
      <c r="B855" s="25" t="s">
        <v>3028</v>
      </c>
      <c r="C855" s="25" t="s">
        <v>9803</v>
      </c>
      <c r="D855" s="5" t="str">
        <f>VLOOKUP(B855,'Msku With Skus'!$A:$B,2,FALSE)</f>
        <v>CSTE_0267_ST_shooky_tata</v>
      </c>
      <c r="E855" s="27">
        <f>_xlfn.IFNA(VLOOKUP(D855,'Current Inventory '!$B:$E,4,FALSE),"0")</f>
        <v>0</v>
      </c>
      <c r="F855" s="28">
        <v>0</v>
      </c>
      <c r="G855" s="5">
        <f t="shared" si="0"/>
        <v>0</v>
      </c>
      <c r="H855" s="5" t="str">
        <f>_xlfn.IFNA(VLOOKUP(D855,'Msku With Skus'!$A:$E,6,FALSE)," ")</f>
        <v> </v>
      </c>
    </row>
    <row r="856" customHeight="1" spans="1:8">
      <c r="A856" s="25" t="s">
        <v>9802</v>
      </c>
      <c r="B856" s="25" t="s">
        <v>3028</v>
      </c>
      <c r="C856" s="25" t="s">
        <v>9803</v>
      </c>
      <c r="D856" s="5" t="str">
        <f>VLOOKUP(B856,'Msku With Skus'!$A:$B,2,FALSE)</f>
        <v>CSTE_0267_ST_shooky_tata</v>
      </c>
      <c r="E856" s="27">
        <f>_xlfn.IFNA(VLOOKUP(D856,'Current Inventory '!$B:$E,4,FALSE),"0")</f>
        <v>0</v>
      </c>
      <c r="F856" s="28">
        <v>0</v>
      </c>
      <c r="G856" s="5">
        <f t="shared" si="0"/>
        <v>0</v>
      </c>
      <c r="H856" s="5" t="str">
        <f>_xlfn.IFNA(VLOOKUP(D856,'Msku With Skus'!$A:$E,6,FALSE)," ")</f>
        <v> </v>
      </c>
    </row>
    <row r="857" customHeight="1" spans="1:8">
      <c r="A857" s="25" t="s">
        <v>9802</v>
      </c>
      <c r="B857" s="25" t="s">
        <v>3028</v>
      </c>
      <c r="C857" s="25" t="s">
        <v>9803</v>
      </c>
      <c r="D857" s="5" t="str">
        <f>VLOOKUP(B857,'Msku With Skus'!$A:$B,2,FALSE)</f>
        <v>CSTE_0267_ST_shooky_tata</v>
      </c>
      <c r="E857" s="27">
        <f>_xlfn.IFNA(VLOOKUP(D857,'Current Inventory '!$B:$E,4,FALSE),"0")</f>
        <v>0</v>
      </c>
      <c r="F857" s="28">
        <v>0</v>
      </c>
      <c r="G857" s="5">
        <f t="shared" si="0"/>
        <v>0</v>
      </c>
      <c r="H857" s="5" t="str">
        <f>_xlfn.IFNA(VLOOKUP(D857,'Msku With Skus'!$A:$E,6,FALSE)," ")</f>
        <v> </v>
      </c>
    </row>
    <row r="858" customHeight="1" spans="1:8">
      <c r="A858" s="25" t="s">
        <v>9804</v>
      </c>
      <c r="B858" s="25" t="s">
        <v>313</v>
      </c>
      <c r="C858" s="25" t="s">
        <v>9805</v>
      </c>
      <c r="D858" s="5" t="str">
        <f>VLOOKUP(B858,'Msku With Skus'!$A:$B,2,FALSE)</f>
        <v>CSTE_0005_ST_Bts_Pillow_Shooky</v>
      </c>
      <c r="E858" s="27">
        <f>_xlfn.IFNA(VLOOKUP(D858,'Current Inventory '!$B:$E,4,FALSE),"0")</f>
        <v>0</v>
      </c>
      <c r="F858" s="28">
        <v>0</v>
      </c>
      <c r="G858" s="5">
        <f t="shared" si="0"/>
        <v>0</v>
      </c>
      <c r="H858" s="5" t="str">
        <f>_xlfn.IFNA(VLOOKUP(D858,'Msku With Skus'!$A:$E,6,FALSE)," ")</f>
        <v> </v>
      </c>
    </row>
    <row r="859" customHeight="1" spans="1:8">
      <c r="A859" s="25" t="s">
        <v>9804</v>
      </c>
      <c r="B859" s="25" t="s">
        <v>313</v>
      </c>
      <c r="C859" s="25" t="s">
        <v>9805</v>
      </c>
      <c r="D859" s="5" t="str">
        <f>VLOOKUP(B859,'Msku With Skus'!$A:$B,2,FALSE)</f>
        <v>CSTE_0005_ST_Bts_Pillow_Shooky</v>
      </c>
      <c r="E859" s="27">
        <f>_xlfn.IFNA(VLOOKUP(D859,'Current Inventory '!$B:$E,4,FALSE),"0")</f>
        <v>0</v>
      </c>
      <c r="F859" s="28">
        <v>0</v>
      </c>
      <c r="G859" s="5">
        <f t="shared" si="0"/>
        <v>0</v>
      </c>
      <c r="H859" s="5" t="str">
        <f>_xlfn.IFNA(VLOOKUP(D859,'Msku With Skus'!$A:$E,6,FALSE)," ")</f>
        <v> </v>
      </c>
    </row>
    <row r="860" customHeight="1" spans="1:8">
      <c r="A860" s="25" t="s">
        <v>9806</v>
      </c>
      <c r="B860" s="25" t="s">
        <v>3056</v>
      </c>
      <c r="C860" s="25" t="s">
        <v>9807</v>
      </c>
      <c r="D860" s="5" t="str">
        <f>VLOOKUP(B860,'Msku With Skus'!$A:$B,2,FALSE)</f>
        <v>CSTE_0281_ST_shooky_tata_chimmy_cooky</v>
      </c>
      <c r="E860" s="27">
        <f>_xlfn.IFNA(VLOOKUP(D860,'Current Inventory '!$B:$E,4,FALSE),"0")</f>
        <v>0</v>
      </c>
      <c r="F860" s="28">
        <v>0</v>
      </c>
      <c r="G860" s="5">
        <f t="shared" si="0"/>
        <v>0</v>
      </c>
      <c r="H860" s="5" t="str">
        <f>_xlfn.IFNA(VLOOKUP(D860,'Msku With Skus'!$A:$E,6,FALSE)," ")</f>
        <v> </v>
      </c>
    </row>
    <row r="861" customHeight="1" spans="1:8">
      <c r="A861" s="25" t="s">
        <v>9806</v>
      </c>
      <c r="B861" s="25" t="s">
        <v>3056</v>
      </c>
      <c r="C861" s="25" t="s">
        <v>9807</v>
      </c>
      <c r="D861" s="5" t="str">
        <f>VLOOKUP(B861,'Msku With Skus'!$A:$B,2,FALSE)</f>
        <v>CSTE_0281_ST_shooky_tata_chimmy_cooky</v>
      </c>
      <c r="E861" s="27">
        <f>_xlfn.IFNA(VLOOKUP(D861,'Current Inventory '!$B:$E,4,FALSE),"0")</f>
        <v>0</v>
      </c>
      <c r="F861" s="28">
        <v>0</v>
      </c>
      <c r="G861" s="5">
        <f t="shared" si="0"/>
        <v>0</v>
      </c>
      <c r="H861" s="5" t="str">
        <f>_xlfn.IFNA(VLOOKUP(D861,'Msku With Skus'!$A:$E,6,FALSE)," ")</f>
        <v> </v>
      </c>
    </row>
    <row r="862" customHeight="1" spans="1:8">
      <c r="A862" s="25" t="s">
        <v>9808</v>
      </c>
      <c r="B862" s="25" t="s">
        <v>1254</v>
      </c>
      <c r="C862" s="25" t="s">
        <v>9809</v>
      </c>
      <c r="D862" s="5" t="str">
        <f>VLOOKUP(B862,'Msku With Skus'!$A:$B,2,FALSE)</f>
        <v>CSTE_0063_MB_SisterAreLikeStars_Brown</v>
      </c>
      <c r="E862" s="27">
        <f>_xlfn.IFNA(VLOOKUP(D862,'Current Inventory '!$B:$E,4,FALSE),"0")</f>
        <v>0</v>
      </c>
      <c r="F862" s="28">
        <v>0</v>
      </c>
      <c r="G862" s="5">
        <f t="shared" si="0"/>
        <v>0</v>
      </c>
      <c r="H862" s="5" t="str">
        <f>_xlfn.IFNA(VLOOKUP(D862,'Msku With Skus'!$A:$E,6,FALSE)," ")</f>
        <v> </v>
      </c>
    </row>
    <row r="863" customHeight="1" spans="1:8">
      <c r="A863" s="25" t="s">
        <v>9810</v>
      </c>
      <c r="B863" s="25" t="s">
        <v>1256</v>
      </c>
      <c r="C863" s="25" t="s">
        <v>9811</v>
      </c>
      <c r="D863" s="5" t="str">
        <f>VLOOKUP(B863,'Msku With Skus'!$A:$B,2,FALSE)</f>
        <v>CSTE_0063_MB_SisterAreLikeStars_Brown</v>
      </c>
      <c r="E863" s="27">
        <f>_xlfn.IFNA(VLOOKUP(D863,'Current Inventory '!$B:$E,4,FALSE),"0")</f>
        <v>0</v>
      </c>
      <c r="F863" s="28">
        <v>0</v>
      </c>
      <c r="G863" s="5">
        <f t="shared" si="0"/>
        <v>0</v>
      </c>
      <c r="H863" s="5" t="str">
        <f>_xlfn.IFNA(VLOOKUP(D863,'Msku With Skus'!$A:$E,6,FALSE)," ")</f>
        <v> </v>
      </c>
    </row>
    <row r="864" customHeight="1" spans="1:8">
      <c r="A864" s="25" t="s">
        <v>9812</v>
      </c>
      <c r="B864" s="25" t="s">
        <v>1445</v>
      </c>
      <c r="C864" s="25" t="s">
        <v>9813</v>
      </c>
      <c r="D864" s="5" t="str">
        <f>VLOOKUP(B864,'Msku With Skus'!$A:$B,2,FALSE)</f>
        <v>CSTE_0084_MB_Spirated_Black</v>
      </c>
      <c r="E864" s="27">
        <f>_xlfn.IFNA(VLOOKUP(D864,'Current Inventory '!$B:$E,4,FALSE),"0")</f>
        <v>-1</v>
      </c>
      <c r="F864" s="28">
        <v>0</v>
      </c>
      <c r="G864" s="5">
        <f t="shared" si="0"/>
        <v>-1</v>
      </c>
      <c r="H864" s="5" t="str">
        <f>_xlfn.IFNA(VLOOKUP(D864,'Msku With Skus'!$A:$E,6,FALSE)," ")</f>
        <v> </v>
      </c>
    </row>
    <row r="865" customHeight="1" spans="1:8">
      <c r="A865" s="25" t="s">
        <v>9814</v>
      </c>
      <c r="B865" s="25" t="s">
        <v>6481</v>
      </c>
      <c r="C865" s="25" t="s">
        <v>9813</v>
      </c>
      <c r="D865" s="5" t="str">
        <f>VLOOKUP(B865,'Msku With Skus'!$A:$B,2,FALSE)</f>
        <v>MB_Spirited_Away_Black_fba</v>
      </c>
      <c r="E865" s="27" t="str">
        <f>_xlfn.IFNA(VLOOKUP(D865,'Current Inventory '!$B:$E,4,FALSE),"0")</f>
        <v>0</v>
      </c>
      <c r="F865" s="28">
        <v>0</v>
      </c>
      <c r="G865" s="5">
        <f t="shared" si="0"/>
        <v>0</v>
      </c>
      <c r="H865" s="5" t="e">
        <f>_xlfn.IFNA(VLOOKUP(D865,'Msku With Skus'!$A:$E,6,FALSE)," ")</f>
        <v>#REF!</v>
      </c>
    </row>
    <row r="866" customHeight="1" spans="1:8">
      <c r="A866" s="25" t="s">
        <v>9814</v>
      </c>
      <c r="B866" s="25" t="s">
        <v>6481</v>
      </c>
      <c r="C866" s="25" t="s">
        <v>9813</v>
      </c>
      <c r="D866" s="5" t="str">
        <f>VLOOKUP(B866,'Msku With Skus'!$A:$B,2,FALSE)</f>
        <v>MB_Spirited_Away_Black_fba</v>
      </c>
      <c r="E866" s="27" t="str">
        <f>_xlfn.IFNA(VLOOKUP(D866,'Current Inventory '!$B:$E,4,FALSE),"0")</f>
        <v>0</v>
      </c>
      <c r="F866" s="28">
        <v>0</v>
      </c>
      <c r="G866" s="5">
        <f t="shared" si="0"/>
        <v>0</v>
      </c>
      <c r="H866" s="5" t="e">
        <f>_xlfn.IFNA(VLOOKUP(D866,'Msku With Skus'!$A:$E,6,FALSE)," ")</f>
        <v>#REF!</v>
      </c>
    </row>
    <row r="867" customHeight="1" spans="1:8">
      <c r="A867" s="25" t="s">
        <v>9812</v>
      </c>
      <c r="B867" s="25" t="s">
        <v>1445</v>
      </c>
      <c r="C867" s="25" t="s">
        <v>9813</v>
      </c>
      <c r="D867" s="5" t="str">
        <f>VLOOKUP(B867,'Msku With Skus'!$A:$B,2,FALSE)</f>
        <v>CSTE_0084_MB_Spirated_Black</v>
      </c>
      <c r="E867" s="27">
        <f>_xlfn.IFNA(VLOOKUP(D867,'Current Inventory '!$B:$E,4,FALSE),"0")</f>
        <v>-1</v>
      </c>
      <c r="F867" s="28">
        <v>0</v>
      </c>
      <c r="G867" s="5">
        <f t="shared" si="0"/>
        <v>-1</v>
      </c>
      <c r="H867" s="5" t="str">
        <f>_xlfn.IFNA(VLOOKUP(D867,'Msku With Skus'!$A:$E,6,FALSE)," ")</f>
        <v> </v>
      </c>
    </row>
    <row r="868" customHeight="1" spans="1:8">
      <c r="A868" s="25" t="s">
        <v>9815</v>
      </c>
      <c r="B868" s="25" t="s">
        <v>257</v>
      </c>
      <c r="C868" s="25" t="s">
        <v>9816</v>
      </c>
      <c r="D868" s="5" t="str">
        <f>VLOOKUP(B868,'Msku With Skus'!$A:$B,2,FALSE)</f>
        <v>CSTE_0002_ST_Bts_Pillow_Tata</v>
      </c>
      <c r="E868" s="27">
        <f>_xlfn.IFNA(VLOOKUP(D868,'Current Inventory '!$B:$E,4,FALSE),"0")</f>
        <v>0</v>
      </c>
      <c r="F868" s="28">
        <v>0</v>
      </c>
      <c r="G868" s="5">
        <f t="shared" si="0"/>
        <v>0</v>
      </c>
      <c r="H868" s="5" t="str">
        <f>_xlfn.IFNA(VLOOKUP(D868,'Msku With Skus'!$A:$E,6,FALSE)," ")</f>
        <v> </v>
      </c>
    </row>
    <row r="869" customHeight="1" spans="1:8">
      <c r="A869" s="25" t="s">
        <v>9815</v>
      </c>
      <c r="B869" s="25" t="s">
        <v>257</v>
      </c>
      <c r="C869" s="25" t="s">
        <v>9816</v>
      </c>
      <c r="D869" s="5" t="str">
        <f>VLOOKUP(B869,'Msku With Skus'!$A:$B,2,FALSE)</f>
        <v>CSTE_0002_ST_Bts_Pillow_Tata</v>
      </c>
      <c r="E869" s="27">
        <f>_xlfn.IFNA(VLOOKUP(D869,'Current Inventory '!$B:$E,4,FALSE),"0")</f>
        <v>0</v>
      </c>
      <c r="F869" s="28">
        <v>0</v>
      </c>
      <c r="G869" s="5">
        <f t="shared" si="0"/>
        <v>0</v>
      </c>
      <c r="H869" s="5" t="str">
        <f>_xlfn.IFNA(VLOOKUP(D869,'Msku With Skus'!$A:$E,6,FALSE)," ")</f>
        <v> </v>
      </c>
    </row>
    <row r="870" customHeight="1" spans="1:8">
      <c r="A870" s="25" t="s">
        <v>9815</v>
      </c>
      <c r="B870" s="25" t="s">
        <v>257</v>
      </c>
      <c r="C870" s="25" t="s">
        <v>9816</v>
      </c>
      <c r="D870" s="5" t="str">
        <f>VLOOKUP(B870,'Msku With Skus'!$A:$B,2,FALSE)</f>
        <v>CSTE_0002_ST_Bts_Pillow_Tata</v>
      </c>
      <c r="E870" s="27">
        <f>_xlfn.IFNA(VLOOKUP(D870,'Current Inventory '!$B:$E,4,FALSE),"0")</f>
        <v>0</v>
      </c>
      <c r="F870" s="28">
        <v>0</v>
      </c>
      <c r="G870" s="5">
        <f t="shared" si="0"/>
        <v>0</v>
      </c>
      <c r="H870" s="5" t="str">
        <f>_xlfn.IFNA(VLOOKUP(D870,'Msku With Skus'!$A:$E,6,FALSE)," ")</f>
        <v> </v>
      </c>
    </row>
    <row r="871" customHeight="1" spans="1:8">
      <c r="A871" s="25" t="s">
        <v>9817</v>
      </c>
      <c r="B871" s="25" t="s">
        <v>6620</v>
      </c>
      <c r="C871" s="25" t="s">
        <v>9818</v>
      </c>
      <c r="D871" s="5">
        <f>VLOOKUP(B871,'Msku With Skus'!$A:$B,2,FALSE)</f>
        <v>0</v>
      </c>
      <c r="E871" s="27" t="str">
        <f>_xlfn.IFNA(VLOOKUP(D871,'Current Inventory '!$B:$E,4,FALSE),"0")</f>
        <v>0</v>
      </c>
      <c r="F871" s="28">
        <v>0</v>
      </c>
      <c r="G871" s="5">
        <f t="shared" si="0"/>
        <v>0</v>
      </c>
      <c r="H871" s="5" t="e">
        <f>_xlfn.IFNA(VLOOKUP(D871,'Msku With Skus'!$A:$E,6,FALSE)," ")</f>
        <v>#REF!</v>
      </c>
    </row>
    <row r="872" customHeight="1" spans="1:8">
      <c r="A872" s="25" t="s">
        <v>9817</v>
      </c>
      <c r="B872" s="25" t="s">
        <v>6620</v>
      </c>
      <c r="C872" s="25" t="s">
        <v>9818</v>
      </c>
      <c r="D872" s="5">
        <f>VLOOKUP(B872,'Msku With Skus'!$A:$B,2,FALSE)</f>
        <v>0</v>
      </c>
      <c r="E872" s="27" t="str">
        <f>_xlfn.IFNA(VLOOKUP(D872,'Current Inventory '!$B:$E,4,FALSE),"0")</f>
        <v>0</v>
      </c>
      <c r="F872" s="28">
        <v>0</v>
      </c>
      <c r="G872" s="5">
        <f t="shared" si="0"/>
        <v>0</v>
      </c>
      <c r="H872" s="5" t="e">
        <f>_xlfn.IFNA(VLOOKUP(D872,'Msku With Skus'!$A:$E,6,FALSE)," ")</f>
        <v>#REF!</v>
      </c>
    </row>
    <row r="873" customHeight="1" spans="1:8">
      <c r="A873" s="25" t="s">
        <v>9819</v>
      </c>
      <c r="B873" s="25" t="s">
        <v>254</v>
      </c>
      <c r="C873" s="25" t="s">
        <v>9820</v>
      </c>
      <c r="D873" s="5" t="str">
        <f>VLOOKUP(B873,'Msku With Skus'!$A:$B,2,FALSE)</f>
        <v>CSTE_0002_ST_Bts_Pillow_Tata</v>
      </c>
      <c r="E873" s="27">
        <f>_xlfn.IFNA(VLOOKUP(D873,'Current Inventory '!$B:$E,4,FALSE),"0")</f>
        <v>0</v>
      </c>
      <c r="F873" s="28">
        <v>0</v>
      </c>
      <c r="G873" s="5">
        <f t="shared" si="0"/>
        <v>0</v>
      </c>
      <c r="H873" s="5" t="str">
        <f>_xlfn.IFNA(VLOOKUP(D873,'Msku With Skus'!$A:$E,6,FALSE)," ")</f>
        <v> </v>
      </c>
    </row>
    <row r="874" customHeight="1" spans="1:8">
      <c r="A874" s="25" t="s">
        <v>9819</v>
      </c>
      <c r="B874" s="25" t="s">
        <v>254</v>
      </c>
      <c r="C874" s="25" t="s">
        <v>9820</v>
      </c>
      <c r="D874" s="5" t="str">
        <f>VLOOKUP(B874,'Msku With Skus'!$A:$B,2,FALSE)</f>
        <v>CSTE_0002_ST_Bts_Pillow_Tata</v>
      </c>
      <c r="E874" s="27">
        <f>_xlfn.IFNA(VLOOKUP(D874,'Current Inventory '!$B:$E,4,FALSE),"0")</f>
        <v>0</v>
      </c>
      <c r="F874" s="28">
        <v>24</v>
      </c>
      <c r="G874" s="5">
        <f t="shared" si="0"/>
        <v>-24</v>
      </c>
      <c r="H874" s="5" t="str">
        <f>_xlfn.IFNA(VLOOKUP(D874,'Msku With Skus'!$A:$E,6,FALSE)," ")</f>
        <v> </v>
      </c>
    </row>
    <row r="875" customHeight="1" spans="1:8">
      <c r="A875" s="25" t="s">
        <v>9819</v>
      </c>
      <c r="B875" s="25" t="s">
        <v>254</v>
      </c>
      <c r="C875" s="25" t="s">
        <v>9820</v>
      </c>
      <c r="D875" s="5" t="str">
        <f>VLOOKUP(B875,'Msku With Skus'!$A:$B,2,FALSE)</f>
        <v>CSTE_0002_ST_Bts_Pillow_Tata</v>
      </c>
      <c r="E875" s="27">
        <f>_xlfn.IFNA(VLOOKUP(D875,'Current Inventory '!$B:$E,4,FALSE),"0")</f>
        <v>0</v>
      </c>
      <c r="F875" s="28">
        <v>50</v>
      </c>
      <c r="G875" s="5">
        <f t="shared" si="0"/>
        <v>-50</v>
      </c>
      <c r="H875" s="5" t="str">
        <f>_xlfn.IFNA(VLOOKUP(D875,'Msku With Skus'!$A:$E,6,FALSE)," ")</f>
        <v> </v>
      </c>
    </row>
    <row r="876" customHeight="1" spans="1:8">
      <c r="A876" s="25" t="s">
        <v>9821</v>
      </c>
      <c r="B876" s="25" t="s">
        <v>1276</v>
      </c>
      <c r="C876" s="25" t="s">
        <v>9822</v>
      </c>
      <c r="D876" s="5" t="str">
        <f>VLOOKUP(B876,'Msku With Skus'!$A:$B,2,FALSE)</f>
        <v>CSTE_0066_MB_Zelda_Black</v>
      </c>
      <c r="E876" s="27">
        <f>_xlfn.IFNA(VLOOKUP(D876,'Current Inventory '!$B:$E,4,FALSE),"0")</f>
        <v>0</v>
      </c>
      <c r="F876" s="28">
        <v>0</v>
      </c>
      <c r="G876" s="5">
        <f t="shared" si="0"/>
        <v>0</v>
      </c>
      <c r="H876" s="5" t="str">
        <f>_xlfn.IFNA(VLOOKUP(D876,'Msku With Skus'!$A:$E,6,FALSE)," ")</f>
        <v> </v>
      </c>
    </row>
    <row r="877" customHeight="1" spans="1:8">
      <c r="A877" s="25" t="s">
        <v>9823</v>
      </c>
      <c r="B877" s="25" t="s">
        <v>1281</v>
      </c>
      <c r="C877" s="25" t="s">
        <v>9822</v>
      </c>
      <c r="D877" s="5" t="str">
        <f>VLOOKUP(B877,'Msku With Skus'!$A:$B,2,FALSE)</f>
        <v>CSTE_0066_MB_Zelda_Black</v>
      </c>
      <c r="E877" s="27">
        <f>_xlfn.IFNA(VLOOKUP(D877,'Current Inventory '!$B:$E,4,FALSE),"0")</f>
        <v>0</v>
      </c>
      <c r="F877" s="28">
        <v>0</v>
      </c>
      <c r="G877" s="5">
        <f t="shared" si="0"/>
        <v>0</v>
      </c>
      <c r="H877" s="5" t="str">
        <f>_xlfn.IFNA(VLOOKUP(D877,'Msku With Skus'!$A:$E,6,FALSE)," ")</f>
        <v> </v>
      </c>
    </row>
    <row r="878" customHeight="1" spans="1:8">
      <c r="A878" s="25" t="s">
        <v>9824</v>
      </c>
      <c r="B878" s="25" t="s">
        <v>1284</v>
      </c>
      <c r="C878" s="25" t="s">
        <v>9825</v>
      </c>
      <c r="D878" s="5" t="str">
        <f>VLOOKUP(B878,'Msku With Skus'!$A:$B,2,FALSE)</f>
        <v>CSTE_0067_MB_Zelda_Brown</v>
      </c>
      <c r="E878" s="27">
        <f>_xlfn.IFNA(VLOOKUP(D878,'Current Inventory '!$B:$E,4,FALSE),"0")</f>
        <v>0</v>
      </c>
      <c r="F878" s="28">
        <v>0</v>
      </c>
      <c r="G878" s="5">
        <f t="shared" si="0"/>
        <v>0</v>
      </c>
      <c r="H878" s="5" t="e">
        <f>_xlfn.IFNA(VLOOKUP(D878,'Msku With Skus'!$A:$E,6,FALSE)," ")</f>
        <v>#REF!</v>
      </c>
    </row>
    <row r="879" customHeight="1" spans="1:8">
      <c r="A879" s="25" t="s">
        <v>9826</v>
      </c>
      <c r="B879" s="25" t="s">
        <v>6482</v>
      </c>
      <c r="C879" s="25" t="s">
        <v>9825</v>
      </c>
      <c r="D879" s="5" t="str">
        <f>VLOOKUP(B879,'Msku With Skus'!$A:$B,2,FALSE)</f>
        <v>mb_zelda_brown</v>
      </c>
      <c r="E879" s="27" t="str">
        <f>_xlfn.IFNA(VLOOKUP(D879,'Current Inventory '!$B:$E,4,FALSE),"0")</f>
        <v>0</v>
      </c>
      <c r="F879" s="28">
        <v>0</v>
      </c>
      <c r="G879" s="5">
        <f t="shared" si="0"/>
        <v>0</v>
      </c>
      <c r="H879" s="5" t="e">
        <f>_xlfn.IFNA(VLOOKUP(D879,'Msku With Skus'!$A:$E,6,FALSE)," ")</f>
        <v>#REF!</v>
      </c>
    </row>
    <row r="880" customHeight="1" spans="1:8">
      <c r="A880" s="25" t="s">
        <v>9826</v>
      </c>
      <c r="B880" s="25" t="s">
        <v>6482</v>
      </c>
      <c r="C880" s="25" t="s">
        <v>9825</v>
      </c>
      <c r="D880" s="5" t="str">
        <f>VLOOKUP(B880,'Msku With Skus'!$A:$B,2,FALSE)</f>
        <v>mb_zelda_brown</v>
      </c>
      <c r="E880" s="27" t="str">
        <f>_xlfn.IFNA(VLOOKUP(D880,'Current Inventory '!$B:$E,4,FALSE),"0")</f>
        <v>0</v>
      </c>
      <c r="F880" s="28">
        <v>0</v>
      </c>
      <c r="G880" s="5">
        <f t="shared" si="0"/>
        <v>0</v>
      </c>
      <c r="H880" s="5" t="e">
        <f>_xlfn.IFNA(VLOOKUP(D880,'Msku With Skus'!$A:$E,6,FALSE)," ")</f>
        <v>#REF!</v>
      </c>
    </row>
    <row r="881" customHeight="1" spans="1:8">
      <c r="A881" s="25" t="s">
        <v>9827</v>
      </c>
      <c r="B881" s="25" t="s">
        <v>2783</v>
      </c>
      <c r="C881" s="25" t="s">
        <v>9828</v>
      </c>
      <c r="D881" s="5" t="str">
        <f>VLOOKUP(B881,'Msku With Skus'!$A:$B,2,FALSE)</f>
        <v>CSTE_0225_SG_Square/Big_TigerPrint</v>
      </c>
      <c r="E881" s="27">
        <f>_xlfn.IFNA(VLOOKUP(D881,'Current Inventory '!$B:$E,4,FALSE),"0")</f>
        <v>8</v>
      </c>
      <c r="F881" s="28">
        <v>22</v>
      </c>
      <c r="G881" s="5">
        <f t="shared" si="0"/>
        <v>-14</v>
      </c>
      <c r="H881" s="5" t="e">
        <f>_xlfn.IFNA(VLOOKUP(D881,'Msku With Skus'!$A:$E,6,FALSE)," ")</f>
        <v>#REF!</v>
      </c>
    </row>
    <row r="882" customHeight="1" spans="1:8">
      <c r="A882" s="25" t="s">
        <v>9829</v>
      </c>
      <c r="B882" s="25" t="s">
        <v>6629</v>
      </c>
      <c r="C882" s="25" t="s">
        <v>9828</v>
      </c>
      <c r="D882" s="5" t="str">
        <f>VLOOKUP(B882,'Msku With Skus'!$A:$B,2,FALSE)</f>
        <v>tiger_bigUshape_glasses_fba</v>
      </c>
      <c r="E882" s="27" t="str">
        <f>_xlfn.IFNA(VLOOKUP(D882,'Current Inventory '!$B:$E,4,FALSE),"0")</f>
        <v>0</v>
      </c>
      <c r="F882" s="28">
        <v>8</v>
      </c>
      <c r="G882" s="5">
        <f t="shared" si="0"/>
        <v>-8</v>
      </c>
      <c r="H882" s="5" t="e">
        <f>_xlfn.IFNA(VLOOKUP(D882,'Msku With Skus'!$A:$E,6,FALSE)," ")</f>
        <v>#REF!</v>
      </c>
    </row>
    <row r="883" customHeight="1" spans="1:8">
      <c r="A883" s="25" t="s">
        <v>9830</v>
      </c>
      <c r="B883" s="25" t="s">
        <v>327</v>
      </c>
      <c r="C883" s="25" t="s">
        <v>9831</v>
      </c>
      <c r="D883" s="5" t="str">
        <f>VLOOKUP(B883,'Msku With Skus'!$A:$B,2,FALSE)</f>
        <v>CSTE_0006_ST_Bts_Pillow_Van</v>
      </c>
      <c r="E883" s="27">
        <f>_xlfn.IFNA(VLOOKUP(D883,'Current Inventory '!$B:$E,4,FALSE),"0")</f>
        <v>49</v>
      </c>
      <c r="F883" s="28">
        <v>0</v>
      </c>
      <c r="G883" s="5">
        <f t="shared" si="0"/>
        <v>49</v>
      </c>
      <c r="H883" s="5" t="str">
        <f>_xlfn.IFNA(VLOOKUP(D883,'Msku With Skus'!$A:$E,6,FALSE)," ")</f>
        <v> </v>
      </c>
    </row>
    <row r="884" customHeight="1" spans="1:8">
      <c r="A884" s="25" t="s">
        <v>9832</v>
      </c>
      <c r="B884" s="25" t="s">
        <v>334</v>
      </c>
      <c r="C884" s="25" t="s">
        <v>9831</v>
      </c>
      <c r="D884" s="5" t="str">
        <f>VLOOKUP(B884,'Msku With Skus'!$A:$B,2,FALSE)</f>
        <v>CSTE_0006_ST_Bts_Pillow_Van</v>
      </c>
      <c r="E884" s="27">
        <f>_xlfn.IFNA(VLOOKUP(D884,'Current Inventory '!$B:$E,4,FALSE),"0")</f>
        <v>49</v>
      </c>
      <c r="F884" s="28">
        <v>0</v>
      </c>
      <c r="G884" s="5">
        <f t="shared" si="0"/>
        <v>49</v>
      </c>
      <c r="H884" s="5" t="str">
        <f>_xlfn.IFNA(VLOOKUP(D884,'Msku With Skus'!$A:$E,6,FALSE)," ")</f>
        <v> </v>
      </c>
    </row>
    <row r="885" customHeight="1" spans="1:8">
      <c r="A885" s="25" t="s">
        <v>9833</v>
      </c>
      <c r="B885" s="25" t="s">
        <v>331</v>
      </c>
      <c r="C885" s="25" t="s">
        <v>9834</v>
      </c>
      <c r="D885" s="5" t="str">
        <f>VLOOKUP(B885,'Msku With Skus'!$A:$B,2,FALSE)</f>
        <v>CSTE_0006_ST_Bts_Pillow_Van</v>
      </c>
      <c r="E885" s="27">
        <f>_xlfn.IFNA(VLOOKUP(D885,'Current Inventory '!$B:$E,4,FALSE),"0")</f>
        <v>49</v>
      </c>
      <c r="F885" s="28">
        <v>0</v>
      </c>
      <c r="G885" s="5">
        <f t="shared" si="0"/>
        <v>49</v>
      </c>
      <c r="H885" s="5" t="str">
        <f>_xlfn.IFNA(VLOOKUP(D885,'Msku With Skus'!$A:$E,6,FALSE)," ")</f>
        <v> </v>
      </c>
    </row>
    <row r="886" customHeight="1" spans="1:8">
      <c r="A886" s="25" t="s">
        <v>9835</v>
      </c>
      <c r="B886" s="25" t="s">
        <v>3601</v>
      </c>
      <c r="C886" s="25" t="s">
        <v>9836</v>
      </c>
      <c r="D886" s="5" t="str">
        <f>VLOOKUP(B886,'Msku With Skus'!$A:$B,2,FALSE)</f>
        <v>CSTE_0374_ST_van_chimmy_cooky_koya</v>
      </c>
      <c r="E886" s="27">
        <f>_xlfn.IFNA(VLOOKUP(D886,'Current Inventory '!$B:$E,4,FALSE),"0")</f>
        <v>0</v>
      </c>
      <c r="F886" s="28">
        <v>0</v>
      </c>
      <c r="G886" s="5">
        <f t="shared" si="0"/>
        <v>0</v>
      </c>
      <c r="H886" s="5" t="str">
        <f>_xlfn.IFNA(VLOOKUP(D886,'Msku With Skus'!$A:$E,6,FALSE)," ")</f>
        <v> </v>
      </c>
    </row>
    <row r="887" customHeight="1" spans="1:8">
      <c r="A887" s="25" t="s">
        <v>9837</v>
      </c>
      <c r="B887" s="25" t="s">
        <v>2407</v>
      </c>
      <c r="C887" s="25" t="s">
        <v>9838</v>
      </c>
      <c r="D887" s="5" t="str">
        <f>VLOOKUP(B887,'Msku With Skus'!$A:$B,2,FALSE)</f>
        <v>CSTE_0192_MB_MHA3_Black</v>
      </c>
      <c r="E887" s="27">
        <f>_xlfn.IFNA(VLOOKUP(D887,'Current Inventory '!$B:$E,4,FALSE),"0")</f>
        <v>0</v>
      </c>
      <c r="F887" s="28">
        <v>0</v>
      </c>
      <c r="G887" s="5">
        <f t="shared" si="0"/>
        <v>0</v>
      </c>
      <c r="H887" s="5" t="e">
        <f>_xlfn.IFNA(VLOOKUP(D887,'Msku With Skus'!$A:$E,6,FALSE)," ")</f>
        <v>#REF!</v>
      </c>
    </row>
    <row r="888" customHeight="1" spans="1:8">
      <c r="A888" s="25" t="s">
        <v>9839</v>
      </c>
      <c r="B888" s="25" t="s">
        <v>1375</v>
      </c>
      <c r="C888" s="25" t="s">
        <v>9840</v>
      </c>
      <c r="D888" s="5" t="str">
        <f>VLOOKUP(B888,'Msku With Skus'!$A:$B,2,FALSE)</f>
        <v>CSTE_0075_MB_Jesus_Brown</v>
      </c>
      <c r="E888" s="27">
        <f>_xlfn.IFNA(VLOOKUP(D888,'Current Inventory '!$B:$E,4,FALSE),"0")</f>
        <v>0</v>
      </c>
      <c r="F888" s="28">
        <v>0</v>
      </c>
      <c r="G888" s="5">
        <f t="shared" si="0"/>
        <v>0</v>
      </c>
      <c r="H888" s="5" t="str">
        <f>_xlfn.IFNA(VLOOKUP(D888,'Msku With Skus'!$A:$E,6,FALSE)," ")</f>
        <v> </v>
      </c>
    </row>
    <row r="889" customHeight="1" spans="1:8">
      <c r="A889" s="25" t="s">
        <v>9841</v>
      </c>
      <c r="B889" s="25" t="s">
        <v>964</v>
      </c>
      <c r="C889" s="25" t="s">
        <v>9842</v>
      </c>
      <c r="D889" s="5" t="str">
        <f>VLOOKUP(B889,'Msku With Skus'!$A:$B,2,FALSE)</f>
        <v>CSTE_0041_MB_JurassicPark_Black</v>
      </c>
      <c r="E889" s="27">
        <f>_xlfn.IFNA(VLOOKUP(D889,'Current Inventory '!$B:$E,4,FALSE),"0")</f>
        <v>0</v>
      </c>
      <c r="F889" s="28">
        <v>0</v>
      </c>
      <c r="G889" s="5">
        <f t="shared" si="0"/>
        <v>0</v>
      </c>
      <c r="H889" s="5" t="str">
        <f>_xlfn.IFNA(VLOOKUP(D889,'Msku With Skus'!$A:$E,6,FALSE)," ")</f>
        <v> </v>
      </c>
    </row>
    <row r="890" customHeight="1" spans="1:8">
      <c r="A890" s="25" t="s">
        <v>9843</v>
      </c>
      <c r="B890" s="25" t="s">
        <v>6480</v>
      </c>
      <c r="C890" s="25" t="s">
        <v>9842</v>
      </c>
      <c r="D890" s="5" t="str">
        <f>VLOOKUP(B890,'Msku With Skus'!$A:$B,2,FALSE)</f>
        <v>MB_Jurassic_Black_fba</v>
      </c>
      <c r="E890" s="27" t="str">
        <f>_xlfn.IFNA(VLOOKUP(D890,'Current Inventory '!$B:$E,4,FALSE),"0")</f>
        <v>0</v>
      </c>
      <c r="F890" s="28">
        <v>0</v>
      </c>
      <c r="G890" s="5">
        <f t="shared" si="0"/>
        <v>0</v>
      </c>
      <c r="H890" s="5" t="e">
        <f>_xlfn.IFNA(VLOOKUP(D890,'Msku With Skus'!$A:$E,6,FALSE)," ")</f>
        <v>#REF!</v>
      </c>
    </row>
    <row r="891" customHeight="1" spans="1:8">
      <c r="A891" s="25" t="s">
        <v>9841</v>
      </c>
      <c r="B891" s="25" t="s">
        <v>964</v>
      </c>
      <c r="C891" s="25" t="s">
        <v>9842</v>
      </c>
      <c r="D891" s="5" t="str">
        <f>VLOOKUP(B891,'Msku With Skus'!$A:$B,2,FALSE)</f>
        <v>CSTE_0041_MB_JurassicPark_Black</v>
      </c>
      <c r="E891" s="27">
        <f>_xlfn.IFNA(VLOOKUP(D891,'Current Inventory '!$B:$E,4,FALSE),"0")</f>
        <v>0</v>
      </c>
      <c r="F891" s="28">
        <v>0</v>
      </c>
      <c r="G891" s="5">
        <f t="shared" si="0"/>
        <v>0</v>
      </c>
      <c r="H891" s="5" t="str">
        <f>_xlfn.IFNA(VLOOKUP(D891,'Msku With Skus'!$A:$E,6,FALSE)," ")</f>
        <v> </v>
      </c>
    </row>
    <row r="892" customHeight="1" spans="1:8">
      <c r="A892" s="25" t="s">
        <v>9841</v>
      </c>
      <c r="B892" s="25" t="s">
        <v>964</v>
      </c>
      <c r="C892" s="25" t="s">
        <v>9842</v>
      </c>
      <c r="D892" s="5" t="str">
        <f>VLOOKUP(B892,'Msku With Skus'!$A:$B,2,FALSE)</f>
        <v>CSTE_0041_MB_JurassicPark_Black</v>
      </c>
      <c r="E892" s="27">
        <f>_xlfn.IFNA(VLOOKUP(D892,'Current Inventory '!$B:$E,4,FALSE),"0")</f>
        <v>0</v>
      </c>
      <c r="F892" s="28">
        <v>0</v>
      </c>
      <c r="G892" s="5">
        <f t="shared" si="0"/>
        <v>0</v>
      </c>
      <c r="H892" s="5" t="str">
        <f>_xlfn.IFNA(VLOOKUP(D892,'Msku With Skus'!$A:$E,6,FALSE)," ")</f>
        <v> </v>
      </c>
    </row>
    <row r="893" customHeight="1" spans="1:8">
      <c r="A893" s="25" t="s">
        <v>9844</v>
      </c>
      <c r="B893" s="25" t="s">
        <v>1408</v>
      </c>
      <c r="C893" s="25" t="s">
        <v>9845</v>
      </c>
      <c r="D893" s="5" t="str">
        <f>VLOOKUP(B893,'Msku With Skus'!$A:$B,2,FALSE)</f>
        <v>CSTE_0080_MB_Pooh_Brown</v>
      </c>
      <c r="E893" s="27">
        <f>_xlfn.IFNA(VLOOKUP(D893,'Current Inventory '!$B:$E,4,FALSE),"0")</f>
        <v>0</v>
      </c>
      <c r="F893" s="28">
        <v>0</v>
      </c>
      <c r="G893" s="5">
        <f t="shared" si="0"/>
        <v>0</v>
      </c>
      <c r="H893" s="5" t="e">
        <f>_xlfn.IFNA(VLOOKUP(D893,'Msku With Skus'!$A:$E,6,FALSE)," ")</f>
        <v>#REF!</v>
      </c>
    </row>
    <row r="894" customHeight="1" spans="1:8">
      <c r="A894" s="25" t="s">
        <v>9846</v>
      </c>
      <c r="B894" s="25" t="s">
        <v>1410</v>
      </c>
      <c r="C894" s="25" t="s">
        <v>9847</v>
      </c>
      <c r="D894" s="5" t="str">
        <f>VLOOKUP(B894,'Msku With Skus'!$A:$B,2,FALSE)</f>
        <v>CSTE_0080_MB_Pooh_Brown</v>
      </c>
      <c r="E894" s="27">
        <f>_xlfn.IFNA(VLOOKUP(D894,'Current Inventory '!$B:$E,4,FALSE),"0")</f>
        <v>0</v>
      </c>
      <c r="F894" s="28">
        <v>0</v>
      </c>
      <c r="G894" s="5">
        <f t="shared" si="0"/>
        <v>0</v>
      </c>
      <c r="H894" s="5" t="e">
        <f>_xlfn.IFNA(VLOOKUP(D894,'Msku With Skus'!$A:$E,6,FALSE)," ")</f>
        <v>#REF!</v>
      </c>
    </row>
    <row r="895" customHeight="1" spans="1:8">
      <c r="A895" s="25" t="s">
        <v>9812</v>
      </c>
      <c r="B895" s="25" t="s">
        <v>1445</v>
      </c>
      <c r="C895" s="25" t="s">
        <v>9813</v>
      </c>
      <c r="D895" s="5" t="str">
        <f>VLOOKUP(B895,'Msku With Skus'!$A:$B,2,FALSE)</f>
        <v>CSTE_0084_MB_Spirated_Black</v>
      </c>
      <c r="E895" s="27">
        <f>_xlfn.IFNA(VLOOKUP(D895,'Current Inventory '!$B:$E,4,FALSE),"0")</f>
        <v>-1</v>
      </c>
      <c r="F895" s="28">
        <v>0</v>
      </c>
      <c r="G895" s="5">
        <f t="shared" si="0"/>
        <v>-1</v>
      </c>
      <c r="H895" s="5" t="str">
        <f>_xlfn.IFNA(VLOOKUP(D895,'Msku With Skus'!$A:$E,6,FALSE)," ")</f>
        <v> </v>
      </c>
    </row>
    <row r="896" customHeight="1" spans="1:8">
      <c r="A896" s="25" t="s">
        <v>9848</v>
      </c>
      <c r="B896" s="25" t="s">
        <v>566</v>
      </c>
      <c r="C896" s="25" t="s">
        <v>9849</v>
      </c>
      <c r="D896" s="5" t="str">
        <f>VLOOKUP(B896,'Msku With Skus'!$A:$B,2,FALSE)</f>
        <v>CSTE_0017_MB_HP_Brown</v>
      </c>
      <c r="E896" s="27">
        <f>_xlfn.IFNA(VLOOKUP(D896,'Current Inventory '!$B:$E,4,FALSE),"0")</f>
        <v>-22</v>
      </c>
      <c r="F896" s="28">
        <v>0</v>
      </c>
      <c r="G896" s="5">
        <f t="shared" si="0"/>
        <v>-22</v>
      </c>
      <c r="H896" s="5" t="str">
        <f>_xlfn.IFNA(VLOOKUP(D896,'Msku With Skus'!$A:$E,6,FALSE)," ")</f>
        <v> </v>
      </c>
    </row>
    <row r="897" customHeight="1" spans="1:8">
      <c r="A897" s="25" t="s">
        <v>9850</v>
      </c>
      <c r="B897" s="25" t="s">
        <v>6485</v>
      </c>
      <c r="C897" s="25" t="s">
        <v>9849</v>
      </c>
      <c r="D897" s="5" t="str">
        <f>VLOOKUP(B897,'Msku With Skus'!$A:$B,2,FALSE)</f>
        <v>MB-Harry Potter-Light brown</v>
      </c>
      <c r="E897" s="27" t="str">
        <f>_xlfn.IFNA(VLOOKUP(D897,'Current Inventory '!$B:$E,4,FALSE),"0")</f>
        <v>0</v>
      </c>
      <c r="F897" s="28">
        <v>0</v>
      </c>
      <c r="G897" s="5">
        <f t="shared" si="0"/>
        <v>0</v>
      </c>
      <c r="H897" s="5" t="e">
        <f>_xlfn.IFNA(VLOOKUP(D897,'Msku With Skus'!$A:$E,6,FALSE)," ")</f>
        <v>#REF!</v>
      </c>
    </row>
    <row r="898" customHeight="1" spans="1:8">
      <c r="A898" s="25" t="s">
        <v>9850</v>
      </c>
      <c r="B898" s="25" t="s">
        <v>6485</v>
      </c>
      <c r="C898" s="25" t="s">
        <v>9849</v>
      </c>
      <c r="D898" s="5" t="str">
        <f>VLOOKUP(B898,'Msku With Skus'!$A:$B,2,FALSE)</f>
        <v>MB-Harry Potter-Light brown</v>
      </c>
      <c r="E898" s="27" t="str">
        <f>_xlfn.IFNA(VLOOKUP(D898,'Current Inventory '!$B:$E,4,FALSE),"0")</f>
        <v>0</v>
      </c>
      <c r="F898" s="28">
        <v>0</v>
      </c>
      <c r="G898" s="5">
        <f t="shared" si="0"/>
        <v>0</v>
      </c>
      <c r="H898" s="5" t="e">
        <f>_xlfn.IFNA(VLOOKUP(D898,'Msku With Skus'!$A:$E,6,FALSE)," ")</f>
        <v>#REF!</v>
      </c>
    </row>
    <row r="899" customHeight="1" spans="1:8">
      <c r="A899" s="25" t="s">
        <v>9850</v>
      </c>
      <c r="B899" s="25" t="s">
        <v>6485</v>
      </c>
      <c r="C899" s="25" t="s">
        <v>9849</v>
      </c>
      <c r="D899" s="5" t="str">
        <f>VLOOKUP(B899,'Msku With Skus'!$A:$B,2,FALSE)</f>
        <v>MB-Harry Potter-Light brown</v>
      </c>
      <c r="E899" s="27" t="str">
        <f>_xlfn.IFNA(VLOOKUP(D899,'Current Inventory '!$B:$E,4,FALSE),"0")</f>
        <v>0</v>
      </c>
      <c r="F899" s="28">
        <v>0</v>
      </c>
      <c r="G899" s="5">
        <f t="shared" si="0"/>
        <v>0</v>
      </c>
      <c r="H899" s="5" t="e">
        <f>_xlfn.IFNA(VLOOKUP(D899,'Msku With Skus'!$A:$E,6,FALSE)," ")</f>
        <v>#REF!</v>
      </c>
    </row>
    <row r="900" customHeight="1" spans="1:8">
      <c r="A900" s="25" t="s">
        <v>9851</v>
      </c>
      <c r="B900" s="25" t="s">
        <v>1202</v>
      </c>
      <c r="C900" s="25" t="s">
        <v>9852</v>
      </c>
      <c r="D900" s="5" t="str">
        <f>VLOOKUP(B900,'Msku With Skus'!$A:$B,2,FALSE)</f>
        <v>CSTE_0060_MB_YouAreMySunshine_Brown</v>
      </c>
      <c r="E900" s="27">
        <f>_xlfn.IFNA(VLOOKUP(D900,'Current Inventory '!$B:$E,4,FALSE),"0")</f>
        <v>39</v>
      </c>
      <c r="F900" s="28">
        <v>0</v>
      </c>
      <c r="G900" s="5">
        <f t="shared" si="0"/>
        <v>39</v>
      </c>
      <c r="H900" s="5" t="str">
        <f>_xlfn.IFNA(VLOOKUP(D900,'Msku With Skus'!$A:$E,6,FALSE)," ")</f>
        <v> </v>
      </c>
    </row>
    <row r="901" customHeight="1" spans="1:8">
      <c r="A901" s="25" t="s">
        <v>9853</v>
      </c>
      <c r="B901" s="25" t="s">
        <v>1212</v>
      </c>
      <c r="C901" s="25" t="s">
        <v>9854</v>
      </c>
      <c r="D901" s="5" t="str">
        <f>VLOOKUP(B901,'Msku With Skus'!$A:$B,2,FALSE)</f>
        <v>CSTE_0060_MB_YouAreMySunshine_Brown</v>
      </c>
      <c r="E901" s="27">
        <f>_xlfn.IFNA(VLOOKUP(D901,'Current Inventory '!$B:$E,4,FALSE),"0")</f>
        <v>39</v>
      </c>
      <c r="F901" s="28">
        <v>0</v>
      </c>
      <c r="G901" s="5">
        <f t="shared" si="0"/>
        <v>39</v>
      </c>
      <c r="H901" s="5" t="str">
        <f>_xlfn.IFNA(VLOOKUP(D901,'Msku With Skus'!$A:$E,6,FALSE)," ")</f>
        <v> </v>
      </c>
    </row>
    <row r="902" customHeight="1" spans="1:8">
      <c r="A902" s="25" t="s">
        <v>9853</v>
      </c>
      <c r="B902" s="25" t="s">
        <v>1212</v>
      </c>
      <c r="C902" s="25" t="s">
        <v>9854</v>
      </c>
      <c r="D902" s="5" t="str">
        <f>VLOOKUP(B902,'Msku With Skus'!$A:$B,2,FALSE)</f>
        <v>CSTE_0060_MB_YouAreMySunshine_Brown</v>
      </c>
      <c r="E902" s="27">
        <f>_xlfn.IFNA(VLOOKUP(D902,'Current Inventory '!$B:$E,4,FALSE),"0")</f>
        <v>39</v>
      </c>
      <c r="F902" s="28">
        <v>0</v>
      </c>
      <c r="G902" s="5">
        <f t="shared" si="0"/>
        <v>39</v>
      </c>
      <c r="H902" s="5" t="str">
        <f>_xlfn.IFNA(VLOOKUP(D902,'Msku With Skus'!$A:$E,6,FALSE)," ")</f>
        <v> </v>
      </c>
    </row>
    <row r="903" customHeight="1" spans="1:8">
      <c r="A903" s="25" t="s">
        <v>9853</v>
      </c>
      <c r="B903" s="25" t="s">
        <v>1212</v>
      </c>
      <c r="C903" s="25" t="s">
        <v>9854</v>
      </c>
      <c r="D903" s="5" t="str">
        <f>VLOOKUP(B903,'Msku With Skus'!$A:$B,2,FALSE)</f>
        <v>CSTE_0060_MB_YouAreMySunshine_Brown</v>
      </c>
      <c r="E903" s="27">
        <f>_xlfn.IFNA(VLOOKUP(D903,'Current Inventory '!$B:$E,4,FALSE),"0")</f>
        <v>39</v>
      </c>
      <c r="F903" s="28">
        <v>20</v>
      </c>
      <c r="G903" s="5">
        <f t="shared" si="0"/>
        <v>19</v>
      </c>
      <c r="H903" s="5" t="str">
        <f>_xlfn.IFNA(VLOOKUP(D903,'Msku With Skus'!$A:$E,6,FALSE)," ")</f>
        <v> </v>
      </c>
    </row>
    <row r="904" customHeight="1" spans="1:8">
      <c r="A904" s="25" t="s">
        <v>9853</v>
      </c>
      <c r="B904" s="25" t="s">
        <v>1212</v>
      </c>
      <c r="C904" s="25" t="s">
        <v>9854</v>
      </c>
      <c r="D904" s="5" t="str">
        <f>VLOOKUP(B904,'Msku With Skus'!$A:$B,2,FALSE)</f>
        <v>CSTE_0060_MB_YouAreMySunshine_Brown</v>
      </c>
      <c r="E904" s="27">
        <f>_xlfn.IFNA(VLOOKUP(D904,'Current Inventory '!$B:$E,4,FALSE),"0")</f>
        <v>39</v>
      </c>
      <c r="F904" s="28">
        <v>0</v>
      </c>
      <c r="G904" s="5">
        <f t="shared" si="0"/>
        <v>39</v>
      </c>
      <c r="H904" s="5" t="str">
        <f>_xlfn.IFNA(VLOOKUP(D904,'Msku With Skus'!$A:$E,6,FALSE)," ")</f>
        <v> </v>
      </c>
    </row>
    <row r="905" customHeight="1" spans="1:8">
      <c r="A905" s="25" t="s">
        <v>9853</v>
      </c>
      <c r="B905" s="25" t="s">
        <v>1212</v>
      </c>
      <c r="C905" s="25" t="s">
        <v>9854</v>
      </c>
      <c r="D905" s="5" t="str">
        <f>VLOOKUP(B905,'Msku With Skus'!$A:$B,2,FALSE)</f>
        <v>CSTE_0060_MB_YouAreMySunshine_Brown</v>
      </c>
      <c r="E905" s="27">
        <f>_xlfn.IFNA(VLOOKUP(D905,'Current Inventory '!$B:$E,4,FALSE),"0")</f>
        <v>39</v>
      </c>
      <c r="F905" s="28">
        <v>0</v>
      </c>
      <c r="G905" s="5">
        <f t="shared" si="0"/>
        <v>39</v>
      </c>
      <c r="H905" s="5" t="str">
        <f>_xlfn.IFNA(VLOOKUP(D905,'Msku With Skus'!$A:$E,6,FALSE)," ")</f>
        <v> </v>
      </c>
    </row>
    <row r="906" customHeight="1" spans="1:8">
      <c r="A906" s="25" t="s">
        <v>9855</v>
      </c>
      <c r="B906" s="25" t="s">
        <v>6491</v>
      </c>
      <c r="C906" s="25" t="s">
        <v>9852</v>
      </c>
      <c r="D906" s="5" t="str">
        <f>VLOOKUP(B906,'Msku With Skus'!$A:$B,2,FALSE)</f>
        <v>Music_Box-Colour-Brown</v>
      </c>
      <c r="E906" s="27" t="str">
        <f>_xlfn.IFNA(VLOOKUP(D906,'Current Inventory '!$B:$E,4,FALSE),"0")</f>
        <v>0</v>
      </c>
      <c r="F906" s="28">
        <v>0</v>
      </c>
      <c r="G906" s="5">
        <f t="shared" si="0"/>
        <v>0</v>
      </c>
      <c r="H906" s="5" t="e">
        <f>_xlfn.IFNA(VLOOKUP(D906,'Msku With Skus'!$A:$E,6,FALSE)," ")</f>
        <v>#REF!</v>
      </c>
    </row>
    <row r="907" customHeight="1" spans="1:8">
      <c r="A907" s="25" t="s">
        <v>9856</v>
      </c>
      <c r="B907" s="25" t="s">
        <v>1203</v>
      </c>
      <c r="C907" s="25" t="s">
        <v>9854</v>
      </c>
      <c r="D907" s="5" t="str">
        <f>VLOOKUP(B907,'Msku With Skus'!$A:$B,2,FALSE)</f>
        <v>CSTE_0060_MB_YouAreMySunshine_Brown</v>
      </c>
      <c r="E907" s="27">
        <f>_xlfn.IFNA(VLOOKUP(D907,'Current Inventory '!$B:$E,4,FALSE),"0")</f>
        <v>39</v>
      </c>
      <c r="F907" s="28">
        <v>0</v>
      </c>
      <c r="G907" s="5">
        <f t="shared" si="0"/>
        <v>39</v>
      </c>
      <c r="H907" s="5" t="str">
        <f>_xlfn.IFNA(VLOOKUP(D907,'Msku With Skus'!$A:$E,6,FALSE)," ")</f>
        <v> </v>
      </c>
    </row>
    <row r="908" customHeight="1" spans="1:8">
      <c r="A908" s="25" t="s">
        <v>9856</v>
      </c>
      <c r="B908" s="25" t="s">
        <v>1203</v>
      </c>
      <c r="C908" s="25" t="s">
        <v>9854</v>
      </c>
      <c r="D908" s="5" t="str">
        <f>VLOOKUP(B908,'Msku With Skus'!$A:$B,2,FALSE)</f>
        <v>CSTE_0060_MB_YouAreMySunshine_Brown</v>
      </c>
      <c r="E908" s="27">
        <f>_xlfn.IFNA(VLOOKUP(D908,'Current Inventory '!$B:$E,4,FALSE),"0")</f>
        <v>39</v>
      </c>
      <c r="F908" s="28">
        <v>0</v>
      </c>
      <c r="G908" s="5">
        <f t="shared" si="0"/>
        <v>39</v>
      </c>
      <c r="H908" s="5" t="str">
        <f>_xlfn.IFNA(VLOOKUP(D908,'Msku With Skus'!$A:$E,6,FALSE)," ")</f>
        <v> </v>
      </c>
    </row>
    <row r="909" customHeight="1" spans="1:8">
      <c r="A909" s="25" t="s">
        <v>9857</v>
      </c>
      <c r="B909" s="25" t="s">
        <v>2285</v>
      </c>
      <c r="C909" s="25" t="s">
        <v>9858</v>
      </c>
      <c r="D909" s="5" t="str">
        <f>VLOOKUP(B909,'Msku With Skus'!$A:$B,2,FALSE)</f>
        <v>CSTE_0175_SG_FireGlass_Silver</v>
      </c>
      <c r="E909" s="27">
        <f>_xlfn.IFNA(VLOOKUP(D909,'Current Inventory '!$B:$E,4,FALSE),"0")</f>
        <v>0</v>
      </c>
      <c r="F909" s="28">
        <v>0</v>
      </c>
      <c r="G909" s="5">
        <f t="shared" si="0"/>
        <v>0</v>
      </c>
      <c r="H909" s="5" t="str">
        <f>_xlfn.IFNA(VLOOKUP(D909,'Msku With Skus'!$A:$E,6,FALSE)," ")</f>
        <v> </v>
      </c>
    </row>
    <row r="910" customHeight="1" spans="1:8">
      <c r="A910" s="25" t="s">
        <v>9859</v>
      </c>
      <c r="B910" s="25" t="s">
        <v>2133</v>
      </c>
      <c r="C910" s="25" t="s">
        <v>9860</v>
      </c>
      <c r="D910" s="5" t="str">
        <f>VLOOKUP(B910,'Msku With Skus'!$A:$B,2,FALSE)</f>
        <v>CSTE_0160_SG_FireGlass_MercuryGreen</v>
      </c>
      <c r="E910" s="27">
        <f>_xlfn.IFNA(VLOOKUP(D910,'Current Inventory '!$B:$E,4,FALSE),"0")</f>
        <v>1</v>
      </c>
      <c r="F910" s="28">
        <v>1</v>
      </c>
      <c r="G910" s="5">
        <f t="shared" si="0"/>
        <v>0</v>
      </c>
      <c r="H910" s="5" t="str">
        <f>_xlfn.IFNA(VLOOKUP(D910,'Msku With Skus'!$A:$E,6,FALSE)," ")</f>
        <v> </v>
      </c>
    </row>
    <row r="911" customHeight="1" spans="1:8">
      <c r="A911" s="25" t="s">
        <v>9861</v>
      </c>
      <c r="B911" s="25" t="s">
        <v>1342</v>
      </c>
      <c r="C911" s="25" t="s">
        <v>9862</v>
      </c>
      <c r="D911" s="5" t="str">
        <f>VLOOKUP(B911,'Msku With Skus'!$A:$B,2,FALSE)</f>
        <v>CSTE_0072_MB_FlyMeToTheMoon_Brown</v>
      </c>
      <c r="E911" s="27">
        <f>_xlfn.IFNA(VLOOKUP(D911,'Current Inventory '!$B:$E,4,FALSE),"0")</f>
        <v>0</v>
      </c>
      <c r="F911" s="28">
        <v>0</v>
      </c>
      <c r="G911" s="5">
        <f t="shared" si="0"/>
        <v>0</v>
      </c>
      <c r="H911" s="5" t="e">
        <f>_xlfn.IFNA(VLOOKUP(D911,'Msku With Skus'!$A:$E,6,FALSE)," ")</f>
        <v>#REF!</v>
      </c>
    </row>
    <row r="912" customHeight="1" spans="1:8">
      <c r="A912" s="25" t="s">
        <v>9863</v>
      </c>
      <c r="B912" s="25" t="s">
        <v>5261</v>
      </c>
      <c r="C912" s="25" t="s">
        <v>9864</v>
      </c>
      <c r="D912" s="5" t="str">
        <f>VLOOKUP(B912,'Msku With Skus'!$A:$B,2,FALSE)</f>
        <v>CSTE_O0213_OT_SquidGameKeychain_Small</v>
      </c>
      <c r="E912" s="27">
        <f>_xlfn.IFNA(VLOOKUP(D912,'Current Inventory '!$B:$E,4,FALSE),"0")</f>
        <v>0</v>
      </c>
      <c r="F912" s="28">
        <v>0</v>
      </c>
      <c r="G912" s="5">
        <f t="shared" si="0"/>
        <v>0</v>
      </c>
      <c r="H912" s="5" t="str">
        <f>_xlfn.IFNA(VLOOKUP(D912,'Msku With Skus'!$A:$E,6,FALSE)," ")</f>
        <v> </v>
      </c>
    </row>
    <row r="913" customHeight="1" spans="1:8">
      <c r="A913" s="25" t="s">
        <v>9865</v>
      </c>
      <c r="B913" s="25" t="s">
        <v>5251</v>
      </c>
      <c r="C913" s="25" t="s">
        <v>9866</v>
      </c>
      <c r="D913" s="5" t="str">
        <f>VLOOKUP(B913,'Msku With Skus'!$A:$B,2,FALSE)</f>
        <v>CSTE_O0212_OT_SquidGameKeychain_Big</v>
      </c>
      <c r="E913" s="27">
        <f>_xlfn.IFNA(VLOOKUP(D913,'Current Inventory '!$B:$E,4,FALSE),"0")</f>
        <v>0</v>
      </c>
      <c r="F913" s="28">
        <v>0</v>
      </c>
      <c r="G913" s="5">
        <f t="shared" si="0"/>
        <v>0</v>
      </c>
      <c r="H913" s="5" t="str">
        <f>_xlfn.IFNA(VLOOKUP(D913,'Msku With Skus'!$A:$E,6,FALSE)," ")</f>
        <v> </v>
      </c>
    </row>
    <row r="914" customHeight="1" spans="1:8">
      <c r="A914" s="25" t="s">
        <v>9865</v>
      </c>
      <c r="B914" s="25" t="s">
        <v>5251</v>
      </c>
      <c r="C914" s="25" t="s">
        <v>9866</v>
      </c>
      <c r="D914" s="5" t="str">
        <f>VLOOKUP(B914,'Msku With Skus'!$A:$B,2,FALSE)</f>
        <v>CSTE_O0212_OT_SquidGameKeychain_Big</v>
      </c>
      <c r="E914" s="27">
        <f>_xlfn.IFNA(VLOOKUP(D914,'Current Inventory '!$B:$E,4,FALSE),"0")</f>
        <v>0</v>
      </c>
      <c r="F914" s="28">
        <v>0</v>
      </c>
      <c r="G914" s="5">
        <f t="shared" si="0"/>
        <v>0</v>
      </c>
      <c r="H914" s="5" t="str">
        <f>_xlfn.IFNA(VLOOKUP(D914,'Msku With Skus'!$A:$E,6,FALSE)," ")</f>
        <v> </v>
      </c>
    </row>
    <row r="915" customHeight="1" spans="1:8">
      <c r="A915" s="25" t="s">
        <v>9867</v>
      </c>
      <c r="B915" s="25" t="s">
        <v>1177</v>
      </c>
      <c r="C915" s="25" t="s">
        <v>9868</v>
      </c>
      <c r="D915" s="5" t="str">
        <f>VLOOKUP(B915,'Msku With Skus'!$A:$B,2,FALSE)</f>
        <v>CSTE_0058_MB_ToMyWife_BrownWithPhoto</v>
      </c>
      <c r="E915" s="27">
        <f>_xlfn.IFNA(VLOOKUP(D915,'Current Inventory '!$B:$E,4,FALSE),"0")</f>
        <v>0</v>
      </c>
      <c r="F915" s="28">
        <v>0</v>
      </c>
      <c r="G915" s="5">
        <f t="shared" si="0"/>
        <v>0</v>
      </c>
      <c r="H915" s="5" t="e">
        <f>_xlfn.IFNA(VLOOKUP(D915,'Msku With Skus'!$A:$E,6,FALSE)," ")</f>
        <v>#REF!</v>
      </c>
    </row>
    <row r="916" customHeight="1" spans="1:8">
      <c r="A916" s="25" t="s">
        <v>9869</v>
      </c>
      <c r="B916" s="25" t="s">
        <v>5563</v>
      </c>
      <c r="C916" s="25" t="s">
        <v>9870</v>
      </c>
      <c r="D916" s="5" t="str">
        <f>VLOOKUP(B916,'Msku With Skus'!$A:$B,2,FALSE)</f>
        <v>CSTE_O0294_OT_StarLight</v>
      </c>
      <c r="E916" s="27">
        <f>_xlfn.IFNA(VLOOKUP(D916,'Current Inventory '!$B:$E,4,FALSE),"0")</f>
        <v>0</v>
      </c>
      <c r="F916" s="28">
        <v>0</v>
      </c>
      <c r="G916" s="5">
        <f t="shared" si="0"/>
        <v>0</v>
      </c>
      <c r="H916" s="5" t="str">
        <f>_xlfn.IFNA(VLOOKUP(D916,'Msku With Skus'!$A:$E,6,FALSE)," ")</f>
        <v> </v>
      </c>
    </row>
    <row r="917" customHeight="1" spans="1:8">
      <c r="A917" s="25" t="s">
        <v>9871</v>
      </c>
      <c r="B917" s="25" t="s">
        <v>6035</v>
      </c>
      <c r="C917" s="25" t="s">
        <v>9872</v>
      </c>
      <c r="D917" s="5" t="str">
        <f>VLOOKUP(B917,'Msku With Skus'!$A:$B,2,FALSE)</f>
        <v>CSTE_O0370_OT_Clip_Light</v>
      </c>
      <c r="E917" s="27" t="str">
        <f>_xlfn.IFNA(VLOOKUP(D917,'Current Inventory '!$B:$E,4,FALSE),"0")</f>
        <v>0</v>
      </c>
      <c r="F917" s="28">
        <v>0</v>
      </c>
      <c r="G917" s="5">
        <f t="shared" si="0"/>
        <v>0</v>
      </c>
      <c r="H917" s="5" t="str">
        <f>_xlfn.IFNA(VLOOKUP(D917,'Msku With Skus'!$A:$E,6,FALSE)," ")</f>
        <v> </v>
      </c>
    </row>
    <row r="918" customHeight="1" spans="1:8">
      <c r="A918" s="25" t="s">
        <v>9873</v>
      </c>
      <c r="B918" s="25" t="s">
        <v>3830</v>
      </c>
      <c r="C918" s="25" t="s">
        <v>9874</v>
      </c>
      <c r="D918" s="5" t="str">
        <f>VLOOKUP(B918,'Msku With Skus'!$A:$B,2,FALSE)</f>
        <v>CSTE_0431_OT_String_Hockey_Game</v>
      </c>
      <c r="E918" s="27">
        <f>_xlfn.IFNA(VLOOKUP(D918,'Current Inventory '!$B:$E,4,FALSE),"0")</f>
        <v>9</v>
      </c>
      <c r="F918" s="28">
        <v>4</v>
      </c>
      <c r="G918" s="5">
        <f t="shared" si="0"/>
        <v>5</v>
      </c>
      <c r="H918" s="5" t="e">
        <f>_xlfn.IFNA(VLOOKUP(D918,'Msku With Skus'!$A:$E,6,FALSE)," ")</f>
        <v>#REF!</v>
      </c>
    </row>
    <row r="919" customHeight="1" spans="1:8">
      <c r="A919" s="25" t="s">
        <v>9875</v>
      </c>
      <c r="B919" s="25" t="s">
        <v>4921</v>
      </c>
      <c r="C919" s="25" t="s">
        <v>9876</v>
      </c>
      <c r="D919" s="5" t="str">
        <f>VLOOKUP(B919,'Msku With Skus'!$A:$B,2,FALSE)</f>
        <v>CSTE_O0090_OT_Cube_Silver</v>
      </c>
      <c r="E919" s="27">
        <f>_xlfn.IFNA(VLOOKUP(D919,'Current Inventory '!$B:$E,4,FALSE),"0")</f>
        <v>1</v>
      </c>
      <c r="F919" s="28">
        <v>0</v>
      </c>
      <c r="G919" s="5">
        <f t="shared" si="0"/>
        <v>1</v>
      </c>
      <c r="H919" s="5" t="str">
        <f>_xlfn.IFNA(VLOOKUP(D919,'Msku With Skus'!$A:$E,6,FALSE)," ")</f>
        <v> </v>
      </c>
    </row>
    <row r="920" customHeight="1" spans="1:8">
      <c r="A920" s="25" t="s">
        <v>9877</v>
      </c>
      <c r="B920" s="25" t="s">
        <v>4051</v>
      </c>
      <c r="C920" s="25" t="s">
        <v>9878</v>
      </c>
      <c r="D920" s="5" t="str">
        <f>VLOOKUP(B920,'Msku With Skus'!$A:$B,2,FALSE)</f>
        <v>CSTE_0459_ST_Animal_Bear_Mix</v>
      </c>
      <c r="E920" s="27" t="str">
        <f>_xlfn.IFNA(VLOOKUP(D920,'Current Inventory '!$B:$E,4,FALSE),"0")</f>
        <v>0</v>
      </c>
      <c r="F920" s="28">
        <v>0</v>
      </c>
      <c r="G920" s="5">
        <f t="shared" si="0"/>
        <v>0</v>
      </c>
      <c r="H920" s="5" t="e">
        <f>_xlfn.IFNA(VLOOKUP(D920,'Msku With Skus'!$A:$E,6,FALSE)," ")</f>
        <v>#REF!</v>
      </c>
    </row>
    <row r="921" customHeight="1" spans="1:8">
      <c r="A921" s="25" t="s">
        <v>9879</v>
      </c>
      <c r="B921" s="25" t="s">
        <v>2729</v>
      </c>
      <c r="C921" s="25" t="s">
        <v>9880</v>
      </c>
      <c r="D921" s="5" t="str">
        <f>VLOOKUP(B921,'Msku With Skus'!$A:$B,2,FALSE)</f>
        <v>CSTE_0219_SG_ThugLife_Red</v>
      </c>
      <c r="E921" s="27">
        <f>_xlfn.IFNA(VLOOKUP(D921,'Current Inventory '!$B:$E,4,FALSE),"0")</f>
        <v>0</v>
      </c>
      <c r="F921" s="28">
        <v>0</v>
      </c>
      <c r="G921" s="5">
        <f t="shared" si="0"/>
        <v>0</v>
      </c>
      <c r="H921" s="5" t="str">
        <f>_xlfn.IFNA(VLOOKUP(D921,'Msku With Skus'!$A:$E,6,FALSE)," ")</f>
        <v> </v>
      </c>
    </row>
    <row r="922" customHeight="1" spans="1:8">
      <c r="A922" s="25" t="s">
        <v>9881</v>
      </c>
      <c r="B922" s="25" t="s">
        <v>1576</v>
      </c>
      <c r="C922" s="25" t="s">
        <v>9882</v>
      </c>
      <c r="D922" s="5" t="str">
        <f>VLOOKUP(B922,'Msku With Skus'!$A:$B,2,FALSE)</f>
        <v>CSTE_0099_ST_Bts_NP_Tata</v>
      </c>
      <c r="E922" s="27">
        <f>_xlfn.IFNA(VLOOKUP(D922,'Current Inventory '!$B:$E,4,FALSE),"0")</f>
        <v>1</v>
      </c>
      <c r="F922" s="28">
        <v>0</v>
      </c>
      <c r="G922" s="5">
        <f t="shared" si="0"/>
        <v>1</v>
      </c>
      <c r="H922" s="5" t="str">
        <f>_xlfn.IFNA(VLOOKUP(D922,'Msku With Skus'!$A:$E,6,FALSE)," ")</f>
        <v> </v>
      </c>
    </row>
    <row r="923" customHeight="1" spans="1:8">
      <c r="A923" s="25" t="s">
        <v>9883</v>
      </c>
      <c r="B923" s="25" t="s">
        <v>5104</v>
      </c>
      <c r="C923" s="25" t="s">
        <v>9884</v>
      </c>
      <c r="D923" s="5" t="str">
        <f>VLOOKUP(B923,'Msku With Skus'!$A:$B,2,FALSE)</f>
        <v>CSTE_O0169_OT_AbcdMagnet</v>
      </c>
      <c r="E923" s="27">
        <f>_xlfn.IFNA(VLOOKUP(D923,'Current Inventory '!$B:$E,4,FALSE),"0")</f>
        <v>0</v>
      </c>
      <c r="F923" s="28">
        <v>0</v>
      </c>
      <c r="G923" s="5">
        <f t="shared" si="0"/>
        <v>0</v>
      </c>
      <c r="H923" s="5" t="str">
        <f>_xlfn.IFNA(VLOOKUP(D923,'Msku With Skus'!$A:$E,6,FALSE)," ")</f>
        <v> </v>
      </c>
    </row>
    <row r="924" customHeight="1" spans="1:8">
      <c r="A924" s="25" t="s">
        <v>9885</v>
      </c>
      <c r="B924" s="25" t="s">
        <v>1290</v>
      </c>
      <c r="C924" s="25" t="s">
        <v>9886</v>
      </c>
      <c r="D924" s="5" t="str">
        <f>VLOOKUP(B924,'Msku With Skus'!$A:$B,2,FALSE)</f>
        <v>CSTE_0068_MB_Acrylic_Cirle</v>
      </c>
      <c r="E924" s="27">
        <f>_xlfn.IFNA(VLOOKUP(D924,'Current Inventory '!$B:$E,4,FALSE),"0")</f>
        <v>0</v>
      </c>
      <c r="F924" s="28">
        <v>0</v>
      </c>
      <c r="G924" s="5">
        <f t="shared" si="0"/>
        <v>0</v>
      </c>
      <c r="H924" s="5" t="str">
        <f>_xlfn.IFNA(VLOOKUP(D924,'Msku With Skus'!$A:$E,6,FALSE)," ")</f>
        <v> </v>
      </c>
    </row>
    <row r="925" customHeight="1" spans="1:8">
      <c r="A925" s="25" t="s">
        <v>9887</v>
      </c>
      <c r="B925" s="25" t="s">
        <v>1292</v>
      </c>
      <c r="C925" s="25" t="s">
        <v>9886</v>
      </c>
      <c r="D925" s="5" t="str">
        <f>VLOOKUP(B925,'Msku With Skus'!$A:$B,2,FALSE)</f>
        <v>CSTE_0068_MB_Acrylic_Cirle</v>
      </c>
      <c r="E925" s="27">
        <f>_xlfn.IFNA(VLOOKUP(D925,'Current Inventory '!$B:$E,4,FALSE),"0")</f>
        <v>0</v>
      </c>
      <c r="F925" s="28">
        <v>0</v>
      </c>
      <c r="G925" s="5">
        <f t="shared" si="0"/>
        <v>0</v>
      </c>
      <c r="H925" s="5" t="str">
        <f>_xlfn.IFNA(VLOOKUP(D925,'Msku With Skus'!$A:$E,6,FALSE)," ")</f>
        <v> </v>
      </c>
    </row>
    <row r="926" customHeight="1" spans="1:8">
      <c r="A926" s="25" t="s">
        <v>9888</v>
      </c>
      <c r="B926" s="25" t="s">
        <v>1807</v>
      </c>
      <c r="C926" s="25" t="s">
        <v>9889</v>
      </c>
      <c r="D926" s="5" t="str">
        <f>VLOOKUP(B926,'Msku With Skus'!$A:$B,2,FALSE)</f>
        <v>CSTE_0122_ST_Rev_Oct_RedYellow</v>
      </c>
      <c r="E926" s="27">
        <f>_xlfn.IFNA(VLOOKUP(D926,'Current Inventory '!$B:$E,4,FALSE),"0")</f>
        <v>0</v>
      </c>
      <c r="F926" s="28">
        <v>0</v>
      </c>
      <c r="G926" s="5">
        <f t="shared" si="0"/>
        <v>0</v>
      </c>
      <c r="H926" s="5" t="str">
        <f>_xlfn.IFNA(VLOOKUP(D926,'Msku With Skus'!$A:$E,6,FALSE)," ")</f>
        <v> </v>
      </c>
    </row>
    <row r="927" customHeight="1" spans="1:8">
      <c r="A927" s="25" t="s">
        <v>9890</v>
      </c>
      <c r="B927" s="25" t="s">
        <v>1803</v>
      </c>
      <c r="C927" s="25" t="s">
        <v>9891</v>
      </c>
      <c r="D927" s="5" t="str">
        <f>VLOOKUP(B927,'Msku With Skus'!$A:$B,2,FALSE)</f>
        <v>CSTE_0122_ST_Rev_Oct_RedYellow</v>
      </c>
      <c r="E927" s="27">
        <f>_xlfn.IFNA(VLOOKUP(D927,'Current Inventory '!$B:$E,4,FALSE),"0")</f>
        <v>0</v>
      </c>
      <c r="F927" s="28">
        <v>0</v>
      </c>
      <c r="G927" s="5">
        <f t="shared" si="0"/>
        <v>0</v>
      </c>
      <c r="H927" s="5" t="str">
        <f>_xlfn.IFNA(VLOOKUP(D927,'Msku With Skus'!$A:$E,6,FALSE)," ")</f>
        <v> </v>
      </c>
    </row>
    <row r="928" customHeight="1" spans="1:8">
      <c r="A928" s="25" t="s">
        <v>9892</v>
      </c>
      <c r="B928" s="25" t="s">
        <v>6535</v>
      </c>
      <c r="C928" s="25" t="s">
        <v>9891</v>
      </c>
      <c r="D928" s="5" t="str">
        <f>VLOOKUP(B928,'Msku With Skus'!$A:$B,2,FALSE)</f>
        <v>OCTOPUS-3</v>
      </c>
      <c r="E928" s="27" t="str">
        <f>_xlfn.IFNA(VLOOKUP(D928,'Current Inventory '!$B:$E,4,FALSE),"0")</f>
        <v>0</v>
      </c>
      <c r="F928" s="28">
        <v>0</v>
      </c>
      <c r="G928" s="5">
        <f t="shared" si="0"/>
        <v>0</v>
      </c>
      <c r="H928" s="5" t="e">
        <f>_xlfn.IFNA(VLOOKUP(D928,'Msku With Skus'!$A:$E,6,FALSE)," ")</f>
        <v>#REF!</v>
      </c>
    </row>
    <row r="929" customHeight="1" spans="1:8">
      <c r="A929" s="25" t="s">
        <v>9893</v>
      </c>
      <c r="B929" s="25" t="s">
        <v>4572</v>
      </c>
      <c r="C929" s="25" t="s">
        <v>9894</v>
      </c>
      <c r="D929" s="5" t="str">
        <f>VLOOKUP(B929,'Msku With Skus'!$A:$B,2,FALSE)</f>
        <v>CSTE_O0005_OT_TeddyFaceCat_WhitePink</v>
      </c>
      <c r="E929" s="27">
        <f>_xlfn.IFNA(VLOOKUP(D929,'Current Inventory '!$B:$E,4,FALSE),"0")</f>
        <v>0</v>
      </c>
      <c r="F929" s="28">
        <v>10</v>
      </c>
      <c r="G929" s="5">
        <f t="shared" si="0"/>
        <v>-10</v>
      </c>
      <c r="H929" s="5" t="str">
        <f>_xlfn.IFNA(VLOOKUP(D929,'Msku With Skus'!$A:$E,6,FALSE)," ")</f>
        <v> </v>
      </c>
    </row>
    <row r="930" customHeight="1" spans="1:8">
      <c r="A930" s="25" t="s">
        <v>9893</v>
      </c>
      <c r="B930" s="25" t="s">
        <v>4572</v>
      </c>
      <c r="C930" s="25" t="s">
        <v>9894</v>
      </c>
      <c r="D930" s="5" t="str">
        <f>VLOOKUP(B930,'Msku With Skus'!$A:$B,2,FALSE)</f>
        <v>CSTE_O0005_OT_TeddyFaceCat_WhitePink</v>
      </c>
      <c r="E930" s="27">
        <f>_xlfn.IFNA(VLOOKUP(D930,'Current Inventory '!$B:$E,4,FALSE),"0")</f>
        <v>0</v>
      </c>
      <c r="F930" s="28">
        <v>0</v>
      </c>
      <c r="G930" s="5">
        <f t="shared" si="0"/>
        <v>0</v>
      </c>
      <c r="H930" s="5" t="str">
        <f>_xlfn.IFNA(VLOOKUP(D930,'Msku With Skus'!$A:$E,6,FALSE)," ")</f>
        <v> </v>
      </c>
    </row>
    <row r="931" customHeight="1" spans="1:8">
      <c r="A931" s="25" t="s">
        <v>9895</v>
      </c>
      <c r="B931" s="25" t="s">
        <v>3340</v>
      </c>
      <c r="C931" s="25" t="s">
        <v>9896</v>
      </c>
      <c r="D931" s="5" t="str">
        <f>VLOOKUP(B931,'Msku With Skus'!$A:$B,2,FALSE)</f>
        <v>CSTE_0326_ST_Apple_Green</v>
      </c>
      <c r="E931" s="27">
        <f>_xlfn.IFNA(VLOOKUP(D931,'Current Inventory '!$B:$E,4,FALSE),"0")</f>
        <v>0</v>
      </c>
      <c r="F931" s="28">
        <v>0</v>
      </c>
      <c r="G931" s="5">
        <f t="shared" si="0"/>
        <v>0</v>
      </c>
      <c r="H931" s="5" t="e">
        <f>_xlfn.IFNA(VLOOKUP(D931,'Msku With Skus'!$A:$E,6,FALSE)," ")</f>
        <v>#REF!</v>
      </c>
    </row>
    <row r="932" customHeight="1" spans="1:8">
      <c r="A932" s="25" t="s">
        <v>9897</v>
      </c>
      <c r="B932" s="25" t="s">
        <v>3358</v>
      </c>
      <c r="C932" s="25" t="s">
        <v>9898</v>
      </c>
      <c r="D932" s="5" t="str">
        <f>VLOOKUP(B932,'Msku With Skus'!$A:$B,2,FALSE)</f>
        <v>CSTE_0329_ST_Squishmellow_Orange</v>
      </c>
      <c r="E932" s="27">
        <f>_xlfn.IFNA(VLOOKUP(D932,'Current Inventory '!$B:$E,4,FALSE),"0")</f>
        <v>0</v>
      </c>
      <c r="F932" s="28">
        <v>0</v>
      </c>
      <c r="G932" s="5">
        <f t="shared" si="0"/>
        <v>0</v>
      </c>
      <c r="H932" s="5" t="e">
        <f>_xlfn.IFNA(VLOOKUP(D932,'Msku With Skus'!$A:$E,6,FALSE)," ")</f>
        <v>#REF!</v>
      </c>
    </row>
    <row r="933" customHeight="1" spans="1:8">
      <c r="A933" s="25" t="s">
        <v>9899</v>
      </c>
      <c r="B933" s="25" t="s">
        <v>3336</v>
      </c>
      <c r="C933" s="25" t="s">
        <v>9900</v>
      </c>
      <c r="D933" s="5" t="str">
        <f>VLOOKUP(B933,'Msku With Skus'!$A:$B,2,FALSE)</f>
        <v>CSTE_0325_ST_Apple_Red</v>
      </c>
      <c r="E933" s="27">
        <f>_xlfn.IFNA(VLOOKUP(D933,'Current Inventory '!$B:$E,4,FALSE),"0")</f>
        <v>0</v>
      </c>
      <c r="F933" s="28">
        <v>0</v>
      </c>
      <c r="G933" s="5">
        <f t="shared" si="0"/>
        <v>0</v>
      </c>
      <c r="H933" s="5" t="e">
        <f>_xlfn.IFNA(VLOOKUP(D933,'Msku With Skus'!$A:$E,6,FALSE)," ")</f>
        <v>#REF!</v>
      </c>
    </row>
    <row r="934" customHeight="1" spans="1:8">
      <c r="A934" s="25" t="s">
        <v>9901</v>
      </c>
      <c r="B934" s="25" t="s">
        <v>3352</v>
      </c>
      <c r="C934" s="25" t="s">
        <v>9902</v>
      </c>
      <c r="D934" s="5" t="str">
        <f>VLOOKUP(B934,'Msku With Skus'!$A:$B,2,FALSE)</f>
        <v>CSTE_0328_ST_Watermelon_RedYellow</v>
      </c>
      <c r="E934" s="27">
        <f>_xlfn.IFNA(VLOOKUP(D934,'Current Inventory '!$B:$E,4,FALSE),"0")</f>
        <v>0</v>
      </c>
      <c r="F934" s="28">
        <v>0</v>
      </c>
      <c r="G934" s="5">
        <f t="shared" si="0"/>
        <v>0</v>
      </c>
      <c r="H934" s="5" t="e">
        <f>_xlfn.IFNA(VLOOKUP(D934,'Msku With Skus'!$A:$E,6,FALSE)," ")</f>
        <v>#REF!</v>
      </c>
    </row>
    <row r="935" customHeight="1" spans="1:8">
      <c r="A935" s="25" t="s">
        <v>9903</v>
      </c>
      <c r="B935" s="25" t="s">
        <v>3346</v>
      </c>
      <c r="C935" s="25" t="s">
        <v>9904</v>
      </c>
      <c r="D935" s="5" t="str">
        <f>VLOOKUP(B935,'Msku With Skus'!$A:$B,2,FALSE)</f>
        <v>CSTE_0327_ST_Watermelon_RedBlack</v>
      </c>
      <c r="E935" s="27">
        <f>_xlfn.IFNA(VLOOKUP(D935,'Current Inventory '!$B:$E,4,FALSE),"0")</f>
        <v>0</v>
      </c>
      <c r="F935" s="28">
        <v>0</v>
      </c>
      <c r="G935" s="5">
        <f t="shared" si="0"/>
        <v>0</v>
      </c>
      <c r="H935" s="5" t="e">
        <f>_xlfn.IFNA(VLOOKUP(D935,'Msku With Skus'!$A:$E,6,FALSE)," ")</f>
        <v>#REF!</v>
      </c>
    </row>
    <row r="936" customHeight="1" spans="1:8">
      <c r="A936" s="25" t="s">
        <v>9903</v>
      </c>
      <c r="B936" s="25" t="s">
        <v>3346</v>
      </c>
      <c r="C936" s="25" t="s">
        <v>9904</v>
      </c>
      <c r="D936" s="5" t="str">
        <f>VLOOKUP(B936,'Msku With Skus'!$A:$B,2,FALSE)</f>
        <v>CSTE_0327_ST_Watermelon_RedBlack</v>
      </c>
      <c r="E936" s="27">
        <f>_xlfn.IFNA(VLOOKUP(D936,'Current Inventory '!$B:$E,4,FALSE),"0")</f>
        <v>0</v>
      </c>
      <c r="F936" s="28">
        <v>0</v>
      </c>
      <c r="G936" s="5">
        <f t="shared" si="0"/>
        <v>0</v>
      </c>
      <c r="H936" s="5" t="e">
        <f>_xlfn.IFNA(VLOOKUP(D936,'Msku With Skus'!$A:$E,6,FALSE)," ")</f>
        <v>#REF!</v>
      </c>
    </row>
    <row r="937" customHeight="1" spans="1:8">
      <c r="A937" s="25" t="s">
        <v>9905</v>
      </c>
      <c r="B937" s="25" t="s">
        <v>5105</v>
      </c>
      <c r="C937" s="25" t="s">
        <v>9906</v>
      </c>
      <c r="D937" s="5" t="str">
        <f>VLOOKUP(B937,'Msku With Skus'!$A:$B,2,FALSE)</f>
        <v>CSTE_O0169_OT_AbcdMagnet</v>
      </c>
      <c r="E937" s="27">
        <f>_xlfn.IFNA(VLOOKUP(D937,'Current Inventory '!$B:$E,4,FALSE),"0")</f>
        <v>0</v>
      </c>
      <c r="F937" s="28">
        <v>0</v>
      </c>
      <c r="G937" s="5">
        <f t="shared" si="0"/>
        <v>0</v>
      </c>
      <c r="H937" s="5" t="str">
        <f>_xlfn.IFNA(VLOOKUP(D937,'Msku With Skus'!$A:$E,6,FALSE)," ")</f>
        <v> </v>
      </c>
    </row>
    <row r="938" customHeight="1" spans="1:8">
      <c r="A938" s="25" t="s">
        <v>9907</v>
      </c>
      <c r="B938" s="25" t="s">
        <v>5794</v>
      </c>
      <c r="C938" s="25" t="s">
        <v>9908</v>
      </c>
      <c r="D938" s="5" t="str">
        <f>VLOOKUP(B938,'Msku With Skus'!$A:$B,2,FALSE)</f>
        <v>CSTE_O0319_OT_Clotheswatch_Multicolor</v>
      </c>
      <c r="E938" s="27">
        <f>_xlfn.IFNA(VLOOKUP(D938,'Current Inventory '!$B:$E,4,FALSE),"0")</f>
        <v>0</v>
      </c>
      <c r="F938" s="28">
        <v>0</v>
      </c>
      <c r="G938" s="5">
        <f t="shared" si="0"/>
        <v>0</v>
      </c>
      <c r="H938" s="5" t="e">
        <f>_xlfn.IFNA(VLOOKUP(D938,'Msku With Skus'!$A:$E,6,FALSE)," ")</f>
        <v>#REF!</v>
      </c>
    </row>
    <row r="939" customHeight="1" spans="1:8">
      <c r="A939" s="25" t="s">
        <v>9907</v>
      </c>
      <c r="B939" s="25" t="s">
        <v>5794</v>
      </c>
      <c r="C939" s="25" t="s">
        <v>9908</v>
      </c>
      <c r="D939" s="5" t="str">
        <f>VLOOKUP(B939,'Msku With Skus'!$A:$B,2,FALSE)</f>
        <v>CSTE_O0319_OT_Clotheswatch_Multicolor</v>
      </c>
      <c r="E939" s="27">
        <f>_xlfn.IFNA(VLOOKUP(D939,'Current Inventory '!$B:$E,4,FALSE),"0")</f>
        <v>0</v>
      </c>
      <c r="F939" s="28">
        <v>1</v>
      </c>
      <c r="G939" s="5">
        <f t="shared" si="0"/>
        <v>-1</v>
      </c>
      <c r="H939" s="5" t="e">
        <f>_xlfn.IFNA(VLOOKUP(D939,'Msku With Skus'!$A:$E,6,FALSE)," ")</f>
        <v>#REF!</v>
      </c>
    </row>
    <row r="940" customHeight="1" spans="1:8">
      <c r="A940" s="25" t="s">
        <v>9909</v>
      </c>
      <c r="B940" s="25" t="s">
        <v>1475</v>
      </c>
      <c r="C940" s="25" t="s">
        <v>9910</v>
      </c>
      <c r="D940" s="5" t="str">
        <f>VLOOKUP(B940,'Msku With Skus'!$A:$B,2,FALSE)</f>
        <v>CSTE_0088_MB_Queen_Black</v>
      </c>
      <c r="E940" s="27">
        <f>_xlfn.IFNA(VLOOKUP(D940,'Current Inventory '!$B:$E,4,FALSE),"0")</f>
        <v>0</v>
      </c>
      <c r="F940" s="28">
        <v>0</v>
      </c>
      <c r="G940" s="5">
        <f t="shared" si="0"/>
        <v>0</v>
      </c>
      <c r="H940" s="5" t="e">
        <f>_xlfn.IFNA(VLOOKUP(D940,'Msku With Skus'!$A:$E,6,FALSE)," ")</f>
        <v>#REF!</v>
      </c>
    </row>
    <row r="941" customHeight="1" spans="1:8">
      <c r="A941" s="25" t="s">
        <v>9911</v>
      </c>
      <c r="B941" s="25" t="s">
        <v>133</v>
      </c>
      <c r="C941" s="25" t="s">
        <v>9912</v>
      </c>
      <c r="D941" s="5" t="str">
        <f>VLOOKUP(B941,'Msku With Skus'!$A:$B,2,FALSE)</f>
        <v>Astronaut_Lamp</v>
      </c>
      <c r="E941" s="27" t="str">
        <f>_xlfn.IFNA(VLOOKUP(D941,'Current Inventory '!$B:$E,4,FALSE),"0")</f>
        <v>0</v>
      </c>
      <c r="F941" s="28">
        <v>0</v>
      </c>
      <c r="G941" s="5">
        <f t="shared" si="0"/>
        <v>0</v>
      </c>
      <c r="H941" s="5" t="e">
        <f>_xlfn.IFNA(VLOOKUP(D941,'Msku With Skus'!$A:$E,6,FALSE)," ")</f>
        <v>#REF!</v>
      </c>
    </row>
    <row r="942" customHeight="1" spans="1:8">
      <c r="A942" s="25" t="s">
        <v>9913</v>
      </c>
      <c r="B942" s="25" t="s">
        <v>134</v>
      </c>
      <c r="C942" s="25" t="s">
        <v>9912</v>
      </c>
      <c r="D942" s="5" t="str">
        <f>VLOOKUP(B942,'Msku With Skus'!$A:$B,2,FALSE)</f>
        <v>CSTE_O0074_OT_AstronautLamp</v>
      </c>
      <c r="E942" s="27">
        <f>_xlfn.IFNA(VLOOKUP(D942,'Current Inventory '!$B:$E,4,FALSE),"0")</f>
        <v>0</v>
      </c>
      <c r="F942" s="28">
        <v>5</v>
      </c>
      <c r="G942" s="5">
        <f t="shared" si="0"/>
        <v>-5</v>
      </c>
      <c r="H942" s="5" t="str">
        <f>_xlfn.IFNA(VLOOKUP(D942,'Msku With Skus'!$A:$E,6,FALSE)," ")</f>
        <v> </v>
      </c>
    </row>
    <row r="943" customHeight="1" spans="1:8">
      <c r="A943" s="25" t="s">
        <v>9914</v>
      </c>
      <c r="B943" s="25" t="s">
        <v>2997</v>
      </c>
      <c r="C943" s="25" t="s">
        <v>9915</v>
      </c>
      <c r="D943" s="5" t="str">
        <f>VLOOKUP(B943,'Msku With Skus'!$A:$B,2,FALSE)</f>
        <v>CSTE_0258_MB_Avengers</v>
      </c>
      <c r="E943" s="27">
        <f>_xlfn.IFNA(VLOOKUP(D943,'Current Inventory '!$B:$E,4,FALSE),"0")</f>
        <v>0</v>
      </c>
      <c r="F943" s="28">
        <v>0</v>
      </c>
      <c r="G943" s="5">
        <f t="shared" si="0"/>
        <v>0</v>
      </c>
      <c r="H943" s="5" t="str">
        <f>_xlfn.IFNA(VLOOKUP(D943,'Msku With Skus'!$A:$E,6,FALSE)," ")</f>
        <v> </v>
      </c>
    </row>
    <row r="944" customHeight="1" spans="1:8">
      <c r="A944" s="25" t="s">
        <v>9916</v>
      </c>
      <c r="B944" s="25" t="s">
        <v>3327</v>
      </c>
      <c r="C944" s="25" t="s">
        <v>9917</v>
      </c>
      <c r="D944" s="5" t="str">
        <f>VLOOKUP(B944,'Msku With Skus'!$A:$B,2,FALSE)</f>
        <v>CSTE_0324_ST_Axolotl_Black</v>
      </c>
      <c r="E944" s="27">
        <f>_xlfn.IFNA(VLOOKUP(D944,'Current Inventory '!$B:$E,4,FALSE),"0")</f>
        <v>0</v>
      </c>
      <c r="F944" s="28">
        <v>0</v>
      </c>
      <c r="G944" s="5">
        <f t="shared" si="0"/>
        <v>0</v>
      </c>
      <c r="H944" s="5" t="str">
        <f>_xlfn.IFNA(VLOOKUP(D944,'Msku With Skus'!$A:$E,6,FALSE)," ")</f>
        <v> </v>
      </c>
    </row>
    <row r="945" customHeight="1" spans="1:8">
      <c r="A945" s="25" t="s">
        <v>9918</v>
      </c>
      <c r="B945" s="25" t="s">
        <v>3324</v>
      </c>
      <c r="C945" s="25" t="s">
        <v>9917</v>
      </c>
      <c r="D945" s="5" t="str">
        <f>VLOOKUP(B945,'Msku With Skus'!$A:$B,2,FALSE)</f>
        <v>CSTE_0324_ST_Axolotl_Black</v>
      </c>
      <c r="E945" s="27">
        <f>_xlfn.IFNA(VLOOKUP(D945,'Current Inventory '!$B:$E,4,FALSE),"0")</f>
        <v>0</v>
      </c>
      <c r="F945" s="28">
        <v>0</v>
      </c>
      <c r="G945" s="5">
        <f t="shared" si="0"/>
        <v>0</v>
      </c>
      <c r="H945" s="5" t="str">
        <f>_xlfn.IFNA(VLOOKUP(D945,'Msku With Skus'!$A:$E,6,FALSE)," ")</f>
        <v> </v>
      </c>
    </row>
    <row r="946" customHeight="1" spans="1:8">
      <c r="A946" s="25" t="s">
        <v>9919</v>
      </c>
      <c r="B946" s="25" t="s">
        <v>3310</v>
      </c>
      <c r="C946" s="25" t="s">
        <v>9920</v>
      </c>
      <c r="D946" s="5" t="str">
        <f>VLOOKUP(B946,'Msku With Skus'!$A:$B,2,FALSE)</f>
        <v>CSTE_0322_ST_Axolotl_Blue</v>
      </c>
      <c r="E946" s="27">
        <f>_xlfn.IFNA(VLOOKUP(D946,'Current Inventory '!$B:$E,4,FALSE),"0")</f>
        <v>0</v>
      </c>
      <c r="F946" s="28">
        <v>0</v>
      </c>
      <c r="G946" s="5">
        <f t="shared" si="0"/>
        <v>0</v>
      </c>
      <c r="H946" s="5" t="e">
        <f>_xlfn.IFNA(VLOOKUP(D946,'Msku With Skus'!$A:$E,6,FALSE)," ")</f>
        <v>#REF!</v>
      </c>
    </row>
    <row r="947" customHeight="1" spans="1:8">
      <c r="A947" s="25" t="s">
        <v>9921</v>
      </c>
      <c r="B947" s="25" t="s">
        <v>3319</v>
      </c>
      <c r="C947" s="25" t="s">
        <v>9922</v>
      </c>
      <c r="D947" s="5" t="str">
        <f>VLOOKUP(B947,'Msku With Skus'!$A:$B,2,FALSE)</f>
        <v>CSTE_0323_ST_Axolotl_Grey</v>
      </c>
      <c r="E947" s="27">
        <f>_xlfn.IFNA(VLOOKUP(D947,'Current Inventory '!$B:$E,4,FALSE),"0")</f>
        <v>0</v>
      </c>
      <c r="F947" s="28">
        <v>0</v>
      </c>
      <c r="G947" s="5">
        <f t="shared" si="0"/>
        <v>0</v>
      </c>
      <c r="H947" s="5" t="e">
        <f>_xlfn.IFNA(VLOOKUP(D947,'Msku With Skus'!$A:$E,6,FALSE)," ")</f>
        <v>#REF!</v>
      </c>
    </row>
    <row r="948" customHeight="1" spans="1:8">
      <c r="A948" s="25" t="s">
        <v>9923</v>
      </c>
      <c r="B948" s="25" t="s">
        <v>4957</v>
      </c>
      <c r="C948" s="25" t="s">
        <v>9924</v>
      </c>
      <c r="D948" s="5" t="str">
        <f>VLOOKUP(B948,'Msku With Skus'!$A:$B,2,FALSE)</f>
        <v>CSTE_O0106_OT_BalloonsSet</v>
      </c>
      <c r="E948" s="27">
        <f>_xlfn.IFNA(VLOOKUP(D948,'Current Inventory '!$B:$E,4,FALSE),"0")</f>
        <v>0</v>
      </c>
      <c r="F948" s="28">
        <v>0</v>
      </c>
      <c r="G948" s="5">
        <f t="shared" si="0"/>
        <v>0</v>
      </c>
      <c r="H948" s="5" t="str">
        <f>_xlfn.IFNA(VLOOKUP(D948,'Msku With Skus'!$A:$E,6,FALSE)," ")</f>
        <v> </v>
      </c>
    </row>
    <row r="949" customHeight="1" spans="1:8">
      <c r="A949" s="25" t="s">
        <v>9925</v>
      </c>
      <c r="B949" s="25" t="s">
        <v>183</v>
      </c>
      <c r="C949" s="25" t="s">
        <v>9926</v>
      </c>
      <c r="D949" s="5" t="str">
        <f>VLOOKUP(B949,'Msku With Skus'!$A:$B,2,FALSE)</f>
        <v>BTS_softtoy_Chimmy</v>
      </c>
      <c r="E949" s="27" t="str">
        <f>_xlfn.IFNA(VLOOKUP(D949,'Current Inventory '!$B:$E,4,FALSE),"0")</f>
        <v>0</v>
      </c>
      <c r="F949" s="28">
        <v>0</v>
      </c>
      <c r="G949" s="5">
        <f t="shared" si="0"/>
        <v>0</v>
      </c>
      <c r="H949" s="5" t="e">
        <f>_xlfn.IFNA(VLOOKUP(D949,'Msku With Skus'!$A:$E,6,FALSE)," ")</f>
        <v>#REF!</v>
      </c>
    </row>
    <row r="950" customHeight="1" spans="1:8">
      <c r="A950" s="25" t="s">
        <v>9927</v>
      </c>
      <c r="B950" s="25" t="s">
        <v>184</v>
      </c>
      <c r="C950" s="25" t="s">
        <v>9926</v>
      </c>
      <c r="D950" s="5" t="str">
        <f>VLOOKUP(B950,'Msku With Skus'!$A:$B,2,FALSE)</f>
        <v>CSTE_0001_ST_Bts_Pillow_Chimmy</v>
      </c>
      <c r="E950" s="27">
        <f>_xlfn.IFNA(VLOOKUP(D950,'Current Inventory '!$B:$E,4,FALSE),"0")</f>
        <v>192</v>
      </c>
      <c r="F950" s="28">
        <v>0</v>
      </c>
      <c r="G950" s="5">
        <f t="shared" si="0"/>
        <v>192</v>
      </c>
      <c r="H950" s="5" t="str">
        <f>_xlfn.IFNA(VLOOKUP(D950,'Msku With Skus'!$A:$E,6,FALSE)," ")</f>
        <v> </v>
      </c>
    </row>
    <row r="951" customHeight="1" spans="1:8">
      <c r="A951" s="25" t="s">
        <v>9928</v>
      </c>
      <c r="B951" s="25" t="s">
        <v>74</v>
      </c>
      <c r="C951" s="25" t="s">
        <v>8807</v>
      </c>
      <c r="D951" s="5" t="str">
        <f>VLOOKUP(B951,'Msku With Skus'!$A:$B,2,FALSE)</f>
        <v>17*17_PillowCover_Maroon_fba</v>
      </c>
      <c r="E951" s="27" t="str">
        <f>_xlfn.IFNA(VLOOKUP(D951,'Current Inventory '!$B:$E,4,FALSE),"0")</f>
        <v>0</v>
      </c>
      <c r="F951" s="28">
        <v>5</v>
      </c>
      <c r="G951" s="5">
        <f t="shared" si="0"/>
        <v>-5</v>
      </c>
      <c r="H951" s="5" t="e">
        <f>_xlfn.IFNA(VLOOKUP(D951,'Msku With Skus'!$A:$E,6,FALSE)," ")</f>
        <v>#REF!</v>
      </c>
    </row>
    <row r="952" customHeight="1" spans="1:8">
      <c r="A952" s="25" t="s">
        <v>9929</v>
      </c>
      <c r="B952" s="25" t="s">
        <v>6347</v>
      </c>
      <c r="C952" s="25" t="s">
        <v>9930</v>
      </c>
      <c r="D952" s="5" t="str">
        <f>VLOOKUP(B952,'Msku With Skus'!$A:$B,2,FALSE)</f>
        <v>CSTE_O0430_OT_Soft_Keychain_Mang</v>
      </c>
      <c r="E952" s="27">
        <f>_xlfn.IFNA(VLOOKUP(D952,'Current Inventory '!$B:$E,4,FALSE),"0")</f>
        <v>4</v>
      </c>
      <c r="F952" s="28">
        <v>0</v>
      </c>
      <c r="G952" s="5">
        <f t="shared" si="0"/>
        <v>4</v>
      </c>
      <c r="H952" s="5" t="str">
        <f>_xlfn.IFNA(VLOOKUP(D952,'Msku With Skus'!$A:$E,6,FALSE)," ")</f>
        <v> </v>
      </c>
    </row>
    <row r="953" customHeight="1" spans="1:8">
      <c r="A953" s="25" t="s">
        <v>9931</v>
      </c>
      <c r="B953" s="25" t="s">
        <v>185</v>
      </c>
      <c r="C953" s="25" t="s">
        <v>9932</v>
      </c>
      <c r="D953" s="5" t="str">
        <f>VLOOKUP(B953,'Msku With Skus'!$A:$B,2,FALSE)</f>
        <v>BTS_softtoy_Tata</v>
      </c>
      <c r="E953" s="27" t="str">
        <f>_xlfn.IFNA(VLOOKUP(D953,'Current Inventory '!$B:$E,4,FALSE),"0")</f>
        <v>0</v>
      </c>
      <c r="F953" s="28">
        <v>0</v>
      </c>
      <c r="G953" s="5">
        <f t="shared" si="0"/>
        <v>0</v>
      </c>
      <c r="H953" s="5" t="e">
        <f>_xlfn.IFNA(VLOOKUP(D953,'Msku With Skus'!$A:$E,6,FALSE)," ")</f>
        <v>#REF!</v>
      </c>
    </row>
    <row r="954" customHeight="1" spans="1:8">
      <c r="A954" s="25" t="s">
        <v>9933</v>
      </c>
      <c r="B954" s="25" t="s">
        <v>186</v>
      </c>
      <c r="C954" s="25" t="s">
        <v>9932</v>
      </c>
      <c r="D954" s="5" t="str">
        <f>VLOOKUP(B954,'Msku With Skus'!$A:$B,2,FALSE)</f>
        <v>CSTE_O0419_OT_Standing_Doll_Tata</v>
      </c>
      <c r="E954" s="27">
        <f>_xlfn.IFNA(VLOOKUP(D954,'Current Inventory '!$B:$E,4,FALSE),"0")</f>
        <v>1</v>
      </c>
      <c r="F954" s="28">
        <v>0</v>
      </c>
      <c r="G954" s="5">
        <f t="shared" si="0"/>
        <v>1</v>
      </c>
      <c r="H954" s="5" t="str">
        <f>_xlfn.IFNA(VLOOKUP(D954,'Msku With Skus'!$A:$E,6,FALSE)," ")</f>
        <v> </v>
      </c>
    </row>
    <row r="955" customHeight="1" spans="1:8">
      <c r="A955" s="25" t="s">
        <v>9934</v>
      </c>
      <c r="B955" s="25" t="s">
        <v>6323</v>
      </c>
      <c r="C955" s="25" t="s">
        <v>9935</v>
      </c>
      <c r="D955" s="5" t="str">
        <f>VLOOKUP(B955,'Msku With Skus'!$A:$B,2,FALSE)</f>
        <v>CSTE_O0423_OT_Standing_Doll_Van</v>
      </c>
      <c r="E955" s="27">
        <f>_xlfn.IFNA(VLOOKUP(D955,'Current Inventory '!$B:$E,4,FALSE),"0")</f>
        <v>4</v>
      </c>
      <c r="F955" s="28">
        <v>0</v>
      </c>
      <c r="G955" s="5">
        <f t="shared" si="0"/>
        <v>4</v>
      </c>
      <c r="H955" s="5" t="str">
        <f>_xlfn.IFNA(VLOOKUP(D955,'Msku With Skus'!$A:$E,6,FALSE)," ")</f>
        <v> </v>
      </c>
    </row>
    <row r="956" customHeight="1" spans="1:8">
      <c r="A956" s="25" t="s">
        <v>9936</v>
      </c>
      <c r="B956" s="25" t="s">
        <v>401</v>
      </c>
      <c r="C956" s="25" t="s">
        <v>9937</v>
      </c>
      <c r="D956" s="5" t="str">
        <f>VLOOKUP(B956,'Msku With Skus'!$A:$B,2,FALSE)</f>
        <v>CSTE_0011_ST_Bts_LongPillow_Koya</v>
      </c>
      <c r="E956" s="27">
        <f>_xlfn.IFNA(VLOOKUP(D956,'Current Inventory '!$B:$E,4,FALSE),"0")</f>
        <v>0</v>
      </c>
      <c r="F956" s="28">
        <v>0</v>
      </c>
      <c r="G956" s="5">
        <f t="shared" si="0"/>
        <v>0</v>
      </c>
      <c r="H956" s="5" t="str">
        <f>_xlfn.IFNA(VLOOKUP(D956,'Msku With Skus'!$A:$E,6,FALSE)," ")</f>
        <v> </v>
      </c>
    </row>
    <row r="957" customHeight="1" spans="1:8">
      <c r="A957" s="25" t="s">
        <v>9938</v>
      </c>
      <c r="B957" s="25" t="s">
        <v>395</v>
      </c>
      <c r="C957" s="25" t="s">
        <v>9939</v>
      </c>
      <c r="D957" s="5" t="str">
        <f>VLOOKUP(B957,'Msku With Skus'!$A:$B,2,FALSE)</f>
        <v>CSTE_0010_ST_Bts_LongPillow_Tata</v>
      </c>
      <c r="E957" s="27">
        <f>_xlfn.IFNA(VLOOKUP(D957,'Current Inventory '!$B:$E,4,FALSE),"0")</f>
        <v>0</v>
      </c>
      <c r="F957" s="28">
        <v>0</v>
      </c>
      <c r="G957" s="5">
        <f t="shared" si="0"/>
        <v>0</v>
      </c>
      <c r="H957" s="5" t="str">
        <f>_xlfn.IFNA(VLOOKUP(D957,'Msku With Skus'!$A:$E,6,FALSE)," ")</f>
        <v> </v>
      </c>
    </row>
    <row r="958" customHeight="1" spans="1:8">
      <c r="A958" s="25" t="s">
        <v>9940</v>
      </c>
      <c r="B958" s="25" t="s">
        <v>92</v>
      </c>
      <c r="C958" s="25" t="s">
        <v>9941</v>
      </c>
      <c r="D958" s="5" t="str">
        <f>VLOOKUP(B958,'Msku With Skus'!$A:$B,2,FALSE)</f>
        <v>CSTE_O0271_OT_ShookyPen</v>
      </c>
      <c r="E958" s="27">
        <f>_xlfn.IFNA(VLOOKUP(D958,'Current Inventory '!$B:$E,4,FALSE),"0")</f>
        <v>0</v>
      </c>
      <c r="F958" s="28">
        <v>0</v>
      </c>
      <c r="G958" s="5">
        <f t="shared" si="0"/>
        <v>0</v>
      </c>
      <c r="H958" s="5" t="str">
        <f>_xlfn.IFNA(VLOOKUP(D958,'Msku With Skus'!$A:$E,6,FALSE)," ")</f>
        <v> </v>
      </c>
    </row>
    <row r="959" customHeight="1" spans="1:8">
      <c r="A959" s="25" t="s">
        <v>9942</v>
      </c>
      <c r="B959" s="25" t="s">
        <v>91</v>
      </c>
      <c r="C959" s="25" t="s">
        <v>9941</v>
      </c>
      <c r="D959" s="5" t="str">
        <f>VLOOKUP(B959,'Msku With Skus'!$A:$B,2,FALSE)</f>
        <v>3B-GIJ4-ICN8</v>
      </c>
      <c r="E959" s="27" t="str">
        <f>_xlfn.IFNA(VLOOKUP(D959,'Current Inventory '!$B:$E,4,FALSE),"0")</f>
        <v>0</v>
      </c>
      <c r="F959" s="28">
        <v>0</v>
      </c>
      <c r="G959" s="5">
        <f t="shared" si="0"/>
        <v>0</v>
      </c>
      <c r="H959" s="5" t="e">
        <f>_xlfn.IFNA(VLOOKUP(D959,'Msku With Skus'!$A:$E,6,FALSE)," ")</f>
        <v>#REF!</v>
      </c>
    </row>
    <row r="960" customHeight="1" spans="1:8">
      <c r="A960" s="25" t="s">
        <v>9943</v>
      </c>
      <c r="B960" s="25" t="s">
        <v>93</v>
      </c>
      <c r="C960" s="25" t="s">
        <v>9941</v>
      </c>
      <c r="D960" s="5" t="str">
        <f>VLOOKUP(B960,'Msku With Skus'!$A:$B,2,FALSE)</f>
        <v>3B-GIJ4-ICN8</v>
      </c>
      <c r="E960" s="27" t="str">
        <f>_xlfn.IFNA(VLOOKUP(D960,'Current Inventory '!$B:$E,4,FALSE),"0")</f>
        <v>0</v>
      </c>
      <c r="F960" s="28">
        <v>0</v>
      </c>
      <c r="G960" s="5">
        <f t="shared" si="0"/>
        <v>0</v>
      </c>
      <c r="H960" s="5" t="e">
        <f>_xlfn.IFNA(VLOOKUP(D960,'Msku With Skus'!$A:$E,6,FALSE)," ")</f>
        <v>#REF!</v>
      </c>
    </row>
    <row r="961" customHeight="1" spans="1:8">
      <c r="A961" s="25" t="s">
        <v>9943</v>
      </c>
      <c r="B961" s="25" t="s">
        <v>93</v>
      </c>
      <c r="C961" s="25" t="s">
        <v>9941</v>
      </c>
      <c r="D961" s="5" t="str">
        <f>VLOOKUP(B961,'Msku With Skus'!$A:$B,2,FALSE)</f>
        <v>3B-GIJ4-ICN8</v>
      </c>
      <c r="E961" s="27" t="str">
        <f>_xlfn.IFNA(VLOOKUP(D961,'Current Inventory '!$B:$E,4,FALSE),"0")</f>
        <v>0</v>
      </c>
      <c r="F961" s="28">
        <v>0</v>
      </c>
      <c r="G961" s="5">
        <f t="shared" si="0"/>
        <v>0</v>
      </c>
      <c r="H961" s="5" t="e">
        <f>_xlfn.IFNA(VLOOKUP(D961,'Msku With Skus'!$A:$E,6,FALSE)," ")</f>
        <v>#REF!</v>
      </c>
    </row>
    <row r="962" customHeight="1" spans="1:8">
      <c r="A962" s="25" t="s">
        <v>9944</v>
      </c>
      <c r="B962" s="25" t="s">
        <v>107</v>
      </c>
      <c r="C962" s="25" t="s">
        <v>9945</v>
      </c>
      <c r="D962" s="5" t="str">
        <f>VLOOKUP(B962,'Msku With Skus'!$A:$B,2,FALSE)</f>
        <v>68-ZGDY-URDU</v>
      </c>
      <c r="E962" s="27" t="str">
        <f>_xlfn.IFNA(VLOOKUP(D962,'Current Inventory '!$B:$E,4,FALSE),"0")</f>
        <v>0</v>
      </c>
      <c r="F962" s="28">
        <v>0</v>
      </c>
      <c r="G962" s="5">
        <f t="shared" si="0"/>
        <v>0</v>
      </c>
      <c r="H962" s="5" t="e">
        <f>_xlfn.IFNA(VLOOKUP(D962,'Msku With Skus'!$A:$E,6,FALSE)," ")</f>
        <v>#REF!</v>
      </c>
    </row>
    <row r="963" customHeight="1" spans="1:8">
      <c r="A963" s="25" t="s">
        <v>9946</v>
      </c>
      <c r="B963" s="25" t="s">
        <v>108</v>
      </c>
      <c r="C963" s="25" t="s">
        <v>9945</v>
      </c>
      <c r="D963" s="5" t="str">
        <f>VLOOKUP(B963,'Msku With Skus'!$A:$B,2,FALSE)</f>
        <v>CSTE_O0271_OT_ShookyPen</v>
      </c>
      <c r="E963" s="27">
        <f>_xlfn.IFNA(VLOOKUP(D963,'Current Inventory '!$B:$E,4,FALSE),"0")</f>
        <v>0</v>
      </c>
      <c r="F963" s="28">
        <v>0</v>
      </c>
      <c r="G963" s="5">
        <f t="shared" si="0"/>
        <v>0</v>
      </c>
      <c r="H963" s="5" t="str">
        <f>_xlfn.IFNA(VLOOKUP(D963,'Msku With Skus'!$A:$E,6,FALSE)," ")</f>
        <v> </v>
      </c>
    </row>
    <row r="964" customHeight="1" spans="1:8">
      <c r="A964" s="25" t="s">
        <v>9947</v>
      </c>
      <c r="B964" s="25" t="s">
        <v>5512</v>
      </c>
      <c r="C964" s="25" t="s">
        <v>9948</v>
      </c>
      <c r="D964" s="5" t="str">
        <f>VLOOKUP(B964,'Msku With Skus'!$A:$B,2,FALSE)</f>
        <v>CSTE_O0271_OT_ShookyPen</v>
      </c>
      <c r="E964" s="27">
        <f>_xlfn.IFNA(VLOOKUP(D964,'Current Inventory '!$B:$E,4,FALSE),"0")</f>
        <v>0</v>
      </c>
      <c r="F964" s="28">
        <v>0</v>
      </c>
      <c r="G964" s="5">
        <f t="shared" si="0"/>
        <v>0</v>
      </c>
      <c r="H964" s="5" t="str">
        <f>_xlfn.IFNA(VLOOKUP(D964,'Msku With Skus'!$A:$E,6,FALSE)," ")</f>
        <v> </v>
      </c>
    </row>
    <row r="965" customHeight="1" spans="1:8">
      <c r="A965" s="25" t="s">
        <v>9949</v>
      </c>
      <c r="B965" s="25" t="s">
        <v>5513</v>
      </c>
      <c r="C965" s="25" t="s">
        <v>9950</v>
      </c>
      <c r="D965" s="5" t="str">
        <f>VLOOKUP(B965,'Msku With Skus'!$A:$B,2,FALSE)</f>
        <v>CSTE_O0271_OT_ShookyPen</v>
      </c>
      <c r="E965" s="27">
        <f>_xlfn.IFNA(VLOOKUP(D965,'Current Inventory '!$B:$E,4,FALSE),"0")</f>
        <v>0</v>
      </c>
      <c r="F965" s="28">
        <v>0</v>
      </c>
      <c r="G965" s="5">
        <f t="shared" si="0"/>
        <v>0</v>
      </c>
      <c r="H965" s="5" t="str">
        <f>_xlfn.IFNA(VLOOKUP(D965,'Msku With Skus'!$A:$E,6,FALSE)," ")</f>
        <v> </v>
      </c>
    </row>
    <row r="966" customHeight="1" spans="1:8">
      <c r="A966" s="25" t="s">
        <v>9951</v>
      </c>
      <c r="B966" s="25" t="s">
        <v>84</v>
      </c>
      <c r="C966" s="25" t="s">
        <v>9952</v>
      </c>
      <c r="D966" s="5" t="str">
        <f>VLOOKUP(B966,'Msku With Skus'!$A:$B,2,FALSE)</f>
        <v>21-KS63-Q1QL</v>
      </c>
      <c r="E966" s="27" t="str">
        <f>_xlfn.IFNA(VLOOKUP(D966,'Current Inventory '!$B:$E,4,FALSE),"0")</f>
        <v>0</v>
      </c>
      <c r="F966" s="28">
        <v>0</v>
      </c>
      <c r="G966" s="5">
        <f t="shared" si="0"/>
        <v>0</v>
      </c>
      <c r="H966" s="5" t="e">
        <f>_xlfn.IFNA(VLOOKUP(D966,'Msku With Skus'!$A:$E,6,FALSE)," ")</f>
        <v>#REF!</v>
      </c>
    </row>
    <row r="967" customHeight="1" spans="1:8">
      <c r="A967" s="25" t="s">
        <v>9953</v>
      </c>
      <c r="B967" s="25" t="s">
        <v>85</v>
      </c>
      <c r="C967" s="25" t="s">
        <v>9952</v>
      </c>
      <c r="D967" s="5" t="str">
        <f>VLOOKUP(B967,'Msku With Skus'!$A:$B,2,FALSE)</f>
        <v>CSTE_O0271_OT_ShookyPen</v>
      </c>
      <c r="E967" s="27">
        <f>_xlfn.IFNA(VLOOKUP(D967,'Current Inventory '!$B:$E,4,FALSE),"0")</f>
        <v>0</v>
      </c>
      <c r="F967" s="28">
        <v>0</v>
      </c>
      <c r="G967" s="5">
        <f t="shared" si="0"/>
        <v>0</v>
      </c>
      <c r="H967" s="5" t="str">
        <f>_xlfn.IFNA(VLOOKUP(D967,'Msku With Skus'!$A:$E,6,FALSE)," ")</f>
        <v> </v>
      </c>
    </row>
    <row r="968" customHeight="1" spans="1:8">
      <c r="A968" s="25" t="s">
        <v>9954</v>
      </c>
      <c r="B968" s="25" t="s">
        <v>5829</v>
      </c>
      <c r="C968" s="25" t="s">
        <v>9955</v>
      </c>
      <c r="D968" s="5" t="str">
        <f>VLOOKUP(B968,'Msku With Skus'!$A:$B,2,FALSE)</f>
        <v>CSTE_O0334_OT_ChimmyPencilPouch_</v>
      </c>
      <c r="E968" s="27">
        <f>_xlfn.IFNA(VLOOKUP(D968,'Current Inventory '!$B:$E,4,FALSE),"0")</f>
        <v>0</v>
      </c>
      <c r="F968" s="28">
        <v>0</v>
      </c>
      <c r="G968" s="5">
        <f t="shared" si="0"/>
        <v>0</v>
      </c>
      <c r="H968" s="5" t="e">
        <f>_xlfn.IFNA(VLOOKUP(D968,'Msku With Skus'!$A:$E,6,FALSE)," ")</f>
        <v>#REF!</v>
      </c>
    </row>
    <row r="969" customHeight="1" spans="1:8">
      <c r="A969" s="25" t="s">
        <v>9956</v>
      </c>
      <c r="B969" s="25" t="s">
        <v>5893</v>
      </c>
      <c r="C969" s="25" t="s">
        <v>9957</v>
      </c>
      <c r="D969" s="5" t="str">
        <f>VLOOKUP(B969,'Msku With Skus'!$A:$B,2,FALSE)</f>
        <v>CSTE_O0348_OT_Tatapencilpouch</v>
      </c>
      <c r="E969" s="27" t="str">
        <f>_xlfn.IFNA(VLOOKUP(D969,'Current Inventory '!$B:$E,4,FALSE),"0")</f>
        <v>0</v>
      </c>
      <c r="F969" s="28">
        <v>11</v>
      </c>
      <c r="G969" s="5">
        <f t="shared" si="0"/>
        <v>-11</v>
      </c>
      <c r="H969" s="5" t="e">
        <f>_xlfn.IFNA(VLOOKUP(D969,'Msku With Skus'!$A:$E,6,FALSE)," ")</f>
        <v>#REF!</v>
      </c>
    </row>
    <row r="970" customHeight="1" spans="1:8">
      <c r="A970" s="25" t="s">
        <v>9779</v>
      </c>
      <c r="B970" s="25" t="s">
        <v>278</v>
      </c>
      <c r="C970" s="25" t="s">
        <v>9780</v>
      </c>
      <c r="D970" s="5" t="str">
        <f>VLOOKUP(B970,'Msku With Skus'!$A:$B,2,FALSE)</f>
        <v>CSTE_0003_ST_Bts_Pillow_Koya</v>
      </c>
      <c r="E970" s="27">
        <f>_xlfn.IFNA(VLOOKUP(D970,'Current Inventory '!$B:$E,4,FALSE),"0")</f>
        <v>0</v>
      </c>
      <c r="F970" s="28">
        <v>0</v>
      </c>
      <c r="G970" s="5">
        <f t="shared" si="0"/>
        <v>0</v>
      </c>
      <c r="H970" s="5" t="str">
        <f>_xlfn.IFNA(VLOOKUP(D970,'Msku With Skus'!$A:$E,6,FALSE)," ")</f>
        <v> </v>
      </c>
    </row>
    <row r="971" customHeight="1" spans="1:8">
      <c r="A971" s="25" t="s">
        <v>9781</v>
      </c>
      <c r="B971" s="25" t="s">
        <v>6561</v>
      </c>
      <c r="C971" s="25" t="s">
        <v>9780</v>
      </c>
      <c r="D971" s="5" t="str">
        <f>VLOOKUP(B971,'Msku With Skus'!$A:$B,2,FALSE)</f>
        <v>Soft Toys_Koya-FBA</v>
      </c>
      <c r="E971" s="27" t="str">
        <f>_xlfn.IFNA(VLOOKUP(D971,'Current Inventory '!$B:$E,4,FALSE),"0")</f>
        <v>0</v>
      </c>
      <c r="F971" s="28">
        <v>3</v>
      </c>
      <c r="G971" s="5">
        <f t="shared" si="0"/>
        <v>-3</v>
      </c>
      <c r="H971" s="5" t="e">
        <f>_xlfn.IFNA(VLOOKUP(D971,'Msku With Skus'!$A:$E,6,FALSE)," ")</f>
        <v>#REF!</v>
      </c>
    </row>
    <row r="972" customHeight="1" spans="1:8">
      <c r="A972" s="25" t="s">
        <v>9958</v>
      </c>
      <c r="B972" s="25" t="s">
        <v>293</v>
      </c>
      <c r="C972" s="25" t="s">
        <v>9959</v>
      </c>
      <c r="D972" s="5" t="str">
        <f>VLOOKUP(B972,'Msku With Skus'!$A:$B,2,FALSE)</f>
        <v>CSTE_0004_ST_Bts_Pillow_Mang</v>
      </c>
      <c r="E972" s="27">
        <f>_xlfn.IFNA(VLOOKUP(D972,'Current Inventory '!$B:$E,4,FALSE),"0")</f>
        <v>21</v>
      </c>
      <c r="F972" s="28">
        <v>29</v>
      </c>
      <c r="G972" s="5">
        <f t="shared" si="0"/>
        <v>-8</v>
      </c>
      <c r="H972" s="5" t="str">
        <f>_xlfn.IFNA(VLOOKUP(D972,'Msku With Skus'!$A:$E,6,FALSE)," ")</f>
        <v> </v>
      </c>
    </row>
    <row r="973" customHeight="1" spans="1:8">
      <c r="A973" s="25" t="s">
        <v>9960</v>
      </c>
      <c r="B973" s="25" t="s">
        <v>5174</v>
      </c>
      <c r="C973" s="25" t="s">
        <v>9961</v>
      </c>
      <c r="D973" s="5" t="str">
        <f>VLOOKUP(B973,'Msku With Skus'!$A:$B,2,FALSE)</f>
        <v>CSTE_O0193_OT_KoyaSlingBag_Small</v>
      </c>
      <c r="E973" s="27">
        <f>_xlfn.IFNA(VLOOKUP(D973,'Current Inventory '!$B:$E,4,FALSE),"0")</f>
        <v>12</v>
      </c>
      <c r="F973" s="28">
        <v>10</v>
      </c>
      <c r="G973" s="5">
        <f t="shared" si="0"/>
        <v>2</v>
      </c>
      <c r="H973" s="5" t="e">
        <f>_xlfn.IFNA(VLOOKUP(D973,'Msku With Skus'!$A:$E,6,FALSE)," ")</f>
        <v>#REF!</v>
      </c>
    </row>
    <row r="974" customHeight="1" spans="1:8">
      <c r="A974" s="25" t="s">
        <v>9962</v>
      </c>
      <c r="B974" s="25" t="s">
        <v>5180</v>
      </c>
      <c r="C974" s="25" t="s">
        <v>9963</v>
      </c>
      <c r="D974" s="5" t="str">
        <f>VLOOKUP(B974,'Msku With Skus'!$A:$B,2,FALSE)</f>
        <v>CSTE_O0194_OT_MangSlingBag_Small</v>
      </c>
      <c r="E974" s="27">
        <f>_xlfn.IFNA(VLOOKUP(D974,'Current Inventory '!$B:$E,4,FALSE),"0")</f>
        <v>13</v>
      </c>
      <c r="F974" s="28">
        <v>10</v>
      </c>
      <c r="G974" s="5">
        <f t="shared" si="0"/>
        <v>3</v>
      </c>
      <c r="H974" s="5" t="e">
        <f>_xlfn.IFNA(VLOOKUP(D974,'Msku With Skus'!$A:$E,6,FALSE)," ")</f>
        <v>#REF!</v>
      </c>
    </row>
    <row r="975" customHeight="1" spans="1:8">
      <c r="A975" s="25" t="s">
        <v>9964</v>
      </c>
      <c r="B975" s="25" t="s">
        <v>5160</v>
      </c>
      <c r="C975" s="25" t="s">
        <v>9965</v>
      </c>
      <c r="D975" s="5" t="str">
        <f>VLOOKUP(B975,'Msku With Skus'!$A:$B,2,FALSE)</f>
        <v>CSTE_O0191_OT_ShookySlingBag_Small</v>
      </c>
      <c r="E975" s="27">
        <f>_xlfn.IFNA(VLOOKUP(D975,'Current Inventory '!$B:$E,4,FALSE),"0")</f>
        <v>15</v>
      </c>
      <c r="F975" s="28">
        <v>10</v>
      </c>
      <c r="G975" s="5">
        <f t="shared" si="0"/>
        <v>5</v>
      </c>
      <c r="H975" s="5" t="e">
        <f>_xlfn.IFNA(VLOOKUP(D975,'Msku With Skus'!$A:$E,6,FALSE)," ")</f>
        <v>#REF!</v>
      </c>
    </row>
    <row r="976" customHeight="1" spans="1:8">
      <c r="A976" s="25" t="s">
        <v>9966</v>
      </c>
      <c r="B976" s="25" t="s">
        <v>5167</v>
      </c>
      <c r="C976" s="25" t="s">
        <v>9967</v>
      </c>
      <c r="D976" s="5" t="str">
        <f>VLOOKUP(B976,'Msku With Skus'!$A:$B,2,FALSE)</f>
        <v>CSTE_O0192_OT_TataSlingBag_Small</v>
      </c>
      <c r="E976" s="27">
        <f>_xlfn.IFNA(VLOOKUP(D976,'Current Inventory '!$B:$E,4,FALSE),"0")</f>
        <v>10</v>
      </c>
      <c r="F976" s="28">
        <v>8</v>
      </c>
      <c r="G976" s="5">
        <f t="shared" si="0"/>
        <v>2</v>
      </c>
      <c r="H976" s="5" t="e">
        <f>_xlfn.IFNA(VLOOKUP(D976,'Msku With Skus'!$A:$E,6,FALSE)," ")</f>
        <v>#REF!</v>
      </c>
    </row>
    <row r="977" customHeight="1" spans="1:8">
      <c r="A977" s="25" t="s">
        <v>9968</v>
      </c>
      <c r="B977" s="25" t="s">
        <v>5422</v>
      </c>
      <c r="C977" s="25" t="s">
        <v>9969</v>
      </c>
      <c r="D977" s="5" t="str">
        <f>VLOOKUP(B977,'Msku With Skus'!$A:$B,2,FALSE)</f>
        <v>CSTE_O0247_OT_BabyBoyBalloon</v>
      </c>
      <c r="E977" s="27">
        <f>_xlfn.IFNA(VLOOKUP(D977,'Current Inventory '!$B:$E,4,FALSE),"0")</f>
        <v>2</v>
      </c>
      <c r="F977" s="28">
        <v>1</v>
      </c>
      <c r="G977" s="5">
        <f t="shared" si="0"/>
        <v>1</v>
      </c>
      <c r="H977" s="5" t="str">
        <f>_xlfn.IFNA(VLOOKUP(D977,'Msku With Skus'!$A:$E,6,FALSE)," ")</f>
        <v> </v>
      </c>
    </row>
    <row r="978" customHeight="1" spans="1:8">
      <c r="A978" s="25" t="s">
        <v>9970</v>
      </c>
      <c r="B978" s="25" t="s">
        <v>6129</v>
      </c>
      <c r="C978" s="25" t="s">
        <v>9971</v>
      </c>
      <c r="D978" s="5" t="str">
        <f>VLOOKUP(B978,'Msku With Skus'!$A:$B,2,FALSE)</f>
        <v>CSTE_O0381_OT_Goku_Keychain</v>
      </c>
      <c r="E978" s="27" t="str">
        <f>_xlfn.IFNA(VLOOKUP(D978,'Current Inventory '!$B:$E,4,FALSE),"0")</f>
        <v>0</v>
      </c>
      <c r="F978" s="28">
        <v>0</v>
      </c>
      <c r="G978" s="5">
        <f t="shared" si="0"/>
        <v>0</v>
      </c>
      <c r="H978" s="5" t="str">
        <f>_xlfn.IFNA(VLOOKUP(D978,'Msku With Skus'!$A:$E,6,FALSE)," ")</f>
        <v> </v>
      </c>
    </row>
    <row r="979" customHeight="1" spans="1:8">
      <c r="A979" s="25" t="s">
        <v>9972</v>
      </c>
      <c r="B979" s="25" t="s">
        <v>5425</v>
      </c>
      <c r="C979" s="25" t="s">
        <v>9973</v>
      </c>
      <c r="D979" s="5" t="str">
        <f>VLOOKUP(B979,'Msku With Skus'!$A:$B,2,FALSE)</f>
        <v>CSTE_O0248_OT_BabyShowerBalloon</v>
      </c>
      <c r="E979" s="27">
        <f>_xlfn.IFNA(VLOOKUP(D979,'Current Inventory '!$B:$E,4,FALSE),"0")</f>
        <v>1</v>
      </c>
      <c r="F979" s="28">
        <v>0</v>
      </c>
      <c r="G979" s="5">
        <f t="shared" si="0"/>
        <v>1</v>
      </c>
      <c r="H979" s="5" t="str">
        <f>_xlfn.IFNA(VLOOKUP(D979,'Msku With Skus'!$A:$E,6,FALSE)," ")</f>
        <v> </v>
      </c>
    </row>
    <row r="980" customHeight="1" spans="1:8">
      <c r="A980" s="25" t="s">
        <v>9972</v>
      </c>
      <c r="B980" s="25" t="s">
        <v>5425</v>
      </c>
      <c r="C980" s="25" t="s">
        <v>9973</v>
      </c>
      <c r="D980" s="5" t="str">
        <f>VLOOKUP(B980,'Msku With Skus'!$A:$B,2,FALSE)</f>
        <v>CSTE_O0248_OT_BabyShowerBalloon</v>
      </c>
      <c r="E980" s="27">
        <f>_xlfn.IFNA(VLOOKUP(D980,'Current Inventory '!$B:$E,4,FALSE),"0")</f>
        <v>1</v>
      </c>
      <c r="F980" s="28">
        <v>1</v>
      </c>
      <c r="G980" s="5">
        <f t="shared" si="0"/>
        <v>0</v>
      </c>
      <c r="H980" s="5" t="str">
        <f>_xlfn.IFNA(VLOOKUP(D980,'Msku With Skus'!$A:$E,6,FALSE)," ")</f>
        <v> </v>
      </c>
    </row>
    <row r="981" customHeight="1" spans="1:8">
      <c r="A981" s="25" t="s">
        <v>9974</v>
      </c>
      <c r="B981" s="25" t="s">
        <v>3574</v>
      </c>
      <c r="C981" s="25" t="s">
        <v>9975</v>
      </c>
      <c r="D981" s="5" t="str">
        <f>VLOOKUP(B981,'Msku With Skus'!$A:$B,2,FALSE)</f>
        <v>CSTE_0364_Swaddle_Unicorn_Print</v>
      </c>
      <c r="E981" s="27">
        <f>_xlfn.IFNA(VLOOKUP(D981,'Current Inventory '!$B:$E,4,FALSE),"0")</f>
        <v>13</v>
      </c>
      <c r="F981" s="28">
        <v>0</v>
      </c>
      <c r="G981" s="5">
        <f t="shared" si="0"/>
        <v>13</v>
      </c>
      <c r="H981" s="5" t="str">
        <f>_xlfn.IFNA(VLOOKUP(D981,'Msku With Skus'!$A:$E,6,FALSE)," ")</f>
        <v> </v>
      </c>
    </row>
    <row r="982" customHeight="1" spans="1:8">
      <c r="A982" s="25" t="s">
        <v>9974</v>
      </c>
      <c r="B982" s="25" t="s">
        <v>3574</v>
      </c>
      <c r="C982" s="25" t="s">
        <v>9975</v>
      </c>
      <c r="D982" s="5" t="str">
        <f>VLOOKUP(B982,'Msku With Skus'!$A:$B,2,FALSE)</f>
        <v>CSTE_0364_Swaddle_Unicorn_Print</v>
      </c>
      <c r="E982" s="27">
        <f>_xlfn.IFNA(VLOOKUP(D982,'Current Inventory '!$B:$E,4,FALSE),"0")</f>
        <v>13</v>
      </c>
      <c r="F982" s="28">
        <v>6</v>
      </c>
      <c r="G982" s="5">
        <f t="shared" si="0"/>
        <v>7</v>
      </c>
      <c r="H982" s="5" t="str">
        <f>_xlfn.IFNA(VLOOKUP(D982,'Msku With Skus'!$A:$E,6,FALSE)," ")</f>
        <v> </v>
      </c>
    </row>
    <row r="983" customHeight="1" spans="1:8">
      <c r="A983" s="25" t="s">
        <v>9976</v>
      </c>
      <c r="B983" s="25" t="s">
        <v>3577</v>
      </c>
      <c r="C983" s="25" t="s">
        <v>9977</v>
      </c>
      <c r="D983" s="5" t="str">
        <f>VLOOKUP(B983,'Msku With Skus'!$A:$B,2,FALSE)</f>
        <v>CSTE_0364_Swaddle_Unicorn_Print</v>
      </c>
      <c r="E983" s="27">
        <f>_xlfn.IFNA(VLOOKUP(D983,'Current Inventory '!$B:$E,4,FALSE),"0")</f>
        <v>13</v>
      </c>
      <c r="F983" s="28">
        <v>2</v>
      </c>
      <c r="G983" s="5">
        <f t="shared" si="0"/>
        <v>11</v>
      </c>
      <c r="H983" s="5" t="str">
        <f>_xlfn.IFNA(VLOOKUP(D983,'Msku With Skus'!$A:$E,6,FALSE)," ")</f>
        <v> </v>
      </c>
    </row>
    <row r="984" customHeight="1" spans="1:8">
      <c r="A984" s="25" t="s">
        <v>9978</v>
      </c>
      <c r="B984" s="25" t="s">
        <v>3579</v>
      </c>
      <c r="C984" s="25" t="s">
        <v>9979</v>
      </c>
      <c r="D984" s="5" t="str">
        <f>VLOOKUP(B984,'Msku With Skus'!$A:$B,2,FALSE)</f>
        <v>CSTE_0364_Swaddle_Unicorn_Print</v>
      </c>
      <c r="E984" s="27">
        <f>_xlfn.IFNA(VLOOKUP(D984,'Current Inventory '!$B:$E,4,FALSE),"0")</f>
        <v>13</v>
      </c>
      <c r="F984" s="28">
        <v>9</v>
      </c>
      <c r="G984" s="5">
        <f t="shared" si="0"/>
        <v>4</v>
      </c>
      <c r="H984" s="5" t="str">
        <f>_xlfn.IFNA(VLOOKUP(D984,'Msku With Skus'!$A:$E,6,FALSE)," ")</f>
        <v> </v>
      </c>
    </row>
    <row r="985" customHeight="1" spans="1:8">
      <c r="A985" s="25" t="s">
        <v>9980</v>
      </c>
      <c r="B985" s="25" t="s">
        <v>139</v>
      </c>
      <c r="C985" s="25" t="s">
        <v>9981</v>
      </c>
      <c r="D985" s="5" t="str">
        <f>VLOOKUP(B985,'Msku With Skus'!$A:$B,2,FALSE)</f>
        <v>Batman_redglasses_fba</v>
      </c>
      <c r="E985" s="27" t="str">
        <f>_xlfn.IFNA(VLOOKUP(D985,'Current Inventory '!$B:$E,4,FALSE),"0")</f>
        <v>0</v>
      </c>
      <c r="F985" s="28">
        <v>0</v>
      </c>
      <c r="G985" s="5">
        <f t="shared" si="0"/>
        <v>0</v>
      </c>
      <c r="H985" s="5" t="e">
        <f>_xlfn.IFNA(VLOOKUP(D985,'Msku With Skus'!$A:$E,6,FALSE)," ")</f>
        <v>#REF!</v>
      </c>
    </row>
    <row r="986" customHeight="1" spans="1:8">
      <c r="A986" s="25" t="s">
        <v>9982</v>
      </c>
      <c r="B986" s="25" t="s">
        <v>140</v>
      </c>
      <c r="C986" s="25" t="s">
        <v>9981</v>
      </c>
      <c r="D986" s="5" t="str">
        <f>VLOOKUP(B986,'Msku With Skus'!$A:$B,2,FALSE)</f>
        <v>CSTE_0137_SG_Bat_Red</v>
      </c>
      <c r="E986" s="27">
        <f>_xlfn.IFNA(VLOOKUP(D986,'Current Inventory '!$B:$E,4,FALSE),"0")</f>
        <v>0</v>
      </c>
      <c r="F986" s="28">
        <v>0</v>
      </c>
      <c r="G986" s="5">
        <f t="shared" si="0"/>
        <v>0</v>
      </c>
      <c r="H986" s="5" t="e">
        <f>_xlfn.IFNA(VLOOKUP(D986,'Msku With Skus'!$A:$E,6,FALSE)," ")</f>
        <v>#REF!</v>
      </c>
    </row>
    <row r="987" customHeight="1" spans="1:8">
      <c r="A987" s="25" t="s">
        <v>9982</v>
      </c>
      <c r="B987" s="25" t="s">
        <v>140</v>
      </c>
      <c r="C987" s="25" t="s">
        <v>9981</v>
      </c>
      <c r="D987" s="5" t="str">
        <f>VLOOKUP(B987,'Msku With Skus'!$A:$B,2,FALSE)</f>
        <v>CSTE_0137_SG_Bat_Red</v>
      </c>
      <c r="E987" s="27">
        <f>_xlfn.IFNA(VLOOKUP(D987,'Current Inventory '!$B:$E,4,FALSE),"0")</f>
        <v>0</v>
      </c>
      <c r="F987" s="28">
        <v>0</v>
      </c>
      <c r="G987" s="5">
        <f t="shared" si="0"/>
        <v>0</v>
      </c>
      <c r="H987" s="5" t="e">
        <f>_xlfn.IFNA(VLOOKUP(D987,'Msku With Skus'!$A:$E,6,FALSE)," ")</f>
        <v>#REF!</v>
      </c>
    </row>
    <row r="988" customHeight="1" spans="1:8">
      <c r="A988" s="25" t="s">
        <v>9983</v>
      </c>
      <c r="B988" s="25" t="s">
        <v>722</v>
      </c>
      <c r="C988" s="25" t="s">
        <v>9984</v>
      </c>
      <c r="D988" s="5" t="str">
        <f>VLOOKUP(B988,'Msku With Skus'!$A:$B,2,FALSE)</f>
        <v>CSTE_0023_MB_BeautyandBeast_Black</v>
      </c>
      <c r="E988" s="27">
        <f>_xlfn.IFNA(VLOOKUP(D988,'Current Inventory '!$B:$E,4,FALSE),"0")</f>
        <v>0</v>
      </c>
      <c r="F988" s="28">
        <v>0</v>
      </c>
      <c r="G988" s="5">
        <f t="shared" si="0"/>
        <v>0</v>
      </c>
      <c r="H988" s="5" t="str">
        <f>_xlfn.IFNA(VLOOKUP(D988,'Msku With Skus'!$A:$E,6,FALSE)," ")</f>
        <v> </v>
      </c>
    </row>
    <row r="989" customHeight="1" spans="1:8">
      <c r="A989" s="25" t="s">
        <v>9985</v>
      </c>
      <c r="B989" s="25" t="s">
        <v>744</v>
      </c>
      <c r="C989" s="25" t="s">
        <v>9986</v>
      </c>
      <c r="D989" s="5" t="str">
        <f>VLOOKUP(B989,'Msku With Skus'!$A:$B,2,FALSE)</f>
        <v>CSTE_0024_MB_BeautyandBeast_Brown</v>
      </c>
      <c r="E989" s="27">
        <f>_xlfn.IFNA(VLOOKUP(D989,'Current Inventory '!$B:$E,4,FALSE),"0")</f>
        <v>0</v>
      </c>
      <c r="F989" s="28">
        <v>0</v>
      </c>
      <c r="G989" s="5">
        <f t="shared" si="0"/>
        <v>0</v>
      </c>
      <c r="H989" s="5" t="str">
        <f>_xlfn.IFNA(VLOOKUP(D989,'Msku With Skus'!$A:$E,6,FALSE)," ")</f>
        <v> </v>
      </c>
    </row>
    <row r="990" customHeight="1" spans="1:8">
      <c r="A990" s="25" t="s">
        <v>8849</v>
      </c>
      <c r="B990" s="25" t="s">
        <v>2321</v>
      </c>
      <c r="C990" s="25" t="s">
        <v>8850</v>
      </c>
      <c r="D990" s="5" t="str">
        <f>VLOOKUP(B990,'Msku With Skus'!$A:$B,2,FALSE)</f>
        <v>CSTE_0178_SG_Square_Pink</v>
      </c>
      <c r="E990" s="27">
        <f>_xlfn.IFNA(VLOOKUP(D990,'Current Inventory '!$B:$E,4,FALSE),"0")</f>
        <v>0</v>
      </c>
      <c r="F990" s="28">
        <v>0</v>
      </c>
      <c r="G990" s="5">
        <f t="shared" si="0"/>
        <v>0</v>
      </c>
      <c r="H990" s="5" t="str">
        <f>_xlfn.IFNA(VLOOKUP(D990,'Msku With Skus'!$A:$E,6,FALSE)," ")</f>
        <v> </v>
      </c>
    </row>
    <row r="991" customHeight="1" spans="1:8">
      <c r="A991" s="25" t="s">
        <v>9662</v>
      </c>
      <c r="B991" s="25" t="s">
        <v>6549</v>
      </c>
      <c r="C991" s="25" t="s">
        <v>8850</v>
      </c>
      <c r="D991" s="5" t="str">
        <f>VLOOKUP(B991,'Msku With Skus'!$A:$B,2,FALSE)</f>
        <v>purple_big_shadedgold_glasses_fba</v>
      </c>
      <c r="E991" s="27" t="str">
        <f>_xlfn.IFNA(VLOOKUP(D991,'Current Inventory '!$B:$E,4,FALSE),"0")</f>
        <v>0</v>
      </c>
      <c r="F991" s="28">
        <v>0</v>
      </c>
      <c r="G991" s="5">
        <f t="shared" si="0"/>
        <v>0</v>
      </c>
      <c r="H991" s="5" t="e">
        <f>_xlfn.IFNA(VLOOKUP(D991,'Msku With Skus'!$A:$E,6,FALSE)," ")</f>
        <v>#REF!</v>
      </c>
    </row>
    <row r="992" customHeight="1" spans="1:8">
      <c r="A992" s="25" t="s">
        <v>9987</v>
      </c>
      <c r="B992" s="25" t="s">
        <v>5867</v>
      </c>
      <c r="C992" s="25" t="s">
        <v>9988</v>
      </c>
      <c r="D992" s="5" t="str">
        <f>VLOOKUP(B992,'Msku With Skus'!$A:$B,2,FALSE)</f>
        <v>CSTE_O0344_OT_Cap_Black</v>
      </c>
      <c r="E992" s="27">
        <f>_xlfn.IFNA(VLOOKUP(D992,'Current Inventory '!$B:$E,4,FALSE),"0")</f>
        <v>0</v>
      </c>
      <c r="F992" s="28">
        <v>0</v>
      </c>
      <c r="G992" s="5">
        <f t="shared" si="0"/>
        <v>0</v>
      </c>
      <c r="H992" s="5" t="e">
        <f>_xlfn.IFNA(VLOOKUP(D992,'Msku With Skus'!$A:$E,6,FALSE)," ")</f>
        <v>#REF!</v>
      </c>
    </row>
    <row r="993" customHeight="1" spans="1:8">
      <c r="A993" s="25" t="s">
        <v>9987</v>
      </c>
      <c r="B993" s="25" t="s">
        <v>5867</v>
      </c>
      <c r="C993" s="25" t="s">
        <v>9988</v>
      </c>
      <c r="D993" s="5" t="str">
        <f>VLOOKUP(B993,'Msku With Skus'!$A:$B,2,FALSE)</f>
        <v>CSTE_O0344_OT_Cap_Black</v>
      </c>
      <c r="E993" s="27">
        <f>_xlfn.IFNA(VLOOKUP(D993,'Current Inventory '!$B:$E,4,FALSE),"0")</f>
        <v>0</v>
      </c>
      <c r="F993" s="28">
        <v>0</v>
      </c>
      <c r="G993" s="5">
        <f t="shared" si="0"/>
        <v>0</v>
      </c>
      <c r="H993" s="5" t="e">
        <f>_xlfn.IFNA(VLOOKUP(D993,'Msku With Skus'!$A:$E,6,FALSE)," ")</f>
        <v>#REF!</v>
      </c>
    </row>
    <row r="994" customHeight="1" spans="1:8">
      <c r="A994" s="25" t="s">
        <v>9989</v>
      </c>
      <c r="B994" s="25" t="s">
        <v>1967</v>
      </c>
      <c r="C994" s="25" t="s">
        <v>9667</v>
      </c>
      <c r="D994" s="5" t="str">
        <f>VLOOKUP(B994,'Msku With Skus'!$A:$B,2,FALSE)</f>
        <v>CSTE_0140_SG_Heart_Black</v>
      </c>
      <c r="E994" s="27">
        <f>_xlfn.IFNA(VLOOKUP(D994,'Current Inventory '!$B:$E,4,FALSE),"0")</f>
        <v>0</v>
      </c>
      <c r="F994" s="28">
        <v>0</v>
      </c>
      <c r="G994" s="5">
        <f t="shared" si="0"/>
        <v>0</v>
      </c>
      <c r="H994" s="5" t="e">
        <f>_xlfn.IFNA(VLOOKUP(D994,'Msku With Skus'!$A:$E,6,FALSE)," ")</f>
        <v>#REF!</v>
      </c>
    </row>
    <row r="995" customHeight="1" spans="1:8">
      <c r="A995" s="25" t="s">
        <v>9989</v>
      </c>
      <c r="B995" s="25" t="s">
        <v>1967</v>
      </c>
      <c r="C995" s="25" t="s">
        <v>9667</v>
      </c>
      <c r="D995" s="5" t="str">
        <f>VLOOKUP(B995,'Msku With Skus'!$A:$B,2,FALSE)</f>
        <v>CSTE_0140_SG_Heart_Black</v>
      </c>
      <c r="E995" s="27">
        <f>_xlfn.IFNA(VLOOKUP(D995,'Current Inventory '!$B:$E,4,FALSE),"0")</f>
        <v>0</v>
      </c>
      <c r="F995" s="28">
        <v>0</v>
      </c>
      <c r="G995" s="5">
        <f t="shared" si="0"/>
        <v>0</v>
      </c>
      <c r="H995" s="5" t="e">
        <f>_xlfn.IFNA(VLOOKUP(D995,'Msku With Skus'!$A:$E,6,FALSE)," ")</f>
        <v>#REF!</v>
      </c>
    </row>
    <row r="996" customHeight="1" spans="1:8">
      <c r="A996" s="25" t="s">
        <v>9990</v>
      </c>
      <c r="B996" s="25" t="s">
        <v>5019</v>
      </c>
      <c r="C996" s="25" t="s">
        <v>9991</v>
      </c>
      <c r="D996" s="5" t="str">
        <f>VLOOKUP(B996,'Msku With Skus'!$A:$B,2,FALSE)</f>
        <v>CSTE_O0128_OT_DigitalWatch_Black</v>
      </c>
      <c r="E996" s="27">
        <f>_xlfn.IFNA(VLOOKUP(D996,'Current Inventory '!$B:$E,4,FALSE),"0")</f>
        <v>0</v>
      </c>
      <c r="F996" s="28">
        <v>0</v>
      </c>
      <c r="G996" s="5">
        <f t="shared" si="0"/>
        <v>0</v>
      </c>
      <c r="H996" s="5" t="str">
        <f>_xlfn.IFNA(VLOOKUP(D996,'Msku With Skus'!$A:$E,6,FALSE)," ")</f>
        <v> </v>
      </c>
    </row>
    <row r="997" customHeight="1" spans="1:8">
      <c r="A997" s="25" t="s">
        <v>9992</v>
      </c>
      <c r="B997" s="25" t="s">
        <v>2954</v>
      </c>
      <c r="C997" s="25" t="s">
        <v>9993</v>
      </c>
      <c r="D997" s="5" t="str">
        <f>VLOOKUP(B997,'Msku With Skus'!$A:$B,2,FALSE)</f>
        <v>CSTE_0249_SG_Round_Black</v>
      </c>
      <c r="E997" s="27">
        <f>_xlfn.IFNA(VLOOKUP(D997,'Current Inventory '!$B:$E,4,FALSE),"0")</f>
        <v>0</v>
      </c>
      <c r="F997" s="28">
        <v>0</v>
      </c>
      <c r="G997" s="5">
        <f t="shared" si="0"/>
        <v>0</v>
      </c>
      <c r="H997" s="5" t="str">
        <f>_xlfn.IFNA(VLOOKUP(D997,'Msku With Skus'!$A:$E,6,FALSE)," ")</f>
        <v> </v>
      </c>
    </row>
    <row r="998" customHeight="1" spans="1:8">
      <c r="A998" s="25" t="s">
        <v>9668</v>
      </c>
      <c r="B998" s="25" t="s">
        <v>154</v>
      </c>
      <c r="C998" s="25" t="s">
        <v>9669</v>
      </c>
      <c r="D998" s="5" t="str">
        <f>VLOOKUP(B998,'Msku With Skus'!$A:$B,2,FALSE)</f>
        <v>CSTE_0249_SG_Round_Black</v>
      </c>
      <c r="E998" s="27">
        <f>_xlfn.IFNA(VLOOKUP(D998,'Current Inventory '!$B:$E,4,FALSE),"0")</f>
        <v>0</v>
      </c>
      <c r="F998" s="28">
        <v>0</v>
      </c>
      <c r="G998" s="5">
        <f t="shared" si="0"/>
        <v>0</v>
      </c>
      <c r="H998" s="5" t="str">
        <f>_xlfn.IFNA(VLOOKUP(D998,'Msku With Skus'!$A:$E,6,FALSE)," ")</f>
        <v> </v>
      </c>
    </row>
    <row r="999" customHeight="1" spans="1:8">
      <c r="A999" s="25" t="s">
        <v>9994</v>
      </c>
      <c r="B999" s="25" t="s">
        <v>153</v>
      </c>
      <c r="C999" s="25" t="s">
        <v>9669</v>
      </c>
      <c r="D999" s="5" t="str">
        <f>VLOOKUP(B999,'Msku With Skus'!$A:$B,2,FALSE)</f>
        <v>black_sheeld_bigframe_glasses_fba</v>
      </c>
      <c r="E999" s="27" t="str">
        <f>_xlfn.IFNA(VLOOKUP(D999,'Current Inventory '!$B:$E,4,FALSE),"0")</f>
        <v>0</v>
      </c>
      <c r="F999" s="28">
        <v>0</v>
      </c>
      <c r="G999" s="5">
        <f t="shared" si="0"/>
        <v>0</v>
      </c>
      <c r="H999" s="5" t="e">
        <f>_xlfn.IFNA(VLOOKUP(D999,'Msku With Skus'!$A:$E,6,FALSE)," ")</f>
        <v>#REF!</v>
      </c>
    </row>
    <row r="1000" customHeight="1" spans="1:8">
      <c r="A1000" s="25" t="s">
        <v>9995</v>
      </c>
      <c r="B1000" s="25" t="s">
        <v>1333</v>
      </c>
      <c r="C1000" s="25" t="s">
        <v>9996</v>
      </c>
      <c r="D1000" s="5" t="str">
        <f>VLOOKUP(B1000,'Msku With Skus'!$A:$B,2,FALSE)</f>
        <v>CSTE_0071_MB_CantFallingInLove_Brown</v>
      </c>
      <c r="E1000" s="27">
        <f>_xlfn.IFNA(VLOOKUP(D1000,'Current Inventory '!$B:$E,4,FALSE),"0")</f>
        <v>0</v>
      </c>
      <c r="F1000" s="28">
        <v>0</v>
      </c>
      <c r="G1000" s="5">
        <f t="shared" si="0"/>
        <v>0</v>
      </c>
      <c r="H1000" s="5" t="str">
        <f>_xlfn.IFNA(VLOOKUP(D1000,'Msku With Skus'!$A:$E,6,FALSE)," ")</f>
        <v> </v>
      </c>
    </row>
    <row r="1001" customHeight="1" spans="1:8">
      <c r="A1001" s="25" t="s">
        <v>9995</v>
      </c>
      <c r="B1001" s="25" t="s">
        <v>1333</v>
      </c>
      <c r="C1001" s="25" t="s">
        <v>9996</v>
      </c>
      <c r="D1001" s="5" t="str">
        <f>VLOOKUP(B1001,'Msku With Skus'!$A:$B,2,FALSE)</f>
        <v>CSTE_0071_MB_CantFallingInLove_Brown</v>
      </c>
      <c r="E1001" s="27">
        <f>_xlfn.IFNA(VLOOKUP(D1001,'Current Inventory '!$B:$E,4,FALSE),"0")</f>
        <v>0</v>
      </c>
      <c r="F1001" s="28">
        <v>0</v>
      </c>
      <c r="G1001" s="5">
        <f t="shared" si="0"/>
        <v>0</v>
      </c>
      <c r="H1001" s="5" t="str">
        <f>_xlfn.IFNA(VLOOKUP(D1001,'Msku With Skus'!$A:$E,6,FALSE)," ")</f>
        <v> </v>
      </c>
    </row>
    <row r="1002" customHeight="1" spans="1:8">
      <c r="A1002" s="25" t="s">
        <v>9997</v>
      </c>
      <c r="B1002" s="25" t="s">
        <v>1396</v>
      </c>
      <c r="C1002" s="25" t="s">
        <v>9998</v>
      </c>
      <c r="D1002" s="5" t="str">
        <f>VLOOKUP(B1002,'Msku With Skus'!$A:$B,2,FALSE)</f>
        <v>CSTE_0078_MB_Naruto_Brown</v>
      </c>
      <c r="E1002" s="27">
        <f>_xlfn.IFNA(VLOOKUP(D1002,'Current Inventory '!$B:$E,4,FALSE),"0")</f>
        <v>0</v>
      </c>
      <c r="F1002" s="28">
        <v>0</v>
      </c>
      <c r="G1002" s="5">
        <f t="shared" si="0"/>
        <v>0</v>
      </c>
      <c r="H1002" s="5" t="e">
        <f>_xlfn.IFNA(VLOOKUP(D1002,'Msku With Skus'!$A:$E,6,FALSE)," ")</f>
        <v>#REF!</v>
      </c>
    </row>
    <row r="1003" customHeight="1" spans="1:8">
      <c r="A1003" s="25" t="s">
        <v>9999</v>
      </c>
      <c r="B1003" s="25" t="s">
        <v>4930</v>
      </c>
      <c r="C1003" s="25" t="s">
        <v>10000</v>
      </c>
      <c r="D1003" s="5" t="str">
        <f>VLOOKUP(B1003,'Msku With Skus'!$A:$B,2,FALSE)</f>
        <v>CSTE_O0094_OT_BurgerLunchBox</v>
      </c>
      <c r="E1003" s="27">
        <f>_xlfn.IFNA(VLOOKUP(D1003,'Current Inventory '!$B:$E,4,FALSE),"0")</f>
        <v>0</v>
      </c>
      <c r="F1003" s="28">
        <v>0</v>
      </c>
      <c r="G1003" s="5">
        <f t="shared" si="0"/>
        <v>0</v>
      </c>
      <c r="H1003" s="5" t="str">
        <f>_xlfn.IFNA(VLOOKUP(D1003,'Msku With Skus'!$A:$E,6,FALSE)," ")</f>
        <v> </v>
      </c>
    </row>
    <row r="1004" customHeight="1" spans="1:8">
      <c r="A1004" s="25" t="s">
        <v>9992</v>
      </c>
      <c r="B1004" s="25" t="s">
        <v>2954</v>
      </c>
      <c r="C1004" s="25" t="s">
        <v>9993</v>
      </c>
      <c r="D1004" s="5" t="str">
        <f>VLOOKUP(B1004,'Msku With Skus'!$A:$B,2,FALSE)</f>
        <v>CSTE_0249_SG_Round_Black</v>
      </c>
      <c r="E1004" s="27">
        <f>_xlfn.IFNA(VLOOKUP(D1004,'Current Inventory '!$B:$E,4,FALSE),"0")</f>
        <v>0</v>
      </c>
      <c r="F1004" s="28">
        <v>0</v>
      </c>
      <c r="G1004" s="5">
        <f t="shared" si="0"/>
        <v>0</v>
      </c>
      <c r="H1004" s="5" t="str">
        <f>_xlfn.IFNA(VLOOKUP(D1004,'Msku With Skus'!$A:$E,6,FALSE)," ")</f>
        <v> </v>
      </c>
    </row>
    <row r="1005" customHeight="1" spans="1:8">
      <c r="A1005" s="25" t="s">
        <v>10001</v>
      </c>
      <c r="B1005" s="25" t="s">
        <v>1999</v>
      </c>
      <c r="C1005" s="25" t="s">
        <v>10002</v>
      </c>
      <c r="D1005" s="5" t="str">
        <f>VLOOKUP(B1005,'Msku With Skus'!$A:$B,2,FALSE)</f>
        <v>CSTE_0144_SG_Square_BlackGolden-GreenShades</v>
      </c>
      <c r="E1005" s="27">
        <f>_xlfn.IFNA(VLOOKUP(D1005,'Current Inventory '!$B:$E,4,FALSE),"0")</f>
        <v>0</v>
      </c>
      <c r="F1005" s="28">
        <v>0</v>
      </c>
      <c r="G1005" s="5">
        <f t="shared" si="0"/>
        <v>0</v>
      </c>
      <c r="H1005" s="5" t="str">
        <f>_xlfn.IFNA(VLOOKUP(D1005,'Msku With Skus'!$A:$E,6,FALSE)," ")</f>
        <v> </v>
      </c>
    </row>
    <row r="1006" customHeight="1" spans="1:8">
      <c r="A1006" s="25" t="s">
        <v>10003</v>
      </c>
      <c r="B1006" s="25" t="s">
        <v>1998</v>
      </c>
      <c r="C1006" s="25" t="s">
        <v>10002</v>
      </c>
      <c r="D1006" s="5" t="str">
        <f>VLOOKUP(B1006,'Msku With Skus'!$A:$B,2,FALSE)</f>
        <v>CSTE_0144_SG_Square_BlackGolden_GreenShades</v>
      </c>
      <c r="E1006" s="27" t="str">
        <f>_xlfn.IFNA(VLOOKUP(D1006,'Current Inventory '!$B:$E,4,FALSE),"0")</f>
        <v>0</v>
      </c>
      <c r="F1006" s="28">
        <v>0</v>
      </c>
      <c r="G1006" s="5">
        <f t="shared" si="0"/>
        <v>0</v>
      </c>
      <c r="H1006" s="5" t="str">
        <f>_xlfn.IFNA(VLOOKUP(D1006,'Msku With Skus'!$A:$E,6,FALSE)," ")</f>
        <v> </v>
      </c>
    </row>
    <row r="1007" customHeight="1" spans="1:8">
      <c r="A1007" s="25" t="s">
        <v>10004</v>
      </c>
      <c r="B1007" s="25" t="s">
        <v>1966</v>
      </c>
      <c r="C1007" s="25" t="s">
        <v>10005</v>
      </c>
      <c r="D1007" s="5" t="str">
        <f>VLOOKUP(B1007,'Msku With Skus'!$A:$B,2,FALSE)</f>
        <v>CSTE_0140_SG_Heart_Black</v>
      </c>
      <c r="E1007" s="27">
        <f>_xlfn.IFNA(VLOOKUP(D1007,'Current Inventory '!$B:$E,4,FALSE),"0")</f>
        <v>0</v>
      </c>
      <c r="F1007" s="28">
        <v>0</v>
      </c>
      <c r="G1007" s="5">
        <f t="shared" si="0"/>
        <v>0</v>
      </c>
      <c r="H1007" s="5" t="e">
        <f>_xlfn.IFNA(VLOOKUP(D1007,'Msku With Skus'!$A:$E,6,FALSE)," ")</f>
        <v>#REF!</v>
      </c>
    </row>
    <row r="1008" customHeight="1" spans="1:8">
      <c r="A1008" s="25" t="s">
        <v>10004</v>
      </c>
      <c r="B1008" s="25" t="s">
        <v>1966</v>
      </c>
      <c r="C1008" s="25" t="s">
        <v>10005</v>
      </c>
      <c r="D1008" s="5" t="str">
        <f>VLOOKUP(B1008,'Msku With Skus'!$A:$B,2,FALSE)</f>
        <v>CSTE_0140_SG_Heart_Black</v>
      </c>
      <c r="E1008" s="27">
        <f>_xlfn.IFNA(VLOOKUP(D1008,'Current Inventory '!$B:$E,4,FALSE),"0")</f>
        <v>0</v>
      </c>
      <c r="F1008" s="28">
        <v>0</v>
      </c>
      <c r="G1008" s="5">
        <f t="shared" si="0"/>
        <v>0</v>
      </c>
      <c r="H1008" s="5" t="e">
        <f>_xlfn.IFNA(VLOOKUP(D1008,'Msku With Skus'!$A:$E,6,FALSE)," ")</f>
        <v>#REF!</v>
      </c>
    </row>
    <row r="1009" customHeight="1" spans="1:8">
      <c r="A1009" s="25" t="s">
        <v>10006</v>
      </c>
      <c r="B1009" s="25" t="s">
        <v>1928</v>
      </c>
      <c r="C1009" s="25" t="s">
        <v>10007</v>
      </c>
      <c r="D1009" s="5" t="str">
        <f>VLOOKUP(B1009,'Msku With Skus'!$A:$B,2,FALSE)</f>
        <v>CSTE_0133_SG_FireGlass_Pink</v>
      </c>
      <c r="E1009" s="27">
        <f>_xlfn.IFNA(VLOOKUP(D1009,'Current Inventory '!$B:$E,4,FALSE),"0")</f>
        <v>0</v>
      </c>
      <c r="F1009" s="28">
        <v>0</v>
      </c>
      <c r="G1009" s="5">
        <f t="shared" si="0"/>
        <v>0</v>
      </c>
      <c r="H1009" s="5" t="e">
        <f>_xlfn.IFNA(VLOOKUP(D1009,'Msku With Skus'!$A:$E,6,FALSE)," ")</f>
        <v>#REF!</v>
      </c>
    </row>
    <row r="1010" customHeight="1" spans="1:8">
      <c r="A1010" s="25" t="s">
        <v>10008</v>
      </c>
      <c r="B1010" s="25" t="s">
        <v>2084</v>
      </c>
      <c r="C1010" s="25" t="s">
        <v>10009</v>
      </c>
      <c r="D1010" s="5" t="str">
        <f>VLOOKUP(B1010,'Msku With Skus'!$A:$B,2,FALSE)</f>
        <v>CSTE_0155_SG_FireGlass_Red</v>
      </c>
      <c r="E1010" s="27">
        <f>_xlfn.IFNA(VLOOKUP(D1010,'Current Inventory '!$B:$E,4,FALSE),"0")</f>
        <v>0</v>
      </c>
      <c r="F1010" s="28">
        <v>0</v>
      </c>
      <c r="G1010" s="5">
        <f t="shared" si="0"/>
        <v>0</v>
      </c>
      <c r="H1010" s="5" t="str">
        <f>_xlfn.IFNA(VLOOKUP(D1010,'Msku With Skus'!$A:$E,6,FALSE)," ")</f>
        <v> </v>
      </c>
    </row>
    <row r="1011" customHeight="1" spans="1:8">
      <c r="A1011" s="25" t="s">
        <v>10010</v>
      </c>
      <c r="B1011" s="25" t="s">
        <v>6628</v>
      </c>
      <c r="C1011" s="25" t="s">
        <v>10011</v>
      </c>
      <c r="D1011" s="5" t="str">
        <f>VLOOKUP(B1011,'Msku With Skus'!$A:$B,2,FALSE)</f>
        <v>Sunglass-203</v>
      </c>
      <c r="E1011" s="27" t="str">
        <f>_xlfn.IFNA(VLOOKUP(D1011,'Current Inventory '!$B:$E,4,FALSE),"0")</f>
        <v>0</v>
      </c>
      <c r="F1011" s="28">
        <v>0</v>
      </c>
      <c r="G1011" s="5">
        <f t="shared" si="0"/>
        <v>0</v>
      </c>
      <c r="H1011" s="5" t="e">
        <f>_xlfn.IFNA(VLOOKUP(D1011,'Msku With Skus'!$A:$E,6,FALSE)," ")</f>
        <v>#REF!</v>
      </c>
    </row>
    <row r="1012" customHeight="1" spans="1:8">
      <c r="A1012" s="25" t="s">
        <v>10012</v>
      </c>
      <c r="B1012" s="25" t="s">
        <v>1926</v>
      </c>
      <c r="C1012" s="25" t="s">
        <v>10011</v>
      </c>
      <c r="D1012" s="5" t="str">
        <f>VLOOKUP(B1012,'Msku With Skus'!$A:$B,2,FALSE)</f>
        <v>CSTE_0133_SG_FireGlass_Pink</v>
      </c>
      <c r="E1012" s="27">
        <f>_xlfn.IFNA(VLOOKUP(D1012,'Current Inventory '!$B:$E,4,FALSE),"0")</f>
        <v>0</v>
      </c>
      <c r="F1012" s="28">
        <v>0</v>
      </c>
      <c r="G1012" s="5">
        <f t="shared" si="0"/>
        <v>0</v>
      </c>
      <c r="H1012" s="5" t="e">
        <f>_xlfn.IFNA(VLOOKUP(D1012,'Msku With Skus'!$A:$E,6,FALSE)," ")</f>
        <v>#REF!</v>
      </c>
    </row>
    <row r="1013" customHeight="1" spans="1:8">
      <c r="A1013" s="25" t="s">
        <v>10012</v>
      </c>
      <c r="B1013" s="25" t="s">
        <v>1926</v>
      </c>
      <c r="C1013" s="25" t="s">
        <v>10011</v>
      </c>
      <c r="D1013" s="5" t="str">
        <f>VLOOKUP(B1013,'Msku With Skus'!$A:$B,2,FALSE)</f>
        <v>CSTE_0133_SG_FireGlass_Pink</v>
      </c>
      <c r="E1013" s="27">
        <f>_xlfn.IFNA(VLOOKUP(D1013,'Current Inventory '!$B:$E,4,FALSE),"0")</f>
        <v>0</v>
      </c>
      <c r="F1013" s="28">
        <v>0</v>
      </c>
      <c r="G1013" s="5">
        <f t="shared" si="0"/>
        <v>0</v>
      </c>
      <c r="H1013" s="5" t="e">
        <f>_xlfn.IFNA(VLOOKUP(D1013,'Msku With Skus'!$A:$E,6,FALSE)," ")</f>
        <v>#REF!</v>
      </c>
    </row>
    <row r="1014" customHeight="1" spans="1:8">
      <c r="A1014" s="25" t="s">
        <v>10013</v>
      </c>
      <c r="B1014" s="25" t="s">
        <v>1905</v>
      </c>
      <c r="C1014" s="25" t="s">
        <v>10014</v>
      </c>
      <c r="D1014" s="5" t="str">
        <f>VLOOKUP(B1014,'Msku With Skus'!$A:$B,2,FALSE)</f>
        <v>CSTE_0131_SG_FireGlass_Black</v>
      </c>
      <c r="E1014" s="27">
        <f>_xlfn.IFNA(VLOOKUP(D1014,'Current Inventory '!$B:$E,4,FALSE),"0")</f>
        <v>0</v>
      </c>
      <c r="F1014" s="28">
        <v>0</v>
      </c>
      <c r="G1014" s="5">
        <f t="shared" si="0"/>
        <v>0</v>
      </c>
      <c r="H1014" s="5" t="str">
        <f>_xlfn.IFNA(VLOOKUP(D1014,'Msku With Skus'!$A:$E,6,FALSE)," ")</f>
        <v> </v>
      </c>
    </row>
    <row r="1015" customHeight="1" spans="1:8">
      <c r="A1015" s="25" t="s">
        <v>10015</v>
      </c>
      <c r="B1015" s="25" t="s">
        <v>1904</v>
      </c>
      <c r="C1015" s="25" t="s">
        <v>10016</v>
      </c>
      <c r="D1015" s="5" t="str">
        <f>VLOOKUP(B1015,'Msku With Skus'!$A:$B,2,FALSE)</f>
        <v>CSTE_0131_SG_FireGlass_Black</v>
      </c>
      <c r="E1015" s="27">
        <f>_xlfn.IFNA(VLOOKUP(D1015,'Current Inventory '!$B:$E,4,FALSE),"0")</f>
        <v>0</v>
      </c>
      <c r="F1015" s="28">
        <v>0</v>
      </c>
      <c r="G1015" s="5">
        <f t="shared" si="0"/>
        <v>0</v>
      </c>
      <c r="H1015" s="5" t="str">
        <f>_xlfn.IFNA(VLOOKUP(D1015,'Msku With Skus'!$A:$E,6,FALSE)," ")</f>
        <v> </v>
      </c>
    </row>
    <row r="1016" customHeight="1" spans="1:8">
      <c r="A1016" s="25" t="s">
        <v>10015</v>
      </c>
      <c r="B1016" s="25" t="s">
        <v>1904</v>
      </c>
      <c r="C1016" s="25" t="s">
        <v>10016</v>
      </c>
      <c r="D1016" s="5" t="str">
        <f>VLOOKUP(B1016,'Msku With Skus'!$A:$B,2,FALSE)</f>
        <v>CSTE_0131_SG_FireGlass_Black</v>
      </c>
      <c r="E1016" s="27">
        <f>_xlfn.IFNA(VLOOKUP(D1016,'Current Inventory '!$B:$E,4,FALSE),"0")</f>
        <v>0</v>
      </c>
      <c r="F1016" s="28">
        <v>0</v>
      </c>
      <c r="G1016" s="5">
        <f t="shared" si="0"/>
        <v>0</v>
      </c>
      <c r="H1016" s="5" t="str">
        <f>_xlfn.IFNA(VLOOKUP(D1016,'Msku With Skus'!$A:$E,6,FALSE)," ")</f>
        <v> </v>
      </c>
    </row>
    <row r="1017" customHeight="1" spans="1:8">
      <c r="A1017" s="25" t="s">
        <v>9269</v>
      </c>
      <c r="B1017" s="25" t="s">
        <v>1515</v>
      </c>
      <c r="C1017" s="25" t="s">
        <v>9270</v>
      </c>
      <c r="D1017" s="5" t="str">
        <f>VLOOKUP(B1017,'Msku With Skus'!$A:$B,2,FALSE)</f>
        <v>CSTE_0093_ST_Unicorn_NP_Blue</v>
      </c>
      <c r="E1017" s="27">
        <f>_xlfn.IFNA(VLOOKUP(D1017,'Current Inventory '!$B:$E,4,FALSE),"0")</f>
        <v>0</v>
      </c>
      <c r="F1017" s="28">
        <v>0</v>
      </c>
      <c r="G1017" s="5">
        <f t="shared" si="0"/>
        <v>0</v>
      </c>
      <c r="H1017" s="5" t="e">
        <f>_xlfn.IFNA(VLOOKUP(D1017,'Msku With Skus'!$A:$E,6,FALSE)," ")</f>
        <v>#REF!</v>
      </c>
    </row>
    <row r="1018" customHeight="1" spans="1:8">
      <c r="A1018" s="25" t="s">
        <v>10017</v>
      </c>
      <c r="B1018" s="25" t="s">
        <v>157</v>
      </c>
      <c r="C1018" s="25" t="s">
        <v>10018</v>
      </c>
      <c r="D1018" s="5" t="str">
        <f>VLOOKUP(B1018,'Msku With Skus'!$A:$B,2,FALSE)</f>
        <v>Blackstar_Glass_fba1</v>
      </c>
      <c r="E1018" s="27" t="str">
        <f>_xlfn.IFNA(VLOOKUP(D1018,'Current Inventory '!$B:$E,4,FALSE),"0")</f>
        <v>0</v>
      </c>
      <c r="F1018" s="28">
        <v>0</v>
      </c>
      <c r="G1018" s="5">
        <f t="shared" si="0"/>
        <v>0</v>
      </c>
      <c r="H1018" s="5" t="e">
        <f>_xlfn.IFNA(VLOOKUP(D1018,'Msku With Skus'!$A:$E,6,FALSE)," ")</f>
        <v>#REF!</v>
      </c>
    </row>
    <row r="1019" customHeight="1" spans="1:8">
      <c r="A1019" s="25" t="s">
        <v>10019</v>
      </c>
      <c r="B1019" s="25" t="s">
        <v>158</v>
      </c>
      <c r="C1019" s="25" t="s">
        <v>10018</v>
      </c>
      <c r="D1019" s="5" t="str">
        <f>VLOOKUP(B1019,'Msku With Skus'!$A:$B,2,FALSE)</f>
        <v>CSTE_0182_SG_Star_Red</v>
      </c>
      <c r="E1019" s="27">
        <f>_xlfn.IFNA(VLOOKUP(D1019,'Current Inventory '!$B:$E,4,FALSE),"0")</f>
        <v>0</v>
      </c>
      <c r="F1019" s="28">
        <v>0</v>
      </c>
      <c r="G1019" s="5">
        <f t="shared" si="0"/>
        <v>0</v>
      </c>
      <c r="H1019" s="5" t="str">
        <f>_xlfn.IFNA(VLOOKUP(D1019,'Msku With Skus'!$A:$E,6,FALSE)," ")</f>
        <v> </v>
      </c>
    </row>
    <row r="1020" customHeight="1" spans="1:8">
      <c r="A1020" s="25" t="s">
        <v>10020</v>
      </c>
      <c r="B1020" s="25" t="s">
        <v>2336</v>
      </c>
      <c r="C1020" s="25" t="s">
        <v>10021</v>
      </c>
      <c r="D1020" s="5" t="str">
        <f>VLOOKUP(B1020,'Msku With Skus'!$A:$B,2,FALSE)</f>
        <v>CSTE_0183_SG_Star_Black</v>
      </c>
      <c r="E1020" s="27">
        <f>_xlfn.IFNA(VLOOKUP(D1020,'Current Inventory '!$B:$E,4,FALSE),"0")</f>
        <v>0</v>
      </c>
      <c r="F1020" s="28">
        <v>0</v>
      </c>
      <c r="G1020" s="5">
        <f t="shared" si="0"/>
        <v>0</v>
      </c>
      <c r="H1020" s="5" t="str">
        <f>_xlfn.IFNA(VLOOKUP(D1020,'Msku With Skus'!$A:$E,6,FALSE)," ")</f>
        <v> </v>
      </c>
    </row>
    <row r="1021" customHeight="1" spans="1:8">
      <c r="A1021" s="25" t="s">
        <v>10022</v>
      </c>
      <c r="B1021" s="25" t="s">
        <v>2326</v>
      </c>
      <c r="C1021" s="25" t="s">
        <v>10023</v>
      </c>
      <c r="D1021" s="5" t="str">
        <f>VLOOKUP(B1021,'Msku With Skus'!$A:$B,2,FALSE)</f>
        <v>CSTE_0180_SG_Star_Purple</v>
      </c>
      <c r="E1021" s="27">
        <f>_xlfn.IFNA(VLOOKUP(D1021,'Current Inventory '!$B:$E,4,FALSE),"0")</f>
        <v>0</v>
      </c>
      <c r="F1021" s="28">
        <v>0</v>
      </c>
      <c r="G1021" s="5">
        <f t="shared" si="0"/>
        <v>0</v>
      </c>
      <c r="H1021" s="5" t="str">
        <f>_xlfn.IFNA(VLOOKUP(D1021,'Msku With Skus'!$A:$E,6,FALSE)," ")</f>
        <v> </v>
      </c>
    </row>
    <row r="1022" customHeight="1" spans="1:8">
      <c r="A1022" s="25" t="s">
        <v>9995</v>
      </c>
      <c r="B1022" s="25" t="s">
        <v>1333</v>
      </c>
      <c r="C1022" s="25" t="s">
        <v>9996</v>
      </c>
      <c r="D1022" s="5" t="str">
        <f>VLOOKUP(B1022,'Msku With Skus'!$A:$B,2,FALSE)</f>
        <v>CSTE_0071_MB_CantFallingInLove_Brown</v>
      </c>
      <c r="E1022" s="27">
        <f>_xlfn.IFNA(VLOOKUP(D1022,'Current Inventory '!$B:$E,4,FALSE),"0")</f>
        <v>0</v>
      </c>
      <c r="F1022" s="28">
        <v>0</v>
      </c>
      <c r="G1022" s="5">
        <f t="shared" si="0"/>
        <v>0</v>
      </c>
      <c r="H1022" s="5" t="str">
        <f>_xlfn.IFNA(VLOOKUP(D1022,'Msku With Skus'!$A:$E,6,FALSE)," ")</f>
        <v> </v>
      </c>
    </row>
    <row r="1023" customHeight="1" spans="1:8">
      <c r="A1023" s="25" t="s">
        <v>10024</v>
      </c>
      <c r="B1023" s="25" t="s">
        <v>3842</v>
      </c>
      <c r="C1023" s="25" t="s">
        <v>10025</v>
      </c>
      <c r="D1023" s="5" t="str">
        <f>VLOOKUP(B1023,'Msku With Skus'!$A:$B,2,FALSE)</f>
        <v>CSTE_0433_ST_Pokemon_Charmander_Red</v>
      </c>
      <c r="E1023" s="27" t="str">
        <f>_xlfn.IFNA(VLOOKUP(D1023,'Current Inventory '!$B:$E,4,FALSE),"0")</f>
        <v>0</v>
      </c>
      <c r="F1023" s="28">
        <v>16</v>
      </c>
      <c r="G1023" s="5">
        <f t="shared" si="0"/>
        <v>-16</v>
      </c>
      <c r="H1023" s="5" t="e">
        <f>_xlfn.IFNA(VLOOKUP(D1023,'Msku With Skus'!$A:$E,6,FALSE)," ")</f>
        <v>#REF!</v>
      </c>
    </row>
    <row r="1024" customHeight="1" spans="1:8">
      <c r="A1024" s="25" t="s">
        <v>9774</v>
      </c>
      <c r="B1024" s="25" t="s">
        <v>242</v>
      </c>
      <c r="C1024" s="25" t="s">
        <v>9775</v>
      </c>
      <c r="D1024" s="5" t="str">
        <f>VLOOKUP(B1024,'Msku With Skus'!$A:$B,2,FALSE)</f>
        <v>CSTE_0001_ST_Bts_Pillow_Chimmy</v>
      </c>
      <c r="E1024" s="27">
        <f>_xlfn.IFNA(VLOOKUP(D1024,'Current Inventory '!$B:$E,4,FALSE),"0")</f>
        <v>192</v>
      </c>
      <c r="F1024" s="28">
        <v>0</v>
      </c>
      <c r="G1024" s="5">
        <f t="shared" si="0"/>
        <v>192</v>
      </c>
      <c r="H1024" s="5" t="str">
        <f>_xlfn.IFNA(VLOOKUP(D1024,'Msku With Skus'!$A:$E,6,FALSE)," ")</f>
        <v> </v>
      </c>
    </row>
    <row r="1025" customHeight="1" spans="1:8">
      <c r="A1025" s="25" t="s">
        <v>9774</v>
      </c>
      <c r="B1025" s="25" t="s">
        <v>242</v>
      </c>
      <c r="C1025" s="25" t="s">
        <v>9775</v>
      </c>
      <c r="D1025" s="5" t="str">
        <f>VLOOKUP(B1025,'Msku With Skus'!$A:$B,2,FALSE)</f>
        <v>CSTE_0001_ST_Bts_Pillow_Chimmy</v>
      </c>
      <c r="E1025" s="27">
        <f>_xlfn.IFNA(VLOOKUP(D1025,'Current Inventory '!$B:$E,4,FALSE),"0")</f>
        <v>192</v>
      </c>
      <c r="F1025" s="28">
        <v>204</v>
      </c>
      <c r="G1025" s="5">
        <f t="shared" si="0"/>
        <v>-12</v>
      </c>
      <c r="H1025" s="5" t="str">
        <f>_xlfn.IFNA(VLOOKUP(D1025,'Msku With Skus'!$A:$E,6,FALSE)," ")</f>
        <v> </v>
      </c>
    </row>
    <row r="1026" customHeight="1" spans="1:8">
      <c r="A1026" s="25" t="s">
        <v>9774</v>
      </c>
      <c r="B1026" s="25" t="s">
        <v>242</v>
      </c>
      <c r="C1026" s="25" t="s">
        <v>9775</v>
      </c>
      <c r="D1026" s="5" t="str">
        <f>VLOOKUP(B1026,'Msku With Skus'!$A:$B,2,FALSE)</f>
        <v>CSTE_0001_ST_Bts_Pillow_Chimmy</v>
      </c>
      <c r="E1026" s="27">
        <f>_xlfn.IFNA(VLOOKUP(D1026,'Current Inventory '!$B:$E,4,FALSE),"0")</f>
        <v>192</v>
      </c>
      <c r="F1026" s="28">
        <v>6</v>
      </c>
      <c r="G1026" s="5">
        <f t="shared" si="0"/>
        <v>186</v>
      </c>
      <c r="H1026" s="5" t="str">
        <f>_xlfn.IFNA(VLOOKUP(D1026,'Msku With Skus'!$A:$E,6,FALSE)," ")</f>
        <v> </v>
      </c>
    </row>
    <row r="1027" customHeight="1" spans="1:8">
      <c r="A1027" s="25" t="s">
        <v>10026</v>
      </c>
      <c r="B1027" s="25" t="s">
        <v>3632</v>
      </c>
      <c r="C1027" s="25" t="s">
        <v>10027</v>
      </c>
      <c r="D1027" s="5" t="str">
        <f>VLOOKUP(B1027,'Msku With Skus'!$A:$B,2,FALSE)</f>
        <v>CSTE_0383_ST_Cat_Pillow_Black</v>
      </c>
      <c r="E1027" s="27">
        <f>_xlfn.IFNA(VLOOKUP(D1027,'Current Inventory '!$B:$E,4,FALSE),"0")</f>
        <v>0</v>
      </c>
      <c r="F1027" s="28">
        <v>0</v>
      </c>
      <c r="G1027" s="5">
        <f t="shared" si="0"/>
        <v>0</v>
      </c>
      <c r="H1027" s="5" t="e">
        <f>_xlfn.IFNA(VLOOKUP(D1027,'Msku With Skus'!$A:$E,6,FALSE)," ")</f>
        <v>#REF!</v>
      </c>
    </row>
    <row r="1028" customHeight="1" spans="1:8">
      <c r="A1028" s="25" t="s">
        <v>10026</v>
      </c>
      <c r="B1028" s="25" t="s">
        <v>3632</v>
      </c>
      <c r="C1028" s="25" t="s">
        <v>10027</v>
      </c>
      <c r="D1028" s="5" t="str">
        <f>VLOOKUP(B1028,'Msku With Skus'!$A:$B,2,FALSE)</f>
        <v>CSTE_0383_ST_Cat_Pillow_Black</v>
      </c>
      <c r="E1028" s="27">
        <f>_xlfn.IFNA(VLOOKUP(D1028,'Current Inventory '!$B:$E,4,FALSE),"0")</f>
        <v>0</v>
      </c>
      <c r="F1028" s="28">
        <v>0</v>
      </c>
      <c r="G1028" s="5">
        <f t="shared" si="0"/>
        <v>0</v>
      </c>
      <c r="H1028" s="5" t="e">
        <f>_xlfn.IFNA(VLOOKUP(D1028,'Msku With Skus'!$A:$E,6,FALSE)," ")</f>
        <v>#REF!</v>
      </c>
    </row>
    <row r="1029" customHeight="1" spans="1:8">
      <c r="A1029" s="25" t="s">
        <v>9797</v>
      </c>
      <c r="B1029" s="25" t="s">
        <v>375</v>
      </c>
      <c r="C1029" s="25" t="s">
        <v>9798</v>
      </c>
      <c r="D1029" s="5" t="str">
        <f>VLOOKUP(B1029,'Msku With Skus'!$A:$B,2,FALSE)</f>
        <v>CSTE_0008_ST_Bts_Pillow_Rj</v>
      </c>
      <c r="E1029" s="27">
        <f>_xlfn.IFNA(VLOOKUP(D1029,'Current Inventory '!$B:$E,4,FALSE),"0")</f>
        <v>0</v>
      </c>
      <c r="F1029" s="28">
        <v>0</v>
      </c>
      <c r="G1029" s="5">
        <f t="shared" si="0"/>
        <v>0</v>
      </c>
      <c r="H1029" s="5" t="str">
        <f>_xlfn.IFNA(VLOOKUP(D1029,'Msku With Skus'!$A:$E,6,FALSE)," ")</f>
        <v> </v>
      </c>
    </row>
    <row r="1030" customHeight="1" spans="1:8">
      <c r="A1030" s="25" t="s">
        <v>9777</v>
      </c>
      <c r="B1030" s="25" t="s">
        <v>353</v>
      </c>
      <c r="C1030" s="25" t="s">
        <v>9778</v>
      </c>
      <c r="D1030" s="5" t="str">
        <f>VLOOKUP(B1030,'Msku With Skus'!$A:$B,2,FALSE)</f>
        <v>CSTE_0007_ST_Bts_Pillow_Cooky</v>
      </c>
      <c r="E1030" s="27">
        <f>_xlfn.IFNA(VLOOKUP(D1030,'Current Inventory '!$B:$E,4,FALSE),"0")</f>
        <v>0</v>
      </c>
      <c r="F1030" s="28">
        <v>0</v>
      </c>
      <c r="G1030" s="5">
        <f t="shared" si="0"/>
        <v>0</v>
      </c>
      <c r="H1030" s="5" t="e">
        <f>_xlfn.IFNA(VLOOKUP(D1030,'Msku With Skus'!$A:$E,6,FALSE)," ")</f>
        <v>#REF!</v>
      </c>
    </row>
    <row r="1031" customHeight="1" spans="1:8">
      <c r="A1031" s="25" t="s">
        <v>10028</v>
      </c>
      <c r="B1031" s="25" t="s">
        <v>3865</v>
      </c>
      <c r="C1031" s="25" t="s">
        <v>10029</v>
      </c>
      <c r="D1031" s="5" t="str">
        <f>VLOOKUP(B1031,'Msku With Skus'!$A:$B,2,FALSE)</f>
        <v>CSTE_0435_ST_Pokemon_Squirtle_Blue</v>
      </c>
      <c r="E1031" s="27">
        <f>_xlfn.IFNA(VLOOKUP(D1031,'Current Inventory '!$B:$E,4,FALSE),"0")</f>
        <v>15</v>
      </c>
      <c r="F1031" s="28">
        <v>0</v>
      </c>
      <c r="G1031" s="5">
        <f t="shared" si="0"/>
        <v>15</v>
      </c>
      <c r="H1031" s="5" t="e">
        <f>_xlfn.IFNA(VLOOKUP(D1031,'Msku With Skus'!$A:$E,6,FALSE)," ")</f>
        <v>#REF!</v>
      </c>
    </row>
    <row r="1032" customHeight="1" spans="1:8">
      <c r="A1032" s="25" t="s">
        <v>10028</v>
      </c>
      <c r="B1032" s="25" t="s">
        <v>3865</v>
      </c>
      <c r="C1032" s="25" t="s">
        <v>10029</v>
      </c>
      <c r="D1032" s="5" t="str">
        <f>VLOOKUP(B1032,'Msku With Skus'!$A:$B,2,FALSE)</f>
        <v>CSTE_0435_ST_Pokemon_Squirtle_Blue</v>
      </c>
      <c r="E1032" s="27">
        <f>_xlfn.IFNA(VLOOKUP(D1032,'Current Inventory '!$B:$E,4,FALSE),"0")</f>
        <v>15</v>
      </c>
      <c r="F1032" s="28">
        <v>19</v>
      </c>
      <c r="G1032" s="5">
        <f t="shared" si="0"/>
        <v>-4</v>
      </c>
      <c r="H1032" s="5" t="e">
        <f>_xlfn.IFNA(VLOOKUP(D1032,'Msku With Skus'!$A:$E,6,FALSE)," ")</f>
        <v>#REF!</v>
      </c>
    </row>
    <row r="1033" customHeight="1" spans="1:8">
      <c r="A1033" s="25" t="s">
        <v>9833</v>
      </c>
      <c r="B1033" s="25" t="s">
        <v>331</v>
      </c>
      <c r="C1033" s="25" t="s">
        <v>9834</v>
      </c>
      <c r="D1033" s="5" t="str">
        <f>VLOOKUP(B1033,'Msku With Skus'!$A:$B,2,FALSE)</f>
        <v>CSTE_0006_ST_Bts_Pillow_Van</v>
      </c>
      <c r="E1033" s="27">
        <f>_xlfn.IFNA(VLOOKUP(D1033,'Current Inventory '!$B:$E,4,FALSE),"0")</f>
        <v>49</v>
      </c>
      <c r="F1033" s="28">
        <v>40</v>
      </c>
      <c r="G1033" s="5">
        <f t="shared" si="0"/>
        <v>9</v>
      </c>
      <c r="H1033" s="5" t="str">
        <f>_xlfn.IFNA(VLOOKUP(D1033,'Msku With Skus'!$A:$E,6,FALSE)," ")</f>
        <v> </v>
      </c>
    </row>
    <row r="1034" customHeight="1" spans="1:8">
      <c r="A1034" s="25" t="s">
        <v>10030</v>
      </c>
      <c r="B1034" s="25" t="s">
        <v>755</v>
      </c>
      <c r="C1034" s="25" t="s">
        <v>10031</v>
      </c>
      <c r="D1034" s="5" t="str">
        <f>VLOOKUP(B1034,'Msku With Skus'!$A:$B,2,FALSE)</f>
        <v>CSTE_0026_MB_Castle_Unicorn</v>
      </c>
      <c r="E1034" s="27">
        <f>_xlfn.IFNA(VLOOKUP(D1034,'Current Inventory '!$B:$E,4,FALSE),"0")</f>
        <v>0</v>
      </c>
      <c r="F1034" s="28">
        <v>0</v>
      </c>
      <c r="G1034" s="5">
        <f t="shared" si="0"/>
        <v>0</v>
      </c>
      <c r="H1034" s="5" t="str">
        <f>_xlfn.IFNA(VLOOKUP(D1034,'Msku With Skus'!$A:$E,6,FALSE)," ")</f>
        <v> </v>
      </c>
    </row>
    <row r="1035" customHeight="1" spans="1:8">
      <c r="A1035" s="25" t="s">
        <v>10032</v>
      </c>
      <c r="B1035" s="25" t="s">
        <v>2189</v>
      </c>
      <c r="C1035" s="25" t="s">
        <v>9764</v>
      </c>
      <c r="D1035" s="5" t="str">
        <f>VLOOKUP(B1035,'Msku With Skus'!$A:$B,2,FALSE)</f>
        <v>CSTE_0167_SG_Oval_Pink</v>
      </c>
      <c r="E1035" s="27">
        <f>_xlfn.IFNA(VLOOKUP(D1035,'Current Inventory '!$B:$E,4,FALSE),"0")</f>
        <v>0</v>
      </c>
      <c r="F1035" s="28">
        <v>0</v>
      </c>
      <c r="G1035" s="5">
        <f t="shared" si="0"/>
        <v>0</v>
      </c>
      <c r="H1035" s="5" t="str">
        <f>_xlfn.IFNA(VLOOKUP(D1035,'Msku With Skus'!$A:$E,6,FALSE)," ")</f>
        <v> </v>
      </c>
    </row>
    <row r="1036" customHeight="1" spans="1:8">
      <c r="A1036" s="25" t="s">
        <v>10032</v>
      </c>
      <c r="B1036" s="25" t="s">
        <v>2189</v>
      </c>
      <c r="C1036" s="25" t="s">
        <v>9764</v>
      </c>
      <c r="D1036" s="5" t="str">
        <f>VLOOKUP(B1036,'Msku With Skus'!$A:$B,2,FALSE)</f>
        <v>CSTE_0167_SG_Oval_Pink</v>
      </c>
      <c r="E1036" s="27">
        <f>_xlfn.IFNA(VLOOKUP(D1036,'Current Inventory '!$B:$E,4,FALSE),"0")</f>
        <v>0</v>
      </c>
      <c r="F1036" s="28">
        <v>0</v>
      </c>
      <c r="G1036" s="5">
        <f t="shared" si="0"/>
        <v>0</v>
      </c>
      <c r="H1036" s="5" t="str">
        <f>_xlfn.IFNA(VLOOKUP(D1036,'Msku With Skus'!$A:$E,6,FALSE)," ")</f>
        <v> </v>
      </c>
    </row>
    <row r="1037" customHeight="1" spans="1:8">
      <c r="A1037" s="25" t="s">
        <v>9763</v>
      </c>
      <c r="B1037" s="25" t="s">
        <v>6547</v>
      </c>
      <c r="C1037" s="25" t="s">
        <v>9764</v>
      </c>
      <c r="D1037" s="5" t="str">
        <f>VLOOKUP(B1037,'Msku With Skus'!$A:$B,2,FALSE)</f>
        <v>Pink_cat_eyeglasses_metal_fba</v>
      </c>
      <c r="E1037" s="27" t="str">
        <f>_xlfn.IFNA(VLOOKUP(D1037,'Current Inventory '!$B:$E,4,FALSE),"0")</f>
        <v>0</v>
      </c>
      <c r="F1037" s="28">
        <v>1</v>
      </c>
      <c r="G1037" s="5">
        <f t="shared" si="0"/>
        <v>-1</v>
      </c>
      <c r="H1037" s="5" t="e">
        <f>_xlfn.IFNA(VLOOKUP(D1037,'Msku With Skus'!$A:$E,6,FALSE)," ")</f>
        <v>#REF!</v>
      </c>
    </row>
    <row r="1038" customHeight="1" spans="1:8">
      <c r="A1038" s="25" t="s">
        <v>9665</v>
      </c>
      <c r="B1038" s="25" t="s">
        <v>149</v>
      </c>
      <c r="C1038" s="25" t="s">
        <v>9664</v>
      </c>
      <c r="D1038" s="5" t="str">
        <f>VLOOKUP(B1038,'Msku With Skus'!$A:$B,2,FALSE)</f>
        <v>Black_cateys_fba</v>
      </c>
      <c r="E1038" s="27" t="str">
        <f>_xlfn.IFNA(VLOOKUP(D1038,'Current Inventory '!$B:$E,4,FALSE),"0")</f>
        <v>0</v>
      </c>
      <c r="F1038" s="28">
        <v>19</v>
      </c>
      <c r="G1038" s="5">
        <f t="shared" si="0"/>
        <v>-19</v>
      </c>
      <c r="H1038" s="5" t="e">
        <f>_xlfn.IFNA(VLOOKUP(D1038,'Msku With Skus'!$A:$E,6,FALSE)," ")</f>
        <v>#REF!</v>
      </c>
    </row>
    <row r="1039" customHeight="1" spans="1:8">
      <c r="A1039" s="25" t="s">
        <v>10033</v>
      </c>
      <c r="B1039" s="25" t="s">
        <v>2262</v>
      </c>
      <c r="C1039" s="25" t="s">
        <v>8867</v>
      </c>
      <c r="D1039" s="5" t="str">
        <f>VLOOKUP(B1039,'Msku With Skus'!$A:$B,2,FALSE)</f>
        <v>CSTE_0174_SG_Oval_Red</v>
      </c>
      <c r="E1039" s="27">
        <f>_xlfn.IFNA(VLOOKUP(D1039,'Current Inventory '!$B:$E,4,FALSE),"0")</f>
        <v>45</v>
      </c>
      <c r="F1039" s="28">
        <v>50</v>
      </c>
      <c r="G1039" s="5">
        <f t="shared" si="0"/>
        <v>-5</v>
      </c>
      <c r="H1039" s="5" t="e">
        <f>_xlfn.IFNA(VLOOKUP(D1039,'Msku With Skus'!$A:$E,6,FALSE)," ")</f>
        <v>#REF!</v>
      </c>
    </row>
    <row r="1040" customHeight="1" spans="1:8">
      <c r="A1040" s="25" t="s">
        <v>10026</v>
      </c>
      <c r="B1040" s="25" t="s">
        <v>3632</v>
      </c>
      <c r="C1040" s="25" t="s">
        <v>10027</v>
      </c>
      <c r="D1040" s="5" t="str">
        <f>VLOOKUP(B1040,'Msku With Skus'!$A:$B,2,FALSE)</f>
        <v>CSTE_0383_ST_Cat_Pillow_Black</v>
      </c>
      <c r="E1040" s="27">
        <f>_xlfn.IFNA(VLOOKUP(D1040,'Current Inventory '!$B:$E,4,FALSE),"0")</f>
        <v>0</v>
      </c>
      <c r="F1040" s="28">
        <v>0</v>
      </c>
      <c r="G1040" s="5">
        <f t="shared" si="0"/>
        <v>0</v>
      </c>
      <c r="H1040" s="5" t="e">
        <f>_xlfn.IFNA(VLOOKUP(D1040,'Msku With Skus'!$A:$E,6,FALSE)," ")</f>
        <v>#REF!</v>
      </c>
    </row>
    <row r="1041" customHeight="1" spans="1:8">
      <c r="A1041" s="25" t="s">
        <v>10034</v>
      </c>
      <c r="B1041" s="25" t="s">
        <v>4508</v>
      </c>
      <c r="C1041" s="25" t="s">
        <v>10035</v>
      </c>
      <c r="D1041" s="5" t="str">
        <f>VLOOKUP(B1041,'Msku With Skus'!$A:$B,2,FALSE)</f>
        <v>CSTE_O0001_OT_TeddyFaceCat_Brown</v>
      </c>
      <c r="E1041" s="27">
        <f>_xlfn.IFNA(VLOOKUP(D1041,'Current Inventory '!$B:$E,4,FALSE),"0")</f>
        <v>41</v>
      </c>
      <c r="F1041" s="28">
        <v>12</v>
      </c>
      <c r="G1041" s="5">
        <f t="shared" si="0"/>
        <v>29</v>
      </c>
      <c r="H1041" s="5" t="e">
        <f>_xlfn.IFNA(VLOOKUP(D1041,'Msku With Skus'!$A:$E,6,FALSE)," ")</f>
        <v>#REF!</v>
      </c>
    </row>
    <row r="1042" customHeight="1" spans="1:8">
      <c r="A1042" s="25" t="s">
        <v>10036</v>
      </c>
      <c r="B1042" s="25" t="s">
        <v>6618</v>
      </c>
      <c r="C1042" s="25" t="s">
        <v>9748</v>
      </c>
      <c r="D1042" s="5" t="str">
        <f>VLOOKUP(B1042,'Msku With Skus'!$A:$B,2,FALSE)</f>
        <v>ST-bts-throw-pillow-mang_FBA</v>
      </c>
      <c r="E1042" s="27" t="str">
        <f>_xlfn.IFNA(VLOOKUP(D1042,'Current Inventory '!$B:$E,4,FALSE),"0")</f>
        <v>0</v>
      </c>
      <c r="F1042" s="28">
        <v>17</v>
      </c>
      <c r="G1042" s="5">
        <f t="shared" si="0"/>
        <v>-17</v>
      </c>
      <c r="H1042" s="5" t="e">
        <f>_xlfn.IFNA(VLOOKUP(D1042,'Msku With Skus'!$A:$E,6,FALSE)," ")</f>
        <v>#REF!</v>
      </c>
    </row>
    <row r="1043" customHeight="1" spans="1:8">
      <c r="A1043" s="25" t="s">
        <v>9747</v>
      </c>
      <c r="B1043" s="25" t="s">
        <v>291</v>
      </c>
      <c r="C1043" s="25" t="s">
        <v>9748</v>
      </c>
      <c r="D1043" s="5" t="str">
        <f>VLOOKUP(B1043,'Msku With Skus'!$A:$B,2,FALSE)</f>
        <v>CSTE_0004_ST_Bts_Pillow_Mang</v>
      </c>
      <c r="E1043" s="27">
        <f>_xlfn.IFNA(VLOOKUP(D1043,'Current Inventory '!$B:$E,4,FALSE),"0")</f>
        <v>21</v>
      </c>
      <c r="F1043" s="28">
        <v>29</v>
      </c>
      <c r="G1043" s="5">
        <f t="shared" si="0"/>
        <v>-8</v>
      </c>
      <c r="H1043" s="5" t="str">
        <f>_xlfn.IFNA(VLOOKUP(D1043,'Msku With Skus'!$A:$E,6,FALSE)," ")</f>
        <v> </v>
      </c>
    </row>
    <row r="1044" customHeight="1" spans="1:8">
      <c r="A1044" s="25" t="s">
        <v>10037</v>
      </c>
      <c r="B1044" s="25" t="s">
        <v>4569</v>
      </c>
      <c r="C1044" s="25" t="s">
        <v>10038</v>
      </c>
      <c r="D1044" s="5" t="str">
        <f>VLOOKUP(B1044,'Msku With Skus'!$A:$B,2,FALSE)</f>
        <v>CSTE_O0005_OT_TeddyFaceCat_WhitePink</v>
      </c>
      <c r="E1044" s="27">
        <f>_xlfn.IFNA(VLOOKUP(D1044,'Current Inventory '!$B:$E,4,FALSE),"0")</f>
        <v>0</v>
      </c>
      <c r="F1044" s="28">
        <v>1</v>
      </c>
      <c r="G1044" s="5">
        <f t="shared" si="0"/>
        <v>-1</v>
      </c>
      <c r="H1044" s="5" t="str">
        <f>_xlfn.IFNA(VLOOKUP(D1044,'Msku With Skus'!$A:$E,6,FALSE)," ")</f>
        <v> </v>
      </c>
    </row>
    <row r="1045" customHeight="1" spans="1:8">
      <c r="A1045" s="25" t="s">
        <v>10039</v>
      </c>
      <c r="B1045" s="25" t="s">
        <v>4510</v>
      </c>
      <c r="C1045" s="25" t="s">
        <v>10040</v>
      </c>
      <c r="D1045" s="5" t="str">
        <f>VLOOKUP(B1045,'Msku With Skus'!$A:$B,2,FALSE)</f>
        <v>CSTE_O0001_OT_TeddyFaceCat_Brown</v>
      </c>
      <c r="E1045" s="27">
        <f>_xlfn.IFNA(VLOOKUP(D1045,'Current Inventory '!$B:$E,4,FALSE),"0")</f>
        <v>41</v>
      </c>
      <c r="F1045" s="28">
        <v>43</v>
      </c>
      <c r="G1045" s="5">
        <f t="shared" si="0"/>
        <v>-2</v>
      </c>
      <c r="H1045" s="5" t="e">
        <f>_xlfn.IFNA(VLOOKUP(D1045,'Msku With Skus'!$A:$E,6,FALSE)," ")</f>
        <v>#REF!</v>
      </c>
    </row>
    <row r="1046" customHeight="1" spans="1:8">
      <c r="A1046" s="25" t="s">
        <v>10041</v>
      </c>
      <c r="B1046" s="25" t="s">
        <v>4499</v>
      </c>
      <c r="C1046" s="25" t="s">
        <v>10040</v>
      </c>
      <c r="D1046" s="5" t="str">
        <f>VLOOKUP(B1046,'Msku With Skus'!$A:$B,2,FALSE)</f>
        <v>CSTE_O0001_OT_TeddyFaceCat_Brown</v>
      </c>
      <c r="E1046" s="27">
        <f>_xlfn.IFNA(VLOOKUP(D1046,'Current Inventory '!$B:$E,4,FALSE),"0")</f>
        <v>41</v>
      </c>
      <c r="F1046" s="28">
        <v>15</v>
      </c>
      <c r="G1046" s="5">
        <f t="shared" si="0"/>
        <v>26</v>
      </c>
      <c r="H1046" s="5" t="e">
        <f>_xlfn.IFNA(VLOOKUP(D1046,'Msku With Skus'!$A:$E,6,FALSE)," ")</f>
        <v>#REF!</v>
      </c>
    </row>
    <row r="1047" customHeight="1" spans="1:8">
      <c r="A1047" s="25" t="s">
        <v>8870</v>
      </c>
      <c r="B1047" s="25" t="s">
        <v>4528</v>
      </c>
      <c r="C1047" s="25" t="s">
        <v>8871</v>
      </c>
      <c r="D1047" s="5" t="str">
        <f>VLOOKUP(B1047,'Msku With Skus'!$A:$B,2,FALSE)</f>
        <v>CSTE_O0002_OT_TeddyFaceCat_Pink</v>
      </c>
      <c r="E1047" s="27">
        <f>_xlfn.IFNA(VLOOKUP(D1047,'Current Inventory '!$B:$E,4,FALSE),"0")</f>
        <v>8</v>
      </c>
      <c r="F1047" s="28">
        <v>0</v>
      </c>
      <c r="G1047" s="5">
        <f t="shared" si="0"/>
        <v>8</v>
      </c>
      <c r="H1047" s="5" t="str">
        <f>_xlfn.IFNA(VLOOKUP(D1047,'Msku With Skus'!$A:$E,6,FALSE)," ")</f>
        <v> </v>
      </c>
    </row>
    <row r="1048" customHeight="1" spans="1:8">
      <c r="A1048" s="25" t="s">
        <v>8870</v>
      </c>
      <c r="B1048" s="25" t="s">
        <v>4528</v>
      </c>
      <c r="C1048" s="25" t="s">
        <v>8871</v>
      </c>
      <c r="D1048" s="5" t="str">
        <f>VLOOKUP(B1048,'Msku With Skus'!$A:$B,2,FALSE)</f>
        <v>CSTE_O0002_OT_TeddyFaceCat_Pink</v>
      </c>
      <c r="E1048" s="27">
        <f>_xlfn.IFNA(VLOOKUP(D1048,'Current Inventory '!$B:$E,4,FALSE),"0")</f>
        <v>8</v>
      </c>
      <c r="F1048" s="28">
        <v>10</v>
      </c>
      <c r="G1048" s="5">
        <f t="shared" si="0"/>
        <v>-2</v>
      </c>
      <c r="H1048" s="5" t="str">
        <f>_xlfn.IFNA(VLOOKUP(D1048,'Msku With Skus'!$A:$E,6,FALSE)," ")</f>
        <v> </v>
      </c>
    </row>
    <row r="1049" customHeight="1" spans="1:8">
      <c r="A1049" s="25" t="s">
        <v>10042</v>
      </c>
      <c r="B1049" s="25" t="s">
        <v>4555</v>
      </c>
      <c r="C1049" s="25" t="s">
        <v>10043</v>
      </c>
      <c r="D1049" s="5" t="str">
        <f>VLOOKUP(B1049,'Msku With Skus'!$A:$B,2,FALSE)</f>
        <v>CSTE_O0004_OT_TeddyFaceCat_WhiteBlue</v>
      </c>
      <c r="E1049" s="27">
        <f>_xlfn.IFNA(VLOOKUP(D1049,'Current Inventory '!$B:$E,4,FALSE),"0")</f>
        <v>0</v>
      </c>
      <c r="F1049" s="28">
        <v>0</v>
      </c>
      <c r="G1049" s="5">
        <f t="shared" si="0"/>
        <v>0</v>
      </c>
      <c r="H1049" s="5" t="str">
        <f>_xlfn.IFNA(VLOOKUP(D1049,'Msku With Skus'!$A:$E,6,FALSE)," ")</f>
        <v> </v>
      </c>
    </row>
    <row r="1050" customHeight="1" spans="1:8">
      <c r="A1050" s="25" t="s">
        <v>9493</v>
      </c>
      <c r="B1050" s="25" t="s">
        <v>4543</v>
      </c>
      <c r="C1050" s="25" t="s">
        <v>9492</v>
      </c>
      <c r="D1050" s="5" t="str">
        <f>VLOOKUP(B1050,'Msku With Skus'!$A:$B,2,FALSE)</f>
        <v>CSTE_O0003_OT_TeddyFaceCat_Blue</v>
      </c>
      <c r="E1050" s="27">
        <f>_xlfn.IFNA(VLOOKUP(D1050,'Current Inventory '!$B:$E,4,FALSE),"0")</f>
        <v>39</v>
      </c>
      <c r="F1050" s="28">
        <v>15</v>
      </c>
      <c r="G1050" s="5">
        <f t="shared" si="0"/>
        <v>24</v>
      </c>
      <c r="H1050" s="5" t="e">
        <f>_xlfn.IFNA(VLOOKUP(D1050,'Msku With Skus'!$A:$E,6,FALSE)," ")</f>
        <v>#REF!</v>
      </c>
    </row>
    <row r="1051" customHeight="1" spans="1:8">
      <c r="A1051" s="25" t="s">
        <v>10044</v>
      </c>
      <c r="B1051" s="25" t="s">
        <v>5617</v>
      </c>
      <c r="C1051" s="25" t="s">
        <v>10045</v>
      </c>
      <c r="D1051" s="5" t="str">
        <f>VLOOKUP(B1051,'Msku With Skus'!$A:$B,2,FALSE)</f>
        <v>CSTE_O0299_OT_SomnyMug</v>
      </c>
      <c r="E1051" s="27">
        <f>_xlfn.IFNA(VLOOKUP(D1051,'Current Inventory '!$B:$E,4,FALSE),"0")</f>
        <v>0</v>
      </c>
      <c r="F1051" s="28">
        <v>0</v>
      </c>
      <c r="G1051" s="5">
        <f t="shared" si="0"/>
        <v>0</v>
      </c>
      <c r="H1051" s="5" t="str">
        <f>_xlfn.IFNA(VLOOKUP(D1051,'Msku With Skus'!$A:$E,6,FALSE)," ")</f>
        <v> </v>
      </c>
    </row>
    <row r="1052" customHeight="1" spans="1:8">
      <c r="A1052" s="25" t="s">
        <v>10046</v>
      </c>
      <c r="B1052" s="25" t="s">
        <v>5545</v>
      </c>
      <c r="C1052" s="25" t="s">
        <v>10047</v>
      </c>
      <c r="D1052" s="5" t="str">
        <f>VLOOKUP(B1052,'Msku With Skus'!$A:$B,2,FALSE)</f>
        <v>CSTE_O0290_OT_BtsKeychain</v>
      </c>
      <c r="E1052" s="27">
        <f>_xlfn.IFNA(VLOOKUP(D1052,'Current Inventory '!$B:$E,4,FALSE),"0")</f>
        <v>0</v>
      </c>
      <c r="F1052" s="28">
        <v>0</v>
      </c>
      <c r="G1052" s="5">
        <f t="shared" si="0"/>
        <v>0</v>
      </c>
      <c r="H1052" s="5" t="str">
        <f>_xlfn.IFNA(VLOOKUP(D1052,'Msku With Skus'!$A:$E,6,FALSE)," ")</f>
        <v> </v>
      </c>
    </row>
    <row r="1053" customHeight="1" spans="1:8">
      <c r="A1053" s="25" t="s">
        <v>9672</v>
      </c>
      <c r="B1053" s="25" t="s">
        <v>3031</v>
      </c>
      <c r="C1053" s="25" t="s">
        <v>9673</v>
      </c>
      <c r="D1053" s="5" t="str">
        <f>VLOOKUP(B1053,'Msku With Skus'!$A:$B,2,FALSE)</f>
        <v>CSTE_0268_ST_cooky_Chimmy</v>
      </c>
      <c r="E1053" s="27">
        <f>_xlfn.IFNA(VLOOKUP(D1053,'Current Inventory '!$B:$E,4,FALSE),"0")</f>
        <v>0</v>
      </c>
      <c r="F1053" s="28">
        <v>30</v>
      </c>
      <c r="G1053" s="5">
        <f t="shared" si="0"/>
        <v>-30</v>
      </c>
      <c r="H1053" s="5" t="str">
        <f>_xlfn.IFNA(VLOOKUP(D1053,'Msku With Skus'!$A:$E,6,FALSE)," ")</f>
        <v> </v>
      </c>
    </row>
    <row r="1054" customHeight="1" spans="1:8">
      <c r="A1054" s="25" t="s">
        <v>10048</v>
      </c>
      <c r="B1054" s="25" t="s">
        <v>6582</v>
      </c>
      <c r="C1054" s="25" t="s">
        <v>9673</v>
      </c>
      <c r="D1054" s="5" t="str">
        <f>VLOOKUP(B1054,'Msku With Skus'!$A:$B,2,FALSE)</f>
        <v>ST-BTS-cooky-Chimmy-FBA</v>
      </c>
      <c r="E1054" s="27" t="str">
        <f>_xlfn.IFNA(VLOOKUP(D1054,'Current Inventory '!$B:$E,4,FALSE),"0")</f>
        <v>0</v>
      </c>
      <c r="F1054" s="28">
        <v>35</v>
      </c>
      <c r="G1054" s="5">
        <f t="shared" si="0"/>
        <v>-35</v>
      </c>
      <c r="H1054" s="5" t="e">
        <f>_xlfn.IFNA(VLOOKUP(D1054,'Msku With Skus'!$A:$E,6,FALSE)," ")</f>
        <v>#REF!</v>
      </c>
    </row>
    <row r="1055" customHeight="1" spans="1:8">
      <c r="A1055" s="25" t="s">
        <v>9674</v>
      </c>
      <c r="B1055" s="25" t="s">
        <v>6574</v>
      </c>
      <c r="C1055" s="25" t="s">
        <v>9675</v>
      </c>
      <c r="D1055" s="5">
        <f>VLOOKUP(B1055,'Msku With Skus'!$A:$B,2,FALSE)</f>
        <v>0</v>
      </c>
      <c r="E1055" s="27" t="str">
        <f>_xlfn.IFNA(VLOOKUP(D1055,'Current Inventory '!$B:$E,4,FALSE),"0")</f>
        <v>0</v>
      </c>
      <c r="F1055" s="28">
        <v>0</v>
      </c>
      <c r="G1055" s="5">
        <f t="shared" si="0"/>
        <v>0</v>
      </c>
      <c r="H1055" s="5" t="e">
        <f>_xlfn.IFNA(VLOOKUP(D1055,'Msku With Skus'!$A:$E,6,FALSE)," ")</f>
        <v>#REF!</v>
      </c>
    </row>
    <row r="1056" customHeight="1" spans="1:8">
      <c r="A1056" s="25" t="s">
        <v>9674</v>
      </c>
      <c r="B1056" s="25" t="s">
        <v>6574</v>
      </c>
      <c r="C1056" s="25" t="s">
        <v>9675</v>
      </c>
      <c r="D1056" s="5">
        <f>VLOOKUP(B1056,'Msku With Skus'!$A:$B,2,FALSE)</f>
        <v>0</v>
      </c>
      <c r="E1056" s="27" t="str">
        <f>_xlfn.IFNA(VLOOKUP(D1056,'Current Inventory '!$B:$E,4,FALSE),"0")</f>
        <v>0</v>
      </c>
      <c r="F1056" s="28">
        <v>0</v>
      </c>
      <c r="G1056" s="5">
        <f t="shared" si="0"/>
        <v>0</v>
      </c>
      <c r="H1056" s="5" t="e">
        <f>_xlfn.IFNA(VLOOKUP(D1056,'Msku With Skus'!$A:$E,6,FALSE)," ")</f>
        <v>#REF!</v>
      </c>
    </row>
    <row r="1057" customHeight="1" spans="1:8">
      <c r="A1057" s="25" t="s">
        <v>10049</v>
      </c>
      <c r="B1057" s="25" t="s">
        <v>6573</v>
      </c>
      <c r="C1057" s="25" t="s">
        <v>9675</v>
      </c>
      <c r="D1057" s="5" t="str">
        <f>VLOOKUP(B1057,'Msku With Skus'!$A:$B,2,FALSE)</f>
        <v>ST-BTS-Chimmy-RJ-FBA</v>
      </c>
      <c r="E1057" s="27" t="str">
        <f>_xlfn.IFNA(VLOOKUP(D1057,'Current Inventory '!$B:$E,4,FALSE),"0")</f>
        <v>0</v>
      </c>
      <c r="F1057" s="28">
        <v>0</v>
      </c>
      <c r="G1057" s="5">
        <f t="shared" si="0"/>
        <v>0</v>
      </c>
      <c r="H1057" s="5" t="e">
        <f>_xlfn.IFNA(VLOOKUP(D1057,'Msku With Skus'!$A:$E,6,FALSE)," ")</f>
        <v>#REF!</v>
      </c>
    </row>
    <row r="1058" customHeight="1" spans="1:8">
      <c r="A1058" s="25" t="s">
        <v>10050</v>
      </c>
      <c r="B1058" s="25" t="s">
        <v>3058</v>
      </c>
      <c r="C1058" s="25" t="s">
        <v>10051</v>
      </c>
      <c r="D1058" s="5" t="str">
        <f>VLOOKUP(B1058,'Msku With Skus'!$A:$B,2,FALSE)</f>
        <v>CSTE_0284_ST_Chimmy_Shooky</v>
      </c>
      <c r="E1058" s="27">
        <f>_xlfn.IFNA(VLOOKUP(D1058,'Current Inventory '!$B:$E,4,FALSE),"0")</f>
        <v>0</v>
      </c>
      <c r="F1058" s="28">
        <v>5</v>
      </c>
      <c r="G1058" s="5">
        <f t="shared" si="0"/>
        <v>-5</v>
      </c>
      <c r="H1058" s="5" t="str">
        <f>_xlfn.IFNA(VLOOKUP(D1058,'Msku With Skus'!$A:$E,6,FALSE)," ")</f>
        <v> </v>
      </c>
    </row>
    <row r="1059" customHeight="1" spans="1:8">
      <c r="A1059" s="25" t="s">
        <v>10052</v>
      </c>
      <c r="B1059" s="25" t="s">
        <v>6575</v>
      </c>
      <c r="C1059" s="25" t="s">
        <v>10051</v>
      </c>
      <c r="D1059" s="5" t="str">
        <f>VLOOKUP(B1059,'Msku With Skus'!$A:$B,2,FALSE)</f>
        <v>ST-BTS-Chimmy-Shooky</v>
      </c>
      <c r="E1059" s="27" t="str">
        <f>_xlfn.IFNA(VLOOKUP(D1059,'Current Inventory '!$B:$E,4,FALSE),"0")</f>
        <v>0</v>
      </c>
      <c r="F1059" s="28">
        <v>5</v>
      </c>
      <c r="G1059" s="5">
        <f t="shared" si="0"/>
        <v>-5</v>
      </c>
      <c r="H1059" s="5" t="e">
        <f>_xlfn.IFNA(VLOOKUP(D1059,'Msku With Skus'!$A:$E,6,FALSE)," ")</f>
        <v>#REF!</v>
      </c>
    </row>
    <row r="1060" customHeight="1" spans="1:8">
      <c r="A1060" s="25" t="s">
        <v>10052</v>
      </c>
      <c r="B1060" s="25" t="s">
        <v>6575</v>
      </c>
      <c r="C1060" s="25" t="s">
        <v>10051</v>
      </c>
      <c r="D1060" s="5" t="str">
        <f>VLOOKUP(B1060,'Msku With Skus'!$A:$B,2,FALSE)</f>
        <v>ST-BTS-Chimmy-Shooky</v>
      </c>
      <c r="E1060" s="27" t="str">
        <f>_xlfn.IFNA(VLOOKUP(D1060,'Current Inventory '!$B:$E,4,FALSE),"0")</f>
        <v>0</v>
      </c>
      <c r="F1060" s="28">
        <v>0</v>
      </c>
      <c r="G1060" s="5">
        <f t="shared" si="0"/>
        <v>0</v>
      </c>
      <c r="H1060" s="5" t="e">
        <f>_xlfn.IFNA(VLOOKUP(D1060,'Msku With Skus'!$A:$E,6,FALSE)," ")</f>
        <v>#REF!</v>
      </c>
    </row>
    <row r="1061" customHeight="1" spans="1:8">
      <c r="A1061" s="25" t="s">
        <v>10053</v>
      </c>
      <c r="B1061" s="25" t="s">
        <v>6577</v>
      </c>
      <c r="C1061" s="25" t="s">
        <v>9677</v>
      </c>
      <c r="D1061" s="5" t="str">
        <f>VLOOKUP(B1061,'Msku With Skus'!$A:$B,2,FALSE)</f>
        <v>ST-BTS-chimmy-tata-FBA</v>
      </c>
      <c r="E1061" s="27" t="str">
        <f>_xlfn.IFNA(VLOOKUP(D1061,'Current Inventory '!$B:$E,4,FALSE),"0")</f>
        <v>0</v>
      </c>
      <c r="F1061" s="28">
        <v>0</v>
      </c>
      <c r="G1061" s="5">
        <f t="shared" si="0"/>
        <v>0</v>
      </c>
      <c r="H1061" s="5" t="e">
        <f>_xlfn.IFNA(VLOOKUP(D1061,'Msku With Skus'!$A:$E,6,FALSE)," ")</f>
        <v>#REF!</v>
      </c>
    </row>
    <row r="1062" customHeight="1" spans="1:8">
      <c r="A1062" s="25" t="s">
        <v>10053</v>
      </c>
      <c r="B1062" s="25" t="s">
        <v>6577</v>
      </c>
      <c r="C1062" s="25" t="s">
        <v>9677</v>
      </c>
      <c r="D1062" s="5" t="str">
        <f>VLOOKUP(B1062,'Msku With Skus'!$A:$B,2,FALSE)</f>
        <v>ST-BTS-chimmy-tata-FBA</v>
      </c>
      <c r="E1062" s="27" t="str">
        <f>_xlfn.IFNA(VLOOKUP(D1062,'Current Inventory '!$B:$E,4,FALSE),"0")</f>
        <v>0</v>
      </c>
      <c r="F1062" s="28">
        <v>0</v>
      </c>
      <c r="G1062" s="5">
        <f t="shared" si="0"/>
        <v>0</v>
      </c>
      <c r="H1062" s="5" t="e">
        <f>_xlfn.IFNA(VLOOKUP(D1062,'Msku With Skus'!$A:$E,6,FALSE)," ")</f>
        <v>#REF!</v>
      </c>
    </row>
    <row r="1063" customHeight="1" spans="1:8">
      <c r="A1063" s="25" t="s">
        <v>10053</v>
      </c>
      <c r="B1063" s="25" t="s">
        <v>6577</v>
      </c>
      <c r="C1063" s="25" t="s">
        <v>9677</v>
      </c>
      <c r="D1063" s="5" t="str">
        <f>VLOOKUP(B1063,'Msku With Skus'!$A:$B,2,FALSE)</f>
        <v>ST-BTS-chimmy-tata-FBA</v>
      </c>
      <c r="E1063" s="27" t="str">
        <f>_xlfn.IFNA(VLOOKUP(D1063,'Current Inventory '!$B:$E,4,FALSE),"0")</f>
        <v>0</v>
      </c>
      <c r="F1063" s="28">
        <v>0</v>
      </c>
      <c r="G1063" s="5">
        <f t="shared" si="0"/>
        <v>0</v>
      </c>
      <c r="H1063" s="5" t="e">
        <f>_xlfn.IFNA(VLOOKUP(D1063,'Msku With Skus'!$A:$E,6,FALSE)," ")</f>
        <v>#REF!</v>
      </c>
    </row>
    <row r="1064" customHeight="1" spans="1:8">
      <c r="A1064" s="25" t="s">
        <v>9676</v>
      </c>
      <c r="B1064" s="25" t="s">
        <v>6578</v>
      </c>
      <c r="C1064" s="25" t="s">
        <v>9677</v>
      </c>
      <c r="D1064" s="5">
        <f>VLOOKUP(B1064,'Msku With Skus'!$A:$B,2,FALSE)</f>
        <v>0</v>
      </c>
      <c r="E1064" s="27" t="str">
        <f>_xlfn.IFNA(VLOOKUP(D1064,'Current Inventory '!$B:$E,4,FALSE),"0")</f>
        <v>0</v>
      </c>
      <c r="F1064" s="28">
        <v>0</v>
      </c>
      <c r="G1064" s="5">
        <f t="shared" si="0"/>
        <v>0</v>
      </c>
      <c r="H1064" s="5" t="e">
        <f>_xlfn.IFNA(VLOOKUP(D1064,'Msku With Skus'!$A:$E,6,FALSE)," ")</f>
        <v>#REF!</v>
      </c>
    </row>
    <row r="1065" customHeight="1" spans="1:8">
      <c r="A1065" s="25" t="s">
        <v>9676</v>
      </c>
      <c r="B1065" s="25" t="s">
        <v>6578</v>
      </c>
      <c r="C1065" s="25" t="s">
        <v>9677</v>
      </c>
      <c r="D1065" s="5">
        <f>VLOOKUP(B1065,'Msku With Skus'!$A:$B,2,FALSE)</f>
        <v>0</v>
      </c>
      <c r="E1065" s="27" t="str">
        <f>_xlfn.IFNA(VLOOKUP(D1065,'Current Inventory '!$B:$E,4,FALSE),"0")</f>
        <v>0</v>
      </c>
      <c r="F1065" s="28">
        <v>0</v>
      </c>
      <c r="G1065" s="5">
        <f t="shared" si="0"/>
        <v>0</v>
      </c>
      <c r="H1065" s="5" t="e">
        <f>_xlfn.IFNA(VLOOKUP(D1065,'Msku With Skus'!$A:$E,6,FALSE)," ")</f>
        <v>#REF!</v>
      </c>
    </row>
    <row r="1066" customHeight="1" spans="1:8">
      <c r="A1066" s="25" t="s">
        <v>10053</v>
      </c>
      <c r="B1066" s="25" t="s">
        <v>6577</v>
      </c>
      <c r="C1066" s="25" t="s">
        <v>9677</v>
      </c>
      <c r="D1066" s="5" t="str">
        <f>VLOOKUP(B1066,'Msku With Skus'!$A:$B,2,FALSE)</f>
        <v>ST-BTS-chimmy-tata-FBA</v>
      </c>
      <c r="E1066" s="27" t="str">
        <f>_xlfn.IFNA(VLOOKUP(D1066,'Current Inventory '!$B:$E,4,FALSE),"0")</f>
        <v>0</v>
      </c>
      <c r="F1066" s="28">
        <v>0</v>
      </c>
      <c r="G1066" s="5">
        <f t="shared" si="0"/>
        <v>0</v>
      </c>
      <c r="H1066" s="5" t="e">
        <f>_xlfn.IFNA(VLOOKUP(D1066,'Msku With Skus'!$A:$E,6,FALSE)," ")</f>
        <v>#REF!</v>
      </c>
    </row>
    <row r="1067" customHeight="1" spans="1:8">
      <c r="A1067" s="25" t="s">
        <v>10053</v>
      </c>
      <c r="B1067" s="25" t="s">
        <v>6577</v>
      </c>
      <c r="C1067" s="25" t="s">
        <v>9677</v>
      </c>
      <c r="D1067" s="5" t="str">
        <f>VLOOKUP(B1067,'Msku With Skus'!$A:$B,2,FALSE)</f>
        <v>ST-BTS-chimmy-tata-FBA</v>
      </c>
      <c r="E1067" s="27" t="str">
        <f>_xlfn.IFNA(VLOOKUP(D1067,'Current Inventory '!$B:$E,4,FALSE),"0")</f>
        <v>0</v>
      </c>
      <c r="F1067" s="28">
        <v>0</v>
      </c>
      <c r="G1067" s="5">
        <f t="shared" si="0"/>
        <v>0</v>
      </c>
      <c r="H1067" s="5" t="e">
        <f>_xlfn.IFNA(VLOOKUP(D1067,'Msku With Skus'!$A:$E,6,FALSE)," ")</f>
        <v>#REF!</v>
      </c>
    </row>
    <row r="1068" customHeight="1" spans="1:8">
      <c r="A1068" s="25" t="s">
        <v>9676</v>
      </c>
      <c r="B1068" s="25" t="s">
        <v>6578</v>
      </c>
      <c r="C1068" s="25" t="s">
        <v>9677</v>
      </c>
      <c r="D1068" s="5">
        <f>VLOOKUP(B1068,'Msku With Skus'!$A:$B,2,FALSE)</f>
        <v>0</v>
      </c>
      <c r="E1068" s="27" t="str">
        <f>_xlfn.IFNA(VLOOKUP(D1068,'Current Inventory '!$B:$E,4,FALSE),"0")</f>
        <v>0</v>
      </c>
      <c r="F1068" s="28">
        <v>0</v>
      </c>
      <c r="G1068" s="5">
        <f t="shared" si="0"/>
        <v>0</v>
      </c>
      <c r="H1068" s="5" t="e">
        <f>_xlfn.IFNA(VLOOKUP(D1068,'Msku With Skus'!$A:$E,6,FALSE)," ")</f>
        <v>#REF!</v>
      </c>
    </row>
    <row r="1069" customHeight="1" spans="1:8">
      <c r="A1069" s="25" t="s">
        <v>9676</v>
      </c>
      <c r="B1069" s="25" t="s">
        <v>6578</v>
      </c>
      <c r="C1069" s="25" t="s">
        <v>9677</v>
      </c>
      <c r="D1069" s="5">
        <f>VLOOKUP(B1069,'Msku With Skus'!$A:$B,2,FALSE)</f>
        <v>0</v>
      </c>
      <c r="E1069" s="27" t="str">
        <f>_xlfn.IFNA(VLOOKUP(D1069,'Current Inventory '!$B:$E,4,FALSE),"0")</f>
        <v>0</v>
      </c>
      <c r="F1069" s="28">
        <v>0</v>
      </c>
      <c r="G1069" s="5">
        <f t="shared" si="0"/>
        <v>0</v>
      </c>
      <c r="H1069" s="5" t="e">
        <f>_xlfn.IFNA(VLOOKUP(D1069,'Msku With Skus'!$A:$E,6,FALSE)," ")</f>
        <v>#REF!</v>
      </c>
    </row>
    <row r="1070" customHeight="1" spans="1:8">
      <c r="A1070" s="25" t="s">
        <v>10054</v>
      </c>
      <c r="B1070" s="25" t="s">
        <v>3019</v>
      </c>
      <c r="C1070" s="25" t="s">
        <v>9654</v>
      </c>
      <c r="D1070" s="5" t="str">
        <f>VLOOKUP(B1070,'Msku With Skus'!$A:$B,2,FALSE)</f>
        <v>CSTE_0263_ST_chimmy_van</v>
      </c>
      <c r="E1070" s="27">
        <f>_xlfn.IFNA(VLOOKUP(D1070,'Current Inventory '!$B:$E,4,FALSE),"0")</f>
        <v>0</v>
      </c>
      <c r="F1070" s="28">
        <v>74</v>
      </c>
      <c r="G1070" s="5">
        <f t="shared" si="0"/>
        <v>-74</v>
      </c>
      <c r="H1070" s="5" t="str">
        <f>_xlfn.IFNA(VLOOKUP(D1070,'Msku With Skus'!$A:$E,6,FALSE)," ")</f>
        <v> </v>
      </c>
    </row>
    <row r="1071" customHeight="1" spans="1:8">
      <c r="A1071" s="25" t="s">
        <v>9653</v>
      </c>
      <c r="B1071" s="25" t="s">
        <v>6579</v>
      </c>
      <c r="C1071" s="25" t="s">
        <v>9654</v>
      </c>
      <c r="D1071" s="5" t="str">
        <f>VLOOKUP(B1071,'Msku With Skus'!$A:$B,2,FALSE)</f>
        <v>ST-BTS-chimmy-van</v>
      </c>
      <c r="E1071" s="27" t="str">
        <f>_xlfn.IFNA(VLOOKUP(D1071,'Current Inventory '!$B:$E,4,FALSE),"0")</f>
        <v>0</v>
      </c>
      <c r="F1071" s="28">
        <v>9</v>
      </c>
      <c r="G1071" s="5">
        <f t="shared" si="0"/>
        <v>-9</v>
      </c>
      <c r="H1071" s="5" t="e">
        <f>_xlfn.IFNA(VLOOKUP(D1071,'Msku With Skus'!$A:$E,6,FALSE)," ")</f>
        <v>#REF!</v>
      </c>
    </row>
    <row r="1072" customHeight="1" spans="1:8">
      <c r="A1072" s="25" t="s">
        <v>10055</v>
      </c>
      <c r="B1072" s="25" t="s">
        <v>4978</v>
      </c>
      <c r="C1072" s="25" t="s">
        <v>10056</v>
      </c>
      <c r="D1072" s="5" t="str">
        <f>VLOOKUP(B1072,'Msku With Skus'!$A:$B,2,FALSE)</f>
        <v>CSTE_O0110_OT_ChimmyKeyChainMetal</v>
      </c>
      <c r="E1072" s="27">
        <f>_xlfn.IFNA(VLOOKUP(D1072,'Current Inventory '!$B:$E,4,FALSE),"0")</f>
        <v>0</v>
      </c>
      <c r="F1072" s="28">
        <v>0</v>
      </c>
      <c r="G1072" s="5">
        <f t="shared" si="0"/>
        <v>0</v>
      </c>
      <c r="H1072" s="5" t="str">
        <f>_xlfn.IFNA(VLOOKUP(D1072,'Msku With Skus'!$A:$E,6,FALSE)," ")</f>
        <v> </v>
      </c>
    </row>
    <row r="1073" customHeight="1" spans="1:8">
      <c r="A1073" s="25" t="s">
        <v>9679</v>
      </c>
      <c r="B1073" s="25" t="s">
        <v>3123</v>
      </c>
      <c r="C1073" s="25" t="s">
        <v>9680</v>
      </c>
      <c r="D1073" s="5" t="str">
        <f>VLOOKUP(B1073,'Msku With Skus'!$A:$B,2,FALSE)</f>
        <v>CSTE_0299_ST_chimmy_cooky_koya_rj</v>
      </c>
      <c r="E1073" s="27">
        <f>_xlfn.IFNA(VLOOKUP(D1073,'Current Inventory '!$B:$E,4,FALSE),"0")</f>
        <v>0</v>
      </c>
      <c r="F1073" s="28">
        <v>0</v>
      </c>
      <c r="G1073" s="5">
        <f t="shared" si="0"/>
        <v>0</v>
      </c>
      <c r="H1073" s="5" t="str">
        <f>_xlfn.IFNA(VLOOKUP(D1073,'Msku With Skus'!$A:$E,6,FALSE)," ")</f>
        <v> </v>
      </c>
    </row>
    <row r="1074" customHeight="1" spans="1:8">
      <c r="A1074" s="25" t="s">
        <v>9681</v>
      </c>
      <c r="B1074" s="25" t="s">
        <v>6565</v>
      </c>
      <c r="C1074" s="25" t="s">
        <v>9680</v>
      </c>
      <c r="D1074" s="5" t="str">
        <f>VLOOKUP(B1074,'Msku With Skus'!$A:$B,2,FALSE)</f>
        <v>ST-BTS-chimmy-cooky-koya-rj</v>
      </c>
      <c r="E1074" s="27" t="str">
        <f>_xlfn.IFNA(VLOOKUP(D1074,'Current Inventory '!$B:$E,4,FALSE),"0")</f>
        <v>0</v>
      </c>
      <c r="F1074" s="28">
        <v>0</v>
      </c>
      <c r="G1074" s="5">
        <f t="shared" si="0"/>
        <v>0</v>
      </c>
      <c r="H1074" s="5" t="e">
        <f>_xlfn.IFNA(VLOOKUP(D1074,'Msku With Skus'!$A:$E,6,FALSE)," ")</f>
        <v>#REF!</v>
      </c>
    </row>
    <row r="1075" customHeight="1" spans="1:8">
      <c r="A1075" s="25" t="s">
        <v>9679</v>
      </c>
      <c r="B1075" s="25" t="s">
        <v>3123</v>
      </c>
      <c r="C1075" s="25" t="s">
        <v>9680</v>
      </c>
      <c r="D1075" s="5" t="str">
        <f>VLOOKUP(B1075,'Msku With Skus'!$A:$B,2,FALSE)</f>
        <v>CSTE_0299_ST_chimmy_cooky_koya_rj</v>
      </c>
      <c r="E1075" s="27">
        <f>_xlfn.IFNA(VLOOKUP(D1075,'Current Inventory '!$B:$E,4,FALSE),"0")</f>
        <v>0</v>
      </c>
      <c r="F1075" s="28">
        <v>0</v>
      </c>
      <c r="G1075" s="5">
        <f t="shared" si="0"/>
        <v>0</v>
      </c>
      <c r="H1075" s="5" t="str">
        <f>_xlfn.IFNA(VLOOKUP(D1075,'Msku With Skus'!$A:$E,6,FALSE)," ")</f>
        <v> </v>
      </c>
    </row>
    <row r="1076" customHeight="1" spans="1:8">
      <c r="A1076" s="25" t="s">
        <v>9681</v>
      </c>
      <c r="B1076" s="25" t="s">
        <v>6565</v>
      </c>
      <c r="C1076" s="25" t="s">
        <v>9680</v>
      </c>
      <c r="D1076" s="5" t="str">
        <f>VLOOKUP(B1076,'Msku With Skus'!$A:$B,2,FALSE)</f>
        <v>ST-BTS-chimmy-cooky-koya-rj</v>
      </c>
      <c r="E1076" s="27" t="str">
        <f>_xlfn.IFNA(VLOOKUP(D1076,'Current Inventory '!$B:$E,4,FALSE),"0")</f>
        <v>0</v>
      </c>
      <c r="F1076" s="28">
        <v>0</v>
      </c>
      <c r="G1076" s="5">
        <f t="shared" si="0"/>
        <v>0</v>
      </c>
      <c r="H1076" s="5" t="e">
        <f>_xlfn.IFNA(VLOOKUP(D1076,'Msku With Skus'!$A:$E,6,FALSE)," ")</f>
        <v>#REF!</v>
      </c>
    </row>
    <row r="1077" customHeight="1" spans="1:8">
      <c r="A1077" s="25" t="s">
        <v>10057</v>
      </c>
      <c r="B1077" s="25" t="s">
        <v>6567</v>
      </c>
      <c r="C1077" s="25" t="s">
        <v>9683</v>
      </c>
      <c r="D1077" s="5" t="str">
        <f>VLOOKUP(B1077,'Msku With Skus'!$A:$B,2,FALSE)</f>
        <v>ST-BTS-chimmy-cooky-koya-Shooky-FBA</v>
      </c>
      <c r="E1077" s="27" t="str">
        <f>_xlfn.IFNA(VLOOKUP(D1077,'Current Inventory '!$B:$E,4,FALSE),"0")</f>
        <v>0</v>
      </c>
      <c r="F1077" s="28">
        <v>0</v>
      </c>
      <c r="G1077" s="5">
        <f t="shared" si="0"/>
        <v>0</v>
      </c>
      <c r="H1077" s="5" t="e">
        <f>_xlfn.IFNA(VLOOKUP(D1077,'Msku With Skus'!$A:$E,6,FALSE)," ")</f>
        <v>#REF!</v>
      </c>
    </row>
    <row r="1078" customHeight="1" spans="1:8">
      <c r="A1078" s="25" t="s">
        <v>9682</v>
      </c>
      <c r="B1078" s="25" t="s">
        <v>3052</v>
      </c>
      <c r="C1078" s="25" t="s">
        <v>9683</v>
      </c>
      <c r="D1078" s="5" t="str">
        <f>VLOOKUP(B1078,'Msku With Skus'!$A:$B,2,FALSE)</f>
        <v>CSTE_0277_ST_chimmy_cooky_koya_Shooky</v>
      </c>
      <c r="E1078" s="27">
        <f>_xlfn.IFNA(VLOOKUP(D1078,'Current Inventory '!$B:$E,4,FALSE),"0")</f>
        <v>0</v>
      </c>
      <c r="F1078" s="28">
        <v>4</v>
      </c>
      <c r="G1078" s="5">
        <f t="shared" si="0"/>
        <v>-4</v>
      </c>
      <c r="H1078" s="5" t="str">
        <f>_xlfn.IFNA(VLOOKUP(D1078,'Msku With Skus'!$A:$E,6,FALSE)," ")</f>
        <v> </v>
      </c>
    </row>
    <row r="1079" customHeight="1" spans="1:8">
      <c r="A1079" s="25" t="s">
        <v>9682</v>
      </c>
      <c r="B1079" s="25" t="s">
        <v>3052</v>
      </c>
      <c r="C1079" s="25" t="s">
        <v>9683</v>
      </c>
      <c r="D1079" s="5" t="str">
        <f>VLOOKUP(B1079,'Msku With Skus'!$A:$B,2,FALSE)</f>
        <v>CSTE_0277_ST_chimmy_cooky_koya_Shooky</v>
      </c>
      <c r="E1079" s="27">
        <f>_xlfn.IFNA(VLOOKUP(D1079,'Current Inventory '!$B:$E,4,FALSE),"0")</f>
        <v>0</v>
      </c>
      <c r="F1079" s="28">
        <v>0</v>
      </c>
      <c r="G1079" s="5">
        <f t="shared" si="0"/>
        <v>0</v>
      </c>
      <c r="H1079" s="5" t="str">
        <f>_xlfn.IFNA(VLOOKUP(D1079,'Msku With Skus'!$A:$E,6,FALSE)," ")</f>
        <v> </v>
      </c>
    </row>
    <row r="1080" customHeight="1" spans="1:8">
      <c r="A1080" s="25" t="s">
        <v>10058</v>
      </c>
      <c r="B1080" s="25" t="s">
        <v>6569</v>
      </c>
      <c r="C1080" s="25" t="s">
        <v>9685</v>
      </c>
      <c r="D1080" s="5" t="str">
        <f>VLOOKUP(B1080,'Msku With Skus'!$A:$B,2,FALSE)</f>
        <v>ST-BTS-chimmy-cooky-koya-tata-FBA</v>
      </c>
      <c r="E1080" s="27" t="str">
        <f>_xlfn.IFNA(VLOOKUP(D1080,'Current Inventory '!$B:$E,4,FALSE),"0")</f>
        <v>0</v>
      </c>
      <c r="F1080" s="28">
        <v>0</v>
      </c>
      <c r="G1080" s="5">
        <f t="shared" si="0"/>
        <v>0</v>
      </c>
      <c r="H1080" s="5" t="e">
        <f>_xlfn.IFNA(VLOOKUP(D1080,'Msku With Skus'!$A:$E,6,FALSE)," ")</f>
        <v>#REF!</v>
      </c>
    </row>
    <row r="1081" customHeight="1" spans="1:8">
      <c r="A1081" s="25" t="s">
        <v>9684</v>
      </c>
      <c r="B1081" s="25" t="s">
        <v>6570</v>
      </c>
      <c r="C1081" s="25" t="s">
        <v>9685</v>
      </c>
      <c r="D1081" s="5">
        <f>VLOOKUP(B1081,'Msku With Skus'!$A:$B,2,FALSE)</f>
        <v>0</v>
      </c>
      <c r="E1081" s="27" t="str">
        <f>_xlfn.IFNA(VLOOKUP(D1081,'Current Inventory '!$B:$E,4,FALSE),"0")</f>
        <v>0</v>
      </c>
      <c r="F1081" s="28">
        <v>0</v>
      </c>
      <c r="G1081" s="5">
        <f t="shared" si="0"/>
        <v>0</v>
      </c>
      <c r="H1081" s="5" t="e">
        <f>_xlfn.IFNA(VLOOKUP(D1081,'Msku With Skus'!$A:$E,6,FALSE)," ")</f>
        <v>#REF!</v>
      </c>
    </row>
    <row r="1082" customHeight="1" spans="1:8">
      <c r="A1082" s="25" t="s">
        <v>9686</v>
      </c>
      <c r="B1082" s="25" t="s">
        <v>3596</v>
      </c>
      <c r="C1082" s="25" t="s">
        <v>9687</v>
      </c>
      <c r="D1082" s="5" t="str">
        <f>VLOOKUP(B1082,'Msku With Skus'!$A:$B,2,FALSE)</f>
        <v>CSTE_0370_ST_chimmy_cooky_koya_van</v>
      </c>
      <c r="E1082" s="27">
        <f>_xlfn.IFNA(VLOOKUP(D1082,'Current Inventory '!$B:$E,4,FALSE),"0")</f>
        <v>0</v>
      </c>
      <c r="F1082" s="28">
        <v>4</v>
      </c>
      <c r="G1082" s="5">
        <f t="shared" si="0"/>
        <v>-4</v>
      </c>
      <c r="H1082" s="5" t="str">
        <f>_xlfn.IFNA(VLOOKUP(D1082,'Msku With Skus'!$A:$E,6,FALSE)," ")</f>
        <v> </v>
      </c>
    </row>
    <row r="1083" customHeight="1" spans="1:8">
      <c r="A1083" s="25" t="s">
        <v>9688</v>
      </c>
      <c r="B1083" s="25" t="s">
        <v>6571</v>
      </c>
      <c r="C1083" s="25" t="s">
        <v>9687</v>
      </c>
      <c r="D1083" s="5" t="str">
        <f>VLOOKUP(B1083,'Msku With Skus'!$A:$B,2,FALSE)</f>
        <v>ST-BTS-chimmy-cooky-koya-van</v>
      </c>
      <c r="E1083" s="27" t="str">
        <f>_xlfn.IFNA(VLOOKUP(D1083,'Current Inventory '!$B:$E,4,FALSE),"0")</f>
        <v>0</v>
      </c>
      <c r="F1083" s="28">
        <v>4</v>
      </c>
      <c r="G1083" s="5">
        <f t="shared" si="0"/>
        <v>-4</v>
      </c>
      <c r="H1083" s="5" t="e">
        <f>_xlfn.IFNA(VLOOKUP(D1083,'Msku With Skus'!$A:$E,6,FALSE)," ")</f>
        <v>#REF!</v>
      </c>
    </row>
    <row r="1084" customHeight="1" spans="1:8">
      <c r="A1084" s="25" t="s">
        <v>10059</v>
      </c>
      <c r="B1084" s="25" t="s">
        <v>4980</v>
      </c>
      <c r="C1084" s="25" t="s">
        <v>10060</v>
      </c>
      <c r="D1084" s="5" t="str">
        <f>VLOOKUP(B1084,'Msku With Skus'!$A:$B,2,FALSE)</f>
        <v>CSTE_O0110_OT_ChimmyKeyChainMetal</v>
      </c>
      <c r="E1084" s="27">
        <f>_xlfn.IFNA(VLOOKUP(D1084,'Current Inventory '!$B:$E,4,FALSE),"0")</f>
        <v>0</v>
      </c>
      <c r="F1084" s="28">
        <v>0</v>
      </c>
      <c r="G1084" s="5">
        <f t="shared" si="0"/>
        <v>0</v>
      </c>
      <c r="H1084" s="5" t="str">
        <f>_xlfn.IFNA(VLOOKUP(D1084,'Msku With Skus'!$A:$E,6,FALSE)," ")</f>
        <v> </v>
      </c>
    </row>
    <row r="1085" customHeight="1" spans="1:8">
      <c r="A1085" s="25" t="s">
        <v>10059</v>
      </c>
      <c r="B1085" s="25" t="s">
        <v>4980</v>
      </c>
      <c r="C1085" s="25" t="s">
        <v>10060</v>
      </c>
      <c r="D1085" s="5" t="str">
        <f>VLOOKUP(B1085,'Msku With Skus'!$A:$B,2,FALSE)</f>
        <v>CSTE_O0110_OT_ChimmyKeyChainMetal</v>
      </c>
      <c r="E1085" s="27">
        <f>_xlfn.IFNA(VLOOKUP(D1085,'Current Inventory '!$B:$E,4,FALSE),"0")</f>
        <v>0</v>
      </c>
      <c r="F1085" s="28">
        <v>0</v>
      </c>
      <c r="G1085" s="5">
        <f t="shared" si="0"/>
        <v>0</v>
      </c>
      <c r="H1085" s="5" t="str">
        <f>_xlfn.IFNA(VLOOKUP(D1085,'Msku With Skus'!$A:$E,6,FALSE)," ")</f>
        <v> </v>
      </c>
    </row>
    <row r="1086" customHeight="1" spans="1:8">
      <c r="A1086" s="25" t="s">
        <v>10061</v>
      </c>
      <c r="B1086" s="25" t="s">
        <v>2631</v>
      </c>
      <c r="C1086" s="25" t="s">
        <v>10062</v>
      </c>
      <c r="D1086" s="5" t="str">
        <f>VLOOKUP(B1086,'Msku With Skus'!$A:$B,2,FALSE)</f>
        <v>CSTE_0207_MB_BellaCiao_Black</v>
      </c>
      <c r="E1086" s="27">
        <f>_xlfn.IFNA(VLOOKUP(D1086,'Current Inventory '!$B:$E,4,FALSE),"0")</f>
        <v>0</v>
      </c>
      <c r="F1086" s="28">
        <v>1</v>
      </c>
      <c r="G1086" s="5">
        <f t="shared" si="0"/>
        <v>-1</v>
      </c>
      <c r="H1086" s="5" t="str">
        <f>_xlfn.IFNA(VLOOKUP(D1086,'Msku With Skus'!$A:$E,6,FALSE)," ")</f>
        <v> </v>
      </c>
    </row>
    <row r="1087" customHeight="1" spans="1:8">
      <c r="A1087" s="25" t="s">
        <v>10063</v>
      </c>
      <c r="B1087" s="25" t="s">
        <v>4731</v>
      </c>
      <c r="C1087" s="25" t="s">
        <v>10064</v>
      </c>
      <c r="D1087" s="5" t="str">
        <f>VLOOKUP(B1087,'Msku With Skus'!$A:$B,2,FALSE)</f>
        <v>CSTE_O0046_OT_UnicornPencilSet</v>
      </c>
      <c r="E1087" s="27">
        <f>_xlfn.IFNA(VLOOKUP(D1087,'Current Inventory '!$B:$E,4,FALSE),"0")</f>
        <v>4</v>
      </c>
      <c r="F1087" s="28">
        <v>0</v>
      </c>
      <c r="G1087" s="5">
        <f t="shared" si="0"/>
        <v>4</v>
      </c>
      <c r="H1087" s="5" t="str">
        <f>_xlfn.IFNA(VLOOKUP(D1087,'Msku With Skus'!$A:$E,6,FALSE)," ")</f>
        <v> </v>
      </c>
    </row>
    <row r="1088" customHeight="1" spans="1:8">
      <c r="A1088" s="25" t="s">
        <v>10063</v>
      </c>
      <c r="B1088" s="25" t="s">
        <v>4731</v>
      </c>
      <c r="C1088" s="25" t="s">
        <v>10064</v>
      </c>
      <c r="D1088" s="5" t="str">
        <f>VLOOKUP(B1088,'Msku With Skus'!$A:$B,2,FALSE)</f>
        <v>CSTE_O0046_OT_UnicornPencilSet</v>
      </c>
      <c r="E1088" s="27">
        <f>_xlfn.IFNA(VLOOKUP(D1088,'Current Inventory '!$B:$E,4,FALSE),"0")</f>
        <v>4</v>
      </c>
      <c r="F1088" s="28">
        <v>0</v>
      </c>
      <c r="G1088" s="5">
        <f t="shared" si="0"/>
        <v>4</v>
      </c>
      <c r="H1088" s="5" t="str">
        <f>_xlfn.IFNA(VLOOKUP(D1088,'Msku With Skus'!$A:$E,6,FALSE)," ")</f>
        <v> </v>
      </c>
    </row>
    <row r="1089" customHeight="1" spans="1:8">
      <c r="A1089" s="25" t="s">
        <v>10065</v>
      </c>
      <c r="B1089" s="25" t="s">
        <v>4931</v>
      </c>
      <c r="C1089" s="25" t="s">
        <v>10066</v>
      </c>
      <c r="D1089" s="5" t="str">
        <f>VLOOKUP(B1089,'Msku With Skus'!$A:$B,2,FALSE)</f>
        <v>CSTE_O0094_OT_BurgerLunchBox</v>
      </c>
      <c r="E1089" s="27">
        <f>_xlfn.IFNA(VLOOKUP(D1089,'Current Inventory '!$B:$E,4,FALSE),"0")</f>
        <v>0</v>
      </c>
      <c r="F1089" s="28">
        <v>0</v>
      </c>
      <c r="G1089" s="5">
        <f t="shared" si="0"/>
        <v>0</v>
      </c>
      <c r="H1089" s="5" t="str">
        <f>_xlfn.IFNA(VLOOKUP(D1089,'Msku With Skus'!$A:$E,6,FALSE)," ")</f>
        <v> </v>
      </c>
    </row>
    <row r="1090" customHeight="1" spans="1:8">
      <c r="A1090" s="25" t="s">
        <v>10065</v>
      </c>
      <c r="B1090" s="25" t="s">
        <v>4931</v>
      </c>
      <c r="C1090" s="25" t="s">
        <v>10066</v>
      </c>
      <c r="D1090" s="5" t="str">
        <f>VLOOKUP(B1090,'Msku With Skus'!$A:$B,2,FALSE)</f>
        <v>CSTE_O0094_OT_BurgerLunchBox</v>
      </c>
      <c r="E1090" s="27">
        <f>_xlfn.IFNA(VLOOKUP(D1090,'Current Inventory '!$B:$E,4,FALSE),"0")</f>
        <v>0</v>
      </c>
      <c r="F1090" s="28">
        <v>0</v>
      </c>
      <c r="G1090" s="5">
        <f t="shared" si="0"/>
        <v>0</v>
      </c>
      <c r="H1090" s="5" t="str">
        <f>_xlfn.IFNA(VLOOKUP(D1090,'Msku With Skus'!$A:$E,6,FALSE)," ")</f>
        <v> </v>
      </c>
    </row>
    <row r="1091" customHeight="1" spans="1:8">
      <c r="A1091" s="25" t="s">
        <v>10067</v>
      </c>
      <c r="B1091" s="25" t="s">
        <v>6976</v>
      </c>
      <c r="C1091" s="25" t="s">
        <v>10068</v>
      </c>
      <c r="D1091" s="5">
        <f>VLOOKUP(B1091,'Msku With Skus'!$A:$B,2,FALSE)</f>
        <v>0</v>
      </c>
      <c r="E1091" s="27" t="str">
        <f>_xlfn.IFNA(VLOOKUP(D1091,'Current Inventory '!$B:$E,4,FALSE),"0")</f>
        <v>0</v>
      </c>
      <c r="F1091" s="28">
        <v>5</v>
      </c>
      <c r="G1091" s="5">
        <f t="shared" si="0"/>
        <v>-5</v>
      </c>
      <c r="H1091" s="5" t="e">
        <f>_xlfn.IFNA(VLOOKUP(D1091,'Msku With Skus'!$A:$E,6,FALSE)," ")</f>
        <v>#REF!</v>
      </c>
    </row>
    <row r="1092" customHeight="1" spans="1:8">
      <c r="A1092" s="25" t="s">
        <v>10069</v>
      </c>
      <c r="B1092" s="25" t="s">
        <v>6978</v>
      </c>
      <c r="C1092" s="25" t="s">
        <v>10070</v>
      </c>
      <c r="D1092" s="5">
        <f>VLOOKUP(B1092,'Msku With Skus'!$A:$B,2,FALSE)</f>
        <v>0</v>
      </c>
      <c r="E1092" s="27" t="str">
        <f>_xlfn.IFNA(VLOOKUP(D1092,'Current Inventory '!$B:$E,4,FALSE),"0")</f>
        <v>0</v>
      </c>
      <c r="F1092" s="28">
        <v>5</v>
      </c>
      <c r="G1092" s="5">
        <f t="shared" si="0"/>
        <v>-5</v>
      </c>
      <c r="H1092" s="5" t="e">
        <f>_xlfn.IFNA(VLOOKUP(D1092,'Msku With Skus'!$A:$E,6,FALSE)," ")</f>
        <v>#REF!</v>
      </c>
    </row>
    <row r="1093" customHeight="1" spans="1:8">
      <c r="A1093" s="25" t="s">
        <v>10071</v>
      </c>
      <c r="B1093" s="25" t="s">
        <v>211</v>
      </c>
      <c r="C1093" s="25" t="s">
        <v>10072</v>
      </c>
      <c r="D1093" s="5" t="str">
        <f>VLOOKUP(B1093,'Msku With Skus'!$A:$B,2,FALSE)</f>
        <v>CSTE_O0441_OT_Spining_Wheel_Wooden</v>
      </c>
      <c r="E1093" s="27">
        <f>_xlfn.IFNA(VLOOKUP(D1093,'Current Inventory '!$B:$E,4,FALSE),"0")</f>
        <v>0</v>
      </c>
      <c r="F1093" s="28">
        <v>0</v>
      </c>
      <c r="G1093" s="5">
        <f t="shared" si="0"/>
        <v>0</v>
      </c>
      <c r="H1093" s="5" t="str">
        <f>_xlfn.IFNA(VLOOKUP(D1093,'Msku With Skus'!$A:$E,6,FALSE)," ")</f>
        <v> </v>
      </c>
    </row>
    <row r="1094" customHeight="1" spans="1:8">
      <c r="A1094" s="25" t="s">
        <v>10073</v>
      </c>
      <c r="B1094" s="25" t="s">
        <v>210</v>
      </c>
      <c r="C1094" s="25" t="s">
        <v>10072</v>
      </c>
      <c r="D1094" s="5" t="str">
        <f>VLOOKUP(B1094,'Msku With Skus'!$A:$B,2,FALSE)</f>
        <v>Combo_Spin_wheel_Heart_MB</v>
      </c>
      <c r="E1094" s="27" t="str">
        <f>_xlfn.IFNA(VLOOKUP(D1094,'Current Inventory '!$B:$E,4,FALSE),"0")</f>
        <v>0</v>
      </c>
      <c r="F1094" s="28">
        <v>0</v>
      </c>
      <c r="G1094" s="5">
        <f t="shared" si="0"/>
        <v>0</v>
      </c>
      <c r="H1094" s="5" t="e">
        <f>_xlfn.IFNA(VLOOKUP(D1094,'Msku With Skus'!$A:$E,6,FALSE)," ")</f>
        <v>#REF!</v>
      </c>
    </row>
    <row r="1095" customHeight="1" spans="1:8">
      <c r="A1095" s="25" t="s">
        <v>10073</v>
      </c>
      <c r="B1095" s="25" t="s">
        <v>210</v>
      </c>
      <c r="C1095" s="25" t="s">
        <v>10072</v>
      </c>
      <c r="D1095" s="5" t="str">
        <f>VLOOKUP(B1095,'Msku With Skus'!$A:$B,2,FALSE)</f>
        <v>Combo_Spin_wheel_Heart_MB</v>
      </c>
      <c r="E1095" s="27" t="str">
        <f>_xlfn.IFNA(VLOOKUP(D1095,'Current Inventory '!$B:$E,4,FALSE),"0")</f>
        <v>0</v>
      </c>
      <c r="F1095" s="28">
        <v>0</v>
      </c>
      <c r="G1095" s="5">
        <f t="shared" si="0"/>
        <v>0</v>
      </c>
      <c r="H1095" s="5" t="e">
        <f>_xlfn.IFNA(VLOOKUP(D1095,'Msku With Skus'!$A:$E,6,FALSE)," ")</f>
        <v>#REF!</v>
      </c>
    </row>
    <row r="1096" customHeight="1" spans="1:8">
      <c r="A1096" s="25" t="s">
        <v>10074</v>
      </c>
      <c r="B1096" s="25" t="s">
        <v>3618</v>
      </c>
      <c r="C1096" s="25" t="s">
        <v>10075</v>
      </c>
      <c r="D1096" s="5" t="str">
        <f>VLOOKUP(B1096,'Msku With Skus'!$A:$B,2,FALSE)</f>
        <v>CSTE_0378_OT_BattleGame_Toy</v>
      </c>
      <c r="E1096" s="27">
        <f>_xlfn.IFNA(VLOOKUP(D1096,'Current Inventory '!$B:$E,4,FALSE),"0")</f>
        <v>0</v>
      </c>
      <c r="F1096" s="28">
        <v>0</v>
      </c>
      <c r="G1096" s="5">
        <f t="shared" si="0"/>
        <v>0</v>
      </c>
      <c r="H1096" s="5" t="str">
        <f>_xlfn.IFNA(VLOOKUP(D1096,'Msku With Skus'!$A:$E,6,FALSE)," ")</f>
        <v> </v>
      </c>
    </row>
    <row r="1097" customHeight="1" spans="1:8">
      <c r="A1097" s="25" t="s">
        <v>9689</v>
      </c>
      <c r="B1097" s="25" t="s">
        <v>6586</v>
      </c>
      <c r="C1097" s="25" t="s">
        <v>9690</v>
      </c>
      <c r="D1097" s="5">
        <f>VLOOKUP(B1097,'Msku With Skus'!$A:$B,2,FALSE)</f>
        <v>0</v>
      </c>
      <c r="E1097" s="27" t="str">
        <f>_xlfn.IFNA(VLOOKUP(D1097,'Current Inventory '!$B:$E,4,FALSE),"0")</f>
        <v>0</v>
      </c>
      <c r="F1097" s="28">
        <v>0</v>
      </c>
      <c r="G1097" s="5">
        <f t="shared" si="0"/>
        <v>0</v>
      </c>
      <c r="H1097" s="5" t="e">
        <f>_xlfn.IFNA(VLOOKUP(D1097,'Msku With Skus'!$A:$E,6,FALSE)," ")</f>
        <v>#REF!</v>
      </c>
    </row>
    <row r="1098" customHeight="1" spans="1:8">
      <c r="A1098" s="25" t="s">
        <v>10076</v>
      </c>
      <c r="B1098" s="25" t="s">
        <v>6585</v>
      </c>
      <c r="C1098" s="25" t="s">
        <v>9690</v>
      </c>
      <c r="D1098" s="5" t="str">
        <f>VLOOKUP(B1098,'Msku With Skus'!$A:$B,2,FALSE)</f>
        <v>ST-BTS-Cooky-RJ-FBA</v>
      </c>
      <c r="E1098" s="27" t="str">
        <f>_xlfn.IFNA(VLOOKUP(D1098,'Current Inventory '!$B:$E,4,FALSE),"0")</f>
        <v>0</v>
      </c>
      <c r="F1098" s="28">
        <v>0</v>
      </c>
      <c r="G1098" s="5">
        <f t="shared" si="0"/>
        <v>0</v>
      </c>
      <c r="H1098" s="5" t="e">
        <f>_xlfn.IFNA(VLOOKUP(D1098,'Msku With Skus'!$A:$E,6,FALSE)," ")</f>
        <v>#REF!</v>
      </c>
    </row>
    <row r="1099" customHeight="1" spans="1:8">
      <c r="A1099" s="25" t="s">
        <v>9691</v>
      </c>
      <c r="B1099" s="25" t="s">
        <v>6588</v>
      </c>
      <c r="C1099" s="25" t="s">
        <v>9692</v>
      </c>
      <c r="D1099" s="5">
        <f>VLOOKUP(B1099,'Msku With Skus'!$A:$B,2,FALSE)</f>
        <v>0</v>
      </c>
      <c r="E1099" s="27" t="str">
        <f>_xlfn.IFNA(VLOOKUP(D1099,'Current Inventory '!$B:$E,4,FALSE),"0")</f>
        <v>0</v>
      </c>
      <c r="F1099" s="28">
        <v>0</v>
      </c>
      <c r="G1099" s="5">
        <f t="shared" si="0"/>
        <v>0</v>
      </c>
      <c r="H1099" s="5" t="e">
        <f>_xlfn.IFNA(VLOOKUP(D1099,'Msku With Skus'!$A:$E,6,FALSE)," ")</f>
        <v>#REF!</v>
      </c>
    </row>
    <row r="1100" customHeight="1" spans="1:8">
      <c r="A1100" s="25" t="s">
        <v>10077</v>
      </c>
      <c r="B1100" s="25" t="s">
        <v>6587</v>
      </c>
      <c r="C1100" s="25" t="s">
        <v>9692</v>
      </c>
      <c r="D1100" s="5" t="str">
        <f>VLOOKUP(B1100,'Msku With Skus'!$A:$B,2,FALSE)</f>
        <v>ST-BTS-cooky-shooky-FBA</v>
      </c>
      <c r="E1100" s="27" t="str">
        <f>_xlfn.IFNA(VLOOKUP(D1100,'Current Inventory '!$B:$E,4,FALSE),"0")</f>
        <v>0</v>
      </c>
      <c r="F1100" s="28">
        <v>0</v>
      </c>
      <c r="G1100" s="5">
        <f t="shared" si="0"/>
        <v>0</v>
      </c>
      <c r="H1100" s="5" t="e">
        <f>_xlfn.IFNA(VLOOKUP(D1100,'Msku With Skus'!$A:$E,6,FALSE)," ")</f>
        <v>#REF!</v>
      </c>
    </row>
    <row r="1101" customHeight="1" spans="1:8">
      <c r="A1101" s="25" t="s">
        <v>9693</v>
      </c>
      <c r="B1101" s="25" t="s">
        <v>6590</v>
      </c>
      <c r="C1101" s="25" t="s">
        <v>9694</v>
      </c>
      <c r="D1101" s="5">
        <f>VLOOKUP(B1101,'Msku With Skus'!$A:$B,2,FALSE)</f>
        <v>0</v>
      </c>
      <c r="E1101" s="27" t="str">
        <f>_xlfn.IFNA(VLOOKUP(D1101,'Current Inventory '!$B:$E,4,FALSE),"0")</f>
        <v>0</v>
      </c>
      <c r="F1101" s="28">
        <v>0</v>
      </c>
      <c r="G1101" s="5">
        <f t="shared" si="0"/>
        <v>0</v>
      </c>
      <c r="H1101" s="5" t="e">
        <f>_xlfn.IFNA(VLOOKUP(D1101,'Msku With Skus'!$A:$E,6,FALSE)," ")</f>
        <v>#REF!</v>
      </c>
    </row>
    <row r="1102" customHeight="1" spans="1:8">
      <c r="A1102" s="25" t="s">
        <v>9693</v>
      </c>
      <c r="B1102" s="25" t="s">
        <v>6590</v>
      </c>
      <c r="C1102" s="25" t="s">
        <v>9694</v>
      </c>
      <c r="D1102" s="5">
        <f>VLOOKUP(B1102,'Msku With Skus'!$A:$B,2,FALSE)</f>
        <v>0</v>
      </c>
      <c r="E1102" s="27" t="str">
        <f>_xlfn.IFNA(VLOOKUP(D1102,'Current Inventory '!$B:$E,4,FALSE),"0")</f>
        <v>0</v>
      </c>
      <c r="F1102" s="28">
        <v>0</v>
      </c>
      <c r="G1102" s="5">
        <f t="shared" si="0"/>
        <v>0</v>
      </c>
      <c r="H1102" s="5" t="e">
        <f>_xlfn.IFNA(VLOOKUP(D1102,'Msku With Skus'!$A:$E,6,FALSE)," ")</f>
        <v>#REF!</v>
      </c>
    </row>
    <row r="1103" customHeight="1" spans="1:8">
      <c r="A1103" s="25" t="s">
        <v>10078</v>
      </c>
      <c r="B1103" s="25" t="s">
        <v>6589</v>
      </c>
      <c r="C1103" s="25" t="s">
        <v>9694</v>
      </c>
      <c r="D1103" s="5" t="str">
        <f>VLOOKUP(B1103,'Msku With Skus'!$A:$B,2,FALSE)</f>
        <v>ST-BTS-cooky-tata-FBA</v>
      </c>
      <c r="E1103" s="27" t="str">
        <f>_xlfn.IFNA(VLOOKUP(D1103,'Current Inventory '!$B:$E,4,FALSE),"0")</f>
        <v>0</v>
      </c>
      <c r="F1103" s="28">
        <v>0</v>
      </c>
      <c r="G1103" s="5">
        <f t="shared" si="0"/>
        <v>0</v>
      </c>
      <c r="H1103" s="5" t="e">
        <f>_xlfn.IFNA(VLOOKUP(D1103,'Msku With Skus'!$A:$E,6,FALSE)," ")</f>
        <v>#REF!</v>
      </c>
    </row>
    <row r="1104" customHeight="1" spans="1:8">
      <c r="A1104" s="25" t="s">
        <v>9693</v>
      </c>
      <c r="B1104" s="25" t="s">
        <v>6590</v>
      </c>
      <c r="C1104" s="25" t="s">
        <v>9694</v>
      </c>
      <c r="D1104" s="5">
        <f>VLOOKUP(B1104,'Msku With Skus'!$A:$B,2,FALSE)</f>
        <v>0</v>
      </c>
      <c r="E1104" s="27" t="str">
        <f>_xlfn.IFNA(VLOOKUP(D1104,'Current Inventory '!$B:$E,4,FALSE),"0")</f>
        <v>0</v>
      </c>
      <c r="F1104" s="28">
        <v>0</v>
      </c>
      <c r="G1104" s="5">
        <f t="shared" si="0"/>
        <v>0</v>
      </c>
      <c r="H1104" s="5" t="e">
        <f>_xlfn.IFNA(VLOOKUP(D1104,'Msku With Skus'!$A:$E,6,FALSE)," ")</f>
        <v>#REF!</v>
      </c>
    </row>
    <row r="1105" customHeight="1" spans="1:8">
      <c r="A1105" s="25" t="s">
        <v>10079</v>
      </c>
      <c r="B1105" s="25" t="s">
        <v>6593</v>
      </c>
      <c r="C1105" s="25" t="s">
        <v>9696</v>
      </c>
      <c r="D1105" s="5" t="str">
        <f>VLOOKUP(B1105,'Msku With Skus'!$A:$B,2,FALSE)</f>
        <v>ST-BTS-cooky-van-FBA</v>
      </c>
      <c r="E1105" s="27" t="str">
        <f>_xlfn.IFNA(VLOOKUP(D1105,'Current Inventory '!$B:$E,4,FALSE),"0")</f>
        <v>0</v>
      </c>
      <c r="F1105" s="28">
        <v>33</v>
      </c>
      <c r="G1105" s="5">
        <f t="shared" si="0"/>
        <v>-33</v>
      </c>
      <c r="H1105" s="5" t="e">
        <f>_xlfn.IFNA(VLOOKUP(D1105,'Msku With Skus'!$A:$E,6,FALSE)," ")</f>
        <v>#REF!</v>
      </c>
    </row>
    <row r="1106" customHeight="1" spans="1:8">
      <c r="A1106" s="25" t="s">
        <v>9695</v>
      </c>
      <c r="B1106" s="25" t="s">
        <v>6592</v>
      </c>
      <c r="C1106" s="25" t="s">
        <v>9696</v>
      </c>
      <c r="D1106" s="5">
        <f>VLOOKUP(B1106,'Msku With Skus'!$A:$B,2,FALSE)</f>
        <v>0</v>
      </c>
      <c r="E1106" s="27" t="str">
        <f>_xlfn.IFNA(VLOOKUP(D1106,'Current Inventory '!$B:$E,4,FALSE),"0")</f>
        <v>0</v>
      </c>
      <c r="F1106" s="28">
        <v>33</v>
      </c>
      <c r="G1106" s="5">
        <f t="shared" si="0"/>
        <v>-33</v>
      </c>
      <c r="H1106" s="5" t="e">
        <f>_xlfn.IFNA(VLOOKUP(D1106,'Msku With Skus'!$A:$E,6,FALSE)," ")</f>
        <v>#REF!</v>
      </c>
    </row>
    <row r="1107" customHeight="1" spans="1:8">
      <c r="A1107" s="25" t="s">
        <v>9697</v>
      </c>
      <c r="B1107" s="25" t="s">
        <v>6591</v>
      </c>
      <c r="C1107" s="25" t="s">
        <v>9696</v>
      </c>
      <c r="D1107" s="5" t="str">
        <f>VLOOKUP(B1107,'Msku With Skus'!$A:$B,2,FALSE)</f>
        <v>ST-BTS-cooky-van-FBA</v>
      </c>
      <c r="E1107" s="27" t="str">
        <f>_xlfn.IFNA(VLOOKUP(D1107,'Current Inventory '!$B:$E,4,FALSE),"0")</f>
        <v>0</v>
      </c>
      <c r="F1107" s="28">
        <v>33</v>
      </c>
      <c r="G1107" s="5">
        <f t="shared" si="0"/>
        <v>-33</v>
      </c>
      <c r="H1107" s="5" t="e">
        <f>_xlfn.IFNA(VLOOKUP(D1107,'Msku With Skus'!$A:$E,6,FALSE)," ")</f>
        <v>#REF!</v>
      </c>
    </row>
    <row r="1108" customHeight="1" spans="1:8">
      <c r="A1108" s="25" t="s">
        <v>9698</v>
      </c>
      <c r="B1108" s="25" t="s">
        <v>349</v>
      </c>
      <c r="C1108" s="25" t="s">
        <v>9699</v>
      </c>
      <c r="D1108" s="5" t="str">
        <f>VLOOKUP(B1108,'Msku With Skus'!$A:$B,2,FALSE)</f>
        <v>CSTE_0007_ST_Bts_Pillow_Cooky</v>
      </c>
      <c r="E1108" s="27">
        <f>_xlfn.IFNA(VLOOKUP(D1108,'Current Inventory '!$B:$E,4,FALSE),"0")</f>
        <v>0</v>
      </c>
      <c r="F1108" s="28">
        <v>0</v>
      </c>
      <c r="G1108" s="5">
        <f t="shared" si="0"/>
        <v>0</v>
      </c>
      <c r="H1108" s="5" t="e">
        <f>_xlfn.IFNA(VLOOKUP(D1108,'Msku With Skus'!$A:$E,6,FALSE)," ")</f>
        <v>#REF!</v>
      </c>
    </row>
    <row r="1109" customHeight="1" spans="1:8">
      <c r="A1109" s="25" t="s">
        <v>9698</v>
      </c>
      <c r="B1109" s="25" t="s">
        <v>349</v>
      </c>
      <c r="C1109" s="25" t="s">
        <v>9699</v>
      </c>
      <c r="D1109" s="5" t="str">
        <f>VLOOKUP(B1109,'Msku With Skus'!$A:$B,2,FALSE)</f>
        <v>CSTE_0007_ST_Bts_Pillow_Cooky</v>
      </c>
      <c r="E1109" s="27">
        <f>_xlfn.IFNA(VLOOKUP(D1109,'Current Inventory '!$B:$E,4,FALSE),"0")</f>
        <v>0</v>
      </c>
      <c r="F1109" s="28">
        <v>0</v>
      </c>
      <c r="G1109" s="5">
        <f t="shared" si="0"/>
        <v>0</v>
      </c>
      <c r="H1109" s="5" t="e">
        <f>_xlfn.IFNA(VLOOKUP(D1109,'Msku With Skus'!$A:$E,6,FALSE)," ")</f>
        <v>#REF!</v>
      </c>
    </row>
    <row r="1110" customHeight="1" spans="1:8">
      <c r="A1110" s="25" t="s">
        <v>10080</v>
      </c>
      <c r="B1110" s="25" t="s">
        <v>355</v>
      </c>
      <c r="C1110" s="25" t="s">
        <v>9699</v>
      </c>
      <c r="D1110" s="5" t="str">
        <f>VLOOKUP(B1110,'Msku With Skus'!$A:$B,2,FALSE)</f>
        <v>CSTE_0007_ST_Bts_Pillow_Cooky</v>
      </c>
      <c r="E1110" s="27">
        <f>_xlfn.IFNA(VLOOKUP(D1110,'Current Inventory '!$B:$E,4,FALSE),"0")</f>
        <v>0</v>
      </c>
      <c r="F1110" s="28">
        <v>0</v>
      </c>
      <c r="G1110" s="5">
        <f t="shared" si="0"/>
        <v>0</v>
      </c>
      <c r="H1110" s="5" t="e">
        <f>_xlfn.IFNA(VLOOKUP(D1110,'Msku With Skus'!$A:$E,6,FALSE)," ")</f>
        <v>#REF!</v>
      </c>
    </row>
    <row r="1111" customHeight="1" spans="1:8">
      <c r="A1111" s="25" t="s">
        <v>9700</v>
      </c>
      <c r="B1111" s="25" t="s">
        <v>6584</v>
      </c>
      <c r="C1111" s="25" t="s">
        <v>9701</v>
      </c>
      <c r="D1111" s="5">
        <f>VLOOKUP(B1111,'Msku With Skus'!$A:$B,2,FALSE)</f>
        <v>0</v>
      </c>
      <c r="E1111" s="27" t="str">
        <f>_xlfn.IFNA(VLOOKUP(D1111,'Current Inventory '!$B:$E,4,FALSE),"0")</f>
        <v>0</v>
      </c>
      <c r="F1111" s="28">
        <v>0</v>
      </c>
      <c r="G1111" s="5">
        <f t="shared" si="0"/>
        <v>0</v>
      </c>
      <c r="H1111" s="5" t="e">
        <f>_xlfn.IFNA(VLOOKUP(D1111,'Msku With Skus'!$A:$E,6,FALSE)," ")</f>
        <v>#REF!</v>
      </c>
    </row>
    <row r="1112" customHeight="1" spans="1:8">
      <c r="A1112" s="25" t="s">
        <v>9700</v>
      </c>
      <c r="B1112" s="25" t="s">
        <v>6584</v>
      </c>
      <c r="C1112" s="25" t="s">
        <v>9701</v>
      </c>
      <c r="D1112" s="5">
        <f>VLOOKUP(B1112,'Msku With Skus'!$A:$B,2,FALSE)</f>
        <v>0</v>
      </c>
      <c r="E1112" s="27" t="str">
        <f>_xlfn.IFNA(VLOOKUP(D1112,'Current Inventory '!$B:$E,4,FALSE),"0")</f>
        <v>0</v>
      </c>
      <c r="F1112" s="28">
        <v>0</v>
      </c>
      <c r="G1112" s="5">
        <f t="shared" si="0"/>
        <v>0</v>
      </c>
      <c r="H1112" s="5" t="e">
        <f>_xlfn.IFNA(VLOOKUP(D1112,'Msku With Skus'!$A:$E,6,FALSE)," ")</f>
        <v>#REF!</v>
      </c>
    </row>
    <row r="1113" customHeight="1" spans="1:8">
      <c r="A1113" s="25" t="s">
        <v>10081</v>
      </c>
      <c r="B1113" s="25" t="s">
        <v>6583</v>
      </c>
      <c r="C1113" s="25" t="s">
        <v>9701</v>
      </c>
      <c r="D1113" s="5" t="str">
        <f>VLOOKUP(B1113,'Msku With Skus'!$A:$B,2,FALSE)</f>
        <v>ST-BTS-cooky-koya-rj-tata-FBA</v>
      </c>
      <c r="E1113" s="27" t="str">
        <f>_xlfn.IFNA(VLOOKUP(D1113,'Current Inventory '!$B:$E,4,FALSE),"0")</f>
        <v>0</v>
      </c>
      <c r="F1113" s="28">
        <v>0</v>
      </c>
      <c r="G1113" s="5">
        <f t="shared" si="0"/>
        <v>0</v>
      </c>
      <c r="H1113" s="5" t="e">
        <f>_xlfn.IFNA(VLOOKUP(D1113,'Msku With Skus'!$A:$E,6,FALSE)," ")</f>
        <v>#REF!</v>
      </c>
    </row>
    <row r="1114" customHeight="1" spans="1:8">
      <c r="A1114" s="25" t="s">
        <v>9700</v>
      </c>
      <c r="B1114" s="25" t="s">
        <v>6584</v>
      </c>
      <c r="C1114" s="25" t="s">
        <v>9701</v>
      </c>
      <c r="D1114" s="5">
        <f>VLOOKUP(B1114,'Msku With Skus'!$A:$B,2,FALSE)</f>
        <v>0</v>
      </c>
      <c r="E1114" s="27" t="str">
        <f>_xlfn.IFNA(VLOOKUP(D1114,'Current Inventory '!$B:$E,4,FALSE),"0")</f>
        <v>0</v>
      </c>
      <c r="F1114" s="28">
        <v>0</v>
      </c>
      <c r="G1114" s="5">
        <f t="shared" si="0"/>
        <v>0</v>
      </c>
      <c r="H1114" s="5" t="e">
        <f>_xlfn.IFNA(VLOOKUP(D1114,'Msku With Skus'!$A:$E,6,FALSE)," ")</f>
        <v>#REF!</v>
      </c>
    </row>
    <row r="1115" customHeight="1" spans="1:8">
      <c r="A1115" s="25" t="s">
        <v>9700</v>
      </c>
      <c r="B1115" s="25" t="s">
        <v>6584</v>
      </c>
      <c r="C1115" s="25" t="s">
        <v>9701</v>
      </c>
      <c r="D1115" s="5">
        <f>VLOOKUP(B1115,'Msku With Skus'!$A:$B,2,FALSE)</f>
        <v>0</v>
      </c>
      <c r="E1115" s="27" t="str">
        <f>_xlfn.IFNA(VLOOKUP(D1115,'Current Inventory '!$B:$E,4,FALSE),"0")</f>
        <v>0</v>
      </c>
      <c r="F1115" s="28">
        <v>0</v>
      </c>
      <c r="G1115" s="5">
        <f t="shared" si="0"/>
        <v>0</v>
      </c>
      <c r="H1115" s="5" t="e">
        <f>_xlfn.IFNA(VLOOKUP(D1115,'Msku With Skus'!$A:$E,6,FALSE)," ")</f>
        <v>#REF!</v>
      </c>
    </row>
    <row r="1116" customHeight="1" spans="1:8">
      <c r="A1116" s="25" t="s">
        <v>10082</v>
      </c>
      <c r="B1116" s="25" t="s">
        <v>351</v>
      </c>
      <c r="C1116" s="25" t="s">
        <v>10083</v>
      </c>
      <c r="D1116" s="5" t="str">
        <f>VLOOKUP(B1116,'Msku With Skus'!$A:$B,2,FALSE)</f>
        <v>CSTE_0007_ST_Bts_Pillow_Cooky</v>
      </c>
      <c r="E1116" s="27">
        <f>_xlfn.IFNA(VLOOKUP(D1116,'Current Inventory '!$B:$E,4,FALSE),"0")</f>
        <v>0</v>
      </c>
      <c r="F1116" s="28">
        <v>1</v>
      </c>
      <c r="G1116" s="5">
        <f t="shared" si="0"/>
        <v>-1</v>
      </c>
      <c r="H1116" s="5" t="e">
        <f>_xlfn.IFNA(VLOOKUP(D1116,'Msku With Skus'!$A:$E,6,FALSE)," ")</f>
        <v>#REF!</v>
      </c>
    </row>
    <row r="1117" customHeight="1" spans="1:8">
      <c r="A1117" s="25" t="s">
        <v>10084</v>
      </c>
      <c r="B1117" s="25" t="s">
        <v>6397</v>
      </c>
      <c r="C1117" s="25" t="s">
        <v>10083</v>
      </c>
      <c r="D1117" s="5" t="str">
        <f>VLOOKUP(B1117,'Msku With Skus'!$A:$B,2,FALSE)</f>
        <v>CSTE-0007-ST-BTS-PILLOW-COOKY</v>
      </c>
      <c r="E1117" s="27" t="str">
        <f>_xlfn.IFNA(VLOOKUP(D1117,'Current Inventory '!$B:$E,4,FALSE),"0")</f>
        <v>0</v>
      </c>
      <c r="F1117" s="28">
        <v>0</v>
      </c>
      <c r="G1117" s="5">
        <f t="shared" si="0"/>
        <v>0</v>
      </c>
      <c r="H1117" s="5" t="e">
        <f>_xlfn.IFNA(VLOOKUP(D1117,'Msku With Skus'!$A:$E,6,FALSE)," ")</f>
        <v>#REF!</v>
      </c>
    </row>
    <row r="1118" customHeight="1" spans="1:8">
      <c r="A1118" s="25" t="s">
        <v>9782</v>
      </c>
      <c r="B1118" s="25" t="s">
        <v>377</v>
      </c>
      <c r="C1118" s="25" t="s">
        <v>9783</v>
      </c>
      <c r="D1118" s="5" t="str">
        <f>VLOOKUP(B1118,'Msku With Skus'!$A:$B,2,FALSE)</f>
        <v>CSTE_0008_ST_Bts_Pillow_Rj</v>
      </c>
      <c r="E1118" s="27">
        <f>_xlfn.IFNA(VLOOKUP(D1118,'Current Inventory '!$B:$E,4,FALSE),"0")</f>
        <v>0</v>
      </c>
      <c r="F1118" s="28">
        <v>0</v>
      </c>
      <c r="G1118" s="5">
        <f t="shared" si="0"/>
        <v>0</v>
      </c>
      <c r="H1118" s="5" t="str">
        <f>_xlfn.IFNA(VLOOKUP(D1118,'Msku With Skus'!$A:$E,6,FALSE)," ")</f>
        <v> </v>
      </c>
    </row>
    <row r="1119" customHeight="1" spans="1:8">
      <c r="A1119" s="25" t="s">
        <v>10085</v>
      </c>
      <c r="B1119" s="25" t="s">
        <v>294</v>
      </c>
      <c r="C1119" s="25" t="s">
        <v>10086</v>
      </c>
      <c r="D1119" s="5" t="str">
        <f>VLOOKUP(B1119,'Msku With Skus'!$A:$B,2,FALSE)</f>
        <v>CSTE_0004_ST_Bts_Pillow_Mang</v>
      </c>
      <c r="E1119" s="27">
        <f>_xlfn.IFNA(VLOOKUP(D1119,'Current Inventory '!$B:$E,4,FALSE),"0")</f>
        <v>21</v>
      </c>
      <c r="F1119" s="28">
        <v>27</v>
      </c>
      <c r="G1119" s="5">
        <f t="shared" si="0"/>
        <v>-6</v>
      </c>
      <c r="H1119" s="5" t="str">
        <f>_xlfn.IFNA(VLOOKUP(D1119,'Msku With Skus'!$A:$E,6,FALSE)," ")</f>
        <v> </v>
      </c>
    </row>
    <row r="1120" customHeight="1" spans="1:8">
      <c r="A1120" s="25" t="s">
        <v>10087</v>
      </c>
      <c r="B1120" s="25" t="s">
        <v>332</v>
      </c>
      <c r="C1120" s="25" t="s">
        <v>10088</v>
      </c>
      <c r="D1120" s="5" t="str">
        <f>VLOOKUP(B1120,'Msku With Skus'!$A:$B,2,FALSE)</f>
        <v>CSTE_0006_ST_Bts_Pillow_Van</v>
      </c>
      <c r="E1120" s="27">
        <f>_xlfn.IFNA(VLOOKUP(D1120,'Current Inventory '!$B:$E,4,FALSE),"0")</f>
        <v>49</v>
      </c>
      <c r="F1120" s="28">
        <v>35</v>
      </c>
      <c r="G1120" s="5">
        <f t="shared" si="0"/>
        <v>14</v>
      </c>
      <c r="H1120" s="5" t="str">
        <f>_xlfn.IFNA(VLOOKUP(D1120,'Msku With Skus'!$A:$E,6,FALSE)," ")</f>
        <v> </v>
      </c>
    </row>
    <row r="1121" customHeight="1" spans="1:8">
      <c r="A1121" s="25" t="s">
        <v>10089</v>
      </c>
      <c r="B1121" s="25" t="s">
        <v>178</v>
      </c>
      <c r="C1121" s="25" t="s">
        <v>10090</v>
      </c>
      <c r="D1121" s="5" t="str">
        <f>VLOOKUP(B1121,'Msku With Skus'!$A:$B,2,FALSE)</f>
        <v>CSTE_O0109_OT_CookyMetalKeychain</v>
      </c>
      <c r="E1121" s="27">
        <f>_xlfn.IFNA(VLOOKUP(D1121,'Current Inventory '!$B:$E,4,FALSE),"0")</f>
        <v>1</v>
      </c>
      <c r="F1121" s="28">
        <v>1</v>
      </c>
      <c r="G1121" s="5">
        <f t="shared" si="0"/>
        <v>0</v>
      </c>
      <c r="H1121" s="5" t="str">
        <f>_xlfn.IFNA(VLOOKUP(D1121,'Msku With Skus'!$A:$E,6,FALSE)," ")</f>
        <v> </v>
      </c>
    </row>
    <row r="1122" customHeight="1" spans="1:8">
      <c r="A1122" s="25" t="s">
        <v>10091</v>
      </c>
      <c r="B1122" s="25" t="s">
        <v>4620</v>
      </c>
      <c r="C1122" s="25" t="s">
        <v>10092</v>
      </c>
      <c r="D1122" s="5" t="str">
        <f>VLOOKUP(B1122,'Msku With Skus'!$A:$B,2,FALSE)</f>
        <v>CSTE_O0027_OT_Penguin_Blue</v>
      </c>
      <c r="E1122" s="27">
        <f>_xlfn.IFNA(VLOOKUP(D1122,'Current Inventory '!$B:$E,4,FALSE),"0")</f>
        <v>0</v>
      </c>
      <c r="F1122" s="28">
        <v>0</v>
      </c>
      <c r="G1122" s="5">
        <f t="shared" si="0"/>
        <v>0</v>
      </c>
      <c r="H1122" s="5" t="str">
        <f>_xlfn.IFNA(VLOOKUP(D1122,'Msku With Skus'!$A:$E,6,FALSE)," ")</f>
        <v> </v>
      </c>
    </row>
    <row r="1123" customHeight="1" spans="1:8">
      <c r="A1123" s="25" t="s">
        <v>10093</v>
      </c>
      <c r="B1123" s="25" t="s">
        <v>6163</v>
      </c>
      <c r="C1123" s="25" t="s">
        <v>10094</v>
      </c>
      <c r="D1123" s="5" t="str">
        <f>VLOOKUP(B1123,'Msku With Skus'!$A:$B,2,FALSE)</f>
        <v>CSTE_O0391_OT_SG_Case_FlowerPink</v>
      </c>
      <c r="E1123" s="27">
        <f>_xlfn.IFNA(VLOOKUP(D1123,'Current Inventory '!$B:$E,4,FALSE),"0")</f>
        <v>0</v>
      </c>
      <c r="F1123" s="28">
        <v>2</v>
      </c>
      <c r="G1123" s="5">
        <f t="shared" si="0"/>
        <v>-2</v>
      </c>
      <c r="H1123" s="5" t="e">
        <f>_xlfn.IFNA(VLOOKUP(D1123,'Msku With Skus'!$A:$E,6,FALSE)," ")</f>
        <v>#REF!</v>
      </c>
    </row>
    <row r="1124" customHeight="1" spans="1:8">
      <c r="A1124" s="25" t="s">
        <v>10095</v>
      </c>
      <c r="B1124" s="25" t="s">
        <v>6166</v>
      </c>
      <c r="C1124" s="25" t="s">
        <v>10096</v>
      </c>
      <c r="D1124" s="5" t="str">
        <f>VLOOKUP(B1124,'Msku With Skus'!$A:$B,2,FALSE)</f>
        <v>CSTE_O0392_OT_SG_Case_FlowerBlue</v>
      </c>
      <c r="E1124" s="27">
        <f>_xlfn.IFNA(VLOOKUP(D1124,'Current Inventory '!$B:$E,4,FALSE),"0")</f>
        <v>0</v>
      </c>
      <c r="F1124" s="28">
        <v>2</v>
      </c>
      <c r="G1124" s="5">
        <f t="shared" si="0"/>
        <v>-2</v>
      </c>
      <c r="H1124" s="5" t="e">
        <f>_xlfn.IFNA(VLOOKUP(D1124,'Msku With Skus'!$A:$E,6,FALSE)," ")</f>
        <v>#REF!</v>
      </c>
    </row>
    <row r="1125" customHeight="1" spans="1:8">
      <c r="A1125" s="25" t="s">
        <v>10097</v>
      </c>
      <c r="B1125" s="25" t="s">
        <v>4999</v>
      </c>
      <c r="C1125" s="25" t="s">
        <v>10098</v>
      </c>
      <c r="D1125" s="5" t="str">
        <f>VLOOKUP(B1125,'Msku With Skus'!$A:$B,2,FALSE)</f>
        <v>CSTE_O0114_OT_TataMetalKeychain</v>
      </c>
      <c r="E1125" s="27">
        <f>_xlfn.IFNA(VLOOKUP(D1125,'Current Inventory '!$B:$E,4,FALSE),"0")</f>
        <v>2</v>
      </c>
      <c r="F1125" s="28">
        <v>0</v>
      </c>
      <c r="G1125" s="5">
        <f t="shared" si="0"/>
        <v>2</v>
      </c>
      <c r="H1125" s="5" t="str">
        <f>_xlfn.IFNA(VLOOKUP(D1125,'Msku With Skus'!$A:$E,6,FALSE)," ")</f>
        <v> </v>
      </c>
    </row>
    <row r="1126" customHeight="1" spans="1:8">
      <c r="A1126" s="25" t="s">
        <v>10099</v>
      </c>
      <c r="B1126" s="25" t="s">
        <v>5547</v>
      </c>
      <c r="C1126" s="25" t="s">
        <v>10100</v>
      </c>
      <c r="D1126" s="5" t="str">
        <f>VLOOKUP(B1126,'Msku With Skus'!$A:$B,2,FALSE)</f>
        <v>CSTE_O0290_OT_BtsKeychain</v>
      </c>
      <c r="E1126" s="27">
        <f>_xlfn.IFNA(VLOOKUP(D1126,'Current Inventory '!$B:$E,4,FALSE),"0")</f>
        <v>0</v>
      </c>
      <c r="F1126" s="28">
        <v>0</v>
      </c>
      <c r="G1126" s="5">
        <f t="shared" si="0"/>
        <v>0</v>
      </c>
      <c r="H1126" s="5" t="str">
        <f>_xlfn.IFNA(VLOOKUP(D1126,'Msku With Skus'!$A:$E,6,FALSE)," ")</f>
        <v> </v>
      </c>
    </row>
    <row r="1127" customHeight="1" spans="1:8">
      <c r="A1127" s="25" t="s">
        <v>10101</v>
      </c>
      <c r="B1127" s="25" t="s">
        <v>5921</v>
      </c>
      <c r="C1127" s="25" t="s">
        <v>10090</v>
      </c>
      <c r="D1127" s="5" t="str">
        <f>VLOOKUP(B1127,'Msku With Skus'!$A:$B,2,FALSE)</f>
        <v>CSTE_O0351_OT_BtsCookyKeychainRubber_</v>
      </c>
      <c r="E1127" s="27">
        <f>_xlfn.IFNA(VLOOKUP(D1127,'Current Inventory '!$B:$E,4,FALSE),"0")</f>
        <v>0</v>
      </c>
      <c r="F1127" s="28">
        <v>0</v>
      </c>
      <c r="G1127" s="5">
        <f t="shared" si="0"/>
        <v>0</v>
      </c>
      <c r="H1127" s="5" t="str">
        <f>_xlfn.IFNA(VLOOKUP(D1127,'Msku With Skus'!$A:$E,6,FALSE)," ")</f>
        <v> </v>
      </c>
    </row>
    <row r="1128" customHeight="1" spans="1:8">
      <c r="A1128" s="25" t="s">
        <v>10102</v>
      </c>
      <c r="B1128" s="25" t="s">
        <v>177</v>
      </c>
      <c r="C1128" s="25" t="s">
        <v>10090</v>
      </c>
      <c r="D1128" s="5" t="str">
        <f>VLOOKUP(B1128,'Msku With Skus'!$A:$B,2,FALSE)</f>
        <v>BTS_keychainBT21cooky</v>
      </c>
      <c r="E1128" s="27" t="str">
        <f>_xlfn.IFNA(VLOOKUP(D1128,'Current Inventory '!$B:$E,4,FALSE),"0")</f>
        <v>0</v>
      </c>
      <c r="F1128" s="28">
        <v>0</v>
      </c>
      <c r="G1128" s="5">
        <f t="shared" si="0"/>
        <v>0</v>
      </c>
      <c r="H1128" s="5" t="e">
        <f>_xlfn.IFNA(VLOOKUP(D1128,'Msku With Skus'!$A:$E,6,FALSE)," ")</f>
        <v>#REF!</v>
      </c>
    </row>
    <row r="1129" customHeight="1" spans="1:8">
      <c r="A1129" s="25" t="s">
        <v>10103</v>
      </c>
      <c r="B1129" s="25" t="s">
        <v>176</v>
      </c>
      <c r="C1129" s="25" t="s">
        <v>10104</v>
      </c>
      <c r="D1129" s="5" t="str">
        <f>VLOOKUP(B1129,'Msku With Skus'!$A:$B,2,FALSE)</f>
        <v>CSTE_O0290_OT_BtsKeychain</v>
      </c>
      <c r="E1129" s="27">
        <f>_xlfn.IFNA(VLOOKUP(D1129,'Current Inventory '!$B:$E,4,FALSE),"0")</f>
        <v>0</v>
      </c>
      <c r="F1129" s="28">
        <v>0</v>
      </c>
      <c r="G1129" s="5">
        <f t="shared" si="0"/>
        <v>0</v>
      </c>
      <c r="H1129" s="5" t="str">
        <f>_xlfn.IFNA(VLOOKUP(D1129,'Msku With Skus'!$A:$E,6,FALSE)," ")</f>
        <v> </v>
      </c>
    </row>
    <row r="1130" customHeight="1" spans="1:8">
      <c r="A1130" s="25" t="s">
        <v>10105</v>
      </c>
      <c r="B1130" s="25" t="s">
        <v>175</v>
      </c>
      <c r="C1130" s="25" t="s">
        <v>10104</v>
      </c>
      <c r="D1130" s="5" t="str">
        <f>VLOOKUP(B1130,'Msku With Skus'!$A:$B,2,FALSE)</f>
        <v>BTS_Keychain_fba</v>
      </c>
      <c r="E1130" s="27" t="str">
        <f>_xlfn.IFNA(VLOOKUP(D1130,'Current Inventory '!$B:$E,4,FALSE),"0")</f>
        <v>0</v>
      </c>
      <c r="F1130" s="28">
        <v>0</v>
      </c>
      <c r="G1130" s="5">
        <f t="shared" si="0"/>
        <v>0</v>
      </c>
      <c r="H1130" s="5" t="e">
        <f>_xlfn.IFNA(VLOOKUP(D1130,'Msku With Skus'!$A:$E,6,FALSE)," ")</f>
        <v>#REF!</v>
      </c>
    </row>
    <row r="1131" customHeight="1" spans="1:8">
      <c r="A1131" s="25" t="s">
        <v>10106</v>
      </c>
      <c r="B1131" s="25" t="s">
        <v>5025</v>
      </c>
      <c r="C1131" s="25" t="s">
        <v>10107</v>
      </c>
      <c r="D1131" s="5" t="str">
        <f>VLOOKUP(B1131,'Msku With Skus'!$A:$B,2,FALSE)</f>
        <v>CSTE_O0134_OT_BtsrMangKeychainRubber</v>
      </c>
      <c r="E1131" s="27">
        <f>_xlfn.IFNA(VLOOKUP(D1131,'Current Inventory '!$B:$E,4,FALSE),"0")</f>
        <v>0</v>
      </c>
      <c r="F1131" s="28">
        <v>0</v>
      </c>
      <c r="G1131" s="5">
        <f t="shared" si="0"/>
        <v>0</v>
      </c>
      <c r="H1131" s="5" t="str">
        <f>_xlfn.IFNA(VLOOKUP(D1131,'Msku With Skus'!$A:$E,6,FALSE)," ")</f>
        <v> </v>
      </c>
    </row>
    <row r="1132" customHeight="1" spans="1:8">
      <c r="A1132" s="25" t="s">
        <v>10108</v>
      </c>
      <c r="B1132" s="25" t="s">
        <v>5043</v>
      </c>
      <c r="C1132" s="25" t="s">
        <v>10109</v>
      </c>
      <c r="D1132" s="5" t="str">
        <f>VLOOKUP(B1132,'Msku With Skus'!$A:$B,2,FALSE)</f>
        <v>CSTE_O0136_OT_ BtsShookyKeychainRubber</v>
      </c>
      <c r="E1132" s="27" t="str">
        <f>_xlfn.IFNA(VLOOKUP(D1132,'Current Inventory '!$B:$E,4,FALSE),"0")</f>
        <v>0</v>
      </c>
      <c r="F1132" s="28">
        <v>0</v>
      </c>
      <c r="G1132" s="5">
        <f t="shared" si="0"/>
        <v>0</v>
      </c>
      <c r="H1132" s="5" t="str">
        <f>_xlfn.IFNA(VLOOKUP(D1132,'Msku With Skus'!$A:$E,6,FALSE)," ")</f>
        <v> </v>
      </c>
    </row>
    <row r="1133" customHeight="1" spans="1:8">
      <c r="A1133" s="25" t="s">
        <v>10110</v>
      </c>
      <c r="B1133" s="25" t="s">
        <v>5051</v>
      </c>
      <c r="C1133" s="25" t="s">
        <v>10111</v>
      </c>
      <c r="D1133" s="5" t="str">
        <f>VLOOKUP(B1133,'Msku With Skus'!$A:$B,2,FALSE)</f>
        <v>CSTE_O0137_OT_BtsVanKeychainRubber</v>
      </c>
      <c r="E1133" s="27">
        <f>_xlfn.IFNA(VLOOKUP(D1133,'Current Inventory '!$B:$E,4,FALSE),"0")</f>
        <v>0</v>
      </c>
      <c r="F1133" s="28">
        <v>0</v>
      </c>
      <c r="G1133" s="5">
        <f t="shared" si="0"/>
        <v>0</v>
      </c>
      <c r="H1133" s="5" t="str">
        <f>_xlfn.IFNA(VLOOKUP(D1133,'Msku With Skus'!$A:$E,6,FALSE)," ")</f>
        <v> </v>
      </c>
    </row>
    <row r="1134" customHeight="1" spans="1:8">
      <c r="A1134" s="25" t="s">
        <v>10112</v>
      </c>
      <c r="B1134" s="25" t="s">
        <v>5054</v>
      </c>
      <c r="C1134" s="25" t="s">
        <v>10113</v>
      </c>
      <c r="D1134" s="5" t="str">
        <f>VLOOKUP(B1134,'Msku With Skus'!$A:$B,2,FALSE)</f>
        <v>CSTE_O0137_OT_BtsVanKeychainRubber</v>
      </c>
      <c r="E1134" s="27">
        <f>_xlfn.IFNA(VLOOKUP(D1134,'Current Inventory '!$B:$E,4,FALSE),"0")</f>
        <v>0</v>
      </c>
      <c r="F1134" s="28">
        <v>0</v>
      </c>
      <c r="G1134" s="5">
        <f t="shared" si="0"/>
        <v>0</v>
      </c>
      <c r="H1134" s="5" t="str">
        <f>_xlfn.IFNA(VLOOKUP(D1134,'Msku With Skus'!$A:$E,6,FALSE)," ")</f>
        <v> </v>
      </c>
    </row>
    <row r="1135" customHeight="1" spans="1:8">
      <c r="A1135" s="25" t="s">
        <v>10114</v>
      </c>
      <c r="B1135" s="25" t="s">
        <v>4983</v>
      </c>
      <c r="C1135" s="25" t="s">
        <v>10115</v>
      </c>
      <c r="D1135" s="5" t="str">
        <f>VLOOKUP(B1135,'Msku With Skus'!$A:$B,2,FALSE)</f>
        <v>CSTE_O0111_OT_RjKeycahinMetal</v>
      </c>
      <c r="E1135" s="27">
        <f>_xlfn.IFNA(VLOOKUP(D1135,'Current Inventory '!$B:$E,4,FALSE),"0")</f>
        <v>3</v>
      </c>
      <c r="F1135" s="28">
        <v>0</v>
      </c>
      <c r="G1135" s="5">
        <f t="shared" si="0"/>
        <v>3</v>
      </c>
      <c r="H1135" s="5" t="str">
        <f>_xlfn.IFNA(VLOOKUP(D1135,'Msku With Skus'!$A:$E,6,FALSE)," ")</f>
        <v> </v>
      </c>
    </row>
    <row r="1136" customHeight="1" spans="1:8">
      <c r="A1136" s="25" t="s">
        <v>10114</v>
      </c>
      <c r="B1136" s="25" t="s">
        <v>4983</v>
      </c>
      <c r="C1136" s="25" t="s">
        <v>10115</v>
      </c>
      <c r="D1136" s="5" t="str">
        <f>VLOOKUP(B1136,'Msku With Skus'!$A:$B,2,FALSE)</f>
        <v>CSTE_O0111_OT_RjKeycahinMetal</v>
      </c>
      <c r="E1136" s="27">
        <f>_xlfn.IFNA(VLOOKUP(D1136,'Current Inventory '!$B:$E,4,FALSE),"0")</f>
        <v>3</v>
      </c>
      <c r="F1136" s="28">
        <v>0</v>
      </c>
      <c r="G1136" s="5">
        <f t="shared" si="0"/>
        <v>3</v>
      </c>
      <c r="H1136" s="5" t="str">
        <f>_xlfn.IFNA(VLOOKUP(D1136,'Msku With Skus'!$A:$E,6,FALSE)," ")</f>
        <v> </v>
      </c>
    </row>
    <row r="1137" customHeight="1" spans="1:8">
      <c r="A1137" s="25" t="s">
        <v>10116</v>
      </c>
      <c r="B1137" s="25" t="s">
        <v>4020</v>
      </c>
      <c r="C1137" s="25" t="s">
        <v>10117</v>
      </c>
      <c r="D1137" s="5" t="str">
        <f>VLOOKUP(B1137,'Msku With Skus'!$A:$B,2,FALSE)</f>
        <v>CSTE_0453_ST_Animal_Kitten_White</v>
      </c>
      <c r="E1137" s="27">
        <f>_xlfn.IFNA(VLOOKUP(D1137,'Current Inventory '!$B:$E,4,FALSE),"0")</f>
        <v>23</v>
      </c>
      <c r="F1137" s="28">
        <v>0</v>
      </c>
      <c r="G1137" s="5">
        <f t="shared" si="0"/>
        <v>23</v>
      </c>
      <c r="H1137" s="5" t="e">
        <f>_xlfn.IFNA(VLOOKUP(D1137,'Msku With Skus'!$A:$E,6,FALSE)," ")</f>
        <v>#REF!</v>
      </c>
    </row>
    <row r="1138" customHeight="1" spans="1:8">
      <c r="A1138" s="25" t="s">
        <v>10118</v>
      </c>
      <c r="B1138" s="25" t="s">
        <v>4635</v>
      </c>
      <c r="C1138" s="25" t="s">
        <v>10119</v>
      </c>
      <c r="D1138" s="5" t="str">
        <f>VLOOKUP(B1138,'Msku With Skus'!$A:$B,2,FALSE)</f>
        <v>CSTE_O0029_OT_SittingElephant_Blue</v>
      </c>
      <c r="E1138" s="27">
        <f>_xlfn.IFNA(VLOOKUP(D1138,'Current Inventory '!$B:$E,4,FALSE),"0")</f>
        <v>2</v>
      </c>
      <c r="F1138" s="28">
        <v>0</v>
      </c>
      <c r="G1138" s="5">
        <f t="shared" si="0"/>
        <v>2</v>
      </c>
      <c r="H1138" s="5" t="e">
        <f>_xlfn.IFNA(VLOOKUP(D1138,'Msku With Skus'!$A:$E,6,FALSE)," ")</f>
        <v>#REF!</v>
      </c>
    </row>
    <row r="1139" customHeight="1" spans="1:8">
      <c r="A1139" s="25" t="s">
        <v>10120</v>
      </c>
      <c r="B1139" s="25" t="s">
        <v>3650</v>
      </c>
      <c r="C1139" s="25" t="s">
        <v>10121</v>
      </c>
      <c r="D1139" s="5" t="str">
        <f>VLOOKUP(B1139,'Msku With Skus'!$A:$B,2,FALSE)</f>
        <v>CSTE_0390_MB_Dancing_Piano</v>
      </c>
      <c r="E1139" s="27">
        <f>_xlfn.IFNA(VLOOKUP(D1139,'Current Inventory '!$B:$E,4,FALSE),"0")</f>
        <v>0</v>
      </c>
      <c r="F1139" s="28">
        <v>0</v>
      </c>
      <c r="G1139" s="5">
        <f t="shared" si="0"/>
        <v>0</v>
      </c>
      <c r="H1139" s="5" t="e">
        <f>_xlfn.IFNA(VLOOKUP(D1139,'Msku With Skus'!$A:$E,6,FALSE)," ")</f>
        <v>#REF!</v>
      </c>
    </row>
    <row r="1140" customHeight="1" spans="1:8">
      <c r="A1140" s="25" t="s">
        <v>10122</v>
      </c>
      <c r="B1140" s="25" t="s">
        <v>5118</v>
      </c>
      <c r="C1140" s="25" t="s">
        <v>10123</v>
      </c>
      <c r="D1140" s="5" t="str">
        <f>VLOOKUP(B1140,'Msku With Skus'!$A:$B,2,FALSE)</f>
        <v>CSTE_O0181_OT_NarutoBobbbleHead_Small</v>
      </c>
      <c r="E1140" s="27">
        <f>_xlfn.IFNA(VLOOKUP(D1140,'Current Inventory '!$B:$E,4,FALSE),"0")</f>
        <v>0</v>
      </c>
      <c r="F1140" s="28">
        <v>0</v>
      </c>
      <c r="G1140" s="5">
        <f t="shared" si="0"/>
        <v>0</v>
      </c>
      <c r="H1140" s="5" t="str">
        <f>_xlfn.IFNA(VLOOKUP(D1140,'Msku With Skus'!$A:$E,6,FALSE)," ")</f>
        <v> </v>
      </c>
    </row>
    <row r="1141" customHeight="1" spans="1:8">
      <c r="A1141" s="25" t="s">
        <v>10124</v>
      </c>
      <c r="B1141" s="25" t="s">
        <v>5119</v>
      </c>
      <c r="C1141" s="25" t="s">
        <v>10125</v>
      </c>
      <c r="D1141" s="5" t="str">
        <f>VLOOKUP(B1141,'Msku With Skus'!$A:$B,2,FALSE)</f>
        <v>CSTE_O0181_OT_NarutoBobbbleHead_Small</v>
      </c>
      <c r="E1141" s="27">
        <f>_xlfn.IFNA(VLOOKUP(D1141,'Current Inventory '!$B:$E,4,FALSE),"0")</f>
        <v>0</v>
      </c>
      <c r="F1141" s="28">
        <v>0</v>
      </c>
      <c r="G1141" s="5">
        <f t="shared" si="0"/>
        <v>0</v>
      </c>
      <c r="H1141" s="5" t="str">
        <f>_xlfn.IFNA(VLOOKUP(D1141,'Msku With Skus'!$A:$E,6,FALSE)," ")</f>
        <v> </v>
      </c>
    </row>
    <row r="1142" customHeight="1" spans="1:8">
      <c r="A1142" s="25" t="s">
        <v>10126</v>
      </c>
      <c r="B1142" s="25" t="s">
        <v>5779</v>
      </c>
      <c r="C1142" s="25" t="s">
        <v>10127</v>
      </c>
      <c r="D1142" s="5" t="str">
        <f>VLOOKUP(B1142,'Msku With Skus'!$A:$B,2,FALSE)</f>
        <v>CSTE_O0317_OT_Circlewatch_Pink</v>
      </c>
      <c r="E1142" s="27">
        <f>_xlfn.IFNA(VLOOKUP(D1142,'Current Inventory '!$B:$E,4,FALSE),"0")</f>
        <v>0</v>
      </c>
      <c r="F1142" s="28">
        <v>0</v>
      </c>
      <c r="G1142" s="5">
        <f t="shared" si="0"/>
        <v>0</v>
      </c>
      <c r="H1142" s="5" t="e">
        <f>_xlfn.IFNA(VLOOKUP(D1142,'Msku With Skus'!$A:$E,6,FALSE)," ")</f>
        <v>#REF!</v>
      </c>
    </row>
    <row r="1143" customHeight="1" spans="1:8">
      <c r="A1143" s="25" t="s">
        <v>10128</v>
      </c>
      <c r="B1143" s="25" t="s">
        <v>5768</v>
      </c>
      <c r="C1143" s="25" t="s">
        <v>10129</v>
      </c>
      <c r="D1143" s="5" t="str">
        <f>VLOOKUP(B1143,'Msku With Skus'!$A:$B,2,FALSE)</f>
        <v>CSTE_O0315_OT_appelwatch_Black</v>
      </c>
      <c r="E1143" s="27">
        <f>_xlfn.IFNA(VLOOKUP(D1143,'Current Inventory '!$B:$E,4,FALSE),"0")</f>
        <v>2</v>
      </c>
      <c r="F1143" s="28">
        <v>4</v>
      </c>
      <c r="G1143" s="5">
        <f t="shared" si="0"/>
        <v>-2</v>
      </c>
      <c r="H1143" s="5" t="e">
        <f>_xlfn.IFNA(VLOOKUP(D1143,'Msku With Skus'!$A:$E,6,FALSE)," ")</f>
        <v>#REF!</v>
      </c>
    </row>
    <row r="1144" customHeight="1" spans="1:8">
      <c r="A1144" s="25" t="s">
        <v>10130</v>
      </c>
      <c r="B1144" s="25" t="s">
        <v>5786</v>
      </c>
      <c r="C1144" s="25" t="s">
        <v>10131</v>
      </c>
      <c r="D1144" s="5" t="str">
        <f>VLOOKUP(B1144,'Msku With Skus'!$A:$B,2,FALSE)</f>
        <v>CSTE_O0318_OT_circlewatch_Black</v>
      </c>
      <c r="E1144" s="27">
        <f>_xlfn.IFNA(VLOOKUP(D1144,'Current Inventory '!$B:$E,4,FALSE),"0")</f>
        <v>0</v>
      </c>
      <c r="F1144" s="28">
        <v>1</v>
      </c>
      <c r="G1144" s="5">
        <f t="shared" si="0"/>
        <v>-1</v>
      </c>
      <c r="H1144" s="5" t="e">
        <f>_xlfn.IFNA(VLOOKUP(D1144,'Msku With Skus'!$A:$E,6,FALSE)," ")</f>
        <v>#REF!</v>
      </c>
    </row>
    <row r="1145" customHeight="1" spans="1:8">
      <c r="A1145" s="25" t="s">
        <v>10132</v>
      </c>
      <c r="B1145" s="25" t="s">
        <v>5807</v>
      </c>
      <c r="C1145" s="25" t="s">
        <v>10133</v>
      </c>
      <c r="D1145" s="5" t="str">
        <f>VLOOKUP(B1145,'Msku With Skus'!$A:$B,2,FALSE)</f>
        <v>CSTE_O0321_OT_Square watches_Grey</v>
      </c>
      <c r="E1145" s="27">
        <f>_xlfn.IFNA(VLOOKUP(D1145,'Current Inventory '!$B:$E,4,FALSE),"0")</f>
        <v>0</v>
      </c>
      <c r="F1145" s="28">
        <v>4</v>
      </c>
      <c r="G1145" s="5">
        <f t="shared" si="0"/>
        <v>-4</v>
      </c>
      <c r="H1145" s="5" t="e">
        <f>_xlfn.IFNA(VLOOKUP(D1145,'Msku With Skus'!$A:$E,6,FALSE)," ")</f>
        <v>#REF!</v>
      </c>
    </row>
    <row r="1146" customHeight="1" spans="1:8">
      <c r="A1146" s="25" t="s">
        <v>10134</v>
      </c>
      <c r="B1146" s="25" t="s">
        <v>5775</v>
      </c>
      <c r="C1146" s="25" t="s">
        <v>10135</v>
      </c>
      <c r="D1146" s="5" t="str">
        <f>VLOOKUP(B1146,'Msku With Skus'!$A:$B,2,FALSE)</f>
        <v>CSTE_O0316_OT_Squrewatch_Pink</v>
      </c>
      <c r="E1146" s="27">
        <f>_xlfn.IFNA(VLOOKUP(D1146,'Current Inventory '!$B:$E,4,FALSE),"0")</f>
        <v>0</v>
      </c>
      <c r="F1146" s="28">
        <v>0</v>
      </c>
      <c r="G1146" s="5">
        <f t="shared" si="0"/>
        <v>0</v>
      </c>
      <c r="H1146" s="5" t="e">
        <f>_xlfn.IFNA(VLOOKUP(D1146,'Msku With Skus'!$A:$E,6,FALSE)," ")</f>
        <v>#REF!</v>
      </c>
    </row>
    <row r="1147" customHeight="1" spans="1:8">
      <c r="A1147" s="25" t="s">
        <v>10134</v>
      </c>
      <c r="B1147" s="25" t="s">
        <v>5775</v>
      </c>
      <c r="C1147" s="25" t="s">
        <v>10135</v>
      </c>
      <c r="D1147" s="5" t="str">
        <f>VLOOKUP(B1147,'Msku With Skus'!$A:$B,2,FALSE)</f>
        <v>CSTE_O0316_OT_Squrewatch_Pink</v>
      </c>
      <c r="E1147" s="27">
        <f>_xlfn.IFNA(VLOOKUP(D1147,'Current Inventory '!$B:$E,4,FALSE),"0")</f>
        <v>0</v>
      </c>
      <c r="F1147" s="28">
        <v>0</v>
      </c>
      <c r="G1147" s="5">
        <f t="shared" si="0"/>
        <v>0</v>
      </c>
      <c r="H1147" s="5" t="e">
        <f>_xlfn.IFNA(VLOOKUP(D1147,'Msku With Skus'!$A:$E,6,FALSE)," ")</f>
        <v>#REF!</v>
      </c>
    </row>
    <row r="1148" customHeight="1" spans="1:8">
      <c r="A1148" s="25" t="s">
        <v>10136</v>
      </c>
      <c r="B1148" s="25" t="s">
        <v>5591</v>
      </c>
      <c r="C1148" s="25" t="s">
        <v>10137</v>
      </c>
      <c r="D1148" s="5" t="str">
        <f>VLOOKUP(B1148,'Msku With Skus'!$A:$B,2,FALSE)</f>
        <v>CSTE_O0296_OT_DiyaLight</v>
      </c>
      <c r="E1148" s="27">
        <f>_xlfn.IFNA(VLOOKUP(D1148,'Current Inventory '!$B:$E,4,FALSE),"0")</f>
        <v>6</v>
      </c>
      <c r="F1148" s="28">
        <v>9</v>
      </c>
      <c r="G1148" s="5">
        <f t="shared" si="0"/>
        <v>-3</v>
      </c>
      <c r="H1148" s="5" t="str">
        <f>_xlfn.IFNA(VLOOKUP(D1148,'Msku With Skus'!$A:$E,6,FALSE)," ")</f>
        <v> </v>
      </c>
    </row>
    <row r="1149" customHeight="1" spans="1:8">
      <c r="A1149" s="25" t="s">
        <v>10138</v>
      </c>
      <c r="B1149" s="25" t="s">
        <v>5091</v>
      </c>
      <c r="C1149" s="25" t="s">
        <v>10139</v>
      </c>
      <c r="D1149" s="5" t="str">
        <f>VLOOKUP(B1149,'Msku With Skus'!$A:$B,2,FALSE)</f>
        <v>CSTE_O0158_OT_DoraemonSpoonSet</v>
      </c>
      <c r="E1149" s="27">
        <f>_xlfn.IFNA(VLOOKUP(D1149,'Current Inventory '!$B:$E,4,FALSE),"0")</f>
        <v>0</v>
      </c>
      <c r="F1149" s="28">
        <v>0</v>
      </c>
      <c r="G1149" s="5">
        <f t="shared" si="0"/>
        <v>0</v>
      </c>
      <c r="H1149" s="5" t="str">
        <f>_xlfn.IFNA(VLOOKUP(D1149,'Msku With Skus'!$A:$E,6,FALSE)," ")</f>
        <v> </v>
      </c>
    </row>
    <row r="1150" customHeight="1" spans="1:8">
      <c r="A1150" s="25" t="s">
        <v>10138</v>
      </c>
      <c r="B1150" s="25" t="s">
        <v>5091</v>
      </c>
      <c r="C1150" s="25" t="s">
        <v>10139</v>
      </c>
      <c r="D1150" s="5" t="str">
        <f>VLOOKUP(B1150,'Msku With Skus'!$A:$B,2,FALSE)</f>
        <v>CSTE_O0158_OT_DoraemonSpoonSet</v>
      </c>
      <c r="E1150" s="27">
        <f>_xlfn.IFNA(VLOOKUP(D1150,'Current Inventory '!$B:$E,4,FALSE),"0")</f>
        <v>0</v>
      </c>
      <c r="F1150" s="28">
        <v>0</v>
      </c>
      <c r="G1150" s="5">
        <f t="shared" si="0"/>
        <v>0</v>
      </c>
      <c r="H1150" s="5" t="str">
        <f>_xlfn.IFNA(VLOOKUP(D1150,'Msku With Skus'!$A:$E,6,FALSE)," ")</f>
        <v> </v>
      </c>
    </row>
    <row r="1151" customHeight="1" spans="1:8">
      <c r="A1151" s="25" t="s">
        <v>10140</v>
      </c>
      <c r="B1151" s="25" t="s">
        <v>2905</v>
      </c>
      <c r="C1151" s="25" t="s">
        <v>10141</v>
      </c>
      <c r="D1151" s="5" t="str">
        <f>VLOOKUP(B1151,'Msku With Skus'!$A:$B,2,FALSE)</f>
        <v>CSTE_0242_SG_ButterFly_White</v>
      </c>
      <c r="E1151" s="27">
        <f>_xlfn.IFNA(VLOOKUP(D1151,'Current Inventory '!$B:$E,4,FALSE),"0")</f>
        <v>0</v>
      </c>
      <c r="F1151" s="28">
        <v>0</v>
      </c>
      <c r="G1151" s="5">
        <f t="shared" si="0"/>
        <v>0</v>
      </c>
      <c r="H1151" s="5" t="e">
        <f>_xlfn.IFNA(VLOOKUP(D1151,'Msku With Skus'!$A:$E,6,FALSE)," ")</f>
        <v>#REF!</v>
      </c>
    </row>
    <row r="1152" customHeight="1" spans="1:8">
      <c r="A1152" s="25" t="s">
        <v>10142</v>
      </c>
      <c r="B1152" s="25" t="s">
        <v>1319</v>
      </c>
      <c r="C1152" s="25" t="s">
        <v>10143</v>
      </c>
      <c r="D1152" s="5" t="str">
        <f>VLOOKUP(B1152,'Msku With Skus'!$A:$B,2,FALSE)</f>
        <v>CSTE_0070_MB_DragonBallZ_Red</v>
      </c>
      <c r="E1152" s="27">
        <f>_xlfn.IFNA(VLOOKUP(D1152,'Current Inventory '!$B:$E,4,FALSE),"0")</f>
        <v>5</v>
      </c>
      <c r="F1152" s="28">
        <v>5</v>
      </c>
      <c r="G1152" s="5">
        <f t="shared" si="0"/>
        <v>0</v>
      </c>
      <c r="H1152" s="5" t="str">
        <f>_xlfn.IFNA(VLOOKUP(D1152,'Msku With Skus'!$A:$E,6,FALSE)," ")</f>
        <v> </v>
      </c>
    </row>
    <row r="1153" customHeight="1" spans="1:8">
      <c r="A1153" s="25" t="s">
        <v>10144</v>
      </c>
      <c r="B1153" s="25" t="s">
        <v>6484</v>
      </c>
      <c r="C1153" s="25" t="s">
        <v>10143</v>
      </c>
      <c r="D1153" s="5" t="str">
        <f>VLOOKUP(B1153,'Msku With Skus'!$A:$B,2,FALSE)</f>
        <v>MB-Dragon ballz-red_fba</v>
      </c>
      <c r="E1153" s="27" t="str">
        <f>_xlfn.IFNA(VLOOKUP(D1153,'Current Inventory '!$B:$E,4,FALSE),"0")</f>
        <v>0</v>
      </c>
      <c r="F1153" s="28">
        <v>8</v>
      </c>
      <c r="G1153" s="5">
        <f t="shared" si="0"/>
        <v>-8</v>
      </c>
      <c r="H1153" s="5" t="e">
        <f>_xlfn.IFNA(VLOOKUP(D1153,'Msku With Skus'!$A:$E,6,FALSE)," ")</f>
        <v>#REF!</v>
      </c>
    </row>
    <row r="1154" customHeight="1" spans="1:8">
      <c r="A1154" s="25" t="s">
        <v>10145</v>
      </c>
      <c r="B1154" s="25" t="s">
        <v>2050</v>
      </c>
      <c r="C1154" s="25" t="s">
        <v>10146</v>
      </c>
      <c r="D1154" s="5" t="str">
        <f>VLOOKUP(B1154,'Msku With Skus'!$A:$B,2,FALSE)</f>
        <v>CSTE_0149_SG_ButterFly_Pink</v>
      </c>
      <c r="E1154" s="27">
        <f>_xlfn.IFNA(VLOOKUP(D1154,'Current Inventory '!$B:$E,4,FALSE),"0")</f>
        <v>1</v>
      </c>
      <c r="F1154" s="28">
        <v>0</v>
      </c>
      <c r="G1154" s="5">
        <f t="shared" si="0"/>
        <v>1</v>
      </c>
      <c r="H1154" s="5" t="e">
        <f>_xlfn.IFNA(VLOOKUP(D1154,'Msku With Skus'!$A:$E,6,FALSE)," ")</f>
        <v>#REF!</v>
      </c>
    </row>
    <row r="1155" customHeight="1" spans="1:8">
      <c r="A1155" s="25" t="s">
        <v>10145</v>
      </c>
      <c r="B1155" s="25" t="s">
        <v>2050</v>
      </c>
      <c r="C1155" s="25" t="s">
        <v>10146</v>
      </c>
      <c r="D1155" s="5" t="str">
        <f>VLOOKUP(B1155,'Msku With Skus'!$A:$B,2,FALSE)</f>
        <v>CSTE_0149_SG_ButterFly_Pink</v>
      </c>
      <c r="E1155" s="27">
        <f>_xlfn.IFNA(VLOOKUP(D1155,'Current Inventory '!$B:$E,4,FALSE),"0")</f>
        <v>1</v>
      </c>
      <c r="F1155" s="28">
        <v>0</v>
      </c>
      <c r="G1155" s="5">
        <f t="shared" si="0"/>
        <v>1</v>
      </c>
      <c r="H1155" s="5" t="e">
        <f>_xlfn.IFNA(VLOOKUP(D1155,'Msku With Skus'!$A:$E,6,FALSE)," ")</f>
        <v>#REF!</v>
      </c>
    </row>
    <row r="1156" customHeight="1" spans="1:8">
      <c r="A1156" s="25" t="s">
        <v>9595</v>
      </c>
      <c r="B1156" s="25" t="s">
        <v>2024</v>
      </c>
      <c r="C1156" s="25" t="s">
        <v>9596</v>
      </c>
      <c r="D1156" s="5" t="str">
        <f>VLOOKUP(B1156,'Msku With Skus'!$A:$B,2,FALSE)</f>
        <v>CSTE_0148_SG_ButterFly_RedGreen</v>
      </c>
      <c r="E1156" s="27">
        <f>_xlfn.IFNA(VLOOKUP(D1156,'Current Inventory '!$B:$E,4,FALSE),"0")</f>
        <v>-3</v>
      </c>
      <c r="F1156" s="28">
        <v>44</v>
      </c>
      <c r="G1156" s="5">
        <f t="shared" si="0"/>
        <v>-47</v>
      </c>
      <c r="H1156" s="5" t="e">
        <f>_xlfn.IFNA(VLOOKUP(D1156,'Msku With Skus'!$A:$E,6,FALSE)," ")</f>
        <v>#REF!</v>
      </c>
    </row>
    <row r="1157" customHeight="1" spans="1:8">
      <c r="A1157" s="25" t="s">
        <v>10147</v>
      </c>
      <c r="B1157" s="25" t="s">
        <v>2042</v>
      </c>
      <c r="C1157" s="25" t="s">
        <v>9596</v>
      </c>
      <c r="D1157" s="5" t="str">
        <f>VLOOKUP(B1157,'Msku With Skus'!$A:$B,2,FALSE)</f>
        <v>CSTE_0148_SG_ButterFly_RedGreen</v>
      </c>
      <c r="E1157" s="27">
        <f>_xlfn.IFNA(VLOOKUP(D1157,'Current Inventory '!$B:$E,4,FALSE),"0")</f>
        <v>-3</v>
      </c>
      <c r="F1157" s="28">
        <v>15</v>
      </c>
      <c r="G1157" s="5">
        <f t="shared" si="0"/>
        <v>-18</v>
      </c>
      <c r="H1157" s="5" t="e">
        <f>_xlfn.IFNA(VLOOKUP(D1157,'Msku With Skus'!$A:$E,6,FALSE)," ")</f>
        <v>#REF!</v>
      </c>
    </row>
    <row r="1158" customHeight="1" spans="1:8">
      <c r="A1158" s="25" t="s">
        <v>10148</v>
      </c>
      <c r="B1158" s="25" t="s">
        <v>2982</v>
      </c>
      <c r="C1158" s="25" t="s">
        <v>10149</v>
      </c>
      <c r="D1158" s="5" t="str">
        <f>VLOOKUP(B1158,'Msku With Skus'!$A:$B,2,FALSE)</f>
        <v>CSTE_0256_SG_ButterFly_Blue</v>
      </c>
      <c r="E1158" s="27">
        <f>_xlfn.IFNA(VLOOKUP(D1158,'Current Inventory '!$B:$E,4,FALSE),"0")</f>
        <v>3</v>
      </c>
      <c r="F1158" s="28">
        <v>0</v>
      </c>
      <c r="G1158" s="5">
        <f t="shared" si="0"/>
        <v>3</v>
      </c>
      <c r="H1158" s="5" t="e">
        <f>_xlfn.IFNA(VLOOKUP(D1158,'Msku With Skus'!$A:$E,6,FALSE)," ")</f>
        <v>#REF!</v>
      </c>
    </row>
    <row r="1159" customHeight="1" spans="1:8">
      <c r="A1159" s="25" t="s">
        <v>10150</v>
      </c>
      <c r="B1159" s="25" t="s">
        <v>2059</v>
      </c>
      <c r="C1159" s="25" t="s">
        <v>10151</v>
      </c>
      <c r="D1159" s="5" t="str">
        <f>VLOOKUP(B1159,'Msku With Skus'!$A:$B,2,FALSE)</f>
        <v>CSTE_0150_SG_ButterFly_BluePurple</v>
      </c>
      <c r="E1159" s="27">
        <f>_xlfn.IFNA(VLOOKUP(D1159,'Current Inventory '!$B:$E,4,FALSE),"0")</f>
        <v>1</v>
      </c>
      <c r="F1159" s="28">
        <v>0</v>
      </c>
      <c r="G1159" s="5">
        <f t="shared" si="0"/>
        <v>1</v>
      </c>
      <c r="H1159" s="5" t="e">
        <f>_xlfn.IFNA(VLOOKUP(D1159,'Msku With Skus'!$A:$E,6,FALSE)," ")</f>
        <v>#REF!</v>
      </c>
    </row>
    <row r="1160" customHeight="1" spans="1:8">
      <c r="A1160" s="25" t="s">
        <v>10152</v>
      </c>
      <c r="B1160" s="25" t="s">
        <v>2058</v>
      </c>
      <c r="C1160" s="25" t="s">
        <v>10153</v>
      </c>
      <c r="D1160" s="5" t="str">
        <f>VLOOKUP(B1160,'Msku With Skus'!$A:$B,2,FALSE)</f>
        <v>CSTE_0150_SG_ButterFly_BluePurple</v>
      </c>
      <c r="E1160" s="27">
        <f>_xlfn.IFNA(VLOOKUP(D1160,'Current Inventory '!$B:$E,4,FALSE),"0")</f>
        <v>1</v>
      </c>
      <c r="F1160" s="28">
        <v>0</v>
      </c>
      <c r="G1160" s="5">
        <f t="shared" si="0"/>
        <v>1</v>
      </c>
      <c r="H1160" s="5" t="e">
        <f>_xlfn.IFNA(VLOOKUP(D1160,'Msku With Skus'!$A:$E,6,FALSE)," ")</f>
        <v>#REF!</v>
      </c>
    </row>
    <row r="1161" customHeight="1" spans="1:8">
      <c r="A1161" s="25" t="s">
        <v>10154</v>
      </c>
      <c r="B1161" s="25" t="s">
        <v>2027</v>
      </c>
      <c r="C1161" s="25" t="s">
        <v>10155</v>
      </c>
      <c r="D1161" s="5" t="str">
        <f>VLOOKUP(B1161,'Msku With Skus'!$A:$B,2,FALSE)</f>
        <v>CSTE_0148_SG_ButterFly_RedGreen</v>
      </c>
      <c r="E1161" s="27">
        <f>_xlfn.IFNA(VLOOKUP(D1161,'Current Inventory '!$B:$E,4,FALSE),"0")</f>
        <v>-3</v>
      </c>
      <c r="F1161" s="28">
        <v>0</v>
      </c>
      <c r="G1161" s="5">
        <f t="shared" si="0"/>
        <v>-3</v>
      </c>
      <c r="H1161" s="5" t="e">
        <f>_xlfn.IFNA(VLOOKUP(D1161,'Msku With Skus'!$A:$E,6,FALSE)," ")</f>
        <v>#REF!</v>
      </c>
    </row>
    <row r="1162" customHeight="1" spans="1:8">
      <c r="A1162" s="25" t="s">
        <v>10154</v>
      </c>
      <c r="B1162" s="25" t="s">
        <v>2027</v>
      </c>
      <c r="C1162" s="25" t="s">
        <v>10155</v>
      </c>
      <c r="D1162" s="5" t="str">
        <f>VLOOKUP(B1162,'Msku With Skus'!$A:$B,2,FALSE)</f>
        <v>CSTE_0148_SG_ButterFly_RedGreen</v>
      </c>
      <c r="E1162" s="27">
        <f>_xlfn.IFNA(VLOOKUP(D1162,'Current Inventory '!$B:$E,4,FALSE),"0")</f>
        <v>-3</v>
      </c>
      <c r="F1162" s="28">
        <v>0</v>
      </c>
      <c r="G1162" s="5">
        <f t="shared" si="0"/>
        <v>-3</v>
      </c>
      <c r="H1162" s="5" t="e">
        <f>_xlfn.IFNA(VLOOKUP(D1162,'Msku With Skus'!$A:$E,6,FALSE)," ")</f>
        <v>#REF!</v>
      </c>
    </row>
    <row r="1163" customHeight="1" spans="1:8">
      <c r="A1163" s="25" t="s">
        <v>10154</v>
      </c>
      <c r="B1163" s="25" t="s">
        <v>2027</v>
      </c>
      <c r="C1163" s="25" t="s">
        <v>10155</v>
      </c>
      <c r="D1163" s="5" t="str">
        <f>VLOOKUP(B1163,'Msku With Skus'!$A:$B,2,FALSE)</f>
        <v>CSTE_0148_SG_ButterFly_RedGreen</v>
      </c>
      <c r="E1163" s="27">
        <f>_xlfn.IFNA(VLOOKUP(D1163,'Current Inventory '!$B:$E,4,FALSE),"0")</f>
        <v>-3</v>
      </c>
      <c r="F1163" s="28">
        <v>15</v>
      </c>
      <c r="G1163" s="5">
        <f t="shared" si="0"/>
        <v>-18</v>
      </c>
      <c r="H1163" s="5" t="e">
        <f>_xlfn.IFNA(VLOOKUP(D1163,'Msku With Skus'!$A:$E,6,FALSE)," ")</f>
        <v>#REF!</v>
      </c>
    </row>
    <row r="1164" customHeight="1" spans="1:8">
      <c r="A1164" s="25" t="s">
        <v>10156</v>
      </c>
      <c r="B1164" s="25" t="s">
        <v>1321</v>
      </c>
      <c r="C1164" s="25" t="s">
        <v>10157</v>
      </c>
      <c r="D1164" s="5" t="str">
        <f>VLOOKUP(B1164,'Msku With Skus'!$A:$B,2,FALSE)</f>
        <v>CSTE_0070_MB_DragonBallZ_Red</v>
      </c>
      <c r="E1164" s="27">
        <f>_xlfn.IFNA(VLOOKUP(D1164,'Current Inventory '!$B:$E,4,FALSE),"0")</f>
        <v>5</v>
      </c>
      <c r="F1164" s="28">
        <v>9</v>
      </c>
      <c r="G1164" s="5">
        <f t="shared" si="0"/>
        <v>-4</v>
      </c>
      <c r="H1164" s="5" t="str">
        <f>_xlfn.IFNA(VLOOKUP(D1164,'Msku With Skus'!$A:$E,6,FALSE)," ")</f>
        <v> </v>
      </c>
    </row>
    <row r="1165" customHeight="1" spans="1:8">
      <c r="A1165" s="25" t="s">
        <v>10158</v>
      </c>
      <c r="B1165" s="25" t="s">
        <v>3395</v>
      </c>
      <c r="C1165" s="25" t="s">
        <v>10159</v>
      </c>
      <c r="D1165" s="5" t="str">
        <f>VLOOKUP(B1165,'Msku With Skus'!$A:$B,2,FALSE)</f>
        <v>CSTE_0333_Wands_Dumbledore_Light</v>
      </c>
      <c r="E1165" s="27">
        <f>_xlfn.IFNA(VLOOKUP(D1165,'Current Inventory '!$B:$E,4,FALSE),"0")</f>
        <v>81</v>
      </c>
      <c r="F1165" s="28">
        <v>46</v>
      </c>
      <c r="G1165" s="5">
        <f t="shared" si="0"/>
        <v>35</v>
      </c>
      <c r="H1165" s="5" t="e">
        <f>_xlfn.IFNA(VLOOKUP(D1165,'Msku With Skus'!$A:$E,6,FALSE)," ")</f>
        <v>#REF!</v>
      </c>
    </row>
    <row r="1166" customHeight="1" spans="1:8">
      <c r="A1166" s="25" t="s">
        <v>10160</v>
      </c>
      <c r="B1166" s="25" t="s">
        <v>3528</v>
      </c>
      <c r="C1166" s="25" t="s">
        <v>10161</v>
      </c>
      <c r="D1166" s="5" t="str">
        <f>VLOOKUP(B1166,'Msku With Skus'!$A:$B,2,FALSE)</f>
        <v>CSTE_0353_Wands_DumbleD_light_MB</v>
      </c>
      <c r="E1166" s="27" t="str">
        <f>_xlfn.IFNA(VLOOKUP(D1166,'Current Inventory '!$B:$E,4,FALSE),"0")</f>
        <v>0</v>
      </c>
      <c r="F1166" s="28">
        <v>21</v>
      </c>
      <c r="G1166" s="5">
        <f t="shared" si="0"/>
        <v>-21</v>
      </c>
      <c r="H1166" s="5" t="e">
        <f>_xlfn.IFNA(VLOOKUP(D1166,'Msku With Skus'!$A:$E,6,FALSE)," ")</f>
        <v>#REF!</v>
      </c>
    </row>
    <row r="1167" customHeight="1" spans="1:8">
      <c r="A1167" s="25" t="s">
        <v>10162</v>
      </c>
      <c r="B1167" s="25" t="s">
        <v>3552</v>
      </c>
      <c r="C1167" s="25" t="s">
        <v>10163</v>
      </c>
      <c r="D1167" s="5" t="str">
        <f>VLOOKUP(B1167,'Msku With Skus'!$A:$B,2,FALSE)</f>
        <v>CSTE_0358_Wands_Dumbledore_light_SG</v>
      </c>
      <c r="E1167" s="27">
        <f>_xlfn.IFNA(VLOOKUP(D1167,'Current Inventory '!$B:$E,4,FALSE),"0")</f>
        <v>-2</v>
      </c>
      <c r="F1167" s="28">
        <v>96</v>
      </c>
      <c r="G1167" s="5">
        <f t="shared" si="0"/>
        <v>-98</v>
      </c>
      <c r="H1167" s="5" t="e">
        <f>_xlfn.IFNA(VLOOKUP(D1167,'Msku With Skus'!$A:$E,6,FALSE)," ")</f>
        <v>#REF!</v>
      </c>
    </row>
    <row r="1168" customHeight="1" spans="1:8">
      <c r="A1168" s="25" t="s">
        <v>10158</v>
      </c>
      <c r="B1168" s="25" t="s">
        <v>3395</v>
      </c>
      <c r="C1168" s="25" t="s">
        <v>10159</v>
      </c>
      <c r="D1168" s="5" t="str">
        <f>VLOOKUP(B1168,'Msku With Skus'!$A:$B,2,FALSE)</f>
        <v>CSTE_0333_Wands_Dumbledore_Light</v>
      </c>
      <c r="E1168" s="27">
        <f>_xlfn.IFNA(VLOOKUP(D1168,'Current Inventory '!$B:$E,4,FALSE),"0")</f>
        <v>81</v>
      </c>
      <c r="F1168" s="28">
        <v>0</v>
      </c>
      <c r="G1168" s="5">
        <f t="shared" si="0"/>
        <v>81</v>
      </c>
      <c r="H1168" s="5" t="e">
        <f>_xlfn.IFNA(VLOOKUP(D1168,'Msku With Skus'!$A:$E,6,FALSE)," ")</f>
        <v>#REF!</v>
      </c>
    </row>
    <row r="1169" customHeight="1" spans="1:8">
      <c r="A1169" s="25" t="s">
        <v>10162</v>
      </c>
      <c r="B1169" s="25" t="s">
        <v>3552</v>
      </c>
      <c r="C1169" s="25" t="s">
        <v>10163</v>
      </c>
      <c r="D1169" s="5" t="str">
        <f>VLOOKUP(B1169,'Msku With Skus'!$A:$B,2,FALSE)</f>
        <v>CSTE_0358_Wands_Dumbledore_light_SG</v>
      </c>
      <c r="E1169" s="27">
        <f>_xlfn.IFNA(VLOOKUP(D1169,'Current Inventory '!$B:$E,4,FALSE),"0")</f>
        <v>-2</v>
      </c>
      <c r="F1169" s="28">
        <v>0</v>
      </c>
      <c r="G1169" s="5">
        <f t="shared" si="0"/>
        <v>-2</v>
      </c>
      <c r="H1169" s="5" t="e">
        <f>_xlfn.IFNA(VLOOKUP(D1169,'Msku With Skus'!$A:$E,6,FALSE)," ")</f>
        <v>#REF!</v>
      </c>
    </row>
    <row r="1170" customHeight="1" spans="1:8">
      <c r="A1170" s="25" t="s">
        <v>10160</v>
      </c>
      <c r="B1170" s="25" t="s">
        <v>3528</v>
      </c>
      <c r="C1170" s="25" t="s">
        <v>10161</v>
      </c>
      <c r="D1170" s="5" t="str">
        <f>VLOOKUP(B1170,'Msku With Skus'!$A:$B,2,FALSE)</f>
        <v>CSTE_0353_Wands_DumbleD_light_MB</v>
      </c>
      <c r="E1170" s="27" t="str">
        <f>_xlfn.IFNA(VLOOKUP(D1170,'Current Inventory '!$B:$E,4,FALSE),"0")</f>
        <v>0</v>
      </c>
      <c r="F1170" s="28">
        <v>0</v>
      </c>
      <c r="G1170" s="5">
        <f t="shared" si="0"/>
        <v>0</v>
      </c>
      <c r="H1170" s="5" t="e">
        <f>_xlfn.IFNA(VLOOKUP(D1170,'Msku With Skus'!$A:$E,6,FALSE)," ")</f>
        <v>#REF!</v>
      </c>
    </row>
    <row r="1171" customHeight="1" spans="1:8">
      <c r="A1171" s="25" t="s">
        <v>10164</v>
      </c>
      <c r="B1171" s="25" t="s">
        <v>6403</v>
      </c>
      <c r="C1171" s="25" t="s">
        <v>10165</v>
      </c>
      <c r="D1171" s="5" t="str">
        <f>VLOOKUP(B1171,'Msku With Skus'!$A:$B,2,FALSE)</f>
        <v>Dumbledore_Stand</v>
      </c>
      <c r="E1171" s="27" t="str">
        <f>_xlfn.IFNA(VLOOKUP(D1171,'Current Inventory '!$B:$E,4,FALSE),"0")</f>
        <v>0</v>
      </c>
      <c r="F1171" s="28">
        <v>0</v>
      </c>
      <c r="G1171" s="5">
        <f t="shared" si="0"/>
        <v>0</v>
      </c>
      <c r="H1171" s="5" t="e">
        <f>_xlfn.IFNA(VLOOKUP(D1171,'Msku With Skus'!$A:$E,6,FALSE)," ")</f>
        <v>#REF!</v>
      </c>
    </row>
    <row r="1172" customHeight="1" spans="1:8">
      <c r="A1172" s="25" t="s">
        <v>10164</v>
      </c>
      <c r="B1172" s="25" t="s">
        <v>6403</v>
      </c>
      <c r="C1172" s="25" t="s">
        <v>10165</v>
      </c>
      <c r="D1172" s="5" t="str">
        <f>VLOOKUP(B1172,'Msku With Skus'!$A:$B,2,FALSE)</f>
        <v>Dumbledore_Stand</v>
      </c>
      <c r="E1172" s="27" t="str">
        <f>_xlfn.IFNA(VLOOKUP(D1172,'Current Inventory '!$B:$E,4,FALSE),"0")</f>
        <v>0</v>
      </c>
      <c r="F1172" s="28">
        <v>0</v>
      </c>
      <c r="G1172" s="5">
        <f t="shared" si="0"/>
        <v>0</v>
      </c>
      <c r="H1172" s="5" t="e">
        <f>_xlfn.IFNA(VLOOKUP(D1172,'Msku With Skus'!$A:$E,6,FALSE)," ")</f>
        <v>#REF!</v>
      </c>
    </row>
    <row r="1173" customHeight="1" spans="1:8">
      <c r="A1173" s="25" t="s">
        <v>10166</v>
      </c>
      <c r="B1173" s="25" t="s">
        <v>3070</v>
      </c>
      <c r="C1173" s="25" t="s">
        <v>10167</v>
      </c>
      <c r="D1173" s="5" t="str">
        <f>VLOOKUP(B1173,'Msku With Skus'!$A:$B,2,FALSE)</f>
        <v>CSTE_0292_OT_Dumbledore_wand</v>
      </c>
      <c r="E1173" s="27">
        <f>_xlfn.IFNA(VLOOKUP(D1173,'Current Inventory '!$B:$E,4,FALSE),"0")</f>
        <v>2</v>
      </c>
      <c r="F1173" s="28">
        <v>0</v>
      </c>
      <c r="G1173" s="5">
        <f t="shared" si="0"/>
        <v>2</v>
      </c>
      <c r="H1173" s="5" t="e">
        <f>_xlfn.IFNA(VLOOKUP(D1173,'Msku With Skus'!$A:$E,6,FALSE)," ")</f>
        <v>#REF!</v>
      </c>
    </row>
    <row r="1174" customHeight="1" spans="1:8">
      <c r="A1174" s="25" t="s">
        <v>10166</v>
      </c>
      <c r="B1174" s="25" t="s">
        <v>3070</v>
      </c>
      <c r="C1174" s="25" t="s">
        <v>10167</v>
      </c>
      <c r="D1174" s="5" t="str">
        <f>VLOOKUP(B1174,'Msku With Skus'!$A:$B,2,FALSE)</f>
        <v>CSTE_0292_OT_Dumbledore_wand</v>
      </c>
      <c r="E1174" s="27">
        <f>_xlfn.IFNA(VLOOKUP(D1174,'Current Inventory '!$B:$E,4,FALSE),"0")</f>
        <v>2</v>
      </c>
      <c r="F1174" s="28">
        <v>0</v>
      </c>
      <c r="G1174" s="5">
        <f t="shared" si="0"/>
        <v>2</v>
      </c>
      <c r="H1174" s="5" t="e">
        <f>_xlfn.IFNA(VLOOKUP(D1174,'Msku With Skus'!$A:$E,6,FALSE)," ")</f>
        <v>#REF!</v>
      </c>
    </row>
    <row r="1175" customHeight="1" spans="1:8">
      <c r="A1175" s="25" t="s">
        <v>10166</v>
      </c>
      <c r="B1175" s="25" t="s">
        <v>3070</v>
      </c>
      <c r="C1175" s="25" t="s">
        <v>10167</v>
      </c>
      <c r="D1175" s="5" t="str">
        <f>VLOOKUP(B1175,'Msku With Skus'!$A:$B,2,FALSE)</f>
        <v>CSTE_0292_OT_Dumbledore_wand</v>
      </c>
      <c r="E1175" s="27">
        <f>_xlfn.IFNA(VLOOKUP(D1175,'Current Inventory '!$B:$E,4,FALSE),"0")</f>
        <v>2</v>
      </c>
      <c r="F1175" s="28">
        <v>0</v>
      </c>
      <c r="G1175" s="5">
        <f t="shared" si="0"/>
        <v>2</v>
      </c>
      <c r="H1175" s="5" t="e">
        <f>_xlfn.IFNA(VLOOKUP(D1175,'Msku With Skus'!$A:$E,6,FALSE)," ")</f>
        <v>#REF!</v>
      </c>
    </row>
    <row r="1176" customHeight="1" spans="1:8">
      <c r="A1176" s="25" t="s">
        <v>10166</v>
      </c>
      <c r="B1176" s="25" t="s">
        <v>3070</v>
      </c>
      <c r="C1176" s="25" t="s">
        <v>10167</v>
      </c>
      <c r="D1176" s="5" t="str">
        <f>VLOOKUP(B1176,'Msku With Skus'!$A:$B,2,FALSE)</f>
        <v>CSTE_0292_OT_Dumbledore_wand</v>
      </c>
      <c r="E1176" s="27">
        <f>_xlfn.IFNA(VLOOKUP(D1176,'Current Inventory '!$B:$E,4,FALSE),"0")</f>
        <v>2</v>
      </c>
      <c r="F1176" s="28">
        <v>0</v>
      </c>
      <c r="G1176" s="5">
        <f t="shared" si="0"/>
        <v>2</v>
      </c>
      <c r="H1176" s="5" t="e">
        <f>_xlfn.IFNA(VLOOKUP(D1176,'Msku With Skus'!$A:$E,6,FALSE)," ")</f>
        <v>#REF!</v>
      </c>
    </row>
    <row r="1177" customHeight="1" spans="1:8">
      <c r="A1177" s="25" t="s">
        <v>10168</v>
      </c>
      <c r="B1177" s="25" t="s">
        <v>3075</v>
      </c>
      <c r="C1177" s="25" t="s">
        <v>10169</v>
      </c>
      <c r="D1177" s="5" t="str">
        <f>VLOOKUP(B1177,'Msku With Skus'!$A:$B,2,FALSE)</f>
        <v>CSTE_0292_OT_Dumbledore_wand</v>
      </c>
      <c r="E1177" s="27">
        <f>_xlfn.IFNA(VLOOKUP(D1177,'Current Inventory '!$B:$E,4,FALSE),"0")</f>
        <v>2</v>
      </c>
      <c r="F1177" s="28">
        <v>0</v>
      </c>
      <c r="G1177" s="5">
        <f t="shared" si="0"/>
        <v>2</v>
      </c>
      <c r="H1177" s="5" t="e">
        <f>_xlfn.IFNA(VLOOKUP(D1177,'Msku With Skus'!$A:$E,6,FALSE)," ")</f>
        <v>#REF!</v>
      </c>
    </row>
    <row r="1178" customHeight="1" spans="1:8">
      <c r="A1178" s="25" t="s">
        <v>10168</v>
      </c>
      <c r="B1178" s="25" t="s">
        <v>3075</v>
      </c>
      <c r="C1178" s="25" t="s">
        <v>10169</v>
      </c>
      <c r="D1178" s="5" t="str">
        <f>VLOOKUP(B1178,'Msku With Skus'!$A:$B,2,FALSE)</f>
        <v>CSTE_0292_OT_Dumbledore_wand</v>
      </c>
      <c r="E1178" s="27">
        <f>_xlfn.IFNA(VLOOKUP(D1178,'Current Inventory '!$B:$E,4,FALSE),"0")</f>
        <v>2</v>
      </c>
      <c r="F1178" s="28">
        <v>0</v>
      </c>
      <c r="G1178" s="5">
        <f t="shared" si="0"/>
        <v>2</v>
      </c>
      <c r="H1178" s="5" t="e">
        <f>_xlfn.IFNA(VLOOKUP(D1178,'Msku With Skus'!$A:$E,6,FALSE)," ")</f>
        <v>#REF!</v>
      </c>
    </row>
    <row r="1179" customHeight="1" spans="1:8">
      <c r="A1179" s="25" t="s">
        <v>10168</v>
      </c>
      <c r="B1179" s="25" t="s">
        <v>3075</v>
      </c>
      <c r="C1179" s="25" t="s">
        <v>10169</v>
      </c>
      <c r="D1179" s="5" t="str">
        <f>VLOOKUP(B1179,'Msku With Skus'!$A:$B,2,FALSE)</f>
        <v>CSTE_0292_OT_Dumbledore_wand</v>
      </c>
      <c r="E1179" s="27">
        <f>_xlfn.IFNA(VLOOKUP(D1179,'Current Inventory '!$B:$E,4,FALSE),"0")</f>
        <v>2</v>
      </c>
      <c r="F1179" s="28">
        <v>0</v>
      </c>
      <c r="G1179" s="5">
        <f t="shared" si="0"/>
        <v>2</v>
      </c>
      <c r="H1179" s="5" t="e">
        <f>_xlfn.IFNA(VLOOKUP(D1179,'Msku With Skus'!$A:$E,6,FALSE)," ")</f>
        <v>#REF!</v>
      </c>
    </row>
    <row r="1180" customHeight="1" spans="1:8">
      <c r="A1180" s="25" t="s">
        <v>10170</v>
      </c>
      <c r="B1180" s="25" t="s">
        <v>3466</v>
      </c>
      <c r="C1180" s="25" t="s">
        <v>10171</v>
      </c>
      <c r="D1180" s="5" t="str">
        <f>VLOOKUP(B1180,'Msku With Skus'!$A:$B,2,FALSE)</f>
        <v>CSTE_0342_Wands_Dumbledore_Sunglasas</v>
      </c>
      <c r="E1180" s="27" t="str">
        <f>_xlfn.IFNA(VLOOKUP(D1180,'Current Inventory '!$B:$E,4,FALSE),"0")</f>
        <v>0</v>
      </c>
      <c r="F1180" s="28">
        <v>0</v>
      </c>
      <c r="G1180" s="5">
        <f t="shared" si="0"/>
        <v>0</v>
      </c>
      <c r="H1180" s="5" t="e">
        <f>_xlfn.IFNA(VLOOKUP(D1180,'Msku With Skus'!$A:$E,6,FALSE)," ")</f>
        <v>#REF!</v>
      </c>
    </row>
    <row r="1181" customHeight="1" spans="1:8">
      <c r="A1181" s="25" t="s">
        <v>10168</v>
      </c>
      <c r="B1181" s="25" t="s">
        <v>3075</v>
      </c>
      <c r="C1181" s="25" t="s">
        <v>10169</v>
      </c>
      <c r="D1181" s="5" t="str">
        <f>VLOOKUP(B1181,'Msku With Skus'!$A:$B,2,FALSE)</f>
        <v>CSTE_0292_OT_Dumbledore_wand</v>
      </c>
      <c r="E1181" s="27">
        <f>_xlfn.IFNA(VLOOKUP(D1181,'Current Inventory '!$B:$E,4,FALSE),"0")</f>
        <v>2</v>
      </c>
      <c r="F1181" s="28">
        <v>0</v>
      </c>
      <c r="G1181" s="5">
        <f t="shared" si="0"/>
        <v>2</v>
      </c>
      <c r="H1181" s="5" t="e">
        <f>_xlfn.IFNA(VLOOKUP(D1181,'Msku With Skus'!$A:$E,6,FALSE)," ")</f>
        <v>#REF!</v>
      </c>
    </row>
    <row r="1182" customHeight="1" spans="1:8">
      <c r="A1182" s="25" t="s">
        <v>10170</v>
      </c>
      <c r="B1182" s="25" t="s">
        <v>3466</v>
      </c>
      <c r="C1182" s="25" t="s">
        <v>10171</v>
      </c>
      <c r="D1182" s="5" t="str">
        <f>VLOOKUP(B1182,'Msku With Skus'!$A:$B,2,FALSE)</f>
        <v>CSTE_0342_Wands_Dumbledore_Sunglasas</v>
      </c>
      <c r="E1182" s="27" t="str">
        <f>_xlfn.IFNA(VLOOKUP(D1182,'Current Inventory '!$B:$E,4,FALSE),"0")</f>
        <v>0</v>
      </c>
      <c r="F1182" s="28">
        <v>0</v>
      </c>
      <c r="G1182" s="5">
        <f t="shared" si="0"/>
        <v>0</v>
      </c>
      <c r="H1182" s="5" t="e">
        <f>_xlfn.IFNA(VLOOKUP(D1182,'Msku With Skus'!$A:$E,6,FALSE)," ")</f>
        <v>#REF!</v>
      </c>
    </row>
    <row r="1183" customHeight="1" spans="1:8">
      <c r="A1183" s="25" t="s">
        <v>10172</v>
      </c>
      <c r="B1183" s="25" t="s">
        <v>5235</v>
      </c>
      <c r="C1183" s="25" t="s">
        <v>10173</v>
      </c>
      <c r="D1183" s="5" t="str">
        <f>VLOOKUP(B1183,'Msku With Skus'!$A:$B,2,FALSE)</f>
        <v>CSTE_O0206_OT_EducationalBuildingBox</v>
      </c>
      <c r="E1183" s="27">
        <f>_xlfn.IFNA(VLOOKUP(D1183,'Current Inventory '!$B:$E,4,FALSE),"0")</f>
        <v>1</v>
      </c>
      <c r="F1183" s="28">
        <v>0</v>
      </c>
      <c r="G1183" s="5">
        <f t="shared" si="0"/>
        <v>1</v>
      </c>
      <c r="H1183" s="5" t="str">
        <f>_xlfn.IFNA(VLOOKUP(D1183,'Msku With Skus'!$A:$E,6,FALSE)," ")</f>
        <v> </v>
      </c>
    </row>
    <row r="1184" customHeight="1" spans="1:8">
      <c r="A1184" s="25" t="s">
        <v>10174</v>
      </c>
      <c r="B1184" s="25" t="s">
        <v>5237</v>
      </c>
      <c r="C1184" s="25" t="s">
        <v>10175</v>
      </c>
      <c r="D1184" s="5" t="str">
        <f>VLOOKUP(B1184,'Msku With Skus'!$A:$B,2,FALSE)</f>
        <v>CSTE_O0206_OT_EducationalBuildingBox</v>
      </c>
      <c r="E1184" s="27">
        <f>_xlfn.IFNA(VLOOKUP(D1184,'Current Inventory '!$B:$E,4,FALSE),"0")</f>
        <v>1</v>
      </c>
      <c r="F1184" s="28">
        <v>1</v>
      </c>
      <c r="G1184" s="5">
        <f t="shared" si="0"/>
        <v>0</v>
      </c>
      <c r="H1184" s="5" t="str">
        <f>_xlfn.IFNA(VLOOKUP(D1184,'Msku With Skus'!$A:$E,6,FALSE)," ")</f>
        <v> </v>
      </c>
    </row>
    <row r="1185" customHeight="1" spans="1:8">
      <c r="A1185" s="25" t="s">
        <v>10176</v>
      </c>
      <c r="B1185" s="25" t="s">
        <v>5228</v>
      </c>
      <c r="C1185" s="25" t="s">
        <v>10177</v>
      </c>
      <c r="D1185" s="5" t="str">
        <f>VLOOKUP(B1185,'Msku With Skus'!$A:$B,2,FALSE)</f>
        <v>CSTE_O0205_OT_EducationalStickBuildingBox</v>
      </c>
      <c r="E1185" s="27">
        <f>_xlfn.IFNA(VLOOKUP(D1185,'Current Inventory '!$B:$E,4,FALSE),"0")</f>
        <v>0</v>
      </c>
      <c r="F1185" s="28">
        <v>2</v>
      </c>
      <c r="G1185" s="5">
        <f t="shared" si="0"/>
        <v>-2</v>
      </c>
      <c r="H1185" s="5" t="e">
        <f>_xlfn.IFNA(VLOOKUP(D1185,'Msku With Skus'!$A:$E,6,FALSE)," ")</f>
        <v>#REF!</v>
      </c>
    </row>
    <row r="1186" customHeight="1" spans="1:8">
      <c r="A1186" s="25" t="s">
        <v>10178</v>
      </c>
      <c r="B1186" s="25" t="s">
        <v>2506</v>
      </c>
      <c r="C1186" s="25" t="s">
        <v>10179</v>
      </c>
      <c r="D1186" s="5" t="str">
        <f>VLOOKUP(B1186,'Msku With Skus'!$A:$B,2,FALSE)</f>
        <v>CSTE_0199_MB_MHA8_Brown</v>
      </c>
      <c r="E1186" s="27">
        <f>_xlfn.IFNA(VLOOKUP(D1186,'Current Inventory '!$B:$E,4,FALSE),"0")</f>
        <v>-3</v>
      </c>
      <c r="F1186" s="28">
        <v>20</v>
      </c>
      <c r="G1186" s="5">
        <f t="shared" si="0"/>
        <v>-23</v>
      </c>
      <c r="H1186" s="5" t="e">
        <f>_xlfn.IFNA(VLOOKUP(D1186,'Msku With Skus'!$A:$E,6,FALSE)," ")</f>
        <v>#REF!</v>
      </c>
    </row>
    <row r="1187" customHeight="1" spans="1:8">
      <c r="A1187" s="25" t="s">
        <v>10180</v>
      </c>
      <c r="B1187" s="25" t="s">
        <v>6499</v>
      </c>
      <c r="C1187" s="25" t="s">
        <v>10181</v>
      </c>
      <c r="D1187" s="5" t="str">
        <f>VLOOKUP(B1187,'Msku With Skus'!$A:$B,2,FALSE)</f>
        <v>octo_darkbluepink1</v>
      </c>
      <c r="E1187" s="27" t="str">
        <f>_xlfn.IFNA(VLOOKUP(D1187,'Current Inventory '!$B:$E,4,FALSE),"0")</f>
        <v>0</v>
      </c>
      <c r="F1187" s="28">
        <v>0</v>
      </c>
      <c r="G1187" s="5">
        <f t="shared" si="0"/>
        <v>0</v>
      </c>
      <c r="H1187" s="5" t="e">
        <f>_xlfn.IFNA(VLOOKUP(D1187,'Msku With Skus'!$A:$E,6,FALSE)," ")</f>
        <v>#REF!</v>
      </c>
    </row>
    <row r="1188" customHeight="1" spans="1:8">
      <c r="A1188" s="25" t="s">
        <v>10182</v>
      </c>
      <c r="B1188" s="25" t="s">
        <v>6500</v>
      </c>
      <c r="C1188" s="25" t="s">
        <v>10181</v>
      </c>
      <c r="D1188" s="5" t="str">
        <f>VLOOKUP(B1188,'Msku With Skus'!$A:$B,2,FALSE)</f>
        <v>octo_darkbluepink1</v>
      </c>
      <c r="E1188" s="27" t="str">
        <f>_xlfn.IFNA(VLOOKUP(D1188,'Current Inventory '!$B:$E,4,FALSE),"0")</f>
        <v>0</v>
      </c>
      <c r="F1188" s="28">
        <v>0</v>
      </c>
      <c r="G1188" s="5">
        <f t="shared" si="0"/>
        <v>0</v>
      </c>
      <c r="H1188" s="5" t="e">
        <f>_xlfn.IFNA(VLOOKUP(D1188,'Msku With Skus'!$A:$E,6,FALSE)," ")</f>
        <v>#REF!</v>
      </c>
    </row>
    <row r="1189" customHeight="1" spans="1:8">
      <c r="A1189" s="25" t="s">
        <v>10183</v>
      </c>
      <c r="B1189" s="25" t="s">
        <v>1875</v>
      </c>
      <c r="C1189" s="25" t="s">
        <v>10184</v>
      </c>
      <c r="D1189" s="5" t="str">
        <f>VLOOKUP(B1189,'Msku With Skus'!$A:$B,2,FALSE)</f>
        <v>CSTE_0127_ST_Rev_Cat_SkyBluePink</v>
      </c>
      <c r="E1189" s="27">
        <f>_xlfn.IFNA(VLOOKUP(D1189,'Current Inventory '!$B:$E,4,FALSE),"0")</f>
        <v>0</v>
      </c>
      <c r="F1189" s="28">
        <v>0</v>
      </c>
      <c r="G1189" s="5">
        <f t="shared" si="0"/>
        <v>0</v>
      </c>
      <c r="H1189" s="5" t="str">
        <f>_xlfn.IFNA(VLOOKUP(D1189,'Msku With Skus'!$A:$E,6,FALSE)," ")</f>
        <v> </v>
      </c>
    </row>
    <row r="1190" customHeight="1" spans="1:8">
      <c r="A1190" s="25" t="s">
        <v>10183</v>
      </c>
      <c r="B1190" s="25" t="s">
        <v>1875</v>
      </c>
      <c r="C1190" s="25" t="s">
        <v>10184</v>
      </c>
      <c r="D1190" s="5" t="str">
        <f>VLOOKUP(B1190,'Msku With Skus'!$A:$B,2,FALSE)</f>
        <v>CSTE_0127_ST_Rev_Cat_SkyBluePink</v>
      </c>
      <c r="E1190" s="27">
        <f>_xlfn.IFNA(VLOOKUP(D1190,'Current Inventory '!$B:$E,4,FALSE),"0")</f>
        <v>0</v>
      </c>
      <c r="F1190" s="28">
        <v>5</v>
      </c>
      <c r="G1190" s="5">
        <f t="shared" si="0"/>
        <v>-5</v>
      </c>
      <c r="H1190" s="5" t="str">
        <f>_xlfn.IFNA(VLOOKUP(D1190,'Msku With Skus'!$A:$E,6,FALSE)," ")</f>
        <v> </v>
      </c>
    </row>
    <row r="1191" customHeight="1" spans="1:8">
      <c r="A1191" s="25" t="s">
        <v>10183</v>
      </c>
      <c r="B1191" s="25" t="s">
        <v>1875</v>
      </c>
      <c r="C1191" s="25" t="s">
        <v>10184</v>
      </c>
      <c r="D1191" s="5" t="str">
        <f>VLOOKUP(B1191,'Msku With Skus'!$A:$B,2,FALSE)</f>
        <v>CSTE_0127_ST_Rev_Cat_SkyBluePink</v>
      </c>
      <c r="E1191" s="27">
        <f>_xlfn.IFNA(VLOOKUP(D1191,'Current Inventory '!$B:$E,4,FALSE),"0")</f>
        <v>0</v>
      </c>
      <c r="F1191" s="28">
        <v>0</v>
      </c>
      <c r="G1191" s="5">
        <f t="shared" si="0"/>
        <v>0</v>
      </c>
      <c r="H1191" s="5" t="str">
        <f>_xlfn.IFNA(VLOOKUP(D1191,'Msku With Skus'!$A:$E,6,FALSE)," ")</f>
        <v> </v>
      </c>
    </row>
    <row r="1192" customHeight="1" spans="1:8">
      <c r="A1192" s="25" t="s">
        <v>10185</v>
      </c>
      <c r="B1192" s="25" t="s">
        <v>1870</v>
      </c>
      <c r="C1192" s="25" t="s">
        <v>10186</v>
      </c>
      <c r="D1192" s="5" t="str">
        <f>VLOOKUP(B1192,'Msku With Skus'!$A:$B,2,FALSE)</f>
        <v>CSTE_0126_ST_Rev_Cat_RedYellow</v>
      </c>
      <c r="E1192" s="27">
        <f>_xlfn.IFNA(VLOOKUP(D1192,'Current Inventory '!$B:$E,4,FALSE),"0")</f>
        <v>2</v>
      </c>
      <c r="F1192" s="28">
        <v>0</v>
      </c>
      <c r="G1192" s="5">
        <f t="shared" si="0"/>
        <v>2</v>
      </c>
      <c r="H1192" s="5" t="str">
        <f>_xlfn.IFNA(VLOOKUP(D1192,'Msku With Skus'!$A:$E,6,FALSE)," ")</f>
        <v> </v>
      </c>
    </row>
    <row r="1193" customHeight="1" spans="1:8">
      <c r="A1193" s="25" t="s">
        <v>10187</v>
      </c>
      <c r="B1193" s="25" t="s">
        <v>1782</v>
      </c>
      <c r="C1193" s="25" t="s">
        <v>10188</v>
      </c>
      <c r="D1193" s="5" t="str">
        <f>VLOOKUP(B1193,'Msku With Skus'!$A:$B,2,FALSE)</f>
        <v>CSTE_0121_ST_Rev_Oct_RedPink</v>
      </c>
      <c r="E1193" s="27">
        <f>_xlfn.IFNA(VLOOKUP(D1193,'Current Inventory '!$B:$E,4,FALSE),"0")</f>
        <v>0</v>
      </c>
      <c r="F1193" s="28">
        <v>0</v>
      </c>
      <c r="G1193" s="5">
        <f t="shared" si="0"/>
        <v>0</v>
      </c>
      <c r="H1193" s="5" t="str">
        <f>_xlfn.IFNA(VLOOKUP(D1193,'Msku With Skus'!$A:$E,6,FALSE)," ")</f>
        <v> </v>
      </c>
    </row>
    <row r="1194" customHeight="1" spans="1:8">
      <c r="A1194" s="25" t="s">
        <v>10189</v>
      </c>
      <c r="B1194" s="25" t="s">
        <v>6534</v>
      </c>
      <c r="C1194" s="25" t="s">
        <v>10188</v>
      </c>
      <c r="D1194" s="5" t="str">
        <f>VLOOKUP(B1194,'Msku With Skus'!$A:$B,2,FALSE)</f>
        <v>OCTOPUS-14</v>
      </c>
      <c r="E1194" s="27" t="str">
        <f>_xlfn.IFNA(VLOOKUP(D1194,'Current Inventory '!$B:$E,4,FALSE),"0")</f>
        <v>0</v>
      </c>
      <c r="F1194" s="28">
        <v>0</v>
      </c>
      <c r="G1194" s="5">
        <f t="shared" si="0"/>
        <v>0</v>
      </c>
      <c r="H1194" s="5" t="e">
        <f>_xlfn.IFNA(VLOOKUP(D1194,'Msku With Skus'!$A:$E,6,FALSE)," ")</f>
        <v>#REF!</v>
      </c>
    </row>
    <row r="1195" customHeight="1" spans="1:8">
      <c r="A1195" s="25" t="s">
        <v>10189</v>
      </c>
      <c r="B1195" s="25" t="s">
        <v>6534</v>
      </c>
      <c r="C1195" s="25" t="s">
        <v>10188</v>
      </c>
      <c r="D1195" s="5" t="str">
        <f>VLOOKUP(B1195,'Msku With Skus'!$A:$B,2,FALSE)</f>
        <v>OCTOPUS-14</v>
      </c>
      <c r="E1195" s="27" t="str">
        <f>_xlfn.IFNA(VLOOKUP(D1195,'Current Inventory '!$B:$E,4,FALSE),"0")</f>
        <v>0</v>
      </c>
      <c r="F1195" s="28">
        <v>0</v>
      </c>
      <c r="G1195" s="5">
        <f t="shared" si="0"/>
        <v>0</v>
      </c>
      <c r="H1195" s="5" t="e">
        <f>_xlfn.IFNA(VLOOKUP(D1195,'Msku With Skus'!$A:$E,6,FALSE)," ")</f>
        <v>#REF!</v>
      </c>
    </row>
    <row r="1196" customHeight="1" spans="1:8">
      <c r="A1196" s="25" t="s">
        <v>10190</v>
      </c>
      <c r="B1196" s="25" t="s">
        <v>1804</v>
      </c>
      <c r="C1196" s="25" t="s">
        <v>10191</v>
      </c>
      <c r="D1196" s="5" t="str">
        <f>VLOOKUP(B1196,'Msku With Skus'!$A:$B,2,FALSE)</f>
        <v>CSTE_0122_ST_Rev_Oct_RedYellow</v>
      </c>
      <c r="E1196" s="27">
        <f>_xlfn.IFNA(VLOOKUP(D1196,'Current Inventory '!$B:$E,4,FALSE),"0")</f>
        <v>0</v>
      </c>
      <c r="F1196" s="28">
        <v>0</v>
      </c>
      <c r="G1196" s="5">
        <f t="shared" si="0"/>
        <v>0</v>
      </c>
      <c r="H1196" s="5" t="str">
        <f>_xlfn.IFNA(VLOOKUP(D1196,'Msku With Skus'!$A:$E,6,FALSE)," ")</f>
        <v> </v>
      </c>
    </row>
    <row r="1197" customHeight="1" spans="1:8">
      <c r="A1197" s="25" t="s">
        <v>10192</v>
      </c>
      <c r="B1197" s="25" t="s">
        <v>1728</v>
      </c>
      <c r="C1197" s="25" t="s">
        <v>10193</v>
      </c>
      <c r="D1197" s="5" t="str">
        <f>VLOOKUP(B1197,'Msku With Skus'!$A:$B,2,FALSE)</f>
        <v>CSTE_0115_ST_Rev_Oct_BlueOrange</v>
      </c>
      <c r="E1197" s="27">
        <f>_xlfn.IFNA(VLOOKUP(D1197,'Current Inventory '!$B:$E,4,FALSE),"0")</f>
        <v>0</v>
      </c>
      <c r="F1197" s="28">
        <v>0</v>
      </c>
      <c r="G1197" s="5">
        <f t="shared" si="0"/>
        <v>0</v>
      </c>
      <c r="H1197" s="5" t="str">
        <f>_xlfn.IFNA(VLOOKUP(D1197,'Msku With Skus'!$A:$E,6,FALSE)," ")</f>
        <v> </v>
      </c>
    </row>
    <row r="1198" customHeight="1" spans="1:8">
      <c r="A1198" s="25" t="s">
        <v>10194</v>
      </c>
      <c r="B1198" s="25" t="s">
        <v>1769</v>
      </c>
      <c r="C1198" s="25" t="s">
        <v>10195</v>
      </c>
      <c r="D1198" s="5" t="str">
        <f>VLOOKUP(B1198,'Msku With Skus'!$A:$B,2,FALSE)</f>
        <v>CSTE_0120_ST_Rev_Oct_PurpleGreen</v>
      </c>
      <c r="E1198" s="27">
        <f>_xlfn.IFNA(VLOOKUP(D1198,'Current Inventory '!$B:$E,4,FALSE),"0")</f>
        <v>0</v>
      </c>
      <c r="F1198" s="28">
        <v>0</v>
      </c>
      <c r="G1198" s="5">
        <f t="shared" si="0"/>
        <v>0</v>
      </c>
      <c r="H1198" s="5" t="str">
        <f>_xlfn.IFNA(VLOOKUP(D1198,'Msku With Skus'!$A:$E,6,FALSE)," ")</f>
        <v> </v>
      </c>
    </row>
    <row r="1199" customHeight="1" spans="1:8">
      <c r="A1199" s="25" t="s">
        <v>10194</v>
      </c>
      <c r="B1199" s="25" t="s">
        <v>1769</v>
      </c>
      <c r="C1199" s="25" t="s">
        <v>10195</v>
      </c>
      <c r="D1199" s="5" t="str">
        <f>VLOOKUP(B1199,'Msku With Skus'!$A:$B,2,FALSE)</f>
        <v>CSTE_0120_ST_Rev_Oct_PurpleGreen</v>
      </c>
      <c r="E1199" s="27">
        <f>_xlfn.IFNA(VLOOKUP(D1199,'Current Inventory '!$B:$E,4,FALSE),"0")</f>
        <v>0</v>
      </c>
      <c r="F1199" s="28">
        <v>0</v>
      </c>
      <c r="G1199" s="5">
        <f t="shared" si="0"/>
        <v>0</v>
      </c>
      <c r="H1199" s="5" t="str">
        <f>_xlfn.IFNA(VLOOKUP(D1199,'Msku With Skus'!$A:$E,6,FALSE)," ")</f>
        <v> </v>
      </c>
    </row>
    <row r="1200" customHeight="1" spans="1:8">
      <c r="A1200" s="25" t="s">
        <v>10196</v>
      </c>
      <c r="B1200" s="25" t="s">
        <v>164</v>
      </c>
      <c r="C1200" s="25" t="s">
        <v>10197</v>
      </c>
      <c r="D1200" s="5" t="str">
        <f>VLOOKUP(B1200,'Msku With Skus'!$A:$B,2,FALSE)</f>
        <v>BQ-8DSQ-FIDM</v>
      </c>
      <c r="E1200" s="27" t="str">
        <f>_xlfn.IFNA(VLOOKUP(D1200,'Current Inventory '!$B:$E,4,FALSE),"0")</f>
        <v>0</v>
      </c>
      <c r="F1200" s="28">
        <v>0</v>
      </c>
      <c r="G1200" s="5">
        <f t="shared" si="0"/>
        <v>0</v>
      </c>
      <c r="H1200" s="5" t="e">
        <f>_xlfn.IFNA(VLOOKUP(D1200,'Msku With Skus'!$A:$E,6,FALSE)," ")</f>
        <v>#REF!</v>
      </c>
    </row>
    <row r="1201" customHeight="1" spans="1:8">
      <c r="A1201" s="25" t="s">
        <v>10198</v>
      </c>
      <c r="B1201" s="25" t="s">
        <v>165</v>
      </c>
      <c r="C1201" s="25" t="s">
        <v>10197</v>
      </c>
      <c r="D1201" s="5" t="str">
        <f>VLOOKUP(B1201,'Msku With Skus'!$A:$B,2,FALSE)</f>
        <v>CSTE_0119_ST_Rev_Oct_GreenYellow</v>
      </c>
      <c r="E1201" s="27">
        <f>_xlfn.IFNA(VLOOKUP(D1201,'Current Inventory '!$B:$E,4,FALSE),"0")</f>
        <v>0</v>
      </c>
      <c r="F1201" s="28">
        <v>0</v>
      </c>
      <c r="G1201" s="5">
        <f t="shared" si="0"/>
        <v>0</v>
      </c>
      <c r="H1201" s="5" t="str">
        <f>_xlfn.IFNA(VLOOKUP(D1201,'Msku With Skus'!$A:$E,6,FALSE)," ")</f>
        <v> </v>
      </c>
    </row>
    <row r="1202" customHeight="1" spans="1:8">
      <c r="A1202" s="25" t="s">
        <v>9888</v>
      </c>
      <c r="B1202" s="25" t="s">
        <v>1807</v>
      </c>
      <c r="C1202" s="25" t="s">
        <v>9889</v>
      </c>
      <c r="D1202" s="5" t="str">
        <f>VLOOKUP(B1202,'Msku With Skus'!$A:$B,2,FALSE)</f>
        <v>CSTE_0122_ST_Rev_Oct_RedYellow</v>
      </c>
      <c r="E1202" s="27">
        <f>_xlfn.IFNA(VLOOKUP(D1202,'Current Inventory '!$B:$E,4,FALSE),"0")</f>
        <v>0</v>
      </c>
      <c r="F1202" s="28">
        <v>0</v>
      </c>
      <c r="G1202" s="5">
        <f t="shared" si="0"/>
        <v>0</v>
      </c>
      <c r="H1202" s="5" t="str">
        <f>_xlfn.IFNA(VLOOKUP(D1202,'Msku With Skus'!$A:$E,6,FALSE)," ")</f>
        <v> </v>
      </c>
    </row>
    <row r="1203" customHeight="1" spans="1:8">
      <c r="A1203" s="25" t="s">
        <v>10199</v>
      </c>
      <c r="B1203" s="25" t="s">
        <v>1729</v>
      </c>
      <c r="C1203" s="25" t="s">
        <v>10200</v>
      </c>
      <c r="D1203" s="5" t="str">
        <f>VLOOKUP(B1203,'Msku With Skus'!$A:$B,2,FALSE)</f>
        <v>CSTE_0115_ST_Rev_Oct_BlueOrange</v>
      </c>
      <c r="E1203" s="27">
        <f>_xlfn.IFNA(VLOOKUP(D1203,'Current Inventory '!$B:$E,4,FALSE),"0")</f>
        <v>0</v>
      </c>
      <c r="F1203" s="28">
        <v>0</v>
      </c>
      <c r="G1203" s="5">
        <f t="shared" si="0"/>
        <v>0</v>
      </c>
      <c r="H1203" s="5" t="str">
        <f>_xlfn.IFNA(VLOOKUP(D1203,'Msku With Skus'!$A:$E,6,FALSE)," ")</f>
        <v> </v>
      </c>
    </row>
    <row r="1204" customHeight="1" spans="1:8">
      <c r="A1204" s="25" t="s">
        <v>10201</v>
      </c>
      <c r="B1204" s="25" t="s">
        <v>6498</v>
      </c>
      <c r="C1204" s="25" t="s">
        <v>10200</v>
      </c>
      <c r="D1204" s="5" t="str">
        <f>VLOOKUP(B1204,'Msku With Skus'!$A:$B,2,FALSE)</f>
        <v>octo_darkblueorange</v>
      </c>
      <c r="E1204" s="27" t="str">
        <f>_xlfn.IFNA(VLOOKUP(D1204,'Current Inventory '!$B:$E,4,FALSE),"0")</f>
        <v>0</v>
      </c>
      <c r="F1204" s="28">
        <v>0</v>
      </c>
      <c r="G1204" s="5">
        <f t="shared" si="0"/>
        <v>0</v>
      </c>
      <c r="H1204" s="5" t="e">
        <f>_xlfn.IFNA(VLOOKUP(D1204,'Msku With Skus'!$A:$E,6,FALSE)," ")</f>
        <v>#REF!</v>
      </c>
    </row>
    <row r="1205" customHeight="1" spans="1:8">
      <c r="A1205" s="25" t="s">
        <v>10202</v>
      </c>
      <c r="B1205" s="25" t="s">
        <v>6527</v>
      </c>
      <c r="C1205" s="25" t="s">
        <v>10203</v>
      </c>
      <c r="D1205" s="5" t="str">
        <f>VLOOKUP(B1205,'Msku With Skus'!$A:$B,2,FALSE)</f>
        <v>octo_skybluepink1</v>
      </c>
      <c r="E1205" s="27" t="str">
        <f>_xlfn.IFNA(VLOOKUP(D1205,'Current Inventory '!$B:$E,4,FALSE),"0")</f>
        <v>0</v>
      </c>
      <c r="F1205" s="28">
        <v>0</v>
      </c>
      <c r="G1205" s="5">
        <f t="shared" si="0"/>
        <v>0</v>
      </c>
      <c r="H1205" s="5" t="e">
        <f>_xlfn.IFNA(VLOOKUP(D1205,'Msku With Skus'!$A:$E,6,FALSE)," ")</f>
        <v>#REF!</v>
      </c>
    </row>
    <row r="1206" customHeight="1" spans="1:8">
      <c r="A1206" s="25" t="s">
        <v>10204</v>
      </c>
      <c r="B1206" s="25" t="s">
        <v>1770</v>
      </c>
      <c r="C1206" s="25" t="s">
        <v>10203</v>
      </c>
      <c r="D1206" s="5" t="str">
        <f>VLOOKUP(B1206,'Msku With Skus'!$A:$B,2,FALSE)</f>
        <v>CSTE_0120_ST_Rev_Oct_PurpleGreen</v>
      </c>
      <c r="E1206" s="27">
        <f>_xlfn.IFNA(VLOOKUP(D1206,'Current Inventory '!$B:$E,4,FALSE),"0")</f>
        <v>0</v>
      </c>
      <c r="F1206" s="28">
        <v>0</v>
      </c>
      <c r="G1206" s="5">
        <f t="shared" si="0"/>
        <v>0</v>
      </c>
      <c r="H1206" s="5" t="str">
        <f>_xlfn.IFNA(VLOOKUP(D1206,'Msku With Skus'!$A:$E,6,FALSE)," ")</f>
        <v> </v>
      </c>
    </row>
    <row r="1207" customHeight="1" spans="1:8">
      <c r="A1207" s="25" t="s">
        <v>10205</v>
      </c>
      <c r="B1207" s="25" t="s">
        <v>6528</v>
      </c>
      <c r="C1207" s="25" t="s">
        <v>10203</v>
      </c>
      <c r="D1207" s="5" t="str">
        <f>VLOOKUP(B1207,'Msku With Skus'!$A:$B,2,FALSE)</f>
        <v>octo_skybluepink1</v>
      </c>
      <c r="E1207" s="27" t="str">
        <f>_xlfn.IFNA(VLOOKUP(D1207,'Current Inventory '!$B:$E,4,FALSE),"0")</f>
        <v>0</v>
      </c>
      <c r="F1207" s="28">
        <v>0</v>
      </c>
      <c r="G1207" s="5">
        <f t="shared" si="0"/>
        <v>0</v>
      </c>
      <c r="H1207" s="5" t="e">
        <f>_xlfn.IFNA(VLOOKUP(D1207,'Msku With Skus'!$A:$E,6,FALSE)," ")</f>
        <v>#REF!</v>
      </c>
    </row>
    <row r="1208" customHeight="1" spans="1:8">
      <c r="A1208" s="25" t="s">
        <v>10205</v>
      </c>
      <c r="B1208" s="25" t="s">
        <v>6528</v>
      </c>
      <c r="C1208" s="25" t="s">
        <v>10203</v>
      </c>
      <c r="D1208" s="5" t="str">
        <f>VLOOKUP(B1208,'Msku With Skus'!$A:$B,2,FALSE)</f>
        <v>octo_skybluepink1</v>
      </c>
      <c r="E1208" s="27" t="str">
        <f>_xlfn.IFNA(VLOOKUP(D1208,'Current Inventory '!$B:$E,4,FALSE),"0")</f>
        <v>0</v>
      </c>
      <c r="F1208" s="28">
        <v>0</v>
      </c>
      <c r="G1208" s="5">
        <f t="shared" si="0"/>
        <v>0</v>
      </c>
      <c r="H1208" s="5" t="e">
        <f>_xlfn.IFNA(VLOOKUP(D1208,'Msku With Skus'!$A:$E,6,FALSE)," ")</f>
        <v>#REF!</v>
      </c>
    </row>
    <row r="1209" customHeight="1" spans="1:8">
      <c r="A1209" s="25" t="s">
        <v>10206</v>
      </c>
      <c r="B1209" s="25" t="s">
        <v>6529</v>
      </c>
      <c r="C1209" s="25" t="s">
        <v>10203</v>
      </c>
      <c r="D1209" s="5" t="str">
        <f>VLOOKUP(B1209,'Msku With Skus'!$A:$B,2,FALSE)</f>
        <v>octo_skybluepink1</v>
      </c>
      <c r="E1209" s="27" t="str">
        <f>_xlfn.IFNA(VLOOKUP(D1209,'Current Inventory '!$B:$E,4,FALSE),"0")</f>
        <v>0</v>
      </c>
      <c r="F1209" s="28">
        <v>0</v>
      </c>
      <c r="G1209" s="5">
        <f t="shared" si="0"/>
        <v>0</v>
      </c>
      <c r="H1209" s="5" t="e">
        <f>_xlfn.IFNA(VLOOKUP(D1209,'Msku With Skus'!$A:$E,6,FALSE)," ")</f>
        <v>#REF!</v>
      </c>
    </row>
    <row r="1210" customHeight="1" spans="1:8">
      <c r="A1210" s="25" t="s">
        <v>10207</v>
      </c>
      <c r="B1210" s="25" t="s">
        <v>1745</v>
      </c>
      <c r="C1210" s="25" t="s">
        <v>10208</v>
      </c>
      <c r="D1210" s="5" t="str">
        <f>VLOOKUP(B1210,'Msku With Skus'!$A:$B,2,FALSE)</f>
        <v>CSTE_0116_ST_Rev_Oct_BluePurple</v>
      </c>
      <c r="E1210" s="27">
        <f>_xlfn.IFNA(VLOOKUP(D1210,'Current Inventory '!$B:$E,4,FALSE),"0")</f>
        <v>0</v>
      </c>
      <c r="F1210" s="28">
        <v>0</v>
      </c>
      <c r="G1210" s="5">
        <f t="shared" si="0"/>
        <v>0</v>
      </c>
      <c r="H1210" s="5" t="str">
        <f>_xlfn.IFNA(VLOOKUP(D1210,'Msku With Skus'!$A:$E,6,FALSE)," ")</f>
        <v> </v>
      </c>
    </row>
    <row r="1211" customHeight="1" spans="1:8">
      <c r="A1211" s="25" t="s">
        <v>10209</v>
      </c>
      <c r="B1211" s="25" t="s">
        <v>6495</v>
      </c>
      <c r="C1211" s="25" t="s">
        <v>10208</v>
      </c>
      <c r="D1211" s="5" t="str">
        <f>VLOOKUP(B1211,'Msku With Skus'!$A:$B,2,FALSE)</f>
        <v>octo_bluepurple1</v>
      </c>
      <c r="E1211" s="27" t="str">
        <f>_xlfn.IFNA(VLOOKUP(D1211,'Current Inventory '!$B:$E,4,FALSE),"0")</f>
        <v>0</v>
      </c>
      <c r="F1211" s="28">
        <v>0</v>
      </c>
      <c r="G1211" s="5">
        <f t="shared" si="0"/>
        <v>0</v>
      </c>
      <c r="H1211" s="5" t="e">
        <f>_xlfn.IFNA(VLOOKUP(D1211,'Msku With Skus'!$A:$E,6,FALSE)," ")</f>
        <v>#REF!</v>
      </c>
    </row>
    <row r="1212" customHeight="1" spans="1:8">
      <c r="A1212" s="25" t="s">
        <v>10209</v>
      </c>
      <c r="B1212" s="25" t="s">
        <v>6495</v>
      </c>
      <c r="C1212" s="25" t="s">
        <v>10208</v>
      </c>
      <c r="D1212" s="5" t="str">
        <f>VLOOKUP(B1212,'Msku With Skus'!$A:$B,2,FALSE)</f>
        <v>octo_bluepurple1</v>
      </c>
      <c r="E1212" s="27" t="str">
        <f>_xlfn.IFNA(VLOOKUP(D1212,'Current Inventory '!$B:$E,4,FALSE),"0")</f>
        <v>0</v>
      </c>
      <c r="F1212" s="28">
        <v>1</v>
      </c>
      <c r="G1212" s="5">
        <f t="shared" si="0"/>
        <v>-1</v>
      </c>
      <c r="H1212" s="5" t="e">
        <f>_xlfn.IFNA(VLOOKUP(D1212,'Msku With Skus'!$A:$E,6,FALSE)," ")</f>
        <v>#REF!</v>
      </c>
    </row>
    <row r="1213" customHeight="1" spans="1:8">
      <c r="A1213" s="25" t="s">
        <v>10210</v>
      </c>
      <c r="B1213" s="25" t="s">
        <v>6496</v>
      </c>
      <c r="C1213" s="25" t="s">
        <v>10208</v>
      </c>
      <c r="D1213" s="5" t="str">
        <f>VLOOKUP(B1213,'Msku With Skus'!$A:$B,2,FALSE)</f>
        <v>octo_bluepurple1</v>
      </c>
      <c r="E1213" s="27" t="str">
        <f>_xlfn.IFNA(VLOOKUP(D1213,'Current Inventory '!$B:$E,4,FALSE),"0")</f>
        <v>0</v>
      </c>
      <c r="F1213" s="28">
        <v>0</v>
      </c>
      <c r="G1213" s="5">
        <f t="shared" si="0"/>
        <v>0</v>
      </c>
      <c r="H1213" s="5" t="e">
        <f>_xlfn.IFNA(VLOOKUP(D1213,'Msku With Skus'!$A:$E,6,FALSE)," ")</f>
        <v>#REF!</v>
      </c>
    </row>
    <row r="1214" customHeight="1" spans="1:8">
      <c r="A1214" s="25" t="s">
        <v>10211</v>
      </c>
      <c r="B1214" s="25" t="s">
        <v>1739</v>
      </c>
      <c r="C1214" s="25" t="s">
        <v>10208</v>
      </c>
      <c r="D1214" s="5" t="str">
        <f>VLOOKUP(B1214,'Msku With Skus'!$A:$B,2,FALSE)</f>
        <v>CSTE_0116_ST_Rev_Oct_BluePurple</v>
      </c>
      <c r="E1214" s="27">
        <f>_xlfn.IFNA(VLOOKUP(D1214,'Current Inventory '!$B:$E,4,FALSE),"0")</f>
        <v>0</v>
      </c>
      <c r="F1214" s="28">
        <v>0</v>
      </c>
      <c r="G1214" s="5">
        <f t="shared" si="0"/>
        <v>0</v>
      </c>
      <c r="H1214" s="5" t="str">
        <f>_xlfn.IFNA(VLOOKUP(D1214,'Msku With Skus'!$A:$E,6,FALSE)," ")</f>
        <v> </v>
      </c>
    </row>
    <row r="1215" customHeight="1" spans="1:8">
      <c r="A1215" s="25" t="s">
        <v>10212</v>
      </c>
      <c r="B1215" s="25" t="s">
        <v>1740</v>
      </c>
      <c r="C1215" s="25" t="s">
        <v>10213</v>
      </c>
      <c r="D1215" s="5" t="str">
        <f>VLOOKUP(B1215,'Msku With Skus'!$A:$B,2,FALSE)</f>
        <v>CSTE_0116_ST_Rev_Oct_BluePurple</v>
      </c>
      <c r="E1215" s="27">
        <f>_xlfn.IFNA(VLOOKUP(D1215,'Current Inventory '!$B:$E,4,FALSE),"0")</f>
        <v>0</v>
      </c>
      <c r="F1215" s="28">
        <v>0</v>
      </c>
      <c r="G1215" s="5">
        <f t="shared" si="0"/>
        <v>0</v>
      </c>
      <c r="H1215" s="5" t="str">
        <f>_xlfn.IFNA(VLOOKUP(D1215,'Msku With Skus'!$A:$E,6,FALSE)," ")</f>
        <v> </v>
      </c>
    </row>
    <row r="1216" customHeight="1" spans="1:8">
      <c r="A1216" s="25" t="s">
        <v>10212</v>
      </c>
      <c r="B1216" s="25" t="s">
        <v>1740</v>
      </c>
      <c r="C1216" s="25" t="s">
        <v>10213</v>
      </c>
      <c r="D1216" s="5" t="str">
        <f>VLOOKUP(B1216,'Msku With Skus'!$A:$B,2,FALSE)</f>
        <v>CSTE_0116_ST_Rev_Oct_BluePurple</v>
      </c>
      <c r="E1216" s="27">
        <f>_xlfn.IFNA(VLOOKUP(D1216,'Current Inventory '!$B:$E,4,FALSE),"0")</f>
        <v>0</v>
      </c>
      <c r="F1216" s="28">
        <v>0</v>
      </c>
      <c r="G1216" s="5">
        <f t="shared" si="0"/>
        <v>0</v>
      </c>
      <c r="H1216" s="5" t="str">
        <f>_xlfn.IFNA(VLOOKUP(D1216,'Msku With Skus'!$A:$E,6,FALSE)," ")</f>
        <v> </v>
      </c>
    </row>
    <row r="1217" customHeight="1" spans="1:8">
      <c r="A1217" s="25" t="s">
        <v>10214</v>
      </c>
      <c r="B1217" s="25" t="s">
        <v>1834</v>
      </c>
      <c r="C1217" s="25" t="s">
        <v>10215</v>
      </c>
      <c r="D1217" s="5" t="str">
        <f>VLOOKUP(B1217,'Msku With Skus'!$A:$B,2,FALSE)</f>
        <v>CSTE_0123_ST_Rev_Oct_SkyBluePink</v>
      </c>
      <c r="E1217" s="27">
        <f>_xlfn.IFNA(VLOOKUP(D1217,'Current Inventory '!$B:$E,4,FALSE),"0")</f>
        <v>0</v>
      </c>
      <c r="F1217" s="28">
        <v>0</v>
      </c>
      <c r="G1217" s="5">
        <f t="shared" si="0"/>
        <v>0</v>
      </c>
      <c r="H1217" s="5" t="str">
        <f>_xlfn.IFNA(VLOOKUP(D1217,'Msku With Skus'!$A:$E,6,FALSE)," ")</f>
        <v> </v>
      </c>
    </row>
    <row r="1218" customHeight="1" spans="1:8">
      <c r="A1218" s="25" t="s">
        <v>10216</v>
      </c>
      <c r="B1218" s="25" t="s">
        <v>1805</v>
      </c>
      <c r="C1218" s="25" t="s">
        <v>10217</v>
      </c>
      <c r="D1218" s="5" t="str">
        <f>VLOOKUP(B1218,'Msku With Skus'!$A:$B,2,FALSE)</f>
        <v>CSTE_0122_ST_Rev_Oct_RedYellow</v>
      </c>
      <c r="E1218" s="27">
        <f>_xlfn.IFNA(VLOOKUP(D1218,'Current Inventory '!$B:$E,4,FALSE),"0")</f>
        <v>0</v>
      </c>
      <c r="F1218" s="28">
        <v>0</v>
      </c>
      <c r="G1218" s="5">
        <f t="shared" si="0"/>
        <v>0</v>
      </c>
      <c r="H1218" s="5" t="str">
        <f>_xlfn.IFNA(VLOOKUP(D1218,'Msku With Skus'!$A:$E,6,FALSE)," ")</f>
        <v> </v>
      </c>
    </row>
    <row r="1219" customHeight="1" spans="1:8">
      <c r="A1219" s="25" t="s">
        <v>10218</v>
      </c>
      <c r="B1219" s="25" t="s">
        <v>6518</v>
      </c>
      <c r="C1219" s="25" t="s">
        <v>10217</v>
      </c>
      <c r="D1219" s="5" t="str">
        <f>VLOOKUP(B1219,'Msku With Skus'!$A:$B,2,FALSE)</f>
        <v>octo_redyellow2</v>
      </c>
      <c r="E1219" s="27" t="str">
        <f>_xlfn.IFNA(VLOOKUP(D1219,'Current Inventory '!$B:$E,4,FALSE),"0")</f>
        <v>0</v>
      </c>
      <c r="F1219" s="28">
        <v>0</v>
      </c>
      <c r="G1219" s="5">
        <f t="shared" si="0"/>
        <v>0</v>
      </c>
      <c r="H1219" s="5" t="e">
        <f>_xlfn.IFNA(VLOOKUP(D1219,'Msku With Skus'!$A:$E,6,FALSE)," ")</f>
        <v>#REF!</v>
      </c>
    </row>
    <row r="1220" customHeight="1" spans="1:8">
      <c r="A1220" s="25" t="s">
        <v>10219</v>
      </c>
      <c r="B1220" s="25" t="s">
        <v>6519</v>
      </c>
      <c r="C1220" s="25" t="s">
        <v>10217</v>
      </c>
      <c r="D1220" s="5" t="str">
        <f>VLOOKUP(B1220,'Msku With Skus'!$A:$B,2,FALSE)</f>
        <v>octo_redyellow2</v>
      </c>
      <c r="E1220" s="27" t="str">
        <f>_xlfn.IFNA(VLOOKUP(D1220,'Current Inventory '!$B:$E,4,FALSE),"0")</f>
        <v>0</v>
      </c>
      <c r="F1220" s="28">
        <v>0</v>
      </c>
      <c r="G1220" s="5">
        <f t="shared" si="0"/>
        <v>0</v>
      </c>
      <c r="H1220" s="5" t="e">
        <f>_xlfn.IFNA(VLOOKUP(D1220,'Msku With Skus'!$A:$E,6,FALSE)," ")</f>
        <v>#REF!</v>
      </c>
    </row>
    <row r="1221" customHeight="1" spans="1:8">
      <c r="A1221" s="25" t="s">
        <v>10220</v>
      </c>
      <c r="B1221" s="25" t="s">
        <v>6520</v>
      </c>
      <c r="C1221" s="25" t="s">
        <v>10217</v>
      </c>
      <c r="D1221" s="5" t="str">
        <f>VLOOKUP(B1221,'Msku With Skus'!$A:$B,2,FALSE)</f>
        <v>octo_redyellow2</v>
      </c>
      <c r="E1221" s="27" t="str">
        <f>_xlfn.IFNA(VLOOKUP(D1221,'Current Inventory '!$B:$E,4,FALSE),"0")</f>
        <v>0</v>
      </c>
      <c r="F1221" s="28">
        <v>0</v>
      </c>
      <c r="G1221" s="5">
        <f t="shared" si="0"/>
        <v>0</v>
      </c>
      <c r="H1221" s="5" t="e">
        <f>_xlfn.IFNA(VLOOKUP(D1221,'Msku With Skus'!$A:$E,6,FALSE)," ")</f>
        <v>#REF!</v>
      </c>
    </row>
    <row r="1222" customHeight="1" spans="1:8">
      <c r="A1222" s="25" t="s">
        <v>10221</v>
      </c>
      <c r="B1222" s="25" t="s">
        <v>6521</v>
      </c>
      <c r="C1222" s="25" t="s">
        <v>10217</v>
      </c>
      <c r="D1222" s="5" t="str">
        <f>VLOOKUP(B1222,'Msku With Skus'!$A:$B,2,FALSE)</f>
        <v>octo_redyellow2</v>
      </c>
      <c r="E1222" s="27" t="str">
        <f>_xlfn.IFNA(VLOOKUP(D1222,'Current Inventory '!$B:$E,4,FALSE),"0")</f>
        <v>0</v>
      </c>
      <c r="F1222" s="28">
        <v>0</v>
      </c>
      <c r="G1222" s="5">
        <f t="shared" si="0"/>
        <v>0</v>
      </c>
      <c r="H1222" s="5" t="e">
        <f>_xlfn.IFNA(VLOOKUP(D1222,'Msku With Skus'!$A:$E,6,FALSE)," ")</f>
        <v>#REF!</v>
      </c>
    </row>
    <row r="1223" customHeight="1" spans="1:8">
      <c r="A1223" s="25" t="s">
        <v>10222</v>
      </c>
      <c r="B1223" s="25" t="s">
        <v>6522</v>
      </c>
      <c r="C1223" s="25" t="s">
        <v>10217</v>
      </c>
      <c r="D1223" s="5" t="str">
        <f>VLOOKUP(B1223,'Msku With Skus'!$A:$B,2,FALSE)</f>
        <v>octo_redyellow2</v>
      </c>
      <c r="E1223" s="27" t="str">
        <f>_xlfn.IFNA(VLOOKUP(D1223,'Current Inventory '!$B:$E,4,FALSE),"0")</f>
        <v>0</v>
      </c>
      <c r="F1223" s="28">
        <v>0</v>
      </c>
      <c r="G1223" s="5">
        <f t="shared" si="0"/>
        <v>0</v>
      </c>
      <c r="H1223" s="5" t="e">
        <f>_xlfn.IFNA(VLOOKUP(D1223,'Msku With Skus'!$A:$E,6,FALSE)," ")</f>
        <v>#REF!</v>
      </c>
    </row>
    <row r="1224" customHeight="1" spans="1:8">
      <c r="A1224" s="25" t="s">
        <v>10223</v>
      </c>
      <c r="B1224" s="25" t="s">
        <v>6523</v>
      </c>
      <c r="C1224" s="25" t="s">
        <v>10217</v>
      </c>
      <c r="D1224" s="5" t="str">
        <f>VLOOKUP(B1224,'Msku With Skus'!$A:$B,2,FALSE)</f>
        <v>octo_redyellow2</v>
      </c>
      <c r="E1224" s="27" t="str">
        <f>_xlfn.IFNA(VLOOKUP(D1224,'Current Inventory '!$B:$E,4,FALSE),"0")</f>
        <v>0</v>
      </c>
      <c r="F1224" s="28">
        <v>0</v>
      </c>
      <c r="G1224" s="5">
        <f t="shared" si="0"/>
        <v>0</v>
      </c>
      <c r="H1224" s="5" t="e">
        <f>_xlfn.IFNA(VLOOKUP(D1224,'Msku With Skus'!$A:$E,6,FALSE)," ")</f>
        <v>#REF!</v>
      </c>
    </row>
    <row r="1225" customHeight="1" spans="1:8">
      <c r="A1225" s="25" t="s">
        <v>10224</v>
      </c>
      <c r="B1225" s="25" t="s">
        <v>6524</v>
      </c>
      <c r="C1225" s="25" t="s">
        <v>10217</v>
      </c>
      <c r="D1225" s="5" t="str">
        <f>VLOOKUP(B1225,'Msku With Skus'!$A:$B,2,FALSE)</f>
        <v>octo_redyellow2</v>
      </c>
      <c r="E1225" s="27" t="str">
        <f>_xlfn.IFNA(VLOOKUP(D1225,'Current Inventory '!$B:$E,4,FALSE),"0")</f>
        <v>0</v>
      </c>
      <c r="F1225" s="28">
        <v>0</v>
      </c>
      <c r="G1225" s="5">
        <f t="shared" si="0"/>
        <v>0</v>
      </c>
      <c r="H1225" s="5" t="e">
        <f>_xlfn.IFNA(VLOOKUP(D1225,'Msku With Skus'!$A:$E,6,FALSE)," ")</f>
        <v>#REF!</v>
      </c>
    </row>
    <row r="1226" customHeight="1" spans="1:8">
      <c r="A1226" s="25" t="s">
        <v>10225</v>
      </c>
      <c r="B1226" s="25" t="s">
        <v>6525</v>
      </c>
      <c r="C1226" s="25" t="s">
        <v>10217</v>
      </c>
      <c r="D1226" s="5" t="str">
        <f>VLOOKUP(B1226,'Msku With Skus'!$A:$B,2,FALSE)</f>
        <v>octo_redyellow2</v>
      </c>
      <c r="E1226" s="27" t="str">
        <f>_xlfn.IFNA(VLOOKUP(D1226,'Current Inventory '!$B:$E,4,FALSE),"0")</f>
        <v>0</v>
      </c>
      <c r="F1226" s="28">
        <v>0</v>
      </c>
      <c r="G1226" s="5">
        <f t="shared" si="0"/>
        <v>0</v>
      </c>
      <c r="H1226" s="5" t="e">
        <f>_xlfn.IFNA(VLOOKUP(D1226,'Msku With Skus'!$A:$E,6,FALSE)," ")</f>
        <v>#REF!</v>
      </c>
    </row>
    <row r="1227" customHeight="1" spans="1:8">
      <c r="A1227" s="25" t="s">
        <v>10226</v>
      </c>
      <c r="B1227" s="25" t="s">
        <v>6526</v>
      </c>
      <c r="C1227" s="25" t="s">
        <v>10217</v>
      </c>
      <c r="D1227" s="5" t="str">
        <f>VLOOKUP(B1227,'Msku With Skus'!$A:$B,2,FALSE)</f>
        <v>octo_redyellow2</v>
      </c>
      <c r="E1227" s="27" t="str">
        <f>_xlfn.IFNA(VLOOKUP(D1227,'Current Inventory '!$B:$E,4,FALSE),"0")</f>
        <v>0</v>
      </c>
      <c r="F1227" s="28">
        <v>0</v>
      </c>
      <c r="G1227" s="5">
        <f t="shared" si="0"/>
        <v>0</v>
      </c>
      <c r="H1227" s="5" t="e">
        <f>_xlfn.IFNA(VLOOKUP(D1227,'Msku With Skus'!$A:$E,6,FALSE)," ")</f>
        <v>#REF!</v>
      </c>
    </row>
    <row r="1228" customHeight="1" spans="1:8">
      <c r="A1228" s="25" t="s">
        <v>10227</v>
      </c>
      <c r="B1228" s="25" t="s">
        <v>6493</v>
      </c>
      <c r="C1228" s="25" t="s">
        <v>10228</v>
      </c>
      <c r="D1228" s="5" t="str">
        <f>VLOOKUP(B1228,'Msku With Skus'!$A:$B,2,FALSE)</f>
        <v>oct_purp_green</v>
      </c>
      <c r="E1228" s="27" t="str">
        <f>_xlfn.IFNA(VLOOKUP(D1228,'Current Inventory '!$B:$E,4,FALSE),"0")</f>
        <v>0</v>
      </c>
      <c r="F1228" s="28">
        <v>0</v>
      </c>
      <c r="G1228" s="5">
        <f t="shared" si="0"/>
        <v>0</v>
      </c>
      <c r="H1228" s="5" t="e">
        <f>_xlfn.IFNA(VLOOKUP(D1228,'Msku With Skus'!$A:$E,6,FALSE)," ")</f>
        <v>#REF!</v>
      </c>
    </row>
    <row r="1229" customHeight="1" spans="1:8">
      <c r="A1229" s="25" t="s">
        <v>10229</v>
      </c>
      <c r="B1229" s="25" t="s">
        <v>1771</v>
      </c>
      <c r="C1229" s="25" t="s">
        <v>10228</v>
      </c>
      <c r="D1229" s="5" t="str">
        <f>VLOOKUP(B1229,'Msku With Skus'!$A:$B,2,FALSE)</f>
        <v>CSTE_0120_ST_Rev_Oct_PurpleGreen</v>
      </c>
      <c r="E1229" s="27">
        <f>_xlfn.IFNA(VLOOKUP(D1229,'Current Inventory '!$B:$E,4,FALSE),"0")</f>
        <v>0</v>
      </c>
      <c r="F1229" s="28">
        <v>0</v>
      </c>
      <c r="G1229" s="5">
        <f t="shared" si="0"/>
        <v>0</v>
      </c>
      <c r="H1229" s="5" t="str">
        <f>_xlfn.IFNA(VLOOKUP(D1229,'Msku With Skus'!$A:$E,6,FALSE)," ")</f>
        <v> </v>
      </c>
    </row>
    <row r="1230" customHeight="1" spans="1:8">
      <c r="A1230" s="25" t="s">
        <v>10230</v>
      </c>
      <c r="B1230" s="25" t="s">
        <v>6494</v>
      </c>
      <c r="C1230" s="25" t="s">
        <v>10228</v>
      </c>
      <c r="D1230" s="5" t="str">
        <f>VLOOKUP(B1230,'Msku With Skus'!$A:$B,2,FALSE)</f>
        <v>oct_purp_green</v>
      </c>
      <c r="E1230" s="27" t="str">
        <f>_xlfn.IFNA(VLOOKUP(D1230,'Current Inventory '!$B:$E,4,FALSE),"0")</f>
        <v>0</v>
      </c>
      <c r="F1230" s="28">
        <v>0</v>
      </c>
      <c r="G1230" s="5">
        <f t="shared" si="0"/>
        <v>0</v>
      </c>
      <c r="H1230" s="5" t="e">
        <f>_xlfn.IFNA(VLOOKUP(D1230,'Msku With Skus'!$A:$E,6,FALSE)," ")</f>
        <v>#REF!</v>
      </c>
    </row>
    <row r="1231" customHeight="1" spans="1:8">
      <c r="A1231" s="25" t="s">
        <v>10230</v>
      </c>
      <c r="B1231" s="25" t="s">
        <v>6494</v>
      </c>
      <c r="C1231" s="25" t="s">
        <v>10228</v>
      </c>
      <c r="D1231" s="5" t="str">
        <f>VLOOKUP(B1231,'Msku With Skus'!$A:$B,2,FALSE)</f>
        <v>oct_purp_green</v>
      </c>
      <c r="E1231" s="27" t="str">
        <f>_xlfn.IFNA(VLOOKUP(D1231,'Current Inventory '!$B:$E,4,FALSE),"0")</f>
        <v>0</v>
      </c>
      <c r="F1231" s="28">
        <v>0</v>
      </c>
      <c r="G1231" s="5">
        <f t="shared" si="0"/>
        <v>0</v>
      </c>
      <c r="H1231" s="5" t="e">
        <f>_xlfn.IFNA(VLOOKUP(D1231,'Msku With Skus'!$A:$E,6,FALSE)," ")</f>
        <v>#REF!</v>
      </c>
    </row>
    <row r="1232" customHeight="1" spans="1:8">
      <c r="A1232" s="25" t="s">
        <v>10231</v>
      </c>
      <c r="B1232" s="25" t="s">
        <v>166</v>
      </c>
      <c r="C1232" s="25" t="s">
        <v>10232</v>
      </c>
      <c r="D1232" s="5" t="str">
        <f>VLOOKUP(B1232,'Msku With Skus'!$A:$B,2,FALSE)</f>
        <v>BR-KG2Y-N041</v>
      </c>
      <c r="E1232" s="27" t="str">
        <f>_xlfn.IFNA(VLOOKUP(D1232,'Current Inventory '!$B:$E,4,FALSE),"0")</f>
        <v>0</v>
      </c>
      <c r="F1232" s="28">
        <v>0</v>
      </c>
      <c r="G1232" s="5">
        <f t="shared" si="0"/>
        <v>0</v>
      </c>
      <c r="H1232" s="5" t="e">
        <f>_xlfn.IFNA(VLOOKUP(D1232,'Msku With Skus'!$A:$E,6,FALSE)," ")</f>
        <v>#REF!</v>
      </c>
    </row>
    <row r="1233" customHeight="1" spans="1:8">
      <c r="A1233" s="25" t="s">
        <v>10233</v>
      </c>
      <c r="B1233" s="25" t="s">
        <v>167</v>
      </c>
      <c r="C1233" s="25" t="s">
        <v>10232</v>
      </c>
      <c r="D1233" s="5" t="str">
        <f>VLOOKUP(B1233,'Msku With Skus'!$A:$B,2,FALSE)</f>
        <v>CSTE_0119_ST_Rev_Oct_GreenYellow</v>
      </c>
      <c r="E1233" s="27">
        <f>_xlfn.IFNA(VLOOKUP(D1233,'Current Inventory '!$B:$E,4,FALSE),"0")</f>
        <v>0</v>
      </c>
      <c r="F1233" s="28">
        <v>0</v>
      </c>
      <c r="G1233" s="5">
        <f t="shared" si="0"/>
        <v>0</v>
      </c>
      <c r="H1233" s="5" t="str">
        <f>_xlfn.IFNA(VLOOKUP(D1233,'Msku With Skus'!$A:$E,6,FALSE)," ")</f>
        <v> </v>
      </c>
    </row>
    <row r="1234" customHeight="1" spans="1:8">
      <c r="A1234" s="25" t="s">
        <v>10234</v>
      </c>
      <c r="B1234" s="25" t="s">
        <v>98</v>
      </c>
      <c r="C1234" s="25" t="s">
        <v>10235</v>
      </c>
      <c r="D1234" s="5" t="str">
        <f>VLOOKUP(B1234,'Msku With Skus'!$A:$B,2,FALSE)</f>
        <v>CSTE_0115_ST_Rev_Oct_BlueOrange</v>
      </c>
      <c r="E1234" s="27">
        <f>_xlfn.IFNA(VLOOKUP(D1234,'Current Inventory '!$B:$E,4,FALSE),"0")</f>
        <v>0</v>
      </c>
      <c r="F1234" s="28">
        <v>0</v>
      </c>
      <c r="G1234" s="5">
        <f t="shared" si="0"/>
        <v>0</v>
      </c>
      <c r="H1234" s="5" t="str">
        <f>_xlfn.IFNA(VLOOKUP(D1234,'Msku With Skus'!$A:$E,6,FALSE)," ")</f>
        <v> </v>
      </c>
    </row>
    <row r="1235" customHeight="1" spans="1:8">
      <c r="A1235" s="25" t="s">
        <v>10236</v>
      </c>
      <c r="B1235" s="25" t="s">
        <v>97</v>
      </c>
      <c r="C1235" s="25" t="s">
        <v>10235</v>
      </c>
      <c r="D1235" s="5" t="str">
        <f>VLOOKUP(B1235,'Msku With Skus'!$A:$B,2,FALSE)</f>
        <v>4T-19Z4-OHJZ</v>
      </c>
      <c r="E1235" s="27" t="str">
        <f>_xlfn.IFNA(VLOOKUP(D1235,'Current Inventory '!$B:$E,4,FALSE),"0")</f>
        <v>0</v>
      </c>
      <c r="F1235" s="28">
        <v>0</v>
      </c>
      <c r="G1235" s="5">
        <f t="shared" si="0"/>
        <v>0</v>
      </c>
      <c r="H1235" s="5" t="e">
        <f>_xlfn.IFNA(VLOOKUP(D1235,'Msku With Skus'!$A:$E,6,FALSE)," ")</f>
        <v>#REF!</v>
      </c>
    </row>
    <row r="1236" customHeight="1" spans="1:8">
      <c r="A1236" s="25" t="s">
        <v>10237</v>
      </c>
      <c r="B1236" s="25" t="s">
        <v>6505</v>
      </c>
      <c r="C1236" s="25" t="s">
        <v>10238</v>
      </c>
      <c r="D1236" s="5" t="str">
        <f>VLOOKUP(B1236,'Msku With Skus'!$A:$B,2,FALSE)</f>
        <v>octo_purplegreen</v>
      </c>
      <c r="E1236" s="27" t="str">
        <f>_xlfn.IFNA(VLOOKUP(D1236,'Current Inventory '!$B:$E,4,FALSE),"0")</f>
        <v>0</v>
      </c>
      <c r="F1236" s="28">
        <v>0</v>
      </c>
      <c r="G1236" s="5">
        <f t="shared" si="0"/>
        <v>0</v>
      </c>
      <c r="H1236" s="5" t="e">
        <f>_xlfn.IFNA(VLOOKUP(D1236,'Msku With Skus'!$A:$E,6,FALSE)," ")</f>
        <v>#REF!</v>
      </c>
    </row>
    <row r="1237" customHeight="1" spans="1:8">
      <c r="A1237" s="25" t="s">
        <v>10239</v>
      </c>
      <c r="B1237" s="25" t="s">
        <v>1772</v>
      </c>
      <c r="C1237" s="25" t="s">
        <v>10240</v>
      </c>
      <c r="D1237" s="5" t="str">
        <f>VLOOKUP(B1237,'Msku With Skus'!$A:$B,2,FALSE)</f>
        <v>CSTE_0120_ST_Rev_Oct_PurpleGreen</v>
      </c>
      <c r="E1237" s="27">
        <f>_xlfn.IFNA(VLOOKUP(D1237,'Current Inventory '!$B:$E,4,FALSE),"0")</f>
        <v>0</v>
      </c>
      <c r="F1237" s="28">
        <v>0</v>
      </c>
      <c r="G1237" s="5">
        <f t="shared" si="0"/>
        <v>0</v>
      </c>
      <c r="H1237" s="5" t="str">
        <f>_xlfn.IFNA(VLOOKUP(D1237,'Msku With Skus'!$A:$E,6,FALSE)," ")</f>
        <v> </v>
      </c>
    </row>
    <row r="1238" customHeight="1" spans="1:8">
      <c r="A1238" s="25" t="s">
        <v>10241</v>
      </c>
      <c r="B1238" s="25" t="s">
        <v>6506</v>
      </c>
      <c r="C1238" s="25" t="s">
        <v>10238</v>
      </c>
      <c r="D1238" s="5" t="str">
        <f>VLOOKUP(B1238,'Msku With Skus'!$A:$B,2,FALSE)</f>
        <v>octo_purplegreen</v>
      </c>
      <c r="E1238" s="27" t="str">
        <f>_xlfn.IFNA(VLOOKUP(D1238,'Current Inventory '!$B:$E,4,FALSE),"0")</f>
        <v>0</v>
      </c>
      <c r="F1238" s="28">
        <v>0</v>
      </c>
      <c r="G1238" s="5">
        <f t="shared" si="0"/>
        <v>0</v>
      </c>
      <c r="H1238" s="5" t="e">
        <f>_xlfn.IFNA(VLOOKUP(D1238,'Msku With Skus'!$A:$E,6,FALSE)," ")</f>
        <v>#REF!</v>
      </c>
    </row>
    <row r="1239" customHeight="1" spans="1:8">
      <c r="A1239" s="25" t="s">
        <v>10242</v>
      </c>
      <c r="B1239" s="25" t="s">
        <v>6507</v>
      </c>
      <c r="C1239" s="25" t="s">
        <v>10238</v>
      </c>
      <c r="D1239" s="5" t="str">
        <f>VLOOKUP(B1239,'Msku With Skus'!$A:$B,2,FALSE)</f>
        <v>octo_purplegreen</v>
      </c>
      <c r="E1239" s="27" t="str">
        <f>_xlfn.IFNA(VLOOKUP(D1239,'Current Inventory '!$B:$E,4,FALSE),"0")</f>
        <v>0</v>
      </c>
      <c r="F1239" s="28">
        <v>0</v>
      </c>
      <c r="G1239" s="5">
        <f t="shared" si="0"/>
        <v>0</v>
      </c>
      <c r="H1239" s="5" t="e">
        <f>_xlfn.IFNA(VLOOKUP(D1239,'Msku With Skus'!$A:$E,6,FALSE)," ")</f>
        <v>#REF!</v>
      </c>
    </row>
    <row r="1240" customHeight="1" spans="1:8">
      <c r="A1240" s="25" t="s">
        <v>10243</v>
      </c>
      <c r="B1240" s="25" t="s">
        <v>6508</v>
      </c>
      <c r="C1240" s="25" t="s">
        <v>10238</v>
      </c>
      <c r="D1240" s="5" t="str">
        <f>VLOOKUP(B1240,'Msku With Skus'!$A:$B,2,FALSE)</f>
        <v>octo_purplegreen</v>
      </c>
      <c r="E1240" s="27" t="str">
        <f>_xlfn.IFNA(VLOOKUP(D1240,'Current Inventory '!$B:$E,4,FALSE),"0")</f>
        <v>0</v>
      </c>
      <c r="F1240" s="28">
        <v>0</v>
      </c>
      <c r="G1240" s="5">
        <f t="shared" si="0"/>
        <v>0</v>
      </c>
      <c r="H1240" s="5" t="e">
        <f>_xlfn.IFNA(VLOOKUP(D1240,'Msku With Skus'!$A:$E,6,FALSE)," ")</f>
        <v>#REF!</v>
      </c>
    </row>
    <row r="1241" customHeight="1" spans="1:8">
      <c r="A1241" s="25" t="s">
        <v>10244</v>
      </c>
      <c r="B1241" s="25" t="s">
        <v>6509</v>
      </c>
      <c r="C1241" s="25" t="s">
        <v>10238</v>
      </c>
      <c r="D1241" s="5" t="str">
        <f>VLOOKUP(B1241,'Msku With Skus'!$A:$B,2,FALSE)</f>
        <v>octo_purplegreen</v>
      </c>
      <c r="E1241" s="27" t="str">
        <f>_xlfn.IFNA(VLOOKUP(D1241,'Current Inventory '!$B:$E,4,FALSE),"0")</f>
        <v>0</v>
      </c>
      <c r="F1241" s="28">
        <v>0</v>
      </c>
      <c r="G1241" s="5">
        <f t="shared" si="0"/>
        <v>0</v>
      </c>
      <c r="H1241" s="5" t="e">
        <f>_xlfn.IFNA(VLOOKUP(D1241,'Msku With Skus'!$A:$E,6,FALSE)," ")</f>
        <v>#REF!</v>
      </c>
    </row>
    <row r="1242" customHeight="1" spans="1:8">
      <c r="A1242" s="25" t="s">
        <v>10245</v>
      </c>
      <c r="B1242" s="25" t="s">
        <v>1773</v>
      </c>
      <c r="C1242" s="25" t="s">
        <v>10238</v>
      </c>
      <c r="D1242" s="5" t="str">
        <f>VLOOKUP(B1242,'Msku With Skus'!$A:$B,2,FALSE)</f>
        <v>CSTE_0120_ST_Rev_Oct_PurpleGreen</v>
      </c>
      <c r="E1242" s="27">
        <f>_xlfn.IFNA(VLOOKUP(D1242,'Current Inventory '!$B:$E,4,FALSE),"0")</f>
        <v>0</v>
      </c>
      <c r="F1242" s="28">
        <v>0</v>
      </c>
      <c r="G1242" s="5">
        <f t="shared" si="0"/>
        <v>0</v>
      </c>
      <c r="H1242" s="5" t="str">
        <f>_xlfn.IFNA(VLOOKUP(D1242,'Msku With Skus'!$A:$E,6,FALSE)," ")</f>
        <v> </v>
      </c>
    </row>
    <row r="1243" customHeight="1" spans="1:8">
      <c r="A1243" s="25" t="s">
        <v>10246</v>
      </c>
      <c r="B1243" s="25" t="s">
        <v>6537</v>
      </c>
      <c r="C1243" s="25" t="s">
        <v>10240</v>
      </c>
      <c r="D1243" s="5" t="str">
        <f>VLOOKUP(B1243,'Msku With Skus'!$A:$B,2,FALSE)</f>
        <v>OE-68V5-G8VU</v>
      </c>
      <c r="E1243" s="27" t="str">
        <f>_xlfn.IFNA(VLOOKUP(D1243,'Current Inventory '!$B:$E,4,FALSE),"0")</f>
        <v>0</v>
      </c>
      <c r="F1243" s="28">
        <v>0</v>
      </c>
      <c r="G1243" s="5">
        <f t="shared" si="0"/>
        <v>0</v>
      </c>
      <c r="H1243" s="5" t="e">
        <f>_xlfn.IFNA(VLOOKUP(D1243,'Msku With Skus'!$A:$E,6,FALSE)," ")</f>
        <v>#REF!</v>
      </c>
    </row>
    <row r="1244" customHeight="1" spans="1:8">
      <c r="A1244" s="25" t="s">
        <v>10247</v>
      </c>
      <c r="B1244" s="25" t="s">
        <v>6510</v>
      </c>
      <c r="C1244" s="25" t="s">
        <v>10238</v>
      </c>
      <c r="D1244" s="5" t="str">
        <f>VLOOKUP(B1244,'Msku With Skus'!$A:$B,2,FALSE)</f>
        <v>octo_purplegreen</v>
      </c>
      <c r="E1244" s="27" t="str">
        <f>_xlfn.IFNA(VLOOKUP(D1244,'Current Inventory '!$B:$E,4,FALSE),"0")</f>
        <v>0</v>
      </c>
      <c r="F1244" s="28">
        <v>0</v>
      </c>
      <c r="G1244" s="5">
        <f t="shared" si="0"/>
        <v>0</v>
      </c>
      <c r="H1244" s="5" t="e">
        <f>_xlfn.IFNA(VLOOKUP(D1244,'Msku With Skus'!$A:$E,6,FALSE)," ")</f>
        <v>#REF!</v>
      </c>
    </row>
    <row r="1245" customHeight="1" spans="1:8">
      <c r="A1245" s="25" t="s">
        <v>10248</v>
      </c>
      <c r="B1245" s="25" t="s">
        <v>6511</v>
      </c>
      <c r="C1245" s="25" t="s">
        <v>10238</v>
      </c>
      <c r="D1245" s="5" t="str">
        <f>VLOOKUP(B1245,'Msku With Skus'!$A:$B,2,FALSE)</f>
        <v>octo_purplegreen</v>
      </c>
      <c r="E1245" s="27" t="str">
        <f>_xlfn.IFNA(VLOOKUP(D1245,'Current Inventory '!$B:$E,4,FALSE),"0")</f>
        <v>0</v>
      </c>
      <c r="F1245" s="28">
        <v>0</v>
      </c>
      <c r="G1245" s="5">
        <f t="shared" si="0"/>
        <v>0</v>
      </c>
      <c r="H1245" s="5" t="e">
        <f>_xlfn.IFNA(VLOOKUP(D1245,'Msku With Skus'!$A:$E,6,FALSE)," ")</f>
        <v>#REF!</v>
      </c>
    </row>
    <row r="1246" customHeight="1" spans="1:8">
      <c r="A1246" s="25" t="s">
        <v>10249</v>
      </c>
      <c r="B1246" s="25" t="s">
        <v>6512</v>
      </c>
      <c r="C1246" s="25" t="s">
        <v>10238</v>
      </c>
      <c r="D1246" s="5" t="str">
        <f>VLOOKUP(B1246,'Msku With Skus'!$A:$B,2,FALSE)</f>
        <v>octo_purplegreen</v>
      </c>
      <c r="E1246" s="27" t="str">
        <f>_xlfn.IFNA(VLOOKUP(D1246,'Current Inventory '!$B:$E,4,FALSE),"0")</f>
        <v>0</v>
      </c>
      <c r="F1246" s="28">
        <v>0</v>
      </c>
      <c r="G1246" s="5">
        <f t="shared" si="0"/>
        <v>0</v>
      </c>
      <c r="H1246" s="5" t="e">
        <f>_xlfn.IFNA(VLOOKUP(D1246,'Msku With Skus'!$A:$E,6,FALSE)," ")</f>
        <v>#REF!</v>
      </c>
    </row>
    <row r="1247" customHeight="1" spans="1:8">
      <c r="A1247" s="25" t="s">
        <v>10250</v>
      </c>
      <c r="B1247" s="25" t="s">
        <v>1783</v>
      </c>
      <c r="C1247" s="25" t="s">
        <v>10251</v>
      </c>
      <c r="D1247" s="5" t="str">
        <f>VLOOKUP(B1247,'Msku With Skus'!$A:$B,2,FALSE)</f>
        <v>CSTE_0121_ST_Rev_Oct_RedPink</v>
      </c>
      <c r="E1247" s="27">
        <f>_xlfn.IFNA(VLOOKUP(D1247,'Current Inventory '!$B:$E,4,FALSE),"0")</f>
        <v>0</v>
      </c>
      <c r="F1247" s="28">
        <v>0</v>
      </c>
      <c r="G1247" s="5">
        <f t="shared" si="0"/>
        <v>0</v>
      </c>
      <c r="H1247" s="5" t="str">
        <f>_xlfn.IFNA(VLOOKUP(D1247,'Msku With Skus'!$A:$E,6,FALSE)," ")</f>
        <v> </v>
      </c>
    </row>
    <row r="1248" customHeight="1" spans="1:8">
      <c r="A1248" s="25" t="s">
        <v>10252</v>
      </c>
      <c r="B1248" s="25" t="s">
        <v>6513</v>
      </c>
      <c r="C1248" s="25" t="s">
        <v>10251</v>
      </c>
      <c r="D1248" s="5" t="str">
        <f>VLOOKUP(B1248,'Msku With Skus'!$A:$B,2,FALSE)</f>
        <v>octo_redpink2</v>
      </c>
      <c r="E1248" s="27" t="str">
        <f>_xlfn.IFNA(VLOOKUP(D1248,'Current Inventory '!$B:$E,4,FALSE),"0")</f>
        <v>0</v>
      </c>
      <c r="F1248" s="28">
        <v>0</v>
      </c>
      <c r="G1248" s="5">
        <f t="shared" si="0"/>
        <v>0</v>
      </c>
      <c r="H1248" s="5" t="e">
        <f>_xlfn.IFNA(VLOOKUP(D1248,'Msku With Skus'!$A:$E,6,FALSE)," ")</f>
        <v>#REF!</v>
      </c>
    </row>
    <row r="1249" customHeight="1" spans="1:8">
      <c r="A1249" s="25" t="s">
        <v>10253</v>
      </c>
      <c r="B1249" s="25" t="s">
        <v>1784</v>
      </c>
      <c r="C1249" s="25" t="s">
        <v>10254</v>
      </c>
      <c r="D1249" s="5" t="str">
        <f>VLOOKUP(B1249,'Msku With Skus'!$A:$B,2,FALSE)</f>
        <v>CSTE_0121_ST_Rev_Oct_RedPink</v>
      </c>
      <c r="E1249" s="27">
        <f>_xlfn.IFNA(VLOOKUP(D1249,'Current Inventory '!$B:$E,4,FALSE),"0")</f>
        <v>0</v>
      </c>
      <c r="F1249" s="28">
        <v>0</v>
      </c>
      <c r="G1249" s="5">
        <f t="shared" si="0"/>
        <v>0</v>
      </c>
      <c r="H1249" s="5" t="str">
        <f>_xlfn.IFNA(VLOOKUP(D1249,'Msku With Skus'!$A:$E,6,FALSE)," ")</f>
        <v> </v>
      </c>
    </row>
    <row r="1250" customHeight="1" spans="1:8">
      <c r="A1250" s="25" t="s">
        <v>10255</v>
      </c>
      <c r="B1250" s="25" t="s">
        <v>6538</v>
      </c>
      <c r="C1250" s="25" t="s">
        <v>10254</v>
      </c>
      <c r="D1250" s="5" t="str">
        <f>VLOOKUP(B1250,'Msku With Skus'!$A:$B,2,FALSE)</f>
        <v>OM-J107-T9PJ</v>
      </c>
      <c r="E1250" s="27" t="str">
        <f>_xlfn.IFNA(VLOOKUP(D1250,'Current Inventory '!$B:$E,4,FALSE),"0")</f>
        <v>0</v>
      </c>
      <c r="F1250" s="28">
        <v>0</v>
      </c>
      <c r="G1250" s="5">
        <f t="shared" si="0"/>
        <v>0</v>
      </c>
      <c r="H1250" s="5" t="e">
        <f>_xlfn.IFNA(VLOOKUP(D1250,'Msku With Skus'!$A:$E,6,FALSE)," ")</f>
        <v>#REF!</v>
      </c>
    </row>
    <row r="1251" customHeight="1" spans="1:8">
      <c r="A1251" s="25" t="s">
        <v>10256</v>
      </c>
      <c r="B1251" s="25" t="s">
        <v>6539</v>
      </c>
      <c r="C1251" s="25" t="s">
        <v>10254</v>
      </c>
      <c r="D1251" s="5" t="str">
        <f>VLOOKUP(B1251,'Msku With Skus'!$A:$B,2,FALSE)</f>
        <v>OM-J107-T9PJ</v>
      </c>
      <c r="E1251" s="27" t="str">
        <f>_xlfn.IFNA(VLOOKUP(D1251,'Current Inventory '!$B:$E,4,FALSE),"0")</f>
        <v>0</v>
      </c>
      <c r="F1251" s="28">
        <v>0</v>
      </c>
      <c r="G1251" s="5">
        <f t="shared" si="0"/>
        <v>0</v>
      </c>
      <c r="H1251" s="5" t="e">
        <f>_xlfn.IFNA(VLOOKUP(D1251,'Msku With Skus'!$A:$E,6,FALSE)," ")</f>
        <v>#REF!</v>
      </c>
    </row>
    <row r="1252" customHeight="1" spans="1:8">
      <c r="A1252" s="25" t="s">
        <v>10257</v>
      </c>
      <c r="B1252" s="25" t="s">
        <v>6514</v>
      </c>
      <c r="C1252" s="25" t="s">
        <v>10251</v>
      </c>
      <c r="D1252" s="5" t="str">
        <f>VLOOKUP(B1252,'Msku With Skus'!$A:$B,2,FALSE)</f>
        <v>octo_redpink2</v>
      </c>
      <c r="E1252" s="27" t="str">
        <f>_xlfn.IFNA(VLOOKUP(D1252,'Current Inventory '!$B:$E,4,FALSE),"0")</f>
        <v>0</v>
      </c>
      <c r="F1252" s="28">
        <v>0</v>
      </c>
      <c r="G1252" s="5">
        <f t="shared" si="0"/>
        <v>0</v>
      </c>
      <c r="H1252" s="5" t="e">
        <f>_xlfn.IFNA(VLOOKUP(D1252,'Msku With Skus'!$A:$E,6,FALSE)," ")</f>
        <v>#REF!</v>
      </c>
    </row>
    <row r="1253" customHeight="1" spans="1:8">
      <c r="A1253" s="25" t="s">
        <v>10257</v>
      </c>
      <c r="B1253" s="25" t="s">
        <v>6514</v>
      </c>
      <c r="C1253" s="25" t="s">
        <v>10251</v>
      </c>
      <c r="D1253" s="5" t="str">
        <f>VLOOKUP(B1253,'Msku With Skus'!$A:$B,2,FALSE)</f>
        <v>octo_redpink2</v>
      </c>
      <c r="E1253" s="27" t="str">
        <f>_xlfn.IFNA(VLOOKUP(D1253,'Current Inventory '!$B:$E,4,FALSE),"0")</f>
        <v>0</v>
      </c>
      <c r="F1253" s="28">
        <v>0</v>
      </c>
      <c r="G1253" s="5">
        <f t="shared" si="0"/>
        <v>0</v>
      </c>
      <c r="H1253" s="5" t="e">
        <f>_xlfn.IFNA(VLOOKUP(D1253,'Msku With Skus'!$A:$E,6,FALSE)," ")</f>
        <v>#REF!</v>
      </c>
    </row>
    <row r="1254" customHeight="1" spans="1:8">
      <c r="A1254" s="25" t="s">
        <v>10258</v>
      </c>
      <c r="B1254" s="25" t="s">
        <v>6515</v>
      </c>
      <c r="C1254" s="25" t="s">
        <v>10251</v>
      </c>
      <c r="D1254" s="5" t="str">
        <f>VLOOKUP(B1254,'Msku With Skus'!$A:$B,2,FALSE)</f>
        <v>octo_redpink2</v>
      </c>
      <c r="E1254" s="27" t="str">
        <f>_xlfn.IFNA(VLOOKUP(D1254,'Current Inventory '!$B:$E,4,FALSE),"0")</f>
        <v>0</v>
      </c>
      <c r="F1254" s="28">
        <v>0</v>
      </c>
      <c r="G1254" s="5">
        <f t="shared" si="0"/>
        <v>0</v>
      </c>
      <c r="H1254" s="5" t="e">
        <f>_xlfn.IFNA(VLOOKUP(D1254,'Msku With Skus'!$A:$E,6,FALSE)," ")</f>
        <v>#REF!</v>
      </c>
    </row>
    <row r="1255" customHeight="1" spans="1:8">
      <c r="A1255" s="25" t="s">
        <v>10259</v>
      </c>
      <c r="B1255" s="25" t="s">
        <v>6516</v>
      </c>
      <c r="C1255" s="25" t="s">
        <v>10251</v>
      </c>
      <c r="D1255" s="5" t="str">
        <f>VLOOKUP(B1255,'Msku With Skus'!$A:$B,2,FALSE)</f>
        <v>octo_redpink2</v>
      </c>
      <c r="E1255" s="27" t="str">
        <f>_xlfn.IFNA(VLOOKUP(D1255,'Current Inventory '!$B:$E,4,FALSE),"0")</f>
        <v>0</v>
      </c>
      <c r="F1255" s="28">
        <v>100</v>
      </c>
      <c r="G1255" s="5">
        <f t="shared" si="0"/>
        <v>-100</v>
      </c>
      <c r="H1255" s="5" t="e">
        <f>_xlfn.IFNA(VLOOKUP(D1255,'Msku With Skus'!$A:$E,6,FALSE)," ")</f>
        <v>#REF!</v>
      </c>
    </row>
    <row r="1256" customHeight="1" spans="1:8">
      <c r="A1256" s="25" t="s">
        <v>10260</v>
      </c>
      <c r="B1256" s="25" t="s">
        <v>1788</v>
      </c>
      <c r="C1256" s="25" t="s">
        <v>10251</v>
      </c>
      <c r="D1256" s="5" t="str">
        <f>VLOOKUP(B1256,'Msku With Skus'!$A:$B,2,FALSE)</f>
        <v>CSTE_0121_ST_Rev_Oct_RedPink</v>
      </c>
      <c r="E1256" s="27">
        <f>_xlfn.IFNA(VLOOKUP(D1256,'Current Inventory '!$B:$E,4,FALSE),"0")</f>
        <v>0</v>
      </c>
      <c r="F1256" s="28">
        <v>0</v>
      </c>
      <c r="G1256" s="5">
        <f t="shared" si="0"/>
        <v>0</v>
      </c>
      <c r="H1256" s="5" t="str">
        <f>_xlfn.IFNA(VLOOKUP(D1256,'Msku With Skus'!$A:$E,6,FALSE)," ")</f>
        <v> </v>
      </c>
    </row>
    <row r="1257" customHeight="1" spans="1:8">
      <c r="A1257" s="25" t="s">
        <v>10261</v>
      </c>
      <c r="B1257" s="25" t="s">
        <v>6517</v>
      </c>
      <c r="C1257" s="25" t="s">
        <v>10251</v>
      </c>
      <c r="D1257" s="5" t="str">
        <f>VLOOKUP(B1257,'Msku With Skus'!$A:$B,2,FALSE)</f>
        <v>octo_redpink2</v>
      </c>
      <c r="E1257" s="27" t="str">
        <f>_xlfn.IFNA(VLOOKUP(D1257,'Current Inventory '!$B:$E,4,FALSE),"0")</f>
        <v>0</v>
      </c>
      <c r="F1257" s="28">
        <v>0</v>
      </c>
      <c r="G1257" s="5">
        <f t="shared" si="0"/>
        <v>0</v>
      </c>
      <c r="H1257" s="5" t="e">
        <f>_xlfn.IFNA(VLOOKUP(D1257,'Msku With Skus'!$A:$E,6,FALSE)," ")</f>
        <v>#REF!</v>
      </c>
    </row>
    <row r="1258" customHeight="1" spans="1:8">
      <c r="A1258" s="25" t="s">
        <v>10262</v>
      </c>
      <c r="B1258" s="25" t="s">
        <v>1730</v>
      </c>
      <c r="C1258" s="25" t="s">
        <v>10263</v>
      </c>
      <c r="D1258" s="5" t="str">
        <f>VLOOKUP(B1258,'Msku With Skus'!$A:$B,2,FALSE)</f>
        <v>CSTE_0115_ST_Rev_Oct_BlueOrange</v>
      </c>
      <c r="E1258" s="27">
        <f>_xlfn.IFNA(VLOOKUP(D1258,'Current Inventory '!$B:$E,4,FALSE),"0")</f>
        <v>0</v>
      </c>
      <c r="F1258" s="28">
        <v>0</v>
      </c>
      <c r="G1258" s="5">
        <f t="shared" si="0"/>
        <v>0</v>
      </c>
      <c r="H1258" s="5" t="str">
        <f>_xlfn.IFNA(VLOOKUP(D1258,'Msku With Skus'!$A:$E,6,FALSE)," ")</f>
        <v> </v>
      </c>
    </row>
    <row r="1259" customHeight="1" spans="1:8">
      <c r="A1259" s="25" t="s">
        <v>10264</v>
      </c>
      <c r="B1259" s="25" t="s">
        <v>6536</v>
      </c>
      <c r="C1259" s="25" t="s">
        <v>10263</v>
      </c>
      <c r="D1259" s="5" t="str">
        <f>VLOOKUP(B1259,'Msku With Skus'!$A:$B,2,FALSE)</f>
        <v>OCTOPUS-8</v>
      </c>
      <c r="E1259" s="27" t="str">
        <f>_xlfn.IFNA(VLOOKUP(D1259,'Current Inventory '!$B:$E,4,FALSE),"0")</f>
        <v>0</v>
      </c>
      <c r="F1259" s="28">
        <v>0</v>
      </c>
      <c r="G1259" s="5">
        <f t="shared" si="0"/>
        <v>0</v>
      </c>
      <c r="H1259" s="5" t="e">
        <f>_xlfn.IFNA(VLOOKUP(D1259,'Msku With Skus'!$A:$E,6,FALSE)," ")</f>
        <v>#REF!</v>
      </c>
    </row>
    <row r="1260" customHeight="1" spans="1:8">
      <c r="A1260" s="25" t="s">
        <v>10207</v>
      </c>
      <c r="B1260" s="25" t="s">
        <v>1745</v>
      </c>
      <c r="C1260" s="25" t="s">
        <v>10208</v>
      </c>
      <c r="D1260" s="5" t="str">
        <f>VLOOKUP(B1260,'Msku With Skus'!$A:$B,2,FALSE)</f>
        <v>CSTE_0116_ST_Rev_Oct_BluePurple</v>
      </c>
      <c r="E1260" s="27">
        <f>_xlfn.IFNA(VLOOKUP(D1260,'Current Inventory '!$B:$E,4,FALSE),"0")</f>
        <v>0</v>
      </c>
      <c r="F1260" s="28">
        <v>0</v>
      </c>
      <c r="G1260" s="5">
        <f t="shared" si="0"/>
        <v>0</v>
      </c>
      <c r="H1260" s="5" t="str">
        <f>_xlfn.IFNA(VLOOKUP(D1260,'Msku With Skus'!$A:$E,6,FALSE)," ")</f>
        <v> </v>
      </c>
    </row>
    <row r="1261" customHeight="1" spans="1:8">
      <c r="A1261" s="25" t="s">
        <v>10265</v>
      </c>
      <c r="B1261" s="25" t="s">
        <v>6497</v>
      </c>
      <c r="C1261" s="25" t="s">
        <v>10208</v>
      </c>
      <c r="D1261" s="5" t="str">
        <f>VLOOKUP(B1261,'Msku With Skus'!$A:$B,2,FALSE)</f>
        <v>octo_bluepurple1</v>
      </c>
      <c r="E1261" s="27" t="str">
        <f>_xlfn.IFNA(VLOOKUP(D1261,'Current Inventory '!$B:$E,4,FALSE),"0")</f>
        <v>0</v>
      </c>
      <c r="F1261" s="28">
        <v>0</v>
      </c>
      <c r="G1261" s="5">
        <f t="shared" si="0"/>
        <v>0</v>
      </c>
      <c r="H1261" s="5" t="e">
        <f>_xlfn.IFNA(VLOOKUP(D1261,'Msku With Skus'!$A:$E,6,FALSE)," ")</f>
        <v>#REF!</v>
      </c>
    </row>
    <row r="1262" customHeight="1" spans="1:8">
      <c r="A1262" s="25" t="s">
        <v>10265</v>
      </c>
      <c r="B1262" s="25" t="s">
        <v>6497</v>
      </c>
      <c r="C1262" s="25" t="s">
        <v>10208</v>
      </c>
      <c r="D1262" s="5" t="str">
        <f>VLOOKUP(B1262,'Msku With Skus'!$A:$B,2,FALSE)</f>
        <v>octo_bluepurple1</v>
      </c>
      <c r="E1262" s="27" t="str">
        <f>_xlfn.IFNA(VLOOKUP(D1262,'Current Inventory '!$B:$E,4,FALSE),"0")</f>
        <v>0</v>
      </c>
      <c r="F1262" s="28">
        <v>0</v>
      </c>
      <c r="G1262" s="5">
        <f t="shared" si="0"/>
        <v>0</v>
      </c>
      <c r="H1262" s="5" t="e">
        <f>_xlfn.IFNA(VLOOKUP(D1262,'Msku With Skus'!$A:$E,6,FALSE)," ")</f>
        <v>#REF!</v>
      </c>
    </row>
    <row r="1263" customHeight="1" spans="1:8">
      <c r="A1263" s="25" t="s">
        <v>10210</v>
      </c>
      <c r="B1263" s="25" t="s">
        <v>6496</v>
      </c>
      <c r="C1263" s="25" t="s">
        <v>10208</v>
      </c>
      <c r="D1263" s="5" t="str">
        <f>VLOOKUP(B1263,'Msku With Skus'!$A:$B,2,FALSE)</f>
        <v>octo_bluepurple1</v>
      </c>
      <c r="E1263" s="27" t="str">
        <f>_xlfn.IFNA(VLOOKUP(D1263,'Current Inventory '!$B:$E,4,FALSE),"0")</f>
        <v>0</v>
      </c>
      <c r="F1263" s="28">
        <v>0</v>
      </c>
      <c r="G1263" s="5">
        <f t="shared" si="0"/>
        <v>0</v>
      </c>
      <c r="H1263" s="5" t="e">
        <f>_xlfn.IFNA(VLOOKUP(D1263,'Msku With Skus'!$A:$E,6,FALSE)," ")</f>
        <v>#REF!</v>
      </c>
    </row>
    <row r="1264" customHeight="1" spans="1:8">
      <c r="A1264" s="25" t="s">
        <v>10211</v>
      </c>
      <c r="B1264" s="25" t="s">
        <v>1739</v>
      </c>
      <c r="C1264" s="25" t="s">
        <v>10208</v>
      </c>
      <c r="D1264" s="5" t="str">
        <f>VLOOKUP(B1264,'Msku With Skus'!$A:$B,2,FALSE)</f>
        <v>CSTE_0116_ST_Rev_Oct_BluePurple</v>
      </c>
      <c r="E1264" s="27">
        <f>_xlfn.IFNA(VLOOKUP(D1264,'Current Inventory '!$B:$E,4,FALSE),"0")</f>
        <v>0</v>
      </c>
      <c r="F1264" s="28">
        <v>0</v>
      </c>
      <c r="G1264" s="5">
        <f t="shared" si="0"/>
        <v>0</v>
      </c>
      <c r="H1264" s="5" t="str">
        <f>_xlfn.IFNA(VLOOKUP(D1264,'Msku With Skus'!$A:$E,6,FALSE)," ")</f>
        <v> </v>
      </c>
    </row>
    <row r="1265" customHeight="1" spans="1:8">
      <c r="A1265" s="25" t="s">
        <v>10212</v>
      </c>
      <c r="B1265" s="25" t="s">
        <v>1740</v>
      </c>
      <c r="C1265" s="25" t="s">
        <v>10213</v>
      </c>
      <c r="D1265" s="5" t="str">
        <f>VLOOKUP(B1265,'Msku With Skus'!$A:$B,2,FALSE)</f>
        <v>CSTE_0116_ST_Rev_Oct_BluePurple</v>
      </c>
      <c r="E1265" s="27">
        <f>_xlfn.IFNA(VLOOKUP(D1265,'Current Inventory '!$B:$E,4,FALSE),"0")</f>
        <v>0</v>
      </c>
      <c r="F1265" s="28">
        <v>0</v>
      </c>
      <c r="G1265" s="5">
        <f t="shared" si="0"/>
        <v>0</v>
      </c>
      <c r="H1265" s="5" t="str">
        <f>_xlfn.IFNA(VLOOKUP(D1265,'Msku With Skus'!$A:$E,6,FALSE)," ")</f>
        <v> </v>
      </c>
    </row>
    <row r="1266" customHeight="1" spans="1:8">
      <c r="A1266" s="25" t="s">
        <v>10266</v>
      </c>
      <c r="B1266" s="25" t="s">
        <v>1749</v>
      </c>
      <c r="C1266" s="25" t="s">
        <v>10267</v>
      </c>
      <c r="D1266" s="5" t="str">
        <f>VLOOKUP(B1266,'Msku With Skus'!$A:$B,2,FALSE)</f>
        <v>CSTE_0117_ST_Rev_Oct_BrownWhite</v>
      </c>
      <c r="E1266" s="27">
        <f>_xlfn.IFNA(VLOOKUP(D1266,'Current Inventory '!$B:$E,4,FALSE),"0")</f>
        <v>0</v>
      </c>
      <c r="F1266" s="28">
        <v>0</v>
      </c>
      <c r="G1266" s="5">
        <f t="shared" si="0"/>
        <v>0</v>
      </c>
      <c r="H1266" s="5" t="str">
        <f>_xlfn.IFNA(VLOOKUP(D1266,'Msku With Skus'!$A:$E,6,FALSE)," ")</f>
        <v> </v>
      </c>
    </row>
    <row r="1267" customHeight="1" spans="1:8">
      <c r="A1267" s="25" t="s">
        <v>10268</v>
      </c>
      <c r="B1267" s="25" t="s">
        <v>6501</v>
      </c>
      <c r="C1267" s="25" t="s">
        <v>10181</v>
      </c>
      <c r="D1267" s="5" t="str">
        <f>VLOOKUP(B1267,'Msku With Skus'!$A:$B,2,FALSE)</f>
        <v>octo_darkbluepink1</v>
      </c>
      <c r="E1267" s="27" t="str">
        <f>_xlfn.IFNA(VLOOKUP(D1267,'Current Inventory '!$B:$E,4,FALSE),"0")</f>
        <v>0</v>
      </c>
      <c r="F1267" s="28">
        <v>0</v>
      </c>
      <c r="G1267" s="5">
        <f t="shared" si="0"/>
        <v>0</v>
      </c>
      <c r="H1267" s="5" t="e">
        <f>_xlfn.IFNA(VLOOKUP(D1267,'Msku With Skus'!$A:$E,6,FALSE)," ")</f>
        <v>#REF!</v>
      </c>
    </row>
    <row r="1268" customHeight="1" spans="1:8">
      <c r="A1268" s="25" t="s">
        <v>10268</v>
      </c>
      <c r="B1268" s="25" t="s">
        <v>6501</v>
      </c>
      <c r="C1268" s="25" t="s">
        <v>10181</v>
      </c>
      <c r="D1268" s="5" t="str">
        <f>VLOOKUP(B1268,'Msku With Skus'!$A:$B,2,FALSE)</f>
        <v>octo_darkbluepink1</v>
      </c>
      <c r="E1268" s="27" t="str">
        <f>_xlfn.IFNA(VLOOKUP(D1268,'Current Inventory '!$B:$E,4,FALSE),"0")</f>
        <v>0</v>
      </c>
      <c r="F1268" s="28">
        <v>0</v>
      </c>
      <c r="G1268" s="5">
        <f t="shared" si="0"/>
        <v>0</v>
      </c>
      <c r="H1268" s="5" t="e">
        <f>_xlfn.IFNA(VLOOKUP(D1268,'Msku With Skus'!$A:$E,6,FALSE)," ")</f>
        <v>#REF!</v>
      </c>
    </row>
    <row r="1269" customHeight="1" spans="1:8">
      <c r="A1269" s="25" t="s">
        <v>10269</v>
      </c>
      <c r="B1269" s="25" t="s">
        <v>6502</v>
      </c>
      <c r="C1269" s="25" t="s">
        <v>10181</v>
      </c>
      <c r="D1269" s="5" t="str">
        <f>VLOOKUP(B1269,'Msku With Skus'!$A:$B,2,FALSE)</f>
        <v>octo_darkbluepink1</v>
      </c>
      <c r="E1269" s="27" t="str">
        <f>_xlfn.IFNA(VLOOKUP(D1269,'Current Inventory '!$B:$E,4,FALSE),"0")</f>
        <v>0</v>
      </c>
      <c r="F1269" s="28">
        <v>0</v>
      </c>
      <c r="G1269" s="5">
        <f t="shared" si="0"/>
        <v>0</v>
      </c>
      <c r="H1269" s="5" t="e">
        <f>_xlfn.IFNA(VLOOKUP(D1269,'Msku With Skus'!$A:$E,6,FALSE)," ")</f>
        <v>#REF!</v>
      </c>
    </row>
    <row r="1270" customHeight="1" spans="1:8">
      <c r="A1270" s="25" t="s">
        <v>10269</v>
      </c>
      <c r="B1270" s="25" t="s">
        <v>6502</v>
      </c>
      <c r="C1270" s="25" t="s">
        <v>10181</v>
      </c>
      <c r="D1270" s="5" t="str">
        <f>VLOOKUP(B1270,'Msku With Skus'!$A:$B,2,FALSE)</f>
        <v>octo_darkbluepink1</v>
      </c>
      <c r="E1270" s="27" t="str">
        <f>_xlfn.IFNA(VLOOKUP(D1270,'Current Inventory '!$B:$E,4,FALSE),"0")</f>
        <v>0</v>
      </c>
      <c r="F1270" s="28">
        <v>0</v>
      </c>
      <c r="G1270" s="5">
        <f t="shared" si="0"/>
        <v>0</v>
      </c>
      <c r="H1270" s="5" t="e">
        <f>_xlfn.IFNA(VLOOKUP(D1270,'Msku With Skus'!$A:$E,6,FALSE)," ")</f>
        <v>#REF!</v>
      </c>
    </row>
    <row r="1271" customHeight="1" spans="1:8">
      <c r="A1271" s="25" t="s">
        <v>10270</v>
      </c>
      <c r="B1271" s="25" t="s">
        <v>6503</v>
      </c>
      <c r="C1271" s="25" t="s">
        <v>10181</v>
      </c>
      <c r="D1271" s="5" t="str">
        <f>VLOOKUP(B1271,'Msku With Skus'!$A:$B,2,FALSE)</f>
        <v>octo_darkbluepink1</v>
      </c>
      <c r="E1271" s="27" t="str">
        <f>_xlfn.IFNA(VLOOKUP(D1271,'Current Inventory '!$B:$E,4,FALSE),"0")</f>
        <v>0</v>
      </c>
      <c r="F1271" s="28">
        <v>0</v>
      </c>
      <c r="G1271" s="5">
        <f t="shared" si="0"/>
        <v>0</v>
      </c>
      <c r="H1271" s="5" t="e">
        <f>_xlfn.IFNA(VLOOKUP(D1271,'Msku With Skus'!$A:$E,6,FALSE)," ")</f>
        <v>#REF!</v>
      </c>
    </row>
    <row r="1272" customHeight="1" spans="1:8">
      <c r="A1272" s="25" t="s">
        <v>10270</v>
      </c>
      <c r="B1272" s="25" t="s">
        <v>6503</v>
      </c>
      <c r="C1272" s="25" t="s">
        <v>10181</v>
      </c>
      <c r="D1272" s="5" t="str">
        <f>VLOOKUP(B1272,'Msku With Skus'!$A:$B,2,FALSE)</f>
        <v>octo_darkbluepink1</v>
      </c>
      <c r="E1272" s="27" t="str">
        <f>_xlfn.IFNA(VLOOKUP(D1272,'Current Inventory '!$B:$E,4,FALSE),"0")</f>
        <v>0</v>
      </c>
      <c r="F1272" s="28">
        <v>0</v>
      </c>
      <c r="G1272" s="5">
        <f t="shared" si="0"/>
        <v>0</v>
      </c>
      <c r="H1272" s="5" t="e">
        <f>_xlfn.IFNA(VLOOKUP(D1272,'Msku With Skus'!$A:$E,6,FALSE)," ")</f>
        <v>#REF!</v>
      </c>
    </row>
    <row r="1273" customHeight="1" spans="1:8">
      <c r="A1273" s="25" t="s">
        <v>10271</v>
      </c>
      <c r="B1273" s="25" t="s">
        <v>1755</v>
      </c>
      <c r="C1273" s="25" t="s">
        <v>10181</v>
      </c>
      <c r="D1273" s="5" t="str">
        <f>VLOOKUP(B1273,'Msku With Skus'!$A:$B,2,FALSE)</f>
        <v>CSTE_0118_ST_Rev_Oct_DarkBluePink</v>
      </c>
      <c r="E1273" s="27">
        <f>_xlfn.IFNA(VLOOKUP(D1273,'Current Inventory '!$B:$E,4,FALSE),"0")</f>
        <v>0</v>
      </c>
      <c r="F1273" s="28">
        <v>0</v>
      </c>
      <c r="G1273" s="5">
        <f t="shared" si="0"/>
        <v>0</v>
      </c>
      <c r="H1273" s="5" t="str">
        <f>_xlfn.IFNA(VLOOKUP(D1273,'Msku With Skus'!$A:$E,6,FALSE)," ")</f>
        <v> </v>
      </c>
    </row>
    <row r="1274" customHeight="1" spans="1:8">
      <c r="A1274" s="25" t="s">
        <v>10271</v>
      </c>
      <c r="B1274" s="25" t="s">
        <v>1755</v>
      </c>
      <c r="C1274" s="25" t="s">
        <v>10181</v>
      </c>
      <c r="D1274" s="5" t="str">
        <f>VLOOKUP(B1274,'Msku With Skus'!$A:$B,2,FALSE)</f>
        <v>CSTE_0118_ST_Rev_Oct_DarkBluePink</v>
      </c>
      <c r="E1274" s="27">
        <f>_xlfn.IFNA(VLOOKUP(D1274,'Current Inventory '!$B:$E,4,FALSE),"0")</f>
        <v>0</v>
      </c>
      <c r="F1274" s="28">
        <v>0</v>
      </c>
      <c r="G1274" s="5">
        <f t="shared" si="0"/>
        <v>0</v>
      </c>
      <c r="H1274" s="5" t="str">
        <f>_xlfn.IFNA(VLOOKUP(D1274,'Msku With Skus'!$A:$E,6,FALSE)," ")</f>
        <v> </v>
      </c>
    </row>
    <row r="1275" customHeight="1" spans="1:8">
      <c r="A1275" s="25" t="s">
        <v>10272</v>
      </c>
      <c r="B1275" s="25" t="s">
        <v>6504</v>
      </c>
      <c r="C1275" s="25" t="s">
        <v>10181</v>
      </c>
      <c r="D1275" s="5" t="str">
        <f>VLOOKUP(B1275,'Msku With Skus'!$A:$B,2,FALSE)</f>
        <v>octo_darkbluepink1</v>
      </c>
      <c r="E1275" s="27" t="str">
        <f>_xlfn.IFNA(VLOOKUP(D1275,'Current Inventory '!$B:$E,4,FALSE),"0")</f>
        <v>0</v>
      </c>
      <c r="F1275" s="28">
        <v>0</v>
      </c>
      <c r="G1275" s="5">
        <f t="shared" si="0"/>
        <v>0</v>
      </c>
      <c r="H1275" s="5" t="e">
        <f>_xlfn.IFNA(VLOOKUP(D1275,'Msku With Skus'!$A:$E,6,FALSE)," ")</f>
        <v>#REF!</v>
      </c>
    </row>
    <row r="1276" customHeight="1" spans="1:8">
      <c r="A1276" s="25" t="s">
        <v>10272</v>
      </c>
      <c r="B1276" s="25" t="s">
        <v>6504</v>
      </c>
      <c r="C1276" s="25" t="s">
        <v>10181</v>
      </c>
      <c r="D1276" s="5" t="str">
        <f>VLOOKUP(B1276,'Msku With Skus'!$A:$B,2,FALSE)</f>
        <v>octo_darkbluepink1</v>
      </c>
      <c r="E1276" s="27" t="str">
        <f>_xlfn.IFNA(VLOOKUP(D1276,'Current Inventory '!$B:$E,4,FALSE),"0")</f>
        <v>0</v>
      </c>
      <c r="F1276" s="28">
        <v>0</v>
      </c>
      <c r="G1276" s="5">
        <f t="shared" si="0"/>
        <v>0</v>
      </c>
      <c r="H1276" s="5" t="e">
        <f>_xlfn.IFNA(VLOOKUP(D1276,'Msku With Skus'!$A:$E,6,FALSE)," ")</f>
        <v>#REF!</v>
      </c>
    </row>
    <row r="1277" customHeight="1" spans="1:8">
      <c r="A1277" s="25" t="s">
        <v>10214</v>
      </c>
      <c r="B1277" s="25" t="s">
        <v>1834</v>
      </c>
      <c r="C1277" s="25" t="s">
        <v>10215</v>
      </c>
      <c r="D1277" s="5" t="str">
        <f>VLOOKUP(B1277,'Msku With Skus'!$A:$B,2,FALSE)</f>
        <v>CSTE_0123_ST_Rev_Oct_SkyBluePink</v>
      </c>
      <c r="E1277" s="27">
        <f>_xlfn.IFNA(VLOOKUP(D1277,'Current Inventory '!$B:$E,4,FALSE),"0")</f>
        <v>0</v>
      </c>
      <c r="F1277" s="28">
        <v>0</v>
      </c>
      <c r="G1277" s="5">
        <f t="shared" si="0"/>
        <v>0</v>
      </c>
      <c r="H1277" s="5" t="str">
        <f>_xlfn.IFNA(VLOOKUP(D1277,'Msku With Skus'!$A:$E,6,FALSE)," ")</f>
        <v> </v>
      </c>
    </row>
    <row r="1278" customHeight="1" spans="1:8">
      <c r="A1278" s="25" t="s">
        <v>10273</v>
      </c>
      <c r="B1278" s="25" t="s">
        <v>1806</v>
      </c>
      <c r="C1278" s="25" t="s">
        <v>10274</v>
      </c>
      <c r="D1278" s="5" t="str">
        <f>VLOOKUP(B1278,'Msku With Skus'!$A:$B,2,FALSE)</f>
        <v>CSTE_0122_ST_Rev_Oct_RedYellow</v>
      </c>
      <c r="E1278" s="27">
        <f>_xlfn.IFNA(VLOOKUP(D1278,'Current Inventory '!$B:$E,4,FALSE),"0")</f>
        <v>0</v>
      </c>
      <c r="F1278" s="28">
        <v>0</v>
      </c>
      <c r="G1278" s="5">
        <f t="shared" si="0"/>
        <v>0</v>
      </c>
      <c r="H1278" s="5" t="str">
        <f>_xlfn.IFNA(VLOOKUP(D1278,'Msku With Skus'!$A:$E,6,FALSE)," ")</f>
        <v> </v>
      </c>
    </row>
    <row r="1279" customHeight="1" spans="1:8">
      <c r="A1279" s="25" t="s">
        <v>10275</v>
      </c>
      <c r="B1279" s="25" t="s">
        <v>1835</v>
      </c>
      <c r="C1279" s="25" t="s">
        <v>10276</v>
      </c>
      <c r="D1279" s="5" t="str">
        <f>VLOOKUP(B1279,'Msku With Skus'!$A:$B,2,FALSE)</f>
        <v>CSTE_0123_ST_Rev_Oct_SkyBluePink</v>
      </c>
      <c r="E1279" s="27">
        <f>_xlfn.IFNA(VLOOKUP(D1279,'Current Inventory '!$B:$E,4,FALSE),"0")</f>
        <v>0</v>
      </c>
      <c r="F1279" s="28">
        <v>0</v>
      </c>
      <c r="G1279" s="5">
        <f t="shared" si="0"/>
        <v>0</v>
      </c>
      <c r="H1279" s="5" t="str">
        <f>_xlfn.IFNA(VLOOKUP(D1279,'Msku With Skus'!$A:$E,6,FALSE)," ")</f>
        <v> </v>
      </c>
    </row>
    <row r="1280" customHeight="1" spans="1:8">
      <c r="A1280" s="25" t="s">
        <v>10275</v>
      </c>
      <c r="B1280" s="25" t="s">
        <v>1835</v>
      </c>
      <c r="C1280" s="25" t="s">
        <v>10276</v>
      </c>
      <c r="D1280" s="5" t="str">
        <f>VLOOKUP(B1280,'Msku With Skus'!$A:$B,2,FALSE)</f>
        <v>CSTE_0123_ST_Rev_Oct_SkyBluePink</v>
      </c>
      <c r="E1280" s="27">
        <f>_xlfn.IFNA(VLOOKUP(D1280,'Current Inventory '!$B:$E,4,FALSE),"0")</f>
        <v>0</v>
      </c>
      <c r="F1280" s="28">
        <v>0</v>
      </c>
      <c r="G1280" s="5">
        <f t="shared" si="0"/>
        <v>0</v>
      </c>
      <c r="H1280" s="5" t="str">
        <f>_xlfn.IFNA(VLOOKUP(D1280,'Msku With Skus'!$A:$E,6,FALSE)," ")</f>
        <v> </v>
      </c>
    </row>
    <row r="1281" customHeight="1" spans="1:8">
      <c r="A1281" s="25" t="s">
        <v>10277</v>
      </c>
      <c r="B1281" s="25" t="s">
        <v>6530</v>
      </c>
      <c r="C1281" s="25" t="s">
        <v>10203</v>
      </c>
      <c r="D1281" s="5" t="str">
        <f>VLOOKUP(B1281,'Msku With Skus'!$A:$B,2,FALSE)</f>
        <v>octo_skybluepink1</v>
      </c>
      <c r="E1281" s="27" t="str">
        <f>_xlfn.IFNA(VLOOKUP(D1281,'Current Inventory '!$B:$E,4,FALSE),"0")</f>
        <v>0</v>
      </c>
      <c r="F1281" s="28">
        <v>0</v>
      </c>
      <c r="G1281" s="5">
        <f t="shared" si="0"/>
        <v>0</v>
      </c>
      <c r="H1281" s="5" t="e">
        <f>_xlfn.IFNA(VLOOKUP(D1281,'Msku With Skus'!$A:$E,6,FALSE)," ")</f>
        <v>#REF!</v>
      </c>
    </row>
    <row r="1282" customHeight="1" spans="1:8">
      <c r="A1282" s="25" t="s">
        <v>10277</v>
      </c>
      <c r="B1282" s="25" t="s">
        <v>6530</v>
      </c>
      <c r="C1282" s="25" t="s">
        <v>10203</v>
      </c>
      <c r="D1282" s="5" t="str">
        <f>VLOOKUP(B1282,'Msku With Skus'!$A:$B,2,FALSE)</f>
        <v>octo_skybluepink1</v>
      </c>
      <c r="E1282" s="27" t="str">
        <f>_xlfn.IFNA(VLOOKUP(D1282,'Current Inventory '!$B:$E,4,FALSE),"0")</f>
        <v>0</v>
      </c>
      <c r="F1282" s="28">
        <v>0</v>
      </c>
      <c r="G1282" s="5">
        <f t="shared" si="0"/>
        <v>0</v>
      </c>
      <c r="H1282" s="5" t="e">
        <f>_xlfn.IFNA(VLOOKUP(D1282,'Msku With Skus'!$A:$E,6,FALSE)," ")</f>
        <v>#REF!</v>
      </c>
    </row>
    <row r="1283" customHeight="1" spans="1:8">
      <c r="A1283" s="25" t="s">
        <v>10278</v>
      </c>
      <c r="B1283" s="25" t="s">
        <v>6531</v>
      </c>
      <c r="C1283" s="25" t="s">
        <v>10203</v>
      </c>
      <c r="D1283" s="5" t="str">
        <f>VLOOKUP(B1283,'Msku With Skus'!$A:$B,2,FALSE)</f>
        <v>octo_skybluepink1</v>
      </c>
      <c r="E1283" s="27" t="str">
        <f>_xlfn.IFNA(VLOOKUP(D1283,'Current Inventory '!$B:$E,4,FALSE),"0")</f>
        <v>0</v>
      </c>
      <c r="F1283" s="28">
        <v>0</v>
      </c>
      <c r="G1283" s="5">
        <f t="shared" si="0"/>
        <v>0</v>
      </c>
      <c r="H1283" s="5" t="e">
        <f>_xlfn.IFNA(VLOOKUP(D1283,'Msku With Skus'!$A:$E,6,FALSE)," ")</f>
        <v>#REF!</v>
      </c>
    </row>
    <row r="1284" customHeight="1" spans="1:8">
      <c r="A1284" s="25" t="s">
        <v>10278</v>
      </c>
      <c r="B1284" s="25" t="s">
        <v>6531</v>
      </c>
      <c r="C1284" s="25" t="s">
        <v>10203</v>
      </c>
      <c r="D1284" s="5" t="str">
        <f>VLOOKUP(B1284,'Msku With Skus'!$A:$B,2,FALSE)</f>
        <v>octo_skybluepink1</v>
      </c>
      <c r="E1284" s="27" t="str">
        <f>_xlfn.IFNA(VLOOKUP(D1284,'Current Inventory '!$B:$E,4,FALSE),"0")</f>
        <v>0</v>
      </c>
      <c r="F1284" s="28">
        <v>0</v>
      </c>
      <c r="G1284" s="5">
        <f t="shared" si="0"/>
        <v>0</v>
      </c>
      <c r="H1284" s="5" t="e">
        <f>_xlfn.IFNA(VLOOKUP(D1284,'Msku With Skus'!$A:$E,6,FALSE)," ")</f>
        <v>#REF!</v>
      </c>
    </row>
    <row r="1285" customHeight="1" spans="1:8">
      <c r="A1285" s="25" t="s">
        <v>10279</v>
      </c>
      <c r="B1285" s="25" t="s">
        <v>6532</v>
      </c>
      <c r="C1285" s="25" t="s">
        <v>10203</v>
      </c>
      <c r="D1285" s="5" t="str">
        <f>VLOOKUP(B1285,'Msku With Skus'!$A:$B,2,FALSE)</f>
        <v>octo_skybluepink1</v>
      </c>
      <c r="E1285" s="27" t="str">
        <f>_xlfn.IFNA(VLOOKUP(D1285,'Current Inventory '!$B:$E,4,FALSE),"0")</f>
        <v>0</v>
      </c>
      <c r="F1285" s="28">
        <v>0</v>
      </c>
      <c r="G1285" s="5">
        <f t="shared" si="0"/>
        <v>0</v>
      </c>
      <c r="H1285" s="5" t="e">
        <f>_xlfn.IFNA(VLOOKUP(D1285,'Msku With Skus'!$A:$E,6,FALSE)," ")</f>
        <v>#REF!</v>
      </c>
    </row>
    <row r="1286" customHeight="1" spans="1:8">
      <c r="A1286" s="25" t="s">
        <v>10279</v>
      </c>
      <c r="B1286" s="25" t="s">
        <v>6532</v>
      </c>
      <c r="C1286" s="25" t="s">
        <v>10203</v>
      </c>
      <c r="D1286" s="5" t="str">
        <f>VLOOKUP(B1286,'Msku With Skus'!$A:$B,2,FALSE)</f>
        <v>octo_skybluepink1</v>
      </c>
      <c r="E1286" s="27" t="str">
        <f>_xlfn.IFNA(VLOOKUP(D1286,'Current Inventory '!$B:$E,4,FALSE),"0")</f>
        <v>0</v>
      </c>
      <c r="F1286" s="28">
        <v>0</v>
      </c>
      <c r="G1286" s="5">
        <f t="shared" si="0"/>
        <v>0</v>
      </c>
      <c r="H1286" s="5" t="e">
        <f>_xlfn.IFNA(VLOOKUP(D1286,'Msku With Skus'!$A:$E,6,FALSE)," ")</f>
        <v>#REF!</v>
      </c>
    </row>
    <row r="1287" customHeight="1" spans="1:8">
      <c r="A1287" s="25" t="s">
        <v>10280</v>
      </c>
      <c r="B1287" s="25" t="s">
        <v>1836</v>
      </c>
      <c r="C1287" s="25" t="s">
        <v>10281</v>
      </c>
      <c r="D1287" s="5" t="str">
        <f>VLOOKUP(B1287,'Msku With Skus'!$A:$B,2,FALSE)</f>
        <v>CSTE_0123_ST_Rev_Oct_SkyBluePink</v>
      </c>
      <c r="E1287" s="27">
        <f>_xlfn.IFNA(VLOOKUP(D1287,'Current Inventory '!$B:$E,4,FALSE),"0")</f>
        <v>0</v>
      </c>
      <c r="F1287" s="28">
        <v>0</v>
      </c>
      <c r="G1287" s="5">
        <f t="shared" si="0"/>
        <v>0</v>
      </c>
      <c r="H1287" s="5" t="str">
        <f>_xlfn.IFNA(VLOOKUP(D1287,'Msku With Skus'!$A:$E,6,FALSE)," ")</f>
        <v> </v>
      </c>
    </row>
    <row r="1288" customHeight="1" spans="1:8">
      <c r="A1288" s="25" t="s">
        <v>10280</v>
      </c>
      <c r="B1288" s="25" t="s">
        <v>1836</v>
      </c>
      <c r="C1288" s="25" t="s">
        <v>10281</v>
      </c>
      <c r="D1288" s="5" t="str">
        <f>VLOOKUP(B1288,'Msku With Skus'!$A:$B,2,FALSE)</f>
        <v>CSTE_0123_ST_Rev_Oct_SkyBluePink</v>
      </c>
      <c r="E1288" s="27">
        <f>_xlfn.IFNA(VLOOKUP(D1288,'Current Inventory '!$B:$E,4,FALSE),"0")</f>
        <v>0</v>
      </c>
      <c r="F1288" s="28">
        <v>0</v>
      </c>
      <c r="G1288" s="5">
        <f t="shared" si="0"/>
        <v>0</v>
      </c>
      <c r="H1288" s="5" t="str">
        <f>_xlfn.IFNA(VLOOKUP(D1288,'Msku With Skus'!$A:$E,6,FALSE)," ")</f>
        <v> </v>
      </c>
    </row>
    <row r="1289" customHeight="1" spans="1:8">
      <c r="A1289" s="25" t="s">
        <v>10280</v>
      </c>
      <c r="B1289" s="25" t="s">
        <v>1836</v>
      </c>
      <c r="C1289" s="25" t="s">
        <v>10281</v>
      </c>
      <c r="D1289" s="5" t="str">
        <f>VLOOKUP(B1289,'Msku With Skus'!$A:$B,2,FALSE)</f>
        <v>CSTE_0123_ST_Rev_Oct_SkyBluePink</v>
      </c>
      <c r="E1289" s="27">
        <f>_xlfn.IFNA(VLOOKUP(D1289,'Current Inventory '!$B:$E,4,FALSE),"0")</f>
        <v>0</v>
      </c>
      <c r="F1289" s="28">
        <v>0</v>
      </c>
      <c r="G1289" s="5">
        <f t="shared" si="0"/>
        <v>0</v>
      </c>
      <c r="H1289" s="5" t="str">
        <f>_xlfn.IFNA(VLOOKUP(D1289,'Msku With Skus'!$A:$E,6,FALSE)," ")</f>
        <v> </v>
      </c>
    </row>
    <row r="1290" customHeight="1" spans="1:8">
      <c r="A1290" s="25" t="s">
        <v>10282</v>
      </c>
      <c r="B1290" s="25" t="s">
        <v>1884</v>
      </c>
      <c r="C1290" s="25" t="s">
        <v>10283</v>
      </c>
      <c r="D1290" s="5" t="str">
        <f>VLOOKUP(B1290,'Msku With Skus'!$A:$B,2,FALSE)</f>
        <v>CSTE_0129_ST_Rev_Tiger_OrangeYellow</v>
      </c>
      <c r="E1290" s="27">
        <f>_xlfn.IFNA(VLOOKUP(D1290,'Current Inventory '!$B:$E,4,FALSE),"0")</f>
        <v>4</v>
      </c>
      <c r="F1290" s="28">
        <v>0</v>
      </c>
      <c r="G1290" s="5">
        <f t="shared" si="0"/>
        <v>4</v>
      </c>
      <c r="H1290" s="5" t="str">
        <f>_xlfn.IFNA(VLOOKUP(D1290,'Msku With Skus'!$A:$E,6,FALSE)," ")</f>
        <v> </v>
      </c>
    </row>
    <row r="1291" customHeight="1" spans="1:8">
      <c r="A1291" s="25" t="s">
        <v>10284</v>
      </c>
      <c r="B1291" s="25" t="s">
        <v>1876</v>
      </c>
      <c r="C1291" s="25" t="s">
        <v>10285</v>
      </c>
      <c r="D1291" s="5" t="str">
        <f>VLOOKUP(B1291,'Msku With Skus'!$A:$B,2,FALSE)</f>
        <v>CSTE_0128_ST_Rev_Tiger_RedYellow</v>
      </c>
      <c r="E1291" s="27">
        <f>_xlfn.IFNA(VLOOKUP(D1291,'Current Inventory '!$B:$E,4,FALSE),"0")</f>
        <v>2</v>
      </c>
      <c r="F1291" s="28">
        <v>0</v>
      </c>
      <c r="G1291" s="5">
        <f t="shared" si="0"/>
        <v>2</v>
      </c>
      <c r="H1291" s="5" t="str">
        <f>_xlfn.IFNA(VLOOKUP(D1291,'Msku With Skus'!$A:$E,6,FALSE)," ")</f>
        <v> </v>
      </c>
    </row>
    <row r="1292" customHeight="1" spans="1:8">
      <c r="A1292" s="25" t="s">
        <v>10286</v>
      </c>
      <c r="B1292" s="25" t="s">
        <v>6179</v>
      </c>
      <c r="C1292" s="25" t="s">
        <v>10287</v>
      </c>
      <c r="D1292" s="5" t="str">
        <f>VLOOKUP(B1292,'Msku With Skus'!$A:$B,2,FALSE)</f>
        <v>CSTE_O0395_OT_SG_Case_BunnyPink</v>
      </c>
      <c r="E1292" s="27">
        <f>_xlfn.IFNA(VLOOKUP(D1292,'Current Inventory '!$B:$E,4,FALSE),"0")</f>
        <v>-1</v>
      </c>
      <c r="F1292" s="28">
        <v>0</v>
      </c>
      <c r="G1292" s="5">
        <f t="shared" si="0"/>
        <v>-1</v>
      </c>
      <c r="H1292" s="5" t="e">
        <f>_xlfn.IFNA(VLOOKUP(D1292,'Msku With Skus'!$A:$E,6,FALSE)," ")</f>
        <v>#REF!</v>
      </c>
    </row>
    <row r="1293" customHeight="1" spans="1:8">
      <c r="A1293" s="25" t="s">
        <v>10288</v>
      </c>
      <c r="B1293" s="25" t="s">
        <v>6183</v>
      </c>
      <c r="C1293" s="25" t="s">
        <v>10289</v>
      </c>
      <c r="D1293" s="5" t="str">
        <f>VLOOKUP(B1293,'Msku With Skus'!$A:$B,2,FALSE)</f>
        <v>CSTE_O0396_OT_SG_Case_BunnyWhite</v>
      </c>
      <c r="E1293" s="27">
        <f>_xlfn.IFNA(VLOOKUP(D1293,'Current Inventory '!$B:$E,4,FALSE),"0")</f>
        <v>0</v>
      </c>
      <c r="F1293" s="28">
        <v>0</v>
      </c>
      <c r="G1293" s="5">
        <f t="shared" si="0"/>
        <v>0</v>
      </c>
      <c r="H1293" s="5" t="e">
        <f>_xlfn.IFNA(VLOOKUP(D1293,'Msku With Skus'!$A:$E,6,FALSE)," ")</f>
        <v>#REF!</v>
      </c>
    </row>
    <row r="1294" customHeight="1" spans="1:8">
      <c r="A1294" s="25" t="s">
        <v>10288</v>
      </c>
      <c r="B1294" s="25" t="s">
        <v>6183</v>
      </c>
      <c r="C1294" s="25" t="s">
        <v>10289</v>
      </c>
      <c r="D1294" s="5" t="str">
        <f>VLOOKUP(B1294,'Msku With Skus'!$A:$B,2,FALSE)</f>
        <v>CSTE_O0396_OT_SG_Case_BunnyWhite</v>
      </c>
      <c r="E1294" s="27">
        <f>_xlfn.IFNA(VLOOKUP(D1294,'Current Inventory '!$B:$E,4,FALSE),"0")</f>
        <v>0</v>
      </c>
      <c r="F1294" s="28">
        <v>0</v>
      </c>
      <c r="G1294" s="5">
        <f t="shared" si="0"/>
        <v>0</v>
      </c>
      <c r="H1294" s="5" t="e">
        <f>_xlfn.IFNA(VLOOKUP(D1294,'Msku With Skus'!$A:$E,6,FALSE)," ")</f>
        <v>#REF!</v>
      </c>
    </row>
    <row r="1295" customHeight="1" spans="1:8">
      <c r="A1295" s="25" t="s">
        <v>10290</v>
      </c>
      <c r="B1295" s="25" t="s">
        <v>6191</v>
      </c>
      <c r="C1295" s="25" t="s">
        <v>10291</v>
      </c>
      <c r="D1295" s="5" t="str">
        <f>VLOOKUP(B1295,'Msku With Skus'!$A:$B,2,FALSE)</f>
        <v>CSTE_O0398_OT_SG_Case_CirclePink</v>
      </c>
      <c r="E1295" s="27">
        <f>_xlfn.IFNA(VLOOKUP(D1295,'Current Inventory '!$B:$E,4,FALSE),"0")</f>
        <v>2</v>
      </c>
      <c r="F1295" s="28">
        <v>5</v>
      </c>
      <c r="G1295" s="5">
        <f t="shared" si="0"/>
        <v>-3</v>
      </c>
      <c r="H1295" s="5" t="e">
        <f>_xlfn.IFNA(VLOOKUP(D1295,'Msku With Skus'!$A:$E,6,FALSE)," ")</f>
        <v>#REF!</v>
      </c>
    </row>
    <row r="1296" customHeight="1" spans="1:8">
      <c r="A1296" s="25" t="s">
        <v>10292</v>
      </c>
      <c r="B1296" s="25" t="s">
        <v>6186</v>
      </c>
      <c r="C1296" s="25" t="s">
        <v>10293</v>
      </c>
      <c r="D1296" s="5" t="str">
        <f>VLOOKUP(B1296,'Msku With Skus'!$A:$B,2,FALSE)</f>
        <v>CSTE_O0397_OT_SG_Case_GoggleBlack</v>
      </c>
      <c r="E1296" s="27">
        <f>_xlfn.IFNA(VLOOKUP(D1296,'Current Inventory '!$B:$E,4,FALSE),"0")</f>
        <v>1</v>
      </c>
      <c r="F1296" s="28">
        <v>0</v>
      </c>
      <c r="G1296" s="5">
        <f t="shared" si="0"/>
        <v>1</v>
      </c>
      <c r="H1296" s="5" t="e">
        <f>_xlfn.IFNA(VLOOKUP(D1296,'Msku With Skus'!$A:$E,6,FALSE)," ")</f>
        <v>#REF!</v>
      </c>
    </row>
    <row r="1297" customHeight="1" spans="1:8">
      <c r="A1297" s="25" t="s">
        <v>10294</v>
      </c>
      <c r="B1297" s="25" t="s">
        <v>6169</v>
      </c>
      <c r="C1297" s="25" t="s">
        <v>10295</v>
      </c>
      <c r="D1297" s="5" t="str">
        <f>VLOOKUP(B1297,'Msku With Skus'!$A:$B,2,FALSE)</f>
        <v>CSTE_O0393_OT_SG_Case_HeartBlack</v>
      </c>
      <c r="E1297" s="27">
        <f>_xlfn.IFNA(VLOOKUP(D1297,'Current Inventory '!$B:$E,4,FALSE),"0")</f>
        <v>10</v>
      </c>
      <c r="F1297" s="28">
        <v>9</v>
      </c>
      <c r="G1297" s="5">
        <f t="shared" si="0"/>
        <v>1</v>
      </c>
      <c r="H1297" s="5" t="e">
        <f>_xlfn.IFNA(VLOOKUP(D1297,'Msku With Skus'!$A:$E,6,FALSE)," ")</f>
        <v>#REF!</v>
      </c>
    </row>
    <row r="1298" customHeight="1" spans="1:8">
      <c r="A1298" s="25" t="s">
        <v>10296</v>
      </c>
      <c r="B1298" s="25" t="s">
        <v>6174</v>
      </c>
      <c r="C1298" s="25" t="s">
        <v>10297</v>
      </c>
      <c r="D1298" s="5" t="str">
        <f>VLOOKUP(B1298,'Msku With Skus'!$A:$B,2,FALSE)</f>
        <v>CSTE_O0394_OT_SG_Case_HeartPink</v>
      </c>
      <c r="E1298" s="27">
        <f>_xlfn.IFNA(VLOOKUP(D1298,'Current Inventory '!$B:$E,4,FALSE),"0")</f>
        <v>5</v>
      </c>
      <c r="F1298" s="28">
        <v>9</v>
      </c>
      <c r="G1298" s="5">
        <f t="shared" si="0"/>
        <v>-4</v>
      </c>
      <c r="H1298" s="5" t="e">
        <f>_xlfn.IFNA(VLOOKUP(D1298,'Msku With Skus'!$A:$E,6,FALSE)," ")</f>
        <v>#REF!</v>
      </c>
    </row>
    <row r="1299" customHeight="1" spans="1:8">
      <c r="A1299" s="25" t="s">
        <v>10298</v>
      </c>
      <c r="B1299" s="25" t="s">
        <v>6197</v>
      </c>
      <c r="C1299" s="25" t="s">
        <v>10299</v>
      </c>
      <c r="D1299" s="5" t="str">
        <f>VLOOKUP(B1299,'Msku With Skus'!$A:$B,2,FALSE)</f>
        <v>CSTE_O0399_OT_SG_Case_HornBlack</v>
      </c>
      <c r="E1299" s="27">
        <f>_xlfn.IFNA(VLOOKUP(D1299,'Current Inventory '!$B:$E,4,FALSE),"0")</f>
        <v>0</v>
      </c>
      <c r="F1299" s="28">
        <v>8</v>
      </c>
      <c r="G1299" s="5">
        <f t="shared" si="0"/>
        <v>-8</v>
      </c>
      <c r="H1299" s="5" t="e">
        <f>_xlfn.IFNA(VLOOKUP(D1299,'Msku With Skus'!$A:$E,6,FALSE)," ")</f>
        <v>#REF!</v>
      </c>
    </row>
    <row r="1300" customHeight="1" spans="1:8">
      <c r="A1300" s="25" t="s">
        <v>10300</v>
      </c>
      <c r="B1300" s="25" t="s">
        <v>4105</v>
      </c>
      <c r="C1300" s="25" t="s">
        <v>10301</v>
      </c>
      <c r="D1300" s="5" t="str">
        <f>VLOOKUP(B1300,'Msku With Skus'!$A:$B,2,FALSE)</f>
        <v>CSTE_0468_ST_Pokemon_Jigglypuff_Fur</v>
      </c>
      <c r="E1300" s="27">
        <f>_xlfn.IFNA(VLOOKUP(D1300,'Current Inventory '!$B:$E,4,FALSE),"0")</f>
        <v>5</v>
      </c>
      <c r="F1300" s="28">
        <v>1</v>
      </c>
      <c r="G1300" s="5">
        <f t="shared" si="0"/>
        <v>4</v>
      </c>
      <c r="H1300" s="5" t="e">
        <f>_xlfn.IFNA(VLOOKUP(D1300,'Msku With Skus'!$A:$E,6,FALSE)," ")</f>
        <v>#REF!</v>
      </c>
    </row>
    <row r="1301" customHeight="1" spans="1:8">
      <c r="A1301" s="25" t="s">
        <v>10004</v>
      </c>
      <c r="B1301" s="25" t="s">
        <v>1966</v>
      </c>
      <c r="C1301" s="25" t="s">
        <v>10005</v>
      </c>
      <c r="D1301" s="5" t="str">
        <f>VLOOKUP(B1301,'Msku With Skus'!$A:$B,2,FALSE)</f>
        <v>CSTE_0140_SG_Heart_Black</v>
      </c>
      <c r="E1301" s="27">
        <f>_xlfn.IFNA(VLOOKUP(D1301,'Current Inventory '!$B:$E,4,FALSE),"0")</f>
        <v>0</v>
      </c>
      <c r="F1301" s="28">
        <v>0</v>
      </c>
      <c r="G1301" s="5">
        <f t="shared" si="0"/>
        <v>0</v>
      </c>
      <c r="H1301" s="5" t="e">
        <f>_xlfn.IFNA(VLOOKUP(D1301,'Msku With Skus'!$A:$E,6,FALSE)," ")</f>
        <v>#REF!</v>
      </c>
    </row>
    <row r="1302" customHeight="1" spans="1:8">
      <c r="A1302" s="25" t="s">
        <v>8965</v>
      </c>
      <c r="B1302" s="25" t="s">
        <v>2227</v>
      </c>
      <c r="C1302" s="25" t="s">
        <v>8966</v>
      </c>
      <c r="D1302" s="5" t="str">
        <f>VLOOKUP(B1302,'Msku With Skus'!$A:$B,2,FALSE)</f>
        <v>CSTE_0171_SG_TransparentHeart_Purple</v>
      </c>
      <c r="E1302" s="27">
        <f>_xlfn.IFNA(VLOOKUP(D1302,'Current Inventory '!$B:$E,4,FALSE),"0")</f>
        <v>0</v>
      </c>
      <c r="F1302" s="28">
        <v>7</v>
      </c>
      <c r="G1302" s="5">
        <f t="shared" si="0"/>
        <v>-7</v>
      </c>
      <c r="H1302" s="5" t="e">
        <f>_xlfn.IFNA(VLOOKUP(D1302,'Msku With Skus'!$A:$E,6,FALSE)," ")</f>
        <v>#REF!</v>
      </c>
    </row>
    <row r="1303" customHeight="1" spans="1:8">
      <c r="A1303" s="25" t="s">
        <v>10302</v>
      </c>
      <c r="B1303" s="25" t="s">
        <v>1570</v>
      </c>
      <c r="C1303" s="25" t="s">
        <v>10303</v>
      </c>
      <c r="D1303" s="5" t="str">
        <f>VLOOKUP(B1303,'Msku With Skus'!$A:$B,2,FALSE)</f>
        <v>CSTE_0098_ST_Bts_NP_Koya</v>
      </c>
      <c r="E1303" s="27">
        <f>_xlfn.IFNA(VLOOKUP(D1303,'Current Inventory '!$B:$E,4,FALSE),"0")</f>
        <v>4</v>
      </c>
      <c r="F1303" s="28">
        <v>4</v>
      </c>
      <c r="G1303" s="5">
        <f t="shared" si="0"/>
        <v>0</v>
      </c>
      <c r="H1303" s="5" t="str">
        <f>_xlfn.IFNA(VLOOKUP(D1303,'Msku With Skus'!$A:$E,6,FALSE)," ")</f>
        <v> </v>
      </c>
    </row>
    <row r="1304" customHeight="1" spans="1:8">
      <c r="A1304" s="25" t="s">
        <v>10304</v>
      </c>
      <c r="B1304" s="25" t="s">
        <v>1957</v>
      </c>
      <c r="C1304" s="25" t="s">
        <v>10305</v>
      </c>
      <c r="D1304" s="5" t="str">
        <f>VLOOKUP(B1304,'Msku With Skus'!$A:$B,2,FALSE)</f>
        <v>CSTE_0139_SG_Fur_Black</v>
      </c>
      <c r="E1304" s="27">
        <f>_xlfn.IFNA(VLOOKUP(D1304,'Current Inventory '!$B:$E,4,FALSE),"0")</f>
        <v>0</v>
      </c>
      <c r="F1304" s="28">
        <v>0</v>
      </c>
      <c r="G1304" s="5">
        <f t="shared" si="0"/>
        <v>0</v>
      </c>
      <c r="H1304" s="5" t="e">
        <f>_xlfn.IFNA(VLOOKUP(D1304,'Msku With Skus'!$A:$E,6,FALSE)," ")</f>
        <v>#REF!</v>
      </c>
    </row>
    <row r="1305" customHeight="1" spans="1:8">
      <c r="A1305" s="25" t="s">
        <v>10304</v>
      </c>
      <c r="B1305" s="25" t="s">
        <v>1957</v>
      </c>
      <c r="C1305" s="25" t="s">
        <v>10305</v>
      </c>
      <c r="D1305" s="5" t="str">
        <f>VLOOKUP(B1305,'Msku With Skus'!$A:$B,2,FALSE)</f>
        <v>CSTE_0139_SG_Fur_Black</v>
      </c>
      <c r="E1305" s="27">
        <f>_xlfn.IFNA(VLOOKUP(D1305,'Current Inventory '!$B:$E,4,FALSE),"0")</f>
        <v>0</v>
      </c>
      <c r="F1305" s="28">
        <v>0</v>
      </c>
      <c r="G1305" s="5">
        <f t="shared" si="0"/>
        <v>0</v>
      </c>
      <c r="H1305" s="5" t="e">
        <f>_xlfn.IFNA(VLOOKUP(D1305,'Msku With Skus'!$A:$E,6,FALSE)," ")</f>
        <v>#REF!</v>
      </c>
    </row>
    <row r="1306" customHeight="1" spans="1:8">
      <c r="A1306" s="25" t="s">
        <v>10306</v>
      </c>
      <c r="B1306" s="25" t="s">
        <v>2672</v>
      </c>
      <c r="C1306" s="25" t="s">
        <v>10307</v>
      </c>
      <c r="D1306" s="5" t="str">
        <f>VLOOKUP(B1306,'Msku With Skus'!$A:$B,2,FALSE)</f>
        <v>CSTE_0216_SG_Wings_Black</v>
      </c>
      <c r="E1306" s="27">
        <f>_xlfn.IFNA(VLOOKUP(D1306,'Current Inventory '!$B:$E,4,FALSE),"0")</f>
        <v>0</v>
      </c>
      <c r="F1306" s="28">
        <v>0</v>
      </c>
      <c r="G1306" s="5">
        <f t="shared" si="0"/>
        <v>0</v>
      </c>
      <c r="H1306" s="5" t="e">
        <f>_xlfn.IFNA(VLOOKUP(D1306,'Msku With Skus'!$A:$E,6,FALSE)," ")</f>
        <v>#REF!</v>
      </c>
    </row>
    <row r="1307" customHeight="1" spans="1:8">
      <c r="A1307" s="25" t="s">
        <v>10308</v>
      </c>
      <c r="B1307" s="25" t="s">
        <v>2006</v>
      </c>
      <c r="C1307" s="25" t="s">
        <v>10309</v>
      </c>
      <c r="D1307" s="5" t="str">
        <f>VLOOKUP(B1307,'Msku With Skus'!$A:$B,2,FALSE)</f>
        <v>CSTE_0146_SG_Wings_Blue</v>
      </c>
      <c r="E1307" s="27">
        <f>_xlfn.IFNA(VLOOKUP(D1307,'Current Inventory '!$B:$E,4,FALSE),"0")</f>
        <v>0</v>
      </c>
      <c r="F1307" s="28">
        <v>0</v>
      </c>
      <c r="G1307" s="5">
        <f t="shared" si="0"/>
        <v>0</v>
      </c>
      <c r="H1307" s="5" t="e">
        <f>_xlfn.IFNA(VLOOKUP(D1307,'Msku With Skus'!$A:$E,6,FALSE)," ")</f>
        <v>#REF!</v>
      </c>
    </row>
    <row r="1308" customHeight="1" spans="1:8">
      <c r="A1308" s="25" t="s">
        <v>10308</v>
      </c>
      <c r="B1308" s="25" t="s">
        <v>2006</v>
      </c>
      <c r="C1308" s="25" t="s">
        <v>10309</v>
      </c>
      <c r="D1308" s="5" t="str">
        <f>VLOOKUP(B1308,'Msku With Skus'!$A:$B,2,FALSE)</f>
        <v>CSTE_0146_SG_Wings_Blue</v>
      </c>
      <c r="E1308" s="27">
        <f>_xlfn.IFNA(VLOOKUP(D1308,'Current Inventory '!$B:$E,4,FALSE),"0")</f>
        <v>0</v>
      </c>
      <c r="F1308" s="28">
        <v>0</v>
      </c>
      <c r="G1308" s="5">
        <f t="shared" si="0"/>
        <v>0</v>
      </c>
      <c r="H1308" s="5" t="e">
        <f>_xlfn.IFNA(VLOOKUP(D1308,'Msku With Skus'!$A:$E,6,FALSE)," ")</f>
        <v>#REF!</v>
      </c>
    </row>
    <row r="1309" customHeight="1" spans="1:8">
      <c r="A1309" s="25" t="s">
        <v>10310</v>
      </c>
      <c r="B1309" s="25" t="s">
        <v>1938</v>
      </c>
      <c r="C1309" s="25" t="s">
        <v>10311</v>
      </c>
      <c r="D1309" s="5" t="str">
        <f>VLOOKUP(B1309,'Msku With Skus'!$A:$B,2,FALSE)</f>
        <v>CSTE_0134_SG_Bat_Black</v>
      </c>
      <c r="E1309" s="27">
        <f>_xlfn.IFNA(VLOOKUP(D1309,'Current Inventory '!$B:$E,4,FALSE),"0")</f>
        <v>0</v>
      </c>
      <c r="F1309" s="28">
        <v>0</v>
      </c>
      <c r="G1309" s="5">
        <f t="shared" si="0"/>
        <v>0</v>
      </c>
      <c r="H1309" s="5" t="e">
        <f>_xlfn.IFNA(VLOOKUP(D1309,'Msku With Skus'!$A:$E,6,FALSE)," ")</f>
        <v>#REF!</v>
      </c>
    </row>
    <row r="1310" customHeight="1" spans="1:8">
      <c r="A1310" s="25" t="s">
        <v>10310</v>
      </c>
      <c r="B1310" s="25" t="s">
        <v>1938</v>
      </c>
      <c r="C1310" s="25" t="s">
        <v>10311</v>
      </c>
      <c r="D1310" s="5" t="str">
        <f>VLOOKUP(B1310,'Msku With Skus'!$A:$B,2,FALSE)</f>
        <v>CSTE_0134_SG_Bat_Black</v>
      </c>
      <c r="E1310" s="27">
        <f>_xlfn.IFNA(VLOOKUP(D1310,'Current Inventory '!$B:$E,4,FALSE),"0")</f>
        <v>0</v>
      </c>
      <c r="F1310" s="28">
        <v>0</v>
      </c>
      <c r="G1310" s="5">
        <f t="shared" si="0"/>
        <v>0</v>
      </c>
      <c r="H1310" s="5" t="e">
        <f>_xlfn.IFNA(VLOOKUP(D1310,'Msku With Skus'!$A:$E,6,FALSE)," ")</f>
        <v>#REF!</v>
      </c>
    </row>
    <row r="1311" customHeight="1" spans="1:8">
      <c r="A1311" s="25" t="s">
        <v>10312</v>
      </c>
      <c r="B1311" s="25" t="s">
        <v>2181</v>
      </c>
      <c r="C1311" s="25" t="s">
        <v>10313</v>
      </c>
      <c r="D1311" s="5" t="str">
        <f>VLOOKUP(B1311,'Msku With Skus'!$A:$B,2,FALSE)</f>
        <v>CSTE_0165_SG_Square_OffWhite</v>
      </c>
      <c r="E1311" s="27">
        <f>_xlfn.IFNA(VLOOKUP(D1311,'Current Inventory '!$B:$E,4,FALSE),"0")</f>
        <v>6</v>
      </c>
      <c r="F1311" s="28">
        <v>1</v>
      </c>
      <c r="G1311" s="5">
        <f t="shared" si="0"/>
        <v>5</v>
      </c>
      <c r="H1311" s="5" t="e">
        <f>_xlfn.IFNA(VLOOKUP(D1311,'Msku With Skus'!$A:$E,6,FALSE)," ")</f>
        <v>#REF!</v>
      </c>
    </row>
    <row r="1312" customHeight="1" spans="1:8">
      <c r="A1312" s="25" t="s">
        <v>10314</v>
      </c>
      <c r="B1312" s="25" t="s">
        <v>2884</v>
      </c>
      <c r="C1312" s="25" t="s">
        <v>10315</v>
      </c>
      <c r="D1312" s="5" t="str">
        <f>VLOOKUP(B1312,'Msku With Skus'!$A:$B,2,FALSE)</f>
        <v>CSTE_0240_SG_Wings_Red</v>
      </c>
      <c r="E1312" s="27">
        <f>_xlfn.IFNA(VLOOKUP(D1312,'Current Inventory '!$B:$E,4,FALSE),"0")</f>
        <v>-1</v>
      </c>
      <c r="F1312" s="28">
        <v>10</v>
      </c>
      <c r="G1312" s="5">
        <f t="shared" si="0"/>
        <v>-11</v>
      </c>
      <c r="H1312" s="5" t="str">
        <f>_xlfn.IFNA(VLOOKUP(D1312,'Msku With Skus'!$A:$E,6,FALSE)," ")</f>
        <v> </v>
      </c>
    </row>
    <row r="1313" customHeight="1" spans="1:8">
      <c r="A1313" s="25" t="s">
        <v>10306</v>
      </c>
      <c r="B1313" s="25" t="s">
        <v>2672</v>
      </c>
      <c r="C1313" s="25" t="s">
        <v>10307</v>
      </c>
      <c r="D1313" s="5" t="str">
        <f>VLOOKUP(B1313,'Msku With Skus'!$A:$B,2,FALSE)</f>
        <v>CSTE_0216_SG_Wings_Black</v>
      </c>
      <c r="E1313" s="27">
        <f>_xlfn.IFNA(VLOOKUP(D1313,'Current Inventory '!$B:$E,4,FALSE),"0")</f>
        <v>0</v>
      </c>
      <c r="F1313" s="28">
        <v>0</v>
      </c>
      <c r="G1313" s="5">
        <f t="shared" si="0"/>
        <v>0</v>
      </c>
      <c r="H1313" s="5" t="e">
        <f>_xlfn.IFNA(VLOOKUP(D1313,'Msku With Skus'!$A:$E,6,FALSE)," ")</f>
        <v>#REF!</v>
      </c>
    </row>
    <row r="1314" customHeight="1" spans="1:8">
      <c r="A1314" s="25" t="s">
        <v>10306</v>
      </c>
      <c r="B1314" s="25" t="s">
        <v>2672</v>
      </c>
      <c r="C1314" s="25" t="s">
        <v>10307</v>
      </c>
      <c r="D1314" s="5" t="str">
        <f>VLOOKUP(B1314,'Msku With Skus'!$A:$B,2,FALSE)</f>
        <v>CSTE_0216_SG_Wings_Black</v>
      </c>
      <c r="E1314" s="27">
        <f>_xlfn.IFNA(VLOOKUP(D1314,'Current Inventory '!$B:$E,4,FALSE),"0")</f>
        <v>0</v>
      </c>
      <c r="F1314" s="28">
        <v>8</v>
      </c>
      <c r="G1314" s="5">
        <f t="shared" si="0"/>
        <v>-8</v>
      </c>
      <c r="H1314" s="5" t="e">
        <f>_xlfn.IFNA(VLOOKUP(D1314,'Msku With Skus'!$A:$E,6,FALSE)," ")</f>
        <v>#REF!</v>
      </c>
    </row>
    <row r="1315" customHeight="1" spans="1:8">
      <c r="A1315" s="25" t="s">
        <v>10316</v>
      </c>
      <c r="B1315" s="25" t="s">
        <v>1608</v>
      </c>
      <c r="C1315" s="25" t="s">
        <v>10317</v>
      </c>
      <c r="D1315" s="5" t="str">
        <f>VLOOKUP(B1315,'Msku With Skus'!$A:$B,2,FALSE)</f>
        <v>CSTE_0103_HD_Rug_CircleFurmat_Brown</v>
      </c>
      <c r="E1315" s="27">
        <f>_xlfn.IFNA(VLOOKUP(D1315,'Current Inventory '!$B:$E,4,FALSE),"0")</f>
        <v>0</v>
      </c>
      <c r="F1315" s="28">
        <v>0</v>
      </c>
      <c r="G1315" s="5">
        <f t="shared" si="0"/>
        <v>0</v>
      </c>
      <c r="H1315" s="5" t="str">
        <f>_xlfn.IFNA(VLOOKUP(D1315,'Msku With Skus'!$A:$E,6,FALSE)," ")</f>
        <v> </v>
      </c>
    </row>
    <row r="1316" customHeight="1" spans="1:8">
      <c r="A1316" s="25" t="s">
        <v>10318</v>
      </c>
      <c r="B1316" s="25" t="s">
        <v>1627</v>
      </c>
      <c r="C1316" s="25" t="s">
        <v>10319</v>
      </c>
      <c r="D1316" s="5" t="str">
        <f>VLOOKUP(B1316,'Msku With Skus'!$A:$B,2,FALSE)</f>
        <v>CSTE_0105_HD_Rug_HeartFurmat_Red</v>
      </c>
      <c r="E1316" s="27">
        <f>_xlfn.IFNA(VLOOKUP(D1316,'Current Inventory '!$B:$E,4,FALSE),"0")</f>
        <v>0</v>
      </c>
      <c r="F1316" s="28">
        <v>7</v>
      </c>
      <c r="G1316" s="5">
        <f t="shared" si="0"/>
        <v>-7</v>
      </c>
      <c r="H1316" s="5" t="str">
        <f>_xlfn.IFNA(VLOOKUP(D1316,'Msku With Skus'!$A:$E,6,FALSE)," ")</f>
        <v> </v>
      </c>
    </row>
    <row r="1317" customHeight="1" spans="1:8">
      <c r="A1317" s="25" t="s">
        <v>10320</v>
      </c>
      <c r="B1317" s="25" t="s">
        <v>6441</v>
      </c>
      <c r="C1317" s="25" t="s">
        <v>10319</v>
      </c>
      <c r="D1317" s="5" t="str">
        <f>VLOOKUP(B1317,'Msku With Skus'!$A:$B,2,FALSE)</f>
        <v>Heart_Fur_Mat_Red_fba</v>
      </c>
      <c r="E1317" s="27" t="str">
        <f>_xlfn.IFNA(VLOOKUP(D1317,'Current Inventory '!$B:$E,4,FALSE),"0")</f>
        <v>0</v>
      </c>
      <c r="F1317" s="28">
        <v>7</v>
      </c>
      <c r="G1317" s="5">
        <f t="shared" si="0"/>
        <v>-7</v>
      </c>
      <c r="H1317" s="5" t="e">
        <f>_xlfn.IFNA(VLOOKUP(D1317,'Msku With Skus'!$A:$E,6,FALSE)," ")</f>
        <v>#REF!</v>
      </c>
    </row>
    <row r="1318" customHeight="1" spans="1:8">
      <c r="A1318" s="25" t="s">
        <v>10321</v>
      </c>
      <c r="B1318" s="25" t="s">
        <v>1660</v>
      </c>
      <c r="C1318" s="25" t="s">
        <v>10322</v>
      </c>
      <c r="D1318" s="5" t="str">
        <f>VLOOKUP(B1318,'Msku With Skus'!$A:$B,2,FALSE)</f>
        <v>CSTE_0109_HD_Rug_CircleFurmat_Red</v>
      </c>
      <c r="E1318" s="27">
        <f>_xlfn.IFNA(VLOOKUP(D1318,'Current Inventory '!$B:$E,4,FALSE),"0")</f>
        <v>0</v>
      </c>
      <c r="F1318" s="28">
        <v>4</v>
      </c>
      <c r="G1318" s="5">
        <f t="shared" si="0"/>
        <v>-4</v>
      </c>
      <c r="H1318" s="5" t="str">
        <f>_xlfn.IFNA(VLOOKUP(D1318,'Msku With Skus'!$A:$E,6,FALSE)," ")</f>
        <v> </v>
      </c>
    </row>
    <row r="1319" customHeight="1" spans="1:8">
      <c r="A1319" s="25" t="s">
        <v>10323</v>
      </c>
      <c r="B1319" s="25" t="s">
        <v>6564</v>
      </c>
      <c r="C1319" s="25" t="s">
        <v>10322</v>
      </c>
      <c r="D1319" s="5" t="str">
        <f>VLOOKUP(B1319,'Msku With Skus'!$A:$B,2,FALSE)</f>
        <v>Square_FurMat_Red_fba</v>
      </c>
      <c r="E1319" s="27" t="str">
        <f>_xlfn.IFNA(VLOOKUP(D1319,'Current Inventory '!$B:$E,4,FALSE),"0")</f>
        <v>0</v>
      </c>
      <c r="F1319" s="28">
        <v>4</v>
      </c>
      <c r="G1319" s="5">
        <f t="shared" si="0"/>
        <v>-4</v>
      </c>
      <c r="H1319" s="5" t="e">
        <f>_xlfn.IFNA(VLOOKUP(D1319,'Msku With Skus'!$A:$E,6,FALSE)," ")</f>
        <v>#REF!</v>
      </c>
    </row>
    <row r="1320" customHeight="1" spans="1:8">
      <c r="A1320" s="25" t="s">
        <v>10324</v>
      </c>
      <c r="B1320" s="25" t="s">
        <v>1694</v>
      </c>
      <c r="C1320" s="25" t="s">
        <v>10325</v>
      </c>
      <c r="D1320" s="5" t="str">
        <f>VLOOKUP(B1320,'Msku With Skus'!$A:$B,2,FALSE)</f>
        <v>CSTE_0111_HD_Rug_CircleFurmat_White</v>
      </c>
      <c r="E1320" s="27">
        <f>_xlfn.IFNA(VLOOKUP(D1320,'Current Inventory '!$B:$E,4,FALSE),"0")</f>
        <v>0</v>
      </c>
      <c r="F1320" s="28">
        <v>0</v>
      </c>
      <c r="G1320" s="5">
        <f t="shared" si="0"/>
        <v>0</v>
      </c>
      <c r="H1320" s="5" t="str">
        <f>_xlfn.IFNA(VLOOKUP(D1320,'Msku With Skus'!$A:$E,6,FALSE)," ")</f>
        <v> </v>
      </c>
    </row>
    <row r="1321" customHeight="1" spans="1:8">
      <c r="A1321" s="25" t="s">
        <v>10326</v>
      </c>
      <c r="B1321" s="25" t="s">
        <v>4067</v>
      </c>
      <c r="C1321" s="25" t="s">
        <v>10327</v>
      </c>
      <c r="D1321" s="5" t="str">
        <f>VLOOKUP(B1321,'Msku With Skus'!$A:$B,2,FALSE)</f>
        <v>CSTE_0461_ST_Pokemon_Mega_Charizard</v>
      </c>
      <c r="E1321" s="27">
        <f>_xlfn.IFNA(VLOOKUP(D1321,'Current Inventory '!$B:$E,4,FALSE),"0")</f>
        <v>0</v>
      </c>
      <c r="F1321" s="28">
        <v>1</v>
      </c>
      <c r="G1321" s="5">
        <f t="shared" si="0"/>
        <v>-1</v>
      </c>
      <c r="H1321" s="5" t="e">
        <f>_xlfn.IFNA(VLOOKUP(D1321,'Msku With Skus'!$A:$E,6,FALSE)," ")</f>
        <v>#REF!</v>
      </c>
    </row>
    <row r="1322" customHeight="1" spans="1:8">
      <c r="A1322" s="25" t="s">
        <v>10328</v>
      </c>
      <c r="B1322" s="25" t="s">
        <v>2148</v>
      </c>
      <c r="C1322" s="25" t="s">
        <v>10329</v>
      </c>
      <c r="D1322" s="5" t="str">
        <f>VLOOKUP(B1322,'Msku With Skus'!$A:$B,2,FALSE)</f>
        <v>CSTE_0163_SG_FireGlass_MercuryPurple</v>
      </c>
      <c r="E1322" s="27">
        <f>_xlfn.IFNA(VLOOKUP(D1322,'Current Inventory '!$B:$E,4,FALSE),"0")</f>
        <v>0</v>
      </c>
      <c r="F1322" s="28">
        <v>0</v>
      </c>
      <c r="G1322" s="5">
        <f t="shared" si="0"/>
        <v>0</v>
      </c>
      <c r="H1322" s="5" t="str">
        <f>_xlfn.IFNA(VLOOKUP(D1322,'Msku With Skus'!$A:$E,6,FALSE)," ")</f>
        <v> </v>
      </c>
    </row>
    <row r="1323" customHeight="1" spans="1:8">
      <c r="A1323" s="25" t="s">
        <v>10328</v>
      </c>
      <c r="B1323" s="25" t="s">
        <v>2148</v>
      </c>
      <c r="C1323" s="25" t="s">
        <v>10329</v>
      </c>
      <c r="D1323" s="5" t="str">
        <f>VLOOKUP(B1323,'Msku With Skus'!$A:$B,2,FALSE)</f>
        <v>CSTE_0163_SG_FireGlass_MercuryPurple</v>
      </c>
      <c r="E1323" s="27">
        <f>_xlfn.IFNA(VLOOKUP(D1323,'Current Inventory '!$B:$E,4,FALSE),"0")</f>
        <v>0</v>
      </c>
      <c r="F1323" s="28">
        <v>0</v>
      </c>
      <c r="G1323" s="5">
        <f t="shared" si="0"/>
        <v>0</v>
      </c>
      <c r="H1323" s="5" t="str">
        <f>_xlfn.IFNA(VLOOKUP(D1323,'Msku With Skus'!$A:$E,6,FALSE)," ")</f>
        <v> </v>
      </c>
    </row>
    <row r="1324" customHeight="1" spans="1:8">
      <c r="A1324" s="25" t="s">
        <v>10330</v>
      </c>
      <c r="B1324" s="25" t="s">
        <v>2113</v>
      </c>
      <c r="C1324" s="25" t="s">
        <v>10331</v>
      </c>
      <c r="D1324" s="5" t="str">
        <f>VLOOKUP(B1324,'Msku With Skus'!$A:$B,2,FALSE)</f>
        <v>CSTE_0157_SG_FireGlass_Green</v>
      </c>
      <c r="E1324" s="27">
        <f>_xlfn.IFNA(VLOOKUP(D1324,'Current Inventory '!$B:$E,4,FALSE),"0")</f>
        <v>5</v>
      </c>
      <c r="F1324" s="28">
        <v>1</v>
      </c>
      <c r="G1324" s="5">
        <f t="shared" si="0"/>
        <v>4</v>
      </c>
      <c r="H1324" s="5" t="e">
        <f>_xlfn.IFNA(VLOOKUP(D1324,'Msku With Skus'!$A:$E,6,FALSE)," ")</f>
        <v>#REF!</v>
      </c>
    </row>
    <row r="1325" customHeight="1" spans="1:8">
      <c r="A1325" s="25" t="s">
        <v>10330</v>
      </c>
      <c r="B1325" s="25" t="s">
        <v>2113</v>
      </c>
      <c r="C1325" s="25" t="s">
        <v>10331</v>
      </c>
      <c r="D1325" s="5" t="str">
        <f>VLOOKUP(B1325,'Msku With Skus'!$A:$B,2,FALSE)</f>
        <v>CSTE_0157_SG_FireGlass_Green</v>
      </c>
      <c r="E1325" s="27">
        <f>_xlfn.IFNA(VLOOKUP(D1325,'Current Inventory '!$B:$E,4,FALSE),"0")</f>
        <v>5</v>
      </c>
      <c r="F1325" s="28">
        <v>0</v>
      </c>
      <c r="G1325" s="5">
        <f t="shared" si="0"/>
        <v>5</v>
      </c>
      <c r="H1325" s="5" t="e">
        <f>_xlfn.IFNA(VLOOKUP(D1325,'Msku With Skus'!$A:$E,6,FALSE)," ")</f>
        <v>#REF!</v>
      </c>
    </row>
    <row r="1326" customHeight="1" spans="1:8">
      <c r="A1326" s="25" t="s">
        <v>10332</v>
      </c>
      <c r="B1326" s="25" t="s">
        <v>2134</v>
      </c>
      <c r="C1326" s="25" t="s">
        <v>10333</v>
      </c>
      <c r="D1326" s="5" t="str">
        <f>VLOOKUP(B1326,'Msku With Skus'!$A:$B,2,FALSE)</f>
        <v>CSTE_0160_SG_FireGlass_MercuryGreen</v>
      </c>
      <c r="E1326" s="27">
        <f>_xlfn.IFNA(VLOOKUP(D1326,'Current Inventory '!$B:$E,4,FALSE),"0")</f>
        <v>1</v>
      </c>
      <c r="F1326" s="28">
        <v>9</v>
      </c>
      <c r="G1326" s="5">
        <f t="shared" si="0"/>
        <v>-8</v>
      </c>
      <c r="H1326" s="5" t="str">
        <f>_xlfn.IFNA(VLOOKUP(D1326,'Msku With Skus'!$A:$E,6,FALSE)," ")</f>
        <v> </v>
      </c>
    </row>
    <row r="1327" customHeight="1" spans="1:8">
      <c r="A1327" s="25" t="s">
        <v>10334</v>
      </c>
      <c r="B1327" s="25" t="s">
        <v>2163</v>
      </c>
      <c r="C1327" s="25" t="s">
        <v>10335</v>
      </c>
      <c r="D1327" s="5" t="str">
        <f>VLOOKUP(B1327,'Msku With Skus'!$A:$B,2,FALSE)</f>
        <v>CSTE_0164_SG_FireGlass_MercuryRed</v>
      </c>
      <c r="E1327" s="27">
        <f>_xlfn.IFNA(VLOOKUP(D1327,'Current Inventory '!$B:$E,4,FALSE),"0")</f>
        <v>0</v>
      </c>
      <c r="F1327" s="28">
        <v>0</v>
      </c>
      <c r="G1327" s="5">
        <f t="shared" si="0"/>
        <v>0</v>
      </c>
      <c r="H1327" s="5" t="e">
        <f>_xlfn.IFNA(VLOOKUP(D1327,'Msku With Skus'!$A:$E,6,FALSE)," ")</f>
        <v>#REF!</v>
      </c>
    </row>
    <row r="1328" customHeight="1" spans="1:8">
      <c r="A1328" s="25" t="s">
        <v>10006</v>
      </c>
      <c r="B1328" s="25" t="s">
        <v>1928</v>
      </c>
      <c r="C1328" s="25" t="s">
        <v>10007</v>
      </c>
      <c r="D1328" s="5" t="str">
        <f>VLOOKUP(B1328,'Msku With Skus'!$A:$B,2,FALSE)</f>
        <v>CSTE_0133_SG_FireGlass_Pink</v>
      </c>
      <c r="E1328" s="27">
        <f>_xlfn.IFNA(VLOOKUP(D1328,'Current Inventory '!$B:$E,4,FALSE),"0")</f>
        <v>0</v>
      </c>
      <c r="F1328" s="28">
        <v>0</v>
      </c>
      <c r="G1328" s="5">
        <f t="shared" si="0"/>
        <v>0</v>
      </c>
      <c r="H1328" s="5" t="e">
        <f>_xlfn.IFNA(VLOOKUP(D1328,'Msku With Skus'!$A:$E,6,FALSE)," ")</f>
        <v>#REF!</v>
      </c>
    </row>
    <row r="1329" customHeight="1" spans="1:8">
      <c r="A1329" s="25" t="s">
        <v>10006</v>
      </c>
      <c r="B1329" s="25" t="s">
        <v>1928</v>
      </c>
      <c r="C1329" s="25" t="s">
        <v>10007</v>
      </c>
      <c r="D1329" s="5" t="str">
        <f>VLOOKUP(B1329,'Msku With Skus'!$A:$B,2,FALSE)</f>
        <v>CSTE_0133_SG_FireGlass_Pink</v>
      </c>
      <c r="E1329" s="27">
        <f>_xlfn.IFNA(VLOOKUP(D1329,'Current Inventory '!$B:$E,4,FALSE),"0")</f>
        <v>0</v>
      </c>
      <c r="F1329" s="28">
        <v>10</v>
      </c>
      <c r="G1329" s="5">
        <f t="shared" si="0"/>
        <v>-10</v>
      </c>
      <c r="H1329" s="5" t="e">
        <f>_xlfn.IFNA(VLOOKUP(D1329,'Msku With Skus'!$A:$E,6,FALSE)," ")</f>
        <v>#REF!</v>
      </c>
    </row>
    <row r="1330" customHeight="1" spans="1:8">
      <c r="A1330" s="25" t="s">
        <v>10336</v>
      </c>
      <c r="B1330" s="25" t="s">
        <v>2287</v>
      </c>
      <c r="C1330" s="25" t="s">
        <v>10337</v>
      </c>
      <c r="D1330" s="5" t="str">
        <f>VLOOKUP(B1330,'Msku With Skus'!$A:$B,2,FALSE)</f>
        <v>CSTE_0175_SG_FireGlass_Silver</v>
      </c>
      <c r="E1330" s="27">
        <f>_xlfn.IFNA(VLOOKUP(D1330,'Current Inventory '!$B:$E,4,FALSE),"0")</f>
        <v>0</v>
      </c>
      <c r="F1330" s="28">
        <v>0</v>
      </c>
      <c r="G1330" s="5">
        <f t="shared" si="0"/>
        <v>0</v>
      </c>
      <c r="H1330" s="5" t="str">
        <f>_xlfn.IFNA(VLOOKUP(D1330,'Msku With Skus'!$A:$E,6,FALSE)," ")</f>
        <v> </v>
      </c>
    </row>
    <row r="1331" customHeight="1" spans="1:8">
      <c r="A1331" s="25" t="s">
        <v>10336</v>
      </c>
      <c r="B1331" s="25" t="s">
        <v>2287</v>
      </c>
      <c r="C1331" s="25" t="s">
        <v>10337</v>
      </c>
      <c r="D1331" s="5" t="str">
        <f>VLOOKUP(B1331,'Msku With Skus'!$A:$B,2,FALSE)</f>
        <v>CSTE_0175_SG_FireGlass_Silver</v>
      </c>
      <c r="E1331" s="27">
        <f>_xlfn.IFNA(VLOOKUP(D1331,'Current Inventory '!$B:$E,4,FALSE),"0")</f>
        <v>0</v>
      </c>
      <c r="F1331" s="28">
        <v>0</v>
      </c>
      <c r="G1331" s="5">
        <f t="shared" si="0"/>
        <v>0</v>
      </c>
      <c r="H1331" s="5" t="str">
        <f>_xlfn.IFNA(VLOOKUP(D1331,'Msku With Skus'!$A:$E,6,FALSE)," ")</f>
        <v> </v>
      </c>
    </row>
    <row r="1332" customHeight="1" spans="1:8">
      <c r="A1332" s="25" t="s">
        <v>10338</v>
      </c>
      <c r="B1332" s="25" t="s">
        <v>2096</v>
      </c>
      <c r="C1332" s="25" t="s">
        <v>10339</v>
      </c>
      <c r="D1332" s="5" t="str">
        <f>VLOOKUP(B1332,'Msku With Skus'!$A:$B,2,FALSE)</f>
        <v>CSTE_0156_SG_FireGlass_Yellow</v>
      </c>
      <c r="E1332" s="27">
        <f>_xlfn.IFNA(VLOOKUP(D1332,'Current Inventory '!$B:$E,4,FALSE),"0")</f>
        <v>0</v>
      </c>
      <c r="F1332" s="28">
        <v>40</v>
      </c>
      <c r="G1332" s="5">
        <f t="shared" si="0"/>
        <v>-40</v>
      </c>
      <c r="H1332" s="5" t="str">
        <f>_xlfn.IFNA(VLOOKUP(D1332,'Msku With Skus'!$A:$E,6,FALSE)," ")</f>
        <v> </v>
      </c>
    </row>
    <row r="1333" customHeight="1" spans="1:8">
      <c r="A1333" s="25" t="s">
        <v>10340</v>
      </c>
      <c r="B1333" s="25" t="s">
        <v>1918</v>
      </c>
      <c r="C1333" s="25" t="s">
        <v>10341</v>
      </c>
      <c r="D1333" s="5" t="str">
        <f>VLOOKUP(B1333,'Msku With Skus'!$A:$B,2,FALSE)</f>
        <v>CSTE_0132_SG_FireGlass_Blue</v>
      </c>
      <c r="E1333" s="27">
        <f>_xlfn.IFNA(VLOOKUP(D1333,'Current Inventory '!$B:$E,4,FALSE),"0")</f>
        <v>0</v>
      </c>
      <c r="F1333" s="28">
        <v>0</v>
      </c>
      <c r="G1333" s="5">
        <f t="shared" si="0"/>
        <v>0</v>
      </c>
      <c r="H1333" s="5" t="str">
        <f>_xlfn.IFNA(VLOOKUP(D1333,'Msku With Skus'!$A:$E,6,FALSE)," ")</f>
        <v> </v>
      </c>
    </row>
    <row r="1334" customHeight="1" spans="1:8">
      <c r="A1334" s="25" t="s">
        <v>10342</v>
      </c>
      <c r="B1334" s="25" t="s">
        <v>6559</v>
      </c>
      <c r="C1334" s="25" t="s">
        <v>10341</v>
      </c>
      <c r="D1334" s="5" t="str">
        <f>VLOOKUP(B1334,'Msku With Skus'!$A:$B,2,FALSE)</f>
        <v>Sky_blue_fireglasses</v>
      </c>
      <c r="E1334" s="27" t="str">
        <f>_xlfn.IFNA(VLOOKUP(D1334,'Current Inventory '!$B:$E,4,FALSE),"0")</f>
        <v>0</v>
      </c>
      <c r="F1334" s="28">
        <v>0</v>
      </c>
      <c r="G1334" s="5">
        <f t="shared" si="0"/>
        <v>0</v>
      </c>
      <c r="H1334" s="5" t="e">
        <f>_xlfn.IFNA(VLOOKUP(D1334,'Msku With Skus'!$A:$E,6,FALSE)," ")</f>
        <v>#REF!</v>
      </c>
    </row>
    <row r="1335" customHeight="1" spans="1:8">
      <c r="A1335" s="25" t="s">
        <v>10343</v>
      </c>
      <c r="B1335" s="25" t="s">
        <v>6406</v>
      </c>
      <c r="C1335" s="25" t="s">
        <v>8982</v>
      </c>
      <c r="D1335" s="5" t="str">
        <f>VLOOKUP(B1335,'Msku With Skus'!$A:$B,2,FALSE)</f>
        <v>EB-EHLW-VWNB</v>
      </c>
      <c r="E1335" s="27" t="str">
        <f>_xlfn.IFNA(VLOOKUP(D1335,'Current Inventory '!$B:$E,4,FALSE),"0")</f>
        <v>0</v>
      </c>
      <c r="F1335" s="28">
        <v>0</v>
      </c>
      <c r="G1335" s="5">
        <f t="shared" si="0"/>
        <v>0</v>
      </c>
      <c r="H1335" s="5" t="e">
        <f>_xlfn.IFNA(VLOOKUP(D1335,'Msku With Skus'!$A:$E,6,FALSE)," ")</f>
        <v>#REF!</v>
      </c>
    </row>
    <row r="1336" customHeight="1" spans="1:8">
      <c r="A1336" s="25" t="s">
        <v>10343</v>
      </c>
      <c r="B1336" s="25" t="s">
        <v>6406</v>
      </c>
      <c r="C1336" s="25" t="s">
        <v>8982</v>
      </c>
      <c r="D1336" s="5" t="str">
        <f>VLOOKUP(B1336,'Msku With Skus'!$A:$B,2,FALSE)</f>
        <v>EB-EHLW-VWNB</v>
      </c>
      <c r="E1336" s="27" t="str">
        <f>_xlfn.IFNA(VLOOKUP(D1336,'Current Inventory '!$B:$E,4,FALSE),"0")</f>
        <v>0</v>
      </c>
      <c r="F1336" s="28">
        <v>1</v>
      </c>
      <c r="G1336" s="5">
        <f t="shared" si="0"/>
        <v>-1</v>
      </c>
      <c r="H1336" s="5" t="e">
        <f>_xlfn.IFNA(VLOOKUP(D1336,'Msku With Skus'!$A:$E,6,FALSE)," ")</f>
        <v>#REF!</v>
      </c>
    </row>
    <row r="1337" customHeight="1" spans="1:8">
      <c r="A1337" s="25" t="s">
        <v>10344</v>
      </c>
      <c r="B1337" s="25" t="s">
        <v>2135</v>
      </c>
      <c r="C1337" s="25" t="s">
        <v>10345</v>
      </c>
      <c r="D1337" s="5" t="str">
        <f>VLOOKUP(B1337,'Msku With Skus'!$A:$B,2,FALSE)</f>
        <v>CSTE_0160_SG_FireGlass_MercuryGreen</v>
      </c>
      <c r="E1337" s="27">
        <f>_xlfn.IFNA(VLOOKUP(D1337,'Current Inventory '!$B:$E,4,FALSE),"0")</f>
        <v>1</v>
      </c>
      <c r="F1337" s="28">
        <v>0</v>
      </c>
      <c r="G1337" s="5">
        <f t="shared" si="0"/>
        <v>1</v>
      </c>
      <c r="H1337" s="5" t="str">
        <f>_xlfn.IFNA(VLOOKUP(D1337,'Msku With Skus'!$A:$E,6,FALSE)," ")</f>
        <v> </v>
      </c>
    </row>
    <row r="1338" customHeight="1" spans="1:8">
      <c r="A1338" s="25" t="s">
        <v>10344</v>
      </c>
      <c r="B1338" s="25" t="s">
        <v>2135</v>
      </c>
      <c r="C1338" s="25" t="s">
        <v>10345</v>
      </c>
      <c r="D1338" s="5" t="str">
        <f>VLOOKUP(B1338,'Msku With Skus'!$A:$B,2,FALSE)</f>
        <v>CSTE_0160_SG_FireGlass_MercuryGreen</v>
      </c>
      <c r="E1338" s="27">
        <f>_xlfn.IFNA(VLOOKUP(D1338,'Current Inventory '!$B:$E,4,FALSE),"0")</f>
        <v>1</v>
      </c>
      <c r="F1338" s="28">
        <v>10</v>
      </c>
      <c r="G1338" s="5">
        <f t="shared" si="0"/>
        <v>-9</v>
      </c>
      <c r="H1338" s="5" t="str">
        <f>_xlfn.IFNA(VLOOKUP(D1338,'Msku With Skus'!$A:$E,6,FALSE)," ")</f>
        <v> </v>
      </c>
    </row>
    <row r="1339" customHeight="1" spans="1:8">
      <c r="A1339" s="25" t="s">
        <v>10346</v>
      </c>
      <c r="B1339" s="25" t="s">
        <v>6555</v>
      </c>
      <c r="C1339" s="25" t="s">
        <v>10345</v>
      </c>
      <c r="D1339" s="5" t="str">
        <f>VLOOKUP(B1339,'Msku With Skus'!$A:$B,2,FALSE)</f>
        <v>Rimless-Listing</v>
      </c>
      <c r="E1339" s="27" t="str">
        <f>_xlfn.IFNA(VLOOKUP(D1339,'Current Inventory '!$B:$E,4,FALSE),"0")</f>
        <v>0</v>
      </c>
      <c r="F1339" s="28">
        <v>0</v>
      </c>
      <c r="G1339" s="5">
        <f t="shared" si="0"/>
        <v>0</v>
      </c>
      <c r="H1339" s="5" t="e">
        <f>_xlfn.IFNA(VLOOKUP(D1339,'Msku With Skus'!$A:$E,6,FALSE)," ")</f>
        <v>#REF!</v>
      </c>
    </row>
    <row r="1340" customHeight="1" spans="1:8">
      <c r="A1340" s="25" t="s">
        <v>10347</v>
      </c>
      <c r="B1340" s="25" t="s">
        <v>1919</v>
      </c>
      <c r="C1340" s="25" t="s">
        <v>10345</v>
      </c>
      <c r="D1340" s="5" t="str">
        <f>VLOOKUP(B1340,'Msku With Skus'!$A:$B,2,FALSE)</f>
        <v>CSTE_0132_SG_FireGlass_Blue</v>
      </c>
      <c r="E1340" s="27">
        <f>_xlfn.IFNA(VLOOKUP(D1340,'Current Inventory '!$B:$E,4,FALSE),"0")</f>
        <v>0</v>
      </c>
      <c r="F1340" s="28">
        <v>0</v>
      </c>
      <c r="G1340" s="5">
        <f t="shared" si="0"/>
        <v>0</v>
      </c>
      <c r="H1340" s="5" t="str">
        <f>_xlfn.IFNA(VLOOKUP(D1340,'Msku With Skus'!$A:$E,6,FALSE)," ")</f>
        <v> </v>
      </c>
    </row>
    <row r="1341" customHeight="1" spans="1:8">
      <c r="A1341" s="25" t="s">
        <v>10348</v>
      </c>
      <c r="B1341" s="25" t="s">
        <v>2166</v>
      </c>
      <c r="C1341" s="25" t="s">
        <v>10349</v>
      </c>
      <c r="D1341" s="5" t="str">
        <f>VLOOKUP(B1341,'Msku With Skus'!$A:$B,2,FALSE)</f>
        <v>CSTE_0164_SG_FireGlass_MercuryRed</v>
      </c>
      <c r="E1341" s="27">
        <f>_xlfn.IFNA(VLOOKUP(D1341,'Current Inventory '!$B:$E,4,FALSE),"0")</f>
        <v>0</v>
      </c>
      <c r="F1341" s="28">
        <v>0</v>
      </c>
      <c r="G1341" s="5">
        <f t="shared" si="0"/>
        <v>0</v>
      </c>
      <c r="H1341" s="5" t="e">
        <f>_xlfn.IFNA(VLOOKUP(D1341,'Msku With Skus'!$A:$E,6,FALSE)," ")</f>
        <v>#REF!</v>
      </c>
    </row>
    <row r="1342" customHeight="1" spans="1:8">
      <c r="A1342" s="25" t="s">
        <v>10348</v>
      </c>
      <c r="B1342" s="25" t="s">
        <v>2166</v>
      </c>
      <c r="C1342" s="25" t="s">
        <v>10349</v>
      </c>
      <c r="D1342" s="5" t="str">
        <f>VLOOKUP(B1342,'Msku With Skus'!$A:$B,2,FALSE)</f>
        <v>CSTE_0164_SG_FireGlass_MercuryRed</v>
      </c>
      <c r="E1342" s="27">
        <f>_xlfn.IFNA(VLOOKUP(D1342,'Current Inventory '!$B:$E,4,FALSE),"0")</f>
        <v>0</v>
      </c>
      <c r="F1342" s="28">
        <v>0</v>
      </c>
      <c r="G1342" s="5">
        <f t="shared" si="0"/>
        <v>0</v>
      </c>
      <c r="H1342" s="5" t="e">
        <f>_xlfn.IFNA(VLOOKUP(D1342,'Msku With Skus'!$A:$E,6,FALSE)," ")</f>
        <v>#REF!</v>
      </c>
    </row>
    <row r="1343" customHeight="1" spans="1:8">
      <c r="A1343" s="25" t="s">
        <v>10350</v>
      </c>
      <c r="B1343" s="25" t="s">
        <v>6557</v>
      </c>
      <c r="C1343" s="25" t="s">
        <v>10351</v>
      </c>
      <c r="D1343" s="5" t="str">
        <f>VLOOKUP(B1343,'Msku With Skus'!$A:$B,2,FALSE)</f>
        <v>SG-fire glass-Blue-FBA</v>
      </c>
      <c r="E1343" s="27" t="str">
        <f>_xlfn.IFNA(VLOOKUP(D1343,'Current Inventory '!$B:$E,4,FALSE),"0")</f>
        <v>0</v>
      </c>
      <c r="F1343" s="28">
        <v>0</v>
      </c>
      <c r="G1343" s="5">
        <f t="shared" si="0"/>
        <v>0</v>
      </c>
      <c r="H1343" s="5" t="e">
        <f>_xlfn.IFNA(VLOOKUP(D1343,'Msku With Skus'!$A:$E,6,FALSE)," ")</f>
        <v>#REF!</v>
      </c>
    </row>
    <row r="1344" customHeight="1" spans="1:8">
      <c r="A1344" s="25" t="s">
        <v>10352</v>
      </c>
      <c r="B1344" s="25" t="s">
        <v>2150</v>
      </c>
      <c r="C1344" s="25" t="s">
        <v>10351</v>
      </c>
      <c r="D1344" s="5" t="str">
        <f>VLOOKUP(B1344,'Msku With Skus'!$A:$B,2,FALSE)</f>
        <v>CSTE_0163_SG_FireGlass_MercuryPurple</v>
      </c>
      <c r="E1344" s="27">
        <f>_xlfn.IFNA(VLOOKUP(D1344,'Current Inventory '!$B:$E,4,FALSE),"0")</f>
        <v>0</v>
      </c>
      <c r="F1344" s="28">
        <v>0</v>
      </c>
      <c r="G1344" s="5">
        <f t="shared" si="0"/>
        <v>0</v>
      </c>
      <c r="H1344" s="5" t="str">
        <f>_xlfn.IFNA(VLOOKUP(D1344,'Msku With Skus'!$A:$E,6,FALSE)," ")</f>
        <v> </v>
      </c>
    </row>
    <row r="1345" customHeight="1" spans="1:8">
      <c r="A1345" s="25" t="s">
        <v>10352</v>
      </c>
      <c r="B1345" s="25" t="s">
        <v>2150</v>
      </c>
      <c r="C1345" s="25" t="s">
        <v>10351</v>
      </c>
      <c r="D1345" s="5" t="str">
        <f>VLOOKUP(B1345,'Msku With Skus'!$A:$B,2,FALSE)</f>
        <v>CSTE_0163_SG_FireGlass_MercuryPurple</v>
      </c>
      <c r="E1345" s="27">
        <f>_xlfn.IFNA(VLOOKUP(D1345,'Current Inventory '!$B:$E,4,FALSE),"0")</f>
        <v>0</v>
      </c>
      <c r="F1345" s="28">
        <v>0</v>
      </c>
      <c r="G1345" s="5">
        <f t="shared" si="0"/>
        <v>0</v>
      </c>
      <c r="H1345" s="5" t="str">
        <f>_xlfn.IFNA(VLOOKUP(D1345,'Msku With Skus'!$A:$E,6,FALSE)," ")</f>
        <v> </v>
      </c>
    </row>
    <row r="1346" customHeight="1" spans="1:8">
      <c r="A1346" s="25" t="s">
        <v>9704</v>
      </c>
      <c r="B1346" s="25" t="s">
        <v>2284</v>
      </c>
      <c r="C1346" s="25" t="s">
        <v>9705</v>
      </c>
      <c r="D1346" s="5" t="str">
        <f>VLOOKUP(B1346,'Msku With Skus'!$A:$B,2,FALSE)</f>
        <v>CSTE_0175_SG_FireGlass_Silver</v>
      </c>
      <c r="E1346" s="27">
        <f>_xlfn.IFNA(VLOOKUP(D1346,'Current Inventory '!$B:$E,4,FALSE),"0")</f>
        <v>0</v>
      </c>
      <c r="F1346" s="28">
        <v>2</v>
      </c>
      <c r="G1346" s="5">
        <f t="shared" si="0"/>
        <v>-2</v>
      </c>
      <c r="H1346" s="5" t="str">
        <f>_xlfn.IFNA(VLOOKUP(D1346,'Msku With Skus'!$A:$E,6,FALSE)," ")</f>
        <v> </v>
      </c>
    </row>
    <row r="1347" customHeight="1" spans="1:8">
      <c r="A1347" s="25" t="s">
        <v>10353</v>
      </c>
      <c r="B1347" s="25" t="s">
        <v>6675</v>
      </c>
      <c r="C1347" s="25" t="s">
        <v>9705</v>
      </c>
      <c r="D1347" s="5" t="str">
        <f>VLOOKUP(B1347,'Msku With Skus'!$A:$B,2,FALSE)</f>
        <v>ZI-ZLLR-6USK</v>
      </c>
      <c r="E1347" s="27" t="str">
        <f>_xlfn.IFNA(VLOOKUP(D1347,'Current Inventory '!$B:$E,4,FALSE),"0")</f>
        <v>0</v>
      </c>
      <c r="F1347" s="28">
        <v>0</v>
      </c>
      <c r="G1347" s="5">
        <f t="shared" si="0"/>
        <v>0</v>
      </c>
      <c r="H1347" s="5" t="e">
        <f>_xlfn.IFNA(VLOOKUP(D1347,'Msku With Skus'!$A:$E,6,FALSE)," ")</f>
        <v>#REF!</v>
      </c>
    </row>
    <row r="1348" customHeight="1" spans="1:8">
      <c r="A1348" s="25" t="s">
        <v>10354</v>
      </c>
      <c r="B1348" s="25" t="s">
        <v>2291</v>
      </c>
      <c r="C1348" s="25" t="s">
        <v>9705</v>
      </c>
      <c r="D1348" s="5" t="str">
        <f>VLOOKUP(B1348,'Msku With Skus'!$A:$B,2,FALSE)</f>
        <v>CSTE_0175_SG_FireGlass_Silver</v>
      </c>
      <c r="E1348" s="27">
        <f>_xlfn.IFNA(VLOOKUP(D1348,'Current Inventory '!$B:$E,4,FALSE),"0")</f>
        <v>0</v>
      </c>
      <c r="F1348" s="28">
        <v>0</v>
      </c>
      <c r="G1348" s="5">
        <f t="shared" si="0"/>
        <v>0</v>
      </c>
      <c r="H1348" s="5" t="str">
        <f>_xlfn.IFNA(VLOOKUP(D1348,'Msku With Skus'!$A:$E,6,FALSE)," ")</f>
        <v> </v>
      </c>
    </row>
    <row r="1349" customHeight="1" spans="1:8">
      <c r="A1349" s="25" t="s">
        <v>8980</v>
      </c>
      <c r="B1349" s="25" t="s">
        <v>6472</v>
      </c>
      <c r="C1349" s="25" t="s">
        <v>8978</v>
      </c>
      <c r="D1349" s="5" t="str">
        <f>VLOOKUP(B1349,'Msku With Skus'!$A:$B,2,FALSE)</f>
        <v>KJ-TQFP-S5SX</v>
      </c>
      <c r="E1349" s="27" t="str">
        <f>_xlfn.IFNA(VLOOKUP(D1349,'Current Inventory '!$B:$E,4,FALSE),"0")</f>
        <v>0</v>
      </c>
      <c r="F1349" s="28">
        <v>53</v>
      </c>
      <c r="G1349" s="5">
        <f t="shared" si="0"/>
        <v>-53</v>
      </c>
      <c r="H1349" s="5" t="e">
        <f>_xlfn.IFNA(VLOOKUP(D1349,'Msku With Skus'!$A:$E,6,FALSE)," ")</f>
        <v>#REF!</v>
      </c>
    </row>
    <row r="1350" customHeight="1" spans="1:8">
      <c r="A1350" s="25" t="s">
        <v>10355</v>
      </c>
      <c r="B1350" s="25" t="s">
        <v>1920</v>
      </c>
      <c r="C1350" s="25" t="s">
        <v>10356</v>
      </c>
      <c r="D1350" s="5" t="str">
        <f>VLOOKUP(B1350,'Msku With Skus'!$A:$B,2,FALSE)</f>
        <v>CSTE_0132_SG_FireGlass_Blue</v>
      </c>
      <c r="E1350" s="27">
        <f>_xlfn.IFNA(VLOOKUP(D1350,'Current Inventory '!$B:$E,4,FALSE),"0")</f>
        <v>0</v>
      </c>
      <c r="F1350" s="28">
        <v>0</v>
      </c>
      <c r="G1350" s="5">
        <f t="shared" si="0"/>
        <v>0</v>
      </c>
      <c r="H1350" s="5" t="str">
        <f>_xlfn.IFNA(VLOOKUP(D1350,'Msku With Skus'!$A:$E,6,FALSE)," ")</f>
        <v> </v>
      </c>
    </row>
    <row r="1351" customHeight="1" spans="1:8">
      <c r="A1351" s="25" t="s">
        <v>10355</v>
      </c>
      <c r="B1351" s="25" t="s">
        <v>1920</v>
      </c>
      <c r="C1351" s="25" t="s">
        <v>10356</v>
      </c>
      <c r="D1351" s="5" t="str">
        <f>VLOOKUP(B1351,'Msku With Skus'!$A:$B,2,FALSE)</f>
        <v>CSTE_0132_SG_FireGlass_Blue</v>
      </c>
      <c r="E1351" s="27">
        <f>_xlfn.IFNA(VLOOKUP(D1351,'Current Inventory '!$B:$E,4,FALSE),"0")</f>
        <v>0</v>
      </c>
      <c r="F1351" s="28">
        <v>0</v>
      </c>
      <c r="G1351" s="5">
        <f t="shared" si="0"/>
        <v>0</v>
      </c>
      <c r="H1351" s="5" t="str">
        <f>_xlfn.IFNA(VLOOKUP(D1351,'Msku With Skus'!$A:$E,6,FALSE)," ")</f>
        <v> </v>
      </c>
    </row>
    <row r="1352" customHeight="1" spans="1:8">
      <c r="A1352" s="25" t="s">
        <v>10008</v>
      </c>
      <c r="B1352" s="25" t="s">
        <v>2084</v>
      </c>
      <c r="C1352" s="25" t="s">
        <v>10009</v>
      </c>
      <c r="D1352" s="5" t="str">
        <f>VLOOKUP(B1352,'Msku With Skus'!$A:$B,2,FALSE)</f>
        <v>CSTE_0155_SG_FireGlass_Red</v>
      </c>
      <c r="E1352" s="27">
        <f>_xlfn.IFNA(VLOOKUP(D1352,'Current Inventory '!$B:$E,4,FALSE),"0")</f>
        <v>0</v>
      </c>
      <c r="F1352" s="28">
        <v>0</v>
      </c>
      <c r="G1352" s="5">
        <f t="shared" si="0"/>
        <v>0</v>
      </c>
      <c r="H1352" s="5" t="str">
        <f>_xlfn.IFNA(VLOOKUP(D1352,'Msku With Skus'!$A:$E,6,FALSE)," ")</f>
        <v> </v>
      </c>
    </row>
    <row r="1353" customHeight="1" spans="1:8">
      <c r="A1353" s="25" t="s">
        <v>10357</v>
      </c>
      <c r="B1353" s="25" t="s">
        <v>2097</v>
      </c>
      <c r="C1353" s="25" t="s">
        <v>10358</v>
      </c>
      <c r="D1353" s="5" t="str">
        <f>VLOOKUP(B1353,'Msku With Skus'!$A:$B,2,FALSE)</f>
        <v>CSTE_0156_SG_FireGlass_Yellow</v>
      </c>
      <c r="E1353" s="27">
        <f>_xlfn.IFNA(VLOOKUP(D1353,'Current Inventory '!$B:$E,4,FALSE),"0")</f>
        <v>0</v>
      </c>
      <c r="F1353" s="28">
        <v>21</v>
      </c>
      <c r="G1353" s="5">
        <f t="shared" si="0"/>
        <v>-21</v>
      </c>
      <c r="H1353" s="5" t="str">
        <f>_xlfn.IFNA(VLOOKUP(D1353,'Msku With Skus'!$A:$E,6,FALSE)," ")</f>
        <v> </v>
      </c>
    </row>
    <row r="1354" customHeight="1" spans="1:8">
      <c r="A1354" s="25" t="s">
        <v>10357</v>
      </c>
      <c r="B1354" s="25" t="s">
        <v>2097</v>
      </c>
      <c r="C1354" s="25" t="s">
        <v>10358</v>
      </c>
      <c r="D1354" s="5" t="str">
        <f>VLOOKUP(B1354,'Msku With Skus'!$A:$B,2,FALSE)</f>
        <v>CSTE_0156_SG_FireGlass_Yellow</v>
      </c>
      <c r="E1354" s="27">
        <f>_xlfn.IFNA(VLOOKUP(D1354,'Current Inventory '!$B:$E,4,FALSE),"0")</f>
        <v>0</v>
      </c>
      <c r="F1354" s="28">
        <v>0</v>
      </c>
      <c r="G1354" s="5">
        <f t="shared" si="0"/>
        <v>0</v>
      </c>
      <c r="H1354" s="5" t="str">
        <f>_xlfn.IFNA(VLOOKUP(D1354,'Msku With Skus'!$A:$E,6,FALSE)," ")</f>
        <v> </v>
      </c>
    </row>
    <row r="1355" customHeight="1" spans="1:8">
      <c r="A1355" s="25" t="s">
        <v>10359</v>
      </c>
      <c r="B1355" s="25" t="s">
        <v>1907</v>
      </c>
      <c r="C1355" s="25" t="s">
        <v>10016</v>
      </c>
      <c r="D1355" s="5" t="str">
        <f>VLOOKUP(B1355,'Msku With Skus'!$A:$B,2,FALSE)</f>
        <v>CSTE_0131_SG_FireGlass_Black</v>
      </c>
      <c r="E1355" s="27">
        <f>_xlfn.IFNA(VLOOKUP(D1355,'Current Inventory '!$B:$E,4,FALSE),"0")</f>
        <v>0</v>
      </c>
      <c r="F1355" s="28">
        <v>0</v>
      </c>
      <c r="G1355" s="5">
        <f t="shared" si="0"/>
        <v>0</v>
      </c>
      <c r="H1355" s="5" t="str">
        <f>_xlfn.IFNA(VLOOKUP(D1355,'Msku With Skus'!$A:$E,6,FALSE)," ")</f>
        <v> </v>
      </c>
    </row>
    <row r="1356" customHeight="1" spans="1:8">
      <c r="A1356" s="25" t="s">
        <v>10360</v>
      </c>
      <c r="B1356" s="25" t="s">
        <v>6558</v>
      </c>
      <c r="C1356" s="25" t="s">
        <v>10335</v>
      </c>
      <c r="D1356" s="5" t="str">
        <f>VLOOKUP(B1356,'Msku With Skus'!$A:$B,2,FALSE)</f>
        <v>SG-fireglasses-mercury-red</v>
      </c>
      <c r="E1356" s="27" t="str">
        <f>_xlfn.IFNA(VLOOKUP(D1356,'Current Inventory '!$B:$E,4,FALSE),"0")</f>
        <v>0</v>
      </c>
      <c r="F1356" s="28">
        <v>0</v>
      </c>
      <c r="G1356" s="5">
        <f t="shared" si="0"/>
        <v>0</v>
      </c>
      <c r="H1356" s="5" t="e">
        <f>_xlfn.IFNA(VLOOKUP(D1356,'Msku With Skus'!$A:$E,6,FALSE)," ")</f>
        <v>#REF!</v>
      </c>
    </row>
    <row r="1357" customHeight="1" spans="1:8">
      <c r="A1357" s="25" t="s">
        <v>10334</v>
      </c>
      <c r="B1357" s="25" t="s">
        <v>2163</v>
      </c>
      <c r="C1357" s="25" t="s">
        <v>10335</v>
      </c>
      <c r="D1357" s="5" t="str">
        <f>VLOOKUP(B1357,'Msku With Skus'!$A:$B,2,FALSE)</f>
        <v>CSTE_0164_SG_FireGlass_MercuryRed</v>
      </c>
      <c r="E1357" s="27">
        <f>_xlfn.IFNA(VLOOKUP(D1357,'Current Inventory '!$B:$E,4,FALSE),"0")</f>
        <v>0</v>
      </c>
      <c r="F1357" s="28">
        <v>0</v>
      </c>
      <c r="G1357" s="5">
        <f t="shared" si="0"/>
        <v>0</v>
      </c>
      <c r="H1357" s="5" t="e">
        <f>_xlfn.IFNA(VLOOKUP(D1357,'Msku With Skus'!$A:$E,6,FALSE)," ")</f>
        <v>#REF!</v>
      </c>
    </row>
    <row r="1358" customHeight="1" spans="1:8">
      <c r="A1358" s="25" t="s">
        <v>10361</v>
      </c>
      <c r="B1358" s="25" t="s">
        <v>2164</v>
      </c>
      <c r="C1358" s="25" t="s">
        <v>10362</v>
      </c>
      <c r="D1358" s="5" t="str">
        <f>VLOOKUP(B1358,'Msku With Skus'!$A:$B,2,FALSE)</f>
        <v>CSTE_0164_SG_FireGlass_MercuryRed</v>
      </c>
      <c r="E1358" s="27">
        <f>_xlfn.IFNA(VLOOKUP(D1358,'Current Inventory '!$B:$E,4,FALSE),"0")</f>
        <v>0</v>
      </c>
      <c r="F1358" s="28">
        <v>1</v>
      </c>
      <c r="G1358" s="5">
        <f t="shared" si="0"/>
        <v>-1</v>
      </c>
      <c r="H1358" s="5" t="e">
        <f>_xlfn.IFNA(VLOOKUP(D1358,'Msku With Skus'!$A:$E,6,FALSE)," ")</f>
        <v>#REF!</v>
      </c>
    </row>
    <row r="1359" customHeight="1" spans="1:8">
      <c r="A1359" s="25" t="s">
        <v>10363</v>
      </c>
      <c r="B1359" s="25" t="s">
        <v>1930</v>
      </c>
      <c r="C1359" s="25" t="s">
        <v>10011</v>
      </c>
      <c r="D1359" s="5" t="str">
        <f>VLOOKUP(B1359,'Msku With Skus'!$A:$B,2,FALSE)</f>
        <v>CSTE_0133_SG_FireGlass_Pink</v>
      </c>
      <c r="E1359" s="27">
        <f>_xlfn.IFNA(VLOOKUP(D1359,'Current Inventory '!$B:$E,4,FALSE),"0")</f>
        <v>0</v>
      </c>
      <c r="F1359" s="28">
        <v>0</v>
      </c>
      <c r="G1359" s="5">
        <f t="shared" si="0"/>
        <v>0</v>
      </c>
      <c r="H1359" s="5" t="e">
        <f>_xlfn.IFNA(VLOOKUP(D1359,'Msku With Skus'!$A:$E,6,FALSE)," ")</f>
        <v>#REF!</v>
      </c>
    </row>
    <row r="1360" customHeight="1" spans="1:8">
      <c r="A1360" s="25" t="s">
        <v>10363</v>
      </c>
      <c r="B1360" s="25" t="s">
        <v>1930</v>
      </c>
      <c r="C1360" s="25" t="s">
        <v>10011</v>
      </c>
      <c r="D1360" s="5" t="str">
        <f>VLOOKUP(B1360,'Msku With Skus'!$A:$B,2,FALSE)</f>
        <v>CSTE_0133_SG_FireGlass_Pink</v>
      </c>
      <c r="E1360" s="27">
        <f>_xlfn.IFNA(VLOOKUP(D1360,'Current Inventory '!$B:$E,4,FALSE),"0")</f>
        <v>0</v>
      </c>
      <c r="F1360" s="28">
        <v>0</v>
      </c>
      <c r="G1360" s="5">
        <f t="shared" si="0"/>
        <v>0</v>
      </c>
      <c r="H1360" s="5" t="e">
        <f>_xlfn.IFNA(VLOOKUP(D1360,'Msku With Skus'!$A:$E,6,FALSE)," ")</f>
        <v>#REF!</v>
      </c>
    </row>
    <row r="1361" customHeight="1" spans="1:8">
      <c r="A1361" s="25" t="s">
        <v>10013</v>
      </c>
      <c r="B1361" s="25" t="s">
        <v>1905</v>
      </c>
      <c r="C1361" s="25" t="s">
        <v>10014</v>
      </c>
      <c r="D1361" s="5" t="str">
        <f>VLOOKUP(B1361,'Msku With Skus'!$A:$B,2,FALSE)</f>
        <v>CSTE_0131_SG_FireGlass_Black</v>
      </c>
      <c r="E1361" s="27">
        <f>_xlfn.IFNA(VLOOKUP(D1361,'Current Inventory '!$B:$E,4,FALSE),"0")</f>
        <v>0</v>
      </c>
      <c r="F1361" s="28">
        <v>0</v>
      </c>
      <c r="G1361" s="5">
        <f t="shared" si="0"/>
        <v>0</v>
      </c>
      <c r="H1361" s="5" t="str">
        <f>_xlfn.IFNA(VLOOKUP(D1361,'Msku With Skus'!$A:$E,6,FALSE)," ")</f>
        <v> </v>
      </c>
    </row>
    <row r="1362" customHeight="1" spans="1:8">
      <c r="A1362" s="25" t="s">
        <v>10013</v>
      </c>
      <c r="B1362" s="25" t="s">
        <v>1905</v>
      </c>
      <c r="C1362" s="25" t="s">
        <v>10014</v>
      </c>
      <c r="D1362" s="5" t="str">
        <f>VLOOKUP(B1362,'Msku With Skus'!$A:$B,2,FALSE)</f>
        <v>CSTE_0131_SG_FireGlass_Black</v>
      </c>
      <c r="E1362" s="27">
        <f>_xlfn.IFNA(VLOOKUP(D1362,'Current Inventory '!$B:$E,4,FALSE),"0")</f>
        <v>0</v>
      </c>
      <c r="F1362" s="28">
        <v>0</v>
      </c>
      <c r="G1362" s="5">
        <f t="shared" si="0"/>
        <v>0</v>
      </c>
      <c r="H1362" s="5" t="str">
        <f>_xlfn.IFNA(VLOOKUP(D1362,'Msku With Skus'!$A:$E,6,FALSE)," ")</f>
        <v> </v>
      </c>
    </row>
    <row r="1363" customHeight="1" spans="1:8">
      <c r="A1363" s="25" t="s">
        <v>10364</v>
      </c>
      <c r="B1363" s="25" t="s">
        <v>2079</v>
      </c>
      <c r="C1363" s="25" t="s">
        <v>10365</v>
      </c>
      <c r="D1363" s="5" t="str">
        <f>VLOOKUP(B1363,'Msku With Skus'!$A:$B,2,FALSE)</f>
        <v>CSTE_0163_SG_FireGlass_MercuryPurple</v>
      </c>
      <c r="E1363" s="27">
        <f>_xlfn.IFNA(VLOOKUP(D1363,'Current Inventory '!$B:$E,4,FALSE),"0")</f>
        <v>0</v>
      </c>
      <c r="F1363" s="28">
        <v>0</v>
      </c>
      <c r="G1363" s="5">
        <f t="shared" si="0"/>
        <v>0</v>
      </c>
      <c r="H1363" s="5" t="str">
        <f>_xlfn.IFNA(VLOOKUP(D1363,'Msku With Skus'!$A:$E,6,FALSE)," ")</f>
        <v> </v>
      </c>
    </row>
    <row r="1364" customHeight="1" spans="1:8">
      <c r="A1364" s="25" t="s">
        <v>10366</v>
      </c>
      <c r="B1364" s="25" t="s">
        <v>2289</v>
      </c>
      <c r="C1364" s="25" t="s">
        <v>10367</v>
      </c>
      <c r="D1364" s="5" t="str">
        <f>VLOOKUP(B1364,'Msku With Skus'!$A:$B,2,FALSE)</f>
        <v>CSTE_0175_SG_FireGlass_Silver</v>
      </c>
      <c r="E1364" s="27">
        <f>_xlfn.IFNA(VLOOKUP(D1364,'Current Inventory '!$B:$E,4,FALSE),"0")</f>
        <v>0</v>
      </c>
      <c r="F1364" s="28">
        <v>0</v>
      </c>
      <c r="G1364" s="5">
        <f t="shared" si="0"/>
        <v>0</v>
      </c>
      <c r="H1364" s="5" t="str">
        <f>_xlfn.IFNA(VLOOKUP(D1364,'Msku With Skus'!$A:$E,6,FALSE)," ")</f>
        <v> </v>
      </c>
    </row>
    <row r="1365" customHeight="1" spans="1:8">
      <c r="A1365" s="25" t="s">
        <v>10366</v>
      </c>
      <c r="B1365" s="25" t="s">
        <v>2289</v>
      </c>
      <c r="C1365" s="25" t="s">
        <v>10367</v>
      </c>
      <c r="D1365" s="5" t="str">
        <f>VLOOKUP(B1365,'Msku With Skus'!$A:$B,2,FALSE)</f>
        <v>CSTE_0175_SG_FireGlass_Silver</v>
      </c>
      <c r="E1365" s="27">
        <f>_xlfn.IFNA(VLOOKUP(D1365,'Current Inventory '!$B:$E,4,FALSE),"0")</f>
        <v>0</v>
      </c>
      <c r="F1365" s="28">
        <v>0</v>
      </c>
      <c r="G1365" s="5">
        <f t="shared" si="0"/>
        <v>0</v>
      </c>
      <c r="H1365" s="5" t="str">
        <f>_xlfn.IFNA(VLOOKUP(D1365,'Msku With Skus'!$A:$E,6,FALSE)," ")</f>
        <v> </v>
      </c>
    </row>
    <row r="1366" customHeight="1" spans="1:8">
      <c r="A1366" s="25" t="s">
        <v>10366</v>
      </c>
      <c r="B1366" s="25" t="s">
        <v>2289</v>
      </c>
      <c r="C1366" s="25" t="s">
        <v>10367</v>
      </c>
      <c r="D1366" s="5" t="str">
        <f>VLOOKUP(B1366,'Msku With Skus'!$A:$B,2,FALSE)</f>
        <v>CSTE_0175_SG_FireGlass_Silver</v>
      </c>
      <c r="E1366" s="27">
        <f>_xlfn.IFNA(VLOOKUP(D1366,'Current Inventory '!$B:$E,4,FALSE),"0")</f>
        <v>0</v>
      </c>
      <c r="F1366" s="28">
        <v>0</v>
      </c>
      <c r="G1366" s="5">
        <f t="shared" si="0"/>
        <v>0</v>
      </c>
      <c r="H1366" s="5" t="str">
        <f>_xlfn.IFNA(VLOOKUP(D1366,'Msku With Skus'!$A:$E,6,FALSE)," ")</f>
        <v> </v>
      </c>
    </row>
    <row r="1367" customHeight="1" spans="1:8">
      <c r="A1367" s="25" t="s">
        <v>10368</v>
      </c>
      <c r="B1367" s="25" t="s">
        <v>1924</v>
      </c>
      <c r="C1367" s="25" t="s">
        <v>10369</v>
      </c>
      <c r="D1367" s="5" t="str">
        <f>VLOOKUP(B1367,'Msku With Skus'!$A:$B,2,FALSE)</f>
        <v>CSTE_0133_SG_FireGlass_Pink</v>
      </c>
      <c r="E1367" s="27">
        <f>_xlfn.IFNA(VLOOKUP(D1367,'Current Inventory '!$B:$E,4,FALSE),"0")</f>
        <v>0</v>
      </c>
      <c r="F1367" s="28">
        <v>0</v>
      </c>
      <c r="G1367" s="5">
        <f t="shared" si="0"/>
        <v>0</v>
      </c>
      <c r="H1367" s="5" t="e">
        <f>_xlfn.IFNA(VLOOKUP(D1367,'Msku With Skus'!$A:$E,6,FALSE)," ")</f>
        <v>#REF!</v>
      </c>
    </row>
    <row r="1368" customHeight="1" spans="1:8">
      <c r="A1368" s="25" t="s">
        <v>10370</v>
      </c>
      <c r="B1368" s="25" t="s">
        <v>4042</v>
      </c>
      <c r="C1368" s="25" t="s">
        <v>10371</v>
      </c>
      <c r="D1368" s="5" t="str">
        <f>VLOOKUP(B1368,'Msku With Skus'!$A:$B,2,FALSE)</f>
        <v>CSTE_0457_ST_Animal_Hello_Kitty</v>
      </c>
      <c r="E1368" s="27">
        <f>_xlfn.IFNA(VLOOKUP(D1368,'Current Inventory '!$B:$E,4,FALSE),"0")</f>
        <v>13</v>
      </c>
      <c r="F1368" s="28">
        <v>6</v>
      </c>
      <c r="G1368" s="5">
        <f t="shared" si="0"/>
        <v>7</v>
      </c>
      <c r="H1368" s="5" t="e">
        <f>_xlfn.IFNA(VLOOKUP(D1368,'Msku With Skus'!$A:$E,6,FALSE)," ")</f>
        <v>#REF!</v>
      </c>
    </row>
    <row r="1369" customHeight="1" spans="1:8">
      <c r="A1369" s="25" t="s">
        <v>10372</v>
      </c>
      <c r="B1369" s="25" t="s">
        <v>4139</v>
      </c>
      <c r="C1369" s="25" t="s">
        <v>10373</v>
      </c>
      <c r="D1369" s="5" t="str">
        <f>VLOOKUP(B1369,'Msku With Skus'!$A:$B,2,FALSE)</f>
        <v>CSTE_0478_ST_Minecraft_Cow_Brown</v>
      </c>
      <c r="E1369" s="27">
        <f>_xlfn.IFNA(VLOOKUP(D1369,'Current Inventory '!$B:$E,4,FALSE),"0")</f>
        <v>2</v>
      </c>
      <c r="F1369" s="28">
        <v>5</v>
      </c>
      <c r="G1369" s="5">
        <f t="shared" si="0"/>
        <v>-3</v>
      </c>
      <c r="H1369" s="5" t="e">
        <f>_xlfn.IFNA(VLOOKUP(D1369,'Msku With Skus'!$A:$E,6,FALSE)," ")</f>
        <v>#REF!</v>
      </c>
    </row>
    <row r="1370" customHeight="1" spans="1:8">
      <c r="A1370" s="25" t="s">
        <v>10372</v>
      </c>
      <c r="B1370" s="25" t="s">
        <v>4139</v>
      </c>
      <c r="C1370" s="25" t="s">
        <v>10373</v>
      </c>
      <c r="D1370" s="5" t="str">
        <f>VLOOKUP(B1370,'Msku With Skus'!$A:$B,2,FALSE)</f>
        <v>CSTE_0478_ST_Minecraft_Cow_Brown</v>
      </c>
      <c r="E1370" s="27">
        <f>_xlfn.IFNA(VLOOKUP(D1370,'Current Inventory '!$B:$E,4,FALSE),"0")</f>
        <v>2</v>
      </c>
      <c r="F1370" s="28">
        <v>0</v>
      </c>
      <c r="G1370" s="5">
        <f t="shared" si="0"/>
        <v>2</v>
      </c>
      <c r="H1370" s="5" t="e">
        <f>_xlfn.IFNA(VLOOKUP(D1370,'Msku With Skus'!$A:$E,6,FALSE)," ")</f>
        <v>#REF!</v>
      </c>
    </row>
    <row r="1371" customHeight="1" spans="1:8">
      <c r="A1371" s="25" t="s">
        <v>10374</v>
      </c>
      <c r="B1371" s="25" t="s">
        <v>4454</v>
      </c>
      <c r="C1371" s="25" t="s">
        <v>10375</v>
      </c>
      <c r="D1371" s="5" t="str">
        <f>VLOOKUP(B1371,'Msku With Skus'!$A:$B,2,FALSE)</f>
        <v>CSTE_0548_ST_Minecraft_Creeper_Small</v>
      </c>
      <c r="E1371" s="27">
        <f>_xlfn.IFNA(VLOOKUP(D1371,'Current Inventory '!$B:$E,4,FALSE),"0")</f>
        <v>0</v>
      </c>
      <c r="F1371" s="28">
        <v>0</v>
      </c>
      <c r="G1371" s="5">
        <f t="shared" si="0"/>
        <v>0</v>
      </c>
      <c r="H1371" s="5" t="str">
        <f>_xlfn.IFNA(VLOOKUP(D1371,'Msku With Skus'!$A:$E,6,FALSE)," ")</f>
        <v> </v>
      </c>
    </row>
    <row r="1372" customHeight="1" spans="1:8">
      <c r="A1372" s="25" t="s">
        <v>10374</v>
      </c>
      <c r="B1372" s="25" t="s">
        <v>4454</v>
      </c>
      <c r="C1372" s="25" t="s">
        <v>10375</v>
      </c>
      <c r="D1372" s="5" t="str">
        <f>VLOOKUP(B1372,'Msku With Skus'!$A:$B,2,FALSE)</f>
        <v>CSTE_0548_ST_Minecraft_Creeper_Small</v>
      </c>
      <c r="E1372" s="27">
        <f>_xlfn.IFNA(VLOOKUP(D1372,'Current Inventory '!$B:$E,4,FALSE),"0")</f>
        <v>0</v>
      </c>
      <c r="F1372" s="28">
        <v>0</v>
      </c>
      <c r="G1372" s="5">
        <f t="shared" si="0"/>
        <v>0</v>
      </c>
      <c r="H1372" s="5" t="str">
        <f>_xlfn.IFNA(VLOOKUP(D1372,'Msku With Skus'!$A:$E,6,FALSE)," ")</f>
        <v> </v>
      </c>
    </row>
    <row r="1373" customHeight="1" spans="1:8">
      <c r="A1373" s="25" t="s">
        <v>10376</v>
      </c>
      <c r="B1373" s="25" t="s">
        <v>4132</v>
      </c>
      <c r="C1373" s="25" t="s">
        <v>10377</v>
      </c>
      <c r="D1373" s="5" t="str">
        <f>VLOOKUP(B1373,'Msku With Skus'!$A:$B,2,FALSE)</f>
        <v>CSTE_0476_ST_Minecraft_Zombie_Black</v>
      </c>
      <c r="E1373" s="27">
        <f>_xlfn.IFNA(VLOOKUP(D1373,'Current Inventory '!$B:$E,4,FALSE),"0")</f>
        <v>16</v>
      </c>
      <c r="F1373" s="28">
        <v>7</v>
      </c>
      <c r="G1373" s="5">
        <f t="shared" si="0"/>
        <v>9</v>
      </c>
      <c r="H1373" s="5" t="e">
        <f>_xlfn.IFNA(VLOOKUP(D1373,'Msku With Skus'!$A:$E,6,FALSE)," ")</f>
        <v>#REF!</v>
      </c>
    </row>
    <row r="1374" customHeight="1" spans="1:8">
      <c r="A1374" s="25" t="s">
        <v>10376</v>
      </c>
      <c r="B1374" s="25" t="s">
        <v>4132</v>
      </c>
      <c r="C1374" s="25" t="s">
        <v>10377</v>
      </c>
      <c r="D1374" s="5" t="str">
        <f>VLOOKUP(B1374,'Msku With Skus'!$A:$B,2,FALSE)</f>
        <v>CSTE_0476_ST_Minecraft_Zombie_Black</v>
      </c>
      <c r="E1374" s="27">
        <f>_xlfn.IFNA(VLOOKUP(D1374,'Current Inventory '!$B:$E,4,FALSE),"0")</f>
        <v>16</v>
      </c>
      <c r="F1374" s="28">
        <v>0</v>
      </c>
      <c r="G1374" s="5">
        <f t="shared" si="0"/>
        <v>16</v>
      </c>
      <c r="H1374" s="5" t="e">
        <f>_xlfn.IFNA(VLOOKUP(D1374,'Msku With Skus'!$A:$E,6,FALSE)," ")</f>
        <v>#REF!</v>
      </c>
    </row>
    <row r="1375" customHeight="1" spans="1:8">
      <c r="A1375" s="25" t="s">
        <v>10378</v>
      </c>
      <c r="B1375" s="25" t="s">
        <v>3763</v>
      </c>
      <c r="C1375" s="25" t="s">
        <v>10379</v>
      </c>
      <c r="D1375" s="5" t="str">
        <f>VLOOKUP(B1375,'Msku With Skus'!$A:$B,2,FALSE)</f>
        <v>CSTE_0421_ST_MineCraft_Ghost</v>
      </c>
      <c r="E1375" s="27">
        <f>_xlfn.IFNA(VLOOKUP(D1375,'Current Inventory '!$B:$E,4,FALSE),"0")</f>
        <v>10</v>
      </c>
      <c r="F1375" s="28">
        <v>0</v>
      </c>
      <c r="G1375" s="5">
        <f t="shared" si="0"/>
        <v>10</v>
      </c>
      <c r="H1375" s="5" t="e">
        <f>_xlfn.IFNA(VLOOKUP(D1375,'Msku With Skus'!$A:$E,6,FALSE)," ")</f>
        <v>#REF!</v>
      </c>
    </row>
    <row r="1376" customHeight="1" spans="1:8">
      <c r="A1376" s="25" t="s">
        <v>10378</v>
      </c>
      <c r="B1376" s="25" t="s">
        <v>3763</v>
      </c>
      <c r="C1376" s="25" t="s">
        <v>10379</v>
      </c>
      <c r="D1376" s="5" t="str">
        <f>VLOOKUP(B1376,'Msku With Skus'!$A:$B,2,FALSE)</f>
        <v>CSTE_0421_ST_MineCraft_Ghost</v>
      </c>
      <c r="E1376" s="27">
        <f>_xlfn.IFNA(VLOOKUP(D1376,'Current Inventory '!$B:$E,4,FALSE),"0")</f>
        <v>10</v>
      </c>
      <c r="F1376" s="28">
        <v>11</v>
      </c>
      <c r="G1376" s="5">
        <f t="shared" si="0"/>
        <v>-1</v>
      </c>
      <c r="H1376" s="5" t="e">
        <f>_xlfn.IFNA(VLOOKUP(D1376,'Msku With Skus'!$A:$E,6,FALSE)," ")</f>
        <v>#REF!</v>
      </c>
    </row>
    <row r="1377" customHeight="1" spans="1:8">
      <c r="A1377" s="25" t="s">
        <v>10380</v>
      </c>
      <c r="B1377" s="25" t="s">
        <v>3743</v>
      </c>
      <c r="C1377" s="25" t="s">
        <v>10381</v>
      </c>
      <c r="D1377" s="5" t="str">
        <f>VLOOKUP(B1377,'Msku With Skus'!$A:$B,2,FALSE)</f>
        <v>CSTE_0418_ST_MineCraft_Steve</v>
      </c>
      <c r="E1377" s="27">
        <f>_xlfn.IFNA(VLOOKUP(D1377,'Current Inventory '!$B:$E,4,FALSE),"0")</f>
        <v>0</v>
      </c>
      <c r="F1377" s="28">
        <v>28</v>
      </c>
      <c r="G1377" s="5">
        <f t="shared" si="0"/>
        <v>-28</v>
      </c>
      <c r="H1377" s="5" t="e">
        <f>_xlfn.IFNA(VLOOKUP(D1377,'Msku With Skus'!$A:$E,6,FALSE)," ")</f>
        <v>#REF!</v>
      </c>
    </row>
    <row r="1378" customHeight="1" spans="1:8">
      <c r="A1378" s="25" t="s">
        <v>10382</v>
      </c>
      <c r="B1378" s="25" t="s">
        <v>3756</v>
      </c>
      <c r="C1378" s="25" t="s">
        <v>10383</v>
      </c>
      <c r="D1378" s="5" t="str">
        <f>VLOOKUP(B1378,'Msku With Skus'!$A:$B,2,FALSE)</f>
        <v>CSTE_0420_ST_MineCraft_Zombie</v>
      </c>
      <c r="E1378" s="27">
        <f>_xlfn.IFNA(VLOOKUP(D1378,'Current Inventory '!$B:$E,4,FALSE),"0")</f>
        <v>27</v>
      </c>
      <c r="F1378" s="28">
        <v>52</v>
      </c>
      <c r="G1378" s="5">
        <f t="shared" si="0"/>
        <v>-25</v>
      </c>
      <c r="H1378" s="5" t="e">
        <f>_xlfn.IFNA(VLOOKUP(D1378,'Msku With Skus'!$A:$E,6,FALSE)," ")</f>
        <v>#REF!</v>
      </c>
    </row>
    <row r="1379" customHeight="1" spans="1:8">
      <c r="A1379" s="25" t="s">
        <v>10384</v>
      </c>
      <c r="B1379" s="25" t="s">
        <v>3751</v>
      </c>
      <c r="C1379" s="25" t="s">
        <v>10385</v>
      </c>
      <c r="D1379" s="5" t="str">
        <f>VLOOKUP(B1379,'Msku With Skus'!$A:$B,2,FALSE)</f>
        <v>CSTE_0419_ST_MineCraft_Creeper</v>
      </c>
      <c r="E1379" s="27">
        <f>_xlfn.IFNA(VLOOKUP(D1379,'Current Inventory '!$B:$E,4,FALSE),"0")</f>
        <v>24</v>
      </c>
      <c r="F1379" s="28">
        <v>26</v>
      </c>
      <c r="G1379" s="5">
        <f t="shared" si="0"/>
        <v>-2</v>
      </c>
      <c r="H1379" s="5" t="e">
        <f>_xlfn.IFNA(VLOOKUP(D1379,'Msku With Skus'!$A:$E,6,FALSE)," ")</f>
        <v>#REF!</v>
      </c>
    </row>
    <row r="1380" customHeight="1" spans="1:8">
      <c r="A1380" s="25" t="s">
        <v>10384</v>
      </c>
      <c r="B1380" s="25" t="s">
        <v>3751</v>
      </c>
      <c r="C1380" s="25" t="s">
        <v>10385</v>
      </c>
      <c r="D1380" s="5" t="str">
        <f>VLOOKUP(B1380,'Msku With Skus'!$A:$B,2,FALSE)</f>
        <v>CSTE_0419_ST_MineCraft_Creeper</v>
      </c>
      <c r="E1380" s="27">
        <f>_xlfn.IFNA(VLOOKUP(D1380,'Current Inventory '!$B:$E,4,FALSE),"0")</f>
        <v>24</v>
      </c>
      <c r="F1380" s="28">
        <v>0</v>
      </c>
      <c r="G1380" s="5">
        <f t="shared" si="0"/>
        <v>24</v>
      </c>
      <c r="H1380" s="5" t="e">
        <f>_xlfn.IFNA(VLOOKUP(D1380,'Msku With Skus'!$A:$E,6,FALSE)," ")</f>
        <v>#REF!</v>
      </c>
    </row>
    <row r="1381" customHeight="1" spans="1:8">
      <c r="A1381" s="25" t="s">
        <v>10386</v>
      </c>
      <c r="B1381" s="25" t="s">
        <v>3750</v>
      </c>
      <c r="C1381" s="25" t="s">
        <v>10387</v>
      </c>
      <c r="D1381" s="5" t="str">
        <f>VLOOKUP(B1381,'Msku With Skus'!$A:$B,2,FALSE)</f>
        <v>CSTE_0419_ST_MineCraft_Creeper</v>
      </c>
      <c r="E1381" s="27">
        <f>_xlfn.IFNA(VLOOKUP(D1381,'Current Inventory '!$B:$E,4,FALSE),"0")</f>
        <v>24</v>
      </c>
      <c r="F1381" s="28">
        <v>20</v>
      </c>
      <c r="G1381" s="5">
        <f t="shared" si="0"/>
        <v>4</v>
      </c>
      <c r="H1381" s="5" t="e">
        <f>_xlfn.IFNA(VLOOKUP(D1381,'Msku With Skus'!$A:$E,6,FALSE)," ")</f>
        <v>#REF!</v>
      </c>
    </row>
    <row r="1382" customHeight="1" spans="1:8">
      <c r="A1382" s="25" t="s">
        <v>10388</v>
      </c>
      <c r="B1382" s="25" t="s">
        <v>4136</v>
      </c>
      <c r="C1382" s="25" t="s">
        <v>10389</v>
      </c>
      <c r="D1382" s="5" t="str">
        <f>VLOOKUP(B1382,'Msku With Skus'!$A:$B,2,FALSE)</f>
        <v>CSTE_0477_ST_Minecraft_Spider_Blue</v>
      </c>
      <c r="E1382" s="27">
        <f>_xlfn.IFNA(VLOOKUP(D1382,'Current Inventory '!$B:$E,4,FALSE),"0")</f>
        <v>-1</v>
      </c>
      <c r="F1382" s="28">
        <v>0</v>
      </c>
      <c r="G1382" s="5">
        <f t="shared" si="0"/>
        <v>-1</v>
      </c>
      <c r="H1382" s="5" t="e">
        <f>_xlfn.IFNA(VLOOKUP(D1382,'Msku With Skus'!$A:$E,6,FALSE)," ")</f>
        <v>#REF!</v>
      </c>
    </row>
    <row r="1383" customHeight="1" spans="1:8">
      <c r="A1383" s="25" t="s">
        <v>10388</v>
      </c>
      <c r="B1383" s="25" t="s">
        <v>4136</v>
      </c>
      <c r="C1383" s="25" t="s">
        <v>10389</v>
      </c>
      <c r="D1383" s="5" t="str">
        <f>VLOOKUP(B1383,'Msku With Skus'!$A:$B,2,FALSE)</f>
        <v>CSTE_0477_ST_Minecraft_Spider_Blue</v>
      </c>
      <c r="E1383" s="27">
        <f>_xlfn.IFNA(VLOOKUP(D1383,'Current Inventory '!$B:$E,4,FALSE),"0")</f>
        <v>-1</v>
      </c>
      <c r="F1383" s="28">
        <v>10</v>
      </c>
      <c r="G1383" s="5">
        <f t="shared" si="0"/>
        <v>-11</v>
      </c>
      <c r="H1383" s="5" t="e">
        <f>_xlfn.IFNA(VLOOKUP(D1383,'Msku With Skus'!$A:$E,6,FALSE)," ")</f>
        <v>#REF!</v>
      </c>
    </row>
    <row r="1384" customHeight="1" spans="1:8">
      <c r="A1384" s="25" t="s">
        <v>10390</v>
      </c>
      <c r="B1384" s="25" t="s">
        <v>4303</v>
      </c>
      <c r="C1384" s="25" t="s">
        <v>10391</v>
      </c>
      <c r="D1384" s="5" t="str">
        <f>VLOOKUP(B1384,'Msku With Skus'!$A:$B,2,FALSE)</f>
        <v>CSTE_0513_ST_Animal_Alpaca_Multi</v>
      </c>
      <c r="E1384" s="27">
        <f>_xlfn.IFNA(VLOOKUP(D1384,'Current Inventory '!$B:$E,4,FALSE),"0")</f>
        <v>3</v>
      </c>
      <c r="F1384" s="28">
        <v>3</v>
      </c>
      <c r="G1384" s="5">
        <f t="shared" si="0"/>
        <v>0</v>
      </c>
      <c r="H1384" s="5" t="e">
        <f>_xlfn.IFNA(VLOOKUP(D1384,'Msku With Skus'!$A:$E,6,FALSE)," ")</f>
        <v>#REF!</v>
      </c>
    </row>
    <row r="1385" customHeight="1" spans="1:8">
      <c r="A1385" s="25" t="s">
        <v>10392</v>
      </c>
      <c r="B1385" s="25" t="s">
        <v>5156</v>
      </c>
      <c r="C1385" s="25" t="s">
        <v>10393</v>
      </c>
      <c r="D1385" s="5" t="str">
        <f>VLOOKUP(B1385,'Msku With Skus'!$A:$B,2,FALSE)</f>
        <v>CSTE_O0190_OT_CookySlingBag_Small</v>
      </c>
      <c r="E1385" s="27">
        <f>_xlfn.IFNA(VLOOKUP(D1385,'Current Inventory '!$B:$E,4,FALSE),"0")</f>
        <v>4</v>
      </c>
      <c r="F1385" s="28">
        <v>4</v>
      </c>
      <c r="G1385" s="5">
        <f t="shared" si="0"/>
        <v>0</v>
      </c>
      <c r="H1385" s="5" t="e">
        <f>_xlfn.IFNA(VLOOKUP(D1385,'Msku With Skus'!$A:$E,6,FALSE)," ")</f>
        <v>#REF!</v>
      </c>
    </row>
    <row r="1386" customHeight="1" spans="1:8">
      <c r="A1386" s="25" t="s">
        <v>10394</v>
      </c>
      <c r="B1386" s="25" t="s">
        <v>4037</v>
      </c>
      <c r="C1386" s="25" t="s">
        <v>10395</v>
      </c>
      <c r="D1386" s="5" t="str">
        <f>VLOOKUP(B1386,'Msku With Skus'!$A:$B,2,FALSE)</f>
        <v>CSTE_0456_ST_Animal_Maru_Bear</v>
      </c>
      <c r="E1386" s="27">
        <f>_xlfn.IFNA(VLOOKUP(D1386,'Current Inventory '!$B:$E,4,FALSE),"0")</f>
        <v>28</v>
      </c>
      <c r="F1386" s="28">
        <v>6</v>
      </c>
      <c r="G1386" s="5">
        <f t="shared" si="0"/>
        <v>22</v>
      </c>
      <c r="H1386" s="5" t="e">
        <f>_xlfn.IFNA(VLOOKUP(D1386,'Msku With Skus'!$A:$E,6,FALSE)," ")</f>
        <v>#REF!</v>
      </c>
    </row>
    <row r="1387" customHeight="1" spans="1:8">
      <c r="A1387" s="25" t="s">
        <v>10396</v>
      </c>
      <c r="B1387" s="25" t="s">
        <v>6939</v>
      </c>
      <c r="C1387" s="25" t="s">
        <v>10397</v>
      </c>
      <c r="D1387" s="5">
        <f>VLOOKUP(B1387,'Msku With Skus'!$A:$B,2,FALSE)</f>
        <v>0</v>
      </c>
      <c r="E1387" s="27" t="str">
        <f>_xlfn.IFNA(VLOOKUP(D1387,'Current Inventory '!$B:$E,4,FALSE),"0")</f>
        <v>0</v>
      </c>
      <c r="F1387" s="28">
        <v>5</v>
      </c>
      <c r="G1387" s="5">
        <f t="shared" si="0"/>
        <v>-5</v>
      </c>
      <c r="H1387" s="5" t="e">
        <f>_xlfn.IFNA(VLOOKUP(D1387,'Msku With Skus'!$A:$E,6,FALSE)," ")</f>
        <v>#REF!</v>
      </c>
    </row>
    <row r="1388" customHeight="1" spans="1:8">
      <c r="A1388" s="25" t="s">
        <v>10398</v>
      </c>
      <c r="B1388" s="25" t="s">
        <v>4099</v>
      </c>
      <c r="C1388" s="25" t="s">
        <v>10399</v>
      </c>
      <c r="D1388" s="5" t="str">
        <f>VLOOKUP(B1388,'Msku With Skus'!$A:$B,2,FALSE)</f>
        <v>CSTE_0467_ST_Pokemon_PokeBall</v>
      </c>
      <c r="E1388" s="27">
        <f>_xlfn.IFNA(VLOOKUP(D1388,'Current Inventory '!$B:$E,4,FALSE),"0")</f>
        <v>5</v>
      </c>
      <c r="F1388" s="28">
        <v>5</v>
      </c>
      <c r="G1388" s="5">
        <f t="shared" si="0"/>
        <v>0</v>
      </c>
      <c r="H1388" s="5" t="e">
        <f>_xlfn.IFNA(VLOOKUP(D1388,'Msku With Skus'!$A:$E,6,FALSE)," ")</f>
        <v>#REF!</v>
      </c>
    </row>
    <row r="1389" customHeight="1" spans="1:8">
      <c r="A1389" s="25" t="s">
        <v>10400</v>
      </c>
      <c r="B1389" s="25" t="s">
        <v>4204</v>
      </c>
      <c r="C1389" s="25" t="s">
        <v>10401</v>
      </c>
      <c r="D1389" s="5" t="str">
        <f>VLOOKUP(B1389,'Msku With Skus'!$A:$B,2,FALSE)</f>
        <v>CSTE_0491_ST_Fruit_Blox_Spirit</v>
      </c>
      <c r="E1389" s="27">
        <f>_xlfn.IFNA(VLOOKUP(D1389,'Current Inventory '!$B:$E,4,FALSE),"0")</f>
        <v>1</v>
      </c>
      <c r="F1389" s="28">
        <v>10</v>
      </c>
      <c r="G1389" s="5">
        <f t="shared" si="0"/>
        <v>-9</v>
      </c>
      <c r="H1389" s="5" t="e">
        <f>_xlfn.IFNA(VLOOKUP(D1389,'Msku With Skus'!$A:$E,6,FALSE)," ")</f>
        <v>#REF!</v>
      </c>
    </row>
    <row r="1390" customHeight="1" spans="1:8">
      <c r="A1390" s="25" t="s">
        <v>10400</v>
      </c>
      <c r="B1390" s="25" t="s">
        <v>4204</v>
      </c>
      <c r="C1390" s="25" t="s">
        <v>10401</v>
      </c>
      <c r="D1390" s="5" t="str">
        <f>VLOOKUP(B1390,'Msku With Skus'!$A:$B,2,FALSE)</f>
        <v>CSTE_0491_ST_Fruit_Blox_Spirit</v>
      </c>
      <c r="E1390" s="27">
        <f>_xlfn.IFNA(VLOOKUP(D1390,'Current Inventory '!$B:$E,4,FALSE),"0")</f>
        <v>1</v>
      </c>
      <c r="F1390" s="28">
        <v>0</v>
      </c>
      <c r="G1390" s="5">
        <f t="shared" si="0"/>
        <v>1</v>
      </c>
      <c r="H1390" s="5" t="e">
        <f>_xlfn.IFNA(VLOOKUP(D1390,'Msku With Skus'!$A:$E,6,FALSE)," ")</f>
        <v>#REF!</v>
      </c>
    </row>
    <row r="1391" customHeight="1" spans="1:8">
      <c r="A1391" s="25" t="s">
        <v>10402</v>
      </c>
      <c r="B1391" s="25" t="s">
        <v>4200</v>
      </c>
      <c r="C1391" s="25" t="s">
        <v>10403</v>
      </c>
      <c r="D1391" s="5" t="str">
        <f>VLOOKUP(B1391,'Msku With Skus'!$A:$B,2,FALSE)</f>
        <v>CSTE_0490_ST_Fruit_Blox_Shadow</v>
      </c>
      <c r="E1391" s="27">
        <f>_xlfn.IFNA(VLOOKUP(D1391,'Current Inventory '!$B:$E,4,FALSE),"0")</f>
        <v>-2</v>
      </c>
      <c r="F1391" s="28">
        <v>10</v>
      </c>
      <c r="G1391" s="5">
        <f t="shared" si="0"/>
        <v>-12</v>
      </c>
      <c r="H1391" s="5" t="e">
        <f>_xlfn.IFNA(VLOOKUP(D1391,'Msku With Skus'!$A:$E,6,FALSE)," ")</f>
        <v>#REF!</v>
      </c>
    </row>
    <row r="1392" customHeight="1" spans="1:8">
      <c r="A1392" s="25" t="s">
        <v>10402</v>
      </c>
      <c r="B1392" s="25" t="s">
        <v>4200</v>
      </c>
      <c r="C1392" s="25" t="s">
        <v>10403</v>
      </c>
      <c r="D1392" s="5" t="str">
        <f>VLOOKUP(B1392,'Msku With Skus'!$A:$B,2,FALSE)</f>
        <v>CSTE_0490_ST_Fruit_Blox_Shadow</v>
      </c>
      <c r="E1392" s="27">
        <f>_xlfn.IFNA(VLOOKUP(D1392,'Current Inventory '!$B:$E,4,FALSE),"0")</f>
        <v>-2</v>
      </c>
      <c r="F1392" s="28">
        <v>0</v>
      </c>
      <c r="G1392" s="5">
        <f t="shared" si="0"/>
        <v>-2</v>
      </c>
      <c r="H1392" s="5" t="e">
        <f>_xlfn.IFNA(VLOOKUP(D1392,'Msku With Skus'!$A:$E,6,FALSE)," ")</f>
        <v>#REF!</v>
      </c>
    </row>
    <row r="1393" customHeight="1" spans="1:8">
      <c r="A1393" s="25" t="s">
        <v>10404</v>
      </c>
      <c r="B1393" s="25" t="s">
        <v>4196</v>
      </c>
      <c r="C1393" s="25" t="s">
        <v>10405</v>
      </c>
      <c r="D1393" s="5" t="str">
        <f>VLOOKUP(B1393,'Msku With Skus'!$A:$B,2,FALSE)</f>
        <v>CSTE_0489_ST_Fruit_Blox_Light</v>
      </c>
      <c r="E1393" s="27">
        <f>_xlfn.IFNA(VLOOKUP(D1393,'Current Inventory '!$B:$E,4,FALSE),"0")</f>
        <v>4</v>
      </c>
      <c r="F1393" s="28">
        <v>0</v>
      </c>
      <c r="G1393" s="5">
        <f t="shared" si="0"/>
        <v>4</v>
      </c>
      <c r="H1393" s="5" t="e">
        <f>_xlfn.IFNA(VLOOKUP(D1393,'Msku With Skus'!$A:$E,6,FALSE)," ")</f>
        <v>#REF!</v>
      </c>
    </row>
    <row r="1394" customHeight="1" spans="1:8">
      <c r="A1394" s="25" t="s">
        <v>10404</v>
      </c>
      <c r="B1394" s="25" t="s">
        <v>4196</v>
      </c>
      <c r="C1394" s="25" t="s">
        <v>10405</v>
      </c>
      <c r="D1394" s="5" t="str">
        <f>VLOOKUP(B1394,'Msku With Skus'!$A:$B,2,FALSE)</f>
        <v>CSTE_0489_ST_Fruit_Blox_Light</v>
      </c>
      <c r="E1394" s="27">
        <f>_xlfn.IFNA(VLOOKUP(D1394,'Current Inventory '!$B:$E,4,FALSE),"0")</f>
        <v>4</v>
      </c>
      <c r="F1394" s="28">
        <v>0</v>
      </c>
      <c r="G1394" s="5">
        <f t="shared" si="0"/>
        <v>4</v>
      </c>
      <c r="H1394" s="5" t="e">
        <f>_xlfn.IFNA(VLOOKUP(D1394,'Msku With Skus'!$A:$E,6,FALSE)," ")</f>
        <v>#REF!</v>
      </c>
    </row>
    <row r="1395" customHeight="1" spans="1:8">
      <c r="A1395" s="25" t="s">
        <v>10406</v>
      </c>
      <c r="B1395" s="25" t="s">
        <v>4207</v>
      </c>
      <c r="C1395" s="25" t="s">
        <v>10407</v>
      </c>
      <c r="D1395" s="5" t="str">
        <f>VLOOKUP(B1395,'Msku With Skus'!$A:$B,2,FALSE)</f>
        <v>CSTE_0492_ST_Fruit_Blox_Control</v>
      </c>
      <c r="E1395" s="27">
        <f>_xlfn.IFNA(VLOOKUP(D1395,'Current Inventory '!$B:$E,4,FALSE),"0")</f>
        <v>0</v>
      </c>
      <c r="F1395" s="28">
        <v>0</v>
      </c>
      <c r="G1395" s="5">
        <f t="shared" si="0"/>
        <v>0</v>
      </c>
      <c r="H1395" s="5" t="e">
        <f>_xlfn.IFNA(VLOOKUP(D1395,'Msku With Skus'!$A:$E,6,FALSE)," ")</f>
        <v>#REF!</v>
      </c>
    </row>
    <row r="1396" customHeight="1" spans="1:8">
      <c r="A1396" s="25" t="s">
        <v>10408</v>
      </c>
      <c r="B1396" s="25" t="s">
        <v>4436</v>
      </c>
      <c r="C1396" s="25" t="s">
        <v>10409</v>
      </c>
      <c r="D1396" s="5" t="str">
        <f>VLOOKUP(B1396,'Msku With Skus'!$A:$B,2,FALSE)</f>
        <v>CSTE_0545_ST_Animal_Breathing_Dog_Brown</v>
      </c>
      <c r="E1396" s="27">
        <f>_xlfn.IFNA(VLOOKUP(D1396,'Current Inventory '!$B:$E,4,FALSE),"0")</f>
        <v>4</v>
      </c>
      <c r="F1396" s="28">
        <v>4</v>
      </c>
      <c r="G1396" s="5">
        <f t="shared" si="0"/>
        <v>0</v>
      </c>
      <c r="H1396" s="5" t="e">
        <f>_xlfn.IFNA(VLOOKUP(D1396,'Msku With Skus'!$A:$E,6,FALSE)," ")</f>
        <v>#REF!</v>
      </c>
    </row>
    <row r="1397" customHeight="1" spans="1:8">
      <c r="A1397" s="25" t="s">
        <v>10410</v>
      </c>
      <c r="B1397" s="25" t="s">
        <v>4437</v>
      </c>
      <c r="C1397" s="25" t="s">
        <v>10411</v>
      </c>
      <c r="D1397" s="5" t="str">
        <f>VLOOKUP(B1397,'Msku With Skus'!$A:$B,2,FALSE)</f>
        <v>CSTE_0545_ST_Animal_Breathing_Dog_Brown</v>
      </c>
      <c r="E1397" s="27">
        <f>_xlfn.IFNA(VLOOKUP(D1397,'Current Inventory '!$B:$E,4,FALSE),"0")</f>
        <v>4</v>
      </c>
      <c r="F1397" s="28">
        <v>5</v>
      </c>
      <c r="G1397" s="5">
        <f t="shared" si="0"/>
        <v>-1</v>
      </c>
      <c r="H1397" s="5" t="e">
        <f>_xlfn.IFNA(VLOOKUP(D1397,'Msku With Skus'!$A:$E,6,FALSE)," ")</f>
        <v>#REF!</v>
      </c>
    </row>
    <row r="1398" customHeight="1" spans="1:8">
      <c r="A1398" s="25" t="s">
        <v>10412</v>
      </c>
      <c r="B1398" s="25" t="s">
        <v>4419</v>
      </c>
      <c r="C1398" s="25" t="s">
        <v>10413</v>
      </c>
      <c r="D1398" s="5" t="str">
        <f>VLOOKUP(B1398,'Msku With Skus'!$A:$B,2,FALSE)</f>
        <v>CSTE_0541_ST_Animal_Breathing_Fox</v>
      </c>
      <c r="E1398" s="27">
        <f>_xlfn.IFNA(VLOOKUP(D1398,'Current Inventory '!$B:$E,4,FALSE),"0")</f>
        <v>5</v>
      </c>
      <c r="F1398" s="28">
        <v>5</v>
      </c>
      <c r="G1398" s="5">
        <f t="shared" si="0"/>
        <v>0</v>
      </c>
      <c r="H1398" s="5" t="e">
        <f>_xlfn.IFNA(VLOOKUP(D1398,'Msku With Skus'!$A:$E,6,FALSE)," ")</f>
        <v>#REF!</v>
      </c>
    </row>
    <row r="1399" customHeight="1" spans="1:8">
      <c r="A1399" s="25" t="s">
        <v>10414</v>
      </c>
      <c r="B1399" s="25" t="s">
        <v>4416</v>
      </c>
      <c r="C1399" s="25" t="s">
        <v>10415</v>
      </c>
      <c r="D1399" s="5" t="str">
        <f>VLOOKUP(B1399,'Msku With Skus'!$A:$B,2,FALSE)</f>
        <v>CSTE_0540_ST_Animal_Breathing_Stich_Pink</v>
      </c>
      <c r="E1399" s="27">
        <f>_xlfn.IFNA(VLOOKUP(D1399,'Current Inventory '!$B:$E,4,FALSE),"0")</f>
        <v>10</v>
      </c>
      <c r="F1399" s="28">
        <v>0</v>
      </c>
      <c r="G1399" s="5">
        <f t="shared" si="0"/>
        <v>10</v>
      </c>
      <c r="H1399" s="5" t="e">
        <f>_xlfn.IFNA(VLOOKUP(D1399,'Msku With Skus'!$A:$E,6,FALSE)," ")</f>
        <v>#REF!</v>
      </c>
    </row>
    <row r="1400" customHeight="1" spans="1:8">
      <c r="A1400" s="25" t="s">
        <v>10416</v>
      </c>
      <c r="B1400" s="25" t="s">
        <v>4378</v>
      </c>
      <c r="C1400" s="25" t="s">
        <v>10417</v>
      </c>
      <c r="D1400" s="5" t="str">
        <f>VLOOKUP(B1400,'Msku With Skus'!$A:$B,2,FALSE)</f>
        <v>CSTE_0533_ST_Animal_Breathing_koala_Grey</v>
      </c>
      <c r="E1400" s="27">
        <f>_xlfn.IFNA(VLOOKUP(D1400,'Current Inventory '!$B:$E,4,FALSE),"0")</f>
        <v>2</v>
      </c>
      <c r="F1400" s="28">
        <v>15</v>
      </c>
      <c r="G1400" s="5">
        <f t="shared" si="0"/>
        <v>-13</v>
      </c>
      <c r="H1400" s="5" t="e">
        <f>_xlfn.IFNA(VLOOKUP(D1400,'Msku With Skus'!$A:$E,6,FALSE)," ")</f>
        <v>#REF!</v>
      </c>
    </row>
    <row r="1401" customHeight="1" spans="1:8">
      <c r="A1401" s="25" t="s">
        <v>10418</v>
      </c>
      <c r="B1401" s="25" t="s">
        <v>4191</v>
      </c>
      <c r="C1401" s="25" t="s">
        <v>10419</v>
      </c>
      <c r="D1401" s="5" t="str">
        <f>VLOOKUP(B1401,'Msku With Skus'!$A:$B,2,FALSE)</f>
        <v>CSTE_0488_ST_Animal_Breathing_Stitch_Blue</v>
      </c>
      <c r="E1401" s="27">
        <f>_xlfn.IFNA(VLOOKUP(D1401,'Current Inventory '!$B:$E,4,FALSE),"0")</f>
        <v>82</v>
      </c>
      <c r="F1401" s="28">
        <v>24</v>
      </c>
      <c r="G1401" s="5">
        <f t="shared" si="0"/>
        <v>58</v>
      </c>
      <c r="H1401" s="5" t="e">
        <f>_xlfn.IFNA(VLOOKUP(D1401,'Msku With Skus'!$A:$E,6,FALSE)," ")</f>
        <v>#REF!</v>
      </c>
    </row>
    <row r="1402" customHeight="1" spans="1:8">
      <c r="A1402" s="25" t="s">
        <v>10420</v>
      </c>
      <c r="B1402" s="25" t="s">
        <v>4193</v>
      </c>
      <c r="C1402" s="25" t="s">
        <v>10419</v>
      </c>
      <c r="D1402" s="5" t="str">
        <f>VLOOKUP(B1402,'Msku With Skus'!$A:$B,2,FALSE)</f>
        <v>CSTE_0488_ST_Animal_Breathing_Stitch_Blue</v>
      </c>
      <c r="E1402" s="27">
        <f>_xlfn.IFNA(VLOOKUP(D1402,'Current Inventory '!$B:$E,4,FALSE),"0")</f>
        <v>82</v>
      </c>
      <c r="F1402" s="28">
        <v>24</v>
      </c>
      <c r="G1402" s="5">
        <f t="shared" si="0"/>
        <v>58</v>
      </c>
      <c r="H1402" s="5" t="e">
        <f>_xlfn.IFNA(VLOOKUP(D1402,'Msku With Skus'!$A:$E,6,FALSE)," ")</f>
        <v>#REF!</v>
      </c>
    </row>
    <row r="1403" customHeight="1" spans="1:8">
      <c r="A1403" s="25" t="s">
        <v>10421</v>
      </c>
      <c r="B1403" s="25" t="s">
        <v>4395</v>
      </c>
      <c r="C1403" s="25" t="s">
        <v>10422</v>
      </c>
      <c r="D1403" s="5" t="str">
        <f>VLOOKUP(B1403,'Msku With Skus'!$A:$B,2,FALSE)</f>
        <v>CSTE_0536_ST_Animal_Breathing_lamb_White</v>
      </c>
      <c r="E1403" s="27">
        <f>_xlfn.IFNA(VLOOKUP(D1403,'Current Inventory '!$B:$E,4,FALSE),"0")</f>
        <v>1</v>
      </c>
      <c r="F1403" s="28">
        <v>4</v>
      </c>
      <c r="G1403" s="5">
        <f t="shared" si="0"/>
        <v>-3</v>
      </c>
      <c r="H1403" s="5" t="e">
        <f>_xlfn.IFNA(VLOOKUP(D1403,'Msku With Skus'!$A:$E,6,FALSE)," ")</f>
        <v>#REF!</v>
      </c>
    </row>
    <row r="1404" customHeight="1" spans="1:8">
      <c r="A1404" s="25" t="s">
        <v>10423</v>
      </c>
      <c r="B1404" s="25" t="s">
        <v>4392</v>
      </c>
      <c r="C1404" s="25" t="s">
        <v>10424</v>
      </c>
      <c r="D1404" s="5" t="str">
        <f>VLOOKUP(B1404,'Msku With Skus'!$A:$B,2,FALSE)</f>
        <v>CSTE_0535_ST_Animal_Breathing_lamb_Pink</v>
      </c>
      <c r="E1404" s="27">
        <f>_xlfn.IFNA(VLOOKUP(D1404,'Current Inventory '!$B:$E,4,FALSE),"0")</f>
        <v>0</v>
      </c>
      <c r="F1404" s="28">
        <v>1</v>
      </c>
      <c r="G1404" s="5">
        <f t="shared" si="0"/>
        <v>-1</v>
      </c>
      <c r="H1404" s="5" t="e">
        <f>_xlfn.IFNA(VLOOKUP(D1404,'Msku With Skus'!$A:$E,6,FALSE)," ")</f>
        <v>#REF!</v>
      </c>
    </row>
    <row r="1405" customHeight="1" spans="1:8">
      <c r="A1405" s="25" t="s">
        <v>10425</v>
      </c>
      <c r="B1405" s="25" t="s">
        <v>4525</v>
      </c>
      <c r="C1405" s="25" t="s">
        <v>10426</v>
      </c>
      <c r="D1405" s="5" t="str">
        <f>VLOOKUP(B1405,'Msku With Skus'!$A:$B,2,FALSE)</f>
        <v>CSTE_O0002_OT_TeddyFaceCat_Pink</v>
      </c>
      <c r="E1405" s="27">
        <f>_xlfn.IFNA(VLOOKUP(D1405,'Current Inventory '!$B:$E,4,FALSE),"0")</f>
        <v>8</v>
      </c>
      <c r="F1405" s="28">
        <v>5</v>
      </c>
      <c r="G1405" s="5">
        <f t="shared" si="0"/>
        <v>3</v>
      </c>
      <c r="H1405" s="5" t="str">
        <f>_xlfn.IFNA(VLOOKUP(D1405,'Msku With Skus'!$A:$E,6,FALSE)," ")</f>
        <v> </v>
      </c>
    </row>
    <row r="1406" customHeight="1" spans="1:8">
      <c r="A1406" s="25" t="s">
        <v>10427</v>
      </c>
      <c r="B1406" s="25" t="s">
        <v>4540</v>
      </c>
      <c r="C1406" s="25" t="s">
        <v>10428</v>
      </c>
      <c r="D1406" s="5" t="str">
        <f>VLOOKUP(B1406,'Msku With Skus'!$A:$B,2,FALSE)</f>
        <v>CSTE_O0003_OT_TeddyFaceCat_Blue</v>
      </c>
      <c r="E1406" s="27">
        <f>_xlfn.IFNA(VLOOKUP(D1406,'Current Inventory '!$B:$E,4,FALSE),"0")</f>
        <v>39</v>
      </c>
      <c r="F1406" s="28">
        <v>5</v>
      </c>
      <c r="G1406" s="5">
        <f t="shared" si="0"/>
        <v>34</v>
      </c>
      <c r="H1406" s="5" t="e">
        <f>_xlfn.IFNA(VLOOKUP(D1406,'Msku With Skus'!$A:$E,6,FALSE)," ")</f>
        <v>#REF!</v>
      </c>
    </row>
    <row r="1407" customHeight="1" spans="1:8">
      <c r="A1407" s="25" t="s">
        <v>10429</v>
      </c>
      <c r="B1407" s="25" t="s">
        <v>4495</v>
      </c>
      <c r="C1407" s="25" t="s">
        <v>10430</v>
      </c>
      <c r="D1407" s="5" t="str">
        <f>VLOOKUP(B1407,'Msku With Skus'!$A:$B,2,FALSE)</f>
        <v>CSTE_O0001_OT_TeddyFaceCat_Brown</v>
      </c>
      <c r="E1407" s="27">
        <f>_xlfn.IFNA(VLOOKUP(D1407,'Current Inventory '!$B:$E,4,FALSE),"0")</f>
        <v>41</v>
      </c>
      <c r="F1407" s="28">
        <v>4</v>
      </c>
      <c r="G1407" s="5">
        <f t="shared" si="0"/>
        <v>37</v>
      </c>
      <c r="H1407" s="5" t="e">
        <f>_xlfn.IFNA(VLOOKUP(D1407,'Msku With Skus'!$A:$E,6,FALSE)," ")</f>
        <v>#REF!</v>
      </c>
    </row>
    <row r="1408" customHeight="1" spans="1:8">
      <c r="A1408" s="25" t="s">
        <v>10431</v>
      </c>
      <c r="B1408" s="25" t="s">
        <v>4183</v>
      </c>
      <c r="C1408" s="25" t="s">
        <v>10432</v>
      </c>
      <c r="D1408" s="5" t="str">
        <f>VLOOKUP(B1408,'Msku With Skus'!$A:$B,2,FALSE)</f>
        <v>CSTE_0487_ST_Animal_Breathing_Otter_Blue</v>
      </c>
      <c r="E1408" s="27">
        <f>_xlfn.IFNA(VLOOKUP(D1408,'Current Inventory '!$B:$E,4,FALSE),"0")</f>
        <v>75</v>
      </c>
      <c r="F1408" s="28">
        <v>37</v>
      </c>
      <c r="G1408" s="5">
        <f t="shared" si="0"/>
        <v>38</v>
      </c>
      <c r="H1408" s="5" t="e">
        <f>_xlfn.IFNA(VLOOKUP(D1408,'Msku With Skus'!$A:$E,6,FALSE)," ")</f>
        <v>#REF!</v>
      </c>
    </row>
    <row r="1409" customHeight="1" spans="1:8">
      <c r="A1409" s="25" t="s">
        <v>10433</v>
      </c>
      <c r="B1409" s="25" t="s">
        <v>4369</v>
      </c>
      <c r="C1409" s="25" t="s">
        <v>10434</v>
      </c>
      <c r="D1409" s="5" t="str">
        <f>VLOOKUP(B1409,'Msku With Skus'!$A:$B,2,FALSE)</f>
        <v>CSTE_0526_ST_Animal_Breathing_Otter_Pink</v>
      </c>
      <c r="E1409" s="27">
        <f>_xlfn.IFNA(VLOOKUP(D1409,'Current Inventory '!$B:$E,4,FALSE),"0")</f>
        <v>55</v>
      </c>
      <c r="F1409" s="28">
        <v>19</v>
      </c>
      <c r="G1409" s="5">
        <f t="shared" si="0"/>
        <v>36</v>
      </c>
      <c r="H1409" s="5" t="str">
        <f>_xlfn.IFNA(VLOOKUP(D1409,'Msku With Skus'!$A:$E,6,FALSE)," ")</f>
        <v> </v>
      </c>
    </row>
    <row r="1410" customHeight="1" spans="1:8">
      <c r="A1410" s="25" t="s">
        <v>10435</v>
      </c>
      <c r="B1410" s="25" t="s">
        <v>4403</v>
      </c>
      <c r="C1410" s="25" t="s">
        <v>10436</v>
      </c>
      <c r="D1410" s="5" t="str">
        <f>VLOOKUP(B1410,'Msku With Skus'!$A:$B,2,FALSE)</f>
        <v>CSTE_0537_ST_Animal_Breathing_capyBara_pink</v>
      </c>
      <c r="E1410" s="27">
        <f>_xlfn.IFNA(VLOOKUP(D1410,'Current Inventory '!$B:$E,4,FALSE),"0")</f>
        <v>2</v>
      </c>
      <c r="F1410" s="28">
        <v>3</v>
      </c>
      <c r="G1410" s="5">
        <f t="shared" si="0"/>
        <v>-1</v>
      </c>
      <c r="H1410" s="5" t="e">
        <f>_xlfn.IFNA(VLOOKUP(D1410,'Msku With Skus'!$A:$E,6,FALSE)," ")</f>
        <v>#REF!</v>
      </c>
    </row>
    <row r="1411" customHeight="1" spans="1:8">
      <c r="A1411" s="25" t="s">
        <v>10437</v>
      </c>
      <c r="B1411" s="25" t="s">
        <v>4186</v>
      </c>
      <c r="C1411" s="25" t="s">
        <v>10438</v>
      </c>
      <c r="D1411" s="5" t="str">
        <f>VLOOKUP(B1411,'Msku With Skus'!$A:$B,2,FALSE)</f>
        <v>CSTE_0487_ST_Animal_Breathing_Otter_Blue</v>
      </c>
      <c r="E1411" s="27">
        <f>_xlfn.IFNA(VLOOKUP(D1411,'Current Inventory '!$B:$E,4,FALSE),"0")</f>
        <v>75</v>
      </c>
      <c r="F1411" s="28">
        <v>36</v>
      </c>
      <c r="G1411" s="5">
        <f t="shared" si="0"/>
        <v>39</v>
      </c>
      <c r="H1411" s="5" t="e">
        <f>_xlfn.IFNA(VLOOKUP(D1411,'Msku With Skus'!$A:$E,6,FALSE)," ")</f>
        <v>#REF!</v>
      </c>
    </row>
    <row r="1412" customHeight="1" spans="1:8">
      <c r="A1412" s="25" t="s">
        <v>10437</v>
      </c>
      <c r="B1412" s="25" t="s">
        <v>4186</v>
      </c>
      <c r="C1412" s="25" t="s">
        <v>10438</v>
      </c>
      <c r="D1412" s="5" t="str">
        <f>VLOOKUP(B1412,'Msku With Skus'!$A:$B,2,FALSE)</f>
        <v>CSTE_0487_ST_Animal_Breathing_Otter_Blue</v>
      </c>
      <c r="E1412" s="27">
        <f>_xlfn.IFNA(VLOOKUP(D1412,'Current Inventory '!$B:$E,4,FALSE),"0")</f>
        <v>75</v>
      </c>
      <c r="F1412" s="28">
        <v>0</v>
      </c>
      <c r="G1412" s="5">
        <f t="shared" si="0"/>
        <v>75</v>
      </c>
      <c r="H1412" s="5" t="e">
        <f>_xlfn.IFNA(VLOOKUP(D1412,'Msku With Skus'!$A:$E,6,FALSE)," ")</f>
        <v>#REF!</v>
      </c>
    </row>
    <row r="1413" customHeight="1" spans="1:8">
      <c r="A1413" s="25" t="s">
        <v>10439</v>
      </c>
      <c r="B1413" s="25" t="s">
        <v>4176</v>
      </c>
      <c r="C1413" s="25" t="s">
        <v>10440</v>
      </c>
      <c r="D1413" s="5" t="str">
        <f>VLOOKUP(B1413,'Msku With Skus'!$A:$B,2,FALSE)</f>
        <v>CSTE_0486_ST_Animal_Breathing_Otter_Brown</v>
      </c>
      <c r="E1413" s="27">
        <f>_xlfn.IFNA(VLOOKUP(D1413,'Current Inventory '!$B:$E,4,FALSE),"0")</f>
        <v>0</v>
      </c>
      <c r="F1413" s="28">
        <v>0</v>
      </c>
      <c r="G1413" s="5">
        <f t="shared" si="0"/>
        <v>0</v>
      </c>
      <c r="H1413" s="5" t="e">
        <f>_xlfn.IFNA(VLOOKUP(D1413,'Msku With Skus'!$A:$E,6,FALSE)," ")</f>
        <v>#REF!</v>
      </c>
    </row>
    <row r="1414" customHeight="1" spans="1:8">
      <c r="A1414" s="25" t="s">
        <v>10439</v>
      </c>
      <c r="B1414" s="25" t="s">
        <v>4176</v>
      </c>
      <c r="C1414" s="25" t="s">
        <v>10440</v>
      </c>
      <c r="D1414" s="5" t="str">
        <f>VLOOKUP(B1414,'Msku With Skus'!$A:$B,2,FALSE)</f>
        <v>CSTE_0486_ST_Animal_Breathing_Otter_Brown</v>
      </c>
      <c r="E1414" s="27">
        <f>_xlfn.IFNA(VLOOKUP(D1414,'Current Inventory '!$B:$E,4,FALSE),"0")</f>
        <v>0</v>
      </c>
      <c r="F1414" s="28">
        <v>7</v>
      </c>
      <c r="G1414" s="5">
        <f t="shared" si="0"/>
        <v>-7</v>
      </c>
      <c r="H1414" s="5" t="e">
        <f>_xlfn.IFNA(VLOOKUP(D1414,'Msku With Skus'!$A:$E,6,FALSE)," ")</f>
        <v>#REF!</v>
      </c>
    </row>
    <row r="1415" customHeight="1" spans="1:8">
      <c r="A1415" s="25" t="s">
        <v>10441</v>
      </c>
      <c r="B1415" s="25" t="s">
        <v>4457</v>
      </c>
      <c r="C1415" s="25" t="s">
        <v>10442</v>
      </c>
      <c r="D1415" s="5" t="str">
        <f>VLOOKUP(B1415,'Msku With Skus'!$A:$B,2,FALSE)</f>
        <v>CSTE_0549_ST_Animal_Breathing_Otter_Grey</v>
      </c>
      <c r="E1415" s="27">
        <f>_xlfn.IFNA(VLOOKUP(D1415,'Current Inventory '!$B:$E,4,FALSE),"0")</f>
        <v>9</v>
      </c>
      <c r="F1415" s="28">
        <v>17</v>
      </c>
      <c r="G1415" s="5">
        <f t="shared" si="0"/>
        <v>-8</v>
      </c>
      <c r="H1415" s="5" t="str">
        <f>_xlfn.IFNA(VLOOKUP(D1415,'Msku With Skus'!$A:$E,6,FALSE)," ")</f>
        <v> </v>
      </c>
    </row>
    <row r="1416" customHeight="1" spans="1:8">
      <c r="A1416" s="25" t="s">
        <v>10443</v>
      </c>
      <c r="B1416" s="25" t="s">
        <v>4424</v>
      </c>
      <c r="C1416" s="25" t="s">
        <v>10444</v>
      </c>
      <c r="D1416" s="5" t="str">
        <f>VLOOKUP(B1416,'Msku With Skus'!$A:$B,2,FALSE)</f>
        <v>CSTE_0542_ST_Animal_Breathing_Lucifer_Cat</v>
      </c>
      <c r="E1416" s="27">
        <f>_xlfn.IFNA(VLOOKUP(D1416,'Current Inventory '!$B:$E,4,FALSE),"0")</f>
        <v>5</v>
      </c>
      <c r="F1416" s="28">
        <v>5</v>
      </c>
      <c r="G1416" s="5">
        <f t="shared" si="0"/>
        <v>0</v>
      </c>
      <c r="H1416" s="5" t="e">
        <f>_xlfn.IFNA(VLOOKUP(D1416,'Msku With Skus'!$A:$E,6,FALSE)," ")</f>
        <v>#REF!</v>
      </c>
    </row>
    <row r="1417" customHeight="1" spans="1:8">
      <c r="A1417" s="25" t="s">
        <v>10445</v>
      </c>
      <c r="B1417" s="25" t="s">
        <v>4389</v>
      </c>
      <c r="C1417" s="25" t="s">
        <v>10446</v>
      </c>
      <c r="D1417" s="5" t="str">
        <f>VLOOKUP(B1417,'Msku With Skus'!$A:$B,2,FALSE)</f>
        <v>CSTE_0535_ST_Animal_Breathing_lamb_Pink</v>
      </c>
      <c r="E1417" s="27">
        <f>_xlfn.IFNA(VLOOKUP(D1417,'Current Inventory '!$B:$E,4,FALSE),"0")</f>
        <v>0</v>
      </c>
      <c r="F1417" s="28">
        <v>0</v>
      </c>
      <c r="G1417" s="5">
        <f t="shared" si="0"/>
        <v>0</v>
      </c>
      <c r="H1417" s="5" t="e">
        <f>_xlfn.IFNA(VLOOKUP(D1417,'Msku With Skus'!$A:$E,6,FALSE)," ")</f>
        <v>#REF!</v>
      </c>
    </row>
    <row r="1418" customHeight="1" spans="1:8">
      <c r="A1418" s="25" t="s">
        <v>10447</v>
      </c>
      <c r="B1418" s="25" t="s">
        <v>4415</v>
      </c>
      <c r="C1418" s="25" t="s">
        <v>10448</v>
      </c>
      <c r="D1418" s="5" t="str">
        <f>VLOOKUP(B1418,'Msku With Skus'!$A:$B,2,FALSE)</f>
        <v>CSTE_0540_ST_Animal_Breathing_Stich_Pink</v>
      </c>
      <c r="E1418" s="27">
        <f>_xlfn.IFNA(VLOOKUP(D1418,'Current Inventory '!$B:$E,4,FALSE),"0")</f>
        <v>10</v>
      </c>
      <c r="F1418" s="28">
        <v>11</v>
      </c>
      <c r="G1418" s="5">
        <f t="shared" si="0"/>
        <v>-1</v>
      </c>
      <c r="H1418" s="5" t="e">
        <f>_xlfn.IFNA(VLOOKUP(D1418,'Msku With Skus'!$A:$E,6,FALSE)," ")</f>
        <v>#REF!</v>
      </c>
    </row>
    <row r="1419" customHeight="1" spans="1:8">
      <c r="A1419" s="25" t="s">
        <v>10449</v>
      </c>
      <c r="B1419" s="25" t="s">
        <v>4432</v>
      </c>
      <c r="C1419" s="25" t="s">
        <v>10450</v>
      </c>
      <c r="D1419" s="5" t="str">
        <f>VLOOKUP(B1419,'Msku With Skus'!$A:$B,2,FALSE)</f>
        <v>CSTE_0544_ST_Animal_Breathing_Sloth_Grey</v>
      </c>
      <c r="E1419" s="27">
        <f>_xlfn.IFNA(VLOOKUP(D1419,'Current Inventory '!$B:$E,4,FALSE),"0")</f>
        <v>5</v>
      </c>
      <c r="F1419" s="28">
        <v>7</v>
      </c>
      <c r="G1419" s="5">
        <f t="shared" si="0"/>
        <v>-2</v>
      </c>
      <c r="H1419" s="5" t="e">
        <f>_xlfn.IFNA(VLOOKUP(D1419,'Msku With Skus'!$A:$E,6,FALSE)," ")</f>
        <v>#REF!</v>
      </c>
    </row>
    <row r="1420" customHeight="1" spans="1:8">
      <c r="A1420" s="25" t="s">
        <v>10451</v>
      </c>
      <c r="B1420" s="25" t="s">
        <v>4373</v>
      </c>
      <c r="C1420" s="25" t="s">
        <v>10452</v>
      </c>
      <c r="D1420" s="5" t="str">
        <f>VLOOKUP(B1420,'Msku With Skus'!$A:$B,2,FALSE)</f>
        <v>CSTE_0532_ST_Animal_Breathing_rabbit</v>
      </c>
      <c r="E1420" s="27" t="str">
        <f>_xlfn.IFNA(VLOOKUP(D1420,'Current Inventory '!$B:$E,4,FALSE),"0")</f>
        <v>0</v>
      </c>
      <c r="F1420" s="28">
        <v>5</v>
      </c>
      <c r="G1420" s="5">
        <f t="shared" si="0"/>
        <v>-5</v>
      </c>
      <c r="H1420" s="5" t="e">
        <f>_xlfn.IFNA(VLOOKUP(D1420,'Msku With Skus'!$A:$E,6,FALSE)," ")</f>
        <v>#REF!</v>
      </c>
    </row>
    <row r="1421" customHeight="1" spans="1:8">
      <c r="A1421" s="25" t="s">
        <v>10420</v>
      </c>
      <c r="B1421" s="25" t="s">
        <v>4193</v>
      </c>
      <c r="C1421" s="25" t="s">
        <v>10419</v>
      </c>
      <c r="D1421" s="5" t="str">
        <f>VLOOKUP(B1421,'Msku With Skus'!$A:$B,2,FALSE)</f>
        <v>CSTE_0488_ST_Animal_Breathing_Stitch_Blue</v>
      </c>
      <c r="E1421" s="27">
        <f>_xlfn.IFNA(VLOOKUP(D1421,'Current Inventory '!$B:$E,4,FALSE),"0")</f>
        <v>82</v>
      </c>
      <c r="F1421" s="28">
        <v>0</v>
      </c>
      <c r="G1421" s="5">
        <f t="shared" si="0"/>
        <v>82</v>
      </c>
      <c r="H1421" s="5" t="e">
        <f>_xlfn.IFNA(VLOOKUP(D1421,'Msku With Skus'!$A:$E,6,FALSE)," ")</f>
        <v>#REF!</v>
      </c>
    </row>
    <row r="1422" customHeight="1" spans="1:8">
      <c r="A1422" s="25" t="s">
        <v>10453</v>
      </c>
      <c r="B1422" s="25" t="s">
        <v>6474</v>
      </c>
      <c r="C1422" s="25" t="s">
        <v>10454</v>
      </c>
      <c r="D1422" s="5" t="str">
        <f>VLOOKUP(B1422,'Msku With Skus'!$A:$B,2,FALSE)</f>
        <v>Lilo_Stitch_Breathing_Stitch</v>
      </c>
      <c r="E1422" s="27" t="str">
        <f>_xlfn.IFNA(VLOOKUP(D1422,'Current Inventory '!$B:$E,4,FALSE),"0")</f>
        <v>0</v>
      </c>
      <c r="F1422" s="28">
        <v>10</v>
      </c>
      <c r="G1422" s="5">
        <f t="shared" si="0"/>
        <v>-10</v>
      </c>
      <c r="H1422" s="5" t="e">
        <f>_xlfn.IFNA(VLOOKUP(D1422,'Msku With Skus'!$A:$E,6,FALSE)," ")</f>
        <v>#REF!</v>
      </c>
    </row>
    <row r="1423" customHeight="1" spans="1:8">
      <c r="A1423" s="25" t="s">
        <v>10453</v>
      </c>
      <c r="B1423" s="25" t="s">
        <v>6474</v>
      </c>
      <c r="C1423" s="25" t="s">
        <v>10454</v>
      </c>
      <c r="D1423" s="5" t="str">
        <f>VLOOKUP(B1423,'Msku With Skus'!$A:$B,2,FALSE)</f>
        <v>Lilo_Stitch_Breathing_Stitch</v>
      </c>
      <c r="E1423" s="27" t="str">
        <f>_xlfn.IFNA(VLOOKUP(D1423,'Current Inventory '!$B:$E,4,FALSE),"0")</f>
        <v>0</v>
      </c>
      <c r="F1423" s="28">
        <v>0</v>
      </c>
      <c r="G1423" s="5">
        <f t="shared" si="0"/>
        <v>0</v>
      </c>
      <c r="H1423" s="5" t="e">
        <f>_xlfn.IFNA(VLOOKUP(D1423,'Msku With Skus'!$A:$E,6,FALSE)," ")</f>
        <v>#REF!</v>
      </c>
    </row>
    <row r="1424" customHeight="1" spans="1:8">
      <c r="A1424" s="25" t="s">
        <v>10455</v>
      </c>
      <c r="B1424" s="25" t="s">
        <v>4427</v>
      </c>
      <c r="C1424" s="25" t="s">
        <v>10456</v>
      </c>
      <c r="D1424" s="5" t="str">
        <f>VLOOKUP(B1424,'Msku With Skus'!$A:$B,2,FALSE)</f>
        <v>CSTE_0543_ST_Animal_Breathing_S_Rabbit</v>
      </c>
      <c r="E1424" s="27" t="str">
        <f>_xlfn.IFNA(VLOOKUP(D1424,'Current Inventory '!$B:$E,4,FALSE),"0")</f>
        <v>0</v>
      </c>
      <c r="F1424" s="28">
        <v>0</v>
      </c>
      <c r="G1424" s="5">
        <f t="shared" si="0"/>
        <v>0</v>
      </c>
      <c r="H1424" s="5" t="e">
        <f>_xlfn.IFNA(VLOOKUP(D1424,'Msku With Skus'!$A:$E,6,FALSE)," ")</f>
        <v>#REF!</v>
      </c>
    </row>
    <row r="1425" customHeight="1" spans="1:8">
      <c r="A1425" s="25" t="s">
        <v>10457</v>
      </c>
      <c r="B1425" s="25" t="s">
        <v>4401</v>
      </c>
      <c r="C1425" s="25" t="s">
        <v>10458</v>
      </c>
      <c r="D1425" s="5" t="str">
        <f>VLOOKUP(B1425,'Msku With Skus'!$A:$B,2,FALSE)</f>
        <v>CSTE_0537_ST_Animal_Breathing_CapyBara</v>
      </c>
      <c r="E1425" s="27" t="str">
        <f>_xlfn.IFNA(VLOOKUP(D1425,'Current Inventory '!$B:$E,4,FALSE),"0")</f>
        <v>0</v>
      </c>
      <c r="F1425" s="28">
        <v>4</v>
      </c>
      <c r="G1425" s="5">
        <f t="shared" si="0"/>
        <v>-4</v>
      </c>
      <c r="H1425" s="5" t="e">
        <f>_xlfn.IFNA(VLOOKUP(D1425,'Msku With Skus'!$A:$E,6,FALSE)," ")</f>
        <v>#REF!</v>
      </c>
    </row>
    <row r="1426" customHeight="1" spans="1:8">
      <c r="A1426" s="25" t="s">
        <v>10459</v>
      </c>
      <c r="B1426" s="25" t="s">
        <v>4364</v>
      </c>
      <c r="C1426" s="25" t="s">
        <v>10460</v>
      </c>
      <c r="D1426" s="5" t="str">
        <f>VLOOKUP(B1426,'Msku With Skus'!$A:$B,2,FALSE)</f>
        <v>CSTE_0525_ST_Animal_Breathing_Otter_DarkBrown</v>
      </c>
      <c r="E1426" s="27">
        <f>_xlfn.IFNA(VLOOKUP(D1426,'Current Inventory '!$B:$E,4,FALSE),"0")</f>
        <v>16</v>
      </c>
      <c r="F1426" s="28">
        <v>18</v>
      </c>
      <c r="G1426" s="5">
        <f t="shared" si="0"/>
        <v>-2</v>
      </c>
      <c r="H1426" s="5" t="str">
        <f>_xlfn.IFNA(VLOOKUP(D1426,'Msku With Skus'!$A:$E,6,FALSE)," ")</f>
        <v> </v>
      </c>
    </row>
    <row r="1427" customHeight="1" spans="1:8">
      <c r="A1427" s="25" t="s">
        <v>10461</v>
      </c>
      <c r="B1427" s="25" t="s">
        <v>4386</v>
      </c>
      <c r="C1427" s="25" t="s">
        <v>10462</v>
      </c>
      <c r="D1427" s="5" t="str">
        <f>VLOOKUP(B1427,'Msku With Skus'!$A:$B,2,FALSE)</f>
        <v>CSTE_0534_ST_Animal_Breathing_HK</v>
      </c>
      <c r="E1427" s="27" t="str">
        <f>_xlfn.IFNA(VLOOKUP(D1427,'Current Inventory '!$B:$E,4,FALSE),"0")</f>
        <v>0</v>
      </c>
      <c r="F1427" s="28">
        <v>0</v>
      </c>
      <c r="G1427" s="5">
        <f t="shared" si="0"/>
        <v>0</v>
      </c>
      <c r="H1427" s="5" t="e">
        <f>_xlfn.IFNA(VLOOKUP(D1427,'Msku With Skus'!$A:$E,6,FALSE)," ")</f>
        <v>#REF!</v>
      </c>
    </row>
    <row r="1428" customHeight="1" spans="1:8">
      <c r="A1428" s="25" t="s">
        <v>10463</v>
      </c>
      <c r="B1428" s="25" t="s">
        <v>4046</v>
      </c>
      <c r="C1428" s="25" t="s">
        <v>10464</v>
      </c>
      <c r="D1428" s="5" t="str">
        <f>VLOOKUP(B1428,'Msku With Skus'!$A:$B,2,FALSE)</f>
        <v>CSTE_0458_ST_Animal_Love_Lot_Bear</v>
      </c>
      <c r="E1428" s="27">
        <f>_xlfn.IFNA(VLOOKUP(D1428,'Current Inventory '!$B:$E,4,FALSE),"0")</f>
        <v>13</v>
      </c>
      <c r="F1428" s="28">
        <v>13</v>
      </c>
      <c r="G1428" s="5">
        <f t="shared" si="0"/>
        <v>0</v>
      </c>
      <c r="H1428" s="5" t="e">
        <f>_xlfn.IFNA(VLOOKUP(D1428,'Msku With Skus'!$A:$E,6,FALSE)," ")</f>
        <v>#REF!</v>
      </c>
    </row>
    <row r="1429" customHeight="1" spans="1:8">
      <c r="A1429" s="25" t="s">
        <v>10465</v>
      </c>
      <c r="B1429" s="25" t="s">
        <v>4342</v>
      </c>
      <c r="C1429" s="25" t="s">
        <v>10466</v>
      </c>
      <c r="D1429" s="5" t="str">
        <f>VLOOKUP(B1429,'Msku With Skus'!$A:$B,2,FALSE)</f>
        <v>CSTE_0521_ST_Animal_Coffee_Bear</v>
      </c>
      <c r="E1429" s="27">
        <f>_xlfn.IFNA(VLOOKUP(D1429,'Current Inventory '!$B:$E,4,FALSE),"0")</f>
        <v>4</v>
      </c>
      <c r="F1429" s="28">
        <v>2</v>
      </c>
      <c r="G1429" s="5">
        <f t="shared" si="0"/>
        <v>2</v>
      </c>
      <c r="H1429" s="5" t="e">
        <f>_xlfn.IFNA(VLOOKUP(D1429,'Msku With Skus'!$A:$E,6,FALSE)," ")</f>
        <v>#REF!</v>
      </c>
    </row>
    <row r="1430" customHeight="1" spans="1:8">
      <c r="A1430" s="25" t="s">
        <v>10467</v>
      </c>
      <c r="B1430" s="25" t="s">
        <v>4309</v>
      </c>
      <c r="C1430" s="25" t="s">
        <v>10468</v>
      </c>
      <c r="D1430" s="5" t="str">
        <f>VLOOKUP(B1430,'Msku With Skus'!$A:$B,2,FALSE)</f>
        <v>CSTE_0514_ST_Animal_Girafee_Colourful</v>
      </c>
      <c r="E1430" s="27">
        <f>_xlfn.IFNA(VLOOKUP(D1430,'Current Inventory '!$B:$E,4,FALSE),"0")</f>
        <v>2</v>
      </c>
      <c r="F1430" s="28">
        <v>3</v>
      </c>
      <c r="G1430" s="5">
        <f t="shared" si="0"/>
        <v>-1</v>
      </c>
      <c r="H1430" s="5" t="e">
        <f>_xlfn.IFNA(VLOOKUP(D1430,'Msku With Skus'!$A:$E,6,FALSE)," ")</f>
        <v>#REF!</v>
      </c>
    </row>
    <row r="1431" customHeight="1" spans="1:8">
      <c r="A1431" s="25" t="s">
        <v>10469</v>
      </c>
      <c r="B1431" s="25" t="s">
        <v>4313</v>
      </c>
      <c r="C1431" s="25" t="s">
        <v>10470</v>
      </c>
      <c r="D1431" s="5" t="str">
        <f>VLOOKUP(B1431,'Msku With Skus'!$A:$B,2,FALSE)</f>
        <v>CSTE_0515_ST_Animal_Rabbit_Colourful</v>
      </c>
      <c r="E1431" s="27">
        <f>_xlfn.IFNA(VLOOKUP(D1431,'Current Inventory '!$B:$E,4,FALSE),"0")</f>
        <v>2</v>
      </c>
      <c r="F1431" s="28">
        <v>2</v>
      </c>
      <c r="G1431" s="5">
        <f t="shared" si="0"/>
        <v>0</v>
      </c>
      <c r="H1431" s="5" t="e">
        <f>_xlfn.IFNA(VLOOKUP(D1431,'Msku With Skus'!$A:$E,6,FALSE)," ")</f>
        <v>#REF!</v>
      </c>
    </row>
    <row r="1432" customHeight="1" spans="1:8">
      <c r="A1432" s="25" t="s">
        <v>10471</v>
      </c>
      <c r="B1432" s="25" t="s">
        <v>6927</v>
      </c>
      <c r="C1432" s="25" t="s">
        <v>10472</v>
      </c>
      <c r="D1432" s="5">
        <f>VLOOKUP(B1432,'Msku With Skus'!$A:$B,2,FALSE)</f>
        <v>0</v>
      </c>
      <c r="E1432" s="27" t="str">
        <f>_xlfn.IFNA(VLOOKUP(D1432,'Current Inventory '!$B:$E,4,FALSE),"0")</f>
        <v>0</v>
      </c>
      <c r="F1432" s="28">
        <v>0</v>
      </c>
      <c r="G1432" s="5">
        <f t="shared" si="0"/>
        <v>0</v>
      </c>
      <c r="H1432" s="5" t="e">
        <f>_xlfn.IFNA(VLOOKUP(D1432,'Msku With Skus'!$A:$E,6,FALSE)," ")</f>
        <v>#REF!</v>
      </c>
    </row>
    <row r="1433" customHeight="1" spans="1:8">
      <c r="A1433" s="25" t="s">
        <v>10471</v>
      </c>
      <c r="B1433" s="25" t="s">
        <v>6927</v>
      </c>
      <c r="C1433" s="25" t="s">
        <v>10472</v>
      </c>
      <c r="D1433" s="5">
        <f>VLOOKUP(B1433,'Msku With Skus'!$A:$B,2,FALSE)</f>
        <v>0</v>
      </c>
      <c r="E1433" s="27" t="str">
        <f>_xlfn.IFNA(VLOOKUP(D1433,'Current Inventory '!$B:$E,4,FALSE),"0")</f>
        <v>0</v>
      </c>
      <c r="F1433" s="28">
        <v>9</v>
      </c>
      <c r="G1433" s="5">
        <f t="shared" si="0"/>
        <v>-9</v>
      </c>
      <c r="H1433" s="5" t="e">
        <f>_xlfn.IFNA(VLOOKUP(D1433,'Msku With Skus'!$A:$E,6,FALSE)," ")</f>
        <v>#REF!</v>
      </c>
    </row>
    <row r="1434" customHeight="1" spans="1:8">
      <c r="A1434" s="25" t="s">
        <v>10473</v>
      </c>
      <c r="B1434" s="25" t="s">
        <v>6925</v>
      </c>
      <c r="C1434" s="25" t="s">
        <v>10474</v>
      </c>
      <c r="D1434" s="5">
        <f>VLOOKUP(B1434,'Msku With Skus'!$A:$B,2,FALSE)</f>
        <v>0</v>
      </c>
      <c r="E1434" s="27" t="str">
        <f>_xlfn.IFNA(VLOOKUP(D1434,'Current Inventory '!$B:$E,4,FALSE),"0")</f>
        <v>0</v>
      </c>
      <c r="F1434" s="28">
        <v>5</v>
      </c>
      <c r="G1434" s="5">
        <f t="shared" si="0"/>
        <v>-5</v>
      </c>
      <c r="H1434" s="5" t="e">
        <f>_xlfn.IFNA(VLOOKUP(D1434,'Msku With Skus'!$A:$E,6,FALSE)," ")</f>
        <v>#REF!</v>
      </c>
    </row>
    <row r="1435" customHeight="1" spans="1:8">
      <c r="A1435" s="25" t="s">
        <v>10475</v>
      </c>
      <c r="B1435" s="25" t="s">
        <v>6489</v>
      </c>
      <c r="C1435" s="25" t="s">
        <v>10476</v>
      </c>
      <c r="D1435" s="5" t="str">
        <f>VLOOKUP(B1435,'Msku With Skus'!$A:$B,2,FALSE)</f>
        <v>Minecraft_Spider_Creeper</v>
      </c>
      <c r="E1435" s="27" t="str">
        <f>_xlfn.IFNA(VLOOKUP(D1435,'Current Inventory '!$B:$E,4,FALSE),"0")</f>
        <v>0</v>
      </c>
      <c r="F1435" s="28">
        <v>10</v>
      </c>
      <c r="G1435" s="5">
        <f t="shared" si="0"/>
        <v>-10</v>
      </c>
      <c r="H1435" s="5" t="e">
        <f>_xlfn.IFNA(VLOOKUP(D1435,'Msku With Skus'!$A:$E,6,FALSE)," ")</f>
        <v>#REF!</v>
      </c>
    </row>
    <row r="1436" customHeight="1" spans="1:8">
      <c r="A1436" s="25" t="s">
        <v>10477</v>
      </c>
      <c r="B1436" s="25" t="s">
        <v>6401</v>
      </c>
      <c r="C1436" s="25" t="s">
        <v>10478</v>
      </c>
      <c r="D1436" s="5" t="str">
        <f>VLOOKUP(B1436,'Msku With Skus'!$A:$B,2,FALSE)</f>
        <v>Duck_Keychain_Flower_Duck</v>
      </c>
      <c r="E1436" s="27" t="str">
        <f>_xlfn.IFNA(VLOOKUP(D1436,'Current Inventory '!$B:$E,4,FALSE),"0")</f>
        <v>0</v>
      </c>
      <c r="F1436" s="28">
        <v>2</v>
      </c>
      <c r="G1436" s="5">
        <f t="shared" si="0"/>
        <v>-2</v>
      </c>
      <c r="H1436" s="5" t="e">
        <f>_xlfn.IFNA(VLOOKUP(D1436,'Msku With Skus'!$A:$E,6,FALSE)," ")</f>
        <v>#REF!</v>
      </c>
    </row>
    <row r="1437" customHeight="1" spans="1:8">
      <c r="A1437" s="25" t="s">
        <v>10479</v>
      </c>
      <c r="B1437" s="25" t="s">
        <v>6980</v>
      </c>
      <c r="C1437" s="25" t="s">
        <v>10480</v>
      </c>
      <c r="D1437" s="5">
        <f>VLOOKUP(B1437,'Msku With Skus'!$A:$B,2,FALSE)</f>
        <v>0</v>
      </c>
      <c r="E1437" s="27" t="str">
        <f>_xlfn.IFNA(VLOOKUP(D1437,'Current Inventory '!$B:$E,4,FALSE),"0")</f>
        <v>0</v>
      </c>
      <c r="F1437" s="28">
        <v>10</v>
      </c>
      <c r="G1437" s="5">
        <f t="shared" si="0"/>
        <v>-10</v>
      </c>
      <c r="H1437" s="5" t="e">
        <f>_xlfn.IFNA(VLOOKUP(D1437,'Msku With Skus'!$A:$E,6,FALSE)," ")</f>
        <v>#REF!</v>
      </c>
    </row>
    <row r="1438" customHeight="1" spans="1:8">
      <c r="A1438" s="25" t="s">
        <v>10481</v>
      </c>
      <c r="B1438" s="25" t="s">
        <v>6936</v>
      </c>
      <c r="C1438" s="25" t="s">
        <v>10482</v>
      </c>
      <c r="D1438" s="5">
        <f>VLOOKUP(B1438,'Msku With Skus'!$A:$B,2,FALSE)</f>
        <v>0</v>
      </c>
      <c r="E1438" s="27" t="str">
        <f>_xlfn.IFNA(VLOOKUP(D1438,'Current Inventory '!$B:$E,4,FALSE),"0")</f>
        <v>0</v>
      </c>
      <c r="F1438" s="28">
        <v>0</v>
      </c>
      <c r="G1438" s="5">
        <f t="shared" si="0"/>
        <v>0</v>
      </c>
      <c r="H1438" s="5" t="e">
        <f>_xlfn.IFNA(VLOOKUP(D1438,'Msku With Skus'!$A:$E,6,FALSE)," ")</f>
        <v>#REF!</v>
      </c>
    </row>
    <row r="1439" customHeight="1" spans="1:8">
      <c r="A1439" s="25" t="s">
        <v>10481</v>
      </c>
      <c r="B1439" s="25" t="s">
        <v>6936</v>
      </c>
      <c r="C1439" s="25" t="s">
        <v>10482</v>
      </c>
      <c r="D1439" s="5">
        <f>VLOOKUP(B1439,'Msku With Skus'!$A:$B,2,FALSE)</f>
        <v>0</v>
      </c>
      <c r="E1439" s="27" t="str">
        <f>_xlfn.IFNA(VLOOKUP(D1439,'Current Inventory '!$B:$E,4,FALSE),"0")</f>
        <v>0</v>
      </c>
      <c r="F1439" s="28">
        <v>8</v>
      </c>
      <c r="G1439" s="5">
        <f t="shared" si="0"/>
        <v>-8</v>
      </c>
      <c r="H1439" s="5" t="e">
        <f>_xlfn.IFNA(VLOOKUP(D1439,'Msku With Skus'!$A:$E,6,FALSE)," ")</f>
        <v>#REF!</v>
      </c>
    </row>
    <row r="1440" customHeight="1" spans="1:8">
      <c r="A1440" s="25" t="s">
        <v>10483</v>
      </c>
      <c r="B1440" s="25" t="s">
        <v>6982</v>
      </c>
      <c r="C1440" s="25" t="s">
        <v>10484</v>
      </c>
      <c r="D1440" s="5">
        <f>VLOOKUP(B1440,'Msku With Skus'!$A:$B,2,FALSE)</f>
        <v>0</v>
      </c>
      <c r="E1440" s="27" t="str">
        <f>_xlfn.IFNA(VLOOKUP(D1440,'Current Inventory '!$B:$E,4,FALSE),"0")</f>
        <v>0</v>
      </c>
      <c r="F1440" s="28">
        <v>10</v>
      </c>
      <c r="G1440" s="5">
        <f t="shared" si="0"/>
        <v>-10</v>
      </c>
      <c r="H1440" s="5" t="e">
        <f>_xlfn.IFNA(VLOOKUP(D1440,'Msku With Skus'!$A:$E,6,FALSE)," ")</f>
        <v>#REF!</v>
      </c>
    </row>
    <row r="1441" customHeight="1" spans="1:8">
      <c r="A1441" s="25" t="s">
        <v>10485</v>
      </c>
      <c r="B1441" s="25" t="s">
        <v>6984</v>
      </c>
      <c r="C1441" s="25" t="s">
        <v>10486</v>
      </c>
      <c r="D1441" s="5">
        <f>VLOOKUP(B1441,'Msku With Skus'!$A:$B,2,FALSE)</f>
        <v>0</v>
      </c>
      <c r="E1441" s="27" t="str">
        <f>_xlfn.IFNA(VLOOKUP(D1441,'Current Inventory '!$B:$E,4,FALSE),"0")</f>
        <v>0</v>
      </c>
      <c r="F1441" s="28">
        <v>10</v>
      </c>
      <c r="G1441" s="5">
        <f t="shared" si="0"/>
        <v>-10</v>
      </c>
      <c r="H1441" s="5" t="e">
        <f>_xlfn.IFNA(VLOOKUP(D1441,'Msku With Skus'!$A:$E,6,FALSE)," ")</f>
        <v>#REF!</v>
      </c>
    </row>
    <row r="1442" customHeight="1" spans="1:8">
      <c r="A1442" s="25" t="s">
        <v>10487</v>
      </c>
      <c r="B1442" s="25" t="s">
        <v>6486</v>
      </c>
      <c r="C1442" s="25" t="s">
        <v>10488</v>
      </c>
      <c r="D1442" s="5" t="str">
        <f>VLOOKUP(B1442,'Msku With Skus'!$A:$B,2,FALSE)</f>
        <v>Minecraft_Small_Sword_Steve</v>
      </c>
      <c r="E1442" s="27" t="str">
        <f>_xlfn.IFNA(VLOOKUP(D1442,'Current Inventory '!$B:$E,4,FALSE),"0")</f>
        <v>0</v>
      </c>
      <c r="F1442" s="28">
        <v>10</v>
      </c>
      <c r="G1442" s="5">
        <f t="shared" si="0"/>
        <v>-10</v>
      </c>
      <c r="H1442" s="5" t="e">
        <f>_xlfn.IFNA(VLOOKUP(D1442,'Msku With Skus'!$A:$E,6,FALSE)," ")</f>
        <v>#REF!</v>
      </c>
    </row>
    <row r="1443" customHeight="1" spans="1:8">
      <c r="A1443" s="25" t="s">
        <v>10489</v>
      </c>
      <c r="B1443" s="25" t="s">
        <v>6929</v>
      </c>
      <c r="C1443" s="25" t="s">
        <v>10490</v>
      </c>
      <c r="D1443" s="5">
        <f>VLOOKUP(B1443,'Msku With Skus'!$A:$B,2,FALSE)</f>
        <v>0</v>
      </c>
      <c r="E1443" s="27" t="str">
        <f>_xlfn.IFNA(VLOOKUP(D1443,'Current Inventory '!$B:$E,4,FALSE),"0")</f>
        <v>0</v>
      </c>
      <c r="F1443" s="28">
        <v>26</v>
      </c>
      <c r="G1443" s="5">
        <f t="shared" si="0"/>
        <v>-26</v>
      </c>
      <c r="H1443" s="5" t="e">
        <f>_xlfn.IFNA(VLOOKUP(D1443,'Msku With Skus'!$A:$E,6,FALSE)," ")</f>
        <v>#REF!</v>
      </c>
    </row>
    <row r="1444" customHeight="1" spans="1:8">
      <c r="A1444" s="25" t="s">
        <v>10491</v>
      </c>
      <c r="B1444" s="25" t="s">
        <v>6986</v>
      </c>
      <c r="C1444" s="25" t="s">
        <v>10492</v>
      </c>
      <c r="D1444" s="5">
        <f>VLOOKUP(B1444,'Msku With Skus'!$A:$B,2,FALSE)</f>
        <v>0</v>
      </c>
      <c r="E1444" s="27" t="str">
        <f>_xlfn.IFNA(VLOOKUP(D1444,'Current Inventory '!$B:$E,4,FALSE),"0")</f>
        <v>0</v>
      </c>
      <c r="F1444" s="28">
        <v>5</v>
      </c>
      <c r="G1444" s="5">
        <f t="shared" si="0"/>
        <v>-5</v>
      </c>
      <c r="H1444" s="5" t="e">
        <f>_xlfn.IFNA(VLOOKUP(D1444,'Msku With Skus'!$A:$E,6,FALSE)," ")</f>
        <v>#REF!</v>
      </c>
    </row>
    <row r="1445" customHeight="1" spans="1:8">
      <c r="A1445" s="25" t="s">
        <v>10493</v>
      </c>
      <c r="B1445" s="25" t="s">
        <v>6988</v>
      </c>
      <c r="C1445" s="25" t="s">
        <v>10494</v>
      </c>
      <c r="D1445" s="5">
        <f>VLOOKUP(B1445,'Msku With Skus'!$A:$B,2,FALSE)</f>
        <v>0</v>
      </c>
      <c r="E1445" s="27" t="str">
        <f>_xlfn.IFNA(VLOOKUP(D1445,'Current Inventory '!$B:$E,4,FALSE),"0")</f>
        <v>0</v>
      </c>
      <c r="F1445" s="28">
        <v>10</v>
      </c>
      <c r="G1445" s="5">
        <f t="shared" si="0"/>
        <v>-10</v>
      </c>
      <c r="H1445" s="5" t="e">
        <f>_xlfn.IFNA(VLOOKUP(D1445,'Msku With Skus'!$A:$E,6,FALSE)," ")</f>
        <v>#REF!</v>
      </c>
    </row>
    <row r="1446" customHeight="1" spans="1:8">
      <c r="A1446" s="25" t="s">
        <v>10495</v>
      </c>
      <c r="B1446" s="25" t="s">
        <v>4298</v>
      </c>
      <c r="C1446" s="25" t="s">
        <v>10496</v>
      </c>
      <c r="D1446" s="5" t="str">
        <f>VLOOKUP(B1446,'Msku With Skus'!$A:$B,2,FALSE)</f>
        <v>CSTE_0512_ST_Animal_Cow_Plush</v>
      </c>
      <c r="E1446" s="27">
        <f>_xlfn.IFNA(VLOOKUP(D1446,'Current Inventory '!$B:$E,4,FALSE),"0")</f>
        <v>5</v>
      </c>
      <c r="F1446" s="28">
        <v>5</v>
      </c>
      <c r="G1446" s="5">
        <f t="shared" si="0"/>
        <v>0</v>
      </c>
      <c r="H1446" s="5" t="e">
        <f>_xlfn.IFNA(VLOOKUP(D1446,'Msku With Skus'!$A:$E,6,FALSE)," ")</f>
        <v>#REF!</v>
      </c>
    </row>
    <row r="1447" customHeight="1" spans="1:8">
      <c r="A1447" s="25" t="s">
        <v>10497</v>
      </c>
      <c r="B1447" s="25" t="s">
        <v>4154</v>
      </c>
      <c r="C1447" s="25" t="s">
        <v>10498</v>
      </c>
      <c r="D1447" s="5" t="str">
        <f>VLOOKUP(B1447,'Msku With Skus'!$A:$B,2,FALSE)</f>
        <v>CSTE_0481_ST_Animal_Cow_Plush_Cloths</v>
      </c>
      <c r="E1447" s="27">
        <f>_xlfn.IFNA(VLOOKUP(D1447,'Current Inventory '!$B:$E,4,FALSE),"0")</f>
        <v>1</v>
      </c>
      <c r="F1447" s="28">
        <v>3</v>
      </c>
      <c r="G1447" s="5">
        <f t="shared" si="0"/>
        <v>-2</v>
      </c>
      <c r="H1447" s="5" t="e">
        <f>_xlfn.IFNA(VLOOKUP(D1447,'Msku With Skus'!$A:$E,6,FALSE)," ")</f>
        <v>#REF!</v>
      </c>
    </row>
    <row r="1448" customHeight="1" spans="1:8">
      <c r="A1448" s="25" t="s">
        <v>10116</v>
      </c>
      <c r="B1448" s="25" t="s">
        <v>4020</v>
      </c>
      <c r="C1448" s="25" t="s">
        <v>10117</v>
      </c>
      <c r="D1448" s="5" t="str">
        <f>VLOOKUP(B1448,'Msku With Skus'!$A:$B,2,FALSE)</f>
        <v>CSTE_0453_ST_Animal_Kitten_White</v>
      </c>
      <c r="E1448" s="27">
        <f>_xlfn.IFNA(VLOOKUP(D1448,'Current Inventory '!$B:$E,4,FALSE),"0")</f>
        <v>23</v>
      </c>
      <c r="F1448" s="28">
        <v>0</v>
      </c>
      <c r="G1448" s="5">
        <f t="shared" si="0"/>
        <v>23</v>
      </c>
      <c r="H1448" s="5" t="e">
        <f>_xlfn.IFNA(VLOOKUP(D1448,'Msku With Skus'!$A:$E,6,FALSE)," ")</f>
        <v>#REF!</v>
      </c>
    </row>
    <row r="1449" customHeight="1" spans="1:8">
      <c r="A1449" s="25" t="s">
        <v>10499</v>
      </c>
      <c r="B1449" s="25" t="s">
        <v>4337</v>
      </c>
      <c r="C1449" s="25" t="s">
        <v>10500</v>
      </c>
      <c r="D1449" s="5" t="str">
        <f>VLOOKUP(B1449,'Msku With Skus'!$A:$B,2,FALSE)</f>
        <v>CSTE_0520_ST_Animal_Dino_Wollen_Cap</v>
      </c>
      <c r="E1449" s="27">
        <f>_xlfn.IFNA(VLOOKUP(D1449,'Current Inventory '!$B:$E,4,FALSE),"0")</f>
        <v>2</v>
      </c>
      <c r="F1449" s="28">
        <v>1</v>
      </c>
      <c r="G1449" s="5">
        <f t="shared" si="0"/>
        <v>1</v>
      </c>
      <c r="H1449" s="5" t="e">
        <f>_xlfn.IFNA(VLOOKUP(D1449,'Msku With Skus'!$A:$E,6,FALSE)," ")</f>
        <v>#REF!</v>
      </c>
    </row>
    <row r="1450" customHeight="1" spans="1:8">
      <c r="A1450" s="25" t="s">
        <v>10501</v>
      </c>
      <c r="B1450" s="25" t="s">
        <v>4266</v>
      </c>
      <c r="C1450" s="25" t="s">
        <v>10502</v>
      </c>
      <c r="D1450" s="5" t="str">
        <f>VLOOKUP(B1450,'Msku With Skus'!$A:$B,2,FALSE)</f>
        <v>CSTE_0505_ST_DBZ_Vegita_Plush</v>
      </c>
      <c r="E1450" s="27">
        <f>_xlfn.IFNA(VLOOKUP(D1450,'Current Inventory '!$B:$E,4,FALSE),"0")</f>
        <v>3</v>
      </c>
      <c r="F1450" s="28">
        <v>3</v>
      </c>
      <c r="G1450" s="5">
        <f t="shared" si="0"/>
        <v>0</v>
      </c>
      <c r="H1450" s="5" t="e">
        <f>_xlfn.IFNA(VLOOKUP(D1450,'Msku With Skus'!$A:$E,6,FALSE)," ")</f>
        <v>#REF!</v>
      </c>
    </row>
    <row r="1451" customHeight="1" spans="1:8">
      <c r="A1451" s="25" t="s">
        <v>10503</v>
      </c>
      <c r="B1451" s="25" t="s">
        <v>4261</v>
      </c>
      <c r="C1451" s="25" t="s">
        <v>10504</v>
      </c>
      <c r="D1451" s="5" t="str">
        <f>VLOOKUP(B1451,'Msku With Skus'!$A:$B,2,FALSE)</f>
        <v>CSTE_0504_ST_DBZ_Goku_Plush</v>
      </c>
      <c r="E1451" s="27">
        <f>_xlfn.IFNA(VLOOKUP(D1451,'Current Inventory '!$B:$E,4,FALSE),"0")</f>
        <v>4</v>
      </c>
      <c r="F1451" s="28">
        <v>4</v>
      </c>
      <c r="G1451" s="5">
        <f t="shared" si="0"/>
        <v>0</v>
      </c>
      <c r="H1451" s="5" t="e">
        <f>_xlfn.IFNA(VLOOKUP(D1451,'Msku With Skus'!$A:$E,6,FALSE)," ")</f>
        <v>#REF!</v>
      </c>
    </row>
    <row r="1452" customHeight="1" spans="1:8">
      <c r="A1452" s="25" t="s">
        <v>10505</v>
      </c>
      <c r="B1452" s="25" t="s">
        <v>4271</v>
      </c>
      <c r="C1452" s="25" t="s">
        <v>10506</v>
      </c>
      <c r="D1452" s="5" t="str">
        <f>VLOOKUP(B1452,'Msku With Skus'!$A:$B,2,FALSE)</f>
        <v>CSTE_0506_ST_DBZ_Piccolo_Plush</v>
      </c>
      <c r="E1452" s="27">
        <f>_xlfn.IFNA(VLOOKUP(D1452,'Current Inventory '!$B:$E,4,FALSE),"0")</f>
        <v>5</v>
      </c>
      <c r="F1452" s="28">
        <v>5</v>
      </c>
      <c r="G1452" s="5">
        <f t="shared" si="0"/>
        <v>0</v>
      </c>
      <c r="H1452" s="5" t="e">
        <f>_xlfn.IFNA(VLOOKUP(D1452,'Msku With Skus'!$A:$E,6,FALSE)," ")</f>
        <v>#REF!</v>
      </c>
    </row>
    <row r="1453" customHeight="1" spans="1:8">
      <c r="A1453" s="25" t="s">
        <v>10507</v>
      </c>
      <c r="B1453" s="25" t="s">
        <v>4276</v>
      </c>
      <c r="C1453" s="25" t="s">
        <v>10508</v>
      </c>
      <c r="D1453" s="5" t="str">
        <f>VLOOKUP(B1453,'Msku With Skus'!$A:$B,2,FALSE)</f>
        <v>CSTE_0507_ST_DBZ_Trunks_Plush</v>
      </c>
      <c r="E1453" s="27">
        <f>_xlfn.IFNA(VLOOKUP(D1453,'Current Inventory '!$B:$E,4,FALSE),"0")</f>
        <v>5</v>
      </c>
      <c r="F1453" s="28">
        <v>5</v>
      </c>
      <c r="G1453" s="5">
        <f t="shared" si="0"/>
        <v>0</v>
      </c>
      <c r="H1453" s="5" t="e">
        <f>_xlfn.IFNA(VLOOKUP(D1453,'Msku With Skus'!$A:$E,6,FALSE)," ")</f>
        <v>#REF!</v>
      </c>
    </row>
    <row r="1454" customHeight="1" spans="1:8">
      <c r="A1454" s="25" t="s">
        <v>10509</v>
      </c>
      <c r="B1454" s="25" t="s">
        <v>4112</v>
      </c>
      <c r="C1454" s="25" t="s">
        <v>10510</v>
      </c>
      <c r="D1454" s="5" t="str">
        <f>VLOOKUP(B1454,'Msku With Skus'!$A:$B,2,FALSE)</f>
        <v>CSTE_0469_ST_Pokemon_Charizard</v>
      </c>
      <c r="E1454" s="27">
        <f>_xlfn.IFNA(VLOOKUP(D1454,'Current Inventory '!$B:$E,4,FALSE),"0")</f>
        <v>0</v>
      </c>
      <c r="F1454" s="28">
        <v>1</v>
      </c>
      <c r="G1454" s="5">
        <f t="shared" si="0"/>
        <v>-1</v>
      </c>
      <c r="H1454" s="5" t="e">
        <f>_xlfn.IFNA(VLOOKUP(D1454,'Msku With Skus'!$A:$E,6,FALSE)," ")</f>
        <v>#REF!</v>
      </c>
    </row>
    <row r="1455" customHeight="1" spans="1:8">
      <c r="A1455" s="25" t="s">
        <v>10511</v>
      </c>
      <c r="B1455" s="25" t="s">
        <v>4449</v>
      </c>
      <c r="C1455" s="25" t="s">
        <v>10512</v>
      </c>
      <c r="D1455" s="5" t="str">
        <f>VLOOKUP(B1455,'Msku With Skus'!$A:$B,2,FALSE)</f>
        <v>CSTE_0547_ST_Animal_Stich_Hug_Duck</v>
      </c>
      <c r="E1455" s="27">
        <f>_xlfn.IFNA(VLOOKUP(D1455,'Current Inventory '!$B:$E,4,FALSE),"0")</f>
        <v>13</v>
      </c>
      <c r="F1455" s="28">
        <v>3</v>
      </c>
      <c r="G1455" s="5">
        <f t="shared" si="0"/>
        <v>10</v>
      </c>
      <c r="H1455" s="5" t="str">
        <f>_xlfn.IFNA(VLOOKUP(D1455,'Msku With Skus'!$A:$E,6,FALSE)," ")</f>
        <v> </v>
      </c>
    </row>
    <row r="1456" customHeight="1" spans="1:8">
      <c r="A1456" s="25" t="s">
        <v>10513</v>
      </c>
      <c r="B1456" s="25" t="s">
        <v>4444</v>
      </c>
      <c r="C1456" s="25" t="s">
        <v>10514</v>
      </c>
      <c r="D1456" s="5" t="str">
        <f>VLOOKUP(B1456,'Msku With Skus'!$A:$B,2,FALSE)</f>
        <v>CSTE_0547_ST_Animal_Stich_Hug_Duck</v>
      </c>
      <c r="E1456" s="27">
        <f>_xlfn.IFNA(VLOOKUP(D1456,'Current Inventory '!$B:$E,4,FALSE),"0")</f>
        <v>13</v>
      </c>
      <c r="F1456" s="28">
        <v>2</v>
      </c>
      <c r="G1456" s="5">
        <f t="shared" si="0"/>
        <v>11</v>
      </c>
      <c r="H1456" s="5" t="str">
        <f>_xlfn.IFNA(VLOOKUP(D1456,'Msku With Skus'!$A:$E,6,FALSE)," ")</f>
        <v> </v>
      </c>
    </row>
    <row r="1457" customHeight="1" spans="1:8">
      <c r="A1457" s="25" t="s">
        <v>10515</v>
      </c>
      <c r="B1457" s="25" t="s">
        <v>4447</v>
      </c>
      <c r="C1457" s="25" t="s">
        <v>10516</v>
      </c>
      <c r="D1457" s="5" t="str">
        <f>VLOOKUP(B1457,'Msku With Skus'!$A:$B,2,FALSE)</f>
        <v>CSTE_0547_ST_Animal_Stich_Hug_Duck</v>
      </c>
      <c r="E1457" s="27">
        <f>_xlfn.IFNA(VLOOKUP(D1457,'Current Inventory '!$B:$E,4,FALSE),"0")</f>
        <v>13</v>
      </c>
      <c r="F1457" s="28">
        <v>5</v>
      </c>
      <c r="G1457" s="5">
        <f t="shared" si="0"/>
        <v>8</v>
      </c>
      <c r="H1457" s="5" t="str">
        <f>_xlfn.IFNA(VLOOKUP(D1457,'Msku With Skus'!$A:$E,6,FALSE)," ")</f>
        <v> </v>
      </c>
    </row>
    <row r="1458" customHeight="1" spans="1:8">
      <c r="A1458" s="25" t="s">
        <v>10517</v>
      </c>
      <c r="B1458" s="25" t="s">
        <v>4286</v>
      </c>
      <c r="C1458" s="25" t="s">
        <v>10518</v>
      </c>
      <c r="D1458" s="5" t="str">
        <f>VLOOKUP(B1458,'Msku With Skus'!$A:$B,2,FALSE)</f>
        <v>CSTE_0509_ST_Animal_Duck_Soft_Keychain</v>
      </c>
      <c r="E1458" s="27">
        <f>_xlfn.IFNA(VLOOKUP(D1458,'Current Inventory '!$B:$E,4,FALSE),"0")</f>
        <v>1</v>
      </c>
      <c r="F1458" s="28">
        <v>0</v>
      </c>
      <c r="G1458" s="5">
        <f t="shared" si="0"/>
        <v>1</v>
      </c>
      <c r="H1458" s="5" t="e">
        <f>_xlfn.IFNA(VLOOKUP(D1458,'Msku With Skus'!$A:$E,6,FALSE)," ")</f>
        <v>#REF!</v>
      </c>
    </row>
    <row r="1459" customHeight="1" spans="1:8">
      <c r="A1459" s="25" t="s">
        <v>10519</v>
      </c>
      <c r="B1459" s="25" t="s">
        <v>4089</v>
      </c>
      <c r="C1459" s="25" t="s">
        <v>10520</v>
      </c>
      <c r="D1459" s="5" t="str">
        <f>VLOOKUP(B1459,'Msku With Skus'!$A:$B,2,FALSE)</f>
        <v>CSTE_0465_ST_Pokemon_Pysduck</v>
      </c>
      <c r="E1459" s="27">
        <f>_xlfn.IFNA(VLOOKUP(D1459,'Current Inventory '!$B:$E,4,FALSE),"0")</f>
        <v>3</v>
      </c>
      <c r="F1459" s="28">
        <v>0</v>
      </c>
      <c r="G1459" s="5">
        <f t="shared" si="0"/>
        <v>3</v>
      </c>
      <c r="H1459" s="5" t="e">
        <f>_xlfn.IFNA(VLOOKUP(D1459,'Msku With Skus'!$A:$E,6,FALSE)," ")</f>
        <v>#REF!</v>
      </c>
    </row>
    <row r="1460" customHeight="1" spans="1:8">
      <c r="A1460" s="25" t="s">
        <v>10521</v>
      </c>
      <c r="B1460" s="25" t="s">
        <v>4332</v>
      </c>
      <c r="C1460" s="25" t="s">
        <v>10522</v>
      </c>
      <c r="D1460" s="5" t="str">
        <f>VLOOKUP(B1460,'Msku With Skus'!$A:$B,2,FALSE)</f>
        <v>CSTE_0519_ST_Animal_Sitting_Duck_Flower</v>
      </c>
      <c r="E1460" s="27">
        <f>_xlfn.IFNA(VLOOKUP(D1460,'Current Inventory '!$B:$E,4,FALSE),"0")</f>
        <v>0</v>
      </c>
      <c r="F1460" s="28">
        <v>0</v>
      </c>
      <c r="G1460" s="5">
        <f t="shared" si="0"/>
        <v>0</v>
      </c>
      <c r="H1460" s="5" t="e">
        <f>_xlfn.IFNA(VLOOKUP(D1460,'Msku With Skus'!$A:$E,6,FALSE)," ")</f>
        <v>#REF!</v>
      </c>
    </row>
    <row r="1461" customHeight="1" spans="1:8">
      <c r="A1461" s="25" t="s">
        <v>10523</v>
      </c>
      <c r="B1461" s="25" t="s">
        <v>4025</v>
      </c>
      <c r="C1461" s="25" t="s">
        <v>10524</v>
      </c>
      <c r="D1461" s="5" t="str">
        <f>VLOOKUP(B1461,'Msku With Skus'!$A:$B,2,FALSE)</f>
        <v>CSTE_0454_ST_Animal_Garfield_Orange</v>
      </c>
      <c r="E1461" s="27">
        <f>_xlfn.IFNA(VLOOKUP(D1461,'Current Inventory '!$B:$E,4,FALSE),"0")</f>
        <v>6</v>
      </c>
      <c r="F1461" s="28">
        <v>4</v>
      </c>
      <c r="G1461" s="5">
        <f t="shared" si="0"/>
        <v>2</v>
      </c>
      <c r="H1461" s="5" t="e">
        <f>_xlfn.IFNA(VLOOKUP(D1461,'Msku With Skus'!$A:$E,6,FALSE)," ")</f>
        <v>#REF!</v>
      </c>
    </row>
    <row r="1462" customHeight="1" spans="1:8">
      <c r="A1462" s="25" t="s">
        <v>10525</v>
      </c>
      <c r="B1462" s="25" t="s">
        <v>4078</v>
      </c>
      <c r="C1462" s="25" t="s">
        <v>10526</v>
      </c>
      <c r="D1462" s="5" t="str">
        <f>VLOOKUP(B1462,'Msku With Skus'!$A:$B,2,FALSE)</f>
        <v>CSTE_0463_ST_Pokemon_Gengar</v>
      </c>
      <c r="E1462" s="27">
        <f>_xlfn.IFNA(VLOOKUP(D1462,'Current Inventory '!$B:$E,4,FALSE),"0")</f>
        <v>4</v>
      </c>
      <c r="F1462" s="28">
        <v>4</v>
      </c>
      <c r="G1462" s="5">
        <f t="shared" si="0"/>
        <v>0</v>
      </c>
      <c r="H1462" s="5" t="e">
        <f>_xlfn.IFNA(VLOOKUP(D1462,'Msku With Skus'!$A:$E,6,FALSE)," ")</f>
        <v>#REF!</v>
      </c>
    </row>
    <row r="1463" customHeight="1" spans="1:8">
      <c r="A1463" s="25" t="s">
        <v>10527</v>
      </c>
      <c r="B1463" s="25" t="s">
        <v>4281</v>
      </c>
      <c r="C1463" s="25" t="s">
        <v>10528</v>
      </c>
      <c r="D1463" s="5" t="str">
        <f>VLOOKUP(B1463,'Msku With Skus'!$A:$B,2,FALSE)</f>
        <v>CSTE_0508_ST_Mutter_Pea_Green</v>
      </c>
      <c r="E1463" s="27">
        <f>_xlfn.IFNA(VLOOKUP(D1463,'Current Inventory '!$B:$E,4,FALSE),"0")</f>
        <v>2</v>
      </c>
      <c r="F1463" s="28">
        <v>0</v>
      </c>
      <c r="G1463" s="5">
        <f t="shared" si="0"/>
        <v>2</v>
      </c>
      <c r="H1463" s="5" t="e">
        <f>_xlfn.IFNA(VLOOKUP(D1463,'Msku With Skus'!$A:$E,6,FALSE)," ")</f>
        <v>#REF!</v>
      </c>
    </row>
    <row r="1464" customHeight="1" spans="1:8">
      <c r="A1464" s="25" t="s">
        <v>10527</v>
      </c>
      <c r="B1464" s="25" t="s">
        <v>4281</v>
      </c>
      <c r="C1464" s="25" t="s">
        <v>10528</v>
      </c>
      <c r="D1464" s="5" t="str">
        <f>VLOOKUP(B1464,'Msku With Skus'!$A:$B,2,FALSE)</f>
        <v>CSTE_0508_ST_Mutter_Pea_Green</v>
      </c>
      <c r="E1464" s="27">
        <f>_xlfn.IFNA(VLOOKUP(D1464,'Current Inventory '!$B:$E,4,FALSE),"0")</f>
        <v>2</v>
      </c>
      <c r="F1464" s="28">
        <v>1</v>
      </c>
      <c r="G1464" s="5">
        <f t="shared" si="0"/>
        <v>1</v>
      </c>
      <c r="H1464" s="5" t="e">
        <f>_xlfn.IFNA(VLOOKUP(D1464,'Msku With Skus'!$A:$E,6,FALSE)," ")</f>
        <v>#REF!</v>
      </c>
    </row>
    <row r="1465" customHeight="1" spans="1:8">
      <c r="A1465" s="25" t="s">
        <v>10529</v>
      </c>
      <c r="B1465" s="25" t="s">
        <v>4071</v>
      </c>
      <c r="C1465" s="25" t="s">
        <v>10530</v>
      </c>
      <c r="D1465" s="5" t="str">
        <f>VLOOKUP(B1465,'Msku With Skus'!$A:$B,2,FALSE)</f>
        <v>CSTE_0462_ST_Pokemon_Togepi</v>
      </c>
      <c r="E1465" s="27">
        <f>_xlfn.IFNA(VLOOKUP(D1465,'Current Inventory '!$B:$E,4,FALSE),"0")</f>
        <v>-1</v>
      </c>
      <c r="F1465" s="28">
        <v>3</v>
      </c>
      <c r="G1465" s="5">
        <f t="shared" si="0"/>
        <v>-4</v>
      </c>
      <c r="H1465" s="5" t="e">
        <f>_xlfn.IFNA(VLOOKUP(D1465,'Msku With Skus'!$A:$E,6,FALSE)," ")</f>
        <v>#REF!</v>
      </c>
    </row>
    <row r="1466" customHeight="1" spans="1:8">
      <c r="A1466" s="25" t="s">
        <v>10531</v>
      </c>
      <c r="B1466" s="25" t="s">
        <v>4031</v>
      </c>
      <c r="C1466" s="25" t="s">
        <v>10532</v>
      </c>
      <c r="D1466" s="5" t="str">
        <f>VLOOKUP(B1466,'Msku With Skus'!$A:$B,2,FALSE)</f>
        <v>CSTE_0455_ST_Animal_Kirby</v>
      </c>
      <c r="E1466" s="27" t="str">
        <f>_xlfn.IFNA(VLOOKUP(D1466,'Current Inventory '!$B:$E,4,FALSE),"0")</f>
        <v>0</v>
      </c>
      <c r="F1466" s="28">
        <v>0</v>
      </c>
      <c r="G1466" s="5">
        <f t="shared" si="0"/>
        <v>0</v>
      </c>
      <c r="H1466" s="5" t="e">
        <f>_xlfn.IFNA(VLOOKUP(D1466,'Msku With Skus'!$A:$E,6,FALSE)," ")</f>
        <v>#REF!</v>
      </c>
    </row>
    <row r="1467" customHeight="1" spans="1:8">
      <c r="A1467" s="25" t="s">
        <v>10531</v>
      </c>
      <c r="B1467" s="25" t="s">
        <v>4031</v>
      </c>
      <c r="C1467" s="25" t="s">
        <v>10532</v>
      </c>
      <c r="D1467" s="5" t="str">
        <f>VLOOKUP(B1467,'Msku With Skus'!$A:$B,2,FALSE)</f>
        <v>CSTE_0455_ST_Animal_Kirby</v>
      </c>
      <c r="E1467" s="27" t="str">
        <f>_xlfn.IFNA(VLOOKUP(D1467,'Current Inventory '!$B:$E,4,FALSE),"0")</f>
        <v>0</v>
      </c>
      <c r="F1467" s="28">
        <v>15</v>
      </c>
      <c r="G1467" s="5">
        <f t="shared" si="0"/>
        <v>-15</v>
      </c>
      <c r="H1467" s="5" t="e">
        <f>_xlfn.IFNA(VLOOKUP(D1467,'Msku With Skus'!$A:$E,6,FALSE)," ")</f>
        <v>#REF!</v>
      </c>
    </row>
    <row r="1468" customHeight="1" spans="1:8">
      <c r="A1468" s="25" t="s">
        <v>10116</v>
      </c>
      <c r="B1468" s="25" t="s">
        <v>4020</v>
      </c>
      <c r="C1468" s="25" t="s">
        <v>10117</v>
      </c>
      <c r="D1468" s="5" t="str">
        <f>VLOOKUP(B1468,'Msku With Skus'!$A:$B,2,FALSE)</f>
        <v>CSTE_0453_ST_Animal_Kitten_White</v>
      </c>
      <c r="E1468" s="27">
        <f>_xlfn.IFNA(VLOOKUP(D1468,'Current Inventory '!$B:$E,4,FALSE),"0")</f>
        <v>23</v>
      </c>
      <c r="F1468" s="28">
        <v>17</v>
      </c>
      <c r="G1468" s="5">
        <f t="shared" si="0"/>
        <v>6</v>
      </c>
      <c r="H1468" s="5" t="e">
        <f>_xlfn.IFNA(VLOOKUP(D1468,'Msku With Skus'!$A:$E,6,FALSE)," ")</f>
        <v>#REF!</v>
      </c>
    </row>
    <row r="1469" customHeight="1" spans="1:8">
      <c r="A1469" s="25" t="s">
        <v>10533</v>
      </c>
      <c r="B1469" s="25" t="s">
        <v>4057</v>
      </c>
      <c r="C1469" s="25" t="s">
        <v>10534</v>
      </c>
      <c r="D1469" s="5" t="str">
        <f>VLOOKUP(B1469,'Msku With Skus'!$A:$B,2,FALSE)</f>
        <v>CSTE_0460_ST_Animal_Stitch_Lina_Bear</v>
      </c>
      <c r="E1469" s="27">
        <f>_xlfn.IFNA(VLOOKUP(D1469,'Current Inventory '!$B:$E,4,FALSE),"0")</f>
        <v>21</v>
      </c>
      <c r="F1469" s="28">
        <v>10</v>
      </c>
      <c r="G1469" s="5">
        <f t="shared" si="0"/>
        <v>11</v>
      </c>
      <c r="H1469" s="5" t="e">
        <f>_xlfn.IFNA(VLOOKUP(D1469,'Msku With Skus'!$A:$E,6,FALSE)," ")</f>
        <v>#REF!</v>
      </c>
    </row>
    <row r="1470" customHeight="1" spans="1:8">
      <c r="A1470" s="25" t="s">
        <v>10535</v>
      </c>
      <c r="B1470" s="25" t="s">
        <v>4159</v>
      </c>
      <c r="C1470" s="25" t="s">
        <v>10536</v>
      </c>
      <c r="D1470" s="5" t="str">
        <f>VLOOKUP(B1470,'Msku With Skus'!$A:$B,2,FALSE)</f>
        <v>CSTE_0482_ST_Animal_Kitty_Kuromi_Black</v>
      </c>
      <c r="E1470" s="27">
        <f>_xlfn.IFNA(VLOOKUP(D1470,'Current Inventory '!$B:$E,4,FALSE),"0")</f>
        <v>5</v>
      </c>
      <c r="F1470" s="28">
        <v>0</v>
      </c>
      <c r="G1470" s="5">
        <f t="shared" si="0"/>
        <v>5</v>
      </c>
      <c r="H1470" s="5" t="e">
        <f>_xlfn.IFNA(VLOOKUP(D1470,'Msku With Skus'!$A:$E,6,FALSE)," ")</f>
        <v>#REF!</v>
      </c>
    </row>
    <row r="1471" customHeight="1" spans="1:8">
      <c r="A1471" s="25" t="s">
        <v>10535</v>
      </c>
      <c r="B1471" s="25" t="s">
        <v>4159</v>
      </c>
      <c r="C1471" s="25" t="s">
        <v>10536</v>
      </c>
      <c r="D1471" s="5" t="str">
        <f>VLOOKUP(B1471,'Msku With Skus'!$A:$B,2,FALSE)</f>
        <v>CSTE_0482_ST_Animal_Kitty_Kuromi_Black</v>
      </c>
      <c r="E1471" s="27">
        <f>_xlfn.IFNA(VLOOKUP(D1471,'Current Inventory '!$B:$E,4,FALSE),"0")</f>
        <v>5</v>
      </c>
      <c r="F1471" s="28">
        <v>2</v>
      </c>
      <c r="G1471" s="5">
        <f t="shared" si="0"/>
        <v>3</v>
      </c>
      <c r="H1471" s="5" t="e">
        <f>_xlfn.IFNA(VLOOKUP(D1471,'Msku With Skus'!$A:$E,6,FALSE)," ")</f>
        <v>#REF!</v>
      </c>
    </row>
    <row r="1472" customHeight="1" spans="1:8">
      <c r="A1472" s="25" t="s">
        <v>10537</v>
      </c>
      <c r="B1472" s="25" t="s">
        <v>3893</v>
      </c>
      <c r="C1472" s="25" t="s">
        <v>10538</v>
      </c>
      <c r="D1472" s="5" t="str">
        <f>VLOOKUP(B1472,'Msku With Skus'!$A:$B,2,FALSE)</f>
        <v>CSTE_0437_ST_Minecraft_Lama_Brown</v>
      </c>
      <c r="E1472" s="27">
        <f>_xlfn.IFNA(VLOOKUP(D1472,'Current Inventory '!$B:$E,4,FALSE),"0")</f>
        <v>55</v>
      </c>
      <c r="F1472" s="28">
        <v>7</v>
      </c>
      <c r="G1472" s="5">
        <f t="shared" si="0"/>
        <v>48</v>
      </c>
      <c r="H1472" s="5" t="e">
        <f>_xlfn.IFNA(VLOOKUP(D1472,'Msku With Skus'!$A:$E,6,FALSE)," ")</f>
        <v>#REF!</v>
      </c>
    </row>
    <row r="1473" customHeight="1" spans="1:8">
      <c r="A1473" s="25" t="s">
        <v>10539</v>
      </c>
      <c r="B1473" s="25" t="s">
        <v>4441</v>
      </c>
      <c r="C1473" s="25" t="s">
        <v>10540</v>
      </c>
      <c r="D1473" s="5" t="str">
        <f>VLOOKUP(B1473,'Msku With Skus'!$A:$B,2,FALSE)</f>
        <v>CSTE_0546_ST_Animal_Lucifer_Cat_Black</v>
      </c>
      <c r="E1473" s="27">
        <f>_xlfn.IFNA(VLOOKUP(D1473,'Current Inventory '!$B:$E,4,FALSE),"0")</f>
        <v>1</v>
      </c>
      <c r="F1473" s="28">
        <v>0</v>
      </c>
      <c r="G1473" s="5">
        <f t="shared" si="0"/>
        <v>1</v>
      </c>
      <c r="H1473" s="5" t="e">
        <f>_xlfn.IFNA(VLOOKUP(D1473,'Msku With Skus'!$A:$E,6,FALSE)," ")</f>
        <v>#REF!</v>
      </c>
    </row>
    <row r="1474" customHeight="1" spans="1:8">
      <c r="A1474" s="25" t="s">
        <v>10541</v>
      </c>
      <c r="B1474" s="25" t="s">
        <v>4149</v>
      </c>
      <c r="C1474" s="25" t="s">
        <v>10542</v>
      </c>
      <c r="D1474" s="5" t="str">
        <f>VLOOKUP(B1474,'Msku With Skus'!$A:$B,2,FALSE)</f>
        <v>CSTE_0480_ST_Minecraft_TNT_Block</v>
      </c>
      <c r="E1474" s="27">
        <f>_xlfn.IFNA(VLOOKUP(D1474,'Current Inventory '!$B:$E,4,FALSE),"0")</f>
        <v>3</v>
      </c>
      <c r="F1474" s="28">
        <v>10</v>
      </c>
      <c r="G1474" s="5">
        <f t="shared" si="0"/>
        <v>-7</v>
      </c>
      <c r="H1474" s="5" t="e">
        <f>_xlfn.IFNA(VLOOKUP(D1474,'Msku With Skus'!$A:$E,6,FALSE)," ")</f>
        <v>#REF!</v>
      </c>
    </row>
    <row r="1475" customHeight="1" spans="1:8">
      <c r="A1475" s="25" t="s">
        <v>10541</v>
      </c>
      <c r="B1475" s="25" t="s">
        <v>4149</v>
      </c>
      <c r="C1475" s="25" t="s">
        <v>10542</v>
      </c>
      <c r="D1475" s="5" t="str">
        <f>VLOOKUP(B1475,'Msku With Skus'!$A:$B,2,FALSE)</f>
        <v>CSTE_0480_ST_Minecraft_TNT_Block</v>
      </c>
      <c r="E1475" s="27">
        <f>_xlfn.IFNA(VLOOKUP(D1475,'Current Inventory '!$B:$E,4,FALSE),"0")</f>
        <v>3</v>
      </c>
      <c r="F1475" s="28">
        <v>0</v>
      </c>
      <c r="G1475" s="5">
        <f t="shared" si="0"/>
        <v>3</v>
      </c>
      <c r="H1475" s="5" t="e">
        <f>_xlfn.IFNA(VLOOKUP(D1475,'Msku With Skus'!$A:$E,6,FALSE)," ")</f>
        <v>#REF!</v>
      </c>
    </row>
    <row r="1476" customHeight="1" spans="1:8">
      <c r="A1476" s="25" t="s">
        <v>10543</v>
      </c>
      <c r="B1476" s="25" t="s">
        <v>4144</v>
      </c>
      <c r="C1476" s="25" t="s">
        <v>10544</v>
      </c>
      <c r="D1476" s="5" t="str">
        <f>VLOOKUP(B1476,'Msku With Skus'!$A:$B,2,FALSE)</f>
        <v>CSTE_0479_ST_Minecraft_Grass_Block</v>
      </c>
      <c r="E1476" s="27">
        <f>_xlfn.IFNA(VLOOKUP(D1476,'Current Inventory '!$B:$E,4,FALSE),"0")</f>
        <v>4</v>
      </c>
      <c r="F1476" s="28">
        <v>10</v>
      </c>
      <c r="G1476" s="5">
        <f t="shared" si="0"/>
        <v>-6</v>
      </c>
      <c r="H1476" s="5" t="e">
        <f>_xlfn.IFNA(VLOOKUP(D1476,'Msku With Skus'!$A:$E,6,FALSE)," ")</f>
        <v>#REF!</v>
      </c>
    </row>
    <row r="1477" customHeight="1" spans="1:8">
      <c r="A1477" s="25" t="s">
        <v>10543</v>
      </c>
      <c r="B1477" s="25" t="s">
        <v>4144</v>
      </c>
      <c r="C1477" s="25" t="s">
        <v>10544</v>
      </c>
      <c r="D1477" s="5" t="str">
        <f>VLOOKUP(B1477,'Msku With Skus'!$A:$B,2,FALSE)</f>
        <v>CSTE_0479_ST_Minecraft_Grass_Block</v>
      </c>
      <c r="E1477" s="27">
        <f>_xlfn.IFNA(VLOOKUP(D1477,'Current Inventory '!$B:$E,4,FALSE),"0")</f>
        <v>4</v>
      </c>
      <c r="F1477" s="28">
        <v>0</v>
      </c>
      <c r="G1477" s="5">
        <f t="shared" si="0"/>
        <v>4</v>
      </c>
      <c r="H1477" s="5" t="e">
        <f>_xlfn.IFNA(VLOOKUP(D1477,'Msku With Skus'!$A:$E,6,FALSE)," ")</f>
        <v>#REF!</v>
      </c>
    </row>
    <row r="1478" customHeight="1" spans="1:8">
      <c r="A1478" s="25" t="s">
        <v>10545</v>
      </c>
      <c r="B1478" s="25" t="s">
        <v>4254</v>
      </c>
      <c r="C1478" s="25" t="s">
        <v>10546</v>
      </c>
      <c r="D1478" s="5" t="str">
        <f>VLOOKUP(B1478,'Msku With Skus'!$A:$B,2,FALSE)</f>
        <v>CSTE_0502_ST_Minecraft_Pickaxe_Foam</v>
      </c>
      <c r="E1478" s="27">
        <f>_xlfn.IFNA(VLOOKUP(D1478,'Current Inventory '!$B:$E,4,FALSE),"0")</f>
        <v>-4</v>
      </c>
      <c r="F1478" s="28">
        <v>38</v>
      </c>
      <c r="G1478" s="5">
        <f t="shared" si="0"/>
        <v>-42</v>
      </c>
      <c r="H1478" s="5" t="e">
        <f>_xlfn.IFNA(VLOOKUP(D1478,'Msku With Skus'!$A:$E,6,FALSE)," ")</f>
        <v>#REF!</v>
      </c>
    </row>
    <row r="1479" customHeight="1" spans="1:8">
      <c r="A1479" s="25" t="s">
        <v>10545</v>
      </c>
      <c r="B1479" s="25" t="s">
        <v>4254</v>
      </c>
      <c r="C1479" s="25" t="s">
        <v>10546</v>
      </c>
      <c r="D1479" s="5" t="str">
        <f>VLOOKUP(B1479,'Msku With Skus'!$A:$B,2,FALSE)</f>
        <v>CSTE_0502_ST_Minecraft_Pickaxe_Foam</v>
      </c>
      <c r="E1479" s="27">
        <f>_xlfn.IFNA(VLOOKUP(D1479,'Current Inventory '!$B:$E,4,FALSE),"0")</f>
        <v>-4</v>
      </c>
      <c r="F1479" s="28">
        <v>0</v>
      </c>
      <c r="G1479" s="5">
        <f t="shared" si="0"/>
        <v>-4</v>
      </c>
      <c r="H1479" s="5" t="e">
        <f>_xlfn.IFNA(VLOOKUP(D1479,'Msku With Skus'!$A:$E,6,FALSE)," ")</f>
        <v>#REF!</v>
      </c>
    </row>
    <row r="1480" customHeight="1" spans="1:8">
      <c r="A1480" s="25" t="s">
        <v>10547</v>
      </c>
      <c r="B1480" s="25" t="s">
        <v>4162</v>
      </c>
      <c r="C1480" s="25" t="s">
        <v>10548</v>
      </c>
      <c r="D1480" s="5" t="str">
        <f>VLOOKUP(B1480,'Msku With Skus'!$A:$B,2,FALSE)</f>
        <v>CSTE_0483_ST_Animal_Kitty_MyMelody_Pink</v>
      </c>
      <c r="E1480" s="27">
        <f>_xlfn.IFNA(VLOOKUP(D1480,'Current Inventory '!$B:$E,4,FALSE),"0")</f>
        <v>17</v>
      </c>
      <c r="F1480" s="28">
        <v>10</v>
      </c>
      <c r="G1480" s="5">
        <f t="shared" si="0"/>
        <v>7</v>
      </c>
      <c r="H1480" s="5" t="e">
        <f>_xlfn.IFNA(VLOOKUP(D1480,'Msku With Skus'!$A:$E,6,FALSE)," ")</f>
        <v>#REF!</v>
      </c>
    </row>
    <row r="1481" customHeight="1" spans="1:8">
      <c r="A1481" s="25" t="s">
        <v>10549</v>
      </c>
      <c r="B1481" s="25" t="s">
        <v>4408</v>
      </c>
      <c r="C1481" s="25" t="s">
        <v>10550</v>
      </c>
      <c r="D1481" s="5" t="str">
        <f>VLOOKUP(B1481,'Msku With Skus'!$A:$B,2,FALSE)</f>
        <v>CSTE_0538_ST_Animal_Penguin_Yellow</v>
      </c>
      <c r="E1481" s="27">
        <f>_xlfn.IFNA(VLOOKUP(D1481,'Current Inventory '!$B:$E,4,FALSE),"0")</f>
        <v>5</v>
      </c>
      <c r="F1481" s="28">
        <v>5</v>
      </c>
      <c r="G1481" s="5">
        <f t="shared" si="0"/>
        <v>0</v>
      </c>
      <c r="H1481" s="5" t="e">
        <f>_xlfn.IFNA(VLOOKUP(D1481,'Msku With Skus'!$A:$E,6,FALSE)," ")</f>
        <v>#REF!</v>
      </c>
    </row>
    <row r="1482" customHeight="1" spans="1:8">
      <c r="A1482" s="25" t="s">
        <v>10551</v>
      </c>
      <c r="B1482" s="25" t="s">
        <v>4412</v>
      </c>
      <c r="C1482" s="25" t="s">
        <v>10552</v>
      </c>
      <c r="D1482" s="5" t="str">
        <f>VLOOKUP(B1482,'Msku With Skus'!$A:$B,2,FALSE)</f>
        <v>CSTE_0539_ST_Animal_Penguin_Green</v>
      </c>
      <c r="E1482" s="27">
        <f>_xlfn.IFNA(VLOOKUP(D1482,'Current Inventory '!$B:$E,4,FALSE),"0")</f>
        <v>5</v>
      </c>
      <c r="F1482" s="28">
        <v>5</v>
      </c>
      <c r="G1482" s="5">
        <f t="shared" si="0"/>
        <v>0</v>
      </c>
      <c r="H1482" s="5" t="e">
        <f>_xlfn.IFNA(VLOOKUP(D1482,'Msku With Skus'!$A:$E,6,FALSE)," ")</f>
        <v>#REF!</v>
      </c>
    </row>
    <row r="1483" customHeight="1" spans="1:8">
      <c r="A1483" s="25" t="s">
        <v>10553</v>
      </c>
      <c r="B1483" s="25" t="s">
        <v>4318</v>
      </c>
      <c r="C1483" s="25" t="s">
        <v>10554</v>
      </c>
      <c r="D1483" s="5" t="str">
        <f>VLOOKUP(B1483,'Msku With Skus'!$A:$B,2,FALSE)</f>
        <v>CSTE_0516_ST_Animal_Penguin_Colourful</v>
      </c>
      <c r="E1483" s="27">
        <f>_xlfn.IFNA(VLOOKUP(D1483,'Current Inventory '!$B:$E,4,FALSE),"0")</f>
        <v>5</v>
      </c>
      <c r="F1483" s="28">
        <v>2</v>
      </c>
      <c r="G1483" s="5">
        <f t="shared" si="0"/>
        <v>3</v>
      </c>
      <c r="H1483" s="5" t="e">
        <f>_xlfn.IFNA(VLOOKUP(D1483,'Msku With Skus'!$A:$E,6,FALSE)," ")</f>
        <v>#REF!</v>
      </c>
    </row>
    <row r="1484" customHeight="1" spans="1:8">
      <c r="A1484" s="25" t="s">
        <v>10555</v>
      </c>
      <c r="B1484" s="25" t="s">
        <v>4170</v>
      </c>
      <c r="C1484" s="25" t="s">
        <v>10556</v>
      </c>
      <c r="D1484" s="5" t="str">
        <f>VLOOKUP(B1484,'Msku With Skus'!$A:$B,2,FALSE)</f>
        <v>CSTE_0485_ST_Animal_Kawaii_Penguin</v>
      </c>
      <c r="E1484" s="27">
        <f>_xlfn.IFNA(VLOOKUP(D1484,'Current Inventory '!$B:$E,4,FALSE),"0")</f>
        <v>1</v>
      </c>
      <c r="F1484" s="28">
        <v>2</v>
      </c>
      <c r="G1484" s="5">
        <f t="shared" si="0"/>
        <v>-1</v>
      </c>
      <c r="H1484" s="5" t="e">
        <f>_xlfn.IFNA(VLOOKUP(D1484,'Msku With Skus'!$A:$E,6,FALSE)," ")</f>
        <v>#REF!</v>
      </c>
    </row>
    <row r="1485" customHeight="1" spans="1:8">
      <c r="A1485" s="25" t="s">
        <v>10557</v>
      </c>
      <c r="B1485" s="25" t="s">
        <v>4257</v>
      </c>
      <c r="C1485" s="25" t="s">
        <v>10558</v>
      </c>
      <c r="D1485" s="5" t="str">
        <f>VLOOKUP(B1485,'Msku With Skus'!$A:$B,2,FALSE)</f>
        <v>CSTE_0503_ST_Animal_Kirby_Rabbit_Hat</v>
      </c>
      <c r="E1485" s="27">
        <f>_xlfn.IFNA(VLOOKUP(D1485,'Current Inventory '!$B:$E,4,FALSE),"0")</f>
        <v>3</v>
      </c>
      <c r="F1485" s="28">
        <v>0</v>
      </c>
      <c r="G1485" s="5">
        <f t="shared" si="0"/>
        <v>3</v>
      </c>
      <c r="H1485" s="5" t="e">
        <f>_xlfn.IFNA(VLOOKUP(D1485,'Msku With Skus'!$A:$E,6,FALSE)," ")</f>
        <v>#REF!</v>
      </c>
    </row>
    <row r="1486" customHeight="1" spans="1:8">
      <c r="A1486" s="25" t="s">
        <v>10559</v>
      </c>
      <c r="B1486" s="25" t="s">
        <v>4327</v>
      </c>
      <c r="C1486" s="25" t="s">
        <v>10560</v>
      </c>
      <c r="D1486" s="5" t="str">
        <f>VLOOKUP(B1486,'Msku With Skus'!$A:$B,2,FALSE)</f>
        <v>CSTE_0518_ST_Animal_Cat_Plush</v>
      </c>
      <c r="E1486" s="27">
        <f>_xlfn.IFNA(VLOOKUP(D1486,'Current Inventory '!$B:$E,4,FALSE),"0")</f>
        <v>1</v>
      </c>
      <c r="F1486" s="28">
        <v>0</v>
      </c>
      <c r="G1486" s="5">
        <f t="shared" si="0"/>
        <v>1</v>
      </c>
      <c r="H1486" s="5" t="e">
        <f>_xlfn.IFNA(VLOOKUP(D1486,'Msku With Skus'!$A:$E,6,FALSE)," ")</f>
        <v>#REF!</v>
      </c>
    </row>
    <row r="1487" customHeight="1" spans="1:8">
      <c r="A1487" s="25" t="s">
        <v>10561</v>
      </c>
      <c r="B1487" s="25" t="s">
        <v>1855</v>
      </c>
      <c r="C1487" s="25" t="s">
        <v>10562</v>
      </c>
      <c r="D1487" s="5" t="str">
        <f>VLOOKUP(B1487,'Msku With Skus'!$A:$B,2,FALSE)</f>
        <v>CSTE_0124_ST_Rev_Yoda_</v>
      </c>
      <c r="E1487" s="27">
        <f>_xlfn.IFNA(VLOOKUP(D1487,'Current Inventory '!$B:$E,4,FALSE),"0")</f>
        <v>15</v>
      </c>
      <c r="F1487" s="28">
        <v>10</v>
      </c>
      <c r="G1487" s="5">
        <f t="shared" si="0"/>
        <v>5</v>
      </c>
      <c r="H1487" s="5" t="e">
        <f>_xlfn.IFNA(VLOOKUP(D1487,'Msku With Skus'!$A:$E,6,FALSE)," ")</f>
        <v>#REF!</v>
      </c>
    </row>
    <row r="1488" customHeight="1" spans="1:8">
      <c r="A1488" s="25" t="s">
        <v>10563</v>
      </c>
      <c r="B1488" s="25" t="s">
        <v>1857</v>
      </c>
      <c r="C1488" s="25" t="s">
        <v>10562</v>
      </c>
      <c r="D1488" s="5" t="str">
        <f>VLOOKUP(B1488,'Msku With Skus'!$A:$B,2,FALSE)</f>
        <v>CSTE_0124_ST_Rev_Yoda_</v>
      </c>
      <c r="E1488" s="27">
        <f>_xlfn.IFNA(VLOOKUP(D1488,'Current Inventory '!$B:$E,4,FALSE),"0")</f>
        <v>15</v>
      </c>
      <c r="F1488" s="28">
        <v>0</v>
      </c>
      <c r="G1488" s="5">
        <f t="shared" si="0"/>
        <v>15</v>
      </c>
      <c r="H1488" s="5" t="e">
        <f>_xlfn.IFNA(VLOOKUP(D1488,'Msku With Skus'!$A:$E,6,FALSE)," ")</f>
        <v>#REF!</v>
      </c>
    </row>
    <row r="1489" customHeight="1" spans="1:8">
      <c r="A1489" s="25" t="s">
        <v>10563</v>
      </c>
      <c r="B1489" s="25" t="s">
        <v>1857</v>
      </c>
      <c r="C1489" s="25" t="s">
        <v>10562</v>
      </c>
      <c r="D1489" s="5" t="str">
        <f>VLOOKUP(B1489,'Msku With Skus'!$A:$B,2,FALSE)</f>
        <v>CSTE_0124_ST_Rev_Yoda_</v>
      </c>
      <c r="E1489" s="27">
        <f>_xlfn.IFNA(VLOOKUP(D1489,'Current Inventory '!$B:$E,4,FALSE),"0")</f>
        <v>15</v>
      </c>
      <c r="F1489" s="28">
        <v>5</v>
      </c>
      <c r="G1489" s="5">
        <f t="shared" si="0"/>
        <v>10</v>
      </c>
      <c r="H1489" s="5" t="e">
        <f>_xlfn.IFNA(VLOOKUP(D1489,'Msku With Skus'!$A:$E,6,FALSE)," ")</f>
        <v>#REF!</v>
      </c>
    </row>
    <row r="1490" customHeight="1" spans="1:8">
      <c r="A1490" s="25" t="s">
        <v>10564</v>
      </c>
      <c r="B1490" s="25" t="s">
        <v>4347</v>
      </c>
      <c r="C1490" s="25" t="s">
        <v>10565</v>
      </c>
      <c r="D1490" s="5" t="str">
        <f>VLOOKUP(B1490,'Msku With Skus'!$A:$B,2,FALSE)</f>
        <v>CSTE_0522_ST_Animal_Sea_Horse</v>
      </c>
      <c r="E1490" s="27">
        <f>_xlfn.IFNA(VLOOKUP(D1490,'Current Inventory '!$B:$E,4,FALSE),"0")</f>
        <v>1</v>
      </c>
      <c r="F1490" s="28">
        <v>0</v>
      </c>
      <c r="G1490" s="5">
        <f t="shared" si="0"/>
        <v>1</v>
      </c>
      <c r="H1490" s="5" t="e">
        <f>_xlfn.IFNA(VLOOKUP(D1490,'Msku With Skus'!$A:$E,6,FALSE)," ")</f>
        <v>#REF!</v>
      </c>
    </row>
    <row r="1491" customHeight="1" spans="1:8">
      <c r="A1491" s="25" t="s">
        <v>10566</v>
      </c>
      <c r="B1491" s="25" t="s">
        <v>4352</v>
      </c>
      <c r="C1491" s="25" t="s">
        <v>10567</v>
      </c>
      <c r="D1491" s="5" t="str">
        <f>VLOOKUP(B1491,'Msku With Skus'!$A:$B,2,FALSE)</f>
        <v>CSTE_0523_ST_Animal_Bow_Sheep_White_Brown</v>
      </c>
      <c r="E1491" s="27">
        <f>_xlfn.IFNA(VLOOKUP(D1491,'Current Inventory '!$B:$E,4,FALSE),"0")</f>
        <v>3</v>
      </c>
      <c r="F1491" s="28">
        <v>2</v>
      </c>
      <c r="G1491" s="5">
        <f t="shared" si="0"/>
        <v>1</v>
      </c>
      <c r="H1491" s="5" t="e">
        <f>_xlfn.IFNA(VLOOKUP(D1491,'Msku With Skus'!$A:$E,6,FALSE)," ")</f>
        <v>#REF!</v>
      </c>
    </row>
    <row r="1492" customHeight="1" spans="1:8">
      <c r="A1492" s="25" t="s">
        <v>10568</v>
      </c>
      <c r="B1492" s="25" t="s">
        <v>4295</v>
      </c>
      <c r="C1492" s="25" t="s">
        <v>10569</v>
      </c>
      <c r="D1492" s="5" t="str">
        <f>VLOOKUP(B1492,'Msku With Skus'!$A:$B,2,FALSE)</f>
        <v>CSTE_0511_ST_Animal_Love_Cat_Multi</v>
      </c>
      <c r="E1492" s="27">
        <f>_xlfn.IFNA(VLOOKUP(D1492,'Current Inventory '!$B:$E,4,FALSE),"0")</f>
        <v>2</v>
      </c>
      <c r="F1492" s="28">
        <v>2</v>
      </c>
      <c r="G1492" s="5">
        <f t="shared" si="0"/>
        <v>0</v>
      </c>
      <c r="H1492" s="5" t="e">
        <f>_xlfn.IFNA(VLOOKUP(D1492,'Msku With Skus'!$A:$E,6,FALSE)," ")</f>
        <v>#REF!</v>
      </c>
    </row>
    <row r="1493" customHeight="1" spans="1:8">
      <c r="A1493" s="25" t="s">
        <v>10570</v>
      </c>
      <c r="B1493" s="25" t="s">
        <v>4106</v>
      </c>
      <c r="C1493" s="25" t="s">
        <v>10571</v>
      </c>
      <c r="D1493" s="5" t="str">
        <f>VLOOKUP(B1493,'Msku With Skus'!$A:$B,2,FALSE)</f>
        <v>CSTE_0468_ST_Pokemon_Jigglypuff_Fur</v>
      </c>
      <c r="E1493" s="27">
        <f>_xlfn.IFNA(VLOOKUP(D1493,'Current Inventory '!$B:$E,4,FALSE),"0")</f>
        <v>5</v>
      </c>
      <c r="F1493" s="28">
        <v>5</v>
      </c>
      <c r="G1493" s="5">
        <f t="shared" si="0"/>
        <v>0</v>
      </c>
      <c r="H1493" s="5" t="e">
        <f>_xlfn.IFNA(VLOOKUP(D1493,'Msku With Skus'!$A:$E,6,FALSE)," ")</f>
        <v>#REF!</v>
      </c>
    </row>
    <row r="1494" customHeight="1" spans="1:8">
      <c r="A1494" s="25" t="s">
        <v>10572</v>
      </c>
      <c r="B1494" s="25" t="s">
        <v>4094</v>
      </c>
      <c r="C1494" s="25" t="s">
        <v>10573</v>
      </c>
      <c r="D1494" s="5" t="str">
        <f>VLOOKUP(B1494,'Msku With Skus'!$A:$B,2,FALSE)</f>
        <v>CSTE_0466_ST_Pokemon_Jigglypuff</v>
      </c>
      <c r="E1494" s="27">
        <f>_xlfn.IFNA(VLOOKUP(D1494,'Current Inventory '!$B:$E,4,FALSE),"0")</f>
        <v>8</v>
      </c>
      <c r="F1494" s="28">
        <v>5</v>
      </c>
      <c r="G1494" s="5">
        <f t="shared" si="0"/>
        <v>3</v>
      </c>
      <c r="H1494" s="5" t="e">
        <f>_xlfn.IFNA(VLOOKUP(D1494,'Msku With Skus'!$A:$E,6,FALSE)," ")</f>
        <v>#REF!</v>
      </c>
    </row>
    <row r="1495" customHeight="1" spans="1:8">
      <c r="A1495" s="25" t="s">
        <v>10574</v>
      </c>
      <c r="B1495" s="25" t="s">
        <v>4084</v>
      </c>
      <c r="C1495" s="25" t="s">
        <v>10575</v>
      </c>
      <c r="D1495" s="5" t="str">
        <f>VLOOKUP(B1495,'Msku With Skus'!$A:$B,2,FALSE)</f>
        <v>CSTE_0464_ST_Pokemon_Snorlex</v>
      </c>
      <c r="E1495" s="27">
        <f>_xlfn.IFNA(VLOOKUP(D1495,'Current Inventory '!$B:$E,4,FALSE),"0")</f>
        <v>4</v>
      </c>
      <c r="F1495" s="28">
        <v>1</v>
      </c>
      <c r="G1495" s="5">
        <f t="shared" si="0"/>
        <v>3</v>
      </c>
      <c r="H1495" s="5" t="e">
        <f>_xlfn.IFNA(VLOOKUP(D1495,'Msku With Skus'!$A:$E,6,FALSE)," ")</f>
        <v>#REF!</v>
      </c>
    </row>
    <row r="1496" customHeight="1" spans="1:8">
      <c r="A1496" s="25" t="s">
        <v>10576</v>
      </c>
      <c r="B1496" s="25" t="s">
        <v>4291</v>
      </c>
      <c r="C1496" s="25" t="s">
        <v>10577</v>
      </c>
      <c r="D1496" s="5" t="str">
        <f>VLOOKUP(B1496,'Msku With Skus'!$A:$B,2,FALSE)</f>
        <v>CSTE_0510_ST_Animal_Space_Rabbit</v>
      </c>
      <c r="E1496" s="27" t="str">
        <f>_xlfn.IFNA(VLOOKUP(D1496,'Current Inventory '!$B:$E,4,FALSE),"0")</f>
        <v>0</v>
      </c>
      <c r="F1496" s="28">
        <v>0</v>
      </c>
      <c r="G1496" s="5">
        <f t="shared" si="0"/>
        <v>0</v>
      </c>
      <c r="H1496" s="5" t="e">
        <f>_xlfn.IFNA(VLOOKUP(D1496,'Msku With Skus'!$A:$E,6,FALSE)," ")</f>
        <v>#REF!</v>
      </c>
    </row>
    <row r="1497" customHeight="1" spans="1:8">
      <c r="A1497" s="25" t="s">
        <v>10578</v>
      </c>
      <c r="B1497" s="25" t="s">
        <v>4167</v>
      </c>
      <c r="C1497" s="25" t="s">
        <v>10579</v>
      </c>
      <c r="D1497" s="5" t="str">
        <f>VLOOKUP(B1497,'Msku With Skus'!$A:$B,2,FALSE)</f>
        <v>CSTE_0484_ST_Animal_Kaonashi_Ghost_Black</v>
      </c>
      <c r="E1497" s="27">
        <f>_xlfn.IFNA(VLOOKUP(D1497,'Current Inventory '!$B:$E,4,FALSE),"0")</f>
        <v>0</v>
      </c>
      <c r="F1497" s="28">
        <v>0</v>
      </c>
      <c r="G1497" s="5">
        <f t="shared" si="0"/>
        <v>0</v>
      </c>
      <c r="H1497" s="5" t="e">
        <f>_xlfn.IFNA(VLOOKUP(D1497,'Msku With Skus'!$A:$E,6,FALSE)," ")</f>
        <v>#REF!</v>
      </c>
    </row>
    <row r="1498" customHeight="1" spans="1:8">
      <c r="A1498" s="25" t="s">
        <v>10580</v>
      </c>
      <c r="B1498" s="25" t="s">
        <v>4323</v>
      </c>
      <c r="C1498" s="25" t="s">
        <v>10581</v>
      </c>
      <c r="D1498" s="5" t="str">
        <f>VLOOKUP(B1498,'Msku With Skus'!$A:$B,2,FALSE)</f>
        <v>CSTE_0517_ST_Animal_Swan_Multicolour</v>
      </c>
      <c r="E1498" s="27">
        <f>_xlfn.IFNA(VLOOKUP(D1498,'Current Inventory '!$B:$E,4,FALSE),"0")</f>
        <v>2</v>
      </c>
      <c r="F1498" s="28">
        <v>2</v>
      </c>
      <c r="G1498" s="5">
        <f t="shared" si="0"/>
        <v>0</v>
      </c>
      <c r="H1498" s="5" t="e">
        <f>_xlfn.IFNA(VLOOKUP(D1498,'Msku With Skus'!$A:$E,6,FALSE)," ")</f>
        <v>#REF!</v>
      </c>
    </row>
    <row r="1499" customHeight="1" spans="1:8">
      <c r="A1499" s="25" t="s">
        <v>9877</v>
      </c>
      <c r="B1499" s="25" t="s">
        <v>4051</v>
      </c>
      <c r="C1499" s="25" t="s">
        <v>9878</v>
      </c>
      <c r="D1499" s="5" t="str">
        <f>VLOOKUP(B1499,'Msku With Skus'!$A:$B,2,FALSE)</f>
        <v>CSTE_0459_ST_Animal_Bear_Mix</v>
      </c>
      <c r="E1499" s="27" t="str">
        <f>_xlfn.IFNA(VLOOKUP(D1499,'Current Inventory '!$B:$E,4,FALSE),"0")</f>
        <v>0</v>
      </c>
      <c r="F1499" s="28">
        <v>10</v>
      </c>
      <c r="G1499" s="5">
        <f t="shared" si="0"/>
        <v>-10</v>
      </c>
      <c r="H1499" s="5" t="e">
        <f>_xlfn.IFNA(VLOOKUP(D1499,'Msku With Skus'!$A:$E,6,FALSE)," ")</f>
        <v>#REF!</v>
      </c>
    </row>
    <row r="1500" customHeight="1" spans="1:8">
      <c r="A1500" s="25" t="s">
        <v>10582</v>
      </c>
      <c r="B1500" s="25" t="s">
        <v>3867</v>
      </c>
      <c r="C1500" s="25" t="s">
        <v>10583</v>
      </c>
      <c r="D1500" s="5" t="str">
        <f>VLOOKUP(B1500,'Msku With Skus'!$A:$B,2,FALSE)</f>
        <v>CSTE_0435_ST_Pokemon_Squirtle_Blue</v>
      </c>
      <c r="E1500" s="27">
        <f>_xlfn.IFNA(VLOOKUP(D1500,'Current Inventory '!$B:$E,4,FALSE),"0")</f>
        <v>15</v>
      </c>
      <c r="F1500" s="28">
        <v>20</v>
      </c>
      <c r="G1500" s="5">
        <f t="shared" si="0"/>
        <v>-5</v>
      </c>
      <c r="H1500" s="5" t="e">
        <f>_xlfn.IFNA(VLOOKUP(D1500,'Msku With Skus'!$A:$E,6,FALSE)," ")</f>
        <v>#REF!</v>
      </c>
    </row>
    <row r="1501" customHeight="1" spans="1:8">
      <c r="A1501" s="25" t="s">
        <v>10582</v>
      </c>
      <c r="B1501" s="25" t="s">
        <v>3867</v>
      </c>
      <c r="C1501" s="25" t="s">
        <v>10583</v>
      </c>
      <c r="D1501" s="5" t="str">
        <f>VLOOKUP(B1501,'Msku With Skus'!$A:$B,2,FALSE)</f>
        <v>CSTE_0435_ST_Pokemon_Squirtle_Blue</v>
      </c>
      <c r="E1501" s="27">
        <f>_xlfn.IFNA(VLOOKUP(D1501,'Current Inventory '!$B:$E,4,FALSE),"0")</f>
        <v>15</v>
      </c>
      <c r="F1501" s="28">
        <v>0</v>
      </c>
      <c r="G1501" s="5">
        <f t="shared" si="0"/>
        <v>15</v>
      </c>
      <c r="H1501" s="5" t="e">
        <f>_xlfn.IFNA(VLOOKUP(D1501,'Msku With Skus'!$A:$E,6,FALSE)," ")</f>
        <v>#REF!</v>
      </c>
    </row>
    <row r="1502" customHeight="1" spans="1:8">
      <c r="A1502" s="25" t="s">
        <v>10584</v>
      </c>
      <c r="B1502" s="25" t="s">
        <v>4358</v>
      </c>
      <c r="C1502" s="25" t="s">
        <v>10585</v>
      </c>
      <c r="D1502" s="5" t="str">
        <f>VLOOKUP(B1502,'Msku With Skus'!$A:$B,2,FALSE)</f>
        <v>CSTE_0524_ST_Animal_Pooh_Mix_Frt</v>
      </c>
      <c r="E1502" s="27">
        <f>_xlfn.IFNA(VLOOKUP(D1502,'Current Inventory '!$B:$E,4,FALSE),"0")</f>
        <v>3</v>
      </c>
      <c r="F1502" s="28">
        <v>3</v>
      </c>
      <c r="G1502" s="5">
        <f t="shared" si="0"/>
        <v>0</v>
      </c>
      <c r="H1502" s="5" t="e">
        <f>_xlfn.IFNA(VLOOKUP(D1502,'Msku With Skus'!$A:$E,6,FALSE)," ")</f>
        <v>#REF!</v>
      </c>
    </row>
    <row r="1503" customHeight="1" spans="1:8">
      <c r="A1503" s="25" t="s">
        <v>10586</v>
      </c>
      <c r="B1503" s="25" t="s">
        <v>5618</v>
      </c>
      <c r="C1503" s="25" t="s">
        <v>10587</v>
      </c>
      <c r="D1503" s="5" t="str">
        <f>VLOOKUP(B1503,'Msku With Skus'!$A:$B,2,FALSE)</f>
        <v>CSTE_O0300_OT_FlyingBox</v>
      </c>
      <c r="E1503" s="27">
        <f>_xlfn.IFNA(VLOOKUP(D1503,'Current Inventory '!$B:$E,4,FALSE),"0")</f>
        <v>0</v>
      </c>
      <c r="F1503" s="28">
        <v>0</v>
      </c>
      <c r="G1503" s="5">
        <f t="shared" si="0"/>
        <v>0</v>
      </c>
      <c r="H1503" s="5" t="str">
        <f>_xlfn.IFNA(VLOOKUP(D1503,'Msku With Skus'!$A:$E,6,FALSE)," ")</f>
        <v> </v>
      </c>
    </row>
    <row r="1504" customHeight="1" spans="1:8">
      <c r="A1504" s="25" t="s">
        <v>10586</v>
      </c>
      <c r="B1504" s="25" t="s">
        <v>5618</v>
      </c>
      <c r="C1504" s="25" t="s">
        <v>10587</v>
      </c>
      <c r="D1504" s="5" t="str">
        <f>VLOOKUP(B1504,'Msku With Skus'!$A:$B,2,FALSE)</f>
        <v>CSTE_O0300_OT_FlyingBox</v>
      </c>
      <c r="E1504" s="27">
        <f>_xlfn.IFNA(VLOOKUP(D1504,'Current Inventory '!$B:$E,4,FALSE),"0")</f>
        <v>0</v>
      </c>
      <c r="F1504" s="28">
        <v>10</v>
      </c>
      <c r="G1504" s="5">
        <f t="shared" si="0"/>
        <v>-10</v>
      </c>
      <c r="H1504" s="5" t="str">
        <f>_xlfn.IFNA(VLOOKUP(D1504,'Msku With Skus'!$A:$E,6,FALSE)," ")</f>
        <v> </v>
      </c>
    </row>
    <row r="1505" customHeight="1" spans="1:8">
      <c r="A1505" s="25" t="s">
        <v>10588</v>
      </c>
      <c r="B1505" s="25" t="s">
        <v>4800</v>
      </c>
      <c r="C1505" s="25" t="s">
        <v>10589</v>
      </c>
      <c r="D1505" s="5" t="str">
        <f>VLOOKUP(B1505,'Msku With Skus'!$A:$B,2,FALSE)</f>
        <v>CSTE_O0063_OT_FlyingPencilSet_Pink</v>
      </c>
      <c r="E1505" s="27">
        <f>_xlfn.IFNA(VLOOKUP(D1505,'Current Inventory '!$B:$E,4,FALSE),"0")</f>
        <v>0</v>
      </c>
      <c r="F1505" s="28">
        <v>0</v>
      </c>
      <c r="G1505" s="5">
        <f t="shared" si="0"/>
        <v>0</v>
      </c>
      <c r="H1505" s="5" t="str">
        <f>_xlfn.IFNA(VLOOKUP(D1505,'Msku With Skus'!$A:$E,6,FALSE)," ")</f>
        <v> </v>
      </c>
    </row>
    <row r="1506" customHeight="1" spans="1:8">
      <c r="A1506" s="25" t="s">
        <v>10588</v>
      </c>
      <c r="B1506" s="25" t="s">
        <v>4800</v>
      </c>
      <c r="C1506" s="25" t="s">
        <v>10589</v>
      </c>
      <c r="D1506" s="5" t="str">
        <f>VLOOKUP(B1506,'Msku With Skus'!$A:$B,2,FALSE)</f>
        <v>CSTE_O0063_OT_FlyingPencilSet_Pink</v>
      </c>
      <c r="E1506" s="27">
        <f>_xlfn.IFNA(VLOOKUP(D1506,'Current Inventory '!$B:$E,4,FALSE),"0")</f>
        <v>0</v>
      </c>
      <c r="F1506" s="28">
        <v>0</v>
      </c>
      <c r="G1506" s="5">
        <f t="shared" si="0"/>
        <v>0</v>
      </c>
      <c r="H1506" s="5" t="str">
        <f>_xlfn.IFNA(VLOOKUP(D1506,'Msku With Skus'!$A:$E,6,FALSE)," ")</f>
        <v> </v>
      </c>
    </row>
    <row r="1507" customHeight="1" spans="1:8">
      <c r="A1507" s="25" t="s">
        <v>10590</v>
      </c>
      <c r="B1507" s="25" t="s">
        <v>775</v>
      </c>
      <c r="C1507" s="25" t="s">
        <v>10591</v>
      </c>
      <c r="D1507" s="5" t="str">
        <f>VLOOKUP(B1507,'Msku With Skus'!$A:$B,2,FALSE)</f>
        <v>CSTE_0027_MB_Friends_Black</v>
      </c>
      <c r="E1507" s="27">
        <f>_xlfn.IFNA(VLOOKUP(D1507,'Current Inventory '!$B:$E,4,FALSE),"0")</f>
        <v>0</v>
      </c>
      <c r="F1507" s="28">
        <v>0</v>
      </c>
      <c r="G1507" s="5">
        <f t="shared" si="0"/>
        <v>0</v>
      </c>
      <c r="H1507" s="5" t="str">
        <f>_xlfn.IFNA(VLOOKUP(D1507,'Msku With Skus'!$A:$E,6,FALSE)," ")</f>
        <v> </v>
      </c>
    </row>
    <row r="1508" customHeight="1" spans="1:8">
      <c r="A1508" s="25" t="s">
        <v>10590</v>
      </c>
      <c r="B1508" s="25" t="s">
        <v>775</v>
      </c>
      <c r="C1508" s="25" t="s">
        <v>10591</v>
      </c>
      <c r="D1508" s="5" t="str">
        <f>VLOOKUP(B1508,'Msku With Skus'!$A:$B,2,FALSE)</f>
        <v>CSTE_0027_MB_Friends_Black</v>
      </c>
      <c r="E1508" s="27">
        <f>_xlfn.IFNA(VLOOKUP(D1508,'Current Inventory '!$B:$E,4,FALSE),"0")</f>
        <v>0</v>
      </c>
      <c r="F1508" s="28">
        <v>0</v>
      </c>
      <c r="G1508" s="5">
        <f t="shared" si="0"/>
        <v>0</v>
      </c>
      <c r="H1508" s="5" t="str">
        <f>_xlfn.IFNA(VLOOKUP(D1508,'Msku With Skus'!$A:$E,6,FALSE)," ")</f>
        <v> </v>
      </c>
    </row>
    <row r="1509" customHeight="1" spans="1:8">
      <c r="A1509" s="25" t="s">
        <v>10592</v>
      </c>
      <c r="B1509" s="25" t="s">
        <v>773</v>
      </c>
      <c r="C1509" s="25" t="s">
        <v>10593</v>
      </c>
      <c r="D1509" s="5" t="str">
        <f>VLOOKUP(B1509,'Msku With Skus'!$A:$B,2,FALSE)</f>
        <v>CSTE_0027_MB_Friends_Black</v>
      </c>
      <c r="E1509" s="27">
        <f>_xlfn.IFNA(VLOOKUP(D1509,'Current Inventory '!$B:$E,4,FALSE),"0")</f>
        <v>0</v>
      </c>
      <c r="F1509" s="28">
        <v>0</v>
      </c>
      <c r="G1509" s="5">
        <f t="shared" si="0"/>
        <v>0</v>
      </c>
      <c r="H1509" s="5" t="str">
        <f>_xlfn.IFNA(VLOOKUP(D1509,'Msku With Skus'!$A:$E,6,FALSE)," ")</f>
        <v> </v>
      </c>
    </row>
    <row r="1510" customHeight="1" spans="1:8">
      <c r="A1510" s="25" t="s">
        <v>10594</v>
      </c>
      <c r="B1510" s="25" t="s">
        <v>788</v>
      </c>
      <c r="C1510" s="25" t="s">
        <v>10595</v>
      </c>
      <c r="D1510" s="5" t="str">
        <f>VLOOKUP(B1510,'Msku With Skus'!$A:$B,2,FALSE)</f>
        <v>CSTE_0028_MB_Friends_NewBrown</v>
      </c>
      <c r="E1510" s="27">
        <f>_xlfn.IFNA(VLOOKUP(D1510,'Current Inventory '!$B:$E,4,FALSE),"0")</f>
        <v>0</v>
      </c>
      <c r="F1510" s="28">
        <v>0</v>
      </c>
      <c r="G1510" s="5">
        <f t="shared" si="0"/>
        <v>0</v>
      </c>
      <c r="H1510" s="5" t="str">
        <f>_xlfn.IFNA(VLOOKUP(D1510,'Msku With Skus'!$A:$E,6,FALSE)," ")</f>
        <v> </v>
      </c>
    </row>
    <row r="1511" customHeight="1" spans="1:8">
      <c r="A1511" s="25" t="s">
        <v>10594</v>
      </c>
      <c r="B1511" s="25" t="s">
        <v>788</v>
      </c>
      <c r="C1511" s="25" t="s">
        <v>10595</v>
      </c>
      <c r="D1511" s="5" t="str">
        <f>VLOOKUP(B1511,'Msku With Skus'!$A:$B,2,FALSE)</f>
        <v>CSTE_0028_MB_Friends_NewBrown</v>
      </c>
      <c r="E1511" s="27">
        <f>_xlfn.IFNA(VLOOKUP(D1511,'Current Inventory '!$B:$E,4,FALSE),"0")</f>
        <v>0</v>
      </c>
      <c r="F1511" s="28">
        <v>0</v>
      </c>
      <c r="G1511" s="5">
        <f t="shared" si="0"/>
        <v>0</v>
      </c>
      <c r="H1511" s="5" t="str">
        <f>_xlfn.IFNA(VLOOKUP(D1511,'Msku With Skus'!$A:$E,6,FALSE)," ")</f>
        <v> </v>
      </c>
    </row>
    <row r="1512" customHeight="1" spans="1:8">
      <c r="A1512" s="25" t="s">
        <v>10596</v>
      </c>
      <c r="B1512" s="25" t="s">
        <v>6556</v>
      </c>
      <c r="C1512" s="25" t="s">
        <v>9568</v>
      </c>
      <c r="D1512" s="5" t="str">
        <f>VLOOKUP(B1512,'Msku With Skus'!$A:$B,2,FALSE)</f>
        <v>Rugmat-New2</v>
      </c>
      <c r="E1512" s="27" t="str">
        <f>_xlfn.IFNA(VLOOKUP(D1512,'Current Inventory '!$B:$E,4,FALSE),"0")</f>
        <v>0</v>
      </c>
      <c r="F1512" s="28">
        <v>0</v>
      </c>
      <c r="G1512" s="5">
        <f t="shared" si="0"/>
        <v>0</v>
      </c>
      <c r="H1512" s="5" t="e">
        <f>_xlfn.IFNA(VLOOKUP(D1512,'Msku With Skus'!$A:$E,6,FALSE)," ")</f>
        <v>#REF!</v>
      </c>
    </row>
    <row r="1513" customHeight="1" spans="1:8">
      <c r="A1513" s="25" t="s">
        <v>10596</v>
      </c>
      <c r="B1513" s="25" t="s">
        <v>6556</v>
      </c>
      <c r="C1513" s="25" t="s">
        <v>9568</v>
      </c>
      <c r="D1513" s="5" t="str">
        <f>VLOOKUP(B1513,'Msku With Skus'!$A:$B,2,FALSE)</f>
        <v>Rugmat-New2</v>
      </c>
      <c r="E1513" s="27" t="str">
        <f>_xlfn.IFNA(VLOOKUP(D1513,'Current Inventory '!$B:$E,4,FALSE),"0")</f>
        <v>0</v>
      </c>
      <c r="F1513" s="28">
        <v>1</v>
      </c>
      <c r="G1513" s="5">
        <f t="shared" si="0"/>
        <v>-1</v>
      </c>
      <c r="H1513" s="5" t="e">
        <f>_xlfn.IFNA(VLOOKUP(D1513,'Msku With Skus'!$A:$E,6,FALSE)," ")</f>
        <v>#REF!</v>
      </c>
    </row>
    <row r="1514" customHeight="1" spans="1:8">
      <c r="A1514" s="25" t="s">
        <v>10597</v>
      </c>
      <c r="B1514" s="25" t="s">
        <v>806</v>
      </c>
      <c r="C1514" s="25" t="s">
        <v>10598</v>
      </c>
      <c r="D1514" s="5" t="str">
        <f>VLOOKUP(B1514,'Msku With Skus'!$A:$B,2,FALSE)</f>
        <v>CSTE_0030_MB_Got_Black</v>
      </c>
      <c r="E1514" s="27">
        <f>_xlfn.IFNA(VLOOKUP(D1514,'Current Inventory '!$B:$E,4,FALSE),"0")</f>
        <v>0</v>
      </c>
      <c r="F1514" s="28">
        <v>0</v>
      </c>
      <c r="G1514" s="5">
        <f t="shared" si="0"/>
        <v>0</v>
      </c>
      <c r="H1514" s="5" t="str">
        <f>_xlfn.IFNA(VLOOKUP(D1514,'Msku With Skus'!$A:$E,6,FALSE)," ")</f>
        <v> </v>
      </c>
    </row>
    <row r="1515" customHeight="1" spans="1:8">
      <c r="A1515" s="25" t="s">
        <v>10597</v>
      </c>
      <c r="B1515" s="25" t="s">
        <v>806</v>
      </c>
      <c r="C1515" s="25" t="s">
        <v>10598</v>
      </c>
      <c r="D1515" s="5" t="str">
        <f>VLOOKUP(B1515,'Msku With Skus'!$A:$B,2,FALSE)</f>
        <v>CSTE_0030_MB_Got_Black</v>
      </c>
      <c r="E1515" s="27">
        <f>_xlfn.IFNA(VLOOKUP(D1515,'Current Inventory '!$B:$E,4,FALSE),"0")</f>
        <v>0</v>
      </c>
      <c r="F1515" s="28">
        <v>0</v>
      </c>
      <c r="G1515" s="5">
        <f t="shared" si="0"/>
        <v>0</v>
      </c>
      <c r="H1515" s="5" t="str">
        <f>_xlfn.IFNA(VLOOKUP(D1515,'Msku With Skus'!$A:$E,6,FALSE)," ")</f>
        <v> </v>
      </c>
    </row>
    <row r="1516" customHeight="1" spans="1:8">
      <c r="A1516" s="25" t="s">
        <v>10597</v>
      </c>
      <c r="B1516" s="25" t="s">
        <v>806</v>
      </c>
      <c r="C1516" s="25" t="s">
        <v>10598</v>
      </c>
      <c r="D1516" s="5" t="str">
        <f>VLOOKUP(B1516,'Msku With Skus'!$A:$B,2,FALSE)</f>
        <v>CSTE_0030_MB_Got_Black</v>
      </c>
      <c r="E1516" s="27">
        <f>_xlfn.IFNA(VLOOKUP(D1516,'Current Inventory '!$B:$E,4,FALSE),"0")</f>
        <v>0</v>
      </c>
      <c r="F1516" s="28">
        <v>0</v>
      </c>
      <c r="G1516" s="5">
        <f t="shared" si="0"/>
        <v>0</v>
      </c>
      <c r="H1516" s="5" t="str">
        <f>_xlfn.IFNA(VLOOKUP(D1516,'Msku With Skus'!$A:$E,6,FALSE)," ")</f>
        <v> </v>
      </c>
    </row>
    <row r="1517" customHeight="1" spans="1:8">
      <c r="A1517" s="25" t="s">
        <v>10599</v>
      </c>
      <c r="B1517" s="25" t="s">
        <v>822</v>
      </c>
      <c r="C1517" s="25" t="s">
        <v>10600</v>
      </c>
      <c r="D1517" s="5" t="str">
        <f>VLOOKUP(B1517,'Msku With Skus'!$A:$B,2,FALSE)</f>
        <v>CSTE_0031_MB_Got_Blue</v>
      </c>
      <c r="E1517" s="27">
        <f>_xlfn.IFNA(VLOOKUP(D1517,'Current Inventory '!$B:$E,4,FALSE),"0")</f>
        <v>0</v>
      </c>
      <c r="F1517" s="28">
        <v>0</v>
      </c>
      <c r="G1517" s="5">
        <f t="shared" si="0"/>
        <v>0</v>
      </c>
      <c r="H1517" s="5" t="str">
        <f>_xlfn.IFNA(VLOOKUP(D1517,'Msku With Skus'!$A:$E,6,FALSE)," ")</f>
        <v> </v>
      </c>
    </row>
    <row r="1518" customHeight="1" spans="1:8">
      <c r="A1518" s="25" t="s">
        <v>10523</v>
      </c>
      <c r="B1518" s="25" t="s">
        <v>4025</v>
      </c>
      <c r="C1518" s="25" t="s">
        <v>10524</v>
      </c>
      <c r="D1518" s="5" t="str">
        <f>VLOOKUP(B1518,'Msku With Skus'!$A:$B,2,FALSE)</f>
        <v>CSTE_0454_ST_Animal_Garfield_Orange</v>
      </c>
      <c r="E1518" s="27">
        <f>_xlfn.IFNA(VLOOKUP(D1518,'Current Inventory '!$B:$E,4,FALSE),"0")</f>
        <v>6</v>
      </c>
      <c r="F1518" s="28">
        <v>0</v>
      </c>
      <c r="G1518" s="5">
        <f t="shared" si="0"/>
        <v>6</v>
      </c>
      <c r="H1518" s="5" t="e">
        <f>_xlfn.IFNA(VLOOKUP(D1518,'Msku With Skus'!$A:$E,6,FALSE)," ")</f>
        <v>#REF!</v>
      </c>
    </row>
    <row r="1519" customHeight="1" spans="1:8">
      <c r="A1519" s="25" t="s">
        <v>10601</v>
      </c>
      <c r="B1519" s="25" t="s">
        <v>5760</v>
      </c>
      <c r="C1519" s="25" t="s">
        <v>10602</v>
      </c>
      <c r="D1519" s="5" t="str">
        <f>VLOOKUP(B1519,'Msku With Skus'!$A:$B,2,FALSE)</f>
        <v>CSTE_O0314_OT_Butterflymask_Black</v>
      </c>
      <c r="E1519" s="27">
        <f>_xlfn.IFNA(VLOOKUP(D1519,'Current Inventory '!$B:$E,4,FALSE),"0")</f>
        <v>0</v>
      </c>
      <c r="F1519" s="28">
        <v>0</v>
      </c>
      <c r="G1519" s="5">
        <f t="shared" si="0"/>
        <v>0</v>
      </c>
      <c r="H1519" s="5" t="str">
        <f>_xlfn.IFNA(VLOOKUP(D1519,'Msku With Skus'!$A:$E,6,FALSE)," ")</f>
        <v> </v>
      </c>
    </row>
    <row r="1520" customHeight="1" spans="1:8">
      <c r="A1520" s="25" t="s">
        <v>10603</v>
      </c>
      <c r="B1520" s="25" t="s">
        <v>882</v>
      </c>
      <c r="C1520" s="25" t="s">
        <v>10604</v>
      </c>
      <c r="D1520" s="5" t="str">
        <f>VLOOKUP(B1520,'Msku With Skus'!$A:$B,2,FALSE)</f>
        <v>CSTE_0034_MB_GodFather_Black</v>
      </c>
      <c r="E1520" s="27">
        <f>_xlfn.IFNA(VLOOKUP(D1520,'Current Inventory '!$B:$E,4,FALSE),"0")</f>
        <v>0</v>
      </c>
      <c r="F1520" s="28">
        <v>0</v>
      </c>
      <c r="G1520" s="5">
        <f t="shared" si="0"/>
        <v>0</v>
      </c>
      <c r="H1520" s="5" t="str">
        <f>_xlfn.IFNA(VLOOKUP(D1520,'Msku With Skus'!$A:$E,6,FALSE)," ")</f>
        <v> </v>
      </c>
    </row>
    <row r="1521" customHeight="1" spans="1:8">
      <c r="A1521" s="25" t="s">
        <v>10603</v>
      </c>
      <c r="B1521" s="25" t="s">
        <v>882</v>
      </c>
      <c r="C1521" s="25" t="s">
        <v>10604</v>
      </c>
      <c r="D1521" s="5" t="str">
        <f>VLOOKUP(B1521,'Msku With Skus'!$A:$B,2,FALSE)</f>
        <v>CSTE_0034_MB_GodFather_Black</v>
      </c>
      <c r="E1521" s="27">
        <f>_xlfn.IFNA(VLOOKUP(D1521,'Current Inventory '!$B:$E,4,FALSE),"0")</f>
        <v>0</v>
      </c>
      <c r="F1521" s="28">
        <v>0</v>
      </c>
      <c r="G1521" s="5">
        <f t="shared" si="0"/>
        <v>0</v>
      </c>
      <c r="H1521" s="5" t="str">
        <f>_xlfn.IFNA(VLOOKUP(D1521,'Msku With Skus'!$A:$E,6,FALSE)," ")</f>
        <v> </v>
      </c>
    </row>
    <row r="1522" customHeight="1" spans="1:8">
      <c r="A1522" s="25" t="s">
        <v>10605</v>
      </c>
      <c r="B1522" s="25" t="s">
        <v>884</v>
      </c>
      <c r="C1522" s="25" t="s">
        <v>10606</v>
      </c>
      <c r="D1522" s="5" t="str">
        <f>VLOOKUP(B1522,'Msku With Skus'!$A:$B,2,FALSE)</f>
        <v>CSTE_0034_MB_GodFather_Black</v>
      </c>
      <c r="E1522" s="27">
        <f>_xlfn.IFNA(VLOOKUP(D1522,'Current Inventory '!$B:$E,4,FALSE),"0")</f>
        <v>0</v>
      </c>
      <c r="F1522" s="28">
        <v>0</v>
      </c>
      <c r="G1522" s="5">
        <f t="shared" si="0"/>
        <v>0</v>
      </c>
      <c r="H1522" s="5" t="str">
        <f>_xlfn.IFNA(VLOOKUP(D1522,'Msku With Skus'!$A:$E,6,FALSE)," ")</f>
        <v> </v>
      </c>
    </row>
    <row r="1523" customHeight="1" spans="1:8">
      <c r="A1523" s="25" t="s">
        <v>10607</v>
      </c>
      <c r="B1523" s="25" t="s">
        <v>6124</v>
      </c>
      <c r="C1523" s="25" t="s">
        <v>10608</v>
      </c>
      <c r="D1523" s="5" t="str">
        <f>VLOOKUP(B1523,'Msku With Skus'!$A:$B,2,FALSE)</f>
        <v>CSTE_O0381_OT_Goku_Keychain</v>
      </c>
      <c r="E1523" s="27" t="str">
        <f>_xlfn.IFNA(VLOOKUP(D1523,'Current Inventory '!$B:$E,4,FALSE),"0")</f>
        <v>0</v>
      </c>
      <c r="F1523" s="28">
        <v>0</v>
      </c>
      <c r="G1523" s="5">
        <f t="shared" si="0"/>
        <v>0</v>
      </c>
      <c r="H1523" s="5" t="str">
        <f>_xlfn.IFNA(VLOOKUP(D1523,'Msku With Skus'!$A:$E,6,FALSE)," ")</f>
        <v> </v>
      </c>
    </row>
    <row r="1524" customHeight="1" spans="1:8">
      <c r="A1524" s="25" t="s">
        <v>10609</v>
      </c>
      <c r="B1524" s="25" t="s">
        <v>6131</v>
      </c>
      <c r="C1524" s="25" t="s">
        <v>10610</v>
      </c>
      <c r="D1524" s="5" t="str">
        <f>VLOOKUP(B1524,'Msku With Skus'!$A:$B,2,FALSE)</f>
        <v>CSTE_O0381_OT_Goku_Keychain</v>
      </c>
      <c r="E1524" s="27" t="str">
        <f>_xlfn.IFNA(VLOOKUP(D1524,'Current Inventory '!$B:$E,4,FALSE),"0")</f>
        <v>0</v>
      </c>
      <c r="F1524" s="28">
        <v>0</v>
      </c>
      <c r="G1524" s="5">
        <f t="shared" si="0"/>
        <v>0</v>
      </c>
      <c r="H1524" s="5" t="str">
        <f>_xlfn.IFNA(VLOOKUP(D1524,'Msku With Skus'!$A:$E,6,FALSE)," ")</f>
        <v> </v>
      </c>
    </row>
    <row r="1525" customHeight="1" spans="1:8">
      <c r="A1525" s="25" t="s">
        <v>10611</v>
      </c>
      <c r="B1525" s="25" t="s">
        <v>6423</v>
      </c>
      <c r="C1525" s="25" t="s">
        <v>10608</v>
      </c>
      <c r="D1525" s="5" t="str">
        <f>VLOOKUP(B1525,'Msku With Skus'!$A:$B,2,FALSE)</f>
        <v>Goku_Keychain</v>
      </c>
      <c r="E1525" s="27" t="str">
        <f>_xlfn.IFNA(VLOOKUP(D1525,'Current Inventory '!$B:$E,4,FALSE),"0")</f>
        <v>0</v>
      </c>
      <c r="F1525" s="28">
        <v>0</v>
      </c>
      <c r="G1525" s="5">
        <f t="shared" si="0"/>
        <v>0</v>
      </c>
      <c r="H1525" s="5" t="e">
        <f>_xlfn.IFNA(VLOOKUP(D1525,'Msku With Skus'!$A:$E,6,FALSE)," ")</f>
        <v>#REF!</v>
      </c>
    </row>
    <row r="1526" customHeight="1" spans="1:8">
      <c r="A1526" s="25" t="s">
        <v>10001</v>
      </c>
      <c r="B1526" s="25" t="s">
        <v>1999</v>
      </c>
      <c r="C1526" s="25" t="s">
        <v>10002</v>
      </c>
      <c r="D1526" s="5" t="str">
        <f>VLOOKUP(B1526,'Msku With Skus'!$A:$B,2,FALSE)</f>
        <v>CSTE_0144_SG_Square_BlackGolden-GreenShades</v>
      </c>
      <c r="E1526" s="27">
        <f>_xlfn.IFNA(VLOOKUP(D1526,'Current Inventory '!$B:$E,4,FALSE),"0")</f>
        <v>0</v>
      </c>
      <c r="F1526" s="28">
        <v>0</v>
      </c>
      <c r="G1526" s="5">
        <f t="shared" si="0"/>
        <v>0</v>
      </c>
      <c r="H1526" s="5" t="str">
        <f>_xlfn.IFNA(VLOOKUP(D1526,'Msku With Skus'!$A:$E,6,FALSE)," ")</f>
        <v> </v>
      </c>
    </row>
    <row r="1527" customHeight="1" spans="1:8">
      <c r="A1527" s="25" t="s">
        <v>10612</v>
      </c>
      <c r="B1527" s="25" t="s">
        <v>3856</v>
      </c>
      <c r="C1527" s="25" t="s">
        <v>10613</v>
      </c>
      <c r="D1527" s="5" t="str">
        <f>VLOOKUP(B1527,'Msku With Skus'!$A:$B,2,FALSE)</f>
        <v>CSTE_0434_ST_Pokemon_Bulbasour_Green</v>
      </c>
      <c r="E1527" s="27">
        <f>_xlfn.IFNA(VLOOKUP(D1527,'Current Inventory '!$B:$E,4,FALSE),"0")</f>
        <v>-3</v>
      </c>
      <c r="F1527" s="28">
        <v>9</v>
      </c>
      <c r="G1527" s="5">
        <f t="shared" si="0"/>
        <v>-12</v>
      </c>
      <c r="H1527" s="5" t="e">
        <f>_xlfn.IFNA(VLOOKUP(D1527,'Msku With Skus'!$A:$E,6,FALSE)," ")</f>
        <v>#REF!</v>
      </c>
    </row>
    <row r="1528" customHeight="1" spans="1:8">
      <c r="A1528" s="25" t="s">
        <v>10614</v>
      </c>
      <c r="B1528" s="25" t="s">
        <v>646</v>
      </c>
      <c r="C1528" s="25" t="s">
        <v>10615</v>
      </c>
      <c r="D1528" s="5" t="str">
        <f>VLOOKUP(B1528,'Msku With Skus'!$A:$B,2,FALSE)</f>
        <v>CSTE_0019_MB_HP_Blue</v>
      </c>
      <c r="E1528" s="27">
        <f>_xlfn.IFNA(VLOOKUP(D1528,'Current Inventory '!$B:$E,4,FALSE),"0")</f>
        <v>0</v>
      </c>
      <c r="F1528" s="28">
        <v>0</v>
      </c>
      <c r="G1528" s="5">
        <f t="shared" si="0"/>
        <v>0</v>
      </c>
      <c r="H1528" s="5" t="str">
        <f>_xlfn.IFNA(VLOOKUP(D1528,'Msku With Skus'!$A:$E,6,FALSE)," ")</f>
        <v> </v>
      </c>
    </row>
    <row r="1529" customHeight="1" spans="1:8">
      <c r="A1529" s="25" t="s">
        <v>10614</v>
      </c>
      <c r="B1529" s="25" t="s">
        <v>646</v>
      </c>
      <c r="C1529" s="25" t="s">
        <v>10615</v>
      </c>
      <c r="D1529" s="5" t="str">
        <f>VLOOKUP(B1529,'Msku With Skus'!$A:$B,2,FALSE)</f>
        <v>CSTE_0019_MB_HP_Blue</v>
      </c>
      <c r="E1529" s="27">
        <f>_xlfn.IFNA(VLOOKUP(D1529,'Current Inventory '!$B:$E,4,FALSE),"0")</f>
        <v>0</v>
      </c>
      <c r="F1529" s="28">
        <v>0</v>
      </c>
      <c r="G1529" s="5">
        <f t="shared" si="0"/>
        <v>0</v>
      </c>
      <c r="H1529" s="5" t="str">
        <f>_xlfn.IFNA(VLOOKUP(D1529,'Msku With Skus'!$A:$E,6,FALSE)," ")</f>
        <v> </v>
      </c>
    </row>
    <row r="1530" customHeight="1" spans="1:8">
      <c r="A1530" s="25" t="s">
        <v>10616</v>
      </c>
      <c r="B1530" s="25" t="s">
        <v>5762</v>
      </c>
      <c r="C1530" s="25" t="s">
        <v>10617</v>
      </c>
      <c r="D1530" s="5" t="str">
        <f>VLOOKUP(B1530,'Msku With Skus'!$A:$B,2,FALSE)</f>
        <v>CSTE_O0314_OT_Butterflymask_Black</v>
      </c>
      <c r="E1530" s="27">
        <f>_xlfn.IFNA(VLOOKUP(D1530,'Current Inventory '!$B:$E,4,FALSE),"0")</f>
        <v>0</v>
      </c>
      <c r="F1530" s="28">
        <v>0</v>
      </c>
      <c r="G1530" s="5">
        <f t="shared" si="0"/>
        <v>0</v>
      </c>
      <c r="H1530" s="5" t="str">
        <f>_xlfn.IFNA(VLOOKUP(D1530,'Msku With Skus'!$A:$E,6,FALSE)," ")</f>
        <v> </v>
      </c>
    </row>
    <row r="1531" customHeight="1" spans="1:8">
      <c r="A1531" s="25" t="s">
        <v>10618</v>
      </c>
      <c r="B1531" s="25" t="s">
        <v>1431</v>
      </c>
      <c r="C1531" s="25" t="s">
        <v>10619</v>
      </c>
      <c r="D1531" s="5" t="str">
        <f>VLOOKUP(B1531,'Msku With Skus'!$A:$B,2,FALSE)</f>
        <v>CSTE_0083_MB_Simpsons_Brown</v>
      </c>
      <c r="E1531" s="27">
        <f>_xlfn.IFNA(VLOOKUP(D1531,'Current Inventory '!$B:$E,4,FALSE),"0")</f>
        <v>14</v>
      </c>
      <c r="F1531" s="28">
        <v>18</v>
      </c>
      <c r="G1531" s="5">
        <f t="shared" si="0"/>
        <v>-4</v>
      </c>
      <c r="H1531" s="5" t="e">
        <f>_xlfn.IFNA(VLOOKUP(D1531,'Msku With Skus'!$A:$E,6,FALSE)," ")</f>
        <v>#REF!</v>
      </c>
    </row>
    <row r="1532" customHeight="1" spans="1:8">
      <c r="A1532" s="25" t="s">
        <v>10620</v>
      </c>
      <c r="B1532" s="25" t="s">
        <v>1335</v>
      </c>
      <c r="C1532" s="25" t="s">
        <v>10621</v>
      </c>
      <c r="D1532" s="5" t="str">
        <f>VLOOKUP(B1532,'Msku With Skus'!$A:$B,2,FALSE)</f>
        <v>CSTE_0071_MB_CantFallingInLove_Brown</v>
      </c>
      <c r="E1532" s="27">
        <f>_xlfn.IFNA(VLOOKUP(D1532,'Current Inventory '!$B:$E,4,FALSE),"0")</f>
        <v>0</v>
      </c>
      <c r="F1532" s="28">
        <v>0</v>
      </c>
      <c r="G1532" s="5">
        <f t="shared" si="0"/>
        <v>0</v>
      </c>
      <c r="H1532" s="5" t="str">
        <f>_xlfn.IFNA(VLOOKUP(D1532,'Msku With Skus'!$A:$E,6,FALSE)," ")</f>
        <v> </v>
      </c>
    </row>
    <row r="1533" customHeight="1" spans="1:8">
      <c r="A1533" s="25" t="s">
        <v>10620</v>
      </c>
      <c r="B1533" s="25" t="s">
        <v>1335</v>
      </c>
      <c r="C1533" s="25" t="s">
        <v>10621</v>
      </c>
      <c r="D1533" s="5" t="str">
        <f>VLOOKUP(B1533,'Msku With Skus'!$A:$B,2,FALSE)</f>
        <v>CSTE_0071_MB_CantFallingInLove_Brown</v>
      </c>
      <c r="E1533" s="27">
        <f>_xlfn.IFNA(VLOOKUP(D1533,'Current Inventory '!$B:$E,4,FALSE),"0")</f>
        <v>0</v>
      </c>
      <c r="F1533" s="28">
        <v>0</v>
      </c>
      <c r="G1533" s="5">
        <f t="shared" si="0"/>
        <v>0</v>
      </c>
      <c r="H1533" s="5" t="str">
        <f>_xlfn.IFNA(VLOOKUP(D1533,'Msku With Skus'!$A:$E,6,FALSE)," ")</f>
        <v> </v>
      </c>
    </row>
    <row r="1534" customHeight="1" spans="1:8">
      <c r="A1534" s="25" t="s">
        <v>10622</v>
      </c>
      <c r="B1534" s="25" t="s">
        <v>2568</v>
      </c>
      <c r="C1534" s="25" t="s">
        <v>10623</v>
      </c>
      <c r="D1534" s="5" t="str">
        <f>VLOOKUP(B1534,'Msku With Skus'!$A:$B,2,FALSE)</f>
        <v>CSTE_0203_MB_MHA14_Brown</v>
      </c>
      <c r="E1534" s="27">
        <f>_xlfn.IFNA(VLOOKUP(D1534,'Current Inventory '!$B:$E,4,FALSE),"0")</f>
        <v>4</v>
      </c>
      <c r="F1534" s="28">
        <v>8</v>
      </c>
      <c r="G1534" s="5">
        <f t="shared" si="0"/>
        <v>-4</v>
      </c>
      <c r="H1534" s="5" t="e">
        <f>_xlfn.IFNA(VLOOKUP(D1534,'Msku With Skus'!$A:$E,6,FALSE)," ")</f>
        <v>#REF!</v>
      </c>
    </row>
    <row r="1535" customHeight="1" spans="1:8">
      <c r="A1535" s="25" t="s">
        <v>10624</v>
      </c>
      <c r="B1535" s="25" t="s">
        <v>421</v>
      </c>
      <c r="C1535" s="25" t="s">
        <v>10625</v>
      </c>
      <c r="D1535" s="5" t="str">
        <f>VLOOKUP(B1535,'Msku With Skus'!$A:$B,2,FALSE)</f>
        <v>CSTE_0013_MB_HBD_Red</v>
      </c>
      <c r="E1535" s="27">
        <f>_xlfn.IFNA(VLOOKUP(D1535,'Current Inventory '!$B:$E,4,FALSE),"0")</f>
        <v>-1</v>
      </c>
      <c r="F1535" s="28">
        <v>67</v>
      </c>
      <c r="G1535" s="5">
        <f t="shared" si="0"/>
        <v>-68</v>
      </c>
      <c r="H1535" s="5" t="str">
        <f>_xlfn.IFNA(VLOOKUP(D1535,'Msku With Skus'!$A:$E,6,FALSE)," ")</f>
        <v> </v>
      </c>
    </row>
    <row r="1536" customHeight="1" spans="1:8">
      <c r="A1536" s="25" t="s">
        <v>10624</v>
      </c>
      <c r="B1536" s="25" t="s">
        <v>421</v>
      </c>
      <c r="C1536" s="25" t="s">
        <v>10625</v>
      </c>
      <c r="D1536" s="5" t="str">
        <f>VLOOKUP(B1536,'Msku With Skus'!$A:$B,2,FALSE)</f>
        <v>CSTE_0013_MB_HBD_Red</v>
      </c>
      <c r="E1536" s="27">
        <f>_xlfn.IFNA(VLOOKUP(D1536,'Current Inventory '!$B:$E,4,FALSE),"0")</f>
        <v>-1</v>
      </c>
      <c r="F1536" s="28">
        <v>0</v>
      </c>
      <c r="G1536" s="5">
        <f t="shared" si="0"/>
        <v>-1</v>
      </c>
      <c r="H1536" s="5" t="str">
        <f>_xlfn.IFNA(VLOOKUP(D1536,'Msku With Skus'!$A:$E,6,FALSE)," ")</f>
        <v> </v>
      </c>
    </row>
    <row r="1537" customHeight="1" spans="1:8">
      <c r="A1537" s="25" t="s">
        <v>10626</v>
      </c>
      <c r="B1537" s="25" t="s">
        <v>3364</v>
      </c>
      <c r="C1537" s="25" t="s">
        <v>10627</v>
      </c>
      <c r="D1537" s="5" t="str">
        <f>VLOOKUP(B1537,'Msku With Skus'!$A:$B,2,FALSE)</f>
        <v>CSTE_0330_Wands_Harrypotter_Light</v>
      </c>
      <c r="E1537" s="27">
        <f>_xlfn.IFNA(VLOOKUP(D1537,'Current Inventory '!$B:$E,4,FALSE),"0")</f>
        <v>78</v>
      </c>
      <c r="F1537" s="28">
        <v>0</v>
      </c>
      <c r="G1537" s="5">
        <f t="shared" si="0"/>
        <v>78</v>
      </c>
      <c r="H1537" s="5" t="e">
        <f>_xlfn.IFNA(VLOOKUP(D1537,'Msku With Skus'!$A:$E,6,FALSE)," ")</f>
        <v>#REF!</v>
      </c>
    </row>
    <row r="1538" customHeight="1" spans="1:8">
      <c r="A1538" s="25" t="s">
        <v>10626</v>
      </c>
      <c r="B1538" s="25" t="s">
        <v>3364</v>
      </c>
      <c r="C1538" s="25" t="s">
        <v>10627</v>
      </c>
      <c r="D1538" s="5" t="str">
        <f>VLOOKUP(B1538,'Msku With Skus'!$A:$B,2,FALSE)</f>
        <v>CSTE_0330_Wands_Harrypotter_Light</v>
      </c>
      <c r="E1538" s="27">
        <f>_xlfn.IFNA(VLOOKUP(D1538,'Current Inventory '!$B:$E,4,FALSE),"0")</f>
        <v>78</v>
      </c>
      <c r="F1538" s="28">
        <v>0</v>
      </c>
      <c r="G1538" s="5">
        <f t="shared" si="0"/>
        <v>78</v>
      </c>
      <c r="H1538" s="5" t="e">
        <f>_xlfn.IFNA(VLOOKUP(D1538,'Msku With Skus'!$A:$E,6,FALSE)," ")</f>
        <v>#REF!</v>
      </c>
    </row>
    <row r="1539" customHeight="1" spans="1:8">
      <c r="A1539" s="25" t="s">
        <v>10626</v>
      </c>
      <c r="B1539" s="25" t="s">
        <v>3364</v>
      </c>
      <c r="C1539" s="25" t="s">
        <v>10627</v>
      </c>
      <c r="D1539" s="5" t="str">
        <f>VLOOKUP(B1539,'Msku With Skus'!$A:$B,2,FALSE)</f>
        <v>CSTE_0330_Wands_Harrypotter_Light</v>
      </c>
      <c r="E1539" s="27">
        <f>_xlfn.IFNA(VLOOKUP(D1539,'Current Inventory '!$B:$E,4,FALSE),"0")</f>
        <v>78</v>
      </c>
      <c r="F1539" s="28">
        <v>40</v>
      </c>
      <c r="G1539" s="5">
        <f t="shared" si="0"/>
        <v>38</v>
      </c>
      <c r="H1539" s="5" t="e">
        <f>_xlfn.IFNA(VLOOKUP(D1539,'Msku With Skus'!$A:$E,6,FALSE)," ")</f>
        <v>#REF!</v>
      </c>
    </row>
    <row r="1540" customHeight="1" spans="1:8">
      <c r="A1540" s="25" t="s">
        <v>10628</v>
      </c>
      <c r="B1540" s="25" t="s">
        <v>3517</v>
      </c>
      <c r="C1540" s="25" t="s">
        <v>10629</v>
      </c>
      <c r="D1540" s="5" t="str">
        <f>VLOOKUP(B1540,'Msku With Skus'!$A:$B,2,FALSE)</f>
        <v>CSTE_0350_Wands_Harrypotter_light_MB</v>
      </c>
      <c r="E1540" s="27">
        <f>_xlfn.IFNA(VLOOKUP(D1540,'Current Inventory '!$B:$E,4,FALSE),"0")</f>
        <v>0</v>
      </c>
      <c r="F1540" s="28">
        <v>18</v>
      </c>
      <c r="G1540" s="5">
        <f t="shared" si="0"/>
        <v>-18</v>
      </c>
      <c r="H1540" s="5" t="e">
        <f>_xlfn.IFNA(VLOOKUP(D1540,'Msku With Skus'!$A:$E,6,FALSE)," ")</f>
        <v>#REF!</v>
      </c>
    </row>
    <row r="1541" customHeight="1" spans="1:8">
      <c r="A1541" s="25" t="s">
        <v>10628</v>
      </c>
      <c r="B1541" s="25" t="s">
        <v>3517</v>
      </c>
      <c r="C1541" s="25" t="s">
        <v>10629</v>
      </c>
      <c r="D1541" s="5" t="str">
        <f>VLOOKUP(B1541,'Msku With Skus'!$A:$B,2,FALSE)</f>
        <v>CSTE_0350_Wands_Harrypotter_light_MB</v>
      </c>
      <c r="E1541" s="27">
        <f>_xlfn.IFNA(VLOOKUP(D1541,'Current Inventory '!$B:$E,4,FALSE),"0")</f>
        <v>0</v>
      </c>
      <c r="F1541" s="28">
        <v>0</v>
      </c>
      <c r="G1541" s="5">
        <f t="shared" si="0"/>
        <v>0</v>
      </c>
      <c r="H1541" s="5" t="e">
        <f>_xlfn.IFNA(VLOOKUP(D1541,'Msku With Skus'!$A:$E,6,FALSE)," ")</f>
        <v>#REF!</v>
      </c>
    </row>
    <row r="1542" customHeight="1" spans="1:8">
      <c r="A1542" s="25" t="s">
        <v>10630</v>
      </c>
      <c r="B1542" s="25" t="s">
        <v>3538</v>
      </c>
      <c r="C1542" s="25" t="s">
        <v>10631</v>
      </c>
      <c r="D1542" s="5" t="str">
        <f>VLOOKUP(B1542,'Msku With Skus'!$A:$B,2,FALSE)</f>
        <v>CSTE_0355_Wands_Harrypotter_light_SG</v>
      </c>
      <c r="E1542" s="27">
        <f>_xlfn.IFNA(VLOOKUP(D1542,'Current Inventory '!$B:$E,4,FALSE),"0")</f>
        <v>-6</v>
      </c>
      <c r="F1542" s="28">
        <v>0</v>
      </c>
      <c r="G1542" s="5">
        <f t="shared" si="0"/>
        <v>-6</v>
      </c>
      <c r="H1542" s="5" t="e">
        <f>_xlfn.IFNA(VLOOKUP(D1542,'Msku With Skus'!$A:$E,6,FALSE)," ")</f>
        <v>#REF!</v>
      </c>
    </row>
    <row r="1543" customHeight="1" spans="1:8">
      <c r="A1543" s="25" t="s">
        <v>10630</v>
      </c>
      <c r="B1543" s="25" t="s">
        <v>3538</v>
      </c>
      <c r="C1543" s="25" t="s">
        <v>10631</v>
      </c>
      <c r="D1543" s="5" t="str">
        <f>VLOOKUP(B1543,'Msku With Skus'!$A:$B,2,FALSE)</f>
        <v>CSTE_0355_Wands_Harrypotter_light_SG</v>
      </c>
      <c r="E1543" s="27">
        <f>_xlfn.IFNA(VLOOKUP(D1543,'Current Inventory '!$B:$E,4,FALSE),"0")</f>
        <v>-6</v>
      </c>
      <c r="F1543" s="28">
        <v>0</v>
      </c>
      <c r="G1543" s="5">
        <f t="shared" si="0"/>
        <v>-6</v>
      </c>
      <c r="H1543" s="5" t="e">
        <f>_xlfn.IFNA(VLOOKUP(D1543,'Msku With Skus'!$A:$E,6,FALSE)," ")</f>
        <v>#REF!</v>
      </c>
    </row>
    <row r="1544" customHeight="1" spans="1:8">
      <c r="A1544" s="25" t="s">
        <v>10630</v>
      </c>
      <c r="B1544" s="25" t="s">
        <v>3538</v>
      </c>
      <c r="C1544" s="25" t="s">
        <v>10631</v>
      </c>
      <c r="D1544" s="5" t="str">
        <f>VLOOKUP(B1544,'Msku With Skus'!$A:$B,2,FALSE)</f>
        <v>CSTE_0355_Wands_Harrypotter_light_SG</v>
      </c>
      <c r="E1544" s="27">
        <f>_xlfn.IFNA(VLOOKUP(D1544,'Current Inventory '!$B:$E,4,FALSE),"0")</f>
        <v>-6</v>
      </c>
      <c r="F1544" s="28">
        <v>38</v>
      </c>
      <c r="G1544" s="5">
        <f t="shared" si="0"/>
        <v>-44</v>
      </c>
      <c r="H1544" s="5" t="e">
        <f>_xlfn.IFNA(VLOOKUP(D1544,'Msku With Skus'!$A:$E,6,FALSE)," ")</f>
        <v>#REF!</v>
      </c>
    </row>
    <row r="1545" customHeight="1" spans="1:8">
      <c r="A1545" s="25" t="s">
        <v>10628</v>
      </c>
      <c r="B1545" s="25" t="s">
        <v>3517</v>
      </c>
      <c r="C1545" s="25" t="s">
        <v>10629</v>
      </c>
      <c r="D1545" s="5" t="str">
        <f>VLOOKUP(B1545,'Msku With Skus'!$A:$B,2,FALSE)</f>
        <v>CSTE_0350_Wands_Harrypotter_light_MB</v>
      </c>
      <c r="E1545" s="27">
        <f>_xlfn.IFNA(VLOOKUP(D1545,'Current Inventory '!$B:$E,4,FALSE),"0")</f>
        <v>0</v>
      </c>
      <c r="F1545" s="28">
        <v>0</v>
      </c>
      <c r="G1545" s="5">
        <f t="shared" si="0"/>
        <v>0</v>
      </c>
      <c r="H1545" s="5" t="e">
        <f>_xlfn.IFNA(VLOOKUP(D1545,'Msku With Skus'!$A:$E,6,FALSE)," ")</f>
        <v>#REF!</v>
      </c>
    </row>
    <row r="1546" customHeight="1" spans="1:8">
      <c r="A1546" s="25" t="s">
        <v>10632</v>
      </c>
      <c r="B1546" s="25" t="s">
        <v>933</v>
      </c>
      <c r="C1546" s="25" t="s">
        <v>10633</v>
      </c>
      <c r="D1546" s="5" t="str">
        <f>VLOOKUP(B1546,'Msku With Skus'!$A:$B,2,FALSE)</f>
        <v>CSTE_0038_MB_HP_Red</v>
      </c>
      <c r="E1546" s="27">
        <f>_xlfn.IFNA(VLOOKUP(D1546,'Current Inventory '!$B:$E,4,FALSE),"0")</f>
        <v>0</v>
      </c>
      <c r="F1546" s="28">
        <v>0</v>
      </c>
      <c r="G1546" s="5">
        <f t="shared" si="0"/>
        <v>0</v>
      </c>
      <c r="H1546" s="5" t="str">
        <f>_xlfn.IFNA(VLOOKUP(D1546,'Msku With Skus'!$A:$E,6,FALSE)," ")</f>
        <v> </v>
      </c>
    </row>
    <row r="1547" customHeight="1" spans="1:8">
      <c r="A1547" s="25" t="s">
        <v>10632</v>
      </c>
      <c r="B1547" s="25" t="s">
        <v>933</v>
      </c>
      <c r="C1547" s="25" t="s">
        <v>10633</v>
      </c>
      <c r="D1547" s="5" t="str">
        <f>VLOOKUP(B1547,'Msku With Skus'!$A:$B,2,FALSE)</f>
        <v>CSTE_0038_MB_HP_Red</v>
      </c>
      <c r="E1547" s="27">
        <f>_xlfn.IFNA(VLOOKUP(D1547,'Current Inventory '!$B:$E,4,FALSE),"0")</f>
        <v>0</v>
      </c>
      <c r="F1547" s="28">
        <v>0</v>
      </c>
      <c r="G1547" s="5">
        <f t="shared" si="0"/>
        <v>0</v>
      </c>
      <c r="H1547" s="5" t="str">
        <f>_xlfn.IFNA(VLOOKUP(D1547,'Msku With Skus'!$A:$E,6,FALSE)," ")</f>
        <v> </v>
      </c>
    </row>
    <row r="1548" customHeight="1" spans="1:8">
      <c r="A1548" s="25" t="s">
        <v>10634</v>
      </c>
      <c r="B1548" s="25" t="s">
        <v>3284</v>
      </c>
      <c r="C1548" s="25" t="s">
        <v>10635</v>
      </c>
      <c r="D1548" s="5" t="str">
        <f>VLOOKUP(B1548,'Msku With Skus'!$A:$B,2,FALSE)</f>
        <v>CSTE_0319_SG_HarryPotter_Round</v>
      </c>
      <c r="E1548" s="27">
        <f>_xlfn.IFNA(VLOOKUP(D1548,'Current Inventory '!$B:$E,4,FALSE),"0")</f>
        <v>347</v>
      </c>
      <c r="F1548" s="28">
        <v>10</v>
      </c>
      <c r="G1548" s="5">
        <f t="shared" si="0"/>
        <v>337</v>
      </c>
      <c r="H1548" s="5" t="e">
        <f>_xlfn.IFNA(VLOOKUP(D1548,'Msku With Skus'!$A:$E,6,FALSE)," ")</f>
        <v>#REF!</v>
      </c>
    </row>
    <row r="1549" customHeight="1" spans="1:8">
      <c r="A1549" s="25" t="s">
        <v>10636</v>
      </c>
      <c r="B1549" s="25" t="s">
        <v>3278</v>
      </c>
      <c r="C1549" s="25" t="s">
        <v>10635</v>
      </c>
      <c r="D1549" s="5" t="str">
        <f>VLOOKUP(B1549,'Msku With Skus'!$A:$B,2,FALSE)</f>
        <v>CSTE_0319_SG_Harry Potter_Round</v>
      </c>
      <c r="E1549" s="27" t="str">
        <f>_xlfn.IFNA(VLOOKUP(D1549,'Current Inventory '!$B:$E,4,FALSE),"0")</f>
        <v>0</v>
      </c>
      <c r="F1549" s="28">
        <v>33</v>
      </c>
      <c r="G1549" s="5">
        <f t="shared" si="0"/>
        <v>-33</v>
      </c>
      <c r="H1549" s="5" t="str">
        <f>_xlfn.IFNA(VLOOKUP(D1549,'Msku With Skus'!$A:$E,6,FALSE)," ")</f>
        <v> </v>
      </c>
    </row>
    <row r="1550" customHeight="1" spans="1:8">
      <c r="A1550" s="25" t="s">
        <v>10636</v>
      </c>
      <c r="B1550" s="25" t="s">
        <v>3278</v>
      </c>
      <c r="C1550" s="25" t="s">
        <v>10635</v>
      </c>
      <c r="D1550" s="5" t="str">
        <f>VLOOKUP(B1550,'Msku With Skus'!$A:$B,2,FALSE)</f>
        <v>CSTE_0319_SG_Harry Potter_Round</v>
      </c>
      <c r="E1550" s="27" t="str">
        <f>_xlfn.IFNA(VLOOKUP(D1550,'Current Inventory '!$B:$E,4,FALSE),"0")</f>
        <v>0</v>
      </c>
      <c r="F1550" s="28">
        <v>0</v>
      </c>
      <c r="G1550" s="5">
        <f t="shared" si="0"/>
        <v>0</v>
      </c>
      <c r="H1550" s="5" t="str">
        <f>_xlfn.IFNA(VLOOKUP(D1550,'Msku With Skus'!$A:$E,6,FALSE)," ")</f>
        <v> </v>
      </c>
    </row>
    <row r="1551" customHeight="1" spans="1:8">
      <c r="A1551" s="25" t="s">
        <v>10637</v>
      </c>
      <c r="B1551" s="25" t="s">
        <v>3283</v>
      </c>
      <c r="C1551" s="25" t="s">
        <v>10635</v>
      </c>
      <c r="D1551" s="5" t="str">
        <f>VLOOKUP(B1551,'Msku With Skus'!$A:$B,2,FALSE)</f>
        <v>CSTE_0319_SG_HarryPotter_Round</v>
      </c>
      <c r="E1551" s="27">
        <f>_xlfn.IFNA(VLOOKUP(D1551,'Current Inventory '!$B:$E,4,FALSE),"0")</f>
        <v>347</v>
      </c>
      <c r="F1551" s="28">
        <v>42</v>
      </c>
      <c r="G1551" s="5">
        <f t="shared" si="0"/>
        <v>305</v>
      </c>
      <c r="H1551" s="5" t="e">
        <f>_xlfn.IFNA(VLOOKUP(D1551,'Msku With Skus'!$A:$E,6,FALSE)," ")</f>
        <v>#REF!</v>
      </c>
    </row>
    <row r="1552" customHeight="1" spans="1:8">
      <c r="A1552" s="25" t="s">
        <v>10638</v>
      </c>
      <c r="B1552" s="25" t="s">
        <v>3281</v>
      </c>
      <c r="C1552" s="25" t="s">
        <v>10635</v>
      </c>
      <c r="D1552" s="5" t="str">
        <f>VLOOKUP(B1552,'Msku With Skus'!$A:$B,2,FALSE)</f>
        <v>CSTE_0319_SG_Harry Potter_Round</v>
      </c>
      <c r="E1552" s="27" t="str">
        <f>_xlfn.IFNA(VLOOKUP(D1552,'Current Inventory '!$B:$E,4,FALSE),"0")</f>
        <v>0</v>
      </c>
      <c r="F1552" s="28">
        <v>33</v>
      </c>
      <c r="G1552" s="5">
        <f t="shared" si="0"/>
        <v>-33</v>
      </c>
      <c r="H1552" s="5" t="str">
        <f>_xlfn.IFNA(VLOOKUP(D1552,'Msku With Skus'!$A:$E,6,FALSE)," ")</f>
        <v> </v>
      </c>
    </row>
    <row r="1553" customHeight="1" spans="1:8">
      <c r="A1553" s="25" t="s">
        <v>9790</v>
      </c>
      <c r="B1553" s="25" t="s">
        <v>2234</v>
      </c>
      <c r="C1553" s="25" t="s">
        <v>9791</v>
      </c>
      <c r="D1553" s="5" t="str">
        <f>VLOOKUP(B1553,'Msku With Skus'!$A:$B,2,FALSE)</f>
        <v>CSTE_0172_SG_Square_Purple</v>
      </c>
      <c r="E1553" s="27">
        <f>_xlfn.IFNA(VLOOKUP(D1553,'Current Inventory '!$B:$E,4,FALSE),"0")</f>
        <v>14</v>
      </c>
      <c r="F1553" s="28">
        <v>0</v>
      </c>
      <c r="G1553" s="5">
        <f t="shared" si="0"/>
        <v>14</v>
      </c>
      <c r="H1553" s="5" t="e">
        <f>_xlfn.IFNA(VLOOKUP(D1553,'Msku With Skus'!$A:$E,6,FALSE)," ")</f>
        <v>#REF!</v>
      </c>
    </row>
    <row r="1554" customHeight="1" spans="1:8">
      <c r="A1554" s="25" t="s">
        <v>10639</v>
      </c>
      <c r="B1554" s="25" t="s">
        <v>6550</v>
      </c>
      <c r="C1554" s="25" t="s">
        <v>9791</v>
      </c>
      <c r="D1554" s="5" t="str">
        <f>VLOOKUP(B1554,'Msku With Skus'!$A:$B,2,FALSE)</f>
        <v>purple_rectangle_glasses_fba</v>
      </c>
      <c r="E1554" s="27" t="str">
        <f>_xlfn.IFNA(VLOOKUP(D1554,'Current Inventory '!$B:$E,4,FALSE),"0")</f>
        <v>0</v>
      </c>
      <c r="F1554" s="28">
        <v>11</v>
      </c>
      <c r="G1554" s="5">
        <f t="shared" si="0"/>
        <v>-11</v>
      </c>
      <c r="H1554" s="5" t="e">
        <f>_xlfn.IFNA(VLOOKUP(D1554,'Msku With Skus'!$A:$E,6,FALSE)," ")</f>
        <v>#REF!</v>
      </c>
    </row>
    <row r="1555" customHeight="1" spans="1:8">
      <c r="A1555" s="25" t="s">
        <v>9663</v>
      </c>
      <c r="B1555" s="25" t="s">
        <v>150</v>
      </c>
      <c r="C1555" s="25" t="s">
        <v>9664</v>
      </c>
      <c r="D1555" s="5" t="str">
        <f>VLOOKUP(B1555,'Msku With Skus'!$A:$B,2,FALSE)</f>
        <v>CSTE_0143_SG_Oval01_Black</v>
      </c>
      <c r="E1555" s="27">
        <f>_xlfn.IFNA(VLOOKUP(D1555,'Current Inventory '!$B:$E,4,FALSE),"0")</f>
        <v>19</v>
      </c>
      <c r="F1555" s="28">
        <v>15</v>
      </c>
      <c r="G1555" s="5">
        <f t="shared" si="0"/>
        <v>4</v>
      </c>
      <c r="H1555" s="5" t="e">
        <f>_xlfn.IFNA(VLOOKUP(D1555,'Msku With Skus'!$A:$E,6,FALSE)," ")</f>
        <v>#REF!</v>
      </c>
    </row>
    <row r="1556" customHeight="1" spans="1:8">
      <c r="A1556" s="25" t="s">
        <v>9663</v>
      </c>
      <c r="B1556" s="25" t="s">
        <v>150</v>
      </c>
      <c r="C1556" s="25" t="s">
        <v>9664</v>
      </c>
      <c r="D1556" s="5" t="str">
        <f>VLOOKUP(B1556,'Msku With Skus'!$A:$B,2,FALSE)</f>
        <v>CSTE_0143_SG_Oval01_Black</v>
      </c>
      <c r="E1556" s="27">
        <f>_xlfn.IFNA(VLOOKUP(D1556,'Current Inventory '!$B:$E,4,FALSE),"0")</f>
        <v>19</v>
      </c>
      <c r="F1556" s="28">
        <v>0</v>
      </c>
      <c r="G1556" s="5">
        <f t="shared" si="0"/>
        <v>19</v>
      </c>
      <c r="H1556" s="5" t="e">
        <f>_xlfn.IFNA(VLOOKUP(D1556,'Msku With Skus'!$A:$E,6,FALSE)," ")</f>
        <v>#REF!</v>
      </c>
    </row>
    <row r="1557" customHeight="1" spans="1:8">
      <c r="A1557" s="25" t="s">
        <v>10640</v>
      </c>
      <c r="B1557" s="25" t="s">
        <v>2203</v>
      </c>
      <c r="C1557" s="25" t="s">
        <v>10641</v>
      </c>
      <c r="D1557" s="5" t="str">
        <f>VLOOKUP(B1557,'Msku With Skus'!$A:$B,2,FALSE)</f>
        <v>CSTE_0169_SG_Sqaure_Creame</v>
      </c>
      <c r="E1557" s="27">
        <f>_xlfn.IFNA(VLOOKUP(D1557,'Current Inventory '!$B:$E,4,FALSE),"0")</f>
        <v>23</v>
      </c>
      <c r="F1557" s="28">
        <v>4</v>
      </c>
      <c r="G1557" s="5">
        <f t="shared" si="0"/>
        <v>19</v>
      </c>
      <c r="H1557" s="5" t="e">
        <f>_xlfn.IFNA(VLOOKUP(D1557,'Msku With Skus'!$A:$E,6,FALSE)," ")</f>
        <v>#REF!</v>
      </c>
    </row>
    <row r="1558" customHeight="1" spans="1:8">
      <c r="A1558" s="25" t="s">
        <v>10642</v>
      </c>
      <c r="B1558" s="25" t="s">
        <v>2752</v>
      </c>
      <c r="C1558" s="25" t="s">
        <v>10643</v>
      </c>
      <c r="D1558" s="5" t="str">
        <f>VLOOKUP(B1558,'Msku With Skus'!$A:$B,2,FALSE)</f>
        <v>CSTE_0223_SG_Oval_Cream_brown</v>
      </c>
      <c r="E1558" s="27">
        <f>_xlfn.IFNA(VLOOKUP(D1558,'Current Inventory '!$B:$E,4,FALSE),"0")</f>
        <v>4</v>
      </c>
      <c r="F1558" s="28">
        <v>4</v>
      </c>
      <c r="G1558" s="5">
        <f t="shared" si="0"/>
        <v>0</v>
      </c>
      <c r="H1558" s="5" t="str">
        <f>_xlfn.IFNA(VLOOKUP(D1558,'Msku With Skus'!$A:$E,6,FALSE)," ")</f>
        <v> </v>
      </c>
    </row>
    <row r="1559" customHeight="1" spans="1:8">
      <c r="A1559" s="25" t="s">
        <v>9827</v>
      </c>
      <c r="B1559" s="25" t="s">
        <v>2783</v>
      </c>
      <c r="C1559" s="25" t="s">
        <v>9828</v>
      </c>
      <c r="D1559" s="5" t="str">
        <f>VLOOKUP(B1559,'Msku With Skus'!$A:$B,2,FALSE)</f>
        <v>CSTE_0225_SG_Square/Big_TigerPrint</v>
      </c>
      <c r="E1559" s="27">
        <f>_xlfn.IFNA(VLOOKUP(D1559,'Current Inventory '!$B:$E,4,FALSE),"0")</f>
        <v>8</v>
      </c>
      <c r="F1559" s="28">
        <v>4</v>
      </c>
      <c r="G1559" s="5">
        <f t="shared" si="0"/>
        <v>4</v>
      </c>
      <c r="H1559" s="5" t="e">
        <f>_xlfn.IFNA(VLOOKUP(D1559,'Msku With Skus'!$A:$E,6,FALSE)," ")</f>
        <v>#REF!</v>
      </c>
    </row>
    <row r="1560" customHeight="1" spans="1:8">
      <c r="A1560" s="25" t="s">
        <v>10644</v>
      </c>
      <c r="B1560" s="25" t="s">
        <v>6000</v>
      </c>
      <c r="C1560" s="25" t="s">
        <v>10645</v>
      </c>
      <c r="D1560" s="5" t="str">
        <f>VLOOKUP(B1560,'Msku With Skus'!$A:$B,2,FALSE)</f>
        <v>CSTE_O0362_OT_HarryPotter_Scarf</v>
      </c>
      <c r="E1560" s="27">
        <f>_xlfn.IFNA(VLOOKUP(D1560,'Current Inventory '!$B:$E,4,FALSE),"0")</f>
        <v>0</v>
      </c>
      <c r="F1560" s="28">
        <v>0</v>
      </c>
      <c r="G1560" s="5">
        <f t="shared" si="0"/>
        <v>0</v>
      </c>
      <c r="H1560" s="5" t="str">
        <f>_xlfn.IFNA(VLOOKUP(D1560,'Msku With Skus'!$A:$E,6,FALSE)," ")</f>
        <v> </v>
      </c>
    </row>
    <row r="1561" customHeight="1" spans="1:8">
      <c r="A1561" s="25" t="s">
        <v>10646</v>
      </c>
      <c r="B1561" s="25" t="s">
        <v>3084</v>
      </c>
      <c r="C1561" s="25" t="s">
        <v>10647</v>
      </c>
      <c r="D1561" s="5" t="str">
        <f>VLOOKUP(B1561,'Msku With Skus'!$A:$B,2,FALSE)</f>
        <v>CSTE_0294_OT_Harrypotter_new_wand</v>
      </c>
      <c r="E1561" s="27">
        <f>_xlfn.IFNA(VLOOKUP(D1561,'Current Inventory '!$B:$E,4,FALSE),"0")</f>
        <v>1</v>
      </c>
      <c r="F1561" s="28">
        <v>0</v>
      </c>
      <c r="G1561" s="5">
        <f t="shared" si="0"/>
        <v>1</v>
      </c>
      <c r="H1561" s="5" t="str">
        <f>_xlfn.IFNA(VLOOKUP(D1561,'Msku With Skus'!$A:$E,6,FALSE)," ")</f>
        <v> </v>
      </c>
    </row>
    <row r="1562" customHeight="1" spans="1:8">
      <c r="A1562" s="25" t="s">
        <v>10648</v>
      </c>
      <c r="B1562" s="25" t="s">
        <v>3402</v>
      </c>
      <c r="C1562" s="25" t="s">
        <v>10649</v>
      </c>
      <c r="D1562" s="5" t="str">
        <f>VLOOKUP(B1562,'Msku With Skus'!$A:$B,2,FALSE)</f>
        <v>CSTE_0334_Wands_Harrypotter_MusicBox</v>
      </c>
      <c r="E1562" s="27">
        <f>_xlfn.IFNA(VLOOKUP(D1562,'Current Inventory '!$B:$E,4,FALSE),"0")</f>
        <v>0</v>
      </c>
      <c r="F1562" s="28">
        <v>14</v>
      </c>
      <c r="G1562" s="5">
        <f t="shared" si="0"/>
        <v>-14</v>
      </c>
      <c r="H1562" s="5" t="str">
        <f>_xlfn.IFNA(VLOOKUP(D1562,'Msku With Skus'!$A:$E,6,FALSE)," ")</f>
        <v> </v>
      </c>
    </row>
    <row r="1563" customHeight="1" spans="1:8">
      <c r="A1563" s="25" t="s">
        <v>10648</v>
      </c>
      <c r="B1563" s="25" t="s">
        <v>3402</v>
      </c>
      <c r="C1563" s="25" t="s">
        <v>10649</v>
      </c>
      <c r="D1563" s="5" t="str">
        <f>VLOOKUP(B1563,'Msku With Skus'!$A:$B,2,FALSE)</f>
        <v>CSTE_0334_Wands_Harrypotter_MusicBox</v>
      </c>
      <c r="E1563" s="27">
        <f>_xlfn.IFNA(VLOOKUP(D1563,'Current Inventory '!$B:$E,4,FALSE),"0")</f>
        <v>0</v>
      </c>
      <c r="F1563" s="28">
        <v>24</v>
      </c>
      <c r="G1563" s="5">
        <f t="shared" si="0"/>
        <v>-24</v>
      </c>
      <c r="H1563" s="5" t="str">
        <f>_xlfn.IFNA(VLOOKUP(D1563,'Msku With Skus'!$A:$E,6,FALSE)," ")</f>
        <v> </v>
      </c>
    </row>
    <row r="1564" customHeight="1" spans="1:8">
      <c r="A1564" s="25" t="s">
        <v>10650</v>
      </c>
      <c r="B1564" s="25" t="s">
        <v>3443</v>
      </c>
      <c r="C1564" s="25" t="s">
        <v>10651</v>
      </c>
      <c r="D1564" s="5" t="str">
        <f>VLOOKUP(B1564,'Msku With Skus'!$A:$B,2,FALSE)</f>
        <v>CSTE_0340_Wands_Harrypotter_Sunglasas</v>
      </c>
      <c r="E1564" s="27" t="str">
        <f>_xlfn.IFNA(VLOOKUP(D1564,'Current Inventory '!$B:$E,4,FALSE),"0")</f>
        <v>0</v>
      </c>
      <c r="F1564" s="28">
        <v>0</v>
      </c>
      <c r="G1564" s="5">
        <f t="shared" si="0"/>
        <v>0</v>
      </c>
      <c r="H1564" s="5" t="e">
        <f>_xlfn.IFNA(VLOOKUP(D1564,'Msku With Skus'!$A:$E,6,FALSE)," ")</f>
        <v>#REF!</v>
      </c>
    </row>
    <row r="1565" customHeight="1" spans="1:8">
      <c r="A1565" s="25" t="s">
        <v>10650</v>
      </c>
      <c r="B1565" s="25" t="s">
        <v>3443</v>
      </c>
      <c r="C1565" s="25" t="s">
        <v>10651</v>
      </c>
      <c r="D1565" s="5" t="str">
        <f>VLOOKUP(B1565,'Msku With Skus'!$A:$B,2,FALSE)</f>
        <v>CSTE_0340_Wands_Harrypotter_Sunglasas</v>
      </c>
      <c r="E1565" s="27" t="str">
        <f>_xlfn.IFNA(VLOOKUP(D1565,'Current Inventory '!$B:$E,4,FALSE),"0")</f>
        <v>0</v>
      </c>
      <c r="F1565" s="28">
        <v>0</v>
      </c>
      <c r="G1565" s="5">
        <f t="shared" si="0"/>
        <v>0</v>
      </c>
      <c r="H1565" s="5" t="e">
        <f>_xlfn.IFNA(VLOOKUP(D1565,'Msku With Skus'!$A:$E,6,FALSE)," ")</f>
        <v>#REF!</v>
      </c>
    </row>
    <row r="1566" customHeight="1" spans="1:8">
      <c r="A1566" s="25" t="s">
        <v>10650</v>
      </c>
      <c r="B1566" s="25" t="s">
        <v>3443</v>
      </c>
      <c r="C1566" s="25" t="s">
        <v>10651</v>
      </c>
      <c r="D1566" s="5" t="str">
        <f>VLOOKUP(B1566,'Msku With Skus'!$A:$B,2,FALSE)</f>
        <v>CSTE_0340_Wands_Harrypotter_Sunglasas</v>
      </c>
      <c r="E1566" s="27" t="str">
        <f>_xlfn.IFNA(VLOOKUP(D1566,'Current Inventory '!$B:$E,4,FALSE),"0")</f>
        <v>0</v>
      </c>
      <c r="F1566" s="28">
        <v>0</v>
      </c>
      <c r="G1566" s="5">
        <f t="shared" si="0"/>
        <v>0</v>
      </c>
      <c r="H1566" s="5" t="e">
        <f>_xlfn.IFNA(VLOOKUP(D1566,'Msku With Skus'!$A:$E,6,FALSE)," ")</f>
        <v>#REF!</v>
      </c>
    </row>
    <row r="1567" customHeight="1" spans="1:8">
      <c r="A1567" s="25" t="s">
        <v>10650</v>
      </c>
      <c r="B1567" s="25" t="s">
        <v>3443</v>
      </c>
      <c r="C1567" s="25" t="s">
        <v>10651</v>
      </c>
      <c r="D1567" s="5" t="str">
        <f>VLOOKUP(B1567,'Msku With Skus'!$A:$B,2,FALSE)</f>
        <v>CSTE_0340_Wands_Harrypotter_Sunglasas</v>
      </c>
      <c r="E1567" s="27" t="str">
        <f>_xlfn.IFNA(VLOOKUP(D1567,'Current Inventory '!$B:$E,4,FALSE),"0")</f>
        <v>0</v>
      </c>
      <c r="F1567" s="28">
        <v>0</v>
      </c>
      <c r="G1567" s="5">
        <f t="shared" si="0"/>
        <v>0</v>
      </c>
      <c r="H1567" s="5" t="e">
        <f>_xlfn.IFNA(VLOOKUP(D1567,'Msku With Skus'!$A:$E,6,FALSE)," ")</f>
        <v>#REF!</v>
      </c>
    </row>
    <row r="1568" customHeight="1" spans="1:8">
      <c r="A1568" s="25" t="s">
        <v>10652</v>
      </c>
      <c r="B1568" s="25" t="s">
        <v>3405</v>
      </c>
      <c r="C1568" s="25" t="s">
        <v>10653</v>
      </c>
      <c r="D1568" s="5" t="str">
        <f>VLOOKUP(B1568,'Msku With Skus'!$A:$B,2,FALSE)</f>
        <v>CSTE_0334_Wands_Harrypotter_MusicBox</v>
      </c>
      <c r="E1568" s="27">
        <f>_xlfn.IFNA(VLOOKUP(D1568,'Current Inventory '!$B:$E,4,FALSE),"0")</f>
        <v>0</v>
      </c>
      <c r="F1568" s="28">
        <v>0</v>
      </c>
      <c r="G1568" s="5">
        <f t="shared" si="0"/>
        <v>0</v>
      </c>
      <c r="H1568" s="5" t="str">
        <f>_xlfn.IFNA(VLOOKUP(D1568,'Msku With Skus'!$A:$E,6,FALSE)," ")</f>
        <v> </v>
      </c>
    </row>
    <row r="1569" customHeight="1" spans="1:8">
      <c r="A1569" s="25" t="s">
        <v>10652</v>
      </c>
      <c r="B1569" s="25" t="s">
        <v>3405</v>
      </c>
      <c r="C1569" s="25" t="s">
        <v>10653</v>
      </c>
      <c r="D1569" s="5" t="str">
        <f>VLOOKUP(B1569,'Msku With Skus'!$A:$B,2,FALSE)</f>
        <v>CSTE_0334_Wands_Harrypotter_MusicBox</v>
      </c>
      <c r="E1569" s="27">
        <f>_xlfn.IFNA(VLOOKUP(D1569,'Current Inventory '!$B:$E,4,FALSE),"0")</f>
        <v>0</v>
      </c>
      <c r="F1569" s="28">
        <v>0</v>
      </c>
      <c r="G1569" s="5">
        <f t="shared" si="0"/>
        <v>0</v>
      </c>
      <c r="H1569" s="5" t="str">
        <f>_xlfn.IFNA(VLOOKUP(D1569,'Msku With Skus'!$A:$E,6,FALSE)," ")</f>
        <v> </v>
      </c>
    </row>
    <row r="1570" customHeight="1" spans="1:8">
      <c r="A1570" s="25" t="s">
        <v>10652</v>
      </c>
      <c r="B1570" s="25" t="s">
        <v>3405</v>
      </c>
      <c r="C1570" s="25" t="s">
        <v>10653</v>
      </c>
      <c r="D1570" s="5" t="str">
        <f>VLOOKUP(B1570,'Msku With Skus'!$A:$B,2,FALSE)</f>
        <v>CSTE_0334_Wands_Harrypotter_MusicBox</v>
      </c>
      <c r="E1570" s="27">
        <f>_xlfn.IFNA(VLOOKUP(D1570,'Current Inventory '!$B:$E,4,FALSE),"0")</f>
        <v>0</v>
      </c>
      <c r="F1570" s="28">
        <v>0</v>
      </c>
      <c r="G1570" s="5">
        <f t="shared" si="0"/>
        <v>0</v>
      </c>
      <c r="H1570" s="5" t="str">
        <f>_xlfn.IFNA(VLOOKUP(D1570,'Msku With Skus'!$A:$E,6,FALSE)," ")</f>
        <v> </v>
      </c>
    </row>
    <row r="1571" customHeight="1" spans="1:8">
      <c r="A1571" s="25" t="s">
        <v>10654</v>
      </c>
      <c r="B1571" s="25" t="s">
        <v>6913</v>
      </c>
      <c r="C1571" s="25" t="s">
        <v>10655</v>
      </c>
      <c r="D1571" s="5">
        <f>VLOOKUP(B1571,'Msku With Skus'!$A:$B,2,FALSE)</f>
        <v>0</v>
      </c>
      <c r="E1571" s="27" t="str">
        <f>_xlfn.IFNA(VLOOKUP(D1571,'Current Inventory '!$B:$E,4,FALSE),"0")</f>
        <v>0</v>
      </c>
      <c r="F1571" s="28">
        <v>0</v>
      </c>
      <c r="G1571" s="5">
        <f t="shared" si="0"/>
        <v>0</v>
      </c>
      <c r="H1571" s="5" t="e">
        <f>_xlfn.IFNA(VLOOKUP(D1571,'Msku With Skus'!$A:$E,6,FALSE)," ")</f>
        <v>#REF!</v>
      </c>
    </row>
    <row r="1572" customHeight="1" spans="1:8">
      <c r="A1572" s="25" t="s">
        <v>10654</v>
      </c>
      <c r="B1572" s="25" t="s">
        <v>6913</v>
      </c>
      <c r="C1572" s="25" t="s">
        <v>10655</v>
      </c>
      <c r="D1572" s="5">
        <f>VLOOKUP(B1572,'Msku With Skus'!$A:$B,2,FALSE)</f>
        <v>0</v>
      </c>
      <c r="E1572" s="27" t="str">
        <f>_xlfn.IFNA(VLOOKUP(D1572,'Current Inventory '!$B:$E,4,FALSE),"0")</f>
        <v>0</v>
      </c>
      <c r="F1572" s="28">
        <v>0</v>
      </c>
      <c r="G1572" s="5">
        <f t="shared" si="0"/>
        <v>0</v>
      </c>
      <c r="H1572" s="5" t="e">
        <f>_xlfn.IFNA(VLOOKUP(D1572,'Msku With Skus'!$A:$E,6,FALSE)," ")</f>
        <v>#REF!</v>
      </c>
    </row>
    <row r="1573" customHeight="1" spans="1:8">
      <c r="A1573" s="25" t="s">
        <v>10656</v>
      </c>
      <c r="B1573" s="25" t="s">
        <v>6438</v>
      </c>
      <c r="C1573" s="25" t="s">
        <v>10647</v>
      </c>
      <c r="D1573" s="5" t="str">
        <f>VLOOKUP(B1573,'Msku With Skus'!$A:$B,2,FALSE)</f>
        <v>CSTE_0294_OT_Harrypotter_new_wand</v>
      </c>
      <c r="E1573" s="27">
        <f>_xlfn.IFNA(VLOOKUP(D1573,'Current Inventory '!$B:$E,4,FALSE),"0")</f>
        <v>1</v>
      </c>
      <c r="F1573" s="28">
        <v>0</v>
      </c>
      <c r="G1573" s="5">
        <f t="shared" si="0"/>
        <v>1</v>
      </c>
      <c r="H1573" s="5" t="str">
        <f>_xlfn.IFNA(VLOOKUP(D1573,'Msku With Skus'!$A:$E,6,FALSE)," ")</f>
        <v> </v>
      </c>
    </row>
    <row r="1574" customHeight="1" spans="1:8">
      <c r="A1574" s="25" t="s">
        <v>10656</v>
      </c>
      <c r="B1574" s="25" t="s">
        <v>6438</v>
      </c>
      <c r="C1574" s="25" t="s">
        <v>10647</v>
      </c>
      <c r="D1574" s="5" t="str">
        <f>VLOOKUP(B1574,'Msku With Skus'!$A:$B,2,FALSE)</f>
        <v>CSTE_0294_OT_Harrypotter_new_wand</v>
      </c>
      <c r="E1574" s="27">
        <f>_xlfn.IFNA(VLOOKUP(D1574,'Current Inventory '!$B:$E,4,FALSE),"0")</f>
        <v>1</v>
      </c>
      <c r="F1574" s="28">
        <v>0</v>
      </c>
      <c r="G1574" s="5">
        <f t="shared" si="0"/>
        <v>1</v>
      </c>
      <c r="H1574" s="5" t="str">
        <f>_xlfn.IFNA(VLOOKUP(D1574,'Msku With Skus'!$A:$E,6,FALSE)," ")</f>
        <v> </v>
      </c>
    </row>
    <row r="1575" customHeight="1" spans="1:8">
      <c r="A1575" s="25" t="s">
        <v>10656</v>
      </c>
      <c r="B1575" s="25" t="s">
        <v>6438</v>
      </c>
      <c r="C1575" s="25" t="s">
        <v>10647</v>
      </c>
      <c r="D1575" s="5" t="str">
        <f>VLOOKUP(B1575,'Msku With Skus'!$A:$B,2,FALSE)</f>
        <v>CSTE_0294_OT_Harrypotter_new_wand</v>
      </c>
      <c r="E1575" s="27">
        <f>_xlfn.IFNA(VLOOKUP(D1575,'Current Inventory '!$B:$E,4,FALSE),"0")</f>
        <v>1</v>
      </c>
      <c r="F1575" s="28">
        <v>0</v>
      </c>
      <c r="G1575" s="5">
        <f t="shared" si="0"/>
        <v>1</v>
      </c>
      <c r="H1575" s="5" t="str">
        <f>_xlfn.IFNA(VLOOKUP(D1575,'Msku With Skus'!$A:$E,6,FALSE)," ")</f>
        <v> </v>
      </c>
    </row>
    <row r="1576" customHeight="1" spans="1:8">
      <c r="A1576" s="25" t="s">
        <v>10646</v>
      </c>
      <c r="B1576" s="25" t="s">
        <v>3084</v>
      </c>
      <c r="C1576" s="25" t="s">
        <v>10647</v>
      </c>
      <c r="D1576" s="5" t="str">
        <f>VLOOKUP(B1576,'Msku With Skus'!$A:$B,2,FALSE)</f>
        <v>CSTE_0294_OT_Harrypotter_new_wand</v>
      </c>
      <c r="E1576" s="27">
        <f>_xlfn.IFNA(VLOOKUP(D1576,'Current Inventory '!$B:$E,4,FALSE),"0")</f>
        <v>1</v>
      </c>
      <c r="F1576" s="28">
        <v>0</v>
      </c>
      <c r="G1576" s="5">
        <f t="shared" si="0"/>
        <v>1</v>
      </c>
      <c r="H1576" s="5" t="str">
        <f>_xlfn.IFNA(VLOOKUP(D1576,'Msku With Skus'!$A:$E,6,FALSE)," ")</f>
        <v> </v>
      </c>
    </row>
    <row r="1577" customHeight="1" spans="1:8">
      <c r="A1577" s="25" t="s">
        <v>10657</v>
      </c>
      <c r="B1577" s="25" t="s">
        <v>3678</v>
      </c>
      <c r="C1577" s="25" t="s">
        <v>10658</v>
      </c>
      <c r="D1577" s="5" t="str">
        <f>VLOOKUP(B1577,'Msku With Skus'!$A:$B,2,FALSE)</f>
        <v>CSTE_0408_Wands_Stand_Metal</v>
      </c>
      <c r="E1577" s="27">
        <f>_xlfn.IFNA(VLOOKUP(D1577,'Current Inventory '!$B:$E,4,FALSE),"0")</f>
        <v>0</v>
      </c>
      <c r="F1577" s="28">
        <v>0</v>
      </c>
      <c r="G1577" s="5">
        <f t="shared" si="0"/>
        <v>0</v>
      </c>
      <c r="H1577" s="5" t="e">
        <f>_xlfn.IFNA(VLOOKUP(D1577,'Msku With Skus'!$A:$E,6,FALSE)," ")</f>
        <v>#REF!</v>
      </c>
    </row>
    <row r="1578" customHeight="1" spans="1:8">
      <c r="A1578" s="25" t="s">
        <v>10657</v>
      </c>
      <c r="B1578" s="25" t="s">
        <v>3678</v>
      </c>
      <c r="C1578" s="25" t="s">
        <v>10658</v>
      </c>
      <c r="D1578" s="5" t="str">
        <f>VLOOKUP(B1578,'Msku With Skus'!$A:$B,2,FALSE)</f>
        <v>CSTE_0408_Wands_Stand_Metal</v>
      </c>
      <c r="E1578" s="27">
        <f>_xlfn.IFNA(VLOOKUP(D1578,'Current Inventory '!$B:$E,4,FALSE),"0")</f>
        <v>0</v>
      </c>
      <c r="F1578" s="28">
        <v>0</v>
      </c>
      <c r="G1578" s="5">
        <f t="shared" si="0"/>
        <v>0</v>
      </c>
      <c r="H1578" s="5" t="e">
        <f>_xlfn.IFNA(VLOOKUP(D1578,'Msku With Skus'!$A:$E,6,FALSE)," ")</f>
        <v>#REF!</v>
      </c>
    </row>
    <row r="1579" customHeight="1" spans="1:8">
      <c r="A1579" s="25" t="s">
        <v>10657</v>
      </c>
      <c r="B1579" s="25" t="s">
        <v>3678</v>
      </c>
      <c r="C1579" s="25" t="s">
        <v>10658</v>
      </c>
      <c r="D1579" s="5" t="str">
        <f>VLOOKUP(B1579,'Msku With Skus'!$A:$B,2,FALSE)</f>
        <v>CSTE_0408_Wands_Stand_Metal</v>
      </c>
      <c r="E1579" s="27">
        <f>_xlfn.IFNA(VLOOKUP(D1579,'Current Inventory '!$B:$E,4,FALSE),"0")</f>
        <v>0</v>
      </c>
      <c r="F1579" s="28">
        <v>0</v>
      </c>
      <c r="G1579" s="5">
        <f t="shared" si="0"/>
        <v>0</v>
      </c>
      <c r="H1579" s="5" t="e">
        <f>_xlfn.IFNA(VLOOKUP(D1579,'Msku With Skus'!$A:$E,6,FALSE)," ")</f>
        <v>#REF!</v>
      </c>
    </row>
    <row r="1580" customHeight="1" spans="1:8">
      <c r="A1580" s="25" t="s">
        <v>10659</v>
      </c>
      <c r="B1580" s="25" t="s">
        <v>607</v>
      </c>
      <c r="C1580" s="25" t="s">
        <v>10660</v>
      </c>
      <c r="D1580" s="5" t="str">
        <f>VLOOKUP(B1580,'Msku With Skus'!$A:$B,2,FALSE)</f>
        <v>CSTE_0018_MB_HP_Green</v>
      </c>
      <c r="E1580" s="27">
        <f>_xlfn.IFNA(VLOOKUP(D1580,'Current Inventory '!$B:$E,4,FALSE),"0")</f>
        <v>0</v>
      </c>
      <c r="F1580" s="28">
        <v>0</v>
      </c>
      <c r="G1580" s="5">
        <f t="shared" si="0"/>
        <v>0</v>
      </c>
      <c r="H1580" s="5" t="str">
        <f>_xlfn.IFNA(VLOOKUP(D1580,'Msku With Skus'!$A:$E,6,FALSE)," ")</f>
        <v> </v>
      </c>
    </row>
    <row r="1581" customHeight="1" spans="1:8">
      <c r="A1581" s="25" t="s">
        <v>10661</v>
      </c>
      <c r="B1581" s="25" t="s">
        <v>1303</v>
      </c>
      <c r="C1581" s="25" t="s">
        <v>10662</v>
      </c>
      <c r="D1581" s="5" t="str">
        <f>VLOOKUP(B1581,'Msku With Skus'!$A:$B,2,FALSE)</f>
        <v>CSTE_0069_MB_Acrylic_Heart</v>
      </c>
      <c r="E1581" s="27">
        <f>_xlfn.IFNA(VLOOKUP(D1581,'Current Inventory '!$B:$E,4,FALSE),"0")</f>
        <v>0</v>
      </c>
      <c r="F1581" s="28">
        <v>0</v>
      </c>
      <c r="G1581" s="5">
        <f t="shared" si="0"/>
        <v>0</v>
      </c>
      <c r="H1581" s="5" t="str">
        <f>_xlfn.IFNA(VLOOKUP(D1581,'Msku With Skus'!$A:$E,6,FALSE)," ")</f>
        <v> </v>
      </c>
    </row>
    <row r="1582" customHeight="1" spans="1:8">
      <c r="A1582" s="25" t="s">
        <v>10370</v>
      </c>
      <c r="B1582" s="25" t="s">
        <v>4042</v>
      </c>
      <c r="C1582" s="25" t="s">
        <v>10371</v>
      </c>
      <c r="D1582" s="5" t="str">
        <f>VLOOKUP(B1582,'Msku With Skus'!$A:$B,2,FALSE)</f>
        <v>CSTE_0457_ST_Animal_Hello_Kitty</v>
      </c>
      <c r="E1582" s="27">
        <f>_xlfn.IFNA(VLOOKUP(D1582,'Current Inventory '!$B:$E,4,FALSE),"0")</f>
        <v>13</v>
      </c>
      <c r="F1582" s="28">
        <v>0</v>
      </c>
      <c r="G1582" s="5">
        <f t="shared" si="0"/>
        <v>13</v>
      </c>
      <c r="H1582" s="5" t="e">
        <f>_xlfn.IFNA(VLOOKUP(D1582,'Msku With Skus'!$A:$E,6,FALSE)," ")</f>
        <v>#REF!</v>
      </c>
    </row>
    <row r="1583" customHeight="1" spans="1:8">
      <c r="A1583" s="25" t="s">
        <v>10663</v>
      </c>
      <c r="B1583" s="25" t="s">
        <v>4960</v>
      </c>
      <c r="C1583" s="25" t="s">
        <v>10664</v>
      </c>
      <c r="D1583" s="5" t="str">
        <f>VLOOKUP(B1583,'Msku With Skus'!$A:$B,2,FALSE)</f>
        <v>CSTE_O0107_OT_HelloKittySpoonSet</v>
      </c>
      <c r="E1583" s="27">
        <f>_xlfn.IFNA(VLOOKUP(D1583,'Current Inventory '!$B:$E,4,FALSE),"0")</f>
        <v>3</v>
      </c>
      <c r="F1583" s="28">
        <v>0</v>
      </c>
      <c r="G1583" s="5">
        <f t="shared" si="0"/>
        <v>3</v>
      </c>
      <c r="H1583" s="5" t="str">
        <f>_xlfn.IFNA(VLOOKUP(D1583,'Msku With Skus'!$A:$E,6,FALSE)," ")</f>
        <v> </v>
      </c>
    </row>
    <row r="1584" customHeight="1" spans="1:8">
      <c r="A1584" s="25" t="s">
        <v>10665</v>
      </c>
      <c r="B1584" s="25" t="s">
        <v>5271</v>
      </c>
      <c r="C1584" s="25" t="s">
        <v>10666</v>
      </c>
      <c r="D1584" s="5" t="str">
        <f>VLOOKUP(B1584,'Msku With Skus'!$A:$B,2,FALSE)</f>
        <v>CSTE_O0214_OT_HayromiKeychain</v>
      </c>
      <c r="E1584" s="27">
        <f>_xlfn.IFNA(VLOOKUP(D1584,'Current Inventory '!$B:$E,4,FALSE),"0")</f>
        <v>0</v>
      </c>
      <c r="F1584" s="28">
        <v>0</v>
      </c>
      <c r="G1584" s="5">
        <f t="shared" si="0"/>
        <v>0</v>
      </c>
      <c r="H1584" s="5" t="str">
        <f>_xlfn.IFNA(VLOOKUP(D1584,'Msku With Skus'!$A:$E,6,FALSE)," ")</f>
        <v> </v>
      </c>
    </row>
    <row r="1585" customHeight="1" spans="1:8">
      <c r="A1585" s="25" t="s">
        <v>10667</v>
      </c>
      <c r="B1585" s="25" t="s">
        <v>3373</v>
      </c>
      <c r="C1585" s="25" t="s">
        <v>10668</v>
      </c>
      <c r="D1585" s="5" t="str">
        <f>VLOOKUP(B1585,'Msku With Skus'!$A:$B,2,FALSE)</f>
        <v>CSTE_0331_Wands_Hermoine_Light</v>
      </c>
      <c r="E1585" s="27">
        <f>_xlfn.IFNA(VLOOKUP(D1585,'Current Inventory '!$B:$E,4,FALSE),"0")</f>
        <v>15</v>
      </c>
      <c r="F1585" s="28">
        <v>24</v>
      </c>
      <c r="G1585" s="5">
        <f t="shared" si="0"/>
        <v>-9</v>
      </c>
      <c r="H1585" s="5" t="e">
        <f>_xlfn.IFNA(VLOOKUP(D1585,'Msku With Skus'!$A:$E,6,FALSE)," ")</f>
        <v>#REF!</v>
      </c>
    </row>
    <row r="1586" customHeight="1" spans="1:8">
      <c r="A1586" s="25" t="s">
        <v>10669</v>
      </c>
      <c r="B1586" s="25" t="s">
        <v>3534</v>
      </c>
      <c r="C1586" s="25" t="s">
        <v>10670</v>
      </c>
      <c r="D1586" s="5" t="str">
        <f>VLOOKUP(B1586,'Msku With Skus'!$A:$B,2,FALSE)</f>
        <v>CSTE_0354_Wands_Hermoine_light_MB</v>
      </c>
      <c r="E1586" s="27">
        <f>_xlfn.IFNA(VLOOKUP(D1586,'Current Inventory '!$B:$E,4,FALSE),"0")</f>
        <v>-1</v>
      </c>
      <c r="F1586" s="28">
        <v>0</v>
      </c>
      <c r="G1586" s="5">
        <f t="shared" si="0"/>
        <v>-1</v>
      </c>
      <c r="H1586" s="5" t="e">
        <f>_xlfn.IFNA(VLOOKUP(D1586,'Msku With Skus'!$A:$E,6,FALSE)," ")</f>
        <v>#REF!</v>
      </c>
    </row>
    <row r="1587" customHeight="1" spans="1:8">
      <c r="A1587" s="25" t="s">
        <v>10669</v>
      </c>
      <c r="B1587" s="25" t="s">
        <v>3534</v>
      </c>
      <c r="C1587" s="25" t="s">
        <v>10670</v>
      </c>
      <c r="D1587" s="5" t="str">
        <f>VLOOKUP(B1587,'Msku With Skus'!$A:$B,2,FALSE)</f>
        <v>CSTE_0354_Wands_Hermoine_light_MB</v>
      </c>
      <c r="E1587" s="27">
        <f>_xlfn.IFNA(VLOOKUP(D1587,'Current Inventory '!$B:$E,4,FALSE),"0")</f>
        <v>-1</v>
      </c>
      <c r="F1587" s="28">
        <v>0</v>
      </c>
      <c r="G1587" s="5">
        <f t="shared" si="0"/>
        <v>-1</v>
      </c>
      <c r="H1587" s="5" t="e">
        <f>_xlfn.IFNA(VLOOKUP(D1587,'Msku With Skus'!$A:$E,6,FALSE)," ")</f>
        <v>#REF!</v>
      </c>
    </row>
    <row r="1588" customHeight="1" spans="1:8">
      <c r="A1588" s="25" t="s">
        <v>10669</v>
      </c>
      <c r="B1588" s="25" t="s">
        <v>3534</v>
      </c>
      <c r="C1588" s="25" t="s">
        <v>10670</v>
      </c>
      <c r="D1588" s="5" t="str">
        <f>VLOOKUP(B1588,'Msku With Skus'!$A:$B,2,FALSE)</f>
        <v>CSTE_0354_Wands_Hermoine_light_MB</v>
      </c>
      <c r="E1588" s="27">
        <f>_xlfn.IFNA(VLOOKUP(D1588,'Current Inventory '!$B:$E,4,FALSE),"0")</f>
        <v>-1</v>
      </c>
      <c r="F1588" s="28">
        <v>11</v>
      </c>
      <c r="G1588" s="5">
        <f t="shared" si="0"/>
        <v>-12</v>
      </c>
      <c r="H1588" s="5" t="e">
        <f>_xlfn.IFNA(VLOOKUP(D1588,'Msku With Skus'!$A:$E,6,FALSE)," ")</f>
        <v>#REF!</v>
      </c>
    </row>
    <row r="1589" customHeight="1" spans="1:8">
      <c r="A1589" s="25" t="s">
        <v>10671</v>
      </c>
      <c r="B1589" s="25" t="s">
        <v>3557</v>
      </c>
      <c r="C1589" s="25" t="s">
        <v>10672</v>
      </c>
      <c r="D1589" s="5" t="str">
        <f>VLOOKUP(B1589,'Msku With Skus'!$A:$B,2,FALSE)</f>
        <v>CSTE_0359_Wands_Hermoine_light_Sg</v>
      </c>
      <c r="E1589" s="27">
        <f>_xlfn.IFNA(VLOOKUP(D1589,'Current Inventory '!$B:$E,4,FALSE),"0")</f>
        <v>-2</v>
      </c>
      <c r="F1589" s="28">
        <v>27</v>
      </c>
      <c r="G1589" s="5">
        <f t="shared" si="0"/>
        <v>-29</v>
      </c>
      <c r="H1589" s="5" t="e">
        <f>_xlfn.IFNA(VLOOKUP(D1589,'Msku With Skus'!$A:$E,6,FALSE)," ")</f>
        <v>#REF!</v>
      </c>
    </row>
    <row r="1590" customHeight="1" spans="1:8">
      <c r="A1590" s="25" t="s">
        <v>10673</v>
      </c>
      <c r="B1590" s="25" t="s">
        <v>3558</v>
      </c>
      <c r="C1590" s="25" t="s">
        <v>10672</v>
      </c>
      <c r="D1590" s="5" t="str">
        <f>VLOOKUP(B1590,'Msku With Skus'!$A:$B,2,FALSE)</f>
        <v>CSTE_0359_Wands_Hermoine_light_SG</v>
      </c>
      <c r="E1590" s="27">
        <f>_xlfn.IFNA(VLOOKUP(D1590,'Current Inventory '!$B:$E,4,FALSE),"0")</f>
        <v>-2</v>
      </c>
      <c r="F1590" s="28">
        <v>0</v>
      </c>
      <c r="G1590" s="5">
        <f t="shared" si="0"/>
        <v>-2</v>
      </c>
      <c r="H1590" s="5" t="e">
        <f>_xlfn.IFNA(VLOOKUP(D1590,'Msku With Skus'!$A:$E,6,FALSE)," ")</f>
        <v>#REF!</v>
      </c>
    </row>
    <row r="1591" customHeight="1" spans="1:8">
      <c r="A1591" s="25" t="s">
        <v>10673</v>
      </c>
      <c r="B1591" s="25" t="s">
        <v>3558</v>
      </c>
      <c r="C1591" s="25" t="s">
        <v>10672</v>
      </c>
      <c r="D1591" s="5" t="str">
        <f>VLOOKUP(B1591,'Msku With Skus'!$A:$B,2,FALSE)</f>
        <v>CSTE_0359_Wands_Hermoine_light_SG</v>
      </c>
      <c r="E1591" s="27">
        <f>_xlfn.IFNA(VLOOKUP(D1591,'Current Inventory '!$B:$E,4,FALSE),"0")</f>
        <v>-2</v>
      </c>
      <c r="F1591" s="28">
        <v>49</v>
      </c>
      <c r="G1591" s="5">
        <f t="shared" si="0"/>
        <v>-51</v>
      </c>
      <c r="H1591" s="5" t="e">
        <f>_xlfn.IFNA(VLOOKUP(D1591,'Msku With Skus'!$A:$E,6,FALSE)," ")</f>
        <v>#REF!</v>
      </c>
    </row>
    <row r="1592" customHeight="1" spans="1:8">
      <c r="A1592" s="25" t="s">
        <v>10673</v>
      </c>
      <c r="B1592" s="25" t="s">
        <v>3558</v>
      </c>
      <c r="C1592" s="25" t="s">
        <v>10672</v>
      </c>
      <c r="D1592" s="5" t="str">
        <f>VLOOKUP(B1592,'Msku With Skus'!$A:$B,2,FALSE)</f>
        <v>CSTE_0359_Wands_Hermoine_light_SG</v>
      </c>
      <c r="E1592" s="27">
        <f>_xlfn.IFNA(VLOOKUP(D1592,'Current Inventory '!$B:$E,4,FALSE),"0")</f>
        <v>-2</v>
      </c>
      <c r="F1592" s="28">
        <v>0</v>
      </c>
      <c r="G1592" s="5">
        <f t="shared" si="0"/>
        <v>-2</v>
      </c>
      <c r="H1592" s="5" t="e">
        <f>_xlfn.IFNA(VLOOKUP(D1592,'Msku With Skus'!$A:$E,6,FALSE)," ")</f>
        <v>#REF!</v>
      </c>
    </row>
    <row r="1593" customHeight="1" spans="1:8">
      <c r="A1593" s="25" t="s">
        <v>10667</v>
      </c>
      <c r="B1593" s="25" t="s">
        <v>3373</v>
      </c>
      <c r="C1593" s="25" t="s">
        <v>10668</v>
      </c>
      <c r="D1593" s="5" t="str">
        <f>VLOOKUP(B1593,'Msku With Skus'!$A:$B,2,FALSE)</f>
        <v>CSTE_0331_Wands_Hermoine_Light</v>
      </c>
      <c r="E1593" s="27">
        <f>_xlfn.IFNA(VLOOKUP(D1593,'Current Inventory '!$B:$E,4,FALSE),"0")</f>
        <v>15</v>
      </c>
      <c r="F1593" s="28">
        <v>0</v>
      </c>
      <c r="G1593" s="5">
        <f t="shared" si="0"/>
        <v>15</v>
      </c>
      <c r="H1593" s="5" t="e">
        <f>_xlfn.IFNA(VLOOKUP(D1593,'Msku With Skus'!$A:$E,6,FALSE)," ")</f>
        <v>#REF!</v>
      </c>
    </row>
    <row r="1594" customHeight="1" spans="1:8">
      <c r="A1594" s="25" t="s">
        <v>10674</v>
      </c>
      <c r="B1594" s="25" t="s">
        <v>6446</v>
      </c>
      <c r="C1594" s="25" t="s">
        <v>10675</v>
      </c>
      <c r="D1594" s="5" t="str">
        <f>VLOOKUP(B1594,'Msku With Skus'!$A:$B,2,FALSE)</f>
        <v>Hermoine_Stand</v>
      </c>
      <c r="E1594" s="27" t="str">
        <f>_xlfn.IFNA(VLOOKUP(D1594,'Current Inventory '!$B:$E,4,FALSE),"0")</f>
        <v>0</v>
      </c>
      <c r="F1594" s="28">
        <v>0</v>
      </c>
      <c r="G1594" s="5">
        <f t="shared" si="0"/>
        <v>0</v>
      </c>
      <c r="H1594" s="5" t="e">
        <f>_xlfn.IFNA(VLOOKUP(D1594,'Msku With Skus'!$A:$E,6,FALSE)," ")</f>
        <v>#REF!</v>
      </c>
    </row>
    <row r="1595" customHeight="1" spans="1:8">
      <c r="A1595" s="25" t="s">
        <v>10676</v>
      </c>
      <c r="B1595" s="25" t="s">
        <v>3063</v>
      </c>
      <c r="C1595" s="25" t="s">
        <v>10677</v>
      </c>
      <c r="D1595" s="5" t="str">
        <f>VLOOKUP(B1595,'Msku With Skus'!$A:$B,2,FALSE)</f>
        <v>CSTE_0291_OT_Hermoine_wand</v>
      </c>
      <c r="E1595" s="27">
        <f>_xlfn.IFNA(VLOOKUP(D1595,'Current Inventory '!$B:$E,4,FALSE),"0")</f>
        <v>33</v>
      </c>
      <c r="F1595" s="28">
        <v>0</v>
      </c>
      <c r="G1595" s="5">
        <f t="shared" si="0"/>
        <v>33</v>
      </c>
      <c r="H1595" s="5" t="e">
        <f>_xlfn.IFNA(VLOOKUP(D1595,'Msku With Skus'!$A:$E,6,FALSE)," ")</f>
        <v>#REF!</v>
      </c>
    </row>
    <row r="1596" customHeight="1" spans="1:8">
      <c r="A1596" s="25" t="s">
        <v>10676</v>
      </c>
      <c r="B1596" s="25" t="s">
        <v>3063</v>
      </c>
      <c r="C1596" s="25" t="s">
        <v>10677</v>
      </c>
      <c r="D1596" s="5" t="str">
        <f>VLOOKUP(B1596,'Msku With Skus'!$A:$B,2,FALSE)</f>
        <v>CSTE_0291_OT_Hermoine_wand</v>
      </c>
      <c r="E1596" s="27">
        <f>_xlfn.IFNA(VLOOKUP(D1596,'Current Inventory '!$B:$E,4,FALSE),"0")</f>
        <v>33</v>
      </c>
      <c r="F1596" s="28">
        <v>0</v>
      </c>
      <c r="G1596" s="5">
        <f t="shared" si="0"/>
        <v>33</v>
      </c>
      <c r="H1596" s="5" t="e">
        <f>_xlfn.IFNA(VLOOKUP(D1596,'Msku With Skus'!$A:$E,6,FALSE)," ")</f>
        <v>#REF!</v>
      </c>
    </row>
    <row r="1597" customHeight="1" spans="1:8">
      <c r="A1597" s="25" t="s">
        <v>10676</v>
      </c>
      <c r="B1597" s="25" t="s">
        <v>3063</v>
      </c>
      <c r="C1597" s="25" t="s">
        <v>10677</v>
      </c>
      <c r="D1597" s="5" t="str">
        <f>VLOOKUP(B1597,'Msku With Skus'!$A:$B,2,FALSE)</f>
        <v>CSTE_0291_OT_Hermoine_wand</v>
      </c>
      <c r="E1597" s="27">
        <f>_xlfn.IFNA(VLOOKUP(D1597,'Current Inventory '!$B:$E,4,FALSE),"0")</f>
        <v>33</v>
      </c>
      <c r="F1597" s="28">
        <v>48</v>
      </c>
      <c r="G1597" s="5">
        <f t="shared" si="0"/>
        <v>-15</v>
      </c>
      <c r="H1597" s="5" t="e">
        <f>_xlfn.IFNA(VLOOKUP(D1597,'Msku With Skus'!$A:$E,6,FALSE)," ")</f>
        <v>#REF!</v>
      </c>
    </row>
    <row r="1598" customHeight="1" spans="1:8">
      <c r="A1598" s="25" t="s">
        <v>10676</v>
      </c>
      <c r="B1598" s="25" t="s">
        <v>3063</v>
      </c>
      <c r="C1598" s="25" t="s">
        <v>10677</v>
      </c>
      <c r="D1598" s="5" t="str">
        <f>VLOOKUP(B1598,'Msku With Skus'!$A:$B,2,FALSE)</f>
        <v>CSTE_0291_OT_Hermoine_wand</v>
      </c>
      <c r="E1598" s="27">
        <f>_xlfn.IFNA(VLOOKUP(D1598,'Current Inventory '!$B:$E,4,FALSE),"0")</f>
        <v>33</v>
      </c>
      <c r="F1598" s="28">
        <v>0</v>
      </c>
      <c r="G1598" s="5">
        <f t="shared" si="0"/>
        <v>33</v>
      </c>
      <c r="H1598" s="5" t="e">
        <f>_xlfn.IFNA(VLOOKUP(D1598,'Msku With Skus'!$A:$E,6,FALSE)," ")</f>
        <v>#REF!</v>
      </c>
    </row>
    <row r="1599" customHeight="1" spans="1:8">
      <c r="A1599" s="25" t="s">
        <v>10678</v>
      </c>
      <c r="B1599" s="25" t="s">
        <v>3456</v>
      </c>
      <c r="C1599" s="25" t="s">
        <v>10679</v>
      </c>
      <c r="D1599" s="5" t="str">
        <f>VLOOKUP(B1599,'Msku With Skus'!$A:$B,2,FALSE)</f>
        <v>CSTE_0341_Wands_Hermoine_Sunglasas</v>
      </c>
      <c r="E1599" s="27" t="str">
        <f>_xlfn.IFNA(VLOOKUP(D1599,'Current Inventory '!$B:$E,4,FALSE),"0")</f>
        <v>0</v>
      </c>
      <c r="F1599" s="28">
        <v>29</v>
      </c>
      <c r="G1599" s="5">
        <f t="shared" si="0"/>
        <v>-29</v>
      </c>
      <c r="H1599" s="5" t="e">
        <f>_xlfn.IFNA(VLOOKUP(D1599,'Msku With Skus'!$A:$E,6,FALSE)," ")</f>
        <v>#REF!</v>
      </c>
    </row>
    <row r="1600" customHeight="1" spans="1:8">
      <c r="A1600" s="25" t="s">
        <v>10678</v>
      </c>
      <c r="B1600" s="25" t="s">
        <v>3456</v>
      </c>
      <c r="C1600" s="25" t="s">
        <v>10679</v>
      </c>
      <c r="D1600" s="5" t="str">
        <f>VLOOKUP(B1600,'Msku With Skus'!$A:$B,2,FALSE)</f>
        <v>CSTE_0341_Wands_Hermoine_Sunglasas</v>
      </c>
      <c r="E1600" s="27" t="str">
        <f>_xlfn.IFNA(VLOOKUP(D1600,'Current Inventory '!$B:$E,4,FALSE),"0")</f>
        <v>0</v>
      </c>
      <c r="F1600" s="28">
        <v>0</v>
      </c>
      <c r="G1600" s="5">
        <f t="shared" si="0"/>
        <v>0</v>
      </c>
      <c r="H1600" s="5" t="e">
        <f>_xlfn.IFNA(VLOOKUP(D1600,'Msku With Skus'!$A:$E,6,FALSE)," ")</f>
        <v>#REF!</v>
      </c>
    </row>
    <row r="1601" customHeight="1" spans="1:8">
      <c r="A1601" s="25" t="s">
        <v>10680</v>
      </c>
      <c r="B1601" s="25" t="s">
        <v>3419</v>
      </c>
      <c r="C1601" s="25" t="s">
        <v>10681</v>
      </c>
      <c r="D1601" s="5" t="str">
        <f>VLOOKUP(B1601,'Msku With Skus'!$A:$B,2,FALSE)</f>
        <v>CSTE_0291_OT_Hermoine_wand</v>
      </c>
      <c r="E1601" s="27">
        <f>_xlfn.IFNA(VLOOKUP(D1601,'Current Inventory '!$B:$E,4,FALSE),"0")</f>
        <v>33</v>
      </c>
      <c r="F1601" s="28">
        <v>26</v>
      </c>
      <c r="G1601" s="5">
        <f t="shared" si="0"/>
        <v>7</v>
      </c>
      <c r="H1601" s="5" t="e">
        <f>_xlfn.IFNA(VLOOKUP(D1601,'Msku With Skus'!$A:$E,6,FALSE)," ")</f>
        <v>#REF!</v>
      </c>
    </row>
    <row r="1602" customHeight="1" spans="1:8">
      <c r="A1602" s="25" t="s">
        <v>10680</v>
      </c>
      <c r="B1602" s="25" t="s">
        <v>3419</v>
      </c>
      <c r="C1602" s="25" t="s">
        <v>10681</v>
      </c>
      <c r="D1602" s="5" t="str">
        <f>VLOOKUP(B1602,'Msku With Skus'!$A:$B,2,FALSE)</f>
        <v>CSTE_0291_OT_Hermoine_wand</v>
      </c>
      <c r="E1602" s="27">
        <f>_xlfn.IFNA(VLOOKUP(D1602,'Current Inventory '!$B:$E,4,FALSE),"0")</f>
        <v>33</v>
      </c>
      <c r="F1602" s="28">
        <v>0</v>
      </c>
      <c r="G1602" s="5">
        <f t="shared" si="0"/>
        <v>33</v>
      </c>
      <c r="H1602" s="5" t="e">
        <f>_xlfn.IFNA(VLOOKUP(D1602,'Msku With Skus'!$A:$E,6,FALSE)," ")</f>
        <v>#REF!</v>
      </c>
    </row>
    <row r="1603" customHeight="1" spans="1:8">
      <c r="A1603" s="25" t="s">
        <v>10682</v>
      </c>
      <c r="B1603" s="25" t="s">
        <v>1351</v>
      </c>
      <c r="C1603" s="25" t="s">
        <v>10683</v>
      </c>
      <c r="D1603" s="5" t="str">
        <f>VLOOKUP(B1603,'Msku With Skus'!$A:$B,2,FALSE)</f>
        <v>CSTE_0073_MB_ILoveToTheMoon_Black</v>
      </c>
      <c r="E1603" s="27">
        <f>_xlfn.IFNA(VLOOKUP(D1603,'Current Inventory '!$B:$E,4,FALSE),"0")</f>
        <v>0</v>
      </c>
      <c r="F1603" s="28">
        <v>0</v>
      </c>
      <c r="G1603" s="5">
        <f t="shared" si="0"/>
        <v>0</v>
      </c>
      <c r="H1603" s="5" t="e">
        <f>_xlfn.IFNA(VLOOKUP(D1603,'Msku With Skus'!$A:$E,6,FALSE)," ")</f>
        <v>#REF!</v>
      </c>
    </row>
    <row r="1604" customHeight="1" spans="1:8">
      <c r="A1604" s="25" t="s">
        <v>10682</v>
      </c>
      <c r="B1604" s="25" t="s">
        <v>1351</v>
      </c>
      <c r="C1604" s="25" t="s">
        <v>10683</v>
      </c>
      <c r="D1604" s="5" t="str">
        <f>VLOOKUP(B1604,'Msku With Skus'!$A:$B,2,FALSE)</f>
        <v>CSTE_0073_MB_ILoveToTheMoon_Black</v>
      </c>
      <c r="E1604" s="27">
        <f>_xlfn.IFNA(VLOOKUP(D1604,'Current Inventory '!$B:$E,4,FALSE),"0")</f>
        <v>0</v>
      </c>
      <c r="F1604" s="28">
        <v>0</v>
      </c>
      <c r="G1604" s="5">
        <f t="shared" si="0"/>
        <v>0</v>
      </c>
      <c r="H1604" s="5" t="e">
        <f>_xlfn.IFNA(VLOOKUP(D1604,'Msku With Skus'!$A:$E,6,FALSE)," ")</f>
        <v>#REF!</v>
      </c>
    </row>
    <row r="1605" customHeight="1" spans="1:8">
      <c r="A1605" s="25" t="s">
        <v>10684</v>
      </c>
      <c r="B1605" s="25" t="s">
        <v>1354</v>
      </c>
      <c r="C1605" s="25" t="s">
        <v>10683</v>
      </c>
      <c r="D1605" s="5" t="str">
        <f>VLOOKUP(B1605,'Msku With Skus'!$A:$B,2,FALSE)</f>
        <v>CSTE_0073_MB_ILoveToTheMoon_Black</v>
      </c>
      <c r="E1605" s="27">
        <f>_xlfn.IFNA(VLOOKUP(D1605,'Current Inventory '!$B:$E,4,FALSE),"0")</f>
        <v>0</v>
      </c>
      <c r="F1605" s="28">
        <v>0</v>
      </c>
      <c r="G1605" s="5">
        <f t="shared" si="0"/>
        <v>0</v>
      </c>
      <c r="H1605" s="5" t="e">
        <f>_xlfn.IFNA(VLOOKUP(D1605,'Msku With Skus'!$A:$E,6,FALSE)," ")</f>
        <v>#REF!</v>
      </c>
    </row>
    <row r="1606" customHeight="1" spans="1:8">
      <c r="A1606" s="25" t="s">
        <v>10684</v>
      </c>
      <c r="B1606" s="25" t="s">
        <v>1354</v>
      </c>
      <c r="C1606" s="25" t="s">
        <v>10683</v>
      </c>
      <c r="D1606" s="5" t="str">
        <f>VLOOKUP(B1606,'Msku With Skus'!$A:$B,2,FALSE)</f>
        <v>CSTE_0073_MB_ILoveToTheMoon_Black</v>
      </c>
      <c r="E1606" s="27">
        <f>_xlfn.IFNA(VLOOKUP(D1606,'Current Inventory '!$B:$E,4,FALSE),"0")</f>
        <v>0</v>
      </c>
      <c r="F1606" s="28">
        <v>0</v>
      </c>
      <c r="G1606" s="5">
        <f t="shared" si="0"/>
        <v>0</v>
      </c>
      <c r="H1606" s="5" t="e">
        <f>_xlfn.IFNA(VLOOKUP(D1606,'Msku With Skus'!$A:$E,6,FALSE)," ")</f>
        <v>#REF!</v>
      </c>
    </row>
    <row r="1607" customHeight="1" spans="1:8">
      <c r="A1607" s="25" t="s">
        <v>10684</v>
      </c>
      <c r="B1607" s="25" t="s">
        <v>1354</v>
      </c>
      <c r="C1607" s="25" t="s">
        <v>10683</v>
      </c>
      <c r="D1607" s="5" t="str">
        <f>VLOOKUP(B1607,'Msku With Skus'!$A:$B,2,FALSE)</f>
        <v>CSTE_0073_MB_ILoveToTheMoon_Black</v>
      </c>
      <c r="E1607" s="27">
        <f>_xlfn.IFNA(VLOOKUP(D1607,'Current Inventory '!$B:$E,4,FALSE),"0")</f>
        <v>0</v>
      </c>
      <c r="F1607" s="28">
        <v>0</v>
      </c>
      <c r="G1607" s="5">
        <f t="shared" si="0"/>
        <v>0</v>
      </c>
      <c r="H1607" s="5" t="e">
        <f>_xlfn.IFNA(VLOOKUP(D1607,'Msku With Skus'!$A:$E,6,FALSE)," ")</f>
        <v>#REF!</v>
      </c>
    </row>
    <row r="1608" customHeight="1" spans="1:8">
      <c r="A1608" s="25" t="s">
        <v>10685</v>
      </c>
      <c r="B1608" s="25" t="s">
        <v>1360</v>
      </c>
      <c r="C1608" s="25" t="s">
        <v>10686</v>
      </c>
      <c r="D1608" s="5" t="str">
        <f>VLOOKUP(B1608,'Msku With Skus'!$A:$B,2,FALSE)</f>
        <v>CSTE_0074_MB_Imagine_Brown</v>
      </c>
      <c r="E1608" s="27">
        <f>_xlfn.IFNA(VLOOKUP(D1608,'Current Inventory '!$B:$E,4,FALSE),"0")</f>
        <v>18</v>
      </c>
      <c r="F1608" s="28">
        <v>32</v>
      </c>
      <c r="G1608" s="5">
        <f t="shared" si="0"/>
        <v>-14</v>
      </c>
      <c r="H1608" s="5" t="e">
        <f>_xlfn.IFNA(VLOOKUP(D1608,'Msku With Skus'!$A:$E,6,FALSE)," ")</f>
        <v>#REF!</v>
      </c>
    </row>
    <row r="1609" customHeight="1" spans="1:8">
      <c r="A1609" s="25" t="s">
        <v>10687</v>
      </c>
      <c r="B1609" s="25" t="s">
        <v>4755</v>
      </c>
      <c r="C1609" s="25" t="s">
        <v>10688</v>
      </c>
      <c r="D1609" s="5" t="str">
        <f>VLOOKUP(B1609,'Msku With Skus'!$A:$B,2,FALSE)</f>
        <v>CSTE_O0051_OT_HopeBall</v>
      </c>
      <c r="E1609" s="27">
        <f>_xlfn.IFNA(VLOOKUP(D1609,'Current Inventory '!$B:$E,4,FALSE),"0")</f>
        <v>0</v>
      </c>
      <c r="F1609" s="28">
        <v>0</v>
      </c>
      <c r="G1609" s="5">
        <f t="shared" si="0"/>
        <v>0</v>
      </c>
      <c r="H1609" s="5" t="str">
        <f>_xlfn.IFNA(VLOOKUP(D1609,'Msku With Skus'!$A:$E,6,FALSE)," ")</f>
        <v> </v>
      </c>
    </row>
    <row r="1610" customHeight="1" spans="1:8">
      <c r="A1610" s="25" t="s">
        <v>10689</v>
      </c>
      <c r="B1610" s="25" t="s">
        <v>3882</v>
      </c>
      <c r="C1610" s="25" t="s">
        <v>10690</v>
      </c>
      <c r="D1610" s="5" t="str">
        <f>VLOOKUP(B1610,'Msku With Skus'!$A:$B,2,FALSE)</f>
        <v>CSTE_0436_MB_Kalimba_8Notes_Heartshape</v>
      </c>
      <c r="E1610" s="27">
        <f>_xlfn.IFNA(VLOOKUP(D1610,'Current Inventory '!$B:$E,4,FALSE),"0")</f>
        <v>11</v>
      </c>
      <c r="F1610" s="28">
        <v>6</v>
      </c>
      <c r="G1610" s="5">
        <f t="shared" si="0"/>
        <v>5</v>
      </c>
      <c r="H1610" s="5" t="e">
        <f>_xlfn.IFNA(VLOOKUP(D1610,'Msku With Skus'!$A:$E,6,FALSE)," ")</f>
        <v>#REF!</v>
      </c>
    </row>
    <row r="1611" customHeight="1" spans="1:8">
      <c r="A1611" s="25" t="s">
        <v>10691</v>
      </c>
      <c r="B1611" s="25" t="s">
        <v>3146</v>
      </c>
      <c r="C1611" s="25" t="s">
        <v>10692</v>
      </c>
      <c r="D1611" s="5" t="str">
        <f>VLOOKUP(B1611,'Msku With Skus'!$A:$B,2,FALSE)</f>
        <v>CSTE_0303_MB_Mahogany_17Notes_Brown</v>
      </c>
      <c r="E1611" s="27">
        <f>_xlfn.IFNA(VLOOKUP(D1611,'Current Inventory '!$B:$E,4,FALSE),"0")</f>
        <v>1</v>
      </c>
      <c r="F1611" s="28">
        <v>0</v>
      </c>
      <c r="G1611" s="5">
        <f t="shared" si="0"/>
        <v>1</v>
      </c>
      <c r="H1611" s="5" t="str">
        <f>_xlfn.IFNA(VLOOKUP(D1611,'Msku With Skus'!$A:$E,6,FALSE)," ")</f>
        <v> </v>
      </c>
    </row>
    <row r="1612" customHeight="1" spans="1:8">
      <c r="A1612" s="25" t="s">
        <v>10693</v>
      </c>
      <c r="B1612" s="25" t="s">
        <v>3160</v>
      </c>
      <c r="C1612" s="25" t="s">
        <v>10694</v>
      </c>
      <c r="D1612" s="5" t="str">
        <f>VLOOKUP(B1612,'Msku With Skus'!$A:$B,2,FALSE)</f>
        <v>CSTE_0304_MB_Mahogany_17Notes_Blue</v>
      </c>
      <c r="E1612" s="27">
        <f>_xlfn.IFNA(VLOOKUP(D1612,'Current Inventory '!$B:$E,4,FALSE),"0")</f>
        <v>0</v>
      </c>
      <c r="F1612" s="28">
        <v>0</v>
      </c>
      <c r="G1612" s="5">
        <f t="shared" si="0"/>
        <v>0</v>
      </c>
      <c r="H1612" s="5" t="str">
        <f>_xlfn.IFNA(VLOOKUP(D1612,'Msku With Skus'!$A:$E,6,FALSE)," ")</f>
        <v> </v>
      </c>
    </row>
    <row r="1613" customHeight="1" spans="1:8">
      <c r="A1613" s="25" t="s">
        <v>10693</v>
      </c>
      <c r="B1613" s="25" t="s">
        <v>3160</v>
      </c>
      <c r="C1613" s="25" t="s">
        <v>10694</v>
      </c>
      <c r="D1613" s="5" t="str">
        <f>VLOOKUP(B1613,'Msku With Skus'!$A:$B,2,FALSE)</f>
        <v>CSTE_0304_MB_Mahogany_17Notes_Blue</v>
      </c>
      <c r="E1613" s="27">
        <f>_xlfn.IFNA(VLOOKUP(D1613,'Current Inventory '!$B:$E,4,FALSE),"0")</f>
        <v>0</v>
      </c>
      <c r="F1613" s="28">
        <v>0</v>
      </c>
      <c r="G1613" s="5">
        <f t="shared" si="0"/>
        <v>0</v>
      </c>
      <c r="H1613" s="5" t="str">
        <f>_xlfn.IFNA(VLOOKUP(D1613,'Msku With Skus'!$A:$E,6,FALSE)," ")</f>
        <v> </v>
      </c>
    </row>
    <row r="1614" customHeight="1" spans="1:8">
      <c r="A1614" s="25" t="s">
        <v>9734</v>
      </c>
      <c r="B1614" s="25" t="s">
        <v>3127</v>
      </c>
      <c r="C1614" s="25" t="s">
        <v>9735</v>
      </c>
      <c r="D1614" s="5" t="str">
        <f>VLOOKUP(B1614,'Msku With Skus'!$A:$B,2,FALSE)</f>
        <v>CSTE_0301_MB_Mahogany_21Notes_Brown</v>
      </c>
      <c r="E1614" s="27">
        <f>_xlfn.IFNA(VLOOKUP(D1614,'Current Inventory '!$B:$E,4,FALSE),"0")</f>
        <v>30</v>
      </c>
      <c r="F1614" s="28">
        <v>0</v>
      </c>
      <c r="G1614" s="5">
        <f t="shared" si="0"/>
        <v>30</v>
      </c>
      <c r="H1614" s="5" t="e">
        <f>_xlfn.IFNA(VLOOKUP(D1614,'Msku With Skus'!$A:$E,6,FALSE)," ")</f>
        <v>#REF!</v>
      </c>
    </row>
    <row r="1615" customHeight="1" spans="1:8">
      <c r="A1615" s="25" t="s">
        <v>9734</v>
      </c>
      <c r="B1615" s="25" t="s">
        <v>3127</v>
      </c>
      <c r="C1615" s="25" t="s">
        <v>9735</v>
      </c>
      <c r="D1615" s="5" t="str">
        <f>VLOOKUP(B1615,'Msku With Skus'!$A:$B,2,FALSE)</f>
        <v>CSTE_0301_MB_Mahogany_21Notes_Brown</v>
      </c>
      <c r="E1615" s="27">
        <f>_xlfn.IFNA(VLOOKUP(D1615,'Current Inventory '!$B:$E,4,FALSE),"0")</f>
        <v>30</v>
      </c>
      <c r="F1615" s="28">
        <v>0</v>
      </c>
      <c r="G1615" s="5">
        <f t="shared" si="0"/>
        <v>30</v>
      </c>
      <c r="H1615" s="5" t="e">
        <f>_xlfn.IFNA(VLOOKUP(D1615,'Msku With Skus'!$A:$E,6,FALSE)," ")</f>
        <v>#REF!</v>
      </c>
    </row>
    <row r="1616" customHeight="1" spans="1:8">
      <c r="A1616" s="25" t="s">
        <v>10695</v>
      </c>
      <c r="B1616" s="25" t="s">
        <v>3178</v>
      </c>
      <c r="C1616" s="25" t="s">
        <v>10696</v>
      </c>
      <c r="D1616" s="5" t="str">
        <f>VLOOKUP(B1616,'Msku With Skus'!$A:$B,2,FALSE)</f>
        <v>CSTE_0306_MB_Sabrina_8Notes_Brown</v>
      </c>
      <c r="E1616" s="27">
        <f>_xlfn.IFNA(VLOOKUP(D1616,'Current Inventory '!$B:$E,4,FALSE),"0")</f>
        <v>15</v>
      </c>
      <c r="F1616" s="28">
        <v>4</v>
      </c>
      <c r="G1616" s="5">
        <f t="shared" si="0"/>
        <v>11</v>
      </c>
      <c r="H1616" s="5" t="e">
        <f>_xlfn.IFNA(VLOOKUP(D1616,'Msku With Skus'!$A:$E,6,FALSE)," ")</f>
        <v>#REF!</v>
      </c>
    </row>
    <row r="1617" customHeight="1" spans="1:8">
      <c r="A1617" s="25" t="s">
        <v>10695</v>
      </c>
      <c r="B1617" s="25" t="s">
        <v>3178</v>
      </c>
      <c r="C1617" s="25" t="s">
        <v>10696</v>
      </c>
      <c r="D1617" s="5" t="str">
        <f>VLOOKUP(B1617,'Msku With Skus'!$A:$B,2,FALSE)</f>
        <v>CSTE_0306_MB_Sabrina_8Notes_Brown</v>
      </c>
      <c r="E1617" s="27">
        <f>_xlfn.IFNA(VLOOKUP(D1617,'Current Inventory '!$B:$E,4,FALSE),"0")</f>
        <v>15</v>
      </c>
      <c r="F1617" s="28">
        <v>0</v>
      </c>
      <c r="G1617" s="5">
        <f t="shared" si="0"/>
        <v>15</v>
      </c>
      <c r="H1617" s="5" t="e">
        <f>_xlfn.IFNA(VLOOKUP(D1617,'Msku With Skus'!$A:$E,6,FALSE)," ")</f>
        <v>#REF!</v>
      </c>
    </row>
    <row r="1618" customHeight="1" spans="1:8">
      <c r="A1618" s="25" t="s">
        <v>10697</v>
      </c>
      <c r="B1618" s="25" t="s">
        <v>5264</v>
      </c>
      <c r="C1618" s="25" t="s">
        <v>10698</v>
      </c>
      <c r="D1618" s="5" t="str">
        <f>VLOOKUP(B1618,'Msku With Skus'!$A:$B,2,FALSE)</f>
        <v>CSTE_O0213_OT_SquidGameKeychain_Small</v>
      </c>
      <c r="E1618" s="27">
        <f>_xlfn.IFNA(VLOOKUP(D1618,'Current Inventory '!$B:$E,4,FALSE),"0")</f>
        <v>0</v>
      </c>
      <c r="F1618" s="28">
        <v>0</v>
      </c>
      <c r="G1618" s="5">
        <f t="shared" si="0"/>
        <v>0</v>
      </c>
      <c r="H1618" s="5" t="str">
        <f>_xlfn.IFNA(VLOOKUP(D1618,'Msku With Skus'!$A:$E,6,FALSE)," ")</f>
        <v> </v>
      </c>
    </row>
    <row r="1619" customHeight="1" spans="1:8">
      <c r="A1619" s="25" t="s">
        <v>10699</v>
      </c>
      <c r="B1619" s="25" t="s">
        <v>4500</v>
      </c>
      <c r="C1619" s="25" t="s">
        <v>10035</v>
      </c>
      <c r="D1619" s="5" t="str">
        <f>VLOOKUP(B1619,'Msku With Skus'!$A:$B,2,FALSE)</f>
        <v>CSTE_O0001_OT_TeddyFaceCat_Brown</v>
      </c>
      <c r="E1619" s="27">
        <f>_xlfn.IFNA(VLOOKUP(D1619,'Current Inventory '!$B:$E,4,FALSE),"0")</f>
        <v>41</v>
      </c>
      <c r="F1619" s="28">
        <v>0</v>
      </c>
      <c r="G1619" s="5">
        <f t="shared" si="0"/>
        <v>41</v>
      </c>
      <c r="H1619" s="5" t="e">
        <f>_xlfn.IFNA(VLOOKUP(D1619,'Msku With Skus'!$A:$E,6,FALSE)," ")</f>
        <v>#REF!</v>
      </c>
    </row>
    <row r="1620" customHeight="1" spans="1:8">
      <c r="A1620" s="25" t="s">
        <v>10700</v>
      </c>
      <c r="B1620" s="25" t="s">
        <v>3060</v>
      </c>
      <c r="C1620" s="25" t="s">
        <v>10701</v>
      </c>
      <c r="D1620" s="5" t="str">
        <f>VLOOKUP(B1620,'Msku With Skus'!$A:$B,2,FALSE)</f>
        <v>CSTE_0289_ST_Koya_Chimmy</v>
      </c>
      <c r="E1620" s="27">
        <f>_xlfn.IFNA(VLOOKUP(D1620,'Current Inventory '!$B:$E,4,FALSE),"0")</f>
        <v>0</v>
      </c>
      <c r="F1620" s="28">
        <v>0</v>
      </c>
      <c r="G1620" s="5">
        <f t="shared" si="0"/>
        <v>0</v>
      </c>
      <c r="H1620" s="5" t="str">
        <f>_xlfn.IFNA(VLOOKUP(D1620,'Msku With Skus'!$A:$E,6,FALSE)," ")</f>
        <v> </v>
      </c>
    </row>
    <row r="1621" customHeight="1" spans="1:8">
      <c r="A1621" s="25" t="s">
        <v>10702</v>
      </c>
      <c r="B1621" s="25" t="s">
        <v>6594</v>
      </c>
      <c r="C1621" s="25" t="s">
        <v>10701</v>
      </c>
      <c r="D1621" s="5" t="str">
        <f>VLOOKUP(B1621,'Msku With Skus'!$A:$B,2,FALSE)</f>
        <v>ST-BTS-Koya-Chimmy</v>
      </c>
      <c r="E1621" s="27" t="str">
        <f>_xlfn.IFNA(VLOOKUP(D1621,'Current Inventory '!$B:$E,4,FALSE),"0")</f>
        <v>0</v>
      </c>
      <c r="F1621" s="28">
        <v>0</v>
      </c>
      <c r="G1621" s="5">
        <f t="shared" si="0"/>
        <v>0</v>
      </c>
      <c r="H1621" s="5" t="e">
        <f>_xlfn.IFNA(VLOOKUP(D1621,'Msku With Skus'!$A:$E,6,FALSE)," ")</f>
        <v>#REF!</v>
      </c>
    </row>
    <row r="1622" customHeight="1" spans="1:8">
      <c r="A1622" s="25" t="s">
        <v>9736</v>
      </c>
      <c r="B1622" s="25" t="s">
        <v>3037</v>
      </c>
      <c r="C1622" s="25" t="s">
        <v>9737</v>
      </c>
      <c r="D1622" s="5" t="str">
        <f>VLOOKUP(B1622,'Msku With Skus'!$A:$B,2,FALSE)</f>
        <v>CSTE_0269_ST_KOYA_Cooky</v>
      </c>
      <c r="E1622" s="27">
        <f>_xlfn.IFNA(VLOOKUP(D1622,'Current Inventory '!$B:$E,4,FALSE),"0")</f>
        <v>0</v>
      </c>
      <c r="F1622" s="28">
        <v>0</v>
      </c>
      <c r="G1622" s="5">
        <f t="shared" si="0"/>
        <v>0</v>
      </c>
      <c r="H1622" s="5" t="str">
        <f>_xlfn.IFNA(VLOOKUP(D1622,'Msku With Skus'!$A:$E,6,FALSE)," ")</f>
        <v> </v>
      </c>
    </row>
    <row r="1623" customHeight="1" spans="1:8">
      <c r="A1623" s="25" t="s">
        <v>10703</v>
      </c>
      <c r="B1623" s="25" t="s">
        <v>6596</v>
      </c>
      <c r="C1623" s="25" t="s">
        <v>9737</v>
      </c>
      <c r="D1623" s="5" t="str">
        <f>VLOOKUP(B1623,'Msku With Skus'!$A:$B,2,FALSE)</f>
        <v>ST-BTS-KOYA-Cooky-FBA</v>
      </c>
      <c r="E1623" s="27" t="str">
        <f>_xlfn.IFNA(VLOOKUP(D1623,'Current Inventory '!$B:$E,4,FALSE),"0")</f>
        <v>0</v>
      </c>
      <c r="F1623" s="28">
        <v>0</v>
      </c>
      <c r="G1623" s="5">
        <f t="shared" si="0"/>
        <v>0</v>
      </c>
      <c r="H1623" s="5" t="e">
        <f>_xlfn.IFNA(VLOOKUP(D1623,'Msku With Skus'!$A:$E,6,FALSE)," ")</f>
        <v>#REF!</v>
      </c>
    </row>
    <row r="1624" customHeight="1" spans="1:8">
      <c r="A1624" s="25" t="s">
        <v>9738</v>
      </c>
      <c r="B1624" s="25" t="s">
        <v>3125</v>
      </c>
      <c r="C1624" s="25" t="s">
        <v>9739</v>
      </c>
      <c r="D1624" s="5" t="str">
        <f>VLOOKUP(B1624,'Msku With Skus'!$A:$B,2,FALSE)</f>
        <v>CSTE_0300_ST_Koya_Rj</v>
      </c>
      <c r="E1624" s="27">
        <f>_xlfn.IFNA(VLOOKUP(D1624,'Current Inventory '!$B:$E,4,FALSE),"0")</f>
        <v>0</v>
      </c>
      <c r="F1624" s="28">
        <v>0</v>
      </c>
      <c r="G1624" s="5">
        <f t="shared" si="0"/>
        <v>0</v>
      </c>
      <c r="H1624" s="5" t="str">
        <f>_xlfn.IFNA(VLOOKUP(D1624,'Msku With Skus'!$A:$E,6,FALSE)," ")</f>
        <v> </v>
      </c>
    </row>
    <row r="1625" customHeight="1" spans="1:8">
      <c r="A1625" s="25" t="s">
        <v>9740</v>
      </c>
      <c r="B1625" s="25" t="s">
        <v>6597</v>
      </c>
      <c r="C1625" s="25" t="s">
        <v>9739</v>
      </c>
      <c r="D1625" s="5" t="str">
        <f>VLOOKUP(B1625,'Msku With Skus'!$A:$B,2,FALSE)</f>
        <v>ST-BTS-koya-rj</v>
      </c>
      <c r="E1625" s="27" t="str">
        <f>_xlfn.IFNA(VLOOKUP(D1625,'Current Inventory '!$B:$E,4,FALSE),"0")</f>
        <v>0</v>
      </c>
      <c r="F1625" s="28">
        <v>0</v>
      </c>
      <c r="G1625" s="5">
        <f t="shared" si="0"/>
        <v>0</v>
      </c>
      <c r="H1625" s="5" t="e">
        <f>_xlfn.IFNA(VLOOKUP(D1625,'Msku With Skus'!$A:$E,6,FALSE)," ")</f>
        <v>#REF!</v>
      </c>
    </row>
    <row r="1626" customHeight="1" spans="1:8">
      <c r="A1626" s="25" t="s">
        <v>9738</v>
      </c>
      <c r="B1626" s="25" t="s">
        <v>3125</v>
      </c>
      <c r="C1626" s="25" t="s">
        <v>9739</v>
      </c>
      <c r="D1626" s="5" t="str">
        <f>VLOOKUP(B1626,'Msku With Skus'!$A:$B,2,FALSE)</f>
        <v>CSTE_0300_ST_Koya_Rj</v>
      </c>
      <c r="E1626" s="27">
        <f>_xlfn.IFNA(VLOOKUP(D1626,'Current Inventory '!$B:$E,4,FALSE),"0")</f>
        <v>0</v>
      </c>
      <c r="F1626" s="28">
        <v>0</v>
      </c>
      <c r="G1626" s="5">
        <f t="shared" si="0"/>
        <v>0</v>
      </c>
      <c r="H1626" s="5" t="str">
        <f>_xlfn.IFNA(VLOOKUP(D1626,'Msku With Skus'!$A:$E,6,FALSE)," ")</f>
        <v> </v>
      </c>
    </row>
    <row r="1627" customHeight="1" spans="1:8">
      <c r="A1627" s="25" t="s">
        <v>9740</v>
      </c>
      <c r="B1627" s="25" t="s">
        <v>6597</v>
      </c>
      <c r="C1627" s="25" t="s">
        <v>9739</v>
      </c>
      <c r="D1627" s="5" t="str">
        <f>VLOOKUP(B1627,'Msku With Skus'!$A:$B,2,FALSE)</f>
        <v>ST-BTS-koya-rj</v>
      </c>
      <c r="E1627" s="27" t="str">
        <f>_xlfn.IFNA(VLOOKUP(D1627,'Current Inventory '!$B:$E,4,FALSE),"0")</f>
        <v>0</v>
      </c>
      <c r="F1627" s="28">
        <v>0</v>
      </c>
      <c r="G1627" s="5">
        <f t="shared" si="0"/>
        <v>0</v>
      </c>
      <c r="H1627" s="5" t="e">
        <f>_xlfn.IFNA(VLOOKUP(D1627,'Msku With Skus'!$A:$E,6,FALSE)," ")</f>
        <v>#REF!</v>
      </c>
    </row>
    <row r="1628" customHeight="1" spans="1:8">
      <c r="A1628" s="25" t="s">
        <v>10704</v>
      </c>
      <c r="B1628" s="25" t="s">
        <v>6603</v>
      </c>
      <c r="C1628" s="25" t="s">
        <v>10705</v>
      </c>
      <c r="D1628" s="5" t="str">
        <f>VLOOKUP(B1628,'Msku With Skus'!$A:$B,2,FALSE)</f>
        <v>ST-BTS-Koya-Shooky-FBA</v>
      </c>
      <c r="E1628" s="27" t="str">
        <f>_xlfn.IFNA(VLOOKUP(D1628,'Current Inventory '!$B:$E,4,FALSE),"0")</f>
        <v>0</v>
      </c>
      <c r="F1628" s="28">
        <v>0</v>
      </c>
      <c r="G1628" s="5">
        <f t="shared" si="0"/>
        <v>0</v>
      </c>
      <c r="H1628" s="5" t="e">
        <f>_xlfn.IFNA(VLOOKUP(D1628,'Msku With Skus'!$A:$E,6,FALSE)," ")</f>
        <v>#REF!</v>
      </c>
    </row>
    <row r="1629" customHeight="1" spans="1:8">
      <c r="A1629" s="25" t="s">
        <v>10706</v>
      </c>
      <c r="B1629" s="25" t="s">
        <v>6604</v>
      </c>
      <c r="C1629" s="25" t="s">
        <v>10705</v>
      </c>
      <c r="D1629" s="5">
        <f>VLOOKUP(B1629,'Msku With Skus'!$A:$B,2,FALSE)</f>
        <v>0</v>
      </c>
      <c r="E1629" s="27" t="str">
        <f>_xlfn.IFNA(VLOOKUP(D1629,'Current Inventory '!$B:$E,4,FALSE),"0")</f>
        <v>0</v>
      </c>
      <c r="F1629" s="28">
        <v>0</v>
      </c>
      <c r="G1629" s="5">
        <f t="shared" si="0"/>
        <v>0</v>
      </c>
      <c r="H1629" s="5" t="e">
        <f>_xlfn.IFNA(VLOOKUP(D1629,'Msku With Skus'!$A:$E,6,FALSE)," ")</f>
        <v>#REF!</v>
      </c>
    </row>
    <row r="1630" customHeight="1" spans="1:8">
      <c r="A1630" s="25" t="s">
        <v>10706</v>
      </c>
      <c r="B1630" s="25" t="s">
        <v>6604</v>
      </c>
      <c r="C1630" s="25" t="s">
        <v>10705</v>
      </c>
      <c r="D1630" s="5">
        <f>VLOOKUP(B1630,'Msku With Skus'!$A:$B,2,FALSE)</f>
        <v>0</v>
      </c>
      <c r="E1630" s="27" t="str">
        <f>_xlfn.IFNA(VLOOKUP(D1630,'Current Inventory '!$B:$E,4,FALSE),"0")</f>
        <v>0</v>
      </c>
      <c r="F1630" s="28">
        <v>0</v>
      </c>
      <c r="G1630" s="5">
        <f t="shared" si="0"/>
        <v>0</v>
      </c>
      <c r="H1630" s="5" t="e">
        <f>_xlfn.IFNA(VLOOKUP(D1630,'Msku With Skus'!$A:$E,6,FALSE)," ")</f>
        <v>#REF!</v>
      </c>
    </row>
    <row r="1631" customHeight="1" spans="1:8">
      <c r="A1631" s="25" t="s">
        <v>10707</v>
      </c>
      <c r="B1631" s="25" t="s">
        <v>6605</v>
      </c>
      <c r="C1631" s="25" t="s">
        <v>9742</v>
      </c>
      <c r="D1631" s="5" t="str">
        <f>VLOOKUP(B1631,'Msku With Skus'!$A:$B,2,FALSE)</f>
        <v>ST-BTS-Koya-tata-FBA</v>
      </c>
      <c r="E1631" s="27" t="str">
        <f>_xlfn.IFNA(VLOOKUP(D1631,'Current Inventory '!$B:$E,4,FALSE),"0")</f>
        <v>0</v>
      </c>
      <c r="F1631" s="28">
        <v>0</v>
      </c>
      <c r="G1631" s="5">
        <f t="shared" si="0"/>
        <v>0</v>
      </c>
      <c r="H1631" s="5" t="e">
        <f>_xlfn.IFNA(VLOOKUP(D1631,'Msku With Skus'!$A:$E,6,FALSE)," ")</f>
        <v>#REF!</v>
      </c>
    </row>
    <row r="1632" customHeight="1" spans="1:8">
      <c r="A1632" s="25" t="s">
        <v>9741</v>
      </c>
      <c r="B1632" s="25" t="s">
        <v>6606</v>
      </c>
      <c r="C1632" s="25" t="s">
        <v>9742</v>
      </c>
      <c r="D1632" s="5">
        <f>VLOOKUP(B1632,'Msku With Skus'!$A:$B,2,FALSE)</f>
        <v>0</v>
      </c>
      <c r="E1632" s="27" t="str">
        <f>_xlfn.IFNA(VLOOKUP(D1632,'Current Inventory '!$B:$E,4,FALSE),"0")</f>
        <v>0</v>
      </c>
      <c r="F1632" s="28">
        <v>0</v>
      </c>
      <c r="G1632" s="5">
        <f t="shared" si="0"/>
        <v>0</v>
      </c>
      <c r="H1632" s="5" t="e">
        <f>_xlfn.IFNA(VLOOKUP(D1632,'Msku With Skus'!$A:$E,6,FALSE)," ")</f>
        <v>#REF!</v>
      </c>
    </row>
    <row r="1633" customHeight="1" spans="1:8">
      <c r="A1633" s="25" t="s">
        <v>9741</v>
      </c>
      <c r="B1633" s="25" t="s">
        <v>6606</v>
      </c>
      <c r="C1633" s="25" t="s">
        <v>9742</v>
      </c>
      <c r="D1633" s="5">
        <f>VLOOKUP(B1633,'Msku With Skus'!$A:$B,2,FALSE)</f>
        <v>0</v>
      </c>
      <c r="E1633" s="27" t="str">
        <f>_xlfn.IFNA(VLOOKUP(D1633,'Current Inventory '!$B:$E,4,FALSE),"0")</f>
        <v>0</v>
      </c>
      <c r="F1633" s="28">
        <v>0</v>
      </c>
      <c r="G1633" s="5">
        <f t="shared" si="0"/>
        <v>0</v>
      </c>
      <c r="H1633" s="5" t="e">
        <f>_xlfn.IFNA(VLOOKUP(D1633,'Msku With Skus'!$A:$E,6,FALSE)," ")</f>
        <v>#REF!</v>
      </c>
    </row>
    <row r="1634" customHeight="1" spans="1:8">
      <c r="A1634" s="25" t="s">
        <v>10708</v>
      </c>
      <c r="B1634" s="25" t="s">
        <v>6607</v>
      </c>
      <c r="C1634" s="25" t="s">
        <v>10709</v>
      </c>
      <c r="D1634" s="5" t="str">
        <f>VLOOKUP(B1634,'Msku With Skus'!$A:$B,2,FALSE)</f>
        <v>ST-BTS-Koya-van-FBA</v>
      </c>
      <c r="E1634" s="27" t="str">
        <f>_xlfn.IFNA(VLOOKUP(D1634,'Current Inventory '!$B:$E,4,FALSE),"0")</f>
        <v>0</v>
      </c>
      <c r="F1634" s="28">
        <v>0</v>
      </c>
      <c r="G1634" s="5">
        <f t="shared" si="0"/>
        <v>0</v>
      </c>
      <c r="H1634" s="5" t="e">
        <f>_xlfn.IFNA(VLOOKUP(D1634,'Msku With Skus'!$A:$E,6,FALSE)," ")</f>
        <v>#REF!</v>
      </c>
    </row>
    <row r="1635" customHeight="1" spans="1:8">
      <c r="A1635" s="25" t="s">
        <v>10710</v>
      </c>
      <c r="B1635" s="25" t="s">
        <v>6608</v>
      </c>
      <c r="C1635" s="25" t="s">
        <v>10709</v>
      </c>
      <c r="D1635" s="5">
        <f>VLOOKUP(B1635,'Msku With Skus'!$A:$B,2,FALSE)</f>
        <v>0</v>
      </c>
      <c r="E1635" s="27" t="str">
        <f>_xlfn.IFNA(VLOOKUP(D1635,'Current Inventory '!$B:$E,4,FALSE),"0")</f>
        <v>0</v>
      </c>
      <c r="F1635" s="28">
        <v>0</v>
      </c>
      <c r="G1635" s="5">
        <f t="shared" si="0"/>
        <v>0</v>
      </c>
      <c r="H1635" s="5" t="e">
        <f>_xlfn.IFNA(VLOOKUP(D1635,'Msku With Skus'!$A:$E,6,FALSE)," ")</f>
        <v>#REF!</v>
      </c>
    </row>
    <row r="1636" customHeight="1" spans="1:8">
      <c r="A1636" s="25" t="s">
        <v>10710</v>
      </c>
      <c r="B1636" s="25" t="s">
        <v>6608</v>
      </c>
      <c r="C1636" s="25" t="s">
        <v>10709</v>
      </c>
      <c r="D1636" s="5">
        <f>VLOOKUP(B1636,'Msku With Skus'!$A:$B,2,FALSE)</f>
        <v>0</v>
      </c>
      <c r="E1636" s="27" t="str">
        <f>_xlfn.IFNA(VLOOKUP(D1636,'Current Inventory '!$B:$E,4,FALSE),"0")</f>
        <v>0</v>
      </c>
      <c r="F1636" s="28">
        <v>0</v>
      </c>
      <c r="G1636" s="5">
        <f t="shared" si="0"/>
        <v>0</v>
      </c>
      <c r="H1636" s="5" t="e">
        <f>_xlfn.IFNA(VLOOKUP(D1636,'Msku With Skus'!$A:$E,6,FALSE)," ")</f>
        <v>#REF!</v>
      </c>
    </row>
    <row r="1637" customHeight="1" spans="1:8">
      <c r="A1637" s="25" t="s">
        <v>10711</v>
      </c>
      <c r="B1637" s="25" t="s">
        <v>5910</v>
      </c>
      <c r="C1637" s="25" t="s">
        <v>10712</v>
      </c>
      <c r="D1637" s="5" t="str">
        <f>VLOOKUP(B1637,'Msku With Skus'!$A:$B,2,FALSE)</f>
        <v>CSTE_O0350_OT_Koyapencilpouch</v>
      </c>
      <c r="E1637" s="27" t="str">
        <f>_xlfn.IFNA(VLOOKUP(D1637,'Current Inventory '!$B:$E,4,FALSE),"0")</f>
        <v>0</v>
      </c>
      <c r="F1637" s="28">
        <v>5</v>
      </c>
      <c r="G1637" s="5">
        <f t="shared" si="0"/>
        <v>-5</v>
      </c>
      <c r="H1637" s="5" t="e">
        <f>_xlfn.IFNA(VLOOKUP(D1637,'Msku With Skus'!$A:$E,6,FALSE)," ")</f>
        <v>#REF!</v>
      </c>
    </row>
    <row r="1638" customHeight="1" spans="1:8">
      <c r="A1638" s="25" t="s">
        <v>10713</v>
      </c>
      <c r="B1638" s="25" t="s">
        <v>6473</v>
      </c>
      <c r="C1638" s="25" t="s">
        <v>10714</v>
      </c>
      <c r="D1638" s="5" t="str">
        <f>VLOOKUP(B1638,'Msku With Skus'!$A:$B,2,FALSE)</f>
        <v>KOya_Multipen</v>
      </c>
      <c r="E1638" s="27" t="str">
        <f>_xlfn.IFNA(VLOOKUP(D1638,'Current Inventory '!$B:$E,4,FALSE),"0")</f>
        <v>0</v>
      </c>
      <c r="F1638" s="28">
        <v>0</v>
      </c>
      <c r="G1638" s="5">
        <f t="shared" si="0"/>
        <v>0</v>
      </c>
      <c r="H1638" s="5" t="e">
        <f>_xlfn.IFNA(VLOOKUP(D1638,'Msku With Skus'!$A:$E,6,FALSE)," ")</f>
        <v>#REF!</v>
      </c>
    </row>
    <row r="1639" customHeight="1" spans="1:8">
      <c r="A1639" s="25" t="s">
        <v>10715</v>
      </c>
      <c r="B1639" s="25" t="s">
        <v>5508</v>
      </c>
      <c r="C1639" s="25" t="s">
        <v>10714</v>
      </c>
      <c r="D1639" s="5" t="str">
        <f>VLOOKUP(B1639,'Msku With Skus'!$A:$B,2,FALSE)</f>
        <v>CSTE_O0270_OT_MangPen</v>
      </c>
      <c r="E1639" s="27">
        <f>_xlfn.IFNA(VLOOKUP(D1639,'Current Inventory '!$B:$E,4,FALSE),"0")</f>
        <v>0</v>
      </c>
      <c r="F1639" s="28">
        <v>0</v>
      </c>
      <c r="G1639" s="5">
        <f t="shared" si="0"/>
        <v>0</v>
      </c>
      <c r="H1639" s="5" t="str">
        <f>_xlfn.IFNA(VLOOKUP(D1639,'Msku With Skus'!$A:$E,6,FALSE)," ")</f>
        <v> </v>
      </c>
    </row>
    <row r="1640" customHeight="1" spans="1:8">
      <c r="A1640" s="25" t="s">
        <v>9743</v>
      </c>
      <c r="B1640" s="25" t="s">
        <v>276</v>
      </c>
      <c r="C1640" s="25" t="s">
        <v>9744</v>
      </c>
      <c r="D1640" s="5" t="str">
        <f>VLOOKUP(B1640,'Msku With Skus'!$A:$B,2,FALSE)</f>
        <v>CSTE_0003_ST_Bts_Pillow_Koya</v>
      </c>
      <c r="E1640" s="27">
        <f>_xlfn.IFNA(VLOOKUP(D1640,'Current Inventory '!$B:$E,4,FALSE),"0")</f>
        <v>0</v>
      </c>
      <c r="F1640" s="28">
        <v>0</v>
      </c>
      <c r="G1640" s="5">
        <f t="shared" si="0"/>
        <v>0</v>
      </c>
      <c r="H1640" s="5" t="str">
        <f>_xlfn.IFNA(VLOOKUP(D1640,'Msku With Skus'!$A:$E,6,FALSE)," ")</f>
        <v> </v>
      </c>
    </row>
    <row r="1641" customHeight="1" spans="1:8">
      <c r="A1641" s="25" t="s">
        <v>10716</v>
      </c>
      <c r="B1641" s="25" t="s">
        <v>6621</v>
      </c>
      <c r="C1641" s="25" t="s">
        <v>9744</v>
      </c>
      <c r="D1641" s="5" t="str">
        <f>VLOOKUP(B1641,'Msku With Skus'!$A:$B,2,FALSE)</f>
        <v>ST-Koya-bts-blue_FBA</v>
      </c>
      <c r="E1641" s="27" t="str">
        <f>_xlfn.IFNA(VLOOKUP(D1641,'Current Inventory '!$B:$E,4,FALSE),"0")</f>
        <v>0</v>
      </c>
      <c r="F1641" s="28">
        <v>0</v>
      </c>
      <c r="G1641" s="5">
        <f t="shared" si="0"/>
        <v>0</v>
      </c>
      <c r="H1641" s="5" t="e">
        <f>_xlfn.IFNA(VLOOKUP(D1641,'Msku With Skus'!$A:$E,6,FALSE)," ")</f>
        <v>#REF!</v>
      </c>
    </row>
    <row r="1642" customHeight="1" spans="1:8">
      <c r="A1642" s="25" t="s">
        <v>10717</v>
      </c>
      <c r="B1642" s="25" t="s">
        <v>3048</v>
      </c>
      <c r="C1642" s="25" t="s">
        <v>10718</v>
      </c>
      <c r="D1642" s="5" t="str">
        <f>VLOOKUP(B1642,'Msku With Skus'!$A:$B,2,FALSE)</f>
        <v>CSTE_0273_ST_koya_rj_shooky_chimmy</v>
      </c>
      <c r="E1642" s="27">
        <f>_xlfn.IFNA(VLOOKUP(D1642,'Current Inventory '!$B:$E,4,FALSE),"0")</f>
        <v>0</v>
      </c>
      <c r="F1642" s="28">
        <v>0</v>
      </c>
      <c r="G1642" s="5">
        <f t="shared" si="0"/>
        <v>0</v>
      </c>
      <c r="H1642" s="5" t="str">
        <f>_xlfn.IFNA(VLOOKUP(D1642,'Msku With Skus'!$A:$E,6,FALSE)," ")</f>
        <v> </v>
      </c>
    </row>
    <row r="1643" customHeight="1" spans="1:8">
      <c r="A1643" s="25" t="s">
        <v>10719</v>
      </c>
      <c r="B1643" s="25" t="s">
        <v>6599</v>
      </c>
      <c r="C1643" s="25" t="s">
        <v>10718</v>
      </c>
      <c r="D1643" s="5" t="str">
        <f>VLOOKUP(B1643,'Msku With Skus'!$A:$B,2,FALSE)</f>
        <v>ST-BTS-koya-rj-shooky-chimmy</v>
      </c>
      <c r="E1643" s="27" t="str">
        <f>_xlfn.IFNA(VLOOKUP(D1643,'Current Inventory '!$B:$E,4,FALSE),"0")</f>
        <v>0</v>
      </c>
      <c r="F1643" s="28">
        <v>0</v>
      </c>
      <c r="G1643" s="5">
        <f t="shared" si="0"/>
        <v>0</v>
      </c>
      <c r="H1643" s="5" t="e">
        <f>_xlfn.IFNA(VLOOKUP(D1643,'Msku With Skus'!$A:$E,6,FALSE)," ")</f>
        <v>#REF!</v>
      </c>
    </row>
    <row r="1644" customHeight="1" spans="1:8">
      <c r="A1644" s="25" t="s">
        <v>10717</v>
      </c>
      <c r="B1644" s="25" t="s">
        <v>3048</v>
      </c>
      <c r="C1644" s="25" t="s">
        <v>10718</v>
      </c>
      <c r="D1644" s="5" t="str">
        <f>VLOOKUP(B1644,'Msku With Skus'!$A:$B,2,FALSE)</f>
        <v>CSTE_0273_ST_koya_rj_shooky_chimmy</v>
      </c>
      <c r="E1644" s="27">
        <f>_xlfn.IFNA(VLOOKUP(D1644,'Current Inventory '!$B:$E,4,FALSE),"0")</f>
        <v>0</v>
      </c>
      <c r="F1644" s="28">
        <v>0</v>
      </c>
      <c r="G1644" s="5">
        <f t="shared" si="0"/>
        <v>0</v>
      </c>
      <c r="H1644" s="5" t="str">
        <f>_xlfn.IFNA(VLOOKUP(D1644,'Msku With Skus'!$A:$E,6,FALSE)," ")</f>
        <v> </v>
      </c>
    </row>
    <row r="1645" customHeight="1" spans="1:8">
      <c r="A1645" s="25" t="s">
        <v>10719</v>
      </c>
      <c r="B1645" s="25" t="s">
        <v>6599</v>
      </c>
      <c r="C1645" s="25" t="s">
        <v>10718</v>
      </c>
      <c r="D1645" s="5" t="str">
        <f>VLOOKUP(B1645,'Msku With Skus'!$A:$B,2,FALSE)</f>
        <v>ST-BTS-koya-rj-shooky-chimmy</v>
      </c>
      <c r="E1645" s="27" t="str">
        <f>_xlfn.IFNA(VLOOKUP(D1645,'Current Inventory '!$B:$E,4,FALSE),"0")</f>
        <v>0</v>
      </c>
      <c r="F1645" s="28">
        <v>0</v>
      </c>
      <c r="G1645" s="5">
        <f t="shared" si="0"/>
        <v>0</v>
      </c>
      <c r="H1645" s="5" t="e">
        <f>_xlfn.IFNA(VLOOKUP(D1645,'Msku With Skus'!$A:$E,6,FALSE)," ")</f>
        <v>#REF!</v>
      </c>
    </row>
    <row r="1646" customHeight="1" spans="1:8">
      <c r="A1646" s="25" t="s">
        <v>10720</v>
      </c>
      <c r="B1646" s="25" t="s">
        <v>180</v>
      </c>
      <c r="C1646" s="25" t="s">
        <v>9746</v>
      </c>
      <c r="D1646" s="5">
        <f>VLOOKUP(B1646,'Msku With Skus'!$A:$B,2,FALSE)</f>
        <v>0</v>
      </c>
      <c r="E1646" s="27" t="str">
        <f>_xlfn.IFNA(VLOOKUP(D1646,'Current Inventory '!$B:$E,4,FALSE),"0")</f>
        <v>0</v>
      </c>
      <c r="F1646" s="28">
        <v>0</v>
      </c>
      <c r="G1646" s="5">
        <f t="shared" si="0"/>
        <v>0</v>
      </c>
      <c r="H1646" s="5" t="e">
        <f>_xlfn.IFNA(VLOOKUP(D1646,'Msku With Skus'!$A:$E,6,FALSE)," ")</f>
        <v>#REF!</v>
      </c>
    </row>
    <row r="1647" customHeight="1" spans="1:8">
      <c r="A1647" s="25" t="s">
        <v>9745</v>
      </c>
      <c r="B1647" s="25" t="s">
        <v>181</v>
      </c>
      <c r="C1647" s="25" t="s">
        <v>9746</v>
      </c>
      <c r="D1647" s="5" t="str">
        <f>VLOOKUP(B1647,'Msku With Skus'!$A:$B,2,FALSE)</f>
        <v>Bts_Koya_RJ_Shooky_Cooky</v>
      </c>
      <c r="E1647" s="27" t="str">
        <f>_xlfn.IFNA(VLOOKUP(D1647,'Current Inventory '!$B:$E,4,FALSE),"0")</f>
        <v>0</v>
      </c>
      <c r="F1647" s="28">
        <v>0</v>
      </c>
      <c r="G1647" s="5">
        <f t="shared" si="0"/>
        <v>0</v>
      </c>
      <c r="H1647" s="5" t="e">
        <f>_xlfn.IFNA(VLOOKUP(D1647,'Msku With Skus'!$A:$E,6,FALSE)," ")</f>
        <v>#REF!</v>
      </c>
    </row>
    <row r="1648" customHeight="1" spans="1:8">
      <c r="A1648" s="25" t="s">
        <v>9745</v>
      </c>
      <c r="B1648" s="25" t="s">
        <v>181</v>
      </c>
      <c r="C1648" s="25" t="s">
        <v>9746</v>
      </c>
      <c r="D1648" s="5" t="str">
        <f>VLOOKUP(B1648,'Msku With Skus'!$A:$B,2,FALSE)</f>
        <v>Bts_Koya_RJ_Shooky_Cooky</v>
      </c>
      <c r="E1648" s="27" t="str">
        <f>_xlfn.IFNA(VLOOKUP(D1648,'Current Inventory '!$B:$E,4,FALSE),"0")</f>
        <v>0</v>
      </c>
      <c r="F1648" s="28">
        <v>0</v>
      </c>
      <c r="G1648" s="5">
        <f t="shared" si="0"/>
        <v>0</v>
      </c>
      <c r="H1648" s="5" t="e">
        <f>_xlfn.IFNA(VLOOKUP(D1648,'Msku With Skus'!$A:$E,6,FALSE)," ")</f>
        <v>#REF!</v>
      </c>
    </row>
    <row r="1649" customHeight="1" spans="1:8">
      <c r="A1649" s="25" t="s">
        <v>10721</v>
      </c>
      <c r="B1649" s="25" t="s">
        <v>179</v>
      </c>
      <c r="C1649" s="25" t="s">
        <v>9746</v>
      </c>
      <c r="D1649" s="5" t="str">
        <f>VLOOKUP(B1649,'Msku With Skus'!$A:$B,2,FALSE)</f>
        <v>Bts_Koya_RJ_Shooky_Cooky</v>
      </c>
      <c r="E1649" s="27" t="str">
        <f>_xlfn.IFNA(VLOOKUP(D1649,'Current Inventory '!$B:$E,4,FALSE),"0")</f>
        <v>0</v>
      </c>
      <c r="F1649" s="28">
        <v>0</v>
      </c>
      <c r="G1649" s="5">
        <f t="shared" si="0"/>
        <v>0</v>
      </c>
      <c r="H1649" s="5" t="e">
        <f>_xlfn.IFNA(VLOOKUP(D1649,'Msku With Skus'!$A:$E,6,FALSE)," ")</f>
        <v>#REF!</v>
      </c>
    </row>
    <row r="1650" customHeight="1" spans="1:8">
      <c r="A1650" s="25" t="s">
        <v>10722</v>
      </c>
      <c r="B1650" s="25" t="s">
        <v>6601</v>
      </c>
      <c r="C1650" s="25" t="s">
        <v>10723</v>
      </c>
      <c r="D1650" s="5" t="str">
        <f>VLOOKUP(B1650,'Msku With Skus'!$A:$B,2,FALSE)</f>
        <v>ST-BTS-koya-rj-shooky-tata</v>
      </c>
      <c r="E1650" s="27" t="str">
        <f>_xlfn.IFNA(VLOOKUP(D1650,'Current Inventory '!$B:$E,4,FALSE),"0")</f>
        <v>0</v>
      </c>
      <c r="F1650" s="28">
        <v>0</v>
      </c>
      <c r="G1650" s="5">
        <f t="shared" si="0"/>
        <v>0</v>
      </c>
      <c r="H1650" s="5" t="e">
        <f>_xlfn.IFNA(VLOOKUP(D1650,'Msku With Skus'!$A:$E,6,FALSE)," ")</f>
        <v>#REF!</v>
      </c>
    </row>
    <row r="1651" customHeight="1" spans="1:8">
      <c r="A1651" s="25" t="s">
        <v>10722</v>
      </c>
      <c r="B1651" s="25" t="s">
        <v>6601</v>
      </c>
      <c r="C1651" s="25" t="s">
        <v>10723</v>
      </c>
      <c r="D1651" s="5" t="str">
        <f>VLOOKUP(B1651,'Msku With Skus'!$A:$B,2,FALSE)</f>
        <v>ST-BTS-koya-rj-shooky-tata</v>
      </c>
      <c r="E1651" s="27" t="str">
        <f>_xlfn.IFNA(VLOOKUP(D1651,'Current Inventory '!$B:$E,4,FALSE),"0")</f>
        <v>0</v>
      </c>
      <c r="F1651" s="28">
        <v>0</v>
      </c>
      <c r="G1651" s="5">
        <f t="shared" si="0"/>
        <v>0</v>
      </c>
      <c r="H1651" s="5" t="e">
        <f>_xlfn.IFNA(VLOOKUP(D1651,'Msku With Skus'!$A:$E,6,FALSE)," ")</f>
        <v>#REF!</v>
      </c>
    </row>
    <row r="1652" customHeight="1" spans="1:8">
      <c r="A1652" s="25" t="s">
        <v>10724</v>
      </c>
      <c r="B1652" s="25" t="s">
        <v>3050</v>
      </c>
      <c r="C1652" s="25" t="s">
        <v>10723</v>
      </c>
      <c r="D1652" s="5" t="str">
        <f>VLOOKUP(B1652,'Msku With Skus'!$A:$B,2,FALSE)</f>
        <v>CSTE_0274_ST_koya_rj_shooky_tata</v>
      </c>
      <c r="E1652" s="27">
        <f>_xlfn.IFNA(VLOOKUP(D1652,'Current Inventory '!$B:$E,4,FALSE),"0")</f>
        <v>0</v>
      </c>
      <c r="F1652" s="28">
        <v>0</v>
      </c>
      <c r="G1652" s="5">
        <f t="shared" si="0"/>
        <v>0</v>
      </c>
      <c r="H1652" s="5" t="str">
        <f>_xlfn.IFNA(VLOOKUP(D1652,'Msku With Skus'!$A:$E,6,FALSE)," ")</f>
        <v> </v>
      </c>
    </row>
    <row r="1653" customHeight="1" spans="1:8">
      <c r="A1653" s="25" t="s">
        <v>10722</v>
      </c>
      <c r="B1653" s="25" t="s">
        <v>6601</v>
      </c>
      <c r="C1653" s="25" t="s">
        <v>10723</v>
      </c>
      <c r="D1653" s="5" t="str">
        <f>VLOOKUP(B1653,'Msku With Skus'!$A:$B,2,FALSE)</f>
        <v>ST-BTS-koya-rj-shooky-tata</v>
      </c>
      <c r="E1653" s="27" t="str">
        <f>_xlfn.IFNA(VLOOKUP(D1653,'Current Inventory '!$B:$E,4,FALSE),"0")</f>
        <v>0</v>
      </c>
      <c r="F1653" s="28">
        <v>0</v>
      </c>
      <c r="G1653" s="5">
        <f t="shared" si="0"/>
        <v>0</v>
      </c>
      <c r="H1653" s="5" t="e">
        <f>_xlfn.IFNA(VLOOKUP(D1653,'Msku With Skus'!$A:$E,6,FALSE)," ")</f>
        <v>#REF!</v>
      </c>
    </row>
    <row r="1654" customHeight="1" spans="1:8">
      <c r="A1654" s="25" t="s">
        <v>10725</v>
      </c>
      <c r="B1654" s="25" t="s">
        <v>3598</v>
      </c>
      <c r="C1654" s="25" t="s">
        <v>10726</v>
      </c>
      <c r="D1654" s="5" t="str">
        <f>VLOOKUP(B1654,'Msku With Skus'!$A:$B,2,FALSE)</f>
        <v>CSTE_0372_ST_koya_rj_shooky_van</v>
      </c>
      <c r="E1654" s="27">
        <f>_xlfn.IFNA(VLOOKUP(D1654,'Current Inventory '!$B:$E,4,FALSE),"0")</f>
        <v>0</v>
      </c>
      <c r="F1654" s="28">
        <v>0</v>
      </c>
      <c r="G1654" s="5">
        <f t="shared" si="0"/>
        <v>0</v>
      </c>
      <c r="H1654" s="5" t="str">
        <f>_xlfn.IFNA(VLOOKUP(D1654,'Msku With Skus'!$A:$E,6,FALSE)," ")</f>
        <v> </v>
      </c>
    </row>
    <row r="1655" customHeight="1" spans="1:8">
      <c r="A1655" s="25" t="s">
        <v>10725</v>
      </c>
      <c r="B1655" s="25" t="s">
        <v>3598</v>
      </c>
      <c r="C1655" s="25" t="s">
        <v>10726</v>
      </c>
      <c r="D1655" s="5" t="str">
        <f>VLOOKUP(B1655,'Msku With Skus'!$A:$B,2,FALSE)</f>
        <v>CSTE_0372_ST_koya_rj_shooky_van</v>
      </c>
      <c r="E1655" s="27">
        <f>_xlfn.IFNA(VLOOKUP(D1655,'Current Inventory '!$B:$E,4,FALSE),"0")</f>
        <v>0</v>
      </c>
      <c r="F1655" s="28">
        <v>0</v>
      </c>
      <c r="G1655" s="5">
        <f t="shared" si="0"/>
        <v>0</v>
      </c>
      <c r="H1655" s="5" t="str">
        <f>_xlfn.IFNA(VLOOKUP(D1655,'Msku With Skus'!$A:$E,6,FALSE)," ")</f>
        <v> </v>
      </c>
    </row>
    <row r="1656" customHeight="1" spans="1:8">
      <c r="A1656" s="25" t="s">
        <v>10727</v>
      </c>
      <c r="B1656" s="25" t="s">
        <v>4906</v>
      </c>
      <c r="C1656" s="25" t="s">
        <v>10728</v>
      </c>
      <c r="D1656" s="5" t="str">
        <f>VLOOKUP(B1656,'Msku With Skus'!$A:$B,2,FALSE)</f>
        <v>CSTE_O0085_OT_TableLamp_Small</v>
      </c>
      <c r="E1656" s="27">
        <f>_xlfn.IFNA(VLOOKUP(D1656,'Current Inventory '!$B:$E,4,FALSE),"0")</f>
        <v>0</v>
      </c>
      <c r="F1656" s="28">
        <v>0</v>
      </c>
      <c r="G1656" s="5">
        <f t="shared" si="0"/>
        <v>0</v>
      </c>
      <c r="H1656" s="5" t="str">
        <f>_xlfn.IFNA(VLOOKUP(D1656,'Msku With Skus'!$A:$E,6,FALSE)," ")</f>
        <v> </v>
      </c>
    </row>
    <row r="1657" customHeight="1" spans="1:8">
      <c r="A1657" s="25" t="s">
        <v>10729</v>
      </c>
      <c r="B1657" s="25" t="s">
        <v>2507</v>
      </c>
      <c r="C1657" s="25" t="s">
        <v>10730</v>
      </c>
      <c r="D1657" s="5" t="str">
        <f>VLOOKUP(B1657,'Msku With Skus'!$A:$B,2,FALSE)</f>
        <v>CSTE_0199_MB_MHA8_Brown</v>
      </c>
      <c r="E1657" s="27">
        <f>_xlfn.IFNA(VLOOKUP(D1657,'Current Inventory '!$B:$E,4,FALSE),"0")</f>
        <v>-3</v>
      </c>
      <c r="F1657" s="28">
        <v>20</v>
      </c>
      <c r="G1657" s="5">
        <f t="shared" si="0"/>
        <v>-23</v>
      </c>
      <c r="H1657" s="5" t="e">
        <f>_xlfn.IFNA(VLOOKUP(D1657,'Msku With Skus'!$A:$E,6,FALSE)," ")</f>
        <v>#REF!</v>
      </c>
    </row>
    <row r="1658" customHeight="1" spans="1:8">
      <c r="A1658" s="25" t="s">
        <v>10731</v>
      </c>
      <c r="B1658" s="25" t="s">
        <v>2614</v>
      </c>
      <c r="C1658" s="25" t="s">
        <v>10732</v>
      </c>
      <c r="D1658" s="5" t="str">
        <f>VLOOKUP(B1658,'Msku With Skus'!$A:$B,2,FALSE)</f>
        <v>CSTE_0206_MB_MHA9_Brown</v>
      </c>
      <c r="E1658" s="27">
        <f>_xlfn.IFNA(VLOOKUP(D1658,'Current Inventory '!$B:$E,4,FALSE),"0")</f>
        <v>19</v>
      </c>
      <c r="F1658" s="28">
        <v>20</v>
      </c>
      <c r="G1658" s="5">
        <f t="shared" si="0"/>
        <v>-1</v>
      </c>
      <c r="H1658" s="5" t="e">
        <f>_xlfn.IFNA(VLOOKUP(D1658,'Msku With Skus'!$A:$E,6,FALSE)," ")</f>
        <v>#REF!</v>
      </c>
    </row>
    <row r="1659" customHeight="1" spans="1:8">
      <c r="A1659" s="25" t="s">
        <v>10733</v>
      </c>
      <c r="B1659" s="25" t="s">
        <v>990</v>
      </c>
      <c r="C1659" s="25" t="s">
        <v>10734</v>
      </c>
      <c r="D1659" s="5" t="str">
        <f>VLOOKUP(B1659,'Msku With Skus'!$A:$B,2,FALSE)</f>
        <v>CSTE_0043_MB_Lalaland_Brown</v>
      </c>
      <c r="E1659" s="27">
        <f>_xlfn.IFNA(VLOOKUP(D1659,'Current Inventory '!$B:$E,4,FALSE),"0")</f>
        <v>0</v>
      </c>
      <c r="F1659" s="28">
        <v>0</v>
      </c>
      <c r="G1659" s="5">
        <f t="shared" si="0"/>
        <v>0</v>
      </c>
      <c r="H1659" s="5" t="str">
        <f>_xlfn.IFNA(VLOOKUP(D1659,'Msku With Skus'!$A:$E,6,FALSE)," ")</f>
        <v> </v>
      </c>
    </row>
    <row r="1660" customHeight="1" spans="1:8">
      <c r="A1660" s="25" t="s">
        <v>10735</v>
      </c>
      <c r="B1660" s="25" t="s">
        <v>978</v>
      </c>
      <c r="C1660" s="25" t="s">
        <v>10736</v>
      </c>
      <c r="D1660" s="5" t="str">
        <f>VLOOKUP(B1660,'Msku With Skus'!$A:$B,2,FALSE)</f>
        <v>CSTE_0043_MB_Lalaland_Brown</v>
      </c>
      <c r="E1660" s="27">
        <f>_xlfn.IFNA(VLOOKUP(D1660,'Current Inventory '!$B:$E,4,FALSE),"0")</f>
        <v>0</v>
      </c>
      <c r="F1660" s="28">
        <v>0</v>
      </c>
      <c r="G1660" s="5">
        <f t="shared" si="0"/>
        <v>0</v>
      </c>
      <c r="H1660" s="5" t="str">
        <f>_xlfn.IFNA(VLOOKUP(D1660,'Msku With Skus'!$A:$E,6,FALSE)," ")</f>
        <v> </v>
      </c>
    </row>
    <row r="1661" customHeight="1" spans="1:8">
      <c r="A1661" s="25" t="s">
        <v>10737</v>
      </c>
      <c r="B1661" s="25" t="s">
        <v>1075</v>
      </c>
      <c r="C1661" s="25" t="s">
        <v>10738</v>
      </c>
      <c r="D1661" s="5" t="str">
        <f>VLOOKUP(B1661,'Msku With Skus'!$A:$B,2,FALSE)</f>
        <v>CSTE_0049_MB_Littlestar_BrownUnicorn</v>
      </c>
      <c r="E1661" s="27">
        <f>_xlfn.IFNA(VLOOKUP(D1661,'Current Inventory '!$B:$E,4,FALSE),"0")</f>
        <v>0</v>
      </c>
      <c r="F1661" s="28">
        <v>0</v>
      </c>
      <c r="G1661" s="5">
        <f t="shared" si="0"/>
        <v>0</v>
      </c>
      <c r="H1661" s="5" t="str">
        <f>_xlfn.IFNA(VLOOKUP(D1661,'Msku With Skus'!$A:$E,6,FALSE)," ")</f>
        <v> </v>
      </c>
    </row>
    <row r="1662" customHeight="1" spans="1:8">
      <c r="A1662" s="25" t="s">
        <v>8811</v>
      </c>
      <c r="B1662" s="25" t="s">
        <v>386</v>
      </c>
      <c r="C1662" s="25" t="s">
        <v>8812</v>
      </c>
      <c r="D1662" s="5" t="str">
        <f>VLOOKUP(B1662,'Msku With Skus'!$A:$B,2,FALSE)</f>
        <v>CSTE_0009_ST_Bts_LongPillow_Chimmy</v>
      </c>
      <c r="E1662" s="27">
        <f>_xlfn.IFNA(VLOOKUP(D1662,'Current Inventory '!$B:$E,4,FALSE),"0")</f>
        <v>0</v>
      </c>
      <c r="F1662" s="28">
        <v>0</v>
      </c>
      <c r="G1662" s="5">
        <f t="shared" si="0"/>
        <v>0</v>
      </c>
      <c r="H1662" s="5" t="e">
        <f>_xlfn.IFNA(VLOOKUP(D1662,'Msku With Skus'!$A:$E,6,FALSE)," ")</f>
        <v>#REF!</v>
      </c>
    </row>
    <row r="1663" customHeight="1" spans="1:8">
      <c r="A1663" s="25" t="s">
        <v>8815</v>
      </c>
      <c r="B1663" s="25" t="s">
        <v>147</v>
      </c>
      <c r="C1663" s="25" t="s">
        <v>8814</v>
      </c>
      <c r="D1663" s="5" t="str">
        <f>VLOOKUP(B1663,'Msku With Skus'!$A:$B,2,FALSE)</f>
        <v>CSTE_0012_ST_Bts_LongPillow_Cooky</v>
      </c>
      <c r="E1663" s="27">
        <f>_xlfn.IFNA(VLOOKUP(D1663,'Current Inventory '!$B:$E,4,FALSE),"0")</f>
        <v>0</v>
      </c>
      <c r="F1663" s="28">
        <v>0</v>
      </c>
      <c r="G1663" s="5">
        <f t="shared" si="0"/>
        <v>0</v>
      </c>
      <c r="H1663" s="5" t="str">
        <f>_xlfn.IFNA(VLOOKUP(D1663,'Msku With Skus'!$A:$E,6,FALSE)," ")</f>
        <v> </v>
      </c>
    </row>
    <row r="1664" customHeight="1" spans="1:8">
      <c r="A1664" s="25" t="s">
        <v>8815</v>
      </c>
      <c r="B1664" s="25" t="s">
        <v>147</v>
      </c>
      <c r="C1664" s="25" t="s">
        <v>8814</v>
      </c>
      <c r="D1664" s="5" t="str">
        <f>VLOOKUP(B1664,'Msku With Skus'!$A:$B,2,FALSE)</f>
        <v>CSTE_0012_ST_Bts_LongPillow_Cooky</v>
      </c>
      <c r="E1664" s="27">
        <f>_xlfn.IFNA(VLOOKUP(D1664,'Current Inventory '!$B:$E,4,FALSE),"0")</f>
        <v>0</v>
      </c>
      <c r="F1664" s="28">
        <v>0</v>
      </c>
      <c r="G1664" s="5">
        <f t="shared" si="0"/>
        <v>0</v>
      </c>
      <c r="H1664" s="5" t="str">
        <f>_xlfn.IFNA(VLOOKUP(D1664,'Msku With Skus'!$A:$E,6,FALSE)," ")</f>
        <v> </v>
      </c>
    </row>
    <row r="1665" customHeight="1" spans="1:8">
      <c r="A1665" s="25" t="s">
        <v>10739</v>
      </c>
      <c r="B1665" s="25" t="s">
        <v>403</v>
      </c>
      <c r="C1665" s="25" t="s">
        <v>10740</v>
      </c>
      <c r="D1665" s="5" t="str">
        <f>VLOOKUP(B1665,'Msku With Skus'!$A:$B,2,FALSE)</f>
        <v>CSTE_0011_ST_Bts_LongPillow_Koya</v>
      </c>
      <c r="E1665" s="27">
        <f>_xlfn.IFNA(VLOOKUP(D1665,'Current Inventory '!$B:$E,4,FALSE),"0")</f>
        <v>0</v>
      </c>
      <c r="F1665" s="28">
        <v>0</v>
      </c>
      <c r="G1665" s="5">
        <f t="shared" si="0"/>
        <v>0</v>
      </c>
      <c r="H1665" s="5" t="str">
        <f>_xlfn.IFNA(VLOOKUP(D1665,'Msku With Skus'!$A:$E,6,FALSE)," ")</f>
        <v> </v>
      </c>
    </row>
    <row r="1666" customHeight="1" spans="1:8">
      <c r="A1666" s="25" t="s">
        <v>10741</v>
      </c>
      <c r="B1666" s="25" t="s">
        <v>4656</v>
      </c>
      <c r="C1666" s="25" t="s">
        <v>10742</v>
      </c>
      <c r="D1666" s="5" t="str">
        <f>VLOOKUP(B1666,'Msku With Skus'!$A:$B,2,FALSE)</f>
        <v>CSTE_O0031_OT_StandingElephant_Grey</v>
      </c>
      <c r="E1666" s="27">
        <f>_xlfn.IFNA(VLOOKUP(D1666,'Current Inventory '!$B:$E,4,FALSE),"0")</f>
        <v>8</v>
      </c>
      <c r="F1666" s="28">
        <v>0</v>
      </c>
      <c r="G1666" s="5">
        <f t="shared" si="0"/>
        <v>8</v>
      </c>
      <c r="H1666" s="5" t="str">
        <f>_xlfn.IFNA(VLOOKUP(D1666,'Msku With Skus'!$A:$E,6,FALSE)," ")</f>
        <v> </v>
      </c>
    </row>
    <row r="1667" customHeight="1" spans="1:8">
      <c r="A1667" s="25" t="s">
        <v>10743</v>
      </c>
      <c r="B1667" s="25" t="s">
        <v>5514</v>
      </c>
      <c r="C1667" s="25" t="s">
        <v>10744</v>
      </c>
      <c r="D1667" s="5" t="str">
        <f>VLOOKUP(B1667,'Msku With Skus'!$A:$B,2,FALSE)</f>
        <v>CSTE_O0271_OT_ShookyPen</v>
      </c>
      <c r="E1667" s="27">
        <f>_xlfn.IFNA(VLOOKUP(D1667,'Current Inventory '!$B:$E,4,FALSE),"0")</f>
        <v>0</v>
      </c>
      <c r="F1667" s="28">
        <v>0</v>
      </c>
      <c r="G1667" s="5">
        <f t="shared" si="0"/>
        <v>0</v>
      </c>
      <c r="H1667" s="5" t="str">
        <f>_xlfn.IFNA(VLOOKUP(D1667,'Msku With Skus'!$A:$E,6,FALSE)," ")</f>
        <v> </v>
      </c>
    </row>
    <row r="1668" customHeight="1" spans="1:8">
      <c r="A1668" s="25" t="s">
        <v>10743</v>
      </c>
      <c r="B1668" s="25" t="s">
        <v>5514</v>
      </c>
      <c r="C1668" s="25" t="s">
        <v>10744</v>
      </c>
      <c r="D1668" s="5" t="str">
        <f>VLOOKUP(B1668,'Msku With Skus'!$A:$B,2,FALSE)</f>
        <v>CSTE_O0271_OT_ShookyPen</v>
      </c>
      <c r="E1668" s="27">
        <f>_xlfn.IFNA(VLOOKUP(D1668,'Current Inventory '!$B:$E,4,FALSE),"0")</f>
        <v>0</v>
      </c>
      <c r="F1668" s="28">
        <v>0</v>
      </c>
      <c r="G1668" s="5">
        <f t="shared" si="0"/>
        <v>0</v>
      </c>
      <c r="H1668" s="5" t="str">
        <f>_xlfn.IFNA(VLOOKUP(D1668,'Msku With Skus'!$A:$E,6,FALSE)," ")</f>
        <v> </v>
      </c>
    </row>
    <row r="1669" customHeight="1" spans="1:8">
      <c r="A1669" s="25" t="s">
        <v>10745</v>
      </c>
      <c r="B1669" s="25" t="s">
        <v>2533</v>
      </c>
      <c r="C1669" s="25" t="s">
        <v>10746</v>
      </c>
      <c r="D1669" s="5" t="str">
        <f>VLOOKUP(B1669,'Msku With Skus'!$A:$B,2,FALSE)</f>
        <v>CSTE_0200_MB_MHLasaCasaDePapel_Brown</v>
      </c>
      <c r="E1669" s="27">
        <f>_xlfn.IFNA(VLOOKUP(D1669,'Current Inventory '!$B:$E,4,FALSE),"0")</f>
        <v>0</v>
      </c>
      <c r="F1669" s="28">
        <v>19</v>
      </c>
      <c r="G1669" s="5">
        <f t="shared" si="0"/>
        <v>-19</v>
      </c>
      <c r="H1669" s="5" t="e">
        <f>_xlfn.IFNA(VLOOKUP(D1669,'Msku With Skus'!$A:$E,6,FALSE)," ")</f>
        <v>#REF!</v>
      </c>
    </row>
    <row r="1670" customHeight="1" spans="1:8">
      <c r="A1670" s="25" t="s">
        <v>10747</v>
      </c>
      <c r="B1670" s="25" t="s">
        <v>2452</v>
      </c>
      <c r="C1670" s="25" t="s">
        <v>10748</v>
      </c>
      <c r="D1670" s="5" t="str">
        <f>VLOOKUP(B1670,'Msku With Skus'!$A:$B,2,FALSE)</f>
        <v>CSTE_0195_MB_MHA13_Brown</v>
      </c>
      <c r="E1670" s="27">
        <f>_xlfn.IFNA(VLOOKUP(D1670,'Current Inventory '!$B:$E,4,FALSE),"0")</f>
        <v>1</v>
      </c>
      <c r="F1670" s="28">
        <v>0</v>
      </c>
      <c r="G1670" s="5">
        <f t="shared" si="0"/>
        <v>1</v>
      </c>
      <c r="H1670" s="5" t="e">
        <f>_xlfn.IFNA(VLOOKUP(D1670,'Msku With Skus'!$A:$E,6,FALSE)," ")</f>
        <v>#REF!</v>
      </c>
    </row>
    <row r="1671" customHeight="1" spans="1:8">
      <c r="A1671" s="25" t="s">
        <v>10747</v>
      </c>
      <c r="B1671" s="25" t="s">
        <v>2452</v>
      </c>
      <c r="C1671" s="25" t="s">
        <v>10748</v>
      </c>
      <c r="D1671" s="5" t="str">
        <f>VLOOKUP(B1671,'Msku With Skus'!$A:$B,2,FALSE)</f>
        <v>CSTE_0195_MB_MHA13_Brown</v>
      </c>
      <c r="E1671" s="27">
        <f>_xlfn.IFNA(VLOOKUP(D1671,'Current Inventory '!$B:$E,4,FALSE),"0")</f>
        <v>1</v>
      </c>
      <c r="F1671" s="28">
        <v>0</v>
      </c>
      <c r="G1671" s="5">
        <f t="shared" si="0"/>
        <v>1</v>
      </c>
      <c r="H1671" s="5" t="e">
        <f>_xlfn.IFNA(VLOOKUP(D1671,'Msku With Skus'!$A:$E,6,FALSE)," ")</f>
        <v>#REF!</v>
      </c>
    </row>
    <row r="1672" customHeight="1" spans="1:8">
      <c r="A1672" s="25" t="s">
        <v>9749</v>
      </c>
      <c r="B1672" s="25" t="s">
        <v>69</v>
      </c>
      <c r="C1672" s="25" t="s">
        <v>9750</v>
      </c>
      <c r="D1672" s="5" t="str">
        <f>VLOOKUP(B1672,'Msku With Skus'!$A:$B,2,FALSE)</f>
        <v>\</v>
      </c>
      <c r="E1672" s="27" t="str">
        <f>_xlfn.IFNA(VLOOKUP(D1672,'Current Inventory '!$B:$E,4,FALSE),"0")</f>
        <v>0</v>
      </c>
      <c r="F1672" s="28">
        <v>0</v>
      </c>
      <c r="G1672" s="5">
        <f t="shared" si="0"/>
        <v>0</v>
      </c>
      <c r="H1672" s="5" t="str">
        <f>_xlfn.IFNA(VLOOKUP(D1672,'Msku With Skus'!$A:$E,6,FALSE)," ")</f>
        <v> </v>
      </c>
    </row>
    <row r="1673" customHeight="1" spans="1:8">
      <c r="A1673" s="25" t="s">
        <v>9755</v>
      </c>
      <c r="B1673" s="25" t="s">
        <v>3612</v>
      </c>
      <c r="C1673" s="25" t="s">
        <v>9756</v>
      </c>
      <c r="D1673" s="5" t="str">
        <f>VLOOKUP(B1673,'Msku With Skus'!$A:$B,2,FALSE)</f>
        <v>CSTE_0377_ST_Mang_Rj</v>
      </c>
      <c r="E1673" s="27">
        <f>_xlfn.IFNA(VLOOKUP(D1673,'Current Inventory '!$B:$E,4,FALSE),"0")</f>
        <v>0</v>
      </c>
      <c r="F1673" s="28">
        <v>0</v>
      </c>
      <c r="G1673" s="5">
        <f t="shared" si="0"/>
        <v>0</v>
      </c>
      <c r="H1673" s="5" t="str">
        <f>_xlfn.IFNA(VLOOKUP(D1673,'Msku With Skus'!$A:$E,6,FALSE)," ")</f>
        <v> </v>
      </c>
    </row>
    <row r="1674" customHeight="1" spans="1:8">
      <c r="A1674" s="25" t="s">
        <v>9755</v>
      </c>
      <c r="B1674" s="25" t="s">
        <v>3612</v>
      </c>
      <c r="C1674" s="25" t="s">
        <v>9756</v>
      </c>
      <c r="D1674" s="5" t="str">
        <f>VLOOKUP(B1674,'Msku With Skus'!$A:$B,2,FALSE)</f>
        <v>CSTE_0377_ST_Mang_Rj</v>
      </c>
      <c r="E1674" s="27">
        <f>_xlfn.IFNA(VLOOKUP(D1674,'Current Inventory '!$B:$E,4,FALSE),"0")</f>
        <v>0</v>
      </c>
      <c r="F1674" s="28">
        <v>0</v>
      </c>
      <c r="G1674" s="5">
        <f t="shared" si="0"/>
        <v>0</v>
      </c>
      <c r="H1674" s="5" t="str">
        <f>_xlfn.IFNA(VLOOKUP(D1674,'Msku With Skus'!$A:$E,6,FALSE)," ")</f>
        <v> </v>
      </c>
    </row>
    <row r="1675" customHeight="1" spans="1:8">
      <c r="A1675" s="25" t="s">
        <v>10749</v>
      </c>
      <c r="B1675" s="25" t="s">
        <v>5195</v>
      </c>
      <c r="C1675" s="25" t="s">
        <v>10750</v>
      </c>
      <c r="D1675" s="5" t="str">
        <f>VLOOKUP(B1675,'Msku With Skus'!$A:$B,2,FALSE)</f>
        <v>CSTE_O0197_OT__MangPencilPouch</v>
      </c>
      <c r="E1675" s="27" t="str">
        <f>_xlfn.IFNA(VLOOKUP(D1675,'Current Inventory '!$B:$E,4,FALSE),"0")</f>
        <v>0</v>
      </c>
      <c r="F1675" s="28">
        <v>18</v>
      </c>
      <c r="G1675" s="5">
        <f t="shared" si="0"/>
        <v>-18</v>
      </c>
      <c r="H1675" s="5" t="str">
        <f>_xlfn.IFNA(VLOOKUP(D1675,'Msku With Skus'!$A:$E,6,FALSE)," ")</f>
        <v> </v>
      </c>
    </row>
    <row r="1676" customHeight="1" spans="1:8">
      <c r="A1676" s="25" t="s">
        <v>10749</v>
      </c>
      <c r="B1676" s="25" t="s">
        <v>5195</v>
      </c>
      <c r="C1676" s="25" t="s">
        <v>10750</v>
      </c>
      <c r="D1676" s="5" t="str">
        <f>VLOOKUP(B1676,'Msku With Skus'!$A:$B,2,FALSE)</f>
        <v>CSTE_O0197_OT__MangPencilPouch</v>
      </c>
      <c r="E1676" s="27" t="str">
        <f>_xlfn.IFNA(VLOOKUP(D1676,'Current Inventory '!$B:$E,4,FALSE),"0")</f>
        <v>0</v>
      </c>
      <c r="F1676" s="28">
        <v>0</v>
      </c>
      <c r="G1676" s="5">
        <f t="shared" si="0"/>
        <v>0</v>
      </c>
      <c r="H1676" s="5" t="str">
        <f>_xlfn.IFNA(VLOOKUP(D1676,'Msku With Skus'!$A:$E,6,FALSE)," ")</f>
        <v> </v>
      </c>
    </row>
    <row r="1677" customHeight="1" spans="1:8">
      <c r="A1677" s="25" t="s">
        <v>10751</v>
      </c>
      <c r="B1677" s="25" t="s">
        <v>2967</v>
      </c>
      <c r="C1677" s="25" t="s">
        <v>10752</v>
      </c>
      <c r="D1677" s="5" t="str">
        <f>VLOOKUP(B1677,'Msku With Skus'!$A:$B,2,FALSE)</f>
        <v>CSTE_0253_SG_MeltedHeart_Red</v>
      </c>
      <c r="E1677" s="27">
        <f>_xlfn.IFNA(VLOOKUP(D1677,'Current Inventory '!$B:$E,4,FALSE),"0")</f>
        <v>0</v>
      </c>
      <c r="F1677" s="28">
        <v>0</v>
      </c>
      <c r="G1677" s="5">
        <f t="shared" si="0"/>
        <v>0</v>
      </c>
      <c r="H1677" s="5" t="e">
        <f>_xlfn.IFNA(VLOOKUP(D1677,'Msku With Skus'!$A:$E,6,FALSE)," ")</f>
        <v>#REF!</v>
      </c>
    </row>
    <row r="1678" customHeight="1" spans="1:8">
      <c r="A1678" s="25" t="s">
        <v>10751</v>
      </c>
      <c r="B1678" s="25" t="s">
        <v>2967</v>
      </c>
      <c r="C1678" s="25" t="s">
        <v>10752</v>
      </c>
      <c r="D1678" s="5" t="str">
        <f>VLOOKUP(B1678,'Msku With Skus'!$A:$B,2,FALSE)</f>
        <v>CSTE_0253_SG_MeltedHeart_Red</v>
      </c>
      <c r="E1678" s="27">
        <f>_xlfn.IFNA(VLOOKUP(D1678,'Current Inventory '!$B:$E,4,FALSE),"0")</f>
        <v>0</v>
      </c>
      <c r="F1678" s="28">
        <v>0</v>
      </c>
      <c r="G1678" s="5">
        <f t="shared" si="0"/>
        <v>0</v>
      </c>
      <c r="H1678" s="5" t="e">
        <f>_xlfn.IFNA(VLOOKUP(D1678,'Msku With Skus'!$A:$E,6,FALSE)," ")</f>
        <v>#REF!</v>
      </c>
    </row>
    <row r="1679" customHeight="1" spans="1:8">
      <c r="A1679" s="25" t="s">
        <v>10753</v>
      </c>
      <c r="B1679" s="25" t="s">
        <v>1385</v>
      </c>
      <c r="C1679" s="25" t="s">
        <v>10754</v>
      </c>
      <c r="D1679" s="5" t="str">
        <f>VLOOKUP(B1679,'Msku With Skus'!$A:$B,2,FALSE)</f>
        <v>CSTE_0077_MB_MerryChristmas_Brown</v>
      </c>
      <c r="E1679" s="27">
        <f>_xlfn.IFNA(VLOOKUP(D1679,'Current Inventory '!$B:$E,4,FALSE),"0")</f>
        <v>34</v>
      </c>
      <c r="F1679" s="28">
        <v>0</v>
      </c>
      <c r="G1679" s="5">
        <f t="shared" si="0"/>
        <v>34</v>
      </c>
      <c r="H1679" s="5" t="str">
        <f>_xlfn.IFNA(VLOOKUP(D1679,'Msku With Skus'!$A:$E,6,FALSE)," ")</f>
        <v> </v>
      </c>
    </row>
    <row r="1680" customHeight="1" spans="1:8">
      <c r="A1680" s="25" t="s">
        <v>10753</v>
      </c>
      <c r="B1680" s="25" t="s">
        <v>1385</v>
      </c>
      <c r="C1680" s="25" t="s">
        <v>10754</v>
      </c>
      <c r="D1680" s="5" t="str">
        <f>VLOOKUP(B1680,'Msku With Skus'!$A:$B,2,FALSE)</f>
        <v>CSTE_0077_MB_MerryChristmas_Brown</v>
      </c>
      <c r="E1680" s="27">
        <f>_xlfn.IFNA(VLOOKUP(D1680,'Current Inventory '!$B:$E,4,FALSE),"0")</f>
        <v>34</v>
      </c>
      <c r="F1680" s="28">
        <v>17</v>
      </c>
      <c r="G1680" s="5">
        <f t="shared" si="0"/>
        <v>17</v>
      </c>
      <c r="H1680" s="5" t="str">
        <f>_xlfn.IFNA(VLOOKUP(D1680,'Msku With Skus'!$A:$E,6,FALSE)," ")</f>
        <v> </v>
      </c>
    </row>
    <row r="1681" customHeight="1" spans="1:8">
      <c r="A1681" s="25" t="s">
        <v>10753</v>
      </c>
      <c r="B1681" s="25" t="s">
        <v>1385</v>
      </c>
      <c r="C1681" s="25" t="s">
        <v>10754</v>
      </c>
      <c r="D1681" s="5" t="str">
        <f>VLOOKUP(B1681,'Msku With Skus'!$A:$B,2,FALSE)</f>
        <v>CSTE_0077_MB_MerryChristmas_Brown</v>
      </c>
      <c r="E1681" s="27">
        <f>_xlfn.IFNA(VLOOKUP(D1681,'Current Inventory '!$B:$E,4,FALSE),"0")</f>
        <v>34</v>
      </c>
      <c r="F1681" s="28">
        <v>0</v>
      </c>
      <c r="G1681" s="5">
        <f t="shared" si="0"/>
        <v>34</v>
      </c>
      <c r="H1681" s="5" t="str">
        <f>_xlfn.IFNA(VLOOKUP(D1681,'Msku With Skus'!$A:$E,6,FALSE)," ")</f>
        <v> </v>
      </c>
    </row>
    <row r="1682" customHeight="1" spans="1:8">
      <c r="A1682" s="25" t="s">
        <v>10755</v>
      </c>
      <c r="B1682" s="25" t="s">
        <v>3105</v>
      </c>
      <c r="C1682" s="25" t="s">
        <v>10756</v>
      </c>
      <c r="D1682" s="5" t="str">
        <f>VLOOKUP(B1682,'Msku With Skus'!$A:$B,2,FALSE)</f>
        <v>CSTE_0296_MB_Merrygo_Blue</v>
      </c>
      <c r="E1682" s="27">
        <f>_xlfn.IFNA(VLOOKUP(D1682,'Current Inventory '!$B:$E,4,FALSE),"0")</f>
        <v>0</v>
      </c>
      <c r="F1682" s="28">
        <v>0</v>
      </c>
      <c r="G1682" s="5">
        <f t="shared" si="0"/>
        <v>0</v>
      </c>
      <c r="H1682" s="5" t="str">
        <f>_xlfn.IFNA(VLOOKUP(D1682,'Msku With Skus'!$A:$E,6,FALSE)," ")</f>
        <v> </v>
      </c>
    </row>
    <row r="1683" customHeight="1" spans="1:8">
      <c r="A1683" s="25" t="s">
        <v>10757</v>
      </c>
      <c r="B1683" s="25" t="s">
        <v>3116</v>
      </c>
      <c r="C1683" s="25" t="s">
        <v>10758</v>
      </c>
      <c r="D1683" s="5" t="str">
        <f>VLOOKUP(B1683,'Msku With Skus'!$A:$B,2,FALSE)</f>
        <v>CSTE_0297_MB_Merrygo_Pink</v>
      </c>
      <c r="E1683" s="27">
        <f>_xlfn.IFNA(VLOOKUP(D1683,'Current Inventory '!$B:$E,4,FALSE),"0")</f>
        <v>0</v>
      </c>
      <c r="F1683" s="28">
        <v>0</v>
      </c>
      <c r="G1683" s="5">
        <f t="shared" si="0"/>
        <v>0</v>
      </c>
      <c r="H1683" s="5" t="str">
        <f>_xlfn.IFNA(VLOOKUP(D1683,'Msku With Skus'!$A:$E,6,FALSE)," ")</f>
        <v> </v>
      </c>
    </row>
    <row r="1684" customHeight="1" spans="1:8">
      <c r="A1684" s="25" t="s">
        <v>10380</v>
      </c>
      <c r="B1684" s="25" t="s">
        <v>3743</v>
      </c>
      <c r="C1684" s="25" t="s">
        <v>10381</v>
      </c>
      <c r="D1684" s="5" t="str">
        <f>VLOOKUP(B1684,'Msku With Skus'!$A:$B,2,FALSE)</f>
        <v>CSTE_0418_ST_MineCraft_Steve</v>
      </c>
      <c r="E1684" s="27">
        <f>_xlfn.IFNA(VLOOKUP(D1684,'Current Inventory '!$B:$E,4,FALSE),"0")</f>
        <v>0</v>
      </c>
      <c r="F1684" s="28">
        <v>0</v>
      </c>
      <c r="G1684" s="5">
        <f t="shared" si="0"/>
        <v>0</v>
      </c>
      <c r="H1684" s="5" t="e">
        <f>_xlfn.IFNA(VLOOKUP(D1684,'Msku With Skus'!$A:$E,6,FALSE)," ")</f>
        <v>#REF!</v>
      </c>
    </row>
    <row r="1685" customHeight="1" spans="1:8">
      <c r="A1685" s="25" t="s">
        <v>10384</v>
      </c>
      <c r="B1685" s="25" t="s">
        <v>3751</v>
      </c>
      <c r="C1685" s="25" t="s">
        <v>10385</v>
      </c>
      <c r="D1685" s="5" t="str">
        <f>VLOOKUP(B1685,'Msku With Skus'!$A:$B,2,FALSE)</f>
        <v>CSTE_0419_ST_MineCraft_Creeper</v>
      </c>
      <c r="E1685" s="27">
        <f>_xlfn.IFNA(VLOOKUP(D1685,'Current Inventory '!$B:$E,4,FALSE),"0")</f>
        <v>24</v>
      </c>
      <c r="F1685" s="28">
        <v>0</v>
      </c>
      <c r="G1685" s="5">
        <f t="shared" si="0"/>
        <v>24</v>
      </c>
      <c r="H1685" s="5" t="e">
        <f>_xlfn.IFNA(VLOOKUP(D1685,'Msku With Skus'!$A:$E,6,FALSE)," ")</f>
        <v>#REF!</v>
      </c>
    </row>
    <row r="1686" customHeight="1" spans="1:8">
      <c r="A1686" s="25" t="s">
        <v>10380</v>
      </c>
      <c r="B1686" s="25" t="s">
        <v>3743</v>
      </c>
      <c r="C1686" s="25" t="s">
        <v>10381</v>
      </c>
      <c r="D1686" s="5" t="str">
        <f>VLOOKUP(B1686,'Msku With Skus'!$A:$B,2,FALSE)</f>
        <v>CSTE_0418_ST_MineCraft_Steve</v>
      </c>
      <c r="E1686" s="27">
        <f>_xlfn.IFNA(VLOOKUP(D1686,'Current Inventory '!$B:$E,4,FALSE),"0")</f>
        <v>0</v>
      </c>
      <c r="F1686" s="28">
        <v>0</v>
      </c>
      <c r="G1686" s="5">
        <f t="shared" si="0"/>
        <v>0</v>
      </c>
      <c r="H1686" s="5" t="e">
        <f>_xlfn.IFNA(VLOOKUP(D1686,'Msku With Skus'!$A:$E,6,FALSE)," ")</f>
        <v>#REF!</v>
      </c>
    </row>
    <row r="1687" customHeight="1" spans="1:8">
      <c r="A1687" s="25" t="s">
        <v>10475</v>
      </c>
      <c r="B1687" s="25" t="s">
        <v>6489</v>
      </c>
      <c r="C1687" s="25" t="s">
        <v>10476</v>
      </c>
      <c r="D1687" s="5" t="str">
        <f>VLOOKUP(B1687,'Msku With Skus'!$A:$B,2,FALSE)</f>
        <v>Minecraft_Spider_Creeper</v>
      </c>
      <c r="E1687" s="27" t="str">
        <f>_xlfn.IFNA(VLOOKUP(D1687,'Current Inventory '!$B:$E,4,FALSE),"0")</f>
        <v>0</v>
      </c>
      <c r="F1687" s="28">
        <v>0</v>
      </c>
      <c r="G1687" s="5">
        <f t="shared" si="0"/>
        <v>0</v>
      </c>
      <c r="H1687" s="5" t="e">
        <f>_xlfn.IFNA(VLOOKUP(D1687,'Msku With Skus'!$A:$E,6,FALSE)," ")</f>
        <v>#REF!</v>
      </c>
    </row>
    <row r="1688" customHeight="1" spans="1:8">
      <c r="A1688" s="25" t="s">
        <v>10384</v>
      </c>
      <c r="B1688" s="25" t="s">
        <v>3751</v>
      </c>
      <c r="C1688" s="25" t="s">
        <v>10385</v>
      </c>
      <c r="D1688" s="5" t="str">
        <f>VLOOKUP(B1688,'Msku With Skus'!$A:$B,2,FALSE)</f>
        <v>CSTE_0419_ST_MineCraft_Creeper</v>
      </c>
      <c r="E1688" s="27">
        <f>_xlfn.IFNA(VLOOKUP(D1688,'Current Inventory '!$B:$E,4,FALSE),"0")</f>
        <v>24</v>
      </c>
      <c r="F1688" s="28">
        <v>0</v>
      </c>
      <c r="G1688" s="5">
        <f t="shared" si="0"/>
        <v>24</v>
      </c>
      <c r="H1688" s="5" t="e">
        <f>_xlfn.IFNA(VLOOKUP(D1688,'Msku With Skus'!$A:$E,6,FALSE)," ")</f>
        <v>#REF!</v>
      </c>
    </row>
    <row r="1689" customHeight="1" spans="1:8">
      <c r="A1689" s="25" t="s">
        <v>10378</v>
      </c>
      <c r="B1689" s="25" t="s">
        <v>3763</v>
      </c>
      <c r="C1689" s="25" t="s">
        <v>10379</v>
      </c>
      <c r="D1689" s="5" t="str">
        <f>VLOOKUP(B1689,'Msku With Skus'!$A:$B,2,FALSE)</f>
        <v>CSTE_0421_ST_MineCraft_Ghost</v>
      </c>
      <c r="E1689" s="27">
        <f>_xlfn.IFNA(VLOOKUP(D1689,'Current Inventory '!$B:$E,4,FALSE),"0")</f>
        <v>10</v>
      </c>
      <c r="F1689" s="28">
        <v>0</v>
      </c>
      <c r="G1689" s="5">
        <f t="shared" si="0"/>
        <v>10</v>
      </c>
      <c r="H1689" s="5" t="e">
        <f>_xlfn.IFNA(VLOOKUP(D1689,'Msku With Skus'!$A:$E,6,FALSE)," ")</f>
        <v>#REF!</v>
      </c>
    </row>
    <row r="1690" customHeight="1" spans="1:8">
      <c r="A1690" s="25" t="s">
        <v>10759</v>
      </c>
      <c r="B1690" s="25" t="s">
        <v>6990</v>
      </c>
      <c r="C1690" s="25" t="s">
        <v>10760</v>
      </c>
      <c r="D1690" s="5">
        <f>VLOOKUP(B1690,'Msku With Skus'!$A:$B,2,FALSE)</f>
        <v>0</v>
      </c>
      <c r="E1690" s="27" t="str">
        <f>_xlfn.IFNA(VLOOKUP(D1690,'Current Inventory '!$B:$E,4,FALSE),"0")</f>
        <v>0</v>
      </c>
      <c r="F1690" s="28">
        <v>0</v>
      </c>
      <c r="G1690" s="5">
        <f t="shared" si="0"/>
        <v>0</v>
      </c>
      <c r="H1690" s="5" t="e">
        <f>_xlfn.IFNA(VLOOKUP(D1690,'Msku With Skus'!$A:$E,6,FALSE)," ")</f>
        <v>#REF!</v>
      </c>
    </row>
    <row r="1691" customHeight="1" spans="1:8">
      <c r="A1691" s="25" t="s">
        <v>10759</v>
      </c>
      <c r="B1691" s="25" t="s">
        <v>6990</v>
      </c>
      <c r="C1691" s="25" t="s">
        <v>10760</v>
      </c>
      <c r="D1691" s="5">
        <f>VLOOKUP(B1691,'Msku With Skus'!$A:$B,2,FALSE)</f>
        <v>0</v>
      </c>
      <c r="E1691" s="27" t="str">
        <f>_xlfn.IFNA(VLOOKUP(D1691,'Current Inventory '!$B:$E,4,FALSE),"0")</f>
        <v>0</v>
      </c>
      <c r="F1691" s="28">
        <v>10</v>
      </c>
      <c r="G1691" s="5">
        <f t="shared" si="0"/>
        <v>-10</v>
      </c>
      <c r="H1691" s="5" t="e">
        <f>_xlfn.IFNA(VLOOKUP(D1691,'Msku With Skus'!$A:$E,6,FALSE)," ")</f>
        <v>#REF!</v>
      </c>
    </row>
    <row r="1692" customHeight="1" spans="1:8">
      <c r="A1692" s="25" t="s">
        <v>10489</v>
      </c>
      <c r="B1692" s="25" t="s">
        <v>6929</v>
      </c>
      <c r="C1692" s="25" t="s">
        <v>10490</v>
      </c>
      <c r="D1692" s="5">
        <f>VLOOKUP(B1692,'Msku With Skus'!$A:$B,2,FALSE)</f>
        <v>0</v>
      </c>
      <c r="E1692" s="27" t="str">
        <f>_xlfn.IFNA(VLOOKUP(D1692,'Current Inventory '!$B:$E,4,FALSE),"0")</f>
        <v>0</v>
      </c>
      <c r="F1692" s="28">
        <v>0</v>
      </c>
      <c r="G1692" s="5">
        <f t="shared" si="0"/>
        <v>0</v>
      </c>
      <c r="H1692" s="5" t="e">
        <f>_xlfn.IFNA(VLOOKUP(D1692,'Msku With Skus'!$A:$E,6,FALSE)," ")</f>
        <v>#REF!</v>
      </c>
    </row>
    <row r="1693" customHeight="1" spans="1:8">
      <c r="A1693" s="25" t="s">
        <v>10489</v>
      </c>
      <c r="B1693" s="25" t="s">
        <v>6929</v>
      </c>
      <c r="C1693" s="25" t="s">
        <v>10490</v>
      </c>
      <c r="D1693" s="5">
        <f>VLOOKUP(B1693,'Msku With Skus'!$A:$B,2,FALSE)</f>
        <v>0</v>
      </c>
      <c r="E1693" s="27" t="str">
        <f>_xlfn.IFNA(VLOOKUP(D1693,'Current Inventory '!$B:$E,4,FALSE),"0")</f>
        <v>0</v>
      </c>
      <c r="F1693" s="28">
        <v>0</v>
      </c>
      <c r="G1693" s="5">
        <f t="shared" si="0"/>
        <v>0</v>
      </c>
      <c r="H1693" s="5" t="e">
        <f>_xlfn.IFNA(VLOOKUP(D1693,'Msku With Skus'!$A:$E,6,FALSE)," ")</f>
        <v>#REF!</v>
      </c>
    </row>
    <row r="1694" customHeight="1" spans="1:8">
      <c r="A1694" s="25" t="s">
        <v>10473</v>
      </c>
      <c r="B1694" s="25" t="s">
        <v>6925</v>
      </c>
      <c r="C1694" s="25" t="s">
        <v>10474</v>
      </c>
      <c r="D1694" s="5">
        <f>VLOOKUP(B1694,'Msku With Skus'!$A:$B,2,FALSE)</f>
        <v>0</v>
      </c>
      <c r="E1694" s="27" t="str">
        <f>_xlfn.IFNA(VLOOKUP(D1694,'Current Inventory '!$B:$E,4,FALSE),"0")</f>
        <v>0</v>
      </c>
      <c r="F1694" s="28">
        <v>0</v>
      </c>
      <c r="G1694" s="5">
        <f t="shared" si="0"/>
        <v>0</v>
      </c>
      <c r="H1694" s="5" t="e">
        <f>_xlfn.IFNA(VLOOKUP(D1694,'Msku With Skus'!$A:$E,6,FALSE)," ")</f>
        <v>#REF!</v>
      </c>
    </row>
    <row r="1695" customHeight="1" spans="1:8">
      <c r="A1695" s="25" t="s">
        <v>10761</v>
      </c>
      <c r="B1695" s="25" t="s">
        <v>3890</v>
      </c>
      <c r="C1695" s="25" t="s">
        <v>10762</v>
      </c>
      <c r="D1695" s="5" t="str">
        <f>VLOOKUP(B1695,'Msku With Skus'!$A:$B,2,FALSE)</f>
        <v>CSTE_0437_ST_Minecraft_Lama_Brown</v>
      </c>
      <c r="E1695" s="27">
        <f>_xlfn.IFNA(VLOOKUP(D1695,'Current Inventory '!$B:$E,4,FALSE),"0")</f>
        <v>55</v>
      </c>
      <c r="F1695" s="28">
        <v>54</v>
      </c>
      <c r="G1695" s="5">
        <f t="shared" si="0"/>
        <v>1</v>
      </c>
      <c r="H1695" s="5" t="e">
        <f>_xlfn.IFNA(VLOOKUP(D1695,'Msku With Skus'!$A:$E,6,FALSE)," ")</f>
        <v>#REF!</v>
      </c>
    </row>
    <row r="1696" customHeight="1" spans="1:8">
      <c r="A1696" s="25" t="s">
        <v>10471</v>
      </c>
      <c r="B1696" s="25" t="s">
        <v>6927</v>
      </c>
      <c r="C1696" s="25" t="s">
        <v>10472</v>
      </c>
      <c r="D1696" s="5">
        <f>VLOOKUP(B1696,'Msku With Skus'!$A:$B,2,FALSE)</f>
        <v>0</v>
      </c>
      <c r="E1696" s="27" t="str">
        <f>_xlfn.IFNA(VLOOKUP(D1696,'Current Inventory '!$B:$E,4,FALSE),"0")</f>
        <v>0</v>
      </c>
      <c r="F1696" s="28">
        <v>0</v>
      </c>
      <c r="G1696" s="5">
        <f t="shared" si="0"/>
        <v>0</v>
      </c>
      <c r="H1696" s="5" t="e">
        <f>_xlfn.IFNA(VLOOKUP(D1696,'Msku With Skus'!$A:$E,6,FALSE)," ")</f>
        <v>#REF!</v>
      </c>
    </row>
    <row r="1697" customHeight="1" spans="1:8">
      <c r="A1697" s="25" t="s">
        <v>10382</v>
      </c>
      <c r="B1697" s="25" t="s">
        <v>3756</v>
      </c>
      <c r="C1697" s="25" t="s">
        <v>10383</v>
      </c>
      <c r="D1697" s="5" t="str">
        <f>VLOOKUP(B1697,'Msku With Skus'!$A:$B,2,FALSE)</f>
        <v>CSTE_0420_ST_MineCraft_Zombie</v>
      </c>
      <c r="E1697" s="27">
        <f>_xlfn.IFNA(VLOOKUP(D1697,'Current Inventory '!$B:$E,4,FALSE),"0")</f>
        <v>27</v>
      </c>
      <c r="F1697" s="28">
        <v>0</v>
      </c>
      <c r="G1697" s="5">
        <f t="shared" si="0"/>
        <v>27</v>
      </c>
      <c r="H1697" s="5" t="e">
        <f>_xlfn.IFNA(VLOOKUP(D1697,'Msku With Skus'!$A:$E,6,FALSE)," ")</f>
        <v>#REF!</v>
      </c>
    </row>
    <row r="1698" customHeight="1" spans="1:8">
      <c r="A1698" s="25" t="s">
        <v>10763</v>
      </c>
      <c r="B1698" s="25" t="s">
        <v>5227</v>
      </c>
      <c r="C1698" s="25" t="s">
        <v>10764</v>
      </c>
      <c r="D1698" s="5" t="str">
        <f>VLOOKUP(B1698,'Msku With Skus'!$A:$B,2,FALSE)</f>
        <v>CSTE_O0204_OT_SealingMachine</v>
      </c>
      <c r="E1698" s="27">
        <f>_xlfn.IFNA(VLOOKUP(D1698,'Current Inventory '!$B:$E,4,FALSE),"0")</f>
        <v>0</v>
      </c>
      <c r="F1698" s="28">
        <v>0</v>
      </c>
      <c r="G1698" s="5">
        <f t="shared" si="0"/>
        <v>0</v>
      </c>
      <c r="H1698" s="5" t="str">
        <f>_xlfn.IFNA(VLOOKUP(D1698,'Msku With Skus'!$A:$E,6,FALSE)," ")</f>
        <v> </v>
      </c>
    </row>
    <row r="1699" customHeight="1" spans="1:8">
      <c r="A1699" s="25" t="s">
        <v>10765</v>
      </c>
      <c r="B1699" s="25" t="s">
        <v>2477</v>
      </c>
      <c r="C1699" s="25" t="s">
        <v>10766</v>
      </c>
      <c r="D1699" s="5" t="str">
        <f>VLOOKUP(B1699,'Msku With Skus'!$A:$B,2,FALSE)</f>
        <v>CSTE_0197_MB_MHAll_Black</v>
      </c>
      <c r="E1699" s="27">
        <f>_xlfn.IFNA(VLOOKUP(D1699,'Current Inventory '!$B:$E,4,FALSE),"0")</f>
        <v>0</v>
      </c>
      <c r="F1699" s="28">
        <v>0</v>
      </c>
      <c r="G1699" s="5">
        <f t="shared" si="0"/>
        <v>0</v>
      </c>
      <c r="H1699" s="5" t="e">
        <f>_xlfn.IFNA(VLOOKUP(D1699,'Msku With Skus'!$A:$E,6,FALSE)," ")</f>
        <v>#REF!</v>
      </c>
    </row>
    <row r="1700" customHeight="1" spans="1:8">
      <c r="A1700" s="25" t="s">
        <v>10767</v>
      </c>
      <c r="B1700" s="25" t="s">
        <v>2490</v>
      </c>
      <c r="C1700" s="25" t="s">
        <v>10768</v>
      </c>
      <c r="D1700" s="5" t="str">
        <f>VLOOKUP(B1700,'Msku With Skus'!$A:$B,2,FALSE)</f>
        <v>CSTE_0198_MB_MHA15_Brown</v>
      </c>
      <c r="E1700" s="27">
        <f>_xlfn.IFNA(VLOOKUP(D1700,'Current Inventory '!$B:$E,4,FALSE),"0")</f>
        <v>10</v>
      </c>
      <c r="F1700" s="28">
        <v>11</v>
      </c>
      <c r="G1700" s="5">
        <f t="shared" si="0"/>
        <v>-1</v>
      </c>
      <c r="H1700" s="5" t="e">
        <f>_xlfn.IFNA(VLOOKUP(D1700,'Msku With Skus'!$A:$E,6,FALSE)," ")</f>
        <v>#REF!</v>
      </c>
    </row>
    <row r="1701" customHeight="1" spans="1:8">
      <c r="A1701" s="25" t="s">
        <v>10769</v>
      </c>
      <c r="B1701" s="25" t="s">
        <v>2362</v>
      </c>
      <c r="C1701" s="25" t="s">
        <v>10770</v>
      </c>
      <c r="D1701" s="5" t="str">
        <f>VLOOKUP(B1701,'Msku With Skus'!$A:$B,2,FALSE)</f>
        <v>CSTE_0190_MB_MHA5_Black</v>
      </c>
      <c r="E1701" s="27">
        <f>_xlfn.IFNA(VLOOKUP(D1701,'Current Inventory '!$B:$E,4,FALSE),"0")</f>
        <v>-2</v>
      </c>
      <c r="F1701" s="28">
        <v>0</v>
      </c>
      <c r="G1701" s="5">
        <f t="shared" si="0"/>
        <v>-2</v>
      </c>
      <c r="H1701" s="5" t="e">
        <f>_xlfn.IFNA(VLOOKUP(D1701,'Msku With Skus'!$A:$E,6,FALSE)," ")</f>
        <v>#REF!</v>
      </c>
    </row>
    <row r="1702" customHeight="1" spans="1:8">
      <c r="A1702" s="25" t="s">
        <v>10771</v>
      </c>
      <c r="B1702" s="25" t="s">
        <v>2549</v>
      </c>
      <c r="C1702" s="25" t="s">
        <v>10772</v>
      </c>
      <c r="D1702" s="5" t="str">
        <f>VLOOKUP(B1702,'Msku With Skus'!$A:$B,2,FALSE)</f>
        <v>CSTE_0202_MB_MHA16_Brown</v>
      </c>
      <c r="E1702" s="27">
        <f>_xlfn.IFNA(VLOOKUP(D1702,'Current Inventory '!$B:$E,4,FALSE),"0")</f>
        <v>9</v>
      </c>
      <c r="F1702" s="28">
        <v>0</v>
      </c>
      <c r="G1702" s="5">
        <f t="shared" si="0"/>
        <v>9</v>
      </c>
      <c r="H1702" s="5" t="e">
        <f>_xlfn.IFNA(VLOOKUP(D1702,'Msku With Skus'!$A:$E,6,FALSE)," ")</f>
        <v>#REF!</v>
      </c>
    </row>
    <row r="1703" customHeight="1" spans="1:8">
      <c r="A1703" s="25" t="s">
        <v>10771</v>
      </c>
      <c r="B1703" s="25" t="s">
        <v>2549</v>
      </c>
      <c r="C1703" s="25" t="s">
        <v>10772</v>
      </c>
      <c r="D1703" s="5" t="str">
        <f>VLOOKUP(B1703,'Msku With Skus'!$A:$B,2,FALSE)</f>
        <v>CSTE_0202_MB_MHA16_Brown</v>
      </c>
      <c r="E1703" s="27">
        <f>_xlfn.IFNA(VLOOKUP(D1703,'Current Inventory '!$B:$E,4,FALSE),"0")</f>
        <v>9</v>
      </c>
      <c r="F1703" s="28">
        <v>14</v>
      </c>
      <c r="G1703" s="5">
        <f t="shared" si="0"/>
        <v>-5</v>
      </c>
      <c r="H1703" s="5" t="e">
        <f>_xlfn.IFNA(VLOOKUP(D1703,'Msku With Skus'!$A:$E,6,FALSE)," ")</f>
        <v>#REF!</v>
      </c>
    </row>
    <row r="1704" customHeight="1" spans="1:8">
      <c r="A1704" s="25" t="s">
        <v>10773</v>
      </c>
      <c r="B1704" s="25" t="s">
        <v>2417</v>
      </c>
      <c r="C1704" s="25" t="s">
        <v>10774</v>
      </c>
      <c r="D1704" s="5" t="str">
        <f>VLOOKUP(B1704,'Msku With Skus'!$A:$B,2,FALSE)</f>
        <v>CSTE_0193_MB_MHA6_Black</v>
      </c>
      <c r="E1704" s="27">
        <f>_xlfn.IFNA(VLOOKUP(D1704,'Current Inventory '!$B:$E,4,FALSE),"0")</f>
        <v>0</v>
      </c>
      <c r="F1704" s="28">
        <v>0</v>
      </c>
      <c r="G1704" s="5">
        <f t="shared" si="0"/>
        <v>0</v>
      </c>
      <c r="H1704" s="5" t="e">
        <f>_xlfn.IFNA(VLOOKUP(D1704,'Msku With Skus'!$A:$E,6,FALSE)," ")</f>
        <v>#REF!</v>
      </c>
    </row>
    <row r="1705" customHeight="1" spans="1:8">
      <c r="A1705" s="25" t="s">
        <v>10773</v>
      </c>
      <c r="B1705" s="25" t="s">
        <v>2417</v>
      </c>
      <c r="C1705" s="25" t="s">
        <v>10774</v>
      </c>
      <c r="D1705" s="5" t="str">
        <f>VLOOKUP(B1705,'Msku With Skus'!$A:$B,2,FALSE)</f>
        <v>CSTE_0193_MB_MHA6_Black</v>
      </c>
      <c r="E1705" s="27">
        <f>_xlfn.IFNA(VLOOKUP(D1705,'Current Inventory '!$B:$E,4,FALSE),"0")</f>
        <v>0</v>
      </c>
      <c r="F1705" s="28">
        <v>0</v>
      </c>
      <c r="G1705" s="5">
        <f t="shared" si="0"/>
        <v>0</v>
      </c>
      <c r="H1705" s="5" t="e">
        <f>_xlfn.IFNA(VLOOKUP(D1705,'Msku With Skus'!$A:$E,6,FALSE)," ")</f>
        <v>#REF!</v>
      </c>
    </row>
    <row r="1706" customHeight="1" spans="1:8">
      <c r="A1706" s="25" t="s">
        <v>10773</v>
      </c>
      <c r="B1706" s="25" t="s">
        <v>2417</v>
      </c>
      <c r="C1706" s="25" t="s">
        <v>10774</v>
      </c>
      <c r="D1706" s="5" t="str">
        <f>VLOOKUP(B1706,'Msku With Skus'!$A:$B,2,FALSE)</f>
        <v>CSTE_0193_MB_MHA6_Black</v>
      </c>
      <c r="E1706" s="27">
        <f>_xlfn.IFNA(VLOOKUP(D1706,'Current Inventory '!$B:$E,4,FALSE),"0")</f>
        <v>0</v>
      </c>
      <c r="F1706" s="28">
        <v>10</v>
      </c>
      <c r="G1706" s="5">
        <f t="shared" si="0"/>
        <v>-10</v>
      </c>
      <c r="H1706" s="5" t="e">
        <f>_xlfn.IFNA(VLOOKUP(D1706,'Msku With Skus'!$A:$E,6,FALSE)," ")</f>
        <v>#REF!</v>
      </c>
    </row>
    <row r="1707" customHeight="1" spans="1:8">
      <c r="A1707" s="25" t="s">
        <v>10775</v>
      </c>
      <c r="B1707" s="25" t="s">
        <v>2585</v>
      </c>
      <c r="C1707" s="25" t="s">
        <v>10776</v>
      </c>
      <c r="D1707" s="5" t="str">
        <f>VLOOKUP(B1707,'Msku With Skus'!$A:$B,2,FALSE)</f>
        <v>CSTE_0204_MB_MHA12_Brown</v>
      </c>
      <c r="E1707" s="27">
        <f>_xlfn.IFNA(VLOOKUP(D1707,'Current Inventory '!$B:$E,4,FALSE),"0")</f>
        <v>16</v>
      </c>
      <c r="F1707" s="28">
        <v>20</v>
      </c>
      <c r="G1707" s="5">
        <f t="shared" si="0"/>
        <v>-4</v>
      </c>
      <c r="H1707" s="5" t="e">
        <f>_xlfn.IFNA(VLOOKUP(D1707,'Msku With Skus'!$A:$E,6,FALSE)," ")</f>
        <v>#REF!</v>
      </c>
    </row>
    <row r="1708" customHeight="1" spans="1:8">
      <c r="A1708" s="25" t="s">
        <v>10777</v>
      </c>
      <c r="B1708" s="25" t="s">
        <v>2641</v>
      </c>
      <c r="C1708" s="25" t="s">
        <v>10778</v>
      </c>
      <c r="D1708" s="5" t="str">
        <f>VLOOKUP(B1708,'Msku With Skus'!$A:$B,2,FALSE)</f>
        <v>CSTE_0210_MB_MHA17_Tokyo</v>
      </c>
      <c r="E1708" s="27">
        <f>_xlfn.IFNA(VLOOKUP(D1708,'Current Inventory '!$B:$E,4,FALSE),"0")</f>
        <v>6</v>
      </c>
      <c r="F1708" s="28">
        <v>6</v>
      </c>
      <c r="G1708" s="5">
        <f t="shared" si="0"/>
        <v>0</v>
      </c>
      <c r="H1708" s="5" t="e">
        <f>_xlfn.IFNA(VLOOKUP(D1708,'Msku With Skus'!$A:$E,6,FALSE)," ")</f>
        <v>#REF!</v>
      </c>
    </row>
    <row r="1709" customHeight="1" spans="1:8">
      <c r="A1709" s="25" t="s">
        <v>10779</v>
      </c>
      <c r="B1709" s="25" t="s">
        <v>5352</v>
      </c>
      <c r="C1709" s="25" t="s">
        <v>10780</v>
      </c>
      <c r="D1709" s="5" t="str">
        <f>VLOOKUP(B1709,'Msku With Skus'!$A:$B,2,FALSE)</f>
        <v>CSTE_O0228_OT_CarPen</v>
      </c>
      <c r="E1709" s="27">
        <f>_xlfn.IFNA(VLOOKUP(D1709,'Current Inventory '!$B:$E,4,FALSE),"0")</f>
        <v>0</v>
      </c>
      <c r="F1709" s="28">
        <v>0</v>
      </c>
      <c r="G1709" s="5">
        <f t="shared" si="0"/>
        <v>0</v>
      </c>
      <c r="H1709" s="5" t="str">
        <f>_xlfn.IFNA(VLOOKUP(D1709,'Msku With Skus'!$A:$E,6,FALSE)," ")</f>
        <v> </v>
      </c>
    </row>
    <row r="1710" customHeight="1" spans="1:8">
      <c r="A1710" s="25" t="s">
        <v>10781</v>
      </c>
      <c r="B1710" s="25" t="s">
        <v>1176</v>
      </c>
      <c r="C1710" s="25" t="s">
        <v>10782</v>
      </c>
      <c r="D1710" s="5" t="str">
        <f>VLOOKUP(B1710,'Msku With Skus'!$A:$B,2,FALSE)</f>
        <v>CSTE_0058_MB_ToMyWife_BrownWithPhoto</v>
      </c>
      <c r="E1710" s="27">
        <f>_xlfn.IFNA(VLOOKUP(D1710,'Current Inventory '!$B:$E,4,FALSE),"0")</f>
        <v>0</v>
      </c>
      <c r="F1710" s="28">
        <v>0</v>
      </c>
      <c r="G1710" s="5">
        <f t="shared" si="0"/>
        <v>0</v>
      </c>
      <c r="H1710" s="5" t="e">
        <f>_xlfn.IFNA(VLOOKUP(D1710,'Msku With Skus'!$A:$E,6,FALSE)," ")</f>
        <v>#REF!</v>
      </c>
    </row>
    <row r="1711" customHeight="1" spans="1:8">
      <c r="A1711" s="25" t="s">
        <v>10783</v>
      </c>
      <c r="B1711" s="25" t="s">
        <v>1506</v>
      </c>
      <c r="C1711" s="25" t="s">
        <v>10784</v>
      </c>
      <c r="D1711" s="5" t="str">
        <f>VLOOKUP(B1711,'Msku With Skus'!$A:$B,2,FALSE)</f>
        <v>CSTE_0092_MB_Totro_Chinese</v>
      </c>
      <c r="E1711" s="27">
        <f>_xlfn.IFNA(VLOOKUP(D1711,'Current Inventory '!$B:$E,4,FALSE),"0")</f>
        <v>0</v>
      </c>
      <c r="F1711" s="28">
        <v>0</v>
      </c>
      <c r="G1711" s="5">
        <f t="shared" si="0"/>
        <v>0</v>
      </c>
      <c r="H1711" s="5" t="str">
        <f>_xlfn.IFNA(VLOOKUP(D1711,'Msku With Skus'!$A:$E,6,FALSE)," ")</f>
        <v> </v>
      </c>
    </row>
    <row r="1712" customHeight="1" spans="1:8">
      <c r="A1712" s="25" t="s">
        <v>10785</v>
      </c>
      <c r="B1712" s="25" t="s">
        <v>1495</v>
      </c>
      <c r="C1712" s="25" t="s">
        <v>10786</v>
      </c>
      <c r="D1712" s="5" t="str">
        <f>VLOOKUP(B1712,'Msku With Skus'!$A:$B,2,FALSE)</f>
        <v>CSTE_0090_MB_Narruto_AllCharacter</v>
      </c>
      <c r="E1712" s="27">
        <f>_xlfn.IFNA(VLOOKUP(D1712,'Current Inventory '!$B:$E,4,FALSE),"0")</f>
        <v>0</v>
      </c>
      <c r="F1712" s="28">
        <v>0</v>
      </c>
      <c r="G1712" s="5">
        <f t="shared" si="0"/>
        <v>0</v>
      </c>
      <c r="H1712" s="5" t="str">
        <f>_xlfn.IFNA(VLOOKUP(D1712,'Msku With Skus'!$A:$E,6,FALSE)," ")</f>
        <v> </v>
      </c>
    </row>
    <row r="1713" customHeight="1" spans="1:8">
      <c r="A1713" s="25" t="s">
        <v>10787</v>
      </c>
      <c r="B1713" s="25" t="s">
        <v>5522</v>
      </c>
      <c r="C1713" s="25" t="s">
        <v>10788</v>
      </c>
      <c r="D1713" s="5" t="str">
        <f>VLOOKUP(B1713,'Msku With Skus'!$A:$B,2,FALSE)</f>
        <v>CSTE_O0275_OT_MetalNaruto</v>
      </c>
      <c r="E1713" s="27">
        <f>_xlfn.IFNA(VLOOKUP(D1713,'Current Inventory '!$B:$E,4,FALSE),"0")</f>
        <v>2</v>
      </c>
      <c r="F1713" s="28">
        <v>0</v>
      </c>
      <c r="G1713" s="5">
        <f t="shared" si="0"/>
        <v>2</v>
      </c>
      <c r="H1713" s="5" t="str">
        <f>_xlfn.IFNA(VLOOKUP(D1713,'Msku With Skus'!$A:$E,6,FALSE)," ")</f>
        <v> </v>
      </c>
    </row>
    <row r="1714" customHeight="1" spans="1:8">
      <c r="A1714" s="25" t="s">
        <v>10787</v>
      </c>
      <c r="B1714" s="25" t="s">
        <v>5522</v>
      </c>
      <c r="C1714" s="25" t="s">
        <v>10788</v>
      </c>
      <c r="D1714" s="5" t="str">
        <f>VLOOKUP(B1714,'Msku With Skus'!$A:$B,2,FALSE)</f>
        <v>CSTE_O0275_OT_MetalNaruto</v>
      </c>
      <c r="E1714" s="27">
        <f>_xlfn.IFNA(VLOOKUP(D1714,'Current Inventory '!$B:$E,4,FALSE),"0")</f>
        <v>2</v>
      </c>
      <c r="F1714" s="28">
        <v>1</v>
      </c>
      <c r="G1714" s="5">
        <f t="shared" si="0"/>
        <v>1</v>
      </c>
      <c r="H1714" s="5" t="str">
        <f>_xlfn.IFNA(VLOOKUP(D1714,'Msku With Skus'!$A:$E,6,FALSE)," ")</f>
        <v> </v>
      </c>
    </row>
    <row r="1715" customHeight="1" spans="1:8">
      <c r="A1715" s="25" t="s">
        <v>10789</v>
      </c>
      <c r="B1715" s="25" t="s">
        <v>1785</v>
      </c>
      <c r="C1715" s="25" t="s">
        <v>10790</v>
      </c>
      <c r="D1715" s="5" t="str">
        <f>VLOOKUP(B1715,'Msku With Skus'!$A:$B,2,FALSE)</f>
        <v>CSTE_0121_ST_Rev_Oct_RedPink</v>
      </c>
      <c r="E1715" s="27">
        <f>_xlfn.IFNA(VLOOKUP(D1715,'Current Inventory '!$B:$E,4,FALSE),"0")</f>
        <v>0</v>
      </c>
      <c r="F1715" s="28">
        <v>0</v>
      </c>
      <c r="G1715" s="5">
        <f t="shared" si="0"/>
        <v>0</v>
      </c>
      <c r="H1715" s="5" t="str">
        <f>_xlfn.IFNA(VLOOKUP(D1715,'Msku With Skus'!$A:$E,6,FALSE)," ")</f>
        <v> </v>
      </c>
    </row>
    <row r="1716" customHeight="1" spans="1:8">
      <c r="A1716" s="25" t="s">
        <v>10791</v>
      </c>
      <c r="B1716" s="25" t="s">
        <v>5864</v>
      </c>
      <c r="C1716" s="25" t="s">
        <v>10792</v>
      </c>
      <c r="D1716" s="5" t="str">
        <f>VLOOKUP(B1716,'Msku With Skus'!$A:$B,2,FALSE)</f>
        <v>CSTE_O0343_OT_Microscope</v>
      </c>
      <c r="E1716" s="27" t="str">
        <f>_xlfn.IFNA(VLOOKUP(D1716,'Current Inventory '!$B:$E,4,FALSE),"0")</f>
        <v>0</v>
      </c>
      <c r="F1716" s="28">
        <v>0</v>
      </c>
      <c r="G1716" s="5">
        <f t="shared" si="0"/>
        <v>0</v>
      </c>
      <c r="H1716" s="5" t="str">
        <f>_xlfn.IFNA(VLOOKUP(D1716,'Msku With Skus'!$A:$E,6,FALSE)," ")</f>
        <v> </v>
      </c>
    </row>
    <row r="1717" customHeight="1" spans="1:8">
      <c r="A1717" s="25" t="s">
        <v>10791</v>
      </c>
      <c r="B1717" s="25" t="s">
        <v>5864</v>
      </c>
      <c r="C1717" s="25" t="s">
        <v>10792</v>
      </c>
      <c r="D1717" s="5" t="str">
        <f>VLOOKUP(B1717,'Msku With Skus'!$A:$B,2,FALSE)</f>
        <v>CSTE_O0343_OT_Microscope</v>
      </c>
      <c r="E1717" s="27" t="str">
        <f>_xlfn.IFNA(VLOOKUP(D1717,'Current Inventory '!$B:$E,4,FALSE),"0")</f>
        <v>0</v>
      </c>
      <c r="F1717" s="28">
        <v>0</v>
      </c>
      <c r="G1717" s="5">
        <f t="shared" si="0"/>
        <v>0</v>
      </c>
      <c r="H1717" s="5" t="str">
        <f>_xlfn.IFNA(VLOOKUP(D1717,'Msku With Skus'!$A:$E,6,FALSE)," ")</f>
        <v> </v>
      </c>
    </row>
    <row r="1718" customHeight="1" spans="1:8">
      <c r="A1718" s="25" t="s">
        <v>10793</v>
      </c>
      <c r="B1718" s="25" t="s">
        <v>5298</v>
      </c>
      <c r="C1718" s="25" t="s">
        <v>10794</v>
      </c>
      <c r="D1718" s="5" t="str">
        <f>VLOOKUP(B1718,'Msku With Skus'!$A:$B,2,FALSE)</f>
        <v>CSTE_O0222_OT_HeartPopit</v>
      </c>
      <c r="E1718" s="27">
        <f>_xlfn.IFNA(VLOOKUP(D1718,'Current Inventory '!$B:$E,4,FALSE),"0")</f>
        <v>0</v>
      </c>
      <c r="F1718" s="28">
        <v>0</v>
      </c>
      <c r="G1718" s="5">
        <f t="shared" si="0"/>
        <v>0</v>
      </c>
      <c r="H1718" s="5" t="str">
        <f>_xlfn.IFNA(VLOOKUP(D1718,'Msku With Skus'!$A:$E,6,FALSE)," ")</f>
        <v> </v>
      </c>
    </row>
    <row r="1719" customHeight="1" spans="1:8">
      <c r="A1719" s="25" t="s">
        <v>10795</v>
      </c>
      <c r="B1719" s="25" t="s">
        <v>4737</v>
      </c>
      <c r="C1719" s="25" t="s">
        <v>10796</v>
      </c>
      <c r="D1719" s="5" t="str">
        <f>VLOOKUP(B1719,'Msku With Skus'!$A:$B,2,FALSE)</f>
        <v>CSTE_O0047_OT_DinasourPencilSet</v>
      </c>
      <c r="E1719" s="27">
        <f>_xlfn.IFNA(VLOOKUP(D1719,'Current Inventory '!$B:$E,4,FALSE),"0")</f>
        <v>0</v>
      </c>
      <c r="F1719" s="28">
        <v>0</v>
      </c>
      <c r="G1719" s="5">
        <f t="shared" si="0"/>
        <v>0</v>
      </c>
      <c r="H1719" s="5" t="str">
        <f>_xlfn.IFNA(VLOOKUP(D1719,'Msku With Skus'!$A:$E,6,FALSE)," ")</f>
        <v> </v>
      </c>
    </row>
    <row r="1720" customHeight="1" spans="1:8">
      <c r="A1720" s="25" t="s">
        <v>10797</v>
      </c>
      <c r="B1720" s="25" t="s">
        <v>6126</v>
      </c>
      <c r="C1720" s="25" t="s">
        <v>10798</v>
      </c>
      <c r="D1720" s="5" t="str">
        <f>VLOOKUP(B1720,'Msku With Skus'!$A:$B,2,FALSE)</f>
        <v>CSTE_O0381_OT_Goku_Keychain</v>
      </c>
      <c r="E1720" s="27" t="str">
        <f>_xlfn.IFNA(VLOOKUP(D1720,'Current Inventory '!$B:$E,4,FALSE),"0")</f>
        <v>0</v>
      </c>
      <c r="F1720" s="28">
        <v>0</v>
      </c>
      <c r="G1720" s="5">
        <f t="shared" si="0"/>
        <v>0</v>
      </c>
      <c r="H1720" s="5" t="str">
        <f>_xlfn.IFNA(VLOOKUP(D1720,'Msku With Skus'!$A:$E,6,FALSE)," ")</f>
        <v> </v>
      </c>
    </row>
    <row r="1721" customHeight="1" spans="1:8">
      <c r="A1721" s="25" t="s">
        <v>10797</v>
      </c>
      <c r="B1721" s="25" t="s">
        <v>6126</v>
      </c>
      <c r="C1721" s="25" t="s">
        <v>10798</v>
      </c>
      <c r="D1721" s="5" t="str">
        <f>VLOOKUP(B1721,'Msku With Skus'!$A:$B,2,FALSE)</f>
        <v>CSTE_O0381_OT_Goku_Keychain</v>
      </c>
      <c r="E1721" s="27" t="str">
        <f>_xlfn.IFNA(VLOOKUP(D1721,'Current Inventory '!$B:$E,4,FALSE),"0")</f>
        <v>0</v>
      </c>
      <c r="F1721" s="28">
        <v>0</v>
      </c>
      <c r="G1721" s="5">
        <f t="shared" si="0"/>
        <v>0</v>
      </c>
      <c r="H1721" s="5" t="str">
        <f>_xlfn.IFNA(VLOOKUP(D1721,'Msku With Skus'!$A:$E,6,FALSE)," ")</f>
        <v> </v>
      </c>
    </row>
    <row r="1722" customHeight="1" spans="1:8">
      <c r="A1722" s="25" t="s">
        <v>10799</v>
      </c>
      <c r="B1722" s="25" t="s">
        <v>2197</v>
      </c>
      <c r="C1722" s="25" t="s">
        <v>9254</v>
      </c>
      <c r="D1722" s="5" t="str">
        <f>VLOOKUP(B1722,'Msku With Skus'!$A:$B,2,FALSE)</f>
        <v>CSTE_0168_SG_Heart_Pink</v>
      </c>
      <c r="E1722" s="27">
        <f>_xlfn.IFNA(VLOOKUP(D1722,'Current Inventory '!$B:$E,4,FALSE),"0")</f>
        <v>0</v>
      </c>
      <c r="F1722" s="28">
        <v>0</v>
      </c>
      <c r="G1722" s="5">
        <f t="shared" si="0"/>
        <v>0</v>
      </c>
      <c r="H1722" s="5" t="str">
        <f>_xlfn.IFNA(VLOOKUP(D1722,'Msku With Skus'!$A:$E,6,FALSE)," ")</f>
        <v> </v>
      </c>
    </row>
    <row r="1723" customHeight="1" spans="1:8">
      <c r="A1723" s="25" t="s">
        <v>10800</v>
      </c>
      <c r="B1723" s="25" t="s">
        <v>2763</v>
      </c>
      <c r="C1723" s="25" t="s">
        <v>10801</v>
      </c>
      <c r="D1723" s="5" t="str">
        <f>VLOOKUP(B1723,'Msku With Skus'!$A:$B,2,FALSE)</f>
        <v>CSTE_0224_SG_BigSquare_Pink</v>
      </c>
      <c r="E1723" s="27">
        <f>_xlfn.IFNA(VLOOKUP(D1723,'Current Inventory '!$B:$E,4,FALSE),"0")</f>
        <v>17</v>
      </c>
      <c r="F1723" s="28">
        <v>8</v>
      </c>
      <c r="G1723" s="5">
        <f t="shared" si="0"/>
        <v>9</v>
      </c>
      <c r="H1723" s="5" t="str">
        <f>_xlfn.IFNA(VLOOKUP(D1723,'Msku With Skus'!$A:$E,6,FALSE)," ")</f>
        <v> </v>
      </c>
    </row>
    <row r="1724" customHeight="1" spans="1:8">
      <c r="A1724" s="25" t="s">
        <v>10802</v>
      </c>
      <c r="B1724" s="25" t="s">
        <v>2765</v>
      </c>
      <c r="C1724" s="25" t="s">
        <v>10803</v>
      </c>
      <c r="D1724" s="5" t="str">
        <f>VLOOKUP(B1724,'Msku With Skus'!$A:$B,2,FALSE)</f>
        <v>CSTE_0224_SG_BigSquare_Pink</v>
      </c>
      <c r="E1724" s="27">
        <f>_xlfn.IFNA(VLOOKUP(D1724,'Current Inventory '!$B:$E,4,FALSE),"0")</f>
        <v>17</v>
      </c>
      <c r="F1724" s="28">
        <v>10</v>
      </c>
      <c r="G1724" s="5">
        <f t="shared" si="0"/>
        <v>7</v>
      </c>
      <c r="H1724" s="5" t="str">
        <f>_xlfn.IFNA(VLOOKUP(D1724,'Msku With Skus'!$A:$E,6,FALSE)," ")</f>
        <v> </v>
      </c>
    </row>
    <row r="1725" customHeight="1" spans="1:8">
      <c r="A1725" s="25" t="s">
        <v>10802</v>
      </c>
      <c r="B1725" s="25" t="s">
        <v>2765</v>
      </c>
      <c r="C1725" s="25" t="s">
        <v>10803</v>
      </c>
      <c r="D1725" s="5" t="str">
        <f>VLOOKUP(B1725,'Msku With Skus'!$A:$B,2,FALSE)</f>
        <v>CSTE_0224_SG_BigSquare_Pink</v>
      </c>
      <c r="E1725" s="27">
        <f>_xlfn.IFNA(VLOOKUP(D1725,'Current Inventory '!$B:$E,4,FALSE),"0")</f>
        <v>17</v>
      </c>
      <c r="F1725" s="28">
        <v>0</v>
      </c>
      <c r="G1725" s="5">
        <f t="shared" si="0"/>
        <v>17</v>
      </c>
      <c r="H1725" s="5" t="str">
        <f>_xlfn.IFNA(VLOOKUP(D1725,'Msku With Skus'!$A:$E,6,FALSE)," ")</f>
        <v> </v>
      </c>
    </row>
    <row r="1726" customHeight="1" spans="1:8">
      <c r="A1726" s="25" t="s">
        <v>10804</v>
      </c>
      <c r="B1726" s="25" t="s">
        <v>2322</v>
      </c>
      <c r="C1726" s="25" t="s">
        <v>10803</v>
      </c>
      <c r="D1726" s="5" t="str">
        <f>VLOOKUP(B1726,'Msku With Skus'!$A:$B,2,FALSE)</f>
        <v>CSTE_0178_SG_Square_Pink</v>
      </c>
      <c r="E1726" s="27">
        <f>_xlfn.IFNA(VLOOKUP(D1726,'Current Inventory '!$B:$E,4,FALSE),"0")</f>
        <v>0</v>
      </c>
      <c r="F1726" s="28">
        <v>0</v>
      </c>
      <c r="G1726" s="5">
        <f t="shared" si="0"/>
        <v>0</v>
      </c>
      <c r="H1726" s="5" t="str">
        <f>_xlfn.IFNA(VLOOKUP(D1726,'Msku With Skus'!$A:$E,6,FALSE)," ")</f>
        <v> </v>
      </c>
    </row>
    <row r="1727" customHeight="1" spans="1:8">
      <c r="A1727" s="25" t="s">
        <v>10733</v>
      </c>
      <c r="B1727" s="25" t="s">
        <v>990</v>
      </c>
      <c r="C1727" s="25" t="s">
        <v>10734</v>
      </c>
      <c r="D1727" s="5" t="str">
        <f>VLOOKUP(B1727,'Msku With Skus'!$A:$B,2,FALSE)</f>
        <v>CSTE_0043_MB_Lalaland_Brown</v>
      </c>
      <c r="E1727" s="27">
        <f>_xlfn.IFNA(VLOOKUP(D1727,'Current Inventory '!$B:$E,4,FALSE),"0")</f>
        <v>0</v>
      </c>
      <c r="F1727" s="28">
        <v>0</v>
      </c>
      <c r="G1727" s="5">
        <f t="shared" si="0"/>
        <v>0</v>
      </c>
      <c r="H1727" s="5" t="str">
        <f>_xlfn.IFNA(VLOOKUP(D1727,'Msku With Skus'!$A:$E,6,FALSE)," ")</f>
        <v> </v>
      </c>
    </row>
    <row r="1728" customHeight="1" spans="1:8">
      <c r="A1728" s="25" t="s">
        <v>10733</v>
      </c>
      <c r="B1728" s="25" t="s">
        <v>990</v>
      </c>
      <c r="C1728" s="25" t="s">
        <v>10734</v>
      </c>
      <c r="D1728" s="5" t="str">
        <f>VLOOKUP(B1728,'Msku With Skus'!$A:$B,2,FALSE)</f>
        <v>CSTE_0043_MB_Lalaland_Brown</v>
      </c>
      <c r="E1728" s="27">
        <f>_xlfn.IFNA(VLOOKUP(D1728,'Current Inventory '!$B:$E,4,FALSE),"0")</f>
        <v>0</v>
      </c>
      <c r="F1728" s="28">
        <v>15</v>
      </c>
      <c r="G1728" s="5">
        <f t="shared" si="0"/>
        <v>-15</v>
      </c>
      <c r="H1728" s="5" t="str">
        <f>_xlfn.IFNA(VLOOKUP(D1728,'Msku With Skus'!$A:$E,6,FALSE)," ")</f>
        <v> </v>
      </c>
    </row>
    <row r="1729" customHeight="1" spans="1:8">
      <c r="A1729" s="25" t="s">
        <v>10805</v>
      </c>
      <c r="B1729" s="25" t="s">
        <v>1108</v>
      </c>
      <c r="C1729" s="25" t="s">
        <v>10806</v>
      </c>
      <c r="D1729" s="5" t="str">
        <f>VLOOKUP(B1729,'Msku With Skus'!$A:$B,2,FALSE)</f>
        <v>CSTE_0052_MB_PiratesofCarribean_Black</v>
      </c>
      <c r="E1729" s="27">
        <f>_xlfn.IFNA(VLOOKUP(D1729,'Current Inventory '!$B:$E,4,FALSE),"0")</f>
        <v>6</v>
      </c>
      <c r="F1729" s="28">
        <v>0</v>
      </c>
      <c r="G1729" s="5">
        <f t="shared" si="0"/>
        <v>6</v>
      </c>
      <c r="H1729" s="5" t="e">
        <f>_xlfn.IFNA(VLOOKUP(D1729,'Msku With Skus'!$A:$E,6,FALSE)," ")</f>
        <v>#REF!</v>
      </c>
    </row>
    <row r="1730" customHeight="1" spans="1:8">
      <c r="A1730" s="25" t="s">
        <v>10807</v>
      </c>
      <c r="B1730" s="25" t="s">
        <v>1106</v>
      </c>
      <c r="C1730" s="25" t="s">
        <v>10808</v>
      </c>
      <c r="D1730" s="5" t="str">
        <f>VLOOKUP(B1730,'Msku With Skus'!$A:$B,2,FALSE)</f>
        <v>CSTE_0052_MB_PiratesofCarribean_Black</v>
      </c>
      <c r="E1730" s="27">
        <f>_xlfn.IFNA(VLOOKUP(D1730,'Current Inventory '!$B:$E,4,FALSE),"0")</f>
        <v>6</v>
      </c>
      <c r="F1730" s="28">
        <v>0</v>
      </c>
      <c r="G1730" s="5">
        <f t="shared" si="0"/>
        <v>6</v>
      </c>
      <c r="H1730" s="5" t="e">
        <f>_xlfn.IFNA(VLOOKUP(D1730,'Msku With Skus'!$A:$E,6,FALSE)," ")</f>
        <v>#REF!</v>
      </c>
    </row>
    <row r="1731" customHeight="1" spans="1:8">
      <c r="A1731" s="25" t="s">
        <v>10807</v>
      </c>
      <c r="B1731" s="25" t="s">
        <v>1106</v>
      </c>
      <c r="C1731" s="25" t="s">
        <v>10808</v>
      </c>
      <c r="D1731" s="5" t="str">
        <f>VLOOKUP(B1731,'Msku With Skus'!$A:$B,2,FALSE)</f>
        <v>CSTE_0052_MB_PiratesofCarribean_Black</v>
      </c>
      <c r="E1731" s="27">
        <f>_xlfn.IFNA(VLOOKUP(D1731,'Current Inventory '!$B:$E,4,FALSE),"0")</f>
        <v>6</v>
      </c>
      <c r="F1731" s="28">
        <v>8</v>
      </c>
      <c r="G1731" s="5">
        <f t="shared" si="0"/>
        <v>-2</v>
      </c>
      <c r="H1731" s="5" t="e">
        <f>_xlfn.IFNA(VLOOKUP(D1731,'Msku With Skus'!$A:$E,6,FALSE)," ")</f>
        <v>#REF!</v>
      </c>
    </row>
    <row r="1732" customHeight="1" spans="1:8">
      <c r="A1732" s="25" t="s">
        <v>10809</v>
      </c>
      <c r="B1732" s="25" t="s">
        <v>5236</v>
      </c>
      <c r="C1732" s="25" t="s">
        <v>10810</v>
      </c>
      <c r="D1732" s="5" t="str">
        <f>VLOOKUP(B1732,'Msku With Skus'!$A:$B,2,FALSE)</f>
        <v>CSTE_O0206_OT_EducationalBuildingBox</v>
      </c>
      <c r="E1732" s="27">
        <f>_xlfn.IFNA(VLOOKUP(D1732,'Current Inventory '!$B:$E,4,FALSE),"0")</f>
        <v>1</v>
      </c>
      <c r="F1732" s="28">
        <v>0</v>
      </c>
      <c r="G1732" s="5">
        <f t="shared" si="0"/>
        <v>1</v>
      </c>
      <c r="H1732" s="5" t="str">
        <f>_xlfn.IFNA(VLOOKUP(D1732,'Msku With Skus'!$A:$E,6,FALSE)," ")</f>
        <v> </v>
      </c>
    </row>
    <row r="1733" customHeight="1" spans="1:8">
      <c r="A1733" s="25" t="s">
        <v>10811</v>
      </c>
      <c r="B1733" s="25" t="s">
        <v>4777</v>
      </c>
      <c r="C1733" s="25" t="s">
        <v>10812</v>
      </c>
      <c r="D1733" s="5" t="str">
        <f>VLOOKUP(B1733,'Msku With Skus'!$A:$B,2,FALSE)</f>
        <v>CSTE_O0059_OT_CactusLight</v>
      </c>
      <c r="E1733" s="27">
        <f>_xlfn.IFNA(VLOOKUP(D1733,'Current Inventory '!$B:$E,4,FALSE),"0")</f>
        <v>1</v>
      </c>
      <c r="F1733" s="28">
        <v>0</v>
      </c>
      <c r="G1733" s="5">
        <f t="shared" si="0"/>
        <v>1</v>
      </c>
      <c r="H1733" s="5" t="str">
        <f>_xlfn.IFNA(VLOOKUP(D1733,'Msku With Skus'!$A:$E,6,FALSE)," ")</f>
        <v> </v>
      </c>
    </row>
    <row r="1734" customHeight="1" spans="1:8">
      <c r="A1734" s="25" t="s">
        <v>10811</v>
      </c>
      <c r="B1734" s="25" t="s">
        <v>4777</v>
      </c>
      <c r="C1734" s="25" t="s">
        <v>10812</v>
      </c>
      <c r="D1734" s="5" t="str">
        <f>VLOOKUP(B1734,'Msku With Skus'!$A:$B,2,FALSE)</f>
        <v>CSTE_O0059_OT_CactusLight</v>
      </c>
      <c r="E1734" s="27">
        <f>_xlfn.IFNA(VLOOKUP(D1734,'Current Inventory '!$B:$E,4,FALSE),"0")</f>
        <v>1</v>
      </c>
      <c r="F1734" s="28">
        <v>0</v>
      </c>
      <c r="G1734" s="5">
        <f t="shared" si="0"/>
        <v>1</v>
      </c>
      <c r="H1734" s="5" t="str">
        <f>_xlfn.IFNA(VLOOKUP(D1734,'Msku With Skus'!$A:$E,6,FALSE)," ")</f>
        <v> </v>
      </c>
    </row>
    <row r="1735" customHeight="1" spans="1:8">
      <c r="A1735" s="25" t="s">
        <v>10813</v>
      </c>
      <c r="B1735" s="25" t="s">
        <v>5535</v>
      </c>
      <c r="C1735" s="25" t="s">
        <v>10814</v>
      </c>
      <c r="D1735" s="5" t="str">
        <f>VLOOKUP(B1735,'Msku With Skus'!$A:$B,2,FALSE)</f>
        <v>CSTE_O0278_OT_AlarmWatch_Blue</v>
      </c>
      <c r="E1735" s="27">
        <f>_xlfn.IFNA(VLOOKUP(D1735,'Current Inventory '!$B:$E,4,FALSE),"0")</f>
        <v>0</v>
      </c>
      <c r="F1735" s="28">
        <v>0</v>
      </c>
      <c r="G1735" s="5">
        <f t="shared" si="0"/>
        <v>0</v>
      </c>
      <c r="H1735" s="5" t="str">
        <f>_xlfn.IFNA(VLOOKUP(D1735,'Msku With Skus'!$A:$E,6,FALSE)," ")</f>
        <v> </v>
      </c>
    </row>
    <row r="1736" customHeight="1" spans="1:8">
      <c r="A1736" s="25" t="s">
        <v>10813</v>
      </c>
      <c r="B1736" s="25" t="s">
        <v>5535</v>
      </c>
      <c r="C1736" s="25" t="s">
        <v>10814</v>
      </c>
      <c r="D1736" s="5" t="str">
        <f>VLOOKUP(B1736,'Msku With Skus'!$A:$B,2,FALSE)</f>
        <v>CSTE_O0278_OT_AlarmWatch_Blue</v>
      </c>
      <c r="E1736" s="27">
        <f>_xlfn.IFNA(VLOOKUP(D1736,'Current Inventory '!$B:$E,4,FALSE),"0")</f>
        <v>0</v>
      </c>
      <c r="F1736" s="28">
        <v>0</v>
      </c>
      <c r="G1736" s="5">
        <f t="shared" si="0"/>
        <v>0</v>
      </c>
      <c r="H1736" s="5" t="str">
        <f>_xlfn.IFNA(VLOOKUP(D1736,'Msku With Skus'!$A:$E,6,FALSE)," ")</f>
        <v> </v>
      </c>
    </row>
    <row r="1737" customHeight="1" spans="1:8">
      <c r="A1737" s="25" t="s">
        <v>10815</v>
      </c>
      <c r="B1737" s="25" t="s">
        <v>5223</v>
      </c>
      <c r="C1737" s="25" t="s">
        <v>10816</v>
      </c>
      <c r="D1737" s="5" t="str">
        <f>VLOOKUP(B1737,'Msku With Skus'!$A:$B,2,FALSE)</f>
        <v>CSTE_O0203_OT_BabySlapPad</v>
      </c>
      <c r="E1737" s="27">
        <f>_xlfn.IFNA(VLOOKUP(D1737,'Current Inventory '!$B:$E,4,FALSE),"0")</f>
        <v>3</v>
      </c>
      <c r="F1737" s="28">
        <v>0</v>
      </c>
      <c r="G1737" s="5">
        <f t="shared" si="0"/>
        <v>3</v>
      </c>
      <c r="H1737" s="5" t="str">
        <f>_xlfn.IFNA(VLOOKUP(D1737,'Msku With Skus'!$A:$E,6,FALSE)," ")</f>
        <v> </v>
      </c>
    </row>
    <row r="1738" customHeight="1" spans="1:8">
      <c r="A1738" s="25" t="s">
        <v>10817</v>
      </c>
      <c r="B1738" s="25" t="s">
        <v>4090</v>
      </c>
      <c r="C1738" s="25" t="s">
        <v>10818</v>
      </c>
      <c r="D1738" s="5" t="str">
        <f>VLOOKUP(B1738,'Msku With Skus'!$A:$B,2,FALSE)</f>
        <v>CSTE_0465_ST_Pokemon_Pysduck</v>
      </c>
      <c r="E1738" s="27">
        <f>_xlfn.IFNA(VLOOKUP(D1738,'Current Inventory '!$B:$E,4,FALSE),"0")</f>
        <v>3</v>
      </c>
      <c r="F1738" s="28">
        <v>3</v>
      </c>
      <c r="G1738" s="5">
        <f t="shared" si="0"/>
        <v>0</v>
      </c>
      <c r="H1738" s="5" t="e">
        <f>_xlfn.IFNA(VLOOKUP(D1738,'Msku With Skus'!$A:$E,6,FALSE)," ")</f>
        <v>#REF!</v>
      </c>
    </row>
    <row r="1739" customHeight="1" spans="1:8">
      <c r="A1739" s="25" t="s">
        <v>9769</v>
      </c>
      <c r="B1739" s="25" t="s">
        <v>259</v>
      </c>
      <c r="C1739" s="25" t="s">
        <v>9770</v>
      </c>
      <c r="D1739" s="5" t="str">
        <f>VLOOKUP(B1739,'Msku With Skus'!$A:$B,2,FALSE)</f>
        <v>CSTE_0002_ST_Bts_Pillow_Tata</v>
      </c>
      <c r="E1739" s="27">
        <f>_xlfn.IFNA(VLOOKUP(D1739,'Current Inventory '!$B:$E,4,FALSE),"0")</f>
        <v>0</v>
      </c>
      <c r="F1739" s="28">
        <v>0</v>
      </c>
      <c r="G1739" s="5">
        <f t="shared" si="0"/>
        <v>0</v>
      </c>
      <c r="H1739" s="5" t="str">
        <f>_xlfn.IFNA(VLOOKUP(D1739,'Msku With Skus'!$A:$E,6,FALSE)," ")</f>
        <v> </v>
      </c>
    </row>
    <row r="1740" customHeight="1" spans="1:8">
      <c r="A1740" s="25" t="s">
        <v>9769</v>
      </c>
      <c r="B1740" s="25" t="s">
        <v>259</v>
      </c>
      <c r="C1740" s="25" t="s">
        <v>9770</v>
      </c>
      <c r="D1740" s="5" t="str">
        <f>VLOOKUP(B1740,'Msku With Skus'!$A:$B,2,FALSE)</f>
        <v>CSTE_0002_ST_Bts_Pillow_Tata</v>
      </c>
      <c r="E1740" s="27">
        <f>_xlfn.IFNA(VLOOKUP(D1740,'Current Inventory '!$B:$E,4,FALSE),"0")</f>
        <v>0</v>
      </c>
      <c r="F1740" s="28">
        <v>0</v>
      </c>
      <c r="G1740" s="5">
        <f t="shared" si="0"/>
        <v>0</v>
      </c>
      <c r="H1740" s="5" t="str">
        <f>_xlfn.IFNA(VLOOKUP(D1740,'Msku With Skus'!$A:$E,6,FALSE)," ")</f>
        <v> </v>
      </c>
    </row>
    <row r="1741" customHeight="1" spans="1:8">
      <c r="A1741" s="25" t="s">
        <v>9769</v>
      </c>
      <c r="B1741" s="25" t="s">
        <v>259</v>
      </c>
      <c r="C1741" s="25" t="s">
        <v>9770</v>
      </c>
      <c r="D1741" s="5" t="str">
        <f>VLOOKUP(B1741,'Msku With Skus'!$A:$B,2,FALSE)</f>
        <v>CSTE_0002_ST_Bts_Pillow_Tata</v>
      </c>
      <c r="E1741" s="27">
        <f>_xlfn.IFNA(VLOOKUP(D1741,'Current Inventory '!$B:$E,4,FALSE),"0")</f>
        <v>0</v>
      </c>
      <c r="F1741" s="28">
        <v>0</v>
      </c>
      <c r="G1741" s="5">
        <f t="shared" si="0"/>
        <v>0</v>
      </c>
      <c r="H1741" s="5" t="str">
        <f>_xlfn.IFNA(VLOOKUP(D1741,'Msku With Skus'!$A:$E,6,FALSE)," ")</f>
        <v> </v>
      </c>
    </row>
    <row r="1742" customHeight="1" spans="1:8">
      <c r="A1742" s="25" t="s">
        <v>9769</v>
      </c>
      <c r="B1742" s="25" t="s">
        <v>259</v>
      </c>
      <c r="C1742" s="25" t="s">
        <v>9770</v>
      </c>
      <c r="D1742" s="5" t="str">
        <f>VLOOKUP(B1742,'Msku With Skus'!$A:$B,2,FALSE)</f>
        <v>CSTE_0002_ST_Bts_Pillow_Tata</v>
      </c>
      <c r="E1742" s="27">
        <f>_xlfn.IFNA(VLOOKUP(D1742,'Current Inventory '!$B:$E,4,FALSE),"0")</f>
        <v>0</v>
      </c>
      <c r="F1742" s="28">
        <v>0</v>
      </c>
      <c r="G1742" s="5">
        <f t="shared" si="0"/>
        <v>0</v>
      </c>
      <c r="H1742" s="5" t="str">
        <f>_xlfn.IFNA(VLOOKUP(D1742,'Msku With Skus'!$A:$E,6,FALSE)," ")</f>
        <v> </v>
      </c>
    </row>
    <row r="1743" customHeight="1" spans="1:8">
      <c r="A1743" s="25" t="s">
        <v>9771</v>
      </c>
      <c r="B1743" s="25" t="s">
        <v>253</v>
      </c>
      <c r="C1743" s="25" t="s">
        <v>9770</v>
      </c>
      <c r="D1743" s="5" t="str">
        <f>VLOOKUP(B1743,'Msku With Skus'!$A:$B,2,FALSE)</f>
        <v>CSTE_0002_ST_Bts_Pillow_Tata</v>
      </c>
      <c r="E1743" s="27">
        <f>_xlfn.IFNA(VLOOKUP(D1743,'Current Inventory '!$B:$E,4,FALSE),"0")</f>
        <v>0</v>
      </c>
      <c r="F1743" s="28">
        <v>0</v>
      </c>
      <c r="G1743" s="5">
        <f t="shared" si="0"/>
        <v>0</v>
      </c>
      <c r="H1743" s="5" t="str">
        <f>_xlfn.IFNA(VLOOKUP(D1743,'Msku With Skus'!$A:$E,6,FALSE)," ")</f>
        <v> </v>
      </c>
    </row>
    <row r="1744" customHeight="1" spans="1:8">
      <c r="A1744" s="25" t="s">
        <v>9771</v>
      </c>
      <c r="B1744" s="25" t="s">
        <v>253</v>
      </c>
      <c r="C1744" s="25" t="s">
        <v>9770</v>
      </c>
      <c r="D1744" s="5" t="str">
        <f>VLOOKUP(B1744,'Msku With Skus'!$A:$B,2,FALSE)</f>
        <v>CSTE_0002_ST_Bts_Pillow_Tata</v>
      </c>
      <c r="E1744" s="27">
        <f>_xlfn.IFNA(VLOOKUP(D1744,'Current Inventory '!$B:$E,4,FALSE),"0")</f>
        <v>0</v>
      </c>
      <c r="F1744" s="28">
        <v>0</v>
      </c>
      <c r="G1744" s="5">
        <f t="shared" si="0"/>
        <v>0</v>
      </c>
      <c r="H1744" s="5" t="str">
        <f>_xlfn.IFNA(VLOOKUP(D1744,'Msku With Skus'!$A:$E,6,FALSE)," ")</f>
        <v> </v>
      </c>
    </row>
    <row r="1745" customHeight="1" spans="1:8">
      <c r="A1745" s="25" t="s">
        <v>9772</v>
      </c>
      <c r="B1745" s="25" t="s">
        <v>308</v>
      </c>
      <c r="C1745" s="25" t="s">
        <v>9773</v>
      </c>
      <c r="D1745" s="5" t="str">
        <f>VLOOKUP(B1745,'Msku With Skus'!$A:$B,2,FALSE)</f>
        <v>CSTE_0005_ST_Bts_Pillow_Shooky</v>
      </c>
      <c r="E1745" s="27">
        <f>_xlfn.IFNA(VLOOKUP(D1745,'Current Inventory '!$B:$E,4,FALSE),"0")</f>
        <v>0</v>
      </c>
      <c r="F1745" s="28">
        <v>0</v>
      </c>
      <c r="G1745" s="5">
        <f t="shared" si="0"/>
        <v>0</v>
      </c>
      <c r="H1745" s="5" t="str">
        <f>_xlfn.IFNA(VLOOKUP(D1745,'Msku With Skus'!$A:$E,6,FALSE)," ")</f>
        <v> </v>
      </c>
    </row>
    <row r="1746" customHeight="1" spans="1:8">
      <c r="A1746" s="25" t="s">
        <v>10819</v>
      </c>
      <c r="B1746" s="25" t="s">
        <v>315</v>
      </c>
      <c r="C1746" s="25" t="s">
        <v>9773</v>
      </c>
      <c r="D1746" s="5" t="str">
        <f>VLOOKUP(B1746,'Msku With Skus'!$A:$B,2,FALSE)</f>
        <v>CSTE_0005_ST_Bts_Pillow_Shooky</v>
      </c>
      <c r="E1746" s="27">
        <f>_xlfn.IFNA(VLOOKUP(D1746,'Current Inventory '!$B:$E,4,FALSE),"0")</f>
        <v>0</v>
      </c>
      <c r="F1746" s="28">
        <v>0</v>
      </c>
      <c r="G1746" s="5">
        <f t="shared" si="0"/>
        <v>0</v>
      </c>
      <c r="H1746" s="5" t="str">
        <f>_xlfn.IFNA(VLOOKUP(D1746,'Msku With Skus'!$A:$E,6,FALSE)," ")</f>
        <v> </v>
      </c>
    </row>
    <row r="1747" customHeight="1" spans="1:8">
      <c r="A1747" s="25" t="s">
        <v>10820</v>
      </c>
      <c r="B1747" s="25" t="s">
        <v>3604</v>
      </c>
      <c r="C1747" s="25" t="s">
        <v>10821</v>
      </c>
      <c r="D1747" s="5" t="str">
        <f>VLOOKUP(B1747,'Msku With Skus'!$A:$B,2,FALSE)</f>
        <v>CSTE_0375_ST_throw_Army</v>
      </c>
      <c r="E1747" s="27">
        <f>_xlfn.IFNA(VLOOKUP(D1747,'Current Inventory '!$B:$E,4,FALSE),"0")</f>
        <v>0</v>
      </c>
      <c r="F1747" s="28">
        <v>0</v>
      </c>
      <c r="G1747" s="5">
        <f t="shared" si="0"/>
        <v>0</v>
      </c>
      <c r="H1747" s="5" t="str">
        <f>_xlfn.IFNA(VLOOKUP(D1747,'Msku With Skus'!$A:$E,6,FALSE)," ")</f>
        <v> </v>
      </c>
    </row>
    <row r="1748" customHeight="1" spans="1:8">
      <c r="A1748" s="25" t="s">
        <v>10820</v>
      </c>
      <c r="B1748" s="25" t="s">
        <v>3604</v>
      </c>
      <c r="C1748" s="25" t="s">
        <v>10821</v>
      </c>
      <c r="D1748" s="5" t="str">
        <f>VLOOKUP(B1748,'Msku With Skus'!$A:$B,2,FALSE)</f>
        <v>CSTE_0375_ST_throw_Army</v>
      </c>
      <c r="E1748" s="27">
        <f>_xlfn.IFNA(VLOOKUP(D1748,'Current Inventory '!$B:$E,4,FALSE),"0")</f>
        <v>0</v>
      </c>
      <c r="F1748" s="28">
        <v>0</v>
      </c>
      <c r="G1748" s="5">
        <f t="shared" si="0"/>
        <v>0</v>
      </c>
      <c r="H1748" s="5" t="str">
        <f>_xlfn.IFNA(VLOOKUP(D1748,'Msku With Skus'!$A:$E,6,FALSE)," ")</f>
        <v> </v>
      </c>
    </row>
    <row r="1749" customHeight="1" spans="1:8">
      <c r="A1749" s="25" t="s">
        <v>10820</v>
      </c>
      <c r="B1749" s="25" t="s">
        <v>3604</v>
      </c>
      <c r="C1749" s="25" t="s">
        <v>10821</v>
      </c>
      <c r="D1749" s="5" t="str">
        <f>VLOOKUP(B1749,'Msku With Skus'!$A:$B,2,FALSE)</f>
        <v>CSTE_0375_ST_throw_Army</v>
      </c>
      <c r="E1749" s="27">
        <f>_xlfn.IFNA(VLOOKUP(D1749,'Current Inventory '!$B:$E,4,FALSE),"0")</f>
        <v>0</v>
      </c>
      <c r="F1749" s="28">
        <v>0</v>
      </c>
      <c r="G1749" s="5">
        <f t="shared" si="0"/>
        <v>0</v>
      </c>
      <c r="H1749" s="5" t="str">
        <f>_xlfn.IFNA(VLOOKUP(D1749,'Msku With Skus'!$A:$E,6,FALSE)," ")</f>
        <v> </v>
      </c>
    </row>
    <row r="1750" customHeight="1" spans="1:8">
      <c r="A1750" s="25" t="s">
        <v>9779</v>
      </c>
      <c r="B1750" s="25" t="s">
        <v>278</v>
      </c>
      <c r="C1750" s="25" t="s">
        <v>9780</v>
      </c>
      <c r="D1750" s="5" t="str">
        <f>VLOOKUP(B1750,'Msku With Skus'!$A:$B,2,FALSE)</f>
        <v>CSTE_0003_ST_Bts_Pillow_Koya</v>
      </c>
      <c r="E1750" s="27">
        <f>_xlfn.IFNA(VLOOKUP(D1750,'Current Inventory '!$B:$E,4,FALSE),"0")</f>
        <v>0</v>
      </c>
      <c r="F1750" s="28">
        <v>0</v>
      </c>
      <c r="G1750" s="5">
        <f t="shared" si="0"/>
        <v>0</v>
      </c>
      <c r="H1750" s="5" t="str">
        <f>_xlfn.IFNA(VLOOKUP(D1750,'Msku With Skus'!$A:$E,6,FALSE)," ")</f>
        <v> </v>
      </c>
    </row>
    <row r="1751" customHeight="1" spans="1:8">
      <c r="A1751" s="25" t="s">
        <v>9781</v>
      </c>
      <c r="B1751" s="25" t="s">
        <v>6561</v>
      </c>
      <c r="C1751" s="25" t="s">
        <v>9780</v>
      </c>
      <c r="D1751" s="5" t="str">
        <f>VLOOKUP(B1751,'Msku With Skus'!$A:$B,2,FALSE)</f>
        <v>Soft Toys_Koya-FBA</v>
      </c>
      <c r="E1751" s="27" t="str">
        <f>_xlfn.IFNA(VLOOKUP(D1751,'Current Inventory '!$B:$E,4,FALSE),"0")</f>
        <v>0</v>
      </c>
      <c r="F1751" s="28">
        <v>0</v>
      </c>
      <c r="G1751" s="5">
        <f t="shared" si="0"/>
        <v>0</v>
      </c>
      <c r="H1751" s="5" t="e">
        <f>_xlfn.IFNA(VLOOKUP(D1751,'Msku With Skus'!$A:$E,6,FALSE)," ")</f>
        <v>#REF!</v>
      </c>
    </row>
    <row r="1752" customHeight="1" spans="1:8">
      <c r="A1752" s="25" t="s">
        <v>10822</v>
      </c>
      <c r="B1752" s="25" t="s">
        <v>4077</v>
      </c>
      <c r="C1752" s="25" t="s">
        <v>10823</v>
      </c>
      <c r="D1752" s="5" t="str">
        <f>VLOOKUP(B1752,'Msku With Skus'!$A:$B,2,FALSE)</f>
        <v>CSTE_0463_ST_Pokemon_Gengar</v>
      </c>
      <c r="E1752" s="27">
        <f>_xlfn.IFNA(VLOOKUP(D1752,'Current Inventory '!$B:$E,4,FALSE),"0")</f>
        <v>4</v>
      </c>
      <c r="F1752" s="28">
        <v>5</v>
      </c>
      <c r="G1752" s="5">
        <f t="shared" si="0"/>
        <v>-1</v>
      </c>
      <c r="H1752" s="5" t="e">
        <f>_xlfn.IFNA(VLOOKUP(D1752,'Msku With Skus'!$A:$E,6,FALSE)," ")</f>
        <v>#REF!</v>
      </c>
    </row>
    <row r="1753" customHeight="1" spans="1:8">
      <c r="A1753" s="25" t="s">
        <v>10824</v>
      </c>
      <c r="B1753" s="25" t="s">
        <v>4093</v>
      </c>
      <c r="C1753" s="25" t="s">
        <v>10825</v>
      </c>
      <c r="D1753" s="5" t="str">
        <f>VLOOKUP(B1753,'Msku With Skus'!$A:$B,2,FALSE)</f>
        <v>CSTE_0466_ST_Pokemon_Jigglypuff</v>
      </c>
      <c r="E1753" s="27">
        <f>_xlfn.IFNA(VLOOKUP(D1753,'Current Inventory '!$B:$E,4,FALSE),"0")</f>
        <v>8</v>
      </c>
      <c r="F1753" s="28">
        <v>5</v>
      </c>
      <c r="G1753" s="5">
        <f t="shared" si="0"/>
        <v>3</v>
      </c>
      <c r="H1753" s="5" t="e">
        <f>_xlfn.IFNA(VLOOKUP(D1753,'Msku With Skus'!$A:$E,6,FALSE)," ")</f>
        <v>#REF!</v>
      </c>
    </row>
    <row r="1754" customHeight="1" spans="1:8">
      <c r="A1754" s="25" t="s">
        <v>10826</v>
      </c>
      <c r="B1754" s="25" t="s">
        <v>4098</v>
      </c>
      <c r="C1754" s="25" t="s">
        <v>10827</v>
      </c>
      <c r="D1754" s="5" t="str">
        <f>VLOOKUP(B1754,'Msku With Skus'!$A:$B,2,FALSE)</f>
        <v>CSTE_0467_ST_Pokemon_PokeBall</v>
      </c>
      <c r="E1754" s="27">
        <f>_xlfn.IFNA(VLOOKUP(D1754,'Current Inventory '!$B:$E,4,FALSE),"0")</f>
        <v>5</v>
      </c>
      <c r="F1754" s="28">
        <v>5</v>
      </c>
      <c r="G1754" s="5">
        <f t="shared" si="0"/>
        <v>0</v>
      </c>
      <c r="H1754" s="5" t="e">
        <f>_xlfn.IFNA(VLOOKUP(D1754,'Msku With Skus'!$A:$E,6,FALSE)," ")</f>
        <v>#REF!</v>
      </c>
    </row>
    <row r="1755" customHeight="1" spans="1:8">
      <c r="A1755" s="25" t="s">
        <v>10828</v>
      </c>
      <c r="B1755" s="25" t="s">
        <v>4083</v>
      </c>
      <c r="C1755" s="25" t="s">
        <v>10829</v>
      </c>
      <c r="D1755" s="5" t="str">
        <f>VLOOKUP(B1755,'Msku With Skus'!$A:$B,2,FALSE)</f>
        <v>CSTE_0464_ST_Pokemon_Snorlex</v>
      </c>
      <c r="E1755" s="27">
        <f>_xlfn.IFNA(VLOOKUP(D1755,'Current Inventory '!$B:$E,4,FALSE),"0")</f>
        <v>4</v>
      </c>
      <c r="F1755" s="28">
        <v>5</v>
      </c>
      <c r="G1755" s="5">
        <f t="shared" si="0"/>
        <v>-1</v>
      </c>
      <c r="H1755" s="5" t="e">
        <f>_xlfn.IFNA(VLOOKUP(D1755,'Msku With Skus'!$A:$E,6,FALSE)," ")</f>
        <v>#REF!</v>
      </c>
    </row>
    <row r="1756" customHeight="1" spans="1:8">
      <c r="A1756" s="25" t="s">
        <v>10830</v>
      </c>
      <c r="B1756" s="25" t="s">
        <v>3855</v>
      </c>
      <c r="C1756" s="25" t="s">
        <v>10831</v>
      </c>
      <c r="D1756" s="5" t="str">
        <f>VLOOKUP(B1756,'Msku With Skus'!$A:$B,2,FALSE)</f>
        <v>CSTE_0434_ST_Pokemon_Bulbasour_Green</v>
      </c>
      <c r="E1756" s="27">
        <f>_xlfn.IFNA(VLOOKUP(D1756,'Current Inventory '!$B:$E,4,FALSE),"0")</f>
        <v>-3</v>
      </c>
      <c r="F1756" s="28">
        <v>0</v>
      </c>
      <c r="G1756" s="5">
        <f t="shared" si="0"/>
        <v>-3</v>
      </c>
      <c r="H1756" s="5" t="e">
        <f>_xlfn.IFNA(VLOOKUP(D1756,'Msku With Skus'!$A:$E,6,FALSE)," ")</f>
        <v>#REF!</v>
      </c>
    </row>
    <row r="1757" customHeight="1" spans="1:8">
      <c r="A1757" s="25" t="s">
        <v>10832</v>
      </c>
      <c r="B1757" s="25" t="s">
        <v>3845</v>
      </c>
      <c r="C1757" s="25" t="s">
        <v>10833</v>
      </c>
      <c r="D1757" s="5" t="str">
        <f>VLOOKUP(B1757,'Msku With Skus'!$A:$B,2,FALSE)</f>
        <v>CSTE_0433_ST_Pokemon_Charmander_Red</v>
      </c>
      <c r="E1757" s="27" t="str">
        <f>_xlfn.IFNA(VLOOKUP(D1757,'Current Inventory '!$B:$E,4,FALSE),"0")</f>
        <v>0</v>
      </c>
      <c r="F1757" s="28">
        <v>22</v>
      </c>
      <c r="G1757" s="5">
        <f t="shared" si="0"/>
        <v>-22</v>
      </c>
      <c r="H1757" s="5" t="e">
        <f>_xlfn.IFNA(VLOOKUP(D1757,'Msku With Skus'!$A:$E,6,FALSE)," ")</f>
        <v>#REF!</v>
      </c>
    </row>
    <row r="1758" customHeight="1" spans="1:8">
      <c r="A1758" s="25" t="s">
        <v>10834</v>
      </c>
      <c r="B1758" s="25" t="s">
        <v>3841</v>
      </c>
      <c r="C1758" s="25" t="s">
        <v>10835</v>
      </c>
      <c r="D1758" s="5" t="str">
        <f>VLOOKUP(B1758,'Msku With Skus'!$A:$B,2,FALSE)</f>
        <v>CSTE_0433_ST_Pokemon_Charmander_Red</v>
      </c>
      <c r="E1758" s="27" t="str">
        <f>_xlfn.IFNA(VLOOKUP(D1758,'Current Inventory '!$B:$E,4,FALSE),"0")</f>
        <v>0</v>
      </c>
      <c r="F1758" s="28">
        <v>10</v>
      </c>
      <c r="G1758" s="5">
        <f t="shared" si="0"/>
        <v>-10</v>
      </c>
      <c r="H1758" s="5" t="e">
        <f>_xlfn.IFNA(VLOOKUP(D1758,'Msku With Skus'!$A:$E,6,FALSE)," ")</f>
        <v>#REF!</v>
      </c>
    </row>
    <row r="1759" customHeight="1" spans="1:8">
      <c r="A1759" s="25" t="s">
        <v>10836</v>
      </c>
      <c r="B1759" s="25" t="s">
        <v>3843</v>
      </c>
      <c r="C1759" s="25" t="s">
        <v>10837</v>
      </c>
      <c r="D1759" s="5" t="str">
        <f>VLOOKUP(B1759,'Msku With Skus'!$A:$B,2,FALSE)</f>
        <v>CSTE_0433_ST_Pokemon_Charmander_Red</v>
      </c>
      <c r="E1759" s="27" t="str">
        <f>_xlfn.IFNA(VLOOKUP(D1759,'Current Inventory '!$B:$E,4,FALSE),"0")</f>
        <v>0</v>
      </c>
      <c r="F1759" s="28">
        <v>20</v>
      </c>
      <c r="G1759" s="5">
        <f t="shared" si="0"/>
        <v>-20</v>
      </c>
      <c r="H1759" s="5" t="e">
        <f>_xlfn.IFNA(VLOOKUP(D1759,'Msku With Skus'!$A:$E,6,FALSE)," ")</f>
        <v>#REF!</v>
      </c>
    </row>
    <row r="1760" customHeight="1" spans="1:8">
      <c r="A1760" s="25" t="s">
        <v>10838</v>
      </c>
      <c r="B1760" s="25" t="s">
        <v>3857</v>
      </c>
      <c r="C1760" s="25" t="s">
        <v>10839</v>
      </c>
      <c r="D1760" s="5" t="str">
        <f>VLOOKUP(B1760,'Msku With Skus'!$A:$B,2,FALSE)</f>
        <v>CSTE_0434_ST_Pokemon_Bulbasour_Green</v>
      </c>
      <c r="E1760" s="27">
        <f>_xlfn.IFNA(VLOOKUP(D1760,'Current Inventory '!$B:$E,4,FALSE),"0")</f>
        <v>-3</v>
      </c>
      <c r="F1760" s="28">
        <v>5</v>
      </c>
      <c r="G1760" s="5">
        <f t="shared" si="0"/>
        <v>-8</v>
      </c>
      <c r="H1760" s="5" t="e">
        <f>_xlfn.IFNA(VLOOKUP(D1760,'Msku With Skus'!$A:$E,6,FALSE)," ")</f>
        <v>#REF!</v>
      </c>
    </row>
    <row r="1761" customHeight="1" spans="1:8">
      <c r="A1761" s="25" t="s">
        <v>10840</v>
      </c>
      <c r="B1761" s="25" t="s">
        <v>4070</v>
      </c>
      <c r="C1761" s="25" t="s">
        <v>10841</v>
      </c>
      <c r="D1761" s="5" t="str">
        <f>VLOOKUP(B1761,'Msku With Skus'!$A:$B,2,FALSE)</f>
        <v>CSTE_0462_ST_Pokemon_Togepi</v>
      </c>
      <c r="E1761" s="27">
        <f>_xlfn.IFNA(VLOOKUP(D1761,'Current Inventory '!$B:$E,4,FALSE),"0")</f>
        <v>-1</v>
      </c>
      <c r="F1761" s="28">
        <v>5</v>
      </c>
      <c r="G1761" s="5">
        <f t="shared" si="0"/>
        <v>-6</v>
      </c>
      <c r="H1761" s="5" t="e">
        <f>_xlfn.IFNA(VLOOKUP(D1761,'Msku With Skus'!$A:$E,6,FALSE)," ")</f>
        <v>#REF!</v>
      </c>
    </row>
    <row r="1762" customHeight="1" spans="1:8">
      <c r="A1762" s="25" t="s">
        <v>10842</v>
      </c>
      <c r="B1762" s="25" t="s">
        <v>3866</v>
      </c>
      <c r="C1762" s="25" t="s">
        <v>10843</v>
      </c>
      <c r="D1762" s="5" t="str">
        <f>VLOOKUP(B1762,'Msku With Skus'!$A:$B,2,FALSE)</f>
        <v>CSTE_0435_ST_Pokemon_Squirtle_Blue</v>
      </c>
      <c r="E1762" s="27">
        <f>_xlfn.IFNA(VLOOKUP(D1762,'Current Inventory '!$B:$E,4,FALSE),"0")</f>
        <v>15</v>
      </c>
      <c r="F1762" s="28">
        <v>5</v>
      </c>
      <c r="G1762" s="5">
        <f t="shared" si="0"/>
        <v>10</v>
      </c>
      <c r="H1762" s="5" t="e">
        <f>_xlfn.IFNA(VLOOKUP(D1762,'Msku With Skus'!$A:$E,6,FALSE)," ")</f>
        <v>#REF!</v>
      </c>
    </row>
    <row r="1763" customHeight="1" spans="1:8">
      <c r="A1763" s="25" t="s">
        <v>10844</v>
      </c>
      <c r="B1763" s="25" t="s">
        <v>3624</v>
      </c>
      <c r="C1763" s="25" t="s">
        <v>10845</v>
      </c>
      <c r="D1763" s="5" t="str">
        <f>VLOOKUP(B1763,'Msku With Skus'!$A:$B,2,FALSE)</f>
        <v>CSTE_0381_ST_Rabbit_Doll_Grey</v>
      </c>
      <c r="E1763" s="27">
        <f>_xlfn.IFNA(VLOOKUP(D1763,'Current Inventory '!$B:$E,4,FALSE),"0")</f>
        <v>0</v>
      </c>
      <c r="F1763" s="28">
        <v>0</v>
      </c>
      <c r="G1763" s="5">
        <f t="shared" si="0"/>
        <v>0</v>
      </c>
      <c r="H1763" s="5" t="e">
        <f>_xlfn.IFNA(VLOOKUP(D1763,'Msku With Skus'!$A:$E,6,FALSE)," ")</f>
        <v>#REF!</v>
      </c>
    </row>
    <row r="1764" customHeight="1" spans="1:8">
      <c r="A1764" s="25" t="s">
        <v>10846</v>
      </c>
      <c r="B1764" s="25" t="s">
        <v>3629</v>
      </c>
      <c r="C1764" s="25" t="s">
        <v>10847</v>
      </c>
      <c r="D1764" s="5" t="str">
        <f>VLOOKUP(B1764,'Msku With Skus'!$A:$B,2,FALSE)</f>
        <v>CSTE_0382_ST_Rabbit_Doll_Pink</v>
      </c>
      <c r="E1764" s="27">
        <f>_xlfn.IFNA(VLOOKUP(D1764,'Current Inventory '!$B:$E,4,FALSE),"0")</f>
        <v>0</v>
      </c>
      <c r="F1764" s="28">
        <v>0</v>
      </c>
      <c r="G1764" s="5">
        <f t="shared" si="0"/>
        <v>0</v>
      </c>
      <c r="H1764" s="5" t="e">
        <f>_xlfn.IFNA(VLOOKUP(D1764,'Msku With Skus'!$A:$E,6,FALSE)," ")</f>
        <v>#REF!</v>
      </c>
    </row>
    <row r="1765" customHeight="1" spans="1:8">
      <c r="A1765" s="25" t="s">
        <v>10848</v>
      </c>
      <c r="B1765" s="25" t="s">
        <v>5821</v>
      </c>
      <c r="C1765" s="25" t="s">
        <v>10849</v>
      </c>
      <c r="D1765" s="5" t="str">
        <f>VLOOKUP(B1765,'Msku With Skus'!$A:$B,2,FALSE)</f>
        <v>CSTE_O0325_OT_Pikachu_</v>
      </c>
      <c r="E1765" s="27">
        <f>_xlfn.IFNA(VLOOKUP(D1765,'Current Inventory '!$B:$E,4,FALSE),"0")</f>
        <v>2</v>
      </c>
      <c r="F1765" s="28">
        <v>0</v>
      </c>
      <c r="G1765" s="5">
        <f t="shared" si="0"/>
        <v>2</v>
      </c>
      <c r="H1765" s="5" t="str">
        <f>_xlfn.IFNA(VLOOKUP(D1765,'Msku With Skus'!$A:$E,6,FALSE)," ")</f>
        <v> </v>
      </c>
    </row>
    <row r="1766" customHeight="1" spans="1:8">
      <c r="A1766" s="25" t="s">
        <v>10850</v>
      </c>
      <c r="B1766" s="25" t="s">
        <v>3941</v>
      </c>
      <c r="C1766" s="25" t="s">
        <v>10851</v>
      </c>
      <c r="D1766" s="5" t="str">
        <f>VLOOKUP(B1766,'Msku With Skus'!$A:$B,2,FALSE)</f>
        <v>CSTE_0443_CLT_AF_Demon_Slayer_Set</v>
      </c>
      <c r="E1766" s="27">
        <f>_xlfn.IFNA(VLOOKUP(D1766,'Current Inventory '!$B:$E,4,FALSE),"0")</f>
        <v>0</v>
      </c>
      <c r="F1766" s="28">
        <v>0</v>
      </c>
      <c r="G1766" s="5">
        <f t="shared" si="0"/>
        <v>0</v>
      </c>
      <c r="H1766" s="5" t="str">
        <f>_xlfn.IFNA(VLOOKUP(D1766,'Msku With Skus'!$A:$E,6,FALSE)," ")</f>
        <v> </v>
      </c>
    </row>
    <row r="1767" customHeight="1" spans="1:8">
      <c r="A1767" s="25" t="s">
        <v>10850</v>
      </c>
      <c r="B1767" s="25" t="s">
        <v>3941</v>
      </c>
      <c r="C1767" s="25" t="s">
        <v>10851</v>
      </c>
      <c r="D1767" s="5" t="str">
        <f>VLOOKUP(B1767,'Msku With Skus'!$A:$B,2,FALSE)</f>
        <v>CSTE_0443_CLT_AF_Demon_Slayer_Set</v>
      </c>
      <c r="E1767" s="27">
        <f>_xlfn.IFNA(VLOOKUP(D1767,'Current Inventory '!$B:$E,4,FALSE),"0")</f>
        <v>0</v>
      </c>
      <c r="F1767" s="28">
        <v>1</v>
      </c>
      <c r="G1767" s="5">
        <f t="shared" si="0"/>
        <v>-1</v>
      </c>
      <c r="H1767" s="5" t="str">
        <f>_xlfn.IFNA(VLOOKUP(D1767,'Msku With Skus'!$A:$E,6,FALSE)," ")</f>
        <v> </v>
      </c>
    </row>
    <row r="1768" customHeight="1" spans="1:8">
      <c r="A1768" s="25" t="s">
        <v>10852</v>
      </c>
      <c r="B1768" s="25" t="s">
        <v>3968</v>
      </c>
      <c r="C1768" s="25" t="s">
        <v>10853</v>
      </c>
      <c r="D1768" s="5" t="str">
        <f>VLOOKUP(B1768,'Msku With Skus'!$A:$B,2,FALSE)</f>
        <v>CSTE_0447_CLT_AF_Goku_SSJ</v>
      </c>
      <c r="E1768" s="27">
        <f>_xlfn.IFNA(VLOOKUP(D1768,'Current Inventory '!$B:$E,4,FALSE),"0")</f>
        <v>2</v>
      </c>
      <c r="F1768" s="28">
        <v>0</v>
      </c>
      <c r="G1768" s="5">
        <f t="shared" si="0"/>
        <v>2</v>
      </c>
      <c r="H1768" s="5" t="str">
        <f>_xlfn.IFNA(VLOOKUP(D1768,'Msku With Skus'!$A:$E,6,FALSE)," ")</f>
        <v> </v>
      </c>
    </row>
    <row r="1769" customHeight="1" spans="1:8">
      <c r="A1769" s="25" t="s">
        <v>10852</v>
      </c>
      <c r="B1769" s="25" t="s">
        <v>3968</v>
      </c>
      <c r="C1769" s="25" t="s">
        <v>10853</v>
      </c>
      <c r="D1769" s="5" t="str">
        <f>VLOOKUP(B1769,'Msku With Skus'!$A:$B,2,FALSE)</f>
        <v>CSTE_0447_CLT_AF_Goku_SSJ</v>
      </c>
      <c r="E1769" s="27">
        <f>_xlfn.IFNA(VLOOKUP(D1769,'Current Inventory '!$B:$E,4,FALSE),"0")</f>
        <v>2</v>
      </c>
      <c r="F1769" s="28">
        <v>0</v>
      </c>
      <c r="G1769" s="5">
        <f t="shared" si="0"/>
        <v>2</v>
      </c>
      <c r="H1769" s="5" t="str">
        <f>_xlfn.IFNA(VLOOKUP(D1769,'Msku With Skus'!$A:$E,6,FALSE)," ")</f>
        <v> </v>
      </c>
    </row>
    <row r="1770" customHeight="1" spans="1:8">
      <c r="A1770" s="25" t="s">
        <v>10854</v>
      </c>
      <c r="B1770" s="25" t="s">
        <v>3916</v>
      </c>
      <c r="C1770" s="25" t="s">
        <v>10855</v>
      </c>
      <c r="D1770" s="5" t="str">
        <f>VLOOKUP(B1770,'Msku With Skus'!$A:$B,2,FALSE)</f>
        <v>CSTE_0440_CLT_AF_Gohan_Purple</v>
      </c>
      <c r="E1770" s="27">
        <f>_xlfn.IFNA(VLOOKUP(D1770,'Current Inventory '!$B:$E,4,FALSE),"0")</f>
        <v>0</v>
      </c>
      <c r="F1770" s="28">
        <v>2</v>
      </c>
      <c r="G1770" s="5">
        <f t="shared" si="0"/>
        <v>-2</v>
      </c>
      <c r="H1770" s="5" t="str">
        <f>_xlfn.IFNA(VLOOKUP(D1770,'Msku With Skus'!$A:$E,6,FALSE)," ")</f>
        <v> </v>
      </c>
    </row>
    <row r="1771" customHeight="1" spans="1:8">
      <c r="A1771" s="25" t="s">
        <v>10854</v>
      </c>
      <c r="B1771" s="25" t="s">
        <v>3916</v>
      </c>
      <c r="C1771" s="25" t="s">
        <v>10855</v>
      </c>
      <c r="D1771" s="5" t="str">
        <f>VLOOKUP(B1771,'Msku With Skus'!$A:$B,2,FALSE)</f>
        <v>CSTE_0440_CLT_AF_Gohan_Purple</v>
      </c>
      <c r="E1771" s="27">
        <f>_xlfn.IFNA(VLOOKUP(D1771,'Current Inventory '!$B:$E,4,FALSE),"0")</f>
        <v>0</v>
      </c>
      <c r="F1771" s="28">
        <v>0</v>
      </c>
      <c r="G1771" s="5">
        <f t="shared" si="0"/>
        <v>0</v>
      </c>
      <c r="H1771" s="5" t="str">
        <f>_xlfn.IFNA(VLOOKUP(D1771,'Msku With Skus'!$A:$E,6,FALSE)," ")</f>
        <v> </v>
      </c>
    </row>
    <row r="1772" customHeight="1" spans="1:8">
      <c r="A1772" s="25" t="s">
        <v>10856</v>
      </c>
      <c r="B1772" s="25" t="s">
        <v>3934</v>
      </c>
      <c r="C1772" s="25" t="s">
        <v>10857</v>
      </c>
      <c r="D1772" s="5" t="str">
        <f>VLOOKUP(B1772,'Msku With Skus'!$A:$B,2,FALSE)</f>
        <v>CSTE_0442_CLT_AF_Goku_Big</v>
      </c>
      <c r="E1772" s="27">
        <f>_xlfn.IFNA(VLOOKUP(D1772,'Current Inventory '!$B:$E,4,FALSE),"0")</f>
        <v>0</v>
      </c>
      <c r="F1772" s="28">
        <v>1</v>
      </c>
      <c r="G1772" s="5">
        <f t="shared" si="0"/>
        <v>-1</v>
      </c>
      <c r="H1772" s="5" t="str">
        <f>_xlfn.IFNA(VLOOKUP(D1772,'Msku With Skus'!$A:$E,6,FALSE)," ")</f>
        <v> </v>
      </c>
    </row>
    <row r="1773" customHeight="1" spans="1:8">
      <c r="A1773" s="25" t="s">
        <v>10858</v>
      </c>
      <c r="B1773" s="25" t="s">
        <v>3947</v>
      </c>
      <c r="C1773" s="25" t="s">
        <v>10859</v>
      </c>
      <c r="D1773" s="5" t="str">
        <f>VLOOKUP(B1773,'Msku With Skus'!$A:$B,2,FALSE)</f>
        <v>CSTE_0444_CLT_AF_Goku_Charging</v>
      </c>
      <c r="E1773" s="27">
        <f>_xlfn.IFNA(VLOOKUP(D1773,'Current Inventory '!$B:$E,4,FALSE),"0")</f>
        <v>6</v>
      </c>
      <c r="F1773" s="28">
        <v>0</v>
      </c>
      <c r="G1773" s="5">
        <f t="shared" si="0"/>
        <v>6</v>
      </c>
      <c r="H1773" s="5" t="str">
        <f>_xlfn.IFNA(VLOOKUP(D1773,'Msku With Skus'!$A:$E,6,FALSE)," ")</f>
        <v> </v>
      </c>
    </row>
    <row r="1774" customHeight="1" spans="1:8">
      <c r="A1774" s="25" t="s">
        <v>10858</v>
      </c>
      <c r="B1774" s="25" t="s">
        <v>3947</v>
      </c>
      <c r="C1774" s="25" t="s">
        <v>10859</v>
      </c>
      <c r="D1774" s="5" t="str">
        <f>VLOOKUP(B1774,'Msku With Skus'!$A:$B,2,FALSE)</f>
        <v>CSTE_0444_CLT_AF_Goku_Charging</v>
      </c>
      <c r="E1774" s="27">
        <f>_xlfn.IFNA(VLOOKUP(D1774,'Current Inventory '!$B:$E,4,FALSE),"0")</f>
        <v>6</v>
      </c>
      <c r="F1774" s="28">
        <v>0</v>
      </c>
      <c r="G1774" s="5">
        <f t="shared" si="0"/>
        <v>6</v>
      </c>
      <c r="H1774" s="5" t="str">
        <f>_xlfn.IFNA(VLOOKUP(D1774,'Msku With Skus'!$A:$E,6,FALSE)," ")</f>
        <v> </v>
      </c>
    </row>
    <row r="1775" customHeight="1" spans="1:8">
      <c r="A1775" s="25" t="s">
        <v>10860</v>
      </c>
      <c r="B1775" s="25" t="s">
        <v>3965</v>
      </c>
      <c r="C1775" s="25" t="s">
        <v>10861</v>
      </c>
      <c r="D1775" s="5" t="str">
        <f>VLOOKUP(B1775,'Msku With Skus'!$A:$B,2,FALSE)</f>
        <v>CSTE_0446_CLT_AF_Goku_Kamahe</v>
      </c>
      <c r="E1775" s="27">
        <f>_xlfn.IFNA(VLOOKUP(D1775,'Current Inventory '!$B:$E,4,FALSE),"0")</f>
        <v>0</v>
      </c>
      <c r="F1775" s="28">
        <v>0</v>
      </c>
      <c r="G1775" s="5">
        <f t="shared" si="0"/>
        <v>0</v>
      </c>
      <c r="H1775" s="5" t="str">
        <f>_xlfn.IFNA(VLOOKUP(D1775,'Msku With Skus'!$A:$E,6,FALSE)," ")</f>
        <v> </v>
      </c>
    </row>
    <row r="1776" customHeight="1" spans="1:8">
      <c r="A1776" s="25" t="s">
        <v>10860</v>
      </c>
      <c r="B1776" s="25" t="s">
        <v>3965</v>
      </c>
      <c r="C1776" s="25" t="s">
        <v>10861</v>
      </c>
      <c r="D1776" s="5" t="str">
        <f>VLOOKUP(B1776,'Msku With Skus'!$A:$B,2,FALSE)</f>
        <v>CSTE_0446_CLT_AF_Goku_Kamahe</v>
      </c>
      <c r="E1776" s="27">
        <f>_xlfn.IFNA(VLOOKUP(D1776,'Current Inventory '!$B:$E,4,FALSE),"0")</f>
        <v>0</v>
      </c>
      <c r="F1776" s="28">
        <v>0</v>
      </c>
      <c r="G1776" s="5">
        <f t="shared" si="0"/>
        <v>0</v>
      </c>
      <c r="H1776" s="5" t="str">
        <f>_xlfn.IFNA(VLOOKUP(D1776,'Msku With Skus'!$A:$E,6,FALSE)," ")</f>
        <v> </v>
      </c>
    </row>
    <row r="1777" customHeight="1" spans="1:8">
      <c r="A1777" s="25" t="s">
        <v>10862</v>
      </c>
      <c r="B1777" s="25" t="s">
        <v>3999</v>
      </c>
      <c r="C1777" s="25" t="s">
        <v>10863</v>
      </c>
      <c r="D1777" s="5" t="str">
        <f>VLOOKUP(B1777,'Msku With Skus'!$A:$B,2,FALSE)</f>
        <v>CSTE_0450_CLT_AF_Kakashi_Attack</v>
      </c>
      <c r="E1777" s="27">
        <f>_xlfn.IFNA(VLOOKUP(D1777,'Current Inventory '!$B:$E,4,FALSE),"0")</f>
        <v>4</v>
      </c>
      <c r="F1777" s="28">
        <v>3</v>
      </c>
      <c r="G1777" s="5">
        <f t="shared" si="0"/>
        <v>1</v>
      </c>
      <c r="H1777" s="5" t="str">
        <f>_xlfn.IFNA(VLOOKUP(D1777,'Msku With Skus'!$A:$E,6,FALSE)," ")</f>
        <v> </v>
      </c>
    </row>
    <row r="1778" customHeight="1" spans="1:8">
      <c r="A1778" s="25" t="s">
        <v>10864</v>
      </c>
      <c r="B1778" s="25" t="s">
        <v>4004</v>
      </c>
      <c r="C1778" s="25" t="s">
        <v>10865</v>
      </c>
      <c r="D1778" s="5" t="str">
        <f>VLOOKUP(B1778,'Msku With Skus'!$A:$B,2,FALSE)</f>
        <v>CSTE_0451_CLT_AF_Zoro_Tree</v>
      </c>
      <c r="E1778" s="27">
        <f>_xlfn.IFNA(VLOOKUP(D1778,'Current Inventory '!$B:$E,4,FALSE),"0")</f>
        <v>4</v>
      </c>
      <c r="F1778" s="28">
        <v>0</v>
      </c>
      <c r="G1778" s="5">
        <f t="shared" si="0"/>
        <v>4</v>
      </c>
      <c r="H1778" s="5" t="str">
        <f>_xlfn.IFNA(VLOOKUP(D1778,'Msku With Skus'!$A:$E,6,FALSE)," ")</f>
        <v> </v>
      </c>
    </row>
    <row r="1779" customHeight="1" spans="1:8">
      <c r="A1779" s="25" t="s">
        <v>10864</v>
      </c>
      <c r="B1779" s="25" t="s">
        <v>4004</v>
      </c>
      <c r="C1779" s="25" t="s">
        <v>10865</v>
      </c>
      <c r="D1779" s="5" t="str">
        <f>VLOOKUP(B1779,'Msku With Skus'!$A:$B,2,FALSE)</f>
        <v>CSTE_0451_CLT_AF_Zoro_Tree</v>
      </c>
      <c r="E1779" s="27">
        <f>_xlfn.IFNA(VLOOKUP(D1779,'Current Inventory '!$B:$E,4,FALSE),"0")</f>
        <v>4</v>
      </c>
      <c r="F1779" s="28">
        <v>3</v>
      </c>
      <c r="G1779" s="5">
        <f t="shared" si="0"/>
        <v>1</v>
      </c>
      <c r="H1779" s="5" t="str">
        <f>_xlfn.IFNA(VLOOKUP(D1779,'Msku With Skus'!$A:$E,6,FALSE)," ")</f>
        <v> </v>
      </c>
    </row>
    <row r="1780" customHeight="1" spans="1:8">
      <c r="A1780" s="25" t="s">
        <v>10866</v>
      </c>
      <c r="B1780" s="25" t="s">
        <v>3959</v>
      </c>
      <c r="C1780" s="25" t="s">
        <v>10867</v>
      </c>
      <c r="D1780" s="5" t="str">
        <f>VLOOKUP(B1780,'Msku With Skus'!$A:$B,2,FALSE)</f>
        <v>CSTE_0445_CLT_AF_Goku_Spirit</v>
      </c>
      <c r="E1780" s="27">
        <f>_xlfn.IFNA(VLOOKUP(D1780,'Current Inventory '!$B:$E,4,FALSE),"0")</f>
        <v>0</v>
      </c>
      <c r="F1780" s="28">
        <v>0</v>
      </c>
      <c r="G1780" s="5">
        <f t="shared" si="0"/>
        <v>0</v>
      </c>
      <c r="H1780" s="5" t="str">
        <f>_xlfn.IFNA(VLOOKUP(D1780,'Msku With Skus'!$A:$E,6,FALSE)," ")</f>
        <v> </v>
      </c>
    </row>
    <row r="1781" customHeight="1" spans="1:8">
      <c r="A1781" s="25" t="s">
        <v>10868</v>
      </c>
      <c r="B1781" s="25" t="s">
        <v>4946</v>
      </c>
      <c r="C1781" s="25" t="s">
        <v>10869</v>
      </c>
      <c r="D1781" s="5" t="str">
        <f>VLOOKUP(B1781,'Msku With Skus'!$A:$B,2,FALSE)</f>
        <v>CSTE_O0103_OT_GokuActionFigur</v>
      </c>
      <c r="E1781" s="27">
        <f>_xlfn.IFNA(VLOOKUP(D1781,'Current Inventory '!$B:$E,4,FALSE),"0")</f>
        <v>0</v>
      </c>
      <c r="F1781" s="28">
        <v>0</v>
      </c>
      <c r="G1781" s="5">
        <f t="shared" si="0"/>
        <v>0</v>
      </c>
      <c r="H1781" s="5" t="str">
        <f>_xlfn.IFNA(VLOOKUP(D1781,'Msku With Skus'!$A:$E,6,FALSE)," ")</f>
        <v> </v>
      </c>
    </row>
    <row r="1782" customHeight="1" spans="1:8">
      <c r="A1782" s="25" t="s">
        <v>10870</v>
      </c>
      <c r="B1782" s="25" t="s">
        <v>3988</v>
      </c>
      <c r="C1782" s="25" t="s">
        <v>10871</v>
      </c>
      <c r="D1782" s="5" t="str">
        <f>VLOOKUP(B1782,'Msku With Skus'!$A:$B,2,FALSE)</f>
        <v>CSTE_0449_CLT_AF_Vegeta_Gloves_Blue</v>
      </c>
      <c r="E1782" s="27">
        <f>_xlfn.IFNA(VLOOKUP(D1782,'Current Inventory '!$B:$E,4,FALSE),"0")</f>
        <v>1</v>
      </c>
      <c r="F1782" s="28">
        <v>0</v>
      </c>
      <c r="G1782" s="5">
        <f t="shared" si="0"/>
        <v>1</v>
      </c>
      <c r="H1782" s="5" t="str">
        <f>_xlfn.IFNA(VLOOKUP(D1782,'Msku With Skus'!$A:$E,6,FALSE)," ")</f>
        <v> </v>
      </c>
    </row>
    <row r="1783" customHeight="1" spans="1:8">
      <c r="A1783" s="25" t="s">
        <v>10872</v>
      </c>
      <c r="B1783" s="25" t="s">
        <v>3984</v>
      </c>
      <c r="C1783" s="25" t="s">
        <v>10873</v>
      </c>
      <c r="D1783" s="5" t="str">
        <f>VLOOKUP(B1783,'Msku With Skus'!$A:$B,2,FALSE)</f>
        <v>CSTE_0449_CLT_AF_Vegeta_Gloves_Blue</v>
      </c>
      <c r="E1783" s="27">
        <f>_xlfn.IFNA(VLOOKUP(D1783,'Current Inventory '!$B:$E,4,FALSE),"0")</f>
        <v>1</v>
      </c>
      <c r="F1783" s="28">
        <v>2</v>
      </c>
      <c r="G1783" s="5">
        <f t="shared" si="0"/>
        <v>-1</v>
      </c>
      <c r="H1783" s="5" t="str">
        <f>_xlfn.IFNA(VLOOKUP(D1783,'Msku With Skus'!$A:$E,6,FALSE)," ")</f>
        <v> </v>
      </c>
    </row>
    <row r="1784" customHeight="1" spans="1:8">
      <c r="A1784" s="25" t="s">
        <v>10874</v>
      </c>
      <c r="B1784" s="25" t="s">
        <v>3927</v>
      </c>
      <c r="C1784" s="25" t="s">
        <v>10875</v>
      </c>
      <c r="D1784" s="5" t="str">
        <f>VLOOKUP(B1784,'Msku With Skus'!$A:$B,2,FALSE)</f>
        <v>CSTE_0441_CLT_AF_Goku_Rosea</v>
      </c>
      <c r="E1784" s="27">
        <f>_xlfn.IFNA(VLOOKUP(D1784,'Current Inventory '!$B:$E,4,FALSE),"0")</f>
        <v>0</v>
      </c>
      <c r="F1784" s="28">
        <v>0</v>
      </c>
      <c r="G1784" s="5">
        <f t="shared" si="0"/>
        <v>0</v>
      </c>
      <c r="H1784" s="5" t="str">
        <f>_xlfn.IFNA(VLOOKUP(D1784,'Msku With Skus'!$A:$E,6,FALSE)," ")</f>
        <v> </v>
      </c>
    </row>
    <row r="1785" customHeight="1" spans="1:8">
      <c r="A1785" s="25" t="s">
        <v>10876</v>
      </c>
      <c r="B1785" s="25" t="s">
        <v>4012</v>
      </c>
      <c r="C1785" s="25" t="s">
        <v>10877</v>
      </c>
      <c r="D1785" s="5" t="str">
        <f>VLOOKUP(B1785,'Msku With Skus'!$A:$B,2,FALSE)</f>
        <v>CSTE_0452_CLT_AF_HarryPotter_Set_3</v>
      </c>
      <c r="E1785" s="27">
        <f>_xlfn.IFNA(VLOOKUP(D1785,'Current Inventory '!$B:$E,4,FALSE),"0")</f>
        <v>0</v>
      </c>
      <c r="F1785" s="28">
        <v>0</v>
      </c>
      <c r="G1785" s="5">
        <f t="shared" si="0"/>
        <v>0</v>
      </c>
      <c r="H1785" s="5" t="str">
        <f>_xlfn.IFNA(VLOOKUP(D1785,'Msku With Skus'!$A:$E,6,FALSE)," ")</f>
        <v> </v>
      </c>
    </row>
    <row r="1786" customHeight="1" spans="1:8">
      <c r="A1786" s="25" t="s">
        <v>10876</v>
      </c>
      <c r="B1786" s="25" t="s">
        <v>4012</v>
      </c>
      <c r="C1786" s="25" t="s">
        <v>10877</v>
      </c>
      <c r="D1786" s="5" t="str">
        <f>VLOOKUP(B1786,'Msku With Skus'!$A:$B,2,FALSE)</f>
        <v>CSTE_0452_CLT_AF_HarryPotter_Set_3</v>
      </c>
      <c r="E1786" s="27">
        <f>_xlfn.IFNA(VLOOKUP(D1786,'Current Inventory '!$B:$E,4,FALSE),"0")</f>
        <v>0</v>
      </c>
      <c r="F1786" s="28">
        <v>0</v>
      </c>
      <c r="G1786" s="5">
        <f t="shared" si="0"/>
        <v>0</v>
      </c>
      <c r="H1786" s="5" t="str">
        <f>_xlfn.IFNA(VLOOKUP(D1786,'Msku With Skus'!$A:$E,6,FALSE)," ")</f>
        <v> </v>
      </c>
    </row>
    <row r="1787" customHeight="1" spans="1:8">
      <c r="A1787" s="25" t="s">
        <v>10878</v>
      </c>
      <c r="B1787" s="25" t="s">
        <v>3975</v>
      </c>
      <c r="C1787" s="25" t="s">
        <v>10879</v>
      </c>
      <c r="D1787" s="5" t="str">
        <f>VLOOKUP(B1787,'Msku With Skus'!$A:$B,2,FALSE)</f>
        <v>CSTE_0448_CLT_AF_Vegeta_Gloves_Black</v>
      </c>
      <c r="E1787" s="27">
        <f>_xlfn.IFNA(VLOOKUP(D1787,'Current Inventory '!$B:$E,4,FALSE),"0")</f>
        <v>1</v>
      </c>
      <c r="F1787" s="28">
        <v>0</v>
      </c>
      <c r="G1787" s="5">
        <f t="shared" si="0"/>
        <v>1</v>
      </c>
      <c r="H1787" s="5" t="str">
        <f>_xlfn.IFNA(VLOOKUP(D1787,'Msku With Skus'!$A:$E,6,FALSE)," ")</f>
        <v> </v>
      </c>
    </row>
    <row r="1788" customHeight="1" spans="1:8">
      <c r="A1788" s="25" t="s">
        <v>10880</v>
      </c>
      <c r="B1788" s="25" t="s">
        <v>4121</v>
      </c>
      <c r="C1788" s="25" t="s">
        <v>10881</v>
      </c>
      <c r="D1788" s="5" t="str">
        <f>VLOOKUP(B1788,'Msku With Skus'!$A:$B,2,FALSE)</f>
        <v>CSTE_0471_ST_Minecraft_Sword_Big</v>
      </c>
      <c r="E1788" s="27">
        <f>_xlfn.IFNA(VLOOKUP(D1788,'Current Inventory '!$B:$E,4,FALSE),"0")</f>
        <v>71</v>
      </c>
      <c r="F1788" s="28">
        <v>0</v>
      </c>
      <c r="G1788" s="5">
        <f t="shared" si="0"/>
        <v>71</v>
      </c>
      <c r="H1788" s="5" t="e">
        <f>_xlfn.IFNA(VLOOKUP(D1788,'Msku With Skus'!$A:$E,6,FALSE)," ")</f>
        <v>#REF!</v>
      </c>
    </row>
    <row r="1789" customHeight="1" spans="1:8">
      <c r="A1789" s="25" t="s">
        <v>10882</v>
      </c>
      <c r="B1789" s="25" t="s">
        <v>4115</v>
      </c>
      <c r="C1789" s="25" t="s">
        <v>10883</v>
      </c>
      <c r="D1789" s="5" t="str">
        <f>VLOOKUP(B1789,'Msku With Skus'!$A:$B,2,FALSE)</f>
        <v>CSTE_0470_ST_Minecraft_Sword_Small</v>
      </c>
      <c r="E1789" s="27">
        <f>_xlfn.IFNA(VLOOKUP(D1789,'Current Inventory '!$B:$E,4,FALSE),"0")</f>
        <v>67</v>
      </c>
      <c r="F1789" s="28">
        <v>0</v>
      </c>
      <c r="G1789" s="5">
        <f t="shared" si="0"/>
        <v>67</v>
      </c>
      <c r="H1789" s="5" t="e">
        <f>_xlfn.IFNA(VLOOKUP(D1789,'Msku With Skus'!$A:$E,6,FALSE)," ")</f>
        <v>#REF!</v>
      </c>
    </row>
    <row r="1790" customHeight="1" spans="1:8">
      <c r="A1790" s="25" t="s">
        <v>10884</v>
      </c>
      <c r="B1790" s="25" t="s">
        <v>4116</v>
      </c>
      <c r="C1790" s="25" t="s">
        <v>10885</v>
      </c>
      <c r="D1790" s="5" t="str">
        <f>VLOOKUP(B1790,'Msku With Skus'!$A:$B,2,FALSE)</f>
        <v>CSTE_0470_ST_Minecraft_Sword_Small</v>
      </c>
      <c r="E1790" s="27">
        <f>_xlfn.IFNA(VLOOKUP(D1790,'Current Inventory '!$B:$E,4,FALSE),"0")</f>
        <v>67</v>
      </c>
      <c r="F1790" s="28">
        <v>35</v>
      </c>
      <c r="G1790" s="5">
        <f t="shared" si="0"/>
        <v>32</v>
      </c>
      <c r="H1790" s="5" t="e">
        <f>_xlfn.IFNA(VLOOKUP(D1790,'Msku With Skus'!$A:$E,6,FALSE)," ")</f>
        <v>#REF!</v>
      </c>
    </row>
    <row r="1791" customHeight="1" spans="1:8">
      <c r="A1791" s="25" t="s">
        <v>10884</v>
      </c>
      <c r="B1791" s="25" t="s">
        <v>4116</v>
      </c>
      <c r="C1791" s="25" t="s">
        <v>10885</v>
      </c>
      <c r="D1791" s="5" t="str">
        <f>VLOOKUP(B1791,'Msku With Skus'!$A:$B,2,FALSE)</f>
        <v>CSTE_0470_ST_Minecraft_Sword_Small</v>
      </c>
      <c r="E1791" s="27">
        <f>_xlfn.IFNA(VLOOKUP(D1791,'Current Inventory '!$B:$E,4,FALSE),"0")</f>
        <v>67</v>
      </c>
      <c r="F1791" s="28">
        <v>0</v>
      </c>
      <c r="G1791" s="5">
        <f t="shared" si="0"/>
        <v>67</v>
      </c>
      <c r="H1791" s="5" t="e">
        <f>_xlfn.IFNA(VLOOKUP(D1791,'Msku With Skus'!$A:$E,6,FALSE)," ")</f>
        <v>#REF!</v>
      </c>
    </row>
    <row r="1792" customHeight="1" spans="1:8">
      <c r="A1792" s="25" t="s">
        <v>10884</v>
      </c>
      <c r="B1792" s="25" t="s">
        <v>4116</v>
      </c>
      <c r="C1792" s="25" t="s">
        <v>10885</v>
      </c>
      <c r="D1792" s="5" t="str">
        <f>VLOOKUP(B1792,'Msku With Skus'!$A:$B,2,FALSE)</f>
        <v>CSTE_0470_ST_Minecraft_Sword_Small</v>
      </c>
      <c r="E1792" s="27">
        <f>_xlfn.IFNA(VLOOKUP(D1792,'Current Inventory '!$B:$E,4,FALSE),"0")</f>
        <v>67</v>
      </c>
      <c r="F1792" s="28">
        <v>0</v>
      </c>
      <c r="G1792" s="5">
        <f t="shared" si="0"/>
        <v>67</v>
      </c>
      <c r="H1792" s="5" t="e">
        <f>_xlfn.IFNA(VLOOKUP(D1792,'Msku With Skus'!$A:$E,6,FALSE)," ")</f>
        <v>#REF!</v>
      </c>
    </row>
    <row r="1793" customHeight="1" spans="1:8">
      <c r="A1793" s="25" t="s">
        <v>10884</v>
      </c>
      <c r="B1793" s="25" t="s">
        <v>4116</v>
      </c>
      <c r="C1793" s="25" t="s">
        <v>10885</v>
      </c>
      <c r="D1793" s="5" t="str">
        <f>VLOOKUP(B1793,'Msku With Skus'!$A:$B,2,FALSE)</f>
        <v>CSTE_0470_ST_Minecraft_Sword_Small</v>
      </c>
      <c r="E1793" s="27">
        <f>_xlfn.IFNA(VLOOKUP(D1793,'Current Inventory '!$B:$E,4,FALSE),"0")</f>
        <v>67</v>
      </c>
      <c r="F1793" s="28">
        <v>0</v>
      </c>
      <c r="G1793" s="5">
        <f t="shared" si="0"/>
        <v>67</v>
      </c>
      <c r="H1793" s="5" t="e">
        <f>_xlfn.IFNA(VLOOKUP(D1793,'Msku With Skus'!$A:$E,6,FALSE)," ")</f>
        <v>#REF!</v>
      </c>
    </row>
    <row r="1794" customHeight="1" spans="1:8">
      <c r="A1794" s="25" t="s">
        <v>10886</v>
      </c>
      <c r="B1794" s="25" t="s">
        <v>4122</v>
      </c>
      <c r="C1794" s="25" t="s">
        <v>10887</v>
      </c>
      <c r="D1794" s="5" t="str">
        <f>VLOOKUP(B1794,'Msku With Skus'!$A:$B,2,FALSE)</f>
        <v>CSTE_0471_ST_Minecraft_Sword_Big</v>
      </c>
      <c r="E1794" s="27">
        <f>_xlfn.IFNA(VLOOKUP(D1794,'Current Inventory '!$B:$E,4,FALSE),"0")</f>
        <v>71</v>
      </c>
      <c r="F1794" s="28">
        <v>0</v>
      </c>
      <c r="G1794" s="5">
        <f t="shared" si="0"/>
        <v>71</v>
      </c>
      <c r="H1794" s="5" t="e">
        <f>_xlfn.IFNA(VLOOKUP(D1794,'Msku With Skus'!$A:$E,6,FALSE)," ")</f>
        <v>#REF!</v>
      </c>
    </row>
    <row r="1795" customHeight="1" spans="1:8">
      <c r="A1795" s="25" t="s">
        <v>10886</v>
      </c>
      <c r="B1795" s="25" t="s">
        <v>4122</v>
      </c>
      <c r="C1795" s="25" t="s">
        <v>10887</v>
      </c>
      <c r="D1795" s="5" t="str">
        <f>VLOOKUP(B1795,'Msku With Skus'!$A:$B,2,FALSE)</f>
        <v>CSTE_0471_ST_Minecraft_Sword_Big</v>
      </c>
      <c r="E1795" s="27">
        <f>_xlfn.IFNA(VLOOKUP(D1795,'Current Inventory '!$B:$E,4,FALSE),"0")</f>
        <v>71</v>
      </c>
      <c r="F1795" s="28">
        <v>34</v>
      </c>
      <c r="G1795" s="5">
        <f t="shared" si="0"/>
        <v>37</v>
      </c>
      <c r="H1795" s="5" t="e">
        <f>_xlfn.IFNA(VLOOKUP(D1795,'Msku With Skus'!$A:$E,6,FALSE)," ")</f>
        <v>#REF!</v>
      </c>
    </row>
    <row r="1796" customHeight="1" spans="1:8">
      <c r="A1796" s="25" t="s">
        <v>10886</v>
      </c>
      <c r="B1796" s="25" t="s">
        <v>4122</v>
      </c>
      <c r="C1796" s="25" t="s">
        <v>10887</v>
      </c>
      <c r="D1796" s="5" t="str">
        <f>VLOOKUP(B1796,'Msku With Skus'!$A:$B,2,FALSE)</f>
        <v>CSTE_0471_ST_Minecraft_Sword_Big</v>
      </c>
      <c r="E1796" s="27">
        <f>_xlfn.IFNA(VLOOKUP(D1796,'Current Inventory '!$B:$E,4,FALSE),"0")</f>
        <v>71</v>
      </c>
      <c r="F1796" s="28">
        <v>0</v>
      </c>
      <c r="G1796" s="5">
        <f t="shared" si="0"/>
        <v>71</v>
      </c>
      <c r="H1796" s="5" t="e">
        <f>_xlfn.IFNA(VLOOKUP(D1796,'Msku With Skus'!$A:$E,6,FALSE)," ")</f>
        <v>#REF!</v>
      </c>
    </row>
    <row r="1797" customHeight="1" spans="1:8">
      <c r="A1797" s="25" t="s">
        <v>10886</v>
      </c>
      <c r="B1797" s="25" t="s">
        <v>4122</v>
      </c>
      <c r="C1797" s="25" t="s">
        <v>10887</v>
      </c>
      <c r="D1797" s="5" t="str">
        <f>VLOOKUP(B1797,'Msku With Skus'!$A:$B,2,FALSE)</f>
        <v>CSTE_0471_ST_Minecraft_Sword_Big</v>
      </c>
      <c r="E1797" s="27">
        <f>_xlfn.IFNA(VLOOKUP(D1797,'Current Inventory '!$B:$E,4,FALSE),"0")</f>
        <v>71</v>
      </c>
      <c r="F1797" s="28">
        <v>0</v>
      </c>
      <c r="G1797" s="5">
        <f t="shared" si="0"/>
        <v>71</v>
      </c>
      <c r="H1797" s="5" t="e">
        <f>_xlfn.IFNA(VLOOKUP(D1797,'Msku With Skus'!$A:$E,6,FALSE)," ")</f>
        <v>#REF!</v>
      </c>
    </row>
    <row r="1798" customHeight="1" spans="1:8">
      <c r="A1798" s="25" t="s">
        <v>10886</v>
      </c>
      <c r="B1798" s="25" t="s">
        <v>4122</v>
      </c>
      <c r="C1798" s="25" t="s">
        <v>10887</v>
      </c>
      <c r="D1798" s="5" t="str">
        <f>VLOOKUP(B1798,'Msku With Skus'!$A:$B,2,FALSE)</f>
        <v>CSTE_0471_ST_Minecraft_Sword_Big</v>
      </c>
      <c r="E1798" s="27">
        <f>_xlfn.IFNA(VLOOKUP(D1798,'Current Inventory '!$B:$E,4,FALSE),"0")</f>
        <v>71</v>
      </c>
      <c r="F1798" s="28">
        <v>0</v>
      </c>
      <c r="G1798" s="5">
        <f t="shared" si="0"/>
        <v>71</v>
      </c>
      <c r="H1798" s="5" t="e">
        <f>_xlfn.IFNA(VLOOKUP(D1798,'Msku With Skus'!$A:$E,6,FALSE)," ")</f>
        <v>#REF!</v>
      </c>
    </row>
    <row r="1799" customHeight="1" spans="1:8">
      <c r="A1799" s="25" t="s">
        <v>10888</v>
      </c>
      <c r="B1799" s="25" t="s">
        <v>3898</v>
      </c>
      <c r="C1799" s="25" t="s">
        <v>10889</v>
      </c>
      <c r="D1799" s="5" t="str">
        <f>VLOOKUP(B1799,'Msku With Skus'!$A:$B,2,FALSE)</f>
        <v>CSTE_0438_CLT_AF_Zoro_3Swords</v>
      </c>
      <c r="E1799" s="27">
        <f>_xlfn.IFNA(VLOOKUP(D1799,'Current Inventory '!$B:$E,4,FALSE),"0")</f>
        <v>10</v>
      </c>
      <c r="F1799" s="28">
        <v>4</v>
      </c>
      <c r="G1799" s="5">
        <f t="shared" si="0"/>
        <v>6</v>
      </c>
      <c r="H1799" s="5" t="str">
        <f>_xlfn.IFNA(VLOOKUP(D1799,'Msku With Skus'!$A:$E,6,FALSE)," ")</f>
        <v> </v>
      </c>
    </row>
    <row r="1800" customHeight="1" spans="1:8">
      <c r="A1800" s="25" t="s">
        <v>10890</v>
      </c>
      <c r="B1800" s="25" t="s">
        <v>3908</v>
      </c>
      <c r="C1800" s="25" t="s">
        <v>10891</v>
      </c>
      <c r="D1800" s="5" t="str">
        <f>VLOOKUP(B1800,'Msku With Skus'!$A:$B,2,FALSE)</f>
        <v>CSTE_0439_CLT_AF_Luffy_3Face</v>
      </c>
      <c r="E1800" s="27">
        <f>_xlfn.IFNA(VLOOKUP(D1800,'Current Inventory '!$B:$E,4,FALSE),"0")</f>
        <v>6</v>
      </c>
      <c r="F1800" s="28">
        <v>0</v>
      </c>
      <c r="G1800" s="5">
        <f t="shared" si="0"/>
        <v>6</v>
      </c>
      <c r="H1800" s="5" t="str">
        <f>_xlfn.IFNA(VLOOKUP(D1800,'Msku With Skus'!$A:$E,6,FALSE)," ")</f>
        <v> </v>
      </c>
    </row>
    <row r="1801" customHeight="1" spans="1:8">
      <c r="A1801" s="25" t="s">
        <v>10890</v>
      </c>
      <c r="B1801" s="25" t="s">
        <v>3908</v>
      </c>
      <c r="C1801" s="25" t="s">
        <v>10891</v>
      </c>
      <c r="D1801" s="5" t="str">
        <f>VLOOKUP(B1801,'Msku With Skus'!$A:$B,2,FALSE)</f>
        <v>CSTE_0439_CLT_AF_Luffy_3Face</v>
      </c>
      <c r="E1801" s="27">
        <f>_xlfn.IFNA(VLOOKUP(D1801,'Current Inventory '!$B:$E,4,FALSE),"0")</f>
        <v>6</v>
      </c>
      <c r="F1801" s="28">
        <v>7</v>
      </c>
      <c r="G1801" s="5">
        <f t="shared" si="0"/>
        <v>-1</v>
      </c>
      <c r="H1801" s="5" t="str">
        <f>_xlfn.IFNA(VLOOKUP(D1801,'Msku With Skus'!$A:$E,6,FALSE)," ")</f>
        <v> </v>
      </c>
    </row>
    <row r="1802" customHeight="1" spans="1:8">
      <c r="A1802" s="25" t="s">
        <v>10892</v>
      </c>
      <c r="B1802" s="25" t="s">
        <v>6072</v>
      </c>
      <c r="C1802" s="25" t="s">
        <v>10893</v>
      </c>
      <c r="D1802" s="5" t="str">
        <f>VLOOKUP(B1802,'Msku With Skus'!$A:$B,2,FALSE)</f>
        <v>CSTE_O0374_OT_Princess_CrownWand</v>
      </c>
      <c r="E1802" s="27" t="str">
        <f>_xlfn.IFNA(VLOOKUP(D1802,'Current Inventory '!$B:$E,4,FALSE),"0")</f>
        <v>0</v>
      </c>
      <c r="F1802" s="28">
        <v>0</v>
      </c>
      <c r="G1802" s="5">
        <f t="shared" si="0"/>
        <v>0</v>
      </c>
      <c r="H1802" s="5" t="e">
        <f>_xlfn.IFNA(VLOOKUP(D1802,'Msku With Skus'!$A:$E,6,FALSE)," ")</f>
        <v>#REF!</v>
      </c>
    </row>
    <row r="1803" customHeight="1" spans="1:8">
      <c r="A1803" s="25" t="s">
        <v>10639</v>
      </c>
      <c r="B1803" s="25" t="s">
        <v>6550</v>
      </c>
      <c r="C1803" s="25" t="s">
        <v>9791</v>
      </c>
      <c r="D1803" s="5" t="str">
        <f>VLOOKUP(B1803,'Msku With Skus'!$A:$B,2,FALSE)</f>
        <v>purple_rectangle_glasses_fba</v>
      </c>
      <c r="E1803" s="27" t="str">
        <f>_xlfn.IFNA(VLOOKUP(D1803,'Current Inventory '!$B:$E,4,FALSE),"0")</f>
        <v>0</v>
      </c>
      <c r="F1803" s="28">
        <v>20</v>
      </c>
      <c r="G1803" s="5">
        <f t="shared" si="0"/>
        <v>-20</v>
      </c>
      <c r="H1803" s="5" t="e">
        <f>_xlfn.IFNA(VLOOKUP(D1803,'Msku With Skus'!$A:$E,6,FALSE)," ")</f>
        <v>#REF!</v>
      </c>
    </row>
    <row r="1804" customHeight="1" spans="1:8">
      <c r="A1804" s="25" t="s">
        <v>10894</v>
      </c>
      <c r="B1804" s="25" t="s">
        <v>5448</v>
      </c>
      <c r="C1804" s="25" t="s">
        <v>10895</v>
      </c>
      <c r="D1804" s="5" t="str">
        <f>VLOOKUP(B1804,'Msku With Skus'!$A:$B,2,FALSE)</f>
        <v>CSTE_O0256_OT_WoodenBox</v>
      </c>
      <c r="E1804" s="27">
        <f>_xlfn.IFNA(VLOOKUP(D1804,'Current Inventory '!$B:$E,4,FALSE),"0")</f>
        <v>0</v>
      </c>
      <c r="F1804" s="28">
        <v>0</v>
      </c>
      <c r="G1804" s="5">
        <f t="shared" si="0"/>
        <v>0</v>
      </c>
      <c r="H1804" s="5" t="str">
        <f>_xlfn.IFNA(VLOOKUP(D1804,'Msku With Skus'!$A:$E,6,FALSE)," ")</f>
        <v> </v>
      </c>
    </row>
    <row r="1805" customHeight="1" spans="1:8">
      <c r="A1805" s="25" t="s">
        <v>10896</v>
      </c>
      <c r="B1805" s="25" t="s">
        <v>5449</v>
      </c>
      <c r="C1805" s="25" t="s">
        <v>10897</v>
      </c>
      <c r="D1805" s="5" t="str">
        <f>VLOOKUP(B1805,'Msku With Skus'!$A:$B,2,FALSE)</f>
        <v>CSTE_O0256_OT_WoodenBox</v>
      </c>
      <c r="E1805" s="27">
        <f>_xlfn.IFNA(VLOOKUP(D1805,'Current Inventory '!$B:$E,4,FALSE),"0")</f>
        <v>0</v>
      </c>
      <c r="F1805" s="28">
        <v>0</v>
      </c>
      <c r="G1805" s="5">
        <f t="shared" si="0"/>
        <v>0</v>
      </c>
      <c r="H1805" s="5" t="str">
        <f>_xlfn.IFNA(VLOOKUP(D1805,'Msku With Skus'!$A:$E,6,FALSE)," ")</f>
        <v> </v>
      </c>
    </row>
    <row r="1806" customHeight="1" spans="1:8">
      <c r="A1806" s="25" t="s">
        <v>10898</v>
      </c>
      <c r="B1806" s="25" t="s">
        <v>3021</v>
      </c>
      <c r="C1806" s="25" t="s">
        <v>10899</v>
      </c>
      <c r="D1806" s="5" t="str">
        <f>VLOOKUP(B1806,'Msku With Skus'!$A:$B,2,FALSE)</f>
        <v>CSTE_0264_ST_rj_shooky</v>
      </c>
      <c r="E1806" s="27">
        <f>_xlfn.IFNA(VLOOKUP(D1806,'Current Inventory '!$B:$E,4,FALSE),"0")</f>
        <v>0</v>
      </c>
      <c r="F1806" s="28">
        <v>0</v>
      </c>
      <c r="G1806" s="5">
        <f t="shared" si="0"/>
        <v>0</v>
      </c>
      <c r="H1806" s="5" t="str">
        <f>_xlfn.IFNA(VLOOKUP(D1806,'Msku With Skus'!$A:$E,6,FALSE)," ")</f>
        <v> </v>
      </c>
    </row>
    <row r="1807" customHeight="1" spans="1:8">
      <c r="A1807" s="25" t="s">
        <v>10900</v>
      </c>
      <c r="B1807" s="25" t="s">
        <v>6609</v>
      </c>
      <c r="C1807" s="25" t="s">
        <v>10899</v>
      </c>
      <c r="D1807" s="5" t="str">
        <f>VLOOKUP(B1807,'Msku With Skus'!$A:$B,2,FALSE)</f>
        <v>ST-BTS-rj-shooky</v>
      </c>
      <c r="E1807" s="27" t="str">
        <f>_xlfn.IFNA(VLOOKUP(D1807,'Current Inventory '!$B:$E,4,FALSE),"0")</f>
        <v>0</v>
      </c>
      <c r="F1807" s="28">
        <v>0</v>
      </c>
      <c r="G1807" s="5">
        <f t="shared" si="0"/>
        <v>0</v>
      </c>
      <c r="H1807" s="5" t="e">
        <f>_xlfn.IFNA(VLOOKUP(D1807,'Msku With Skus'!$A:$E,6,FALSE)," ")</f>
        <v>#REF!</v>
      </c>
    </row>
    <row r="1808" customHeight="1" spans="1:8">
      <c r="A1808" s="25" t="s">
        <v>10900</v>
      </c>
      <c r="B1808" s="25" t="s">
        <v>6609</v>
      </c>
      <c r="C1808" s="25" t="s">
        <v>10899</v>
      </c>
      <c r="D1808" s="5" t="str">
        <f>VLOOKUP(B1808,'Msku With Skus'!$A:$B,2,FALSE)</f>
        <v>ST-BTS-rj-shooky</v>
      </c>
      <c r="E1808" s="27" t="str">
        <f>_xlfn.IFNA(VLOOKUP(D1808,'Current Inventory '!$B:$E,4,FALSE),"0")</f>
        <v>0</v>
      </c>
      <c r="F1808" s="28">
        <v>0</v>
      </c>
      <c r="G1808" s="5">
        <f t="shared" si="0"/>
        <v>0</v>
      </c>
      <c r="H1808" s="5" t="e">
        <f>_xlfn.IFNA(VLOOKUP(D1808,'Msku With Skus'!$A:$E,6,FALSE)," ")</f>
        <v>#REF!</v>
      </c>
    </row>
    <row r="1809" customHeight="1" spans="1:8">
      <c r="A1809" s="25" t="s">
        <v>10898</v>
      </c>
      <c r="B1809" s="25" t="s">
        <v>3021</v>
      </c>
      <c r="C1809" s="25" t="s">
        <v>10899</v>
      </c>
      <c r="D1809" s="5" t="str">
        <f>VLOOKUP(B1809,'Msku With Skus'!$A:$B,2,FALSE)</f>
        <v>CSTE_0264_ST_rj_shooky</v>
      </c>
      <c r="E1809" s="27">
        <f>_xlfn.IFNA(VLOOKUP(D1809,'Current Inventory '!$B:$E,4,FALSE),"0")</f>
        <v>0</v>
      </c>
      <c r="F1809" s="28">
        <v>0</v>
      </c>
      <c r="G1809" s="5">
        <f t="shared" si="0"/>
        <v>0</v>
      </c>
      <c r="H1809" s="5" t="str">
        <f>_xlfn.IFNA(VLOOKUP(D1809,'Msku With Skus'!$A:$E,6,FALSE)," ")</f>
        <v> </v>
      </c>
    </row>
    <row r="1810" customHeight="1" spans="1:8">
      <c r="A1810" s="25" t="s">
        <v>10900</v>
      </c>
      <c r="B1810" s="25" t="s">
        <v>6609</v>
      </c>
      <c r="C1810" s="25" t="s">
        <v>10899</v>
      </c>
      <c r="D1810" s="5" t="str">
        <f>VLOOKUP(B1810,'Msku With Skus'!$A:$B,2,FALSE)</f>
        <v>ST-BTS-rj-shooky</v>
      </c>
      <c r="E1810" s="27" t="str">
        <f>_xlfn.IFNA(VLOOKUP(D1810,'Current Inventory '!$B:$E,4,FALSE),"0")</f>
        <v>0</v>
      </c>
      <c r="F1810" s="28">
        <v>0</v>
      </c>
      <c r="G1810" s="5">
        <f t="shared" si="0"/>
        <v>0</v>
      </c>
      <c r="H1810" s="5" t="e">
        <f>_xlfn.IFNA(VLOOKUP(D1810,'Msku With Skus'!$A:$E,6,FALSE)," ")</f>
        <v>#REF!</v>
      </c>
    </row>
    <row r="1811" customHeight="1" spans="1:8">
      <c r="A1811" s="25" t="s">
        <v>9795</v>
      </c>
      <c r="B1811" s="25" t="s">
        <v>3023</v>
      </c>
      <c r="C1811" s="25" t="s">
        <v>9796</v>
      </c>
      <c r="D1811" s="5" t="str">
        <f>VLOOKUP(B1811,'Msku With Skus'!$A:$B,2,FALSE)</f>
        <v>CSTE_0266_ST_RJ_tata</v>
      </c>
      <c r="E1811" s="27">
        <f>_xlfn.IFNA(VLOOKUP(D1811,'Current Inventory '!$B:$E,4,FALSE),"0")</f>
        <v>0</v>
      </c>
      <c r="F1811" s="28">
        <v>0</v>
      </c>
      <c r="G1811" s="5">
        <f t="shared" si="0"/>
        <v>0</v>
      </c>
      <c r="H1811" s="5" t="str">
        <f>_xlfn.IFNA(VLOOKUP(D1811,'Msku With Skus'!$A:$E,6,FALSE)," ")</f>
        <v> </v>
      </c>
    </row>
    <row r="1812" customHeight="1" spans="1:8">
      <c r="A1812" s="25" t="s">
        <v>10901</v>
      </c>
      <c r="B1812" s="25" t="s">
        <v>6612</v>
      </c>
      <c r="C1812" s="25" t="s">
        <v>9796</v>
      </c>
      <c r="D1812" s="5" t="str">
        <f>VLOOKUP(B1812,'Msku With Skus'!$A:$B,2,FALSE)</f>
        <v>ST-BTS-RJ-tata-FBA</v>
      </c>
      <c r="E1812" s="27" t="str">
        <f>_xlfn.IFNA(VLOOKUP(D1812,'Current Inventory '!$B:$E,4,FALSE),"0")</f>
        <v>0</v>
      </c>
      <c r="F1812" s="28">
        <v>0</v>
      </c>
      <c r="G1812" s="5">
        <f t="shared" si="0"/>
        <v>0</v>
      </c>
      <c r="H1812" s="5" t="e">
        <f>_xlfn.IFNA(VLOOKUP(D1812,'Msku With Skus'!$A:$E,6,FALSE)," ")</f>
        <v>#REF!</v>
      </c>
    </row>
    <row r="1813" customHeight="1" spans="1:8">
      <c r="A1813" s="25" t="s">
        <v>9795</v>
      </c>
      <c r="B1813" s="25" t="s">
        <v>3023</v>
      </c>
      <c r="C1813" s="25" t="s">
        <v>9796</v>
      </c>
      <c r="D1813" s="5" t="str">
        <f>VLOOKUP(B1813,'Msku With Skus'!$A:$B,2,FALSE)</f>
        <v>CSTE_0266_ST_RJ_tata</v>
      </c>
      <c r="E1813" s="27">
        <f>_xlfn.IFNA(VLOOKUP(D1813,'Current Inventory '!$B:$E,4,FALSE),"0")</f>
        <v>0</v>
      </c>
      <c r="F1813" s="28">
        <v>0</v>
      </c>
      <c r="G1813" s="5">
        <f t="shared" si="0"/>
        <v>0</v>
      </c>
      <c r="H1813" s="5" t="str">
        <f>_xlfn.IFNA(VLOOKUP(D1813,'Msku With Skus'!$A:$E,6,FALSE)," ")</f>
        <v> </v>
      </c>
    </row>
    <row r="1814" customHeight="1" spans="1:8">
      <c r="A1814" s="25" t="s">
        <v>10901</v>
      </c>
      <c r="B1814" s="25" t="s">
        <v>6612</v>
      </c>
      <c r="C1814" s="25" t="s">
        <v>9796</v>
      </c>
      <c r="D1814" s="5" t="str">
        <f>VLOOKUP(B1814,'Msku With Skus'!$A:$B,2,FALSE)</f>
        <v>ST-BTS-RJ-tata-FBA</v>
      </c>
      <c r="E1814" s="27" t="str">
        <f>_xlfn.IFNA(VLOOKUP(D1814,'Current Inventory '!$B:$E,4,FALSE),"0")</f>
        <v>0</v>
      </c>
      <c r="F1814" s="28">
        <v>0</v>
      </c>
      <c r="G1814" s="5">
        <f t="shared" si="0"/>
        <v>0</v>
      </c>
      <c r="H1814" s="5" t="e">
        <f>_xlfn.IFNA(VLOOKUP(D1814,'Msku With Skus'!$A:$E,6,FALSE)," ")</f>
        <v>#REF!</v>
      </c>
    </row>
    <row r="1815" customHeight="1" spans="1:8">
      <c r="A1815" s="25" t="s">
        <v>10902</v>
      </c>
      <c r="B1815" s="25" t="s">
        <v>3593</v>
      </c>
      <c r="C1815" s="25" t="s">
        <v>10903</v>
      </c>
      <c r="D1815" s="5" t="str">
        <f>VLOOKUP(B1815,'Msku With Skus'!$A:$B,2,FALSE)</f>
        <v>CSTE_0369_ST_RJ_van</v>
      </c>
      <c r="E1815" s="27">
        <f>_xlfn.IFNA(VLOOKUP(D1815,'Current Inventory '!$B:$E,4,FALSE),"0")</f>
        <v>0</v>
      </c>
      <c r="F1815" s="28">
        <v>0</v>
      </c>
      <c r="G1815" s="5">
        <f t="shared" si="0"/>
        <v>0</v>
      </c>
      <c r="H1815" s="5" t="str">
        <f>_xlfn.IFNA(VLOOKUP(D1815,'Msku With Skus'!$A:$E,6,FALSE)," ")</f>
        <v> </v>
      </c>
    </row>
    <row r="1816" customHeight="1" spans="1:8">
      <c r="A1816" s="25" t="s">
        <v>10902</v>
      </c>
      <c r="B1816" s="25" t="s">
        <v>3593</v>
      </c>
      <c r="C1816" s="25" t="s">
        <v>10903</v>
      </c>
      <c r="D1816" s="5" t="str">
        <f>VLOOKUP(B1816,'Msku With Skus'!$A:$B,2,FALSE)</f>
        <v>CSTE_0369_ST_RJ_van</v>
      </c>
      <c r="E1816" s="27">
        <f>_xlfn.IFNA(VLOOKUP(D1816,'Current Inventory '!$B:$E,4,FALSE),"0")</f>
        <v>0</v>
      </c>
      <c r="F1816" s="28">
        <v>0</v>
      </c>
      <c r="G1816" s="5">
        <f t="shared" si="0"/>
        <v>0</v>
      </c>
      <c r="H1816" s="5" t="str">
        <f>_xlfn.IFNA(VLOOKUP(D1816,'Msku With Skus'!$A:$E,6,FALSE)," ")</f>
        <v> </v>
      </c>
    </row>
    <row r="1817" customHeight="1" spans="1:8">
      <c r="A1817" s="25" t="s">
        <v>10904</v>
      </c>
      <c r="B1817" s="25" t="s">
        <v>6611</v>
      </c>
      <c r="C1817" s="25" t="s">
        <v>9800</v>
      </c>
      <c r="D1817" s="5" t="str">
        <f>VLOOKUP(B1817,'Msku With Skus'!$A:$B,2,FALSE)</f>
        <v>ST-BTS-rj-shooky-van-tata-FBA</v>
      </c>
      <c r="E1817" s="27" t="str">
        <f>_xlfn.IFNA(VLOOKUP(D1817,'Current Inventory '!$B:$E,4,FALSE),"0")</f>
        <v>0</v>
      </c>
      <c r="F1817" s="28">
        <v>0</v>
      </c>
      <c r="G1817" s="5">
        <f t="shared" si="0"/>
        <v>0</v>
      </c>
      <c r="H1817" s="5" t="e">
        <f>_xlfn.IFNA(VLOOKUP(D1817,'Msku With Skus'!$A:$E,6,FALSE)," ")</f>
        <v>#REF!</v>
      </c>
    </row>
    <row r="1818" customHeight="1" spans="1:8">
      <c r="A1818" s="25" t="s">
        <v>9799</v>
      </c>
      <c r="B1818" s="25" t="s">
        <v>3607</v>
      </c>
      <c r="C1818" s="25" t="s">
        <v>9800</v>
      </c>
      <c r="D1818" s="5" t="str">
        <f>VLOOKUP(B1818,'Msku With Skus'!$A:$B,2,FALSE)</f>
        <v>CSTE_0376_ST_Rj_Shooky_Van_Tata</v>
      </c>
      <c r="E1818" s="27">
        <f>_xlfn.IFNA(VLOOKUP(D1818,'Current Inventory '!$B:$E,4,FALSE),"0")</f>
        <v>0</v>
      </c>
      <c r="F1818" s="28">
        <v>0</v>
      </c>
      <c r="G1818" s="5">
        <f t="shared" si="0"/>
        <v>0</v>
      </c>
      <c r="H1818" s="5" t="str">
        <f>_xlfn.IFNA(VLOOKUP(D1818,'Msku With Skus'!$A:$E,6,FALSE)," ")</f>
        <v> </v>
      </c>
    </row>
    <row r="1819" customHeight="1" spans="1:8">
      <c r="A1819" s="25" t="s">
        <v>10904</v>
      </c>
      <c r="B1819" s="25" t="s">
        <v>6611</v>
      </c>
      <c r="C1819" s="25" t="s">
        <v>9800</v>
      </c>
      <c r="D1819" s="5" t="str">
        <f>VLOOKUP(B1819,'Msku With Skus'!$A:$B,2,FALSE)</f>
        <v>ST-BTS-rj-shooky-van-tata-FBA</v>
      </c>
      <c r="E1819" s="27" t="str">
        <f>_xlfn.IFNA(VLOOKUP(D1819,'Current Inventory '!$B:$E,4,FALSE),"0")</f>
        <v>0</v>
      </c>
      <c r="F1819" s="28">
        <v>0</v>
      </c>
      <c r="G1819" s="5">
        <f t="shared" si="0"/>
        <v>0</v>
      </c>
      <c r="H1819" s="5" t="e">
        <f>_xlfn.IFNA(VLOOKUP(D1819,'Msku With Skus'!$A:$E,6,FALSE)," ")</f>
        <v>#REF!</v>
      </c>
    </row>
    <row r="1820" customHeight="1" spans="1:8">
      <c r="A1820" s="25" t="s">
        <v>9799</v>
      </c>
      <c r="B1820" s="25" t="s">
        <v>3607</v>
      </c>
      <c r="C1820" s="25" t="s">
        <v>9800</v>
      </c>
      <c r="D1820" s="5" t="str">
        <f>VLOOKUP(B1820,'Msku With Skus'!$A:$B,2,FALSE)</f>
        <v>CSTE_0376_ST_Rj_Shooky_Van_Tata</v>
      </c>
      <c r="E1820" s="27">
        <f>_xlfn.IFNA(VLOOKUP(D1820,'Current Inventory '!$B:$E,4,FALSE),"0")</f>
        <v>0</v>
      </c>
      <c r="F1820" s="28">
        <v>0</v>
      </c>
      <c r="G1820" s="5">
        <f t="shared" si="0"/>
        <v>0</v>
      </c>
      <c r="H1820" s="5" t="str">
        <f>_xlfn.IFNA(VLOOKUP(D1820,'Msku With Skus'!$A:$E,6,FALSE)," ")</f>
        <v> </v>
      </c>
    </row>
    <row r="1821" customHeight="1" spans="1:8">
      <c r="A1821" s="25" t="s">
        <v>10905</v>
      </c>
      <c r="B1821" s="25" t="s">
        <v>3255</v>
      </c>
      <c r="C1821" s="25" t="s">
        <v>10906</v>
      </c>
      <c r="D1821" s="5" t="str">
        <f>VLOOKUP(B1821,'Msku With Skus'!$A:$B,2,FALSE)</f>
        <v>CSTE_0317_ST_Raccoon_Grey</v>
      </c>
      <c r="E1821" s="27">
        <f>_xlfn.IFNA(VLOOKUP(D1821,'Current Inventory '!$B:$E,4,FALSE),"0")</f>
        <v>6</v>
      </c>
      <c r="F1821" s="28">
        <v>5</v>
      </c>
      <c r="G1821" s="5">
        <f t="shared" si="0"/>
        <v>1</v>
      </c>
      <c r="H1821" s="5" t="str">
        <f>_xlfn.IFNA(VLOOKUP(D1821,'Msku With Skus'!$A:$E,6,FALSE)," ")</f>
        <v> </v>
      </c>
    </row>
    <row r="1822" customHeight="1" spans="1:8">
      <c r="A1822" s="25" t="s">
        <v>10642</v>
      </c>
      <c r="B1822" s="25" t="s">
        <v>2752</v>
      </c>
      <c r="C1822" s="25" t="s">
        <v>10643</v>
      </c>
      <c r="D1822" s="5" t="str">
        <f>VLOOKUP(B1822,'Msku With Skus'!$A:$B,2,FALSE)</f>
        <v>CSTE_0223_SG_Oval_Cream_brown</v>
      </c>
      <c r="E1822" s="27">
        <f>_xlfn.IFNA(VLOOKUP(D1822,'Current Inventory '!$B:$E,4,FALSE),"0")</f>
        <v>4</v>
      </c>
      <c r="F1822" s="28">
        <v>7</v>
      </c>
      <c r="G1822" s="5">
        <f t="shared" si="0"/>
        <v>-3</v>
      </c>
      <c r="H1822" s="5" t="str">
        <f>_xlfn.IFNA(VLOOKUP(D1822,'Msku With Skus'!$A:$E,6,FALSE)," ")</f>
        <v> </v>
      </c>
    </row>
    <row r="1823" customHeight="1" spans="1:8">
      <c r="A1823" s="25" t="s">
        <v>10907</v>
      </c>
      <c r="B1823" s="25" t="s">
        <v>2298</v>
      </c>
      <c r="C1823" s="25" t="s">
        <v>10908</v>
      </c>
      <c r="D1823" s="5" t="str">
        <f>VLOOKUP(B1823,'Msku With Skus'!$A:$B,2,FALSE)</f>
        <v>CSTE_0176_SG_SmallSquare_White</v>
      </c>
      <c r="E1823" s="27">
        <f>_xlfn.IFNA(VLOOKUP(D1823,'Current Inventory '!$B:$E,4,FALSE),"0")</f>
        <v>11</v>
      </c>
      <c r="F1823" s="28">
        <v>1</v>
      </c>
      <c r="G1823" s="5">
        <f t="shared" si="0"/>
        <v>10</v>
      </c>
      <c r="H1823" s="5" t="e">
        <f>_xlfn.IFNA(VLOOKUP(D1823,'Msku With Skus'!$A:$E,6,FALSE)," ")</f>
        <v>#REF!</v>
      </c>
    </row>
    <row r="1824" customHeight="1" spans="1:8">
      <c r="A1824" s="25" t="s">
        <v>10909</v>
      </c>
      <c r="B1824" s="25" t="s">
        <v>2339</v>
      </c>
      <c r="C1824" s="25" t="s">
        <v>10910</v>
      </c>
      <c r="D1824" s="5" t="str">
        <f>VLOOKUP(B1824,'Msku With Skus'!$A:$B,2,FALSE)</f>
        <v>CSTE_0184_SG_Sqaure/small_TigerPrint</v>
      </c>
      <c r="E1824" s="27">
        <f>_xlfn.IFNA(VLOOKUP(D1824,'Current Inventory '!$B:$E,4,FALSE),"0")</f>
        <v>19</v>
      </c>
      <c r="F1824" s="28">
        <v>17</v>
      </c>
      <c r="G1824" s="5">
        <f t="shared" si="0"/>
        <v>2</v>
      </c>
      <c r="H1824" s="5" t="e">
        <f>_xlfn.IFNA(VLOOKUP(D1824,'Msku With Skus'!$A:$E,6,FALSE)," ")</f>
        <v>#REF!</v>
      </c>
    </row>
    <row r="1825" customHeight="1" spans="1:8">
      <c r="A1825" s="25" t="s">
        <v>10911</v>
      </c>
      <c r="B1825" s="25" t="s">
        <v>2253</v>
      </c>
      <c r="C1825" s="25" t="s">
        <v>10912</v>
      </c>
      <c r="D1825" s="5" t="str">
        <f>VLOOKUP(B1825,'Msku With Skus'!$A:$B,2,FALSE)</f>
        <v>CSTE_0173_SG_Heart_Red</v>
      </c>
      <c r="E1825" s="27">
        <f>_xlfn.IFNA(VLOOKUP(D1825,'Current Inventory '!$B:$E,4,FALSE),"0")</f>
        <v>0</v>
      </c>
      <c r="F1825" s="28">
        <v>0</v>
      </c>
      <c r="G1825" s="5">
        <f t="shared" si="0"/>
        <v>0</v>
      </c>
      <c r="H1825" s="5" t="str">
        <f>_xlfn.IFNA(VLOOKUP(D1825,'Msku With Skus'!$A:$E,6,FALSE)," ")</f>
        <v> </v>
      </c>
    </row>
    <row r="1826" customHeight="1" spans="1:8">
      <c r="A1826" s="25" t="s">
        <v>10911</v>
      </c>
      <c r="B1826" s="25" t="s">
        <v>2253</v>
      </c>
      <c r="C1826" s="25" t="s">
        <v>10912</v>
      </c>
      <c r="D1826" s="5" t="str">
        <f>VLOOKUP(B1826,'Msku With Skus'!$A:$B,2,FALSE)</f>
        <v>CSTE_0173_SG_Heart_Red</v>
      </c>
      <c r="E1826" s="27">
        <f>_xlfn.IFNA(VLOOKUP(D1826,'Current Inventory '!$B:$E,4,FALSE),"0")</f>
        <v>0</v>
      </c>
      <c r="F1826" s="28">
        <v>0</v>
      </c>
      <c r="G1826" s="5">
        <f t="shared" si="0"/>
        <v>0</v>
      </c>
      <c r="H1826" s="5" t="str">
        <f>_xlfn.IFNA(VLOOKUP(D1826,'Msku With Skus'!$A:$E,6,FALSE)," ")</f>
        <v> </v>
      </c>
    </row>
    <row r="1827" customHeight="1" spans="1:8">
      <c r="A1827" s="25" t="s">
        <v>10913</v>
      </c>
      <c r="B1827" s="25" t="s">
        <v>6553</v>
      </c>
      <c r="C1827" s="25" t="s">
        <v>10912</v>
      </c>
      <c r="D1827" s="5" t="str">
        <f>VLOOKUP(B1827,'Msku With Skus'!$A:$B,2,FALSE)</f>
        <v>Red_heart_Sunglass</v>
      </c>
      <c r="E1827" s="27" t="str">
        <f>_xlfn.IFNA(VLOOKUP(D1827,'Current Inventory '!$B:$E,4,FALSE),"0")</f>
        <v>0</v>
      </c>
      <c r="F1827" s="28">
        <v>0</v>
      </c>
      <c r="G1827" s="5">
        <f t="shared" si="0"/>
        <v>0</v>
      </c>
      <c r="H1827" s="5" t="e">
        <f>_xlfn.IFNA(VLOOKUP(D1827,'Msku With Skus'!$A:$E,6,FALSE)," ")</f>
        <v>#REF!</v>
      </c>
    </row>
    <row r="1828" customHeight="1" spans="1:8">
      <c r="A1828" s="25" t="s">
        <v>10914</v>
      </c>
      <c r="B1828" s="25" t="s">
        <v>3271</v>
      </c>
      <c r="C1828" s="25" t="s">
        <v>10915</v>
      </c>
      <c r="D1828" s="5" t="str">
        <f>VLOOKUP(B1828,'Msku With Skus'!$A:$B,2,FALSE)</f>
        <v>CSTE_0318_SG_Square_BlackShade</v>
      </c>
      <c r="E1828" s="27">
        <f>_xlfn.IFNA(VLOOKUP(D1828,'Current Inventory '!$B:$E,4,FALSE),"0")</f>
        <v>0</v>
      </c>
      <c r="F1828" s="28">
        <v>0</v>
      </c>
      <c r="G1828" s="5">
        <f t="shared" si="0"/>
        <v>0</v>
      </c>
      <c r="H1828" s="5" t="str">
        <f>_xlfn.IFNA(VLOOKUP(D1828,'Msku With Skus'!$A:$E,6,FALSE)," ")</f>
        <v> </v>
      </c>
    </row>
    <row r="1829" customHeight="1" spans="1:8">
      <c r="A1829" s="25" t="s">
        <v>10033</v>
      </c>
      <c r="B1829" s="25" t="s">
        <v>2262</v>
      </c>
      <c r="C1829" s="25" t="s">
        <v>8867</v>
      </c>
      <c r="D1829" s="5" t="str">
        <f>VLOOKUP(B1829,'Msku With Skus'!$A:$B,2,FALSE)</f>
        <v>CSTE_0174_SG_Oval_Red</v>
      </c>
      <c r="E1829" s="27">
        <f>_xlfn.IFNA(VLOOKUP(D1829,'Current Inventory '!$B:$E,4,FALSE),"0")</f>
        <v>45</v>
      </c>
      <c r="F1829" s="28">
        <v>1</v>
      </c>
      <c r="G1829" s="5">
        <f t="shared" si="0"/>
        <v>44</v>
      </c>
      <c r="H1829" s="5" t="e">
        <f>_xlfn.IFNA(VLOOKUP(D1829,'Msku With Skus'!$A:$E,6,FALSE)," ")</f>
        <v>#REF!</v>
      </c>
    </row>
    <row r="1830" customHeight="1" spans="1:8">
      <c r="A1830" s="25" t="s">
        <v>10916</v>
      </c>
      <c r="B1830" s="25" t="s">
        <v>5239</v>
      </c>
      <c r="C1830" s="25" t="s">
        <v>10917</v>
      </c>
      <c r="D1830" s="5" t="str">
        <f>VLOOKUP(B1830,'Msku With Skus'!$A:$B,2,FALSE)</f>
        <v>CSTE_O0207_OT_MagicWaterPenAndBook</v>
      </c>
      <c r="E1830" s="27">
        <f>_xlfn.IFNA(VLOOKUP(D1830,'Current Inventory '!$B:$E,4,FALSE),"0")</f>
        <v>4</v>
      </c>
      <c r="F1830" s="28">
        <v>0</v>
      </c>
      <c r="G1830" s="5">
        <f t="shared" si="0"/>
        <v>4</v>
      </c>
      <c r="H1830" s="5" t="str">
        <f>_xlfn.IFNA(VLOOKUP(D1830,'Msku With Skus'!$A:$E,6,FALSE)," ")</f>
        <v> </v>
      </c>
    </row>
    <row r="1831" customHeight="1" spans="1:8">
      <c r="A1831" s="25" t="s">
        <v>10918</v>
      </c>
      <c r="B1831" s="25" t="s">
        <v>1661</v>
      </c>
      <c r="C1831" s="25" t="s">
        <v>10919</v>
      </c>
      <c r="D1831" s="5" t="str">
        <f>VLOOKUP(B1831,'Msku With Skus'!$A:$B,2,FALSE)</f>
        <v>CSTE_0109_HD_Rug_CircleFurmat_Red</v>
      </c>
      <c r="E1831" s="27">
        <f>_xlfn.IFNA(VLOOKUP(D1831,'Current Inventory '!$B:$E,4,FALSE),"0")</f>
        <v>0</v>
      </c>
      <c r="F1831" s="28">
        <v>0</v>
      </c>
      <c r="G1831" s="5">
        <f t="shared" si="0"/>
        <v>0</v>
      </c>
      <c r="H1831" s="5" t="str">
        <f>_xlfn.IFNA(VLOOKUP(D1831,'Msku With Skus'!$A:$E,6,FALSE)," ")</f>
        <v> </v>
      </c>
    </row>
    <row r="1832" customHeight="1" spans="1:8">
      <c r="A1832" s="25" t="s">
        <v>10920</v>
      </c>
      <c r="B1832" s="25" t="s">
        <v>6554</v>
      </c>
      <c r="C1832" s="25" t="s">
        <v>10919</v>
      </c>
      <c r="D1832" s="5" t="str">
        <f>VLOOKUP(B1832,'Msku With Skus'!$A:$B,2,FALSE)</f>
        <v>Reversible_Pikachu_1fba</v>
      </c>
      <c r="E1832" s="27" t="str">
        <f>_xlfn.IFNA(VLOOKUP(D1832,'Current Inventory '!$B:$E,4,FALSE),"0")</f>
        <v>0</v>
      </c>
      <c r="F1832" s="28">
        <v>0</v>
      </c>
      <c r="G1832" s="5">
        <f t="shared" si="0"/>
        <v>0</v>
      </c>
      <c r="H1832" s="5" t="e">
        <f>_xlfn.IFNA(VLOOKUP(D1832,'Msku With Skus'!$A:$E,6,FALSE)," ")</f>
        <v>#REF!</v>
      </c>
    </row>
    <row r="1833" customHeight="1" spans="1:8">
      <c r="A1833" s="25" t="s">
        <v>10561</v>
      </c>
      <c r="B1833" s="25" t="s">
        <v>1855</v>
      </c>
      <c r="C1833" s="25" t="s">
        <v>10562</v>
      </c>
      <c r="D1833" s="5" t="str">
        <f>VLOOKUP(B1833,'Msku With Skus'!$A:$B,2,FALSE)</f>
        <v>CSTE_0124_ST_Rev_Yoda_</v>
      </c>
      <c r="E1833" s="27">
        <f>_xlfn.IFNA(VLOOKUP(D1833,'Current Inventory '!$B:$E,4,FALSE),"0")</f>
        <v>15</v>
      </c>
      <c r="F1833" s="28">
        <v>0</v>
      </c>
      <c r="G1833" s="5">
        <f t="shared" si="0"/>
        <v>15</v>
      </c>
      <c r="H1833" s="5" t="e">
        <f>_xlfn.IFNA(VLOOKUP(D1833,'Msku With Skus'!$A:$E,6,FALSE)," ")</f>
        <v>#REF!</v>
      </c>
    </row>
    <row r="1834" customHeight="1" spans="1:8">
      <c r="A1834" s="25" t="s">
        <v>10561</v>
      </c>
      <c r="B1834" s="25" t="s">
        <v>1855</v>
      </c>
      <c r="C1834" s="25" t="s">
        <v>10562</v>
      </c>
      <c r="D1834" s="5" t="str">
        <f>VLOOKUP(B1834,'Msku With Skus'!$A:$B,2,FALSE)</f>
        <v>CSTE_0124_ST_Rev_Yoda_</v>
      </c>
      <c r="E1834" s="27">
        <f>_xlfn.IFNA(VLOOKUP(D1834,'Current Inventory '!$B:$E,4,FALSE),"0")</f>
        <v>15</v>
      </c>
      <c r="F1834" s="28">
        <v>0</v>
      </c>
      <c r="G1834" s="5">
        <f t="shared" si="0"/>
        <v>15</v>
      </c>
      <c r="H1834" s="5" t="e">
        <f>_xlfn.IFNA(VLOOKUP(D1834,'Msku With Skus'!$A:$E,6,FALSE)," ")</f>
        <v>#REF!</v>
      </c>
    </row>
    <row r="1835" customHeight="1" spans="1:8">
      <c r="A1835" s="25" t="s">
        <v>10561</v>
      </c>
      <c r="B1835" s="25" t="s">
        <v>1855</v>
      </c>
      <c r="C1835" s="25" t="s">
        <v>10562</v>
      </c>
      <c r="D1835" s="5" t="str">
        <f>VLOOKUP(B1835,'Msku With Skus'!$A:$B,2,FALSE)</f>
        <v>CSTE_0124_ST_Rev_Yoda_</v>
      </c>
      <c r="E1835" s="27">
        <f>_xlfn.IFNA(VLOOKUP(D1835,'Current Inventory '!$B:$E,4,FALSE),"0")</f>
        <v>15</v>
      </c>
      <c r="F1835" s="28">
        <v>0</v>
      </c>
      <c r="G1835" s="5">
        <f t="shared" si="0"/>
        <v>15</v>
      </c>
      <c r="H1835" s="5" t="e">
        <f>_xlfn.IFNA(VLOOKUP(D1835,'Msku With Skus'!$A:$E,6,FALSE)," ")</f>
        <v>#REF!</v>
      </c>
    </row>
    <row r="1836" customHeight="1" spans="1:8">
      <c r="A1836" s="25" t="s">
        <v>10921</v>
      </c>
      <c r="B1836" s="25" t="s">
        <v>1949</v>
      </c>
      <c r="C1836" s="25" t="s">
        <v>10922</v>
      </c>
      <c r="D1836" s="5" t="str">
        <f>VLOOKUP(B1836,'Msku With Skus'!$A:$B,2,FALSE)</f>
        <v>CSTE_0137_SG_Bat_Red</v>
      </c>
      <c r="E1836" s="27">
        <f>_xlfn.IFNA(VLOOKUP(D1836,'Current Inventory '!$B:$E,4,FALSE),"0")</f>
        <v>0</v>
      </c>
      <c r="F1836" s="28">
        <v>0</v>
      </c>
      <c r="G1836" s="5">
        <f t="shared" si="0"/>
        <v>0</v>
      </c>
      <c r="H1836" s="5" t="e">
        <f>_xlfn.IFNA(VLOOKUP(D1836,'Msku With Skus'!$A:$E,6,FALSE)," ")</f>
        <v>#REF!</v>
      </c>
    </row>
    <row r="1837" customHeight="1" spans="1:8">
      <c r="A1837" s="25" t="s">
        <v>10923</v>
      </c>
      <c r="B1837" s="25" t="s">
        <v>1952</v>
      </c>
      <c r="C1837" s="25" t="s">
        <v>10924</v>
      </c>
      <c r="D1837" s="5" t="str">
        <f>VLOOKUP(B1837,'Msku With Skus'!$A:$B,2,FALSE)</f>
        <v>CSTE_0138_SG_Bat_Yelllow</v>
      </c>
      <c r="E1837" s="27">
        <f>_xlfn.IFNA(VLOOKUP(D1837,'Current Inventory '!$B:$E,4,FALSE),"0")</f>
        <v>0</v>
      </c>
      <c r="F1837" s="28">
        <v>1</v>
      </c>
      <c r="G1837" s="5">
        <f t="shared" si="0"/>
        <v>-1</v>
      </c>
      <c r="H1837" s="5" t="e">
        <f>_xlfn.IFNA(VLOOKUP(D1837,'Msku With Skus'!$A:$E,6,FALSE)," ")</f>
        <v>#REF!</v>
      </c>
    </row>
    <row r="1838" customHeight="1" spans="1:8">
      <c r="A1838" s="25" t="s">
        <v>10017</v>
      </c>
      <c r="B1838" s="25" t="s">
        <v>157</v>
      </c>
      <c r="C1838" s="25" t="s">
        <v>10018</v>
      </c>
      <c r="D1838" s="5" t="str">
        <f>VLOOKUP(B1838,'Msku With Skus'!$A:$B,2,FALSE)</f>
        <v>Blackstar_Glass_fba1</v>
      </c>
      <c r="E1838" s="27" t="str">
        <f>_xlfn.IFNA(VLOOKUP(D1838,'Current Inventory '!$B:$E,4,FALSE),"0")</f>
        <v>0</v>
      </c>
      <c r="F1838" s="28">
        <v>0</v>
      </c>
      <c r="G1838" s="5">
        <f t="shared" si="0"/>
        <v>0</v>
      </c>
      <c r="H1838" s="5" t="e">
        <f>_xlfn.IFNA(VLOOKUP(D1838,'Msku With Skus'!$A:$E,6,FALSE)," ")</f>
        <v>#REF!</v>
      </c>
    </row>
    <row r="1839" customHeight="1" spans="1:8">
      <c r="A1839" s="25" t="s">
        <v>10020</v>
      </c>
      <c r="B1839" s="25" t="s">
        <v>2336</v>
      </c>
      <c r="C1839" s="25" t="s">
        <v>10021</v>
      </c>
      <c r="D1839" s="5" t="str">
        <f>VLOOKUP(B1839,'Msku With Skus'!$A:$B,2,FALSE)</f>
        <v>CSTE_0183_SG_Star_Black</v>
      </c>
      <c r="E1839" s="27">
        <f>_xlfn.IFNA(VLOOKUP(D1839,'Current Inventory '!$B:$E,4,FALSE),"0")</f>
        <v>0</v>
      </c>
      <c r="F1839" s="28">
        <v>0</v>
      </c>
      <c r="G1839" s="5">
        <f t="shared" si="0"/>
        <v>0</v>
      </c>
      <c r="H1839" s="5" t="str">
        <f>_xlfn.IFNA(VLOOKUP(D1839,'Msku With Skus'!$A:$E,6,FALSE)," ")</f>
        <v> </v>
      </c>
    </row>
    <row r="1840" customHeight="1" spans="1:8">
      <c r="A1840" s="25" t="s">
        <v>10925</v>
      </c>
      <c r="B1840" s="25" t="s">
        <v>6544</v>
      </c>
      <c r="C1840" s="25" t="s">
        <v>9284</v>
      </c>
      <c r="D1840" s="5" t="str">
        <f>VLOOKUP(B1840,'Msku With Skus'!$A:$B,2,FALSE)</f>
        <v>Peach_starglass_fba</v>
      </c>
      <c r="E1840" s="27" t="str">
        <f>_xlfn.IFNA(VLOOKUP(D1840,'Current Inventory '!$B:$E,4,FALSE),"0")</f>
        <v>0</v>
      </c>
      <c r="F1840" s="28">
        <v>0</v>
      </c>
      <c r="G1840" s="5">
        <f t="shared" si="0"/>
        <v>0</v>
      </c>
      <c r="H1840" s="5" t="e">
        <f>_xlfn.IFNA(VLOOKUP(D1840,'Msku With Skus'!$A:$E,6,FALSE)," ")</f>
        <v>#REF!</v>
      </c>
    </row>
    <row r="1841" customHeight="1" spans="1:8">
      <c r="A1841" s="25" t="s">
        <v>10925</v>
      </c>
      <c r="B1841" s="25" t="s">
        <v>6544</v>
      </c>
      <c r="C1841" s="25" t="s">
        <v>9284</v>
      </c>
      <c r="D1841" s="5" t="str">
        <f>VLOOKUP(B1841,'Msku With Skus'!$A:$B,2,FALSE)</f>
        <v>Peach_starglass_fba</v>
      </c>
      <c r="E1841" s="27" t="str">
        <f>_xlfn.IFNA(VLOOKUP(D1841,'Current Inventory '!$B:$E,4,FALSE),"0")</f>
        <v>0</v>
      </c>
      <c r="F1841" s="28">
        <v>0</v>
      </c>
      <c r="G1841" s="5">
        <f t="shared" si="0"/>
        <v>0</v>
      </c>
      <c r="H1841" s="5" t="e">
        <f>_xlfn.IFNA(VLOOKUP(D1841,'Msku With Skus'!$A:$E,6,FALSE)," ")</f>
        <v>#REF!</v>
      </c>
    </row>
    <row r="1842" customHeight="1" spans="1:8">
      <c r="A1842" s="25" t="s">
        <v>10925</v>
      </c>
      <c r="B1842" s="25" t="s">
        <v>6544</v>
      </c>
      <c r="C1842" s="25" t="s">
        <v>9284</v>
      </c>
      <c r="D1842" s="5" t="str">
        <f>VLOOKUP(B1842,'Msku With Skus'!$A:$B,2,FALSE)</f>
        <v>Peach_starglass_fba</v>
      </c>
      <c r="E1842" s="27" t="str">
        <f>_xlfn.IFNA(VLOOKUP(D1842,'Current Inventory '!$B:$E,4,FALSE),"0")</f>
        <v>0</v>
      </c>
      <c r="F1842" s="28">
        <v>0</v>
      </c>
      <c r="G1842" s="5">
        <f t="shared" si="0"/>
        <v>0</v>
      </c>
      <c r="H1842" s="5" t="e">
        <f>_xlfn.IFNA(VLOOKUP(D1842,'Msku With Skus'!$A:$E,6,FALSE)," ")</f>
        <v>#REF!</v>
      </c>
    </row>
    <row r="1843" customHeight="1" spans="1:8">
      <c r="A1843" s="25" t="s">
        <v>10022</v>
      </c>
      <c r="B1843" s="25" t="s">
        <v>2326</v>
      </c>
      <c r="C1843" s="25" t="s">
        <v>10023</v>
      </c>
      <c r="D1843" s="5" t="str">
        <f>VLOOKUP(B1843,'Msku With Skus'!$A:$B,2,FALSE)</f>
        <v>CSTE_0180_SG_Star_Purple</v>
      </c>
      <c r="E1843" s="27">
        <f>_xlfn.IFNA(VLOOKUP(D1843,'Current Inventory '!$B:$E,4,FALSE),"0")</f>
        <v>0</v>
      </c>
      <c r="F1843" s="28">
        <v>0</v>
      </c>
      <c r="G1843" s="5">
        <f t="shared" si="0"/>
        <v>0</v>
      </c>
      <c r="H1843" s="5" t="str">
        <f>_xlfn.IFNA(VLOOKUP(D1843,'Msku With Skus'!$A:$E,6,FALSE)," ")</f>
        <v> </v>
      </c>
    </row>
    <row r="1844" customHeight="1" spans="1:8">
      <c r="A1844" s="25" t="s">
        <v>10926</v>
      </c>
      <c r="B1844" s="25" t="s">
        <v>2748</v>
      </c>
      <c r="C1844" s="25" t="s">
        <v>10927</v>
      </c>
      <c r="D1844" s="5" t="str">
        <f>VLOOKUP(B1844,'Msku With Skus'!$A:$B,2,FALSE)</f>
        <v>CSTE_0221_SG_Fireflame_Black</v>
      </c>
      <c r="E1844" s="27">
        <f>_xlfn.IFNA(VLOOKUP(D1844,'Current Inventory '!$B:$E,4,FALSE),"0")</f>
        <v>0</v>
      </c>
      <c r="F1844" s="28">
        <v>0</v>
      </c>
      <c r="G1844" s="5">
        <f t="shared" si="0"/>
        <v>0</v>
      </c>
      <c r="H1844" s="5" t="e">
        <f>_xlfn.IFNA(VLOOKUP(D1844,'Msku With Skus'!$A:$E,6,FALSE)," ")</f>
        <v>#REF!</v>
      </c>
    </row>
    <row r="1845" customHeight="1" spans="1:8">
      <c r="A1845" s="25" t="s">
        <v>10928</v>
      </c>
      <c r="B1845" s="25" t="s">
        <v>2074</v>
      </c>
      <c r="C1845" s="25" t="s">
        <v>10929</v>
      </c>
      <c r="D1845" s="5" t="str">
        <f>VLOOKUP(B1845,'Msku With Skus'!$A:$B,2,FALSE)</f>
        <v>CSTE_0153_SG_FireFlame_Red</v>
      </c>
      <c r="E1845" s="27">
        <f>_xlfn.IFNA(VLOOKUP(D1845,'Current Inventory '!$B:$E,4,FALSE),"0")</f>
        <v>0</v>
      </c>
      <c r="F1845" s="28">
        <v>14</v>
      </c>
      <c r="G1845" s="5">
        <f t="shared" si="0"/>
        <v>-14</v>
      </c>
      <c r="H1845" s="5" t="e">
        <f>_xlfn.IFNA(VLOOKUP(D1845,'Msku With Skus'!$A:$E,6,FALSE)," ")</f>
        <v>#REF!</v>
      </c>
    </row>
    <row r="1846" customHeight="1" spans="1:8">
      <c r="A1846" s="25" t="s">
        <v>10930</v>
      </c>
      <c r="B1846" s="25" t="s">
        <v>1695</v>
      </c>
      <c r="C1846" s="25" t="s">
        <v>10931</v>
      </c>
      <c r="D1846" s="5" t="str">
        <f>VLOOKUP(B1846,'Msku With Skus'!$A:$B,2,FALSE)</f>
        <v>CSTE_0111_HD_Rug_CircleFurmat_White</v>
      </c>
      <c r="E1846" s="27">
        <f>_xlfn.IFNA(VLOOKUP(D1846,'Current Inventory '!$B:$E,4,FALSE),"0")</f>
        <v>0</v>
      </c>
      <c r="F1846" s="28">
        <v>0</v>
      </c>
      <c r="G1846" s="5">
        <f t="shared" si="0"/>
        <v>0</v>
      </c>
      <c r="H1846" s="5" t="str">
        <f>_xlfn.IFNA(VLOOKUP(D1846,'Msku With Skus'!$A:$E,6,FALSE)," ")</f>
        <v> </v>
      </c>
    </row>
    <row r="1847" customHeight="1" spans="1:8">
      <c r="A1847" s="25" t="s">
        <v>10930</v>
      </c>
      <c r="B1847" s="25" t="s">
        <v>1695</v>
      </c>
      <c r="C1847" s="25" t="s">
        <v>10931</v>
      </c>
      <c r="D1847" s="5" t="str">
        <f>VLOOKUP(B1847,'Msku With Skus'!$A:$B,2,FALSE)</f>
        <v>CSTE_0111_HD_Rug_CircleFurmat_White</v>
      </c>
      <c r="E1847" s="27">
        <f>_xlfn.IFNA(VLOOKUP(D1847,'Current Inventory '!$B:$E,4,FALSE),"0")</f>
        <v>0</v>
      </c>
      <c r="F1847" s="28">
        <v>0</v>
      </c>
      <c r="G1847" s="5">
        <f t="shared" si="0"/>
        <v>0</v>
      </c>
      <c r="H1847" s="5" t="str">
        <f>_xlfn.IFNA(VLOOKUP(D1847,'Msku With Skus'!$A:$E,6,FALSE)," ")</f>
        <v> </v>
      </c>
    </row>
    <row r="1848" customHeight="1" spans="1:8">
      <c r="A1848" s="25" t="s">
        <v>10932</v>
      </c>
      <c r="B1848" s="25" t="s">
        <v>6420</v>
      </c>
      <c r="C1848" s="25" t="s">
        <v>10931</v>
      </c>
      <c r="D1848" s="5" t="str">
        <f>VLOOKUP(B1848,'Msku With Skus'!$A:$B,2,FALSE)</f>
        <v>Fur_MatCombo_White_fba</v>
      </c>
      <c r="E1848" s="27" t="str">
        <f>_xlfn.IFNA(VLOOKUP(D1848,'Current Inventory '!$B:$E,4,FALSE),"0")</f>
        <v>0</v>
      </c>
      <c r="F1848" s="28">
        <v>0</v>
      </c>
      <c r="G1848" s="5">
        <f t="shared" si="0"/>
        <v>0</v>
      </c>
      <c r="H1848" s="5" t="e">
        <f>_xlfn.IFNA(VLOOKUP(D1848,'Msku With Skus'!$A:$E,6,FALSE)," ")</f>
        <v>#REF!</v>
      </c>
    </row>
    <row r="1849" customHeight="1" spans="1:8">
      <c r="A1849" s="25" t="s">
        <v>10933</v>
      </c>
      <c r="B1849" s="25" t="s">
        <v>1662</v>
      </c>
      <c r="C1849" s="25" t="s">
        <v>10934</v>
      </c>
      <c r="D1849" s="5" t="str">
        <f>VLOOKUP(B1849,'Msku With Skus'!$A:$B,2,FALSE)</f>
        <v>CSTE_0109_HD_Rug_CircleFurmat_Red</v>
      </c>
      <c r="E1849" s="27">
        <f>_xlfn.IFNA(VLOOKUP(D1849,'Current Inventory '!$B:$E,4,FALSE),"0")</f>
        <v>0</v>
      </c>
      <c r="F1849" s="28">
        <v>0</v>
      </c>
      <c r="G1849" s="5">
        <f t="shared" si="0"/>
        <v>0</v>
      </c>
      <c r="H1849" s="5" t="str">
        <f>_xlfn.IFNA(VLOOKUP(D1849,'Msku With Skus'!$A:$E,6,FALSE)," ")</f>
        <v> </v>
      </c>
    </row>
    <row r="1850" customHeight="1" spans="1:8">
      <c r="A1850" s="25" t="s">
        <v>10935</v>
      </c>
      <c r="B1850" s="25" t="s">
        <v>1665</v>
      </c>
      <c r="C1850" s="25" t="s">
        <v>10936</v>
      </c>
      <c r="D1850" s="5" t="str">
        <f>VLOOKUP(B1850,'Msku With Skus'!$A:$B,2,FALSE)</f>
        <v>CSTE_0109_HD_Rug_CircleFurmat_Red</v>
      </c>
      <c r="E1850" s="27">
        <f>_xlfn.IFNA(VLOOKUP(D1850,'Current Inventory '!$B:$E,4,FALSE),"0")</f>
        <v>0</v>
      </c>
      <c r="F1850" s="28">
        <v>0</v>
      </c>
      <c r="G1850" s="5">
        <f t="shared" si="0"/>
        <v>0</v>
      </c>
      <c r="H1850" s="5" t="str">
        <f>_xlfn.IFNA(VLOOKUP(D1850,'Msku With Skus'!$A:$E,6,FALSE)," ")</f>
        <v> </v>
      </c>
    </row>
    <row r="1851" customHeight="1" spans="1:8">
      <c r="A1851" s="25" t="s">
        <v>10937</v>
      </c>
      <c r="B1851" s="25" t="s">
        <v>1671</v>
      </c>
      <c r="C1851" s="25" t="s">
        <v>10936</v>
      </c>
      <c r="D1851" s="5" t="str">
        <f>VLOOKUP(B1851,'Msku With Skus'!$A:$B,2,FALSE)</f>
        <v>CSTE_0109_HD_Rug_CircleFurmat_Red</v>
      </c>
      <c r="E1851" s="27">
        <f>_xlfn.IFNA(VLOOKUP(D1851,'Current Inventory '!$B:$E,4,FALSE),"0")</f>
        <v>0</v>
      </c>
      <c r="F1851" s="28">
        <v>0</v>
      </c>
      <c r="G1851" s="5">
        <f t="shared" si="0"/>
        <v>0</v>
      </c>
      <c r="H1851" s="5" t="str">
        <f>_xlfn.IFNA(VLOOKUP(D1851,'Msku With Skus'!$A:$E,6,FALSE)," ")</f>
        <v> </v>
      </c>
    </row>
    <row r="1852" customHeight="1" spans="1:8">
      <c r="A1852" s="25" t="s">
        <v>10938</v>
      </c>
      <c r="B1852" s="25" t="s">
        <v>1663</v>
      </c>
      <c r="C1852" s="25" t="s">
        <v>10936</v>
      </c>
      <c r="D1852" s="5" t="str">
        <f>VLOOKUP(B1852,'Msku With Skus'!$A:$B,2,FALSE)</f>
        <v>CSTE_0109_HD_Rug_CircleFurmat_Red</v>
      </c>
      <c r="E1852" s="27">
        <f>_xlfn.IFNA(VLOOKUP(D1852,'Current Inventory '!$B:$E,4,FALSE),"0")</f>
        <v>0</v>
      </c>
      <c r="F1852" s="28">
        <v>0</v>
      </c>
      <c r="G1852" s="5">
        <f t="shared" si="0"/>
        <v>0</v>
      </c>
      <c r="H1852" s="5" t="str">
        <f>_xlfn.IFNA(VLOOKUP(D1852,'Msku With Skus'!$A:$E,6,FALSE)," ")</f>
        <v> </v>
      </c>
    </row>
    <row r="1853" customHeight="1" spans="1:8">
      <c r="A1853" s="25" t="s">
        <v>10938</v>
      </c>
      <c r="B1853" s="25" t="s">
        <v>1663</v>
      </c>
      <c r="C1853" s="25" t="s">
        <v>10936</v>
      </c>
      <c r="D1853" s="5" t="str">
        <f>VLOOKUP(B1853,'Msku With Skus'!$A:$B,2,FALSE)</f>
        <v>CSTE_0109_HD_Rug_CircleFurmat_Red</v>
      </c>
      <c r="E1853" s="27">
        <f>_xlfn.IFNA(VLOOKUP(D1853,'Current Inventory '!$B:$E,4,FALSE),"0")</f>
        <v>0</v>
      </c>
      <c r="F1853" s="28">
        <v>0</v>
      </c>
      <c r="G1853" s="5">
        <f t="shared" si="0"/>
        <v>0</v>
      </c>
      <c r="H1853" s="5" t="str">
        <f>_xlfn.IFNA(VLOOKUP(D1853,'Msku With Skus'!$A:$E,6,FALSE)," ")</f>
        <v> </v>
      </c>
    </row>
    <row r="1854" customHeight="1" spans="1:8">
      <c r="A1854" s="25" t="s">
        <v>10938</v>
      </c>
      <c r="B1854" s="25" t="s">
        <v>1663</v>
      </c>
      <c r="C1854" s="25" t="s">
        <v>10936</v>
      </c>
      <c r="D1854" s="5" t="str">
        <f>VLOOKUP(B1854,'Msku With Skus'!$A:$B,2,FALSE)</f>
        <v>CSTE_0109_HD_Rug_CircleFurmat_Red</v>
      </c>
      <c r="E1854" s="27">
        <f>_xlfn.IFNA(VLOOKUP(D1854,'Current Inventory '!$B:$E,4,FALSE),"0")</f>
        <v>0</v>
      </c>
      <c r="F1854" s="28">
        <v>0</v>
      </c>
      <c r="G1854" s="5">
        <f t="shared" si="0"/>
        <v>0</v>
      </c>
      <c r="H1854" s="5" t="str">
        <f>_xlfn.IFNA(VLOOKUP(D1854,'Msku With Skus'!$A:$E,6,FALSE)," ")</f>
        <v> </v>
      </c>
    </row>
    <row r="1855" customHeight="1" spans="1:8">
      <c r="A1855" s="25" t="s">
        <v>10939</v>
      </c>
      <c r="B1855" s="25" t="s">
        <v>2809</v>
      </c>
      <c r="C1855" s="25" t="s">
        <v>10940</v>
      </c>
      <c r="D1855" s="5" t="str">
        <f>VLOOKUP(B1855,'Msku With Skus'!$A:$B,2,FALSE)</f>
        <v>CSTE_0230_HD_Rug_Furmat_RedFlower</v>
      </c>
      <c r="E1855" s="27">
        <f>_xlfn.IFNA(VLOOKUP(D1855,'Current Inventory '!$B:$E,4,FALSE),"0")</f>
        <v>0</v>
      </c>
      <c r="F1855" s="28">
        <v>0</v>
      </c>
      <c r="G1855" s="5">
        <f t="shared" si="0"/>
        <v>0</v>
      </c>
      <c r="H1855" s="5" t="str">
        <f>_xlfn.IFNA(VLOOKUP(D1855,'Msku With Skus'!$A:$E,6,FALSE)," ")</f>
        <v> </v>
      </c>
    </row>
    <row r="1856" customHeight="1" spans="1:8">
      <c r="A1856" s="25" t="s">
        <v>10941</v>
      </c>
      <c r="B1856" s="25" t="s">
        <v>1696</v>
      </c>
      <c r="C1856" s="25" t="s">
        <v>10942</v>
      </c>
      <c r="D1856" s="5" t="str">
        <f>VLOOKUP(B1856,'Msku With Skus'!$A:$B,2,FALSE)</f>
        <v>CSTE_0111_HD_Rug_CircleFurmat_White</v>
      </c>
      <c r="E1856" s="27">
        <f>_xlfn.IFNA(VLOOKUP(D1856,'Current Inventory '!$B:$E,4,FALSE),"0")</f>
        <v>0</v>
      </c>
      <c r="F1856" s="28">
        <v>0</v>
      </c>
      <c r="G1856" s="5">
        <f t="shared" si="0"/>
        <v>0</v>
      </c>
      <c r="H1856" s="5" t="str">
        <f>_xlfn.IFNA(VLOOKUP(D1856,'Msku With Skus'!$A:$E,6,FALSE)," ")</f>
        <v> </v>
      </c>
    </row>
    <row r="1857" customHeight="1" spans="1:8">
      <c r="A1857" s="25" t="s">
        <v>10941</v>
      </c>
      <c r="B1857" s="25" t="s">
        <v>1696</v>
      </c>
      <c r="C1857" s="25" t="s">
        <v>10942</v>
      </c>
      <c r="D1857" s="5" t="str">
        <f>VLOOKUP(B1857,'Msku With Skus'!$A:$B,2,FALSE)</f>
        <v>CSTE_0111_HD_Rug_CircleFurmat_White</v>
      </c>
      <c r="E1857" s="27">
        <f>_xlfn.IFNA(VLOOKUP(D1857,'Current Inventory '!$B:$E,4,FALSE),"0")</f>
        <v>0</v>
      </c>
      <c r="F1857" s="28">
        <v>0</v>
      </c>
      <c r="G1857" s="5">
        <f t="shared" si="0"/>
        <v>0</v>
      </c>
      <c r="H1857" s="5" t="str">
        <f>_xlfn.IFNA(VLOOKUP(D1857,'Msku With Skus'!$A:$E,6,FALSE)," ")</f>
        <v> </v>
      </c>
    </row>
    <row r="1858" customHeight="1" spans="1:8">
      <c r="A1858" s="25" t="s">
        <v>10943</v>
      </c>
      <c r="B1858" s="25" t="s">
        <v>1697</v>
      </c>
      <c r="C1858" s="25" t="s">
        <v>10944</v>
      </c>
      <c r="D1858" s="5" t="str">
        <f>VLOOKUP(B1858,'Msku With Skus'!$A:$B,2,FALSE)</f>
        <v>CSTE_0111_HD_Rug_CircleFurmat_White</v>
      </c>
      <c r="E1858" s="27">
        <f>_xlfn.IFNA(VLOOKUP(D1858,'Current Inventory '!$B:$E,4,FALSE),"0")</f>
        <v>0</v>
      </c>
      <c r="F1858" s="28">
        <v>0</v>
      </c>
      <c r="G1858" s="5">
        <f t="shared" si="0"/>
        <v>0</v>
      </c>
      <c r="H1858" s="5" t="str">
        <f>_xlfn.IFNA(VLOOKUP(D1858,'Msku With Skus'!$A:$E,6,FALSE)," ")</f>
        <v> </v>
      </c>
    </row>
    <row r="1859" customHeight="1" spans="1:8">
      <c r="A1859" s="25" t="s">
        <v>10932</v>
      </c>
      <c r="B1859" s="25" t="s">
        <v>6420</v>
      </c>
      <c r="C1859" s="25" t="s">
        <v>10931</v>
      </c>
      <c r="D1859" s="5" t="str">
        <f>VLOOKUP(B1859,'Msku With Skus'!$A:$B,2,FALSE)</f>
        <v>Fur_MatCombo_White_fba</v>
      </c>
      <c r="E1859" s="27" t="str">
        <f>_xlfn.IFNA(VLOOKUP(D1859,'Current Inventory '!$B:$E,4,FALSE),"0")</f>
        <v>0</v>
      </c>
      <c r="F1859" s="28">
        <v>0</v>
      </c>
      <c r="G1859" s="5">
        <f t="shared" si="0"/>
        <v>0</v>
      </c>
      <c r="H1859" s="5" t="e">
        <f>_xlfn.IFNA(VLOOKUP(D1859,'Msku With Skus'!$A:$E,6,FALSE)," ")</f>
        <v>#REF!</v>
      </c>
    </row>
    <row r="1860" customHeight="1" spans="1:8">
      <c r="A1860" s="25" t="s">
        <v>10945</v>
      </c>
      <c r="B1860" s="25" t="s">
        <v>2834</v>
      </c>
      <c r="C1860" s="25" t="s">
        <v>10946</v>
      </c>
      <c r="D1860" s="5" t="str">
        <f>VLOOKUP(B1860,'Msku With Skus'!$A:$B,2,FALSE)</f>
        <v>CSTE_0233_HD_Rug_Furmat_PeachCircle</v>
      </c>
      <c r="E1860" s="27">
        <f>_xlfn.IFNA(VLOOKUP(D1860,'Current Inventory '!$B:$E,4,FALSE),"0")</f>
        <v>1</v>
      </c>
      <c r="F1860" s="28">
        <v>0</v>
      </c>
      <c r="G1860" s="5">
        <f t="shared" si="0"/>
        <v>1</v>
      </c>
      <c r="H1860" s="5" t="str">
        <f>_xlfn.IFNA(VLOOKUP(D1860,'Msku With Skus'!$A:$E,6,FALSE)," ")</f>
        <v> </v>
      </c>
    </row>
    <row r="1861" customHeight="1" spans="1:8">
      <c r="A1861" s="25" t="s">
        <v>10947</v>
      </c>
      <c r="B1861" s="25" t="s">
        <v>1650</v>
      </c>
      <c r="C1861" s="25" t="s">
        <v>10948</v>
      </c>
      <c r="D1861" s="5" t="str">
        <f>VLOOKUP(B1861,'Msku With Skus'!$A:$B,2,FALSE)</f>
        <v>CSTE_0107_HD_Rug_CircleFurmat_Pink</v>
      </c>
      <c r="E1861" s="27">
        <f>_xlfn.IFNA(VLOOKUP(D1861,'Current Inventory '!$B:$E,4,FALSE),"0")</f>
        <v>0</v>
      </c>
      <c r="F1861" s="28">
        <v>0</v>
      </c>
      <c r="G1861" s="5">
        <f t="shared" si="0"/>
        <v>0</v>
      </c>
      <c r="H1861" s="5" t="str">
        <f>_xlfn.IFNA(VLOOKUP(D1861,'Msku With Skus'!$A:$E,6,FALSE)," ")</f>
        <v> </v>
      </c>
    </row>
    <row r="1862" customHeight="1" spans="1:8">
      <c r="A1862" s="25" t="s">
        <v>10949</v>
      </c>
      <c r="B1862" s="25" t="s">
        <v>1664</v>
      </c>
      <c r="C1862" s="25" t="s">
        <v>10950</v>
      </c>
      <c r="D1862" s="5" t="str">
        <f>VLOOKUP(B1862,'Msku With Skus'!$A:$B,2,FALSE)</f>
        <v>CSTE_0109_HD_Rug_CircleFurmat_Red</v>
      </c>
      <c r="E1862" s="27">
        <f>_xlfn.IFNA(VLOOKUP(D1862,'Current Inventory '!$B:$E,4,FALSE),"0")</f>
        <v>0</v>
      </c>
      <c r="F1862" s="28">
        <v>0</v>
      </c>
      <c r="G1862" s="5">
        <f t="shared" si="0"/>
        <v>0</v>
      </c>
      <c r="H1862" s="5" t="str">
        <f>_xlfn.IFNA(VLOOKUP(D1862,'Msku With Skus'!$A:$E,6,FALSE)," ")</f>
        <v> </v>
      </c>
    </row>
    <row r="1863" customHeight="1" spans="1:8">
      <c r="A1863" s="25" t="s">
        <v>10951</v>
      </c>
      <c r="B1863" s="25" t="s">
        <v>1673</v>
      </c>
      <c r="C1863" s="25" t="s">
        <v>10950</v>
      </c>
      <c r="D1863" s="5" t="str">
        <f>VLOOKUP(B1863,'Msku With Skus'!$A:$B,2,FALSE)</f>
        <v>CSTE_0109_HD_Rug_CircleFurmat_Red</v>
      </c>
      <c r="E1863" s="27">
        <f>_xlfn.IFNA(VLOOKUP(D1863,'Current Inventory '!$B:$E,4,FALSE),"0")</f>
        <v>0</v>
      </c>
      <c r="F1863" s="28">
        <v>0</v>
      </c>
      <c r="G1863" s="5">
        <f t="shared" si="0"/>
        <v>0</v>
      </c>
      <c r="H1863" s="5" t="str">
        <f>_xlfn.IFNA(VLOOKUP(D1863,'Msku With Skus'!$A:$E,6,FALSE)," ")</f>
        <v> </v>
      </c>
    </row>
    <row r="1864" customHeight="1" spans="1:8">
      <c r="A1864" s="25" t="s">
        <v>10952</v>
      </c>
      <c r="B1864" s="25" t="s">
        <v>1698</v>
      </c>
      <c r="C1864" s="25" t="s">
        <v>10953</v>
      </c>
      <c r="D1864" s="5" t="str">
        <f>VLOOKUP(B1864,'Msku With Skus'!$A:$B,2,FALSE)</f>
        <v>CSTE_0111_HD_Rug_CircleFurmat_White</v>
      </c>
      <c r="E1864" s="27">
        <f>_xlfn.IFNA(VLOOKUP(D1864,'Current Inventory '!$B:$E,4,FALSE),"0")</f>
        <v>0</v>
      </c>
      <c r="F1864" s="28">
        <v>0</v>
      </c>
      <c r="G1864" s="5">
        <f t="shared" si="0"/>
        <v>0</v>
      </c>
      <c r="H1864" s="5" t="str">
        <f>_xlfn.IFNA(VLOOKUP(D1864,'Msku With Skus'!$A:$E,6,FALSE)," ")</f>
        <v> </v>
      </c>
    </row>
    <row r="1865" customHeight="1" spans="1:8">
      <c r="A1865" s="25" t="s">
        <v>10954</v>
      </c>
      <c r="B1865" s="25" t="s">
        <v>1610</v>
      </c>
      <c r="C1865" s="25" t="s">
        <v>10955</v>
      </c>
      <c r="D1865" s="5" t="str">
        <f>VLOOKUP(B1865,'Msku With Skus'!$A:$B,2,FALSE)</f>
        <v>CSTE_0103_HD_Rug_CircleFurmat_Brown</v>
      </c>
      <c r="E1865" s="27">
        <f>_xlfn.IFNA(VLOOKUP(D1865,'Current Inventory '!$B:$E,4,FALSE),"0")</f>
        <v>0</v>
      </c>
      <c r="F1865" s="28">
        <v>0</v>
      </c>
      <c r="G1865" s="5">
        <f t="shared" si="0"/>
        <v>0</v>
      </c>
      <c r="H1865" s="5" t="str">
        <f>_xlfn.IFNA(VLOOKUP(D1865,'Msku With Skus'!$A:$E,6,FALSE)," ")</f>
        <v> </v>
      </c>
    </row>
    <row r="1866" customHeight="1" spans="1:8">
      <c r="A1866" s="25" t="s">
        <v>10956</v>
      </c>
      <c r="B1866" s="25" t="s">
        <v>1618</v>
      </c>
      <c r="C1866" s="25" t="s">
        <v>10957</v>
      </c>
      <c r="D1866" s="5" t="str">
        <f>VLOOKUP(B1866,'Msku With Skus'!$A:$B,2,FALSE)</f>
        <v>CSTE_0104_HD_Rug_CircleFurmat_OrangeAndWhite</v>
      </c>
      <c r="E1866" s="27">
        <f>_xlfn.IFNA(VLOOKUP(D1866,'Current Inventory '!$B:$E,4,FALSE),"0")</f>
        <v>0</v>
      </c>
      <c r="F1866" s="28">
        <v>0</v>
      </c>
      <c r="G1866" s="5">
        <f t="shared" si="0"/>
        <v>0</v>
      </c>
      <c r="H1866" s="5" t="str">
        <f>_xlfn.IFNA(VLOOKUP(D1866,'Msku With Skus'!$A:$E,6,FALSE)," ")</f>
        <v> </v>
      </c>
    </row>
    <row r="1867" customHeight="1" spans="1:8">
      <c r="A1867" s="25" t="s">
        <v>10958</v>
      </c>
      <c r="B1867" s="25" t="s">
        <v>6421</v>
      </c>
      <c r="C1867" s="25" t="s">
        <v>10957</v>
      </c>
      <c r="D1867" s="5" t="str">
        <f>VLOOKUP(B1867,'Msku With Skus'!$A:$B,2,FALSE)</f>
        <v>Fur_Rug_Round_OrW_24x24_fba</v>
      </c>
      <c r="E1867" s="27" t="str">
        <f>_xlfn.IFNA(VLOOKUP(D1867,'Current Inventory '!$B:$E,4,FALSE),"0")</f>
        <v>0</v>
      </c>
      <c r="F1867" s="28">
        <v>0</v>
      </c>
      <c r="G1867" s="5">
        <f t="shared" si="0"/>
        <v>0</v>
      </c>
      <c r="H1867" s="5" t="e">
        <f>_xlfn.IFNA(VLOOKUP(D1867,'Msku With Skus'!$A:$E,6,FALSE)," ")</f>
        <v>#REF!</v>
      </c>
    </row>
    <row r="1868" customHeight="1" spans="1:8">
      <c r="A1868" s="25" t="s">
        <v>10959</v>
      </c>
      <c r="B1868" s="25" t="s">
        <v>1605</v>
      </c>
      <c r="C1868" s="25" t="s">
        <v>10960</v>
      </c>
      <c r="D1868" s="5" t="str">
        <f>VLOOKUP(B1868,'Msku With Skus'!$A:$B,2,FALSE)</f>
        <v>CSTE_0102_HD_Rug_CircleFurmat_Blue</v>
      </c>
      <c r="E1868" s="27">
        <f>_xlfn.IFNA(VLOOKUP(D1868,'Current Inventory '!$B:$E,4,FALSE),"0")</f>
        <v>0</v>
      </c>
      <c r="F1868" s="28">
        <v>0</v>
      </c>
      <c r="G1868" s="5">
        <f t="shared" si="0"/>
        <v>0</v>
      </c>
      <c r="H1868" s="5" t="str">
        <f>_xlfn.IFNA(VLOOKUP(D1868,'Msku With Skus'!$A:$E,6,FALSE)," ")</f>
        <v> </v>
      </c>
    </row>
    <row r="1869" customHeight="1" spans="1:8">
      <c r="A1869" s="25" t="s">
        <v>10961</v>
      </c>
      <c r="B1869" s="25" t="s">
        <v>1602</v>
      </c>
      <c r="C1869" s="25" t="s">
        <v>10962</v>
      </c>
      <c r="D1869" s="5" t="str">
        <f>VLOOKUP(B1869,'Msku With Skus'!$A:$B,2,FALSE)</f>
        <v>CSTE_0101_HD_Rug_SquareFurmat_Black</v>
      </c>
      <c r="E1869" s="27">
        <f>_xlfn.IFNA(VLOOKUP(D1869,'Current Inventory '!$B:$E,4,FALSE),"0")</f>
        <v>0</v>
      </c>
      <c r="F1869" s="28">
        <v>0</v>
      </c>
      <c r="G1869" s="5">
        <f t="shared" si="0"/>
        <v>0</v>
      </c>
      <c r="H1869" s="5" t="str">
        <f>_xlfn.IFNA(VLOOKUP(D1869,'Msku With Skus'!$A:$E,6,FALSE)," ")</f>
        <v> </v>
      </c>
    </row>
    <row r="1870" customHeight="1" spans="1:8">
      <c r="A1870" s="25" t="s">
        <v>10961</v>
      </c>
      <c r="B1870" s="25" t="s">
        <v>1602</v>
      </c>
      <c r="C1870" s="25" t="s">
        <v>10962</v>
      </c>
      <c r="D1870" s="5" t="str">
        <f>VLOOKUP(B1870,'Msku With Skus'!$A:$B,2,FALSE)</f>
        <v>CSTE_0101_HD_Rug_SquareFurmat_Black</v>
      </c>
      <c r="E1870" s="27">
        <f>_xlfn.IFNA(VLOOKUP(D1870,'Current Inventory '!$B:$E,4,FALSE),"0")</f>
        <v>0</v>
      </c>
      <c r="F1870" s="28">
        <v>0</v>
      </c>
      <c r="G1870" s="5">
        <f t="shared" si="0"/>
        <v>0</v>
      </c>
      <c r="H1870" s="5" t="str">
        <f>_xlfn.IFNA(VLOOKUP(D1870,'Msku With Skus'!$A:$E,6,FALSE)," ")</f>
        <v> </v>
      </c>
    </row>
    <row r="1871" customHeight="1" spans="1:8">
      <c r="A1871" s="25" t="s">
        <v>10963</v>
      </c>
      <c r="B1871" s="25" t="s">
        <v>1684</v>
      </c>
      <c r="C1871" s="25" t="s">
        <v>10964</v>
      </c>
      <c r="D1871" s="5" t="str">
        <f>VLOOKUP(B1871,'Msku With Skus'!$A:$B,2,FALSE)</f>
        <v>CSTE_0110_HD_Rug_SquareFurmat_Brown</v>
      </c>
      <c r="E1871" s="27">
        <f>_xlfn.IFNA(VLOOKUP(D1871,'Current Inventory '!$B:$E,4,FALSE),"0")</f>
        <v>0</v>
      </c>
      <c r="F1871" s="28">
        <v>0</v>
      </c>
      <c r="G1871" s="5">
        <f t="shared" si="0"/>
        <v>0</v>
      </c>
      <c r="H1871" s="5" t="str">
        <f>_xlfn.IFNA(VLOOKUP(D1871,'Msku With Skus'!$A:$E,6,FALSE)," ")</f>
        <v> </v>
      </c>
    </row>
    <row r="1872" customHeight="1" spans="1:8">
      <c r="A1872" s="25" t="s">
        <v>10965</v>
      </c>
      <c r="B1872" s="25" t="s">
        <v>6541</v>
      </c>
      <c r="C1872" s="25" t="s">
        <v>10946</v>
      </c>
      <c r="D1872" s="5" t="str">
        <f>VLOOKUP(B1872,'Msku With Skus'!$A:$B,2,FALSE)</f>
        <v>Peach_Fur_Mat_fba</v>
      </c>
      <c r="E1872" s="27" t="str">
        <f>_xlfn.IFNA(VLOOKUP(D1872,'Current Inventory '!$B:$E,4,FALSE),"0")</f>
        <v>0</v>
      </c>
      <c r="F1872" s="28">
        <v>0</v>
      </c>
      <c r="G1872" s="5">
        <f t="shared" si="0"/>
        <v>0</v>
      </c>
      <c r="H1872" s="5" t="e">
        <f>_xlfn.IFNA(VLOOKUP(D1872,'Msku With Skus'!$A:$E,6,FALSE)," ")</f>
        <v>#REF!</v>
      </c>
    </row>
    <row r="1873" customHeight="1" spans="1:8">
      <c r="A1873" s="25" t="s">
        <v>10966</v>
      </c>
      <c r="B1873" s="25" t="s">
        <v>6127</v>
      </c>
      <c r="C1873" s="25" t="s">
        <v>10967</v>
      </c>
      <c r="D1873" s="5" t="str">
        <f>VLOOKUP(B1873,'Msku With Skus'!$A:$B,2,FALSE)</f>
        <v>CSTE_O0381_OT_Goku_Keychain</v>
      </c>
      <c r="E1873" s="27" t="str">
        <f>_xlfn.IFNA(VLOOKUP(D1873,'Current Inventory '!$B:$E,4,FALSE),"0")</f>
        <v>0</v>
      </c>
      <c r="F1873" s="28">
        <v>0</v>
      </c>
      <c r="G1873" s="5">
        <f t="shared" si="0"/>
        <v>0</v>
      </c>
      <c r="H1873" s="5" t="str">
        <f>_xlfn.IFNA(VLOOKUP(D1873,'Msku With Skus'!$A:$E,6,FALSE)," ")</f>
        <v> </v>
      </c>
    </row>
    <row r="1874" customHeight="1" spans="1:8">
      <c r="A1874" s="25" t="s">
        <v>9802</v>
      </c>
      <c r="B1874" s="25" t="s">
        <v>3028</v>
      </c>
      <c r="C1874" s="25" t="s">
        <v>9803</v>
      </c>
      <c r="D1874" s="5" t="str">
        <f>VLOOKUP(B1874,'Msku With Skus'!$A:$B,2,FALSE)</f>
        <v>CSTE_0267_ST_shooky_tata</v>
      </c>
      <c r="E1874" s="27">
        <f>_xlfn.IFNA(VLOOKUP(D1874,'Current Inventory '!$B:$E,4,FALSE),"0")</f>
        <v>0</v>
      </c>
      <c r="F1874" s="28">
        <v>0</v>
      </c>
      <c r="G1874" s="5">
        <f t="shared" si="0"/>
        <v>0</v>
      </c>
      <c r="H1874" s="5" t="str">
        <f>_xlfn.IFNA(VLOOKUP(D1874,'Msku With Skus'!$A:$E,6,FALSE)," ")</f>
        <v> </v>
      </c>
    </row>
    <row r="1875" customHeight="1" spans="1:8">
      <c r="A1875" s="25" t="s">
        <v>10968</v>
      </c>
      <c r="B1875" s="25" t="s">
        <v>6615</v>
      </c>
      <c r="C1875" s="25" t="s">
        <v>9803</v>
      </c>
      <c r="D1875" s="5" t="str">
        <f>VLOOKUP(B1875,'Msku With Skus'!$A:$B,2,FALSE)</f>
        <v>ST-BTS-shooky-tata-FBA</v>
      </c>
      <c r="E1875" s="27" t="str">
        <f>_xlfn.IFNA(VLOOKUP(D1875,'Current Inventory '!$B:$E,4,FALSE),"0")</f>
        <v>0</v>
      </c>
      <c r="F1875" s="28">
        <v>0</v>
      </c>
      <c r="G1875" s="5">
        <f t="shared" si="0"/>
        <v>0</v>
      </c>
      <c r="H1875" s="5" t="e">
        <f>_xlfn.IFNA(VLOOKUP(D1875,'Msku With Skus'!$A:$E,6,FALSE)," ")</f>
        <v>#REF!</v>
      </c>
    </row>
    <row r="1876" customHeight="1" spans="1:8">
      <c r="A1876" s="25" t="s">
        <v>10969</v>
      </c>
      <c r="B1876" s="25" t="s">
        <v>3054</v>
      </c>
      <c r="C1876" s="25" t="s">
        <v>10970</v>
      </c>
      <c r="D1876" s="5" t="str">
        <f>VLOOKUP(B1876,'Msku With Skus'!$A:$B,2,FALSE)</f>
        <v>CSTE_0279_ST_shooky_van</v>
      </c>
      <c r="E1876" s="27">
        <f>_xlfn.IFNA(VLOOKUP(D1876,'Current Inventory '!$B:$E,4,FALSE),"0")</f>
        <v>0</v>
      </c>
      <c r="F1876" s="28">
        <v>0</v>
      </c>
      <c r="G1876" s="5">
        <f t="shared" si="0"/>
        <v>0</v>
      </c>
      <c r="H1876" s="5" t="str">
        <f>_xlfn.IFNA(VLOOKUP(D1876,'Msku With Skus'!$A:$E,6,FALSE)," ")</f>
        <v> </v>
      </c>
    </row>
    <row r="1877" customHeight="1" spans="1:8">
      <c r="A1877" s="25" t="s">
        <v>10971</v>
      </c>
      <c r="B1877" s="25" t="s">
        <v>6616</v>
      </c>
      <c r="C1877" s="25" t="s">
        <v>10970</v>
      </c>
      <c r="D1877" s="5" t="str">
        <f>VLOOKUP(B1877,'Msku With Skus'!$A:$B,2,FALSE)</f>
        <v>ST-BTS-shooky-van</v>
      </c>
      <c r="E1877" s="27" t="str">
        <f>_xlfn.IFNA(VLOOKUP(D1877,'Current Inventory '!$B:$E,4,FALSE),"0")</f>
        <v>0</v>
      </c>
      <c r="F1877" s="28">
        <v>0</v>
      </c>
      <c r="G1877" s="5">
        <f t="shared" si="0"/>
        <v>0</v>
      </c>
      <c r="H1877" s="5" t="e">
        <f>_xlfn.IFNA(VLOOKUP(D1877,'Msku With Skus'!$A:$E,6,FALSE)," ")</f>
        <v>#REF!</v>
      </c>
    </row>
    <row r="1878" customHeight="1" spans="1:8">
      <c r="A1878" s="25" t="s">
        <v>9804</v>
      </c>
      <c r="B1878" s="25" t="s">
        <v>313</v>
      </c>
      <c r="C1878" s="25" t="s">
        <v>9805</v>
      </c>
      <c r="D1878" s="5" t="str">
        <f>VLOOKUP(B1878,'Msku With Skus'!$A:$B,2,FALSE)</f>
        <v>CSTE_0005_ST_Bts_Pillow_Shooky</v>
      </c>
      <c r="E1878" s="27">
        <f>_xlfn.IFNA(VLOOKUP(D1878,'Current Inventory '!$B:$E,4,FALSE),"0")</f>
        <v>0</v>
      </c>
      <c r="F1878" s="28">
        <v>0</v>
      </c>
      <c r="G1878" s="5">
        <f t="shared" si="0"/>
        <v>0</v>
      </c>
      <c r="H1878" s="5" t="str">
        <f>_xlfn.IFNA(VLOOKUP(D1878,'Msku With Skus'!$A:$E,6,FALSE)," ")</f>
        <v> </v>
      </c>
    </row>
    <row r="1879" customHeight="1" spans="1:8">
      <c r="A1879" s="25" t="s">
        <v>9804</v>
      </c>
      <c r="B1879" s="25" t="s">
        <v>313</v>
      </c>
      <c r="C1879" s="25" t="s">
        <v>9805</v>
      </c>
      <c r="D1879" s="5" t="str">
        <f>VLOOKUP(B1879,'Msku With Skus'!$A:$B,2,FALSE)</f>
        <v>CSTE_0005_ST_Bts_Pillow_Shooky</v>
      </c>
      <c r="E1879" s="27">
        <f>_xlfn.IFNA(VLOOKUP(D1879,'Current Inventory '!$B:$E,4,FALSE),"0")</f>
        <v>0</v>
      </c>
      <c r="F1879" s="28">
        <v>0</v>
      </c>
      <c r="G1879" s="5">
        <f t="shared" si="0"/>
        <v>0</v>
      </c>
      <c r="H1879" s="5" t="str">
        <f>_xlfn.IFNA(VLOOKUP(D1879,'Msku With Skus'!$A:$E,6,FALSE)," ")</f>
        <v> </v>
      </c>
    </row>
    <row r="1880" customHeight="1" spans="1:8">
      <c r="A1880" s="25" t="s">
        <v>9806</v>
      </c>
      <c r="B1880" s="25" t="s">
        <v>3056</v>
      </c>
      <c r="C1880" s="25" t="s">
        <v>9807</v>
      </c>
      <c r="D1880" s="5" t="str">
        <f>VLOOKUP(B1880,'Msku With Skus'!$A:$B,2,FALSE)</f>
        <v>CSTE_0281_ST_shooky_tata_chimmy_cooky</v>
      </c>
      <c r="E1880" s="27">
        <f>_xlfn.IFNA(VLOOKUP(D1880,'Current Inventory '!$B:$E,4,FALSE),"0")</f>
        <v>0</v>
      </c>
      <c r="F1880" s="28">
        <v>0</v>
      </c>
      <c r="G1880" s="5">
        <f t="shared" si="0"/>
        <v>0</v>
      </c>
      <c r="H1880" s="5" t="str">
        <f>_xlfn.IFNA(VLOOKUP(D1880,'Msku With Skus'!$A:$E,6,FALSE)," ")</f>
        <v> </v>
      </c>
    </row>
    <row r="1881" customHeight="1" spans="1:8">
      <c r="A1881" s="25" t="s">
        <v>9806</v>
      </c>
      <c r="B1881" s="25" t="s">
        <v>3056</v>
      </c>
      <c r="C1881" s="25" t="s">
        <v>9807</v>
      </c>
      <c r="D1881" s="5" t="str">
        <f>VLOOKUP(B1881,'Msku With Skus'!$A:$B,2,FALSE)</f>
        <v>CSTE_0281_ST_shooky_tata_chimmy_cooky</v>
      </c>
      <c r="E1881" s="27">
        <f>_xlfn.IFNA(VLOOKUP(D1881,'Current Inventory '!$B:$E,4,FALSE),"0")</f>
        <v>0</v>
      </c>
      <c r="F1881" s="28">
        <v>0</v>
      </c>
      <c r="G1881" s="5">
        <f t="shared" si="0"/>
        <v>0</v>
      </c>
      <c r="H1881" s="5" t="str">
        <f>_xlfn.IFNA(VLOOKUP(D1881,'Msku With Skus'!$A:$E,6,FALSE)," ")</f>
        <v> </v>
      </c>
    </row>
    <row r="1882" customHeight="1" spans="1:8">
      <c r="A1882" s="25" t="s">
        <v>10972</v>
      </c>
      <c r="B1882" s="25" t="s">
        <v>6613</v>
      </c>
      <c r="C1882" s="25" t="s">
        <v>9807</v>
      </c>
      <c r="D1882" s="5" t="str">
        <f>VLOOKUP(B1882,'Msku With Skus'!$A:$B,2,FALSE)</f>
        <v>ST-BTS-shooky-tata-chimmy-cooky-FBA</v>
      </c>
      <c r="E1882" s="27" t="str">
        <f>_xlfn.IFNA(VLOOKUP(D1882,'Current Inventory '!$B:$E,4,FALSE),"0")</f>
        <v>0</v>
      </c>
      <c r="F1882" s="28">
        <v>0</v>
      </c>
      <c r="G1882" s="5">
        <f t="shared" si="0"/>
        <v>0</v>
      </c>
      <c r="H1882" s="5" t="e">
        <f>_xlfn.IFNA(VLOOKUP(D1882,'Msku With Skus'!$A:$E,6,FALSE)," ")</f>
        <v>#REF!</v>
      </c>
    </row>
    <row r="1883" customHeight="1" spans="1:8">
      <c r="A1883" s="25" t="s">
        <v>10973</v>
      </c>
      <c r="B1883" s="25" t="s">
        <v>4757</v>
      </c>
      <c r="C1883" s="25" t="s">
        <v>10974</v>
      </c>
      <c r="D1883" s="5" t="str">
        <f>VLOOKUP(B1883,'Msku With Skus'!$A:$B,2,FALSE)</f>
        <v>CSTE_O0051_OT_HopeBall</v>
      </c>
      <c r="E1883" s="27">
        <f>_xlfn.IFNA(VLOOKUP(D1883,'Current Inventory '!$B:$E,4,FALSE),"0")</f>
        <v>0</v>
      </c>
      <c r="F1883" s="28">
        <v>0</v>
      </c>
      <c r="G1883" s="5">
        <f t="shared" si="0"/>
        <v>0</v>
      </c>
      <c r="H1883" s="5" t="str">
        <f>_xlfn.IFNA(VLOOKUP(D1883,'Msku With Skus'!$A:$E,6,FALSE)," ")</f>
        <v> </v>
      </c>
    </row>
    <row r="1884" customHeight="1" spans="1:8">
      <c r="A1884" s="25" t="s">
        <v>10975</v>
      </c>
      <c r="B1884" s="25" t="s">
        <v>2835</v>
      </c>
      <c r="C1884" s="25" t="s">
        <v>10976</v>
      </c>
      <c r="D1884" s="5" t="str">
        <f>VLOOKUP(B1884,'Msku With Skus'!$A:$B,2,FALSE)</f>
        <v>CSTE_0233_HD_Rug_Furmat_PeachCircle</v>
      </c>
      <c r="E1884" s="27">
        <f>_xlfn.IFNA(VLOOKUP(D1884,'Current Inventory '!$B:$E,4,FALSE),"0")</f>
        <v>1</v>
      </c>
      <c r="F1884" s="28">
        <v>0</v>
      </c>
      <c r="G1884" s="5">
        <f t="shared" si="0"/>
        <v>1</v>
      </c>
      <c r="H1884" s="5" t="str">
        <f>_xlfn.IFNA(VLOOKUP(D1884,'Msku With Skus'!$A:$E,6,FALSE)," ")</f>
        <v> </v>
      </c>
    </row>
    <row r="1885" customHeight="1" spans="1:8">
      <c r="A1885" s="25" t="s">
        <v>10977</v>
      </c>
      <c r="B1885" s="25" t="s">
        <v>1720</v>
      </c>
      <c r="C1885" s="25" t="s">
        <v>10978</v>
      </c>
      <c r="D1885" s="5" t="str">
        <f>VLOOKUP(B1885,'Msku With Skus'!$A:$B,2,FALSE)</f>
        <v>CSTE_0114_HD_Rug_CircleChairMat_White</v>
      </c>
      <c r="E1885" s="27">
        <f>_xlfn.IFNA(VLOOKUP(D1885,'Current Inventory '!$B:$E,4,FALSE),"0")</f>
        <v>0</v>
      </c>
      <c r="F1885" s="28">
        <v>0</v>
      </c>
      <c r="G1885" s="5">
        <f t="shared" si="0"/>
        <v>0</v>
      </c>
      <c r="H1885" s="5" t="str">
        <f>_xlfn.IFNA(VLOOKUP(D1885,'Msku With Skus'!$A:$E,6,FALSE)," ")</f>
        <v> </v>
      </c>
    </row>
    <row r="1886" customHeight="1" spans="1:8">
      <c r="A1886" s="25" t="s">
        <v>10979</v>
      </c>
      <c r="B1886" s="25" t="s">
        <v>3564</v>
      </c>
      <c r="C1886" s="25" t="s">
        <v>10980</v>
      </c>
      <c r="D1886" s="5" t="str">
        <f>VLOOKUP(B1886,'Msku With Skus'!$A:$B,2,FALSE)</f>
        <v>CSTE_0360_Wands_Snape_Light</v>
      </c>
      <c r="E1886" s="27" t="str">
        <f>_xlfn.IFNA(VLOOKUP(D1886,'Current Inventory '!$B:$E,4,FALSE),"0")</f>
        <v>0</v>
      </c>
      <c r="F1886" s="28">
        <v>0</v>
      </c>
      <c r="G1886" s="5">
        <f t="shared" si="0"/>
        <v>0</v>
      </c>
      <c r="H1886" s="5" t="e">
        <f>_xlfn.IFNA(VLOOKUP(D1886,'Msku With Skus'!$A:$E,6,FALSE)," ")</f>
        <v>#REF!</v>
      </c>
    </row>
    <row r="1887" customHeight="1" spans="1:8">
      <c r="A1887" s="25" t="s">
        <v>10981</v>
      </c>
      <c r="B1887" s="25" t="s">
        <v>3544</v>
      </c>
      <c r="C1887" s="25" t="s">
        <v>10982</v>
      </c>
      <c r="D1887" s="5" t="str">
        <f>VLOOKUP(B1887,'Msku With Skus'!$A:$B,2,FALSE)</f>
        <v>CSTE_0356_Wands_snape_Light_SG</v>
      </c>
      <c r="E1887" s="27">
        <f>_xlfn.IFNA(VLOOKUP(D1887,'Current Inventory '!$B:$E,4,FALSE),"0")</f>
        <v>0</v>
      </c>
      <c r="F1887" s="28">
        <v>0</v>
      </c>
      <c r="G1887" s="5">
        <f t="shared" si="0"/>
        <v>0</v>
      </c>
      <c r="H1887" s="5" t="e">
        <f>_xlfn.IFNA(VLOOKUP(D1887,'Msku With Skus'!$A:$E,6,FALSE)," ")</f>
        <v>#REF!</v>
      </c>
    </row>
    <row r="1888" customHeight="1" spans="1:8">
      <c r="A1888" s="25" t="s">
        <v>10983</v>
      </c>
      <c r="B1888" s="25" t="s">
        <v>3522</v>
      </c>
      <c r="C1888" s="25" t="s">
        <v>10984</v>
      </c>
      <c r="D1888" s="5" t="str">
        <f>VLOOKUP(B1888,'Msku With Skus'!$A:$B,2,FALSE)</f>
        <v>CSTE_0351_Wands_snape_Light_MB</v>
      </c>
      <c r="E1888" s="27">
        <f>_xlfn.IFNA(VLOOKUP(D1888,'Current Inventory '!$B:$E,4,FALSE),"0")</f>
        <v>0</v>
      </c>
      <c r="F1888" s="28">
        <v>0</v>
      </c>
      <c r="G1888" s="5">
        <f t="shared" si="0"/>
        <v>0</v>
      </c>
      <c r="H1888" s="5" t="e">
        <f>_xlfn.IFNA(VLOOKUP(D1888,'Msku With Skus'!$A:$E,6,FALSE)," ")</f>
        <v>#REF!</v>
      </c>
    </row>
    <row r="1889" customHeight="1" spans="1:8">
      <c r="A1889" s="25" t="s">
        <v>10985</v>
      </c>
      <c r="B1889" s="25" t="s">
        <v>6916</v>
      </c>
      <c r="C1889" s="25" t="s">
        <v>10986</v>
      </c>
      <c r="D1889" s="5">
        <f>VLOOKUP(B1889,'Msku With Skus'!$A:$B,2,FALSE)</f>
        <v>0</v>
      </c>
      <c r="E1889" s="27" t="str">
        <f>_xlfn.IFNA(VLOOKUP(D1889,'Current Inventory '!$B:$E,4,FALSE),"0")</f>
        <v>0</v>
      </c>
      <c r="F1889" s="28">
        <v>0</v>
      </c>
      <c r="G1889" s="5">
        <f t="shared" si="0"/>
        <v>0</v>
      </c>
      <c r="H1889" s="5" t="e">
        <f>_xlfn.IFNA(VLOOKUP(D1889,'Msku With Skus'!$A:$E,6,FALSE)," ")</f>
        <v>#REF!</v>
      </c>
    </row>
    <row r="1890" customHeight="1" spans="1:8">
      <c r="A1890" s="25" t="s">
        <v>10985</v>
      </c>
      <c r="B1890" s="25" t="s">
        <v>6916</v>
      </c>
      <c r="C1890" s="25" t="s">
        <v>10986</v>
      </c>
      <c r="D1890" s="5">
        <f>VLOOKUP(B1890,'Msku With Skus'!$A:$B,2,FALSE)</f>
        <v>0</v>
      </c>
      <c r="E1890" s="27" t="str">
        <f>_xlfn.IFNA(VLOOKUP(D1890,'Current Inventory '!$B:$E,4,FALSE),"0")</f>
        <v>0</v>
      </c>
      <c r="F1890" s="28">
        <v>0</v>
      </c>
      <c r="G1890" s="5">
        <f t="shared" si="0"/>
        <v>0</v>
      </c>
      <c r="H1890" s="5" t="e">
        <f>_xlfn.IFNA(VLOOKUP(D1890,'Msku With Skus'!$A:$E,6,FALSE)," ")</f>
        <v>#REF!</v>
      </c>
    </row>
    <row r="1891" customHeight="1" spans="1:8">
      <c r="A1891" s="25" t="s">
        <v>10987</v>
      </c>
      <c r="B1891" s="25" t="s">
        <v>3093</v>
      </c>
      <c r="C1891" s="25" t="s">
        <v>10988</v>
      </c>
      <c r="D1891" s="5" t="str">
        <f>VLOOKUP(B1891,'Msku With Skus'!$A:$B,2,FALSE)</f>
        <v>CSTE_0295_OT_Snape_wand</v>
      </c>
      <c r="E1891" s="27">
        <f>_xlfn.IFNA(VLOOKUP(D1891,'Current Inventory '!$B:$E,4,FALSE),"0")</f>
        <v>53</v>
      </c>
      <c r="F1891" s="28">
        <v>31</v>
      </c>
      <c r="G1891" s="5">
        <f t="shared" si="0"/>
        <v>22</v>
      </c>
      <c r="H1891" s="5" t="e">
        <f>_xlfn.IFNA(VLOOKUP(D1891,'Msku With Skus'!$A:$E,6,FALSE)," ")</f>
        <v>#REF!</v>
      </c>
    </row>
    <row r="1892" customHeight="1" spans="1:8">
      <c r="A1892" s="25" t="s">
        <v>10987</v>
      </c>
      <c r="B1892" s="25" t="s">
        <v>3093</v>
      </c>
      <c r="C1892" s="25" t="s">
        <v>10988</v>
      </c>
      <c r="D1892" s="5" t="str">
        <f>VLOOKUP(B1892,'Msku With Skus'!$A:$B,2,FALSE)</f>
        <v>CSTE_0295_OT_Snape_wand</v>
      </c>
      <c r="E1892" s="27">
        <f>_xlfn.IFNA(VLOOKUP(D1892,'Current Inventory '!$B:$E,4,FALSE),"0")</f>
        <v>53</v>
      </c>
      <c r="F1892" s="28">
        <v>0</v>
      </c>
      <c r="G1892" s="5">
        <f t="shared" si="0"/>
        <v>53</v>
      </c>
      <c r="H1892" s="5" t="e">
        <f>_xlfn.IFNA(VLOOKUP(D1892,'Msku With Skus'!$A:$E,6,FALSE)," ")</f>
        <v>#REF!</v>
      </c>
    </row>
    <row r="1893" customHeight="1" spans="1:8">
      <c r="A1893" s="25" t="s">
        <v>10989</v>
      </c>
      <c r="B1893" s="25" t="s">
        <v>3488</v>
      </c>
      <c r="C1893" s="25" t="s">
        <v>10990</v>
      </c>
      <c r="D1893" s="5" t="str">
        <f>VLOOKUP(B1893,'Msku With Skus'!$A:$B,2,FALSE)</f>
        <v>CSTE_0345_Wands_Snape_Sunglasas</v>
      </c>
      <c r="E1893" s="27" t="str">
        <f>_xlfn.IFNA(VLOOKUP(D1893,'Current Inventory '!$B:$E,4,FALSE),"0")</f>
        <v>0</v>
      </c>
      <c r="F1893" s="28">
        <v>47</v>
      </c>
      <c r="G1893" s="5">
        <f t="shared" si="0"/>
        <v>-47</v>
      </c>
      <c r="H1893" s="5" t="e">
        <f>_xlfn.IFNA(VLOOKUP(D1893,'Msku With Skus'!$A:$E,6,FALSE)," ")</f>
        <v>#REF!</v>
      </c>
    </row>
    <row r="1894" customHeight="1" spans="1:8">
      <c r="A1894" s="25" t="s">
        <v>10989</v>
      </c>
      <c r="B1894" s="25" t="s">
        <v>3488</v>
      </c>
      <c r="C1894" s="25" t="s">
        <v>10990</v>
      </c>
      <c r="D1894" s="5" t="str">
        <f>VLOOKUP(B1894,'Msku With Skus'!$A:$B,2,FALSE)</f>
        <v>CSTE_0345_Wands_Snape_Sunglasas</v>
      </c>
      <c r="E1894" s="27" t="str">
        <f>_xlfn.IFNA(VLOOKUP(D1894,'Current Inventory '!$B:$E,4,FALSE),"0")</f>
        <v>0</v>
      </c>
      <c r="F1894" s="28">
        <v>0</v>
      </c>
      <c r="G1894" s="5">
        <f t="shared" si="0"/>
        <v>0</v>
      </c>
      <c r="H1894" s="5" t="e">
        <f>_xlfn.IFNA(VLOOKUP(D1894,'Msku With Skus'!$A:$E,6,FALSE)," ")</f>
        <v>#REF!</v>
      </c>
    </row>
    <row r="1895" customHeight="1" spans="1:8">
      <c r="A1895" s="25" t="s">
        <v>10991</v>
      </c>
      <c r="B1895" s="25" t="s">
        <v>4630</v>
      </c>
      <c r="C1895" s="25" t="s">
        <v>10992</v>
      </c>
      <c r="D1895" s="5" t="str">
        <f>VLOOKUP(B1895,'Msku With Skus'!$A:$B,2,FALSE)</f>
        <v>CSTE_O0028_OT_Penguin_Grey</v>
      </c>
      <c r="E1895" s="27">
        <f>_xlfn.IFNA(VLOOKUP(D1895,'Current Inventory '!$B:$E,4,FALSE),"0")</f>
        <v>0</v>
      </c>
      <c r="F1895" s="28">
        <v>0</v>
      </c>
      <c r="G1895" s="5">
        <f t="shared" si="0"/>
        <v>0</v>
      </c>
      <c r="H1895" s="5" t="e">
        <f>_xlfn.IFNA(VLOOKUP(D1895,'Msku With Skus'!$A:$E,6,FALSE)," ")</f>
        <v>#REF!</v>
      </c>
    </row>
    <row r="1896" customHeight="1" spans="1:8">
      <c r="A1896" s="25" t="s">
        <v>10993</v>
      </c>
      <c r="B1896" s="25" t="s">
        <v>1758</v>
      </c>
      <c r="C1896" s="25" t="s">
        <v>10994</v>
      </c>
      <c r="D1896" s="5" t="str">
        <f>VLOOKUP(B1896,'Msku With Skus'!$A:$B,2,FALSE)</f>
        <v>CSTE_0119_ST_Rev_Oct_GreenYellow</v>
      </c>
      <c r="E1896" s="27">
        <f>_xlfn.IFNA(VLOOKUP(D1896,'Current Inventory '!$B:$E,4,FALSE),"0")</f>
        <v>0</v>
      </c>
      <c r="F1896" s="28">
        <v>14</v>
      </c>
      <c r="G1896" s="5">
        <f t="shared" si="0"/>
        <v>-14</v>
      </c>
      <c r="H1896" s="5" t="str">
        <f>_xlfn.IFNA(VLOOKUP(D1896,'Msku With Skus'!$A:$E,6,FALSE)," ")</f>
        <v> </v>
      </c>
    </row>
    <row r="1897" customHeight="1" spans="1:8">
      <c r="A1897" s="25" t="s">
        <v>10995</v>
      </c>
      <c r="B1897" s="25" t="s">
        <v>5884</v>
      </c>
      <c r="C1897" s="25" t="s">
        <v>10996</v>
      </c>
      <c r="D1897" s="5" t="str">
        <f>VLOOKUP(B1897,'Msku With Skus'!$A:$B,2,FALSE)</f>
        <v>CSTE_O0347_OT_Vanpencilpouch</v>
      </c>
      <c r="E1897" s="27" t="str">
        <f>_xlfn.IFNA(VLOOKUP(D1897,'Current Inventory '!$B:$E,4,FALSE),"0")</f>
        <v>0</v>
      </c>
      <c r="F1897" s="28">
        <v>0</v>
      </c>
      <c r="G1897" s="5">
        <f t="shared" si="0"/>
        <v>0</v>
      </c>
      <c r="H1897" s="5" t="str">
        <f>_xlfn.IFNA(VLOOKUP(D1897,'Msku With Skus'!$A:$E,6,FALSE)," ")</f>
        <v> </v>
      </c>
    </row>
    <row r="1898" customHeight="1" spans="1:8">
      <c r="A1898" s="25" t="s">
        <v>10533</v>
      </c>
      <c r="B1898" s="25" t="s">
        <v>4057</v>
      </c>
      <c r="C1898" s="25" t="s">
        <v>10534</v>
      </c>
      <c r="D1898" s="5" t="str">
        <f>VLOOKUP(B1898,'Msku With Skus'!$A:$B,2,FALSE)</f>
        <v>CSTE_0460_ST_Animal_Stitch_Lina_Bear</v>
      </c>
      <c r="E1898" s="27">
        <f>_xlfn.IFNA(VLOOKUP(D1898,'Current Inventory '!$B:$E,4,FALSE),"0")</f>
        <v>21</v>
      </c>
      <c r="F1898" s="28">
        <v>0</v>
      </c>
      <c r="G1898" s="5">
        <f t="shared" si="0"/>
        <v>21</v>
      </c>
      <c r="H1898" s="5" t="e">
        <f>_xlfn.IFNA(VLOOKUP(D1898,'Msku With Skus'!$A:$E,6,FALSE)," ")</f>
        <v>#REF!</v>
      </c>
    </row>
    <row r="1899" customHeight="1" spans="1:8">
      <c r="A1899" s="25" t="s">
        <v>10547</v>
      </c>
      <c r="B1899" s="25" t="s">
        <v>4162</v>
      </c>
      <c r="C1899" s="25" t="s">
        <v>10548</v>
      </c>
      <c r="D1899" s="5" t="str">
        <f>VLOOKUP(B1899,'Msku With Skus'!$A:$B,2,FALSE)</f>
        <v>CSTE_0483_ST_Animal_Kitty_MyMelody_Pink</v>
      </c>
      <c r="E1899" s="27">
        <f>_xlfn.IFNA(VLOOKUP(D1899,'Current Inventory '!$B:$E,4,FALSE),"0")</f>
        <v>17</v>
      </c>
      <c r="F1899" s="28">
        <v>0</v>
      </c>
      <c r="G1899" s="5">
        <f t="shared" si="0"/>
        <v>17</v>
      </c>
      <c r="H1899" s="5" t="e">
        <f>_xlfn.IFNA(VLOOKUP(D1899,'Msku With Skus'!$A:$E,6,FALSE)," ")</f>
        <v>#REF!</v>
      </c>
    </row>
    <row r="1900" customHeight="1" spans="1:8">
      <c r="A1900" s="25" t="s">
        <v>10563</v>
      </c>
      <c r="B1900" s="25" t="s">
        <v>1857</v>
      </c>
      <c r="C1900" s="25" t="s">
        <v>10562</v>
      </c>
      <c r="D1900" s="5" t="str">
        <f>VLOOKUP(B1900,'Msku With Skus'!$A:$B,2,FALSE)</f>
        <v>CSTE_0124_ST_Rev_Yoda_</v>
      </c>
      <c r="E1900" s="27">
        <f>_xlfn.IFNA(VLOOKUP(D1900,'Current Inventory '!$B:$E,4,FALSE),"0")</f>
        <v>15</v>
      </c>
      <c r="F1900" s="28">
        <v>0</v>
      </c>
      <c r="G1900" s="5">
        <f t="shared" si="0"/>
        <v>15</v>
      </c>
      <c r="H1900" s="5" t="e">
        <f>_xlfn.IFNA(VLOOKUP(D1900,'Msku With Skus'!$A:$E,6,FALSE)," ")</f>
        <v>#REF!</v>
      </c>
    </row>
    <row r="1901" customHeight="1" spans="1:8">
      <c r="A1901" s="25" t="s">
        <v>10463</v>
      </c>
      <c r="B1901" s="25" t="s">
        <v>4046</v>
      </c>
      <c r="C1901" s="25" t="s">
        <v>10464</v>
      </c>
      <c r="D1901" s="5" t="str">
        <f>VLOOKUP(B1901,'Msku With Skus'!$A:$B,2,FALSE)</f>
        <v>CSTE_0458_ST_Animal_Love_Lot_Bear</v>
      </c>
      <c r="E1901" s="27">
        <f>_xlfn.IFNA(VLOOKUP(D1901,'Current Inventory '!$B:$E,4,FALSE),"0")</f>
        <v>13</v>
      </c>
      <c r="F1901" s="28">
        <v>0</v>
      </c>
      <c r="G1901" s="5">
        <f t="shared" si="0"/>
        <v>13</v>
      </c>
      <c r="H1901" s="5" t="e">
        <f>_xlfn.IFNA(VLOOKUP(D1901,'Msku With Skus'!$A:$E,6,FALSE)," ")</f>
        <v>#REF!</v>
      </c>
    </row>
    <row r="1902" customHeight="1" spans="1:8">
      <c r="A1902" s="25" t="s">
        <v>10997</v>
      </c>
      <c r="B1902" s="25" t="s">
        <v>4638</v>
      </c>
      <c r="C1902" s="25" t="s">
        <v>10998</v>
      </c>
      <c r="D1902" s="5" t="str">
        <f>VLOOKUP(B1902,'Msku With Skus'!$A:$B,2,FALSE)</f>
        <v>CSTE_O0029_OT_SittingElephant_Blue</v>
      </c>
      <c r="E1902" s="27">
        <f>_xlfn.IFNA(VLOOKUP(D1902,'Current Inventory '!$B:$E,4,FALSE),"0")</f>
        <v>2</v>
      </c>
      <c r="F1902" s="28">
        <v>0</v>
      </c>
      <c r="G1902" s="5">
        <f t="shared" si="0"/>
        <v>2</v>
      </c>
      <c r="H1902" s="5" t="e">
        <f>_xlfn.IFNA(VLOOKUP(D1902,'Msku With Skus'!$A:$E,6,FALSE)," ")</f>
        <v>#REF!</v>
      </c>
    </row>
    <row r="1903" customHeight="1" spans="1:8">
      <c r="A1903" s="25" t="s">
        <v>10997</v>
      </c>
      <c r="B1903" s="25" t="s">
        <v>4638</v>
      </c>
      <c r="C1903" s="25" t="s">
        <v>10998</v>
      </c>
      <c r="D1903" s="5" t="str">
        <f>VLOOKUP(B1903,'Msku With Skus'!$A:$B,2,FALSE)</f>
        <v>CSTE_O0029_OT_SittingElephant_Blue</v>
      </c>
      <c r="E1903" s="27">
        <f>_xlfn.IFNA(VLOOKUP(D1903,'Current Inventory '!$B:$E,4,FALSE),"0")</f>
        <v>2</v>
      </c>
      <c r="F1903" s="28">
        <v>5</v>
      </c>
      <c r="G1903" s="5">
        <f t="shared" si="0"/>
        <v>-3</v>
      </c>
      <c r="H1903" s="5" t="e">
        <f>_xlfn.IFNA(VLOOKUP(D1903,'Msku With Skus'!$A:$E,6,FALSE)," ")</f>
        <v>#REF!</v>
      </c>
    </row>
    <row r="1904" customHeight="1" spans="1:8">
      <c r="A1904" s="25" t="s">
        <v>10999</v>
      </c>
      <c r="B1904" s="25" t="s">
        <v>4654</v>
      </c>
      <c r="C1904" s="25" t="s">
        <v>11000</v>
      </c>
      <c r="D1904" s="5" t="str">
        <f>VLOOKUP(B1904,'Msku With Skus'!$A:$B,2,FALSE)</f>
        <v>CSTE_O0030_OT_SittingElephant_Piink</v>
      </c>
      <c r="E1904" s="27">
        <f>_xlfn.IFNA(VLOOKUP(D1904,'Current Inventory '!$B:$E,4,FALSE),"0")</f>
        <v>0</v>
      </c>
      <c r="F1904" s="28">
        <v>0</v>
      </c>
      <c r="G1904" s="5">
        <f t="shared" si="0"/>
        <v>0</v>
      </c>
      <c r="H1904" s="5" t="str">
        <f>_xlfn.IFNA(VLOOKUP(D1904,'Msku With Skus'!$A:$E,6,FALSE)," ")</f>
        <v> </v>
      </c>
    </row>
    <row r="1905" customHeight="1" spans="1:8">
      <c r="A1905" s="25" t="s">
        <v>11001</v>
      </c>
      <c r="B1905" s="25" t="s">
        <v>3858</v>
      </c>
      <c r="C1905" s="25" t="s">
        <v>11002</v>
      </c>
      <c r="D1905" s="5" t="str">
        <f>VLOOKUP(B1905,'Msku With Skus'!$A:$B,2,FALSE)</f>
        <v>CSTE_0434_ST_Pokemon_Bulbasour_Green</v>
      </c>
      <c r="E1905" s="27">
        <f>_xlfn.IFNA(VLOOKUP(D1905,'Current Inventory '!$B:$E,4,FALSE),"0")</f>
        <v>-3</v>
      </c>
      <c r="F1905" s="28">
        <v>9</v>
      </c>
      <c r="G1905" s="5">
        <f t="shared" si="0"/>
        <v>-12</v>
      </c>
      <c r="H1905" s="5" t="e">
        <f>_xlfn.IFNA(VLOOKUP(D1905,'Msku With Skus'!$A:$E,6,FALSE)," ")</f>
        <v>#REF!</v>
      </c>
    </row>
    <row r="1906" customHeight="1" spans="1:8">
      <c r="A1906" s="25" t="s">
        <v>11003</v>
      </c>
      <c r="B1906" s="25" t="s">
        <v>5253</v>
      </c>
      <c r="C1906" s="25" t="s">
        <v>11004</v>
      </c>
      <c r="D1906" s="5" t="str">
        <f>VLOOKUP(B1906,'Msku With Skus'!$A:$B,2,FALSE)</f>
        <v>CSTE_O0212_OT_SquidGameKeychain_Big</v>
      </c>
      <c r="E1906" s="27">
        <f>_xlfn.IFNA(VLOOKUP(D1906,'Current Inventory '!$B:$E,4,FALSE),"0")</f>
        <v>0</v>
      </c>
      <c r="F1906" s="28">
        <v>0</v>
      </c>
      <c r="G1906" s="5">
        <f t="shared" si="0"/>
        <v>0</v>
      </c>
      <c r="H1906" s="5" t="str">
        <f>_xlfn.IFNA(VLOOKUP(D1906,'Msku With Skus'!$A:$E,6,FALSE)," ")</f>
        <v> </v>
      </c>
    </row>
    <row r="1907" customHeight="1" spans="1:8">
      <c r="A1907" s="25" t="s">
        <v>11005</v>
      </c>
      <c r="B1907" s="25" t="s">
        <v>5266</v>
      </c>
      <c r="C1907" s="25" t="s">
        <v>11006</v>
      </c>
      <c r="D1907" s="5" t="str">
        <f>VLOOKUP(B1907,'Msku With Skus'!$A:$B,2,FALSE)</f>
        <v>CSTE_O0213_OT_SquidGameKeychain_Small</v>
      </c>
      <c r="E1907" s="27">
        <f>_xlfn.IFNA(VLOOKUP(D1907,'Current Inventory '!$B:$E,4,FALSE),"0")</f>
        <v>0</v>
      </c>
      <c r="F1907" s="28">
        <v>0</v>
      </c>
      <c r="G1907" s="5">
        <f t="shared" si="0"/>
        <v>0</v>
      </c>
      <c r="H1907" s="5" t="str">
        <f>_xlfn.IFNA(VLOOKUP(D1907,'Msku With Skus'!$A:$E,6,FALSE)," ")</f>
        <v> </v>
      </c>
    </row>
    <row r="1908" customHeight="1" spans="1:8">
      <c r="A1908" s="25" t="s">
        <v>11005</v>
      </c>
      <c r="B1908" s="25" t="s">
        <v>5266</v>
      </c>
      <c r="C1908" s="25" t="s">
        <v>11006</v>
      </c>
      <c r="D1908" s="5" t="str">
        <f>VLOOKUP(B1908,'Msku With Skus'!$A:$B,2,FALSE)</f>
        <v>CSTE_O0213_OT_SquidGameKeychain_Small</v>
      </c>
      <c r="E1908" s="27">
        <f>_xlfn.IFNA(VLOOKUP(D1908,'Current Inventory '!$B:$E,4,FALSE),"0")</f>
        <v>0</v>
      </c>
      <c r="F1908" s="28">
        <v>0</v>
      </c>
      <c r="G1908" s="5">
        <f t="shared" si="0"/>
        <v>0</v>
      </c>
      <c r="H1908" s="5" t="str">
        <f>_xlfn.IFNA(VLOOKUP(D1908,'Msku With Skus'!$A:$E,6,FALSE)," ")</f>
        <v> </v>
      </c>
    </row>
    <row r="1909" customHeight="1" spans="1:8">
      <c r="A1909" s="25" t="s">
        <v>11007</v>
      </c>
      <c r="B1909" s="25" t="s">
        <v>6128</v>
      </c>
      <c r="C1909" s="25" t="s">
        <v>11008</v>
      </c>
      <c r="D1909" s="5" t="str">
        <f>VLOOKUP(B1909,'Msku With Skus'!$A:$B,2,FALSE)</f>
        <v>CSTE_O0381_OT_Goku_Keychain</v>
      </c>
      <c r="E1909" s="27" t="str">
        <f>_xlfn.IFNA(VLOOKUP(D1909,'Current Inventory '!$B:$E,4,FALSE),"0")</f>
        <v>0</v>
      </c>
      <c r="F1909" s="28">
        <v>0</v>
      </c>
      <c r="G1909" s="5">
        <f t="shared" si="0"/>
        <v>0</v>
      </c>
      <c r="H1909" s="5" t="str">
        <f>_xlfn.IFNA(VLOOKUP(D1909,'Msku With Skus'!$A:$E,6,FALSE)," ")</f>
        <v> </v>
      </c>
    </row>
    <row r="1910" customHeight="1" spans="1:8">
      <c r="A1910" s="25" t="s">
        <v>11009</v>
      </c>
      <c r="B1910" s="25" t="s">
        <v>6117</v>
      </c>
      <c r="C1910" s="25" t="s">
        <v>11010</v>
      </c>
      <c r="D1910" s="5" t="str">
        <f>VLOOKUP(B1910,'Msku With Skus'!$A:$B,2,FALSE)</f>
        <v>CSTE_O0380_OT_PepaPig_Spoon_Set</v>
      </c>
      <c r="E1910" s="27">
        <f>_xlfn.IFNA(VLOOKUP(D1910,'Current Inventory '!$B:$E,4,FALSE),"0")</f>
        <v>1</v>
      </c>
      <c r="F1910" s="28">
        <v>0</v>
      </c>
      <c r="G1910" s="5">
        <f t="shared" si="0"/>
        <v>1</v>
      </c>
      <c r="H1910" s="5" t="str">
        <f>_xlfn.IFNA(VLOOKUP(D1910,'Msku With Skus'!$A:$E,6,FALSE)," ")</f>
        <v> </v>
      </c>
    </row>
    <row r="1911" customHeight="1" spans="1:8">
      <c r="A1911" s="25" t="s">
        <v>11011</v>
      </c>
      <c r="B1911" s="25" t="s">
        <v>5855</v>
      </c>
      <c r="C1911" s="25" t="s">
        <v>11012</v>
      </c>
      <c r="D1911" s="5" t="str">
        <f>VLOOKUP(B1911,'Msku With Skus'!$A:$B,2,FALSE)</f>
        <v>CSTE_O0340_OT_Unicornspoonset</v>
      </c>
      <c r="E1911" s="27" t="str">
        <f>_xlfn.IFNA(VLOOKUP(D1911,'Current Inventory '!$B:$E,4,FALSE),"0")</f>
        <v>0</v>
      </c>
      <c r="F1911" s="28">
        <v>0</v>
      </c>
      <c r="G1911" s="5">
        <f t="shared" si="0"/>
        <v>0</v>
      </c>
      <c r="H1911" s="5" t="str">
        <f>_xlfn.IFNA(VLOOKUP(D1911,'Msku With Skus'!$A:$E,6,FALSE)," ")</f>
        <v> </v>
      </c>
    </row>
    <row r="1912" customHeight="1" spans="1:8">
      <c r="A1912" s="25" t="s">
        <v>11013</v>
      </c>
      <c r="B1912" s="25" t="s">
        <v>2324</v>
      </c>
      <c r="C1912" s="25" t="s">
        <v>11014</v>
      </c>
      <c r="D1912" s="5" t="str">
        <f>VLOOKUP(B1912,'Msku With Skus'!$A:$B,2,FALSE)</f>
        <v>CSTE_0179_SG_Star_Pink</v>
      </c>
      <c r="E1912" s="27">
        <f>_xlfn.IFNA(VLOOKUP(D1912,'Current Inventory '!$B:$E,4,FALSE),"0")</f>
        <v>0</v>
      </c>
      <c r="F1912" s="28">
        <v>0</v>
      </c>
      <c r="G1912" s="5">
        <f t="shared" si="0"/>
        <v>0</v>
      </c>
      <c r="H1912" s="5" t="e">
        <f>_xlfn.IFNA(VLOOKUP(D1912,'Msku With Skus'!$A:$E,6,FALSE)," ")</f>
        <v>#REF!</v>
      </c>
    </row>
    <row r="1913" customHeight="1" spans="1:8">
      <c r="A1913" s="25" t="s">
        <v>11015</v>
      </c>
      <c r="B1913" s="25" t="s">
        <v>5113</v>
      </c>
      <c r="C1913" s="25" t="s">
        <v>11016</v>
      </c>
      <c r="D1913" s="5" t="str">
        <f>VLOOKUP(B1913,'Msku With Skus'!$A:$B,2,FALSE)</f>
        <v>CSTE_O0180_OT_BtsFigureBoobleHead_Small</v>
      </c>
      <c r="E1913" s="27">
        <f>_xlfn.IFNA(VLOOKUP(D1913,'Current Inventory '!$B:$E,4,FALSE),"0")</f>
        <v>0</v>
      </c>
      <c r="F1913" s="28">
        <v>0</v>
      </c>
      <c r="G1913" s="5">
        <f t="shared" si="0"/>
        <v>0</v>
      </c>
      <c r="H1913" s="5" t="str">
        <f>_xlfn.IFNA(VLOOKUP(D1913,'Msku With Skus'!$A:$E,6,FALSE)," ")</f>
        <v> </v>
      </c>
    </row>
    <row r="1914" customHeight="1" spans="1:8">
      <c r="A1914" s="25" t="s">
        <v>11017</v>
      </c>
      <c r="B1914" s="25" t="s">
        <v>5509</v>
      </c>
      <c r="C1914" s="25" t="s">
        <v>11018</v>
      </c>
      <c r="D1914" s="5" t="str">
        <f>VLOOKUP(B1914,'Msku With Skus'!$A:$B,2,FALSE)</f>
        <v>CSTE_O0270_OT_MangPen</v>
      </c>
      <c r="E1914" s="27">
        <f>_xlfn.IFNA(VLOOKUP(D1914,'Current Inventory '!$B:$E,4,FALSE),"0")</f>
        <v>0</v>
      </c>
      <c r="F1914" s="28">
        <v>0</v>
      </c>
      <c r="G1914" s="5">
        <f t="shared" si="0"/>
        <v>0</v>
      </c>
      <c r="H1914" s="5" t="str">
        <f>_xlfn.IFNA(VLOOKUP(D1914,'Msku With Skus'!$A:$E,6,FALSE)," ")</f>
        <v> </v>
      </c>
    </row>
    <row r="1915" customHeight="1" spans="1:8">
      <c r="A1915" s="25" t="s">
        <v>11019</v>
      </c>
      <c r="B1915" s="25" t="s">
        <v>3303</v>
      </c>
      <c r="C1915" s="25" t="s">
        <v>11020</v>
      </c>
      <c r="D1915" s="5" t="str">
        <f>VLOOKUP(B1915,'Msku With Skus'!$A:$B,2,FALSE)</f>
        <v>CSTE_0321_ST_StrawberryPink</v>
      </c>
      <c r="E1915" s="27">
        <f>_xlfn.IFNA(VLOOKUP(D1915,'Current Inventory '!$B:$E,4,FALSE),"0")</f>
        <v>0</v>
      </c>
      <c r="F1915" s="28">
        <v>0</v>
      </c>
      <c r="G1915" s="5">
        <f t="shared" si="0"/>
        <v>0</v>
      </c>
      <c r="H1915" s="5" t="e">
        <f>_xlfn.IFNA(VLOOKUP(D1915,'Msku With Skus'!$A:$E,6,FALSE)," ")</f>
        <v>#REF!</v>
      </c>
    </row>
    <row r="1916" customHeight="1" spans="1:8">
      <c r="A1916" s="25" t="s">
        <v>11021</v>
      </c>
      <c r="B1916" s="25" t="s">
        <v>3294</v>
      </c>
      <c r="C1916" s="25" t="s">
        <v>11022</v>
      </c>
      <c r="D1916" s="5" t="str">
        <f>VLOOKUP(B1916,'Msku With Skus'!$A:$B,2,FALSE)</f>
        <v>CSTE_0320_ST_StrawberryRed</v>
      </c>
      <c r="E1916" s="27">
        <f>_xlfn.IFNA(VLOOKUP(D1916,'Current Inventory '!$B:$E,4,FALSE),"0")</f>
        <v>-1</v>
      </c>
      <c r="F1916" s="28">
        <v>0</v>
      </c>
      <c r="G1916" s="5">
        <f t="shared" si="0"/>
        <v>-1</v>
      </c>
      <c r="H1916" s="5" t="str">
        <f>_xlfn.IFNA(VLOOKUP(D1916,'Msku With Skus'!$A:$E,6,FALSE)," ")</f>
        <v> </v>
      </c>
    </row>
    <row r="1917" customHeight="1" spans="1:8">
      <c r="A1917" s="25" t="s">
        <v>11021</v>
      </c>
      <c r="B1917" s="25" t="s">
        <v>3294</v>
      </c>
      <c r="C1917" s="25" t="s">
        <v>11022</v>
      </c>
      <c r="D1917" s="5" t="str">
        <f>VLOOKUP(B1917,'Msku With Skus'!$A:$B,2,FALSE)</f>
        <v>CSTE_0320_ST_StrawberryRed</v>
      </c>
      <c r="E1917" s="27">
        <f>_xlfn.IFNA(VLOOKUP(D1917,'Current Inventory '!$B:$E,4,FALSE),"0")</f>
        <v>-1</v>
      </c>
      <c r="F1917" s="28">
        <v>0</v>
      </c>
      <c r="G1917" s="5">
        <f t="shared" si="0"/>
        <v>-1</v>
      </c>
      <c r="H1917" s="5" t="str">
        <f>_xlfn.IFNA(VLOOKUP(D1917,'Msku With Skus'!$A:$E,6,FALSE)," ")</f>
        <v> </v>
      </c>
    </row>
    <row r="1918" customHeight="1" spans="1:8">
      <c r="A1918" s="25" t="s">
        <v>11021</v>
      </c>
      <c r="B1918" s="25" t="s">
        <v>3294</v>
      </c>
      <c r="C1918" s="25" t="s">
        <v>11022</v>
      </c>
      <c r="D1918" s="5" t="str">
        <f>VLOOKUP(B1918,'Msku With Skus'!$A:$B,2,FALSE)</f>
        <v>CSTE_0320_ST_StrawberryRed</v>
      </c>
      <c r="E1918" s="27">
        <f>_xlfn.IFNA(VLOOKUP(D1918,'Current Inventory '!$B:$E,4,FALSE),"0")</f>
        <v>-1</v>
      </c>
      <c r="F1918" s="28">
        <v>0</v>
      </c>
      <c r="G1918" s="5">
        <f t="shared" si="0"/>
        <v>-1</v>
      </c>
      <c r="H1918" s="5" t="str">
        <f>_xlfn.IFNA(VLOOKUP(D1918,'Msku With Skus'!$A:$E,6,FALSE)," ")</f>
        <v> </v>
      </c>
    </row>
    <row r="1919" customHeight="1" spans="1:8">
      <c r="A1919" s="25" t="s">
        <v>11021</v>
      </c>
      <c r="B1919" s="25" t="s">
        <v>3294</v>
      </c>
      <c r="C1919" s="25" t="s">
        <v>11022</v>
      </c>
      <c r="D1919" s="5" t="str">
        <f>VLOOKUP(B1919,'Msku With Skus'!$A:$B,2,FALSE)</f>
        <v>CSTE_0320_ST_StrawberryRed</v>
      </c>
      <c r="E1919" s="27">
        <f>_xlfn.IFNA(VLOOKUP(D1919,'Current Inventory '!$B:$E,4,FALSE),"0")</f>
        <v>-1</v>
      </c>
      <c r="F1919" s="28">
        <v>0</v>
      </c>
      <c r="G1919" s="5">
        <f t="shared" si="0"/>
        <v>-1</v>
      </c>
      <c r="H1919" s="5" t="str">
        <f>_xlfn.IFNA(VLOOKUP(D1919,'Msku With Skus'!$A:$E,6,FALSE)," ")</f>
        <v> </v>
      </c>
    </row>
    <row r="1920" customHeight="1" spans="1:8">
      <c r="A1920" s="25" t="s">
        <v>11023</v>
      </c>
      <c r="B1920" s="25" t="s">
        <v>5213</v>
      </c>
      <c r="C1920" s="25" t="s">
        <v>11024</v>
      </c>
      <c r="D1920" s="5" t="str">
        <f>VLOOKUP(B1920,'Msku With Skus'!$A:$B,2,FALSE)</f>
        <v>CSTE_O0202_OT_RjPencilPouch</v>
      </c>
      <c r="E1920" s="27">
        <f>_xlfn.IFNA(VLOOKUP(D1920,'Current Inventory '!$B:$E,4,FALSE),"0")</f>
        <v>0</v>
      </c>
      <c r="F1920" s="28">
        <v>0</v>
      </c>
      <c r="G1920" s="5">
        <f t="shared" si="0"/>
        <v>0</v>
      </c>
      <c r="H1920" s="5" t="str">
        <f>_xlfn.IFNA(VLOOKUP(D1920,'Msku With Skus'!$A:$E,6,FALSE)," ")</f>
        <v> </v>
      </c>
    </row>
    <row r="1921" customHeight="1" spans="1:8">
      <c r="A1921" s="25" t="s">
        <v>9815</v>
      </c>
      <c r="B1921" s="25" t="s">
        <v>257</v>
      </c>
      <c r="C1921" s="25" t="s">
        <v>9816</v>
      </c>
      <c r="D1921" s="5" t="str">
        <f>VLOOKUP(B1921,'Msku With Skus'!$A:$B,2,FALSE)</f>
        <v>CSTE_0002_ST_Bts_Pillow_Tata</v>
      </c>
      <c r="E1921" s="27">
        <f>_xlfn.IFNA(VLOOKUP(D1921,'Current Inventory '!$B:$E,4,FALSE),"0")</f>
        <v>0</v>
      </c>
      <c r="F1921" s="28">
        <v>0</v>
      </c>
      <c r="G1921" s="5">
        <f t="shared" si="0"/>
        <v>0</v>
      </c>
      <c r="H1921" s="5" t="str">
        <f>_xlfn.IFNA(VLOOKUP(D1921,'Msku With Skus'!$A:$E,6,FALSE)," ")</f>
        <v> </v>
      </c>
    </row>
    <row r="1922" customHeight="1" spans="1:8">
      <c r="A1922" s="25" t="s">
        <v>11025</v>
      </c>
      <c r="B1922" s="25" t="s">
        <v>4715</v>
      </c>
      <c r="C1922" s="25" t="s">
        <v>11026</v>
      </c>
      <c r="D1922" s="5" t="str">
        <f>VLOOKUP(B1922,'Msku With Skus'!$A:$B,2,FALSE)</f>
        <v>CSTE_O0045_OT_FlashCard</v>
      </c>
      <c r="E1922" s="27">
        <f>_xlfn.IFNA(VLOOKUP(D1922,'Current Inventory '!$B:$E,4,FALSE),"0")</f>
        <v>0</v>
      </c>
      <c r="F1922" s="28">
        <v>0</v>
      </c>
      <c r="G1922" s="5">
        <f t="shared" si="0"/>
        <v>0</v>
      </c>
      <c r="H1922" s="5" t="str">
        <f>_xlfn.IFNA(VLOOKUP(D1922,'Msku With Skus'!$A:$E,6,FALSE)," ")</f>
        <v> </v>
      </c>
    </row>
    <row r="1923" customHeight="1" spans="1:8">
      <c r="A1923" s="25" t="s">
        <v>11027</v>
      </c>
      <c r="B1923" s="25" t="s">
        <v>4716</v>
      </c>
      <c r="C1923" s="25" t="s">
        <v>11028</v>
      </c>
      <c r="D1923" s="5" t="str">
        <f>VLOOKUP(B1923,'Msku With Skus'!$A:$B,2,FALSE)</f>
        <v>CSTE_O0045_OT_FlashCard</v>
      </c>
      <c r="E1923" s="27">
        <f>_xlfn.IFNA(VLOOKUP(D1923,'Current Inventory '!$B:$E,4,FALSE),"0")</f>
        <v>0</v>
      </c>
      <c r="F1923" s="28">
        <v>0</v>
      </c>
      <c r="G1923" s="5">
        <f t="shared" si="0"/>
        <v>0</v>
      </c>
      <c r="H1923" s="5" t="str">
        <f>_xlfn.IFNA(VLOOKUP(D1923,'Msku With Skus'!$A:$E,6,FALSE)," ")</f>
        <v> </v>
      </c>
    </row>
    <row r="1924" customHeight="1" spans="1:8">
      <c r="A1924" s="25" t="s">
        <v>11029</v>
      </c>
      <c r="B1924" s="25" t="s">
        <v>5561</v>
      </c>
      <c r="C1924" s="25" t="s">
        <v>11030</v>
      </c>
      <c r="D1924" s="5" t="str">
        <f>VLOOKUP(B1924,'Msku With Skus'!$A:$B,2,FALSE)</f>
        <v>CSTE_O0294_OT_StarLight</v>
      </c>
      <c r="E1924" s="27">
        <f>_xlfn.IFNA(VLOOKUP(D1924,'Current Inventory '!$B:$E,4,FALSE),"0")</f>
        <v>0</v>
      </c>
      <c r="F1924" s="28">
        <v>0</v>
      </c>
      <c r="G1924" s="5">
        <f t="shared" si="0"/>
        <v>0</v>
      </c>
      <c r="H1924" s="5" t="str">
        <f>_xlfn.IFNA(VLOOKUP(D1924,'Msku With Skus'!$A:$E,6,FALSE)," ")</f>
        <v> </v>
      </c>
    </row>
    <row r="1925" customHeight="1" spans="1:8">
      <c r="A1925" s="25" t="s">
        <v>11031</v>
      </c>
      <c r="B1925" s="25" t="s">
        <v>6619</v>
      </c>
      <c r="C1925" s="25" t="s">
        <v>9818</v>
      </c>
      <c r="D1925" s="5" t="str">
        <f>VLOOKUP(B1925,'Msku With Skus'!$A:$B,2,FALSE)</f>
        <v>ST-BTS-van-tata-FBA</v>
      </c>
      <c r="E1925" s="27" t="str">
        <f>_xlfn.IFNA(VLOOKUP(D1925,'Current Inventory '!$B:$E,4,FALSE),"0")</f>
        <v>0</v>
      </c>
      <c r="F1925" s="28">
        <v>0</v>
      </c>
      <c r="G1925" s="5">
        <f t="shared" si="0"/>
        <v>0</v>
      </c>
      <c r="H1925" s="5" t="e">
        <f>_xlfn.IFNA(VLOOKUP(D1925,'Msku With Skus'!$A:$E,6,FALSE)," ")</f>
        <v>#REF!</v>
      </c>
    </row>
    <row r="1926" customHeight="1" spans="1:8">
      <c r="A1926" s="25" t="s">
        <v>9817</v>
      </c>
      <c r="B1926" s="25" t="s">
        <v>6620</v>
      </c>
      <c r="C1926" s="25" t="s">
        <v>9818</v>
      </c>
      <c r="D1926" s="5">
        <f>VLOOKUP(B1926,'Msku With Skus'!$A:$B,2,FALSE)</f>
        <v>0</v>
      </c>
      <c r="E1926" s="27" t="str">
        <f>_xlfn.IFNA(VLOOKUP(D1926,'Current Inventory '!$B:$E,4,FALSE),"0")</f>
        <v>0</v>
      </c>
      <c r="F1926" s="28">
        <v>0</v>
      </c>
      <c r="G1926" s="5">
        <f t="shared" si="0"/>
        <v>0</v>
      </c>
      <c r="H1926" s="5" t="e">
        <f>_xlfn.IFNA(VLOOKUP(D1926,'Msku With Skus'!$A:$E,6,FALSE)," ")</f>
        <v>#REF!</v>
      </c>
    </row>
    <row r="1927" customHeight="1" spans="1:8">
      <c r="A1927" s="25" t="s">
        <v>11032</v>
      </c>
      <c r="B1927" s="25" t="s">
        <v>396</v>
      </c>
      <c r="C1927" s="25" t="s">
        <v>11033</v>
      </c>
      <c r="D1927" s="5" t="str">
        <f>VLOOKUP(B1927,'Msku With Skus'!$A:$B,2,FALSE)</f>
        <v>CSTE_0010_ST_Bts_LongPillow_Tata</v>
      </c>
      <c r="E1927" s="27">
        <f>_xlfn.IFNA(VLOOKUP(D1927,'Current Inventory '!$B:$E,4,FALSE),"0")</f>
        <v>0</v>
      </c>
      <c r="F1927" s="28">
        <v>0</v>
      </c>
      <c r="G1927" s="5">
        <f t="shared" si="0"/>
        <v>0</v>
      </c>
      <c r="H1927" s="5" t="str">
        <f>_xlfn.IFNA(VLOOKUP(D1927,'Msku With Skus'!$A:$E,6,FALSE)," ")</f>
        <v> </v>
      </c>
    </row>
    <row r="1928" customHeight="1" spans="1:8">
      <c r="A1928" s="25" t="s">
        <v>11034</v>
      </c>
      <c r="B1928" s="25" t="s">
        <v>1285</v>
      </c>
      <c r="C1928" s="25" t="s">
        <v>11035</v>
      </c>
      <c r="D1928" s="5" t="str">
        <f>VLOOKUP(B1928,'Msku With Skus'!$A:$B,2,FALSE)</f>
        <v>CSTE_0067_MB_Zelda_Brown</v>
      </c>
      <c r="E1928" s="27">
        <f>_xlfn.IFNA(VLOOKUP(D1928,'Current Inventory '!$B:$E,4,FALSE),"0")</f>
        <v>0</v>
      </c>
      <c r="F1928" s="28">
        <v>0</v>
      </c>
      <c r="G1928" s="5">
        <f t="shared" si="0"/>
        <v>0</v>
      </c>
      <c r="H1928" s="5" t="e">
        <f>_xlfn.IFNA(VLOOKUP(D1928,'Msku With Skus'!$A:$E,6,FALSE)," ")</f>
        <v>#REF!</v>
      </c>
    </row>
    <row r="1929" customHeight="1" spans="1:8">
      <c r="A1929" s="25" t="s">
        <v>11036</v>
      </c>
      <c r="B1929" s="25" t="s">
        <v>1469</v>
      </c>
      <c r="C1929" s="25" t="s">
        <v>11037</v>
      </c>
      <c r="D1929" s="5" t="str">
        <f>VLOOKUP(B1929,'Msku With Skus'!$A:$B,2,FALSE)</f>
        <v>CSTE_0087_MB_PromiseNeverLand_Brown</v>
      </c>
      <c r="E1929" s="27">
        <f>_xlfn.IFNA(VLOOKUP(D1929,'Current Inventory '!$B:$E,4,FALSE),"0")</f>
        <v>0</v>
      </c>
      <c r="F1929" s="28">
        <v>0</v>
      </c>
      <c r="G1929" s="5">
        <f t="shared" si="0"/>
        <v>0</v>
      </c>
      <c r="H1929" s="5" t="str">
        <f>_xlfn.IFNA(VLOOKUP(D1929,'Msku With Skus'!$A:$E,6,FALSE)," ")</f>
        <v> </v>
      </c>
    </row>
    <row r="1930" customHeight="1" spans="1:8">
      <c r="A1930" s="25" t="s">
        <v>11038</v>
      </c>
      <c r="B1930" s="25" t="s">
        <v>2682</v>
      </c>
      <c r="C1930" s="25" t="s">
        <v>9359</v>
      </c>
      <c r="D1930" s="5" t="str">
        <f>VLOOKUP(B1930,'Msku With Skus'!$A:$B,2,FALSE)</f>
        <v>CSTE_0217_SG_ThugLife_Thin</v>
      </c>
      <c r="E1930" s="27">
        <f>_xlfn.IFNA(VLOOKUP(D1930,'Current Inventory '!$B:$E,4,FALSE),"0")</f>
        <v>608</v>
      </c>
      <c r="F1930" s="28">
        <v>825</v>
      </c>
      <c r="G1930" s="5">
        <f t="shared" si="0"/>
        <v>-217</v>
      </c>
      <c r="H1930" s="5" t="str">
        <f>_xlfn.IFNA(VLOOKUP(D1930,'Msku With Skus'!$A:$E,6,FALSE)," ")</f>
        <v> </v>
      </c>
    </row>
    <row r="1931" customHeight="1" spans="1:8">
      <c r="A1931" s="25" t="s">
        <v>11039</v>
      </c>
      <c r="B1931" s="25" t="s">
        <v>104</v>
      </c>
      <c r="C1931" s="25" t="s">
        <v>9359</v>
      </c>
      <c r="D1931" s="5" t="str">
        <f>VLOOKUP(B1931,'Msku With Skus'!$A:$B,2,FALSE)</f>
        <v>CSTE_0217_SG_ThugLife_Thin</v>
      </c>
      <c r="E1931" s="27">
        <f>_xlfn.IFNA(VLOOKUP(D1931,'Current Inventory '!$B:$E,4,FALSE),"0")</f>
        <v>608</v>
      </c>
      <c r="F1931" s="28">
        <v>969</v>
      </c>
      <c r="G1931" s="5">
        <f t="shared" si="0"/>
        <v>-361</v>
      </c>
      <c r="H1931" s="5" t="str">
        <f>_xlfn.IFNA(VLOOKUP(D1931,'Msku With Skus'!$A:$E,6,FALSE)," ")</f>
        <v> </v>
      </c>
    </row>
    <row r="1932" customHeight="1" spans="1:8">
      <c r="A1932" s="25" t="s">
        <v>9358</v>
      </c>
      <c r="B1932" s="25" t="s">
        <v>103</v>
      </c>
      <c r="C1932" s="25" t="s">
        <v>9359</v>
      </c>
      <c r="D1932" s="5" t="str">
        <f>VLOOKUP(B1932,'Msku With Skus'!$A:$B,2,FALSE)</f>
        <v>5M-ZJV3-6CGU</v>
      </c>
      <c r="E1932" s="27" t="str">
        <f>_xlfn.IFNA(VLOOKUP(D1932,'Current Inventory '!$B:$E,4,FALSE),"0")</f>
        <v>0</v>
      </c>
      <c r="F1932" s="28">
        <v>0</v>
      </c>
      <c r="G1932" s="5">
        <f t="shared" si="0"/>
        <v>0</v>
      </c>
      <c r="H1932" s="5" t="e">
        <f>_xlfn.IFNA(VLOOKUP(D1932,'Msku With Skus'!$A:$E,6,FALSE)," ")</f>
        <v>#REF!</v>
      </c>
    </row>
    <row r="1933" customHeight="1" spans="1:8">
      <c r="A1933" s="25" t="s">
        <v>9358</v>
      </c>
      <c r="B1933" s="25" t="s">
        <v>103</v>
      </c>
      <c r="C1933" s="25" t="s">
        <v>9359</v>
      </c>
      <c r="D1933" s="5" t="str">
        <f>VLOOKUP(B1933,'Msku With Skus'!$A:$B,2,FALSE)</f>
        <v>5M-ZJV3-6CGU</v>
      </c>
      <c r="E1933" s="27" t="str">
        <f>_xlfn.IFNA(VLOOKUP(D1933,'Current Inventory '!$B:$E,4,FALSE),"0")</f>
        <v>0</v>
      </c>
      <c r="F1933" s="28">
        <v>0</v>
      </c>
      <c r="G1933" s="5">
        <f t="shared" si="0"/>
        <v>0</v>
      </c>
      <c r="H1933" s="5" t="e">
        <f>_xlfn.IFNA(VLOOKUP(D1933,'Msku With Skus'!$A:$E,6,FALSE)," ")</f>
        <v>#REF!</v>
      </c>
    </row>
    <row r="1934" customHeight="1" spans="1:8">
      <c r="A1934" s="25" t="s">
        <v>11040</v>
      </c>
      <c r="B1934" s="25" t="s">
        <v>3873</v>
      </c>
      <c r="C1934" s="25" t="s">
        <v>10837</v>
      </c>
      <c r="D1934" s="5" t="str">
        <f>VLOOKUP(B1934,'Msku With Skus'!$A:$B,2,FALSE)</f>
        <v>CSTE_0435_ST_Pokemon_Squirtle_Blue</v>
      </c>
      <c r="E1934" s="27">
        <f>_xlfn.IFNA(VLOOKUP(D1934,'Current Inventory '!$B:$E,4,FALSE),"0")</f>
        <v>15</v>
      </c>
      <c r="F1934" s="28">
        <v>0</v>
      </c>
      <c r="G1934" s="5">
        <f t="shared" si="0"/>
        <v>15</v>
      </c>
      <c r="H1934" s="5" t="e">
        <f>_xlfn.IFNA(VLOOKUP(D1934,'Msku With Skus'!$A:$E,6,FALSE)," ")</f>
        <v>#REF!</v>
      </c>
    </row>
    <row r="1935" customHeight="1" spans="1:8">
      <c r="A1935" s="25" t="s">
        <v>11040</v>
      </c>
      <c r="B1935" s="25" t="s">
        <v>3873</v>
      </c>
      <c r="C1935" s="25" t="s">
        <v>10837</v>
      </c>
      <c r="D1935" s="5" t="str">
        <f>VLOOKUP(B1935,'Msku With Skus'!$A:$B,2,FALSE)</f>
        <v>CSTE_0435_ST_Pokemon_Squirtle_Blue</v>
      </c>
      <c r="E1935" s="27">
        <f>_xlfn.IFNA(VLOOKUP(D1935,'Current Inventory '!$B:$E,4,FALSE),"0")</f>
        <v>15</v>
      </c>
      <c r="F1935" s="28">
        <v>9</v>
      </c>
      <c r="G1935" s="5">
        <f t="shared" si="0"/>
        <v>6</v>
      </c>
      <c r="H1935" s="5" t="e">
        <f>_xlfn.IFNA(VLOOKUP(D1935,'Msku With Skus'!$A:$E,6,FALSE)," ")</f>
        <v>#REF!</v>
      </c>
    </row>
    <row r="1936" customHeight="1" spans="1:8">
      <c r="A1936" s="25" t="s">
        <v>11041</v>
      </c>
      <c r="B1936" s="25" t="s">
        <v>5106</v>
      </c>
      <c r="C1936" s="25" t="s">
        <v>11042</v>
      </c>
      <c r="D1936" s="5" t="str">
        <f>VLOOKUP(B1936,'Msku With Skus'!$A:$B,2,FALSE)</f>
        <v>CSTE_O0169_OT_AbcdMagnet</v>
      </c>
      <c r="E1936" s="27">
        <f>_xlfn.IFNA(VLOOKUP(D1936,'Current Inventory '!$B:$E,4,FALSE),"0")</f>
        <v>0</v>
      </c>
      <c r="F1936" s="28">
        <v>0</v>
      </c>
      <c r="G1936" s="5">
        <f t="shared" si="0"/>
        <v>0</v>
      </c>
      <c r="H1936" s="5" t="str">
        <f>_xlfn.IFNA(VLOOKUP(D1936,'Msku With Skus'!$A:$E,6,FALSE)," ")</f>
        <v> </v>
      </c>
    </row>
    <row r="1937" customHeight="1" spans="1:8">
      <c r="A1937" s="25" t="s">
        <v>11043</v>
      </c>
      <c r="B1937" s="25" t="s">
        <v>3493</v>
      </c>
      <c r="C1937" s="25" t="s">
        <v>11044</v>
      </c>
      <c r="D1937" s="5" t="str">
        <f>VLOOKUP(B1937,'Msku With Skus'!$A:$B,2,FALSE)</f>
        <v>CSTE_0346_SG_Square_GoldBlack</v>
      </c>
      <c r="E1937" s="27">
        <f>_xlfn.IFNA(VLOOKUP(D1937,'Current Inventory '!$B:$E,4,FALSE),"0")</f>
        <v>1</v>
      </c>
      <c r="F1937" s="28">
        <v>0</v>
      </c>
      <c r="G1937" s="5">
        <f t="shared" si="0"/>
        <v>1</v>
      </c>
      <c r="H1937" s="5" t="str">
        <f>_xlfn.IFNA(VLOOKUP(D1937,'Msku With Skus'!$A:$E,6,FALSE)," ")</f>
        <v> </v>
      </c>
    </row>
    <row r="1938" customHeight="1" spans="1:8">
      <c r="A1938" s="25" t="s">
        <v>11045</v>
      </c>
      <c r="B1938" s="25" t="s">
        <v>4803</v>
      </c>
      <c r="C1938" s="25" t="s">
        <v>11046</v>
      </c>
      <c r="D1938" s="5" t="str">
        <f>VLOOKUP(B1938,'Msku With Skus'!$A:$B,2,FALSE)</f>
        <v>CSTE_O0064_OT_GymBottle_Green</v>
      </c>
      <c r="E1938" s="27">
        <f>_xlfn.IFNA(VLOOKUP(D1938,'Current Inventory '!$B:$E,4,FALSE),"0")</f>
        <v>0</v>
      </c>
      <c r="F1938" s="28">
        <v>0</v>
      </c>
      <c r="G1938" s="5">
        <f t="shared" si="0"/>
        <v>0</v>
      </c>
      <c r="H1938" s="5" t="str">
        <f>_xlfn.IFNA(VLOOKUP(D1938,'Msku With Skus'!$A:$E,6,FALSE)," ")</f>
        <v> </v>
      </c>
    </row>
    <row r="1939" customHeight="1" spans="1:8">
      <c r="A1939" s="25" t="s">
        <v>11047</v>
      </c>
      <c r="B1939" s="25" t="s">
        <v>6288</v>
      </c>
      <c r="C1939" s="25" t="s">
        <v>11048</v>
      </c>
      <c r="D1939" s="5" t="str">
        <f>VLOOKUP(B1939,'Msku With Skus'!$A:$B,2,FALSE)</f>
        <v>CSTE_O0415_OT_Unicorn_Geometry_Box</v>
      </c>
      <c r="E1939" s="27">
        <f>_xlfn.IFNA(VLOOKUP(D1939,'Current Inventory '!$B:$E,4,FALSE),"0")</f>
        <v>3</v>
      </c>
      <c r="F1939" s="28">
        <v>0</v>
      </c>
      <c r="G1939" s="5">
        <f t="shared" si="0"/>
        <v>3</v>
      </c>
      <c r="H1939" s="5" t="str">
        <f>_xlfn.IFNA(VLOOKUP(D1939,'Msku With Skus'!$A:$E,6,FALSE)," ")</f>
        <v> </v>
      </c>
    </row>
    <row r="1940" customHeight="1" spans="1:8">
      <c r="A1940" s="25" t="s">
        <v>11047</v>
      </c>
      <c r="B1940" s="25" t="s">
        <v>6288</v>
      </c>
      <c r="C1940" s="25" t="s">
        <v>11048</v>
      </c>
      <c r="D1940" s="5" t="str">
        <f>VLOOKUP(B1940,'Msku With Skus'!$A:$B,2,FALSE)</f>
        <v>CSTE_O0415_OT_Unicorn_Geometry_Box</v>
      </c>
      <c r="E1940" s="27">
        <f>_xlfn.IFNA(VLOOKUP(D1940,'Current Inventory '!$B:$E,4,FALSE),"0")</f>
        <v>3</v>
      </c>
      <c r="F1940" s="28">
        <v>0</v>
      </c>
      <c r="G1940" s="5">
        <f t="shared" si="0"/>
        <v>3</v>
      </c>
      <c r="H1940" s="5" t="str">
        <f>_xlfn.IFNA(VLOOKUP(D1940,'Msku With Skus'!$A:$E,6,FALSE)," ")</f>
        <v> </v>
      </c>
    </row>
    <row r="1941" customHeight="1" spans="1:8">
      <c r="A1941" s="25" t="s">
        <v>9269</v>
      </c>
      <c r="B1941" s="25" t="s">
        <v>1515</v>
      </c>
      <c r="C1941" s="25" t="s">
        <v>9270</v>
      </c>
      <c r="D1941" s="5" t="str">
        <f>VLOOKUP(B1941,'Msku With Skus'!$A:$B,2,FALSE)</f>
        <v>CSTE_0093_ST_Unicorn_NP_Blue</v>
      </c>
      <c r="E1941" s="27">
        <f>_xlfn.IFNA(VLOOKUP(D1941,'Current Inventory '!$B:$E,4,FALSE),"0")</f>
        <v>0</v>
      </c>
      <c r="F1941" s="28">
        <v>0</v>
      </c>
      <c r="G1941" s="5">
        <f t="shared" si="0"/>
        <v>0</v>
      </c>
      <c r="H1941" s="5" t="e">
        <f>_xlfn.IFNA(VLOOKUP(D1941,'Msku With Skus'!$A:$E,6,FALSE)," ")</f>
        <v>#REF!</v>
      </c>
    </row>
    <row r="1942" customHeight="1" spans="1:8">
      <c r="A1942" s="25" t="s">
        <v>11049</v>
      </c>
      <c r="B1942" s="25" t="s">
        <v>1542</v>
      </c>
      <c r="C1942" s="25" t="s">
        <v>11050</v>
      </c>
      <c r="D1942" s="5" t="str">
        <f>VLOOKUP(B1942,'Msku With Skus'!$A:$B,2,FALSE)</f>
        <v>CSTE_0095_ST_Unicorn_NP_Pink</v>
      </c>
      <c r="E1942" s="27">
        <f>_xlfn.IFNA(VLOOKUP(D1942,'Current Inventory '!$B:$E,4,FALSE),"0")</f>
        <v>0</v>
      </c>
      <c r="F1942" s="28">
        <v>0</v>
      </c>
      <c r="G1942" s="5">
        <f t="shared" si="0"/>
        <v>0</v>
      </c>
      <c r="H1942" s="5" t="e">
        <f>_xlfn.IFNA(VLOOKUP(D1942,'Msku With Skus'!$A:$E,6,FALSE)," ")</f>
        <v>#REF!</v>
      </c>
    </row>
    <row r="1943" customHeight="1" spans="1:8">
      <c r="A1943" s="25" t="s">
        <v>11051</v>
      </c>
      <c r="B1943" s="25" t="s">
        <v>5248</v>
      </c>
      <c r="C1943" s="25" t="s">
        <v>11052</v>
      </c>
      <c r="D1943" s="5" t="str">
        <f>VLOOKUP(B1943,'Msku With Skus'!$A:$B,2,FALSE)</f>
        <v>CSTE_O0211_OT_UnicornPhoneHolder</v>
      </c>
      <c r="E1943" s="27">
        <f>_xlfn.IFNA(VLOOKUP(D1943,'Current Inventory '!$B:$E,4,FALSE),"0")</f>
        <v>0</v>
      </c>
      <c r="F1943" s="28">
        <v>0</v>
      </c>
      <c r="G1943" s="5">
        <f t="shared" si="0"/>
        <v>0</v>
      </c>
      <c r="H1943" s="5" t="str">
        <f>_xlfn.IFNA(VLOOKUP(D1943,'Msku With Skus'!$A:$E,6,FALSE)," ")</f>
        <v> </v>
      </c>
    </row>
    <row r="1944" customHeight="1" spans="1:8">
      <c r="A1944" s="25" t="s">
        <v>11053</v>
      </c>
      <c r="B1944" s="25" t="s">
        <v>5249</v>
      </c>
      <c r="C1944" s="25" t="s">
        <v>11054</v>
      </c>
      <c r="D1944" s="5" t="str">
        <f>VLOOKUP(B1944,'Msku With Skus'!$A:$B,2,FALSE)</f>
        <v>CSTE_O0211_OT_UnicornPhoneHolder</v>
      </c>
      <c r="E1944" s="27">
        <f>_xlfn.IFNA(VLOOKUP(D1944,'Current Inventory '!$B:$E,4,FALSE),"0")</f>
        <v>0</v>
      </c>
      <c r="F1944" s="28">
        <v>0</v>
      </c>
      <c r="G1944" s="5">
        <f t="shared" si="0"/>
        <v>0</v>
      </c>
      <c r="H1944" s="5" t="str">
        <f>_xlfn.IFNA(VLOOKUP(D1944,'Msku With Skus'!$A:$E,6,FALSE)," ")</f>
        <v> </v>
      </c>
    </row>
    <row r="1945" customHeight="1" spans="1:8">
      <c r="A1945" s="25" t="s">
        <v>11055</v>
      </c>
      <c r="B1945" s="25" t="s">
        <v>4733</v>
      </c>
      <c r="C1945" s="25" t="s">
        <v>11056</v>
      </c>
      <c r="D1945" s="5" t="str">
        <f>VLOOKUP(B1945,'Msku With Skus'!$A:$B,2,FALSE)</f>
        <v>CSTE_O0046_OT_UnicornPencilSet</v>
      </c>
      <c r="E1945" s="27">
        <f>_xlfn.IFNA(VLOOKUP(D1945,'Current Inventory '!$B:$E,4,FALSE),"0")</f>
        <v>4</v>
      </c>
      <c r="F1945" s="28">
        <v>0</v>
      </c>
      <c r="G1945" s="5">
        <f t="shared" si="0"/>
        <v>4</v>
      </c>
      <c r="H1945" s="5" t="str">
        <f>_xlfn.IFNA(VLOOKUP(D1945,'Msku With Skus'!$A:$E,6,FALSE)," ")</f>
        <v> </v>
      </c>
    </row>
    <row r="1946" customHeight="1" spans="1:8">
      <c r="A1946" s="25" t="s">
        <v>11057</v>
      </c>
      <c r="B1946" s="25" t="s">
        <v>4896</v>
      </c>
      <c r="C1946" s="25" t="s">
        <v>11058</v>
      </c>
      <c r="D1946" s="5" t="str">
        <f>VLOOKUP(B1946,'Msku With Skus'!$A:$B,2,FALSE)</f>
        <v>CSTE_O0083_OT_UnicornPen_White</v>
      </c>
      <c r="E1946" s="27">
        <f>_xlfn.IFNA(VLOOKUP(D1946,'Current Inventory '!$B:$E,4,FALSE),"0")</f>
        <v>0</v>
      </c>
      <c r="F1946" s="28">
        <v>0</v>
      </c>
      <c r="G1946" s="5">
        <f t="shared" si="0"/>
        <v>0</v>
      </c>
      <c r="H1946" s="5" t="str">
        <f>_xlfn.IFNA(VLOOKUP(D1946,'Msku With Skus'!$A:$E,6,FALSE)," ")</f>
        <v> </v>
      </c>
    </row>
    <row r="1947" customHeight="1" spans="1:8">
      <c r="A1947" s="25" t="s">
        <v>11059</v>
      </c>
      <c r="B1947" s="25" t="s">
        <v>2086</v>
      </c>
      <c r="C1947" s="25" t="s">
        <v>11060</v>
      </c>
      <c r="D1947" s="5" t="str">
        <f>VLOOKUP(B1947,'Msku With Skus'!$A:$B,2,FALSE)</f>
        <v>CSTE_0155_SG_FireGlass_Red</v>
      </c>
      <c r="E1947" s="27">
        <f>_xlfn.IFNA(VLOOKUP(D1947,'Current Inventory '!$B:$E,4,FALSE),"0")</f>
        <v>0</v>
      </c>
      <c r="F1947" s="28">
        <v>0</v>
      </c>
      <c r="G1947" s="5">
        <f t="shared" si="0"/>
        <v>0</v>
      </c>
      <c r="H1947" s="5" t="str">
        <f>_xlfn.IFNA(VLOOKUP(D1947,'Msku With Skus'!$A:$E,6,FALSE)," ")</f>
        <v> </v>
      </c>
    </row>
    <row r="1948" customHeight="1" spans="1:8">
      <c r="A1948" s="25" t="s">
        <v>9830</v>
      </c>
      <c r="B1948" s="25" t="s">
        <v>327</v>
      </c>
      <c r="C1948" s="25" t="s">
        <v>9831</v>
      </c>
      <c r="D1948" s="5" t="str">
        <f>VLOOKUP(B1948,'Msku With Skus'!$A:$B,2,FALSE)</f>
        <v>CSTE_0006_ST_Bts_Pillow_Van</v>
      </c>
      <c r="E1948" s="27">
        <f>_xlfn.IFNA(VLOOKUP(D1948,'Current Inventory '!$B:$E,4,FALSE),"0")</f>
        <v>49</v>
      </c>
      <c r="F1948" s="28">
        <v>47</v>
      </c>
      <c r="G1948" s="5">
        <f t="shared" si="0"/>
        <v>2</v>
      </c>
      <c r="H1948" s="5" t="str">
        <f>_xlfn.IFNA(VLOOKUP(D1948,'Msku With Skus'!$A:$E,6,FALSE)," ")</f>
        <v> </v>
      </c>
    </row>
    <row r="1949" customHeight="1" spans="1:8">
      <c r="A1949" s="25" t="s">
        <v>9832</v>
      </c>
      <c r="B1949" s="25" t="s">
        <v>334</v>
      </c>
      <c r="C1949" s="25" t="s">
        <v>9831</v>
      </c>
      <c r="D1949" s="5" t="str">
        <f>VLOOKUP(B1949,'Msku With Skus'!$A:$B,2,FALSE)</f>
        <v>CSTE_0006_ST_Bts_Pillow_Van</v>
      </c>
      <c r="E1949" s="27">
        <f>_xlfn.IFNA(VLOOKUP(D1949,'Current Inventory '!$B:$E,4,FALSE),"0")</f>
        <v>49</v>
      </c>
      <c r="F1949" s="28">
        <v>55</v>
      </c>
      <c r="G1949" s="5">
        <f t="shared" si="0"/>
        <v>-6</v>
      </c>
      <c r="H1949" s="5" t="str">
        <f>_xlfn.IFNA(VLOOKUP(D1949,'Msku With Skus'!$A:$E,6,FALSE)," ")</f>
        <v> </v>
      </c>
    </row>
    <row r="1950" customHeight="1" spans="1:8">
      <c r="A1950" s="25" t="s">
        <v>9835</v>
      </c>
      <c r="B1950" s="25" t="s">
        <v>3601</v>
      </c>
      <c r="C1950" s="25" t="s">
        <v>9836</v>
      </c>
      <c r="D1950" s="5" t="str">
        <f>VLOOKUP(B1950,'Msku With Skus'!$A:$B,2,FALSE)</f>
        <v>CSTE_0374_ST_van_chimmy_cooky_koya</v>
      </c>
      <c r="E1950" s="27">
        <f>_xlfn.IFNA(VLOOKUP(D1950,'Current Inventory '!$B:$E,4,FALSE),"0")</f>
        <v>0</v>
      </c>
      <c r="F1950" s="28">
        <v>0</v>
      </c>
      <c r="G1950" s="5">
        <f t="shared" si="0"/>
        <v>0</v>
      </c>
      <c r="H1950" s="5" t="str">
        <f>_xlfn.IFNA(VLOOKUP(D1950,'Msku With Skus'!$A:$E,6,FALSE)," ")</f>
        <v> </v>
      </c>
    </row>
    <row r="1951" customHeight="1" spans="1:8">
      <c r="A1951" s="25" t="s">
        <v>11061</v>
      </c>
      <c r="B1951" s="25" t="s">
        <v>3383</v>
      </c>
      <c r="C1951" s="25" t="s">
        <v>11062</v>
      </c>
      <c r="D1951" s="5" t="str">
        <f>VLOOKUP(B1951,'Msku With Skus'!$A:$B,2,FALSE)</f>
        <v>CSTE_0332_Wands_LordVoldmort_Light</v>
      </c>
      <c r="E1951" s="27">
        <f>_xlfn.IFNA(VLOOKUP(D1951,'Current Inventory '!$B:$E,4,FALSE),"0")</f>
        <v>57</v>
      </c>
      <c r="F1951" s="28">
        <v>53</v>
      </c>
      <c r="G1951" s="5">
        <f t="shared" si="0"/>
        <v>4</v>
      </c>
      <c r="H1951" s="5" t="str">
        <f>_xlfn.IFNA(VLOOKUP(D1951,'Msku With Skus'!$A:$E,6,FALSE)," ")</f>
        <v> </v>
      </c>
    </row>
    <row r="1952" customHeight="1" spans="1:8">
      <c r="A1952" s="25" t="s">
        <v>11063</v>
      </c>
      <c r="B1952" s="25" t="s">
        <v>3524</v>
      </c>
      <c r="C1952" s="25" t="s">
        <v>11064</v>
      </c>
      <c r="D1952" s="5" t="str">
        <f>VLOOKUP(B1952,'Msku With Skus'!$A:$B,2,FALSE)</f>
        <v>CSTE_0352_Wands_Voldemort_Light_MB</v>
      </c>
      <c r="E1952" s="27">
        <f>_xlfn.IFNA(VLOOKUP(D1952,'Current Inventory '!$B:$E,4,FALSE),"0")</f>
        <v>0</v>
      </c>
      <c r="F1952" s="28">
        <v>0</v>
      </c>
      <c r="G1952" s="5">
        <f t="shared" si="0"/>
        <v>0</v>
      </c>
      <c r="H1952" s="5" t="e">
        <f>_xlfn.IFNA(VLOOKUP(D1952,'Msku With Skus'!$A:$E,6,FALSE)," ")</f>
        <v>#REF!</v>
      </c>
    </row>
    <row r="1953" customHeight="1" spans="1:8">
      <c r="A1953" s="25" t="s">
        <v>11063</v>
      </c>
      <c r="B1953" s="25" t="s">
        <v>3524</v>
      </c>
      <c r="C1953" s="25" t="s">
        <v>11064</v>
      </c>
      <c r="D1953" s="5" t="str">
        <f>VLOOKUP(B1953,'Msku With Skus'!$A:$B,2,FALSE)</f>
        <v>CSTE_0352_Wands_Voldemort_Light_MB</v>
      </c>
      <c r="E1953" s="27">
        <f>_xlfn.IFNA(VLOOKUP(D1953,'Current Inventory '!$B:$E,4,FALSE),"0")</f>
        <v>0</v>
      </c>
      <c r="F1953" s="28">
        <v>21</v>
      </c>
      <c r="G1953" s="5">
        <f t="shared" si="0"/>
        <v>-21</v>
      </c>
      <c r="H1953" s="5" t="e">
        <f>_xlfn.IFNA(VLOOKUP(D1953,'Msku With Skus'!$A:$E,6,FALSE)," ")</f>
        <v>#REF!</v>
      </c>
    </row>
    <row r="1954" customHeight="1" spans="1:8">
      <c r="A1954" s="25" t="s">
        <v>11065</v>
      </c>
      <c r="B1954" s="25" t="s">
        <v>3547</v>
      </c>
      <c r="C1954" s="25" t="s">
        <v>11066</v>
      </c>
      <c r="D1954" s="5" t="str">
        <f>VLOOKUP(B1954,'Msku With Skus'!$A:$B,2,FALSE)</f>
        <v>CSTE_0357_Wands_Voldemort_Light_SG</v>
      </c>
      <c r="E1954" s="27">
        <f>_xlfn.IFNA(VLOOKUP(D1954,'Current Inventory '!$B:$E,4,FALSE),"0")</f>
        <v>0</v>
      </c>
      <c r="F1954" s="28">
        <v>39</v>
      </c>
      <c r="G1954" s="5">
        <f t="shared" si="0"/>
        <v>-39</v>
      </c>
      <c r="H1954" s="5" t="e">
        <f>_xlfn.IFNA(VLOOKUP(D1954,'Msku With Skus'!$A:$E,6,FALSE)," ")</f>
        <v>#REF!</v>
      </c>
    </row>
    <row r="1955" customHeight="1" spans="1:8">
      <c r="A1955" s="25" t="s">
        <v>11061</v>
      </c>
      <c r="B1955" s="25" t="s">
        <v>3383</v>
      </c>
      <c r="C1955" s="25" t="s">
        <v>11062</v>
      </c>
      <c r="D1955" s="5" t="str">
        <f>VLOOKUP(B1955,'Msku With Skus'!$A:$B,2,FALSE)</f>
        <v>CSTE_0332_Wands_LordVoldmort_Light</v>
      </c>
      <c r="E1955" s="27">
        <f>_xlfn.IFNA(VLOOKUP(D1955,'Current Inventory '!$B:$E,4,FALSE),"0")</f>
        <v>57</v>
      </c>
      <c r="F1955" s="28">
        <v>0</v>
      </c>
      <c r="G1955" s="5">
        <f t="shared" si="0"/>
        <v>57</v>
      </c>
      <c r="H1955" s="5" t="str">
        <f>_xlfn.IFNA(VLOOKUP(D1955,'Msku With Skus'!$A:$E,6,FALSE)," ")</f>
        <v> </v>
      </c>
    </row>
    <row r="1956" customHeight="1" spans="1:8">
      <c r="A1956" s="25" t="s">
        <v>11065</v>
      </c>
      <c r="B1956" s="25" t="s">
        <v>3547</v>
      </c>
      <c r="C1956" s="25" t="s">
        <v>11066</v>
      </c>
      <c r="D1956" s="5" t="str">
        <f>VLOOKUP(B1956,'Msku With Skus'!$A:$B,2,FALSE)</f>
        <v>CSTE_0357_Wands_Voldemort_Light_SG</v>
      </c>
      <c r="E1956" s="27">
        <f>_xlfn.IFNA(VLOOKUP(D1956,'Current Inventory '!$B:$E,4,FALSE),"0")</f>
        <v>0</v>
      </c>
      <c r="F1956" s="28">
        <v>5</v>
      </c>
      <c r="G1956" s="5">
        <f t="shared" si="0"/>
        <v>-5</v>
      </c>
      <c r="H1956" s="5" t="e">
        <f>_xlfn.IFNA(VLOOKUP(D1956,'Msku With Skus'!$A:$E,6,FALSE)," ")</f>
        <v>#REF!</v>
      </c>
    </row>
    <row r="1957" customHeight="1" spans="1:8">
      <c r="A1957" s="25" t="s">
        <v>11067</v>
      </c>
      <c r="B1957" s="25" t="s">
        <v>3077</v>
      </c>
      <c r="C1957" s="25" t="s">
        <v>11068</v>
      </c>
      <c r="D1957" s="5" t="str">
        <f>VLOOKUP(B1957,'Msku With Skus'!$A:$B,2,FALSE)</f>
        <v>CSTE_0293_OT_Voldemort_wand</v>
      </c>
      <c r="E1957" s="27">
        <f>_xlfn.IFNA(VLOOKUP(D1957,'Current Inventory '!$B:$E,4,FALSE),"0")</f>
        <v>48</v>
      </c>
      <c r="F1957" s="28">
        <v>22</v>
      </c>
      <c r="G1957" s="5">
        <f t="shared" si="0"/>
        <v>26</v>
      </c>
      <c r="H1957" s="5" t="e">
        <f>_xlfn.IFNA(VLOOKUP(D1957,'Msku With Skus'!$A:$E,6,FALSE)," ")</f>
        <v>#REF!</v>
      </c>
    </row>
    <row r="1958" customHeight="1" spans="1:8">
      <c r="A1958" s="25" t="s">
        <v>11067</v>
      </c>
      <c r="B1958" s="25" t="s">
        <v>3077</v>
      </c>
      <c r="C1958" s="25" t="s">
        <v>11068</v>
      </c>
      <c r="D1958" s="5" t="str">
        <f>VLOOKUP(B1958,'Msku With Skus'!$A:$B,2,FALSE)</f>
        <v>CSTE_0293_OT_Voldemort_wand</v>
      </c>
      <c r="E1958" s="27">
        <f>_xlfn.IFNA(VLOOKUP(D1958,'Current Inventory '!$B:$E,4,FALSE),"0")</f>
        <v>48</v>
      </c>
      <c r="F1958" s="28">
        <v>0</v>
      </c>
      <c r="G1958" s="5">
        <f t="shared" si="0"/>
        <v>48</v>
      </c>
      <c r="H1958" s="5" t="e">
        <f>_xlfn.IFNA(VLOOKUP(D1958,'Msku With Skus'!$A:$E,6,FALSE)," ")</f>
        <v>#REF!</v>
      </c>
    </row>
    <row r="1959" customHeight="1" spans="1:8">
      <c r="A1959" s="25" t="s">
        <v>11067</v>
      </c>
      <c r="B1959" s="25" t="s">
        <v>3077</v>
      </c>
      <c r="C1959" s="25" t="s">
        <v>11068</v>
      </c>
      <c r="D1959" s="5" t="str">
        <f>VLOOKUP(B1959,'Msku With Skus'!$A:$B,2,FALSE)</f>
        <v>CSTE_0293_OT_Voldemort_wand</v>
      </c>
      <c r="E1959" s="27">
        <f>_xlfn.IFNA(VLOOKUP(D1959,'Current Inventory '!$B:$E,4,FALSE),"0")</f>
        <v>48</v>
      </c>
      <c r="F1959" s="28">
        <v>0</v>
      </c>
      <c r="G1959" s="5">
        <f t="shared" si="0"/>
        <v>48</v>
      </c>
      <c r="H1959" s="5" t="e">
        <f>_xlfn.IFNA(VLOOKUP(D1959,'Msku With Skus'!$A:$E,6,FALSE)," ")</f>
        <v>#REF!</v>
      </c>
    </row>
    <row r="1960" customHeight="1" spans="1:8">
      <c r="A1960" s="25" t="s">
        <v>11069</v>
      </c>
      <c r="B1960" s="25" t="s">
        <v>3426</v>
      </c>
      <c r="C1960" s="25" t="s">
        <v>11070</v>
      </c>
      <c r="D1960" s="5" t="str">
        <f>VLOOKUP(B1960,'Msku With Skus'!$A:$B,2,FALSE)</f>
        <v>CSTE_0337_Wands_LordVoldemort_MusicBox</v>
      </c>
      <c r="E1960" s="27">
        <f>_xlfn.IFNA(VLOOKUP(D1960,'Current Inventory '!$B:$E,4,FALSE),"0")</f>
        <v>-1</v>
      </c>
      <c r="F1960" s="28">
        <v>0</v>
      </c>
      <c r="G1960" s="5">
        <f t="shared" si="0"/>
        <v>-1</v>
      </c>
      <c r="H1960" s="5" t="str">
        <f>_xlfn.IFNA(VLOOKUP(D1960,'Msku With Skus'!$A:$E,6,FALSE)," ")</f>
        <v> </v>
      </c>
    </row>
    <row r="1961" customHeight="1" spans="1:8">
      <c r="A1961" s="25" t="s">
        <v>11069</v>
      </c>
      <c r="B1961" s="25" t="s">
        <v>3426</v>
      </c>
      <c r="C1961" s="25" t="s">
        <v>11070</v>
      </c>
      <c r="D1961" s="5" t="str">
        <f>VLOOKUP(B1961,'Msku With Skus'!$A:$B,2,FALSE)</f>
        <v>CSTE_0337_Wands_LordVoldemort_MusicBox</v>
      </c>
      <c r="E1961" s="27">
        <f>_xlfn.IFNA(VLOOKUP(D1961,'Current Inventory '!$B:$E,4,FALSE),"0")</f>
        <v>-1</v>
      </c>
      <c r="F1961" s="28">
        <v>0</v>
      </c>
      <c r="G1961" s="5">
        <f t="shared" si="0"/>
        <v>-1</v>
      </c>
      <c r="H1961" s="5" t="str">
        <f>_xlfn.IFNA(VLOOKUP(D1961,'Msku With Skus'!$A:$E,6,FALSE)," ")</f>
        <v> </v>
      </c>
    </row>
    <row r="1962" customHeight="1" spans="1:8">
      <c r="A1962" s="25" t="s">
        <v>11069</v>
      </c>
      <c r="B1962" s="25" t="s">
        <v>3426</v>
      </c>
      <c r="C1962" s="25" t="s">
        <v>11070</v>
      </c>
      <c r="D1962" s="5" t="str">
        <f>VLOOKUP(B1962,'Msku With Skus'!$A:$B,2,FALSE)</f>
        <v>CSTE_0337_Wands_LordVoldemort_MusicBox</v>
      </c>
      <c r="E1962" s="27">
        <f>_xlfn.IFNA(VLOOKUP(D1962,'Current Inventory '!$B:$E,4,FALSE),"0")</f>
        <v>-1</v>
      </c>
      <c r="F1962" s="28">
        <v>0</v>
      </c>
      <c r="G1962" s="5">
        <f t="shared" si="0"/>
        <v>-1</v>
      </c>
      <c r="H1962" s="5" t="str">
        <f>_xlfn.IFNA(VLOOKUP(D1962,'Msku With Skus'!$A:$E,6,FALSE)," ")</f>
        <v> </v>
      </c>
    </row>
    <row r="1963" customHeight="1" spans="1:8">
      <c r="A1963" s="25" t="s">
        <v>11071</v>
      </c>
      <c r="B1963" s="25" t="s">
        <v>3476</v>
      </c>
      <c r="C1963" s="25" t="s">
        <v>11072</v>
      </c>
      <c r="D1963" s="5" t="str">
        <f>VLOOKUP(B1963,'Msku With Skus'!$A:$B,2,FALSE)</f>
        <v>CSTE_0343_Wands_LordVoldmort_Sunglasas</v>
      </c>
      <c r="E1963" s="27" t="str">
        <f>_xlfn.IFNA(VLOOKUP(D1963,'Current Inventory '!$B:$E,4,FALSE),"0")</f>
        <v>0</v>
      </c>
      <c r="F1963" s="28">
        <v>38</v>
      </c>
      <c r="G1963" s="5">
        <f t="shared" si="0"/>
        <v>-38</v>
      </c>
      <c r="H1963" s="5" t="str">
        <f>_xlfn.IFNA(VLOOKUP(D1963,'Msku With Skus'!$A:$E,6,FALSE)," ")</f>
        <v> </v>
      </c>
    </row>
    <row r="1964" customHeight="1" spans="1:8">
      <c r="A1964" s="25" t="s">
        <v>11071</v>
      </c>
      <c r="B1964" s="25" t="s">
        <v>3476</v>
      </c>
      <c r="C1964" s="25" t="s">
        <v>11072</v>
      </c>
      <c r="D1964" s="5" t="str">
        <f>VLOOKUP(B1964,'Msku With Skus'!$A:$B,2,FALSE)</f>
        <v>CSTE_0343_Wands_LordVoldmort_Sunglasas</v>
      </c>
      <c r="E1964" s="27" t="str">
        <f>_xlfn.IFNA(VLOOKUP(D1964,'Current Inventory '!$B:$E,4,FALSE),"0")</f>
        <v>0</v>
      </c>
      <c r="F1964" s="28">
        <v>0</v>
      </c>
      <c r="G1964" s="5">
        <f t="shared" si="0"/>
        <v>0</v>
      </c>
      <c r="H1964" s="5" t="str">
        <f>_xlfn.IFNA(VLOOKUP(D1964,'Msku With Skus'!$A:$E,6,FALSE)," ")</f>
        <v> </v>
      </c>
    </row>
    <row r="1965" customHeight="1" spans="1:8">
      <c r="A1965" s="25" t="s">
        <v>11073</v>
      </c>
      <c r="B1965" s="25" t="s">
        <v>6918</v>
      </c>
      <c r="C1965" s="25" t="s">
        <v>11074</v>
      </c>
      <c r="D1965" s="5">
        <f>VLOOKUP(B1965,'Msku With Skus'!$A:$B,2,FALSE)</f>
        <v>0</v>
      </c>
      <c r="E1965" s="27" t="str">
        <f>_xlfn.IFNA(VLOOKUP(D1965,'Current Inventory '!$B:$E,4,FALSE),"0")</f>
        <v>0</v>
      </c>
      <c r="F1965" s="28">
        <v>0</v>
      </c>
      <c r="G1965" s="5">
        <f t="shared" si="0"/>
        <v>0</v>
      </c>
      <c r="H1965" s="5" t="e">
        <f>_xlfn.IFNA(VLOOKUP(D1965,'Msku With Skus'!$A:$E,6,FALSE)," ")</f>
        <v>#REF!</v>
      </c>
    </row>
    <row r="1966" customHeight="1" spans="1:8">
      <c r="A1966" s="25" t="s">
        <v>11075</v>
      </c>
      <c r="B1966" s="25" t="s">
        <v>5552</v>
      </c>
      <c r="C1966" s="25" t="s">
        <v>11076</v>
      </c>
      <c r="D1966" s="5" t="str">
        <f>VLOOKUP(B1966,'Msku With Skus'!$A:$B,2,FALSE)</f>
        <v>CSTE_O0291_OT_HeartLight_White</v>
      </c>
      <c r="E1966" s="27">
        <f>_xlfn.IFNA(VLOOKUP(D1966,'Current Inventory '!$B:$E,4,FALSE),"0")</f>
        <v>1</v>
      </c>
      <c r="F1966" s="28">
        <v>1</v>
      </c>
      <c r="G1966" s="5">
        <f t="shared" si="0"/>
        <v>0</v>
      </c>
      <c r="H1966" s="5" t="str">
        <f>_xlfn.IFNA(VLOOKUP(D1966,'Msku With Skus'!$A:$E,6,FALSE)," ")</f>
        <v> </v>
      </c>
    </row>
    <row r="1967" customHeight="1" spans="1:8">
      <c r="A1967" s="25" t="s">
        <v>11077</v>
      </c>
      <c r="B1967" s="25" t="s">
        <v>2876</v>
      </c>
      <c r="C1967" s="25" t="s">
        <v>11078</v>
      </c>
      <c r="D1967" s="5" t="str">
        <f>VLOOKUP(B1967,'Msku With Skus'!$A:$B,2,FALSE)</f>
        <v>CSTE_0239_SG_Heart_White</v>
      </c>
      <c r="E1967" s="27">
        <f>_xlfn.IFNA(VLOOKUP(D1967,'Current Inventory '!$B:$E,4,FALSE),"0")</f>
        <v>0</v>
      </c>
      <c r="F1967" s="28">
        <v>0</v>
      </c>
      <c r="G1967" s="5">
        <f t="shared" si="0"/>
        <v>0</v>
      </c>
      <c r="H1967" s="5" t="e">
        <f>_xlfn.IFNA(VLOOKUP(D1967,'Msku With Skus'!$A:$E,6,FALSE)," ")</f>
        <v>#REF!</v>
      </c>
    </row>
    <row r="1968" customHeight="1" spans="1:8">
      <c r="A1968" s="25" t="s">
        <v>11077</v>
      </c>
      <c r="B1968" s="25" t="s">
        <v>2876</v>
      </c>
      <c r="C1968" s="25" t="s">
        <v>11078</v>
      </c>
      <c r="D1968" s="5" t="str">
        <f>VLOOKUP(B1968,'Msku With Skus'!$A:$B,2,FALSE)</f>
        <v>CSTE_0239_SG_Heart_White</v>
      </c>
      <c r="E1968" s="27">
        <f>_xlfn.IFNA(VLOOKUP(D1968,'Current Inventory '!$B:$E,4,FALSE),"0")</f>
        <v>0</v>
      </c>
      <c r="F1968" s="28">
        <v>0</v>
      </c>
      <c r="G1968" s="5">
        <f t="shared" si="0"/>
        <v>0</v>
      </c>
      <c r="H1968" s="5" t="e">
        <f>_xlfn.IFNA(VLOOKUP(D1968,'Msku With Skus'!$A:$E,6,FALSE)," ")</f>
        <v>#REF!</v>
      </c>
    </row>
    <row r="1969" customHeight="1" spans="1:8">
      <c r="A1969" s="25" t="s">
        <v>11079</v>
      </c>
      <c r="B1969" s="25" t="s">
        <v>6646</v>
      </c>
      <c r="C1969" s="25" t="s">
        <v>11078</v>
      </c>
      <c r="D1969" s="5" t="str">
        <f>VLOOKUP(B1969,'Msku With Skus'!$A:$B,2,FALSE)</f>
        <v>white_heart_glasses</v>
      </c>
      <c r="E1969" s="27" t="str">
        <f>_xlfn.IFNA(VLOOKUP(D1969,'Current Inventory '!$B:$E,4,FALSE),"0")</f>
        <v>0</v>
      </c>
      <c r="F1969" s="28">
        <v>0</v>
      </c>
      <c r="G1969" s="5">
        <f t="shared" si="0"/>
        <v>0</v>
      </c>
      <c r="H1969" s="5" t="e">
        <f>_xlfn.IFNA(VLOOKUP(D1969,'Msku With Skus'!$A:$E,6,FALSE)," ")</f>
        <v>#REF!</v>
      </c>
    </row>
    <row r="1970" customHeight="1" spans="1:8">
      <c r="A1970" s="25" t="s">
        <v>11077</v>
      </c>
      <c r="B1970" s="25" t="s">
        <v>2876</v>
      </c>
      <c r="C1970" s="25" t="s">
        <v>11078</v>
      </c>
      <c r="D1970" s="5" t="str">
        <f>VLOOKUP(B1970,'Msku With Skus'!$A:$B,2,FALSE)</f>
        <v>CSTE_0239_SG_Heart_White</v>
      </c>
      <c r="E1970" s="27">
        <f>_xlfn.IFNA(VLOOKUP(D1970,'Current Inventory '!$B:$E,4,FALSE),"0")</f>
        <v>0</v>
      </c>
      <c r="F1970" s="28">
        <v>0</v>
      </c>
      <c r="G1970" s="5">
        <f t="shared" si="0"/>
        <v>0</v>
      </c>
      <c r="H1970" s="5" t="e">
        <f>_xlfn.IFNA(VLOOKUP(D1970,'Msku With Skus'!$A:$E,6,FALSE)," ")</f>
        <v>#REF!</v>
      </c>
    </row>
    <row r="1971" customHeight="1" spans="1:8">
      <c r="A1971" s="25" t="s">
        <v>11077</v>
      </c>
      <c r="B1971" s="25" t="s">
        <v>2876</v>
      </c>
      <c r="C1971" s="25" t="s">
        <v>11078</v>
      </c>
      <c r="D1971" s="5" t="str">
        <f>VLOOKUP(B1971,'Msku With Skus'!$A:$B,2,FALSE)</f>
        <v>CSTE_0239_SG_Heart_White</v>
      </c>
      <c r="E1971" s="27">
        <f>_xlfn.IFNA(VLOOKUP(D1971,'Current Inventory '!$B:$E,4,FALSE),"0")</f>
        <v>0</v>
      </c>
      <c r="F1971" s="28">
        <v>0</v>
      </c>
      <c r="G1971" s="5">
        <f t="shared" si="0"/>
        <v>0</v>
      </c>
      <c r="H1971" s="5" t="e">
        <f>_xlfn.IFNA(VLOOKUP(D1971,'Msku With Skus'!$A:$E,6,FALSE)," ")</f>
        <v>#REF!</v>
      </c>
    </row>
    <row r="1972" customHeight="1" spans="1:8">
      <c r="A1972" s="25" t="s">
        <v>11079</v>
      </c>
      <c r="B1972" s="25" t="s">
        <v>6646</v>
      </c>
      <c r="C1972" s="25" t="s">
        <v>11078</v>
      </c>
      <c r="D1972" s="5" t="str">
        <f>VLOOKUP(B1972,'Msku With Skus'!$A:$B,2,FALSE)</f>
        <v>white_heart_glasses</v>
      </c>
      <c r="E1972" s="27" t="str">
        <f>_xlfn.IFNA(VLOOKUP(D1972,'Current Inventory '!$B:$E,4,FALSE),"0")</f>
        <v>0</v>
      </c>
      <c r="F1972" s="28">
        <v>0</v>
      </c>
      <c r="G1972" s="5">
        <f t="shared" si="0"/>
        <v>0</v>
      </c>
      <c r="H1972" s="5" t="e">
        <f>_xlfn.IFNA(VLOOKUP(D1972,'Msku With Skus'!$A:$E,6,FALSE)," ")</f>
        <v>#REF!</v>
      </c>
    </row>
    <row r="1973" customHeight="1" spans="1:8">
      <c r="A1973" s="25" t="s">
        <v>11079</v>
      </c>
      <c r="B1973" s="25" t="s">
        <v>6646</v>
      </c>
      <c r="C1973" s="25" t="s">
        <v>11078</v>
      </c>
      <c r="D1973" s="5" t="str">
        <f>VLOOKUP(B1973,'Msku With Skus'!$A:$B,2,FALSE)</f>
        <v>white_heart_glasses</v>
      </c>
      <c r="E1973" s="27" t="str">
        <f>_xlfn.IFNA(VLOOKUP(D1973,'Current Inventory '!$B:$E,4,FALSE),"0")</f>
        <v>0</v>
      </c>
      <c r="F1973" s="28">
        <v>0</v>
      </c>
      <c r="G1973" s="5">
        <f t="shared" si="0"/>
        <v>0</v>
      </c>
      <c r="H1973" s="5" t="e">
        <f>_xlfn.IFNA(VLOOKUP(D1973,'Msku With Skus'!$A:$E,6,FALSE)," ")</f>
        <v>#REF!</v>
      </c>
    </row>
    <row r="1974" customHeight="1" spans="1:8">
      <c r="A1974" s="25" t="s">
        <v>11079</v>
      </c>
      <c r="B1974" s="25" t="s">
        <v>6646</v>
      </c>
      <c r="C1974" s="25" t="s">
        <v>11078</v>
      </c>
      <c r="D1974" s="5" t="str">
        <f>VLOOKUP(B1974,'Msku With Skus'!$A:$B,2,FALSE)</f>
        <v>white_heart_glasses</v>
      </c>
      <c r="E1974" s="27" t="str">
        <f>_xlfn.IFNA(VLOOKUP(D1974,'Current Inventory '!$B:$E,4,FALSE),"0")</f>
        <v>0</v>
      </c>
      <c r="F1974" s="28">
        <v>0</v>
      </c>
      <c r="G1974" s="5">
        <f t="shared" si="0"/>
        <v>0</v>
      </c>
      <c r="H1974" s="5" t="e">
        <f>_xlfn.IFNA(VLOOKUP(D1974,'Msku With Skus'!$A:$E,6,FALSE)," ")</f>
        <v>#REF!</v>
      </c>
    </row>
    <row r="1975" customHeight="1" spans="1:8">
      <c r="A1975" s="25" t="s">
        <v>11080</v>
      </c>
      <c r="B1975" s="25" t="s">
        <v>5375</v>
      </c>
      <c r="C1975" s="25" t="s">
        <v>11081</v>
      </c>
      <c r="D1975" s="5" t="str">
        <f>VLOOKUP(B1975,'Msku With Skus'!$A:$B,2,FALSE)</f>
        <v>CSTE_O0233_OT_MangEyeMask</v>
      </c>
      <c r="E1975" s="27">
        <f>_xlfn.IFNA(VLOOKUP(D1975,'Current Inventory '!$B:$E,4,FALSE),"0")</f>
        <v>0</v>
      </c>
      <c r="F1975" s="28">
        <v>0</v>
      </c>
      <c r="G1975" s="5">
        <f t="shared" si="0"/>
        <v>0</v>
      </c>
      <c r="H1975" s="5" t="str">
        <f>_xlfn.IFNA(VLOOKUP(D1975,'Msku With Skus'!$A:$E,6,FALSE)," ")</f>
        <v> </v>
      </c>
    </row>
    <row r="1976" customHeight="1" spans="1:8">
      <c r="A1976" s="25" t="s">
        <v>11082</v>
      </c>
      <c r="B1976" s="25" t="s">
        <v>1153</v>
      </c>
      <c r="C1976" s="25" t="s">
        <v>11083</v>
      </c>
      <c r="D1976" s="5" t="str">
        <f>VLOOKUP(B1976,'Msku With Skus'!$A:$B,2,FALSE)</f>
        <v>CSTE_0056_MB_Starwar_Blue</v>
      </c>
      <c r="E1976" s="27">
        <f>_xlfn.IFNA(VLOOKUP(D1976,'Current Inventory '!$B:$E,4,FALSE),"0")</f>
        <v>0</v>
      </c>
      <c r="F1976" s="28">
        <v>0</v>
      </c>
      <c r="G1976" s="5">
        <f t="shared" si="0"/>
        <v>0</v>
      </c>
      <c r="H1976" s="5" t="str">
        <f>_xlfn.IFNA(VLOOKUP(D1976,'Msku With Skus'!$A:$E,6,FALSE)," ")</f>
        <v> </v>
      </c>
    </row>
    <row r="1977" customHeight="1" spans="1:8">
      <c r="A1977" s="25" t="s">
        <v>11084</v>
      </c>
      <c r="B1977" s="25" t="s">
        <v>727</v>
      </c>
      <c r="C1977" s="25" t="s">
        <v>11085</v>
      </c>
      <c r="D1977" s="5" t="str">
        <f>VLOOKUP(B1977,'Msku With Skus'!$A:$B,2,FALSE)</f>
        <v>CSTE_0024_MB_BeautyandBeast_Brown</v>
      </c>
      <c r="E1977" s="27">
        <f>_xlfn.IFNA(VLOOKUP(D1977,'Current Inventory '!$B:$E,4,FALSE),"0")</f>
        <v>0</v>
      </c>
      <c r="F1977" s="28">
        <v>0</v>
      </c>
      <c r="G1977" s="5">
        <f t="shared" si="0"/>
        <v>0</v>
      </c>
      <c r="H1977" s="5" t="str">
        <f>_xlfn.IFNA(VLOOKUP(D1977,'Msku With Skus'!$A:$E,6,FALSE)," ")</f>
        <v> </v>
      </c>
    </row>
    <row r="1978" customHeight="1" spans="1:8">
      <c r="A1978" s="25" t="s">
        <v>11086</v>
      </c>
      <c r="B1978" s="25" t="s">
        <v>729</v>
      </c>
      <c r="C1978" s="25" t="s">
        <v>11087</v>
      </c>
      <c r="D1978" s="5" t="str">
        <f>VLOOKUP(B1978,'Msku With Skus'!$A:$B,2,FALSE)</f>
        <v>CSTE_0024_MB_BeautyandBeast_Brown</v>
      </c>
      <c r="E1978" s="27">
        <f>_xlfn.IFNA(VLOOKUP(D1978,'Current Inventory '!$B:$E,4,FALSE),"0")</f>
        <v>0</v>
      </c>
      <c r="F1978" s="28">
        <v>0</v>
      </c>
      <c r="G1978" s="5">
        <f t="shared" si="0"/>
        <v>0</v>
      </c>
      <c r="H1978" s="5" t="str">
        <f>_xlfn.IFNA(VLOOKUP(D1978,'Msku With Skus'!$A:$E,6,FALSE)," ")</f>
        <v> </v>
      </c>
    </row>
    <row r="1979" customHeight="1" spans="1:8">
      <c r="A1979" s="25" t="s">
        <v>11088</v>
      </c>
      <c r="B1979" s="25" t="s">
        <v>796</v>
      </c>
      <c r="C1979" s="25" t="s">
        <v>11089</v>
      </c>
      <c r="D1979" s="5" t="str">
        <f>VLOOKUP(B1979,'Msku With Skus'!$A:$B,2,FALSE)</f>
        <v>CSTE_0030_MB_Got_Black</v>
      </c>
      <c r="E1979" s="27">
        <f>_xlfn.IFNA(VLOOKUP(D1979,'Current Inventory '!$B:$E,4,FALSE),"0")</f>
        <v>0</v>
      </c>
      <c r="F1979" s="28">
        <v>0</v>
      </c>
      <c r="G1979" s="5">
        <f t="shared" si="0"/>
        <v>0</v>
      </c>
      <c r="H1979" s="5" t="str">
        <f>_xlfn.IFNA(VLOOKUP(D1979,'Msku With Skus'!$A:$E,6,FALSE)," ")</f>
        <v> </v>
      </c>
    </row>
    <row r="1980" customHeight="1" spans="1:8">
      <c r="A1980" s="25" t="s">
        <v>11090</v>
      </c>
      <c r="B1980" s="25" t="s">
        <v>730</v>
      </c>
      <c r="C1980" s="25" t="s">
        <v>11091</v>
      </c>
      <c r="D1980" s="5" t="str">
        <f>VLOOKUP(B1980,'Msku With Skus'!$A:$B,2,FALSE)</f>
        <v>CSTE_0024_MB_BeautyandBeast_Brown</v>
      </c>
      <c r="E1980" s="27">
        <f>_xlfn.IFNA(VLOOKUP(D1980,'Current Inventory '!$B:$E,4,FALSE),"0")</f>
        <v>0</v>
      </c>
      <c r="F1980" s="28">
        <v>0</v>
      </c>
      <c r="G1980" s="5">
        <f t="shared" si="0"/>
        <v>0</v>
      </c>
      <c r="H1980" s="5" t="str">
        <f>_xlfn.IFNA(VLOOKUP(D1980,'Msku With Skus'!$A:$E,6,FALSE)," ")</f>
        <v> </v>
      </c>
    </row>
    <row r="1981" customHeight="1" spans="1:8">
      <c r="A1981" s="25" t="s">
        <v>11092</v>
      </c>
      <c r="B1981" s="25" t="s">
        <v>731</v>
      </c>
      <c r="C1981" s="25" t="s">
        <v>11093</v>
      </c>
      <c r="D1981" s="5" t="str">
        <f>VLOOKUP(B1981,'Msku With Skus'!$A:$B,2,FALSE)</f>
        <v>CSTE_0024_MB_BeautyandBeast_Brown</v>
      </c>
      <c r="E1981" s="27">
        <f>_xlfn.IFNA(VLOOKUP(D1981,'Current Inventory '!$B:$E,4,FALSE),"0")</f>
        <v>0</v>
      </c>
      <c r="F1981" s="28">
        <v>0</v>
      </c>
      <c r="G1981" s="5">
        <f t="shared" si="0"/>
        <v>0</v>
      </c>
      <c r="H1981" s="5" t="str">
        <f>_xlfn.IFNA(VLOOKUP(D1981,'Msku With Skus'!$A:$E,6,FALSE)," ")</f>
        <v> </v>
      </c>
    </row>
    <row r="1982" customHeight="1" spans="1:8">
      <c r="A1982" s="25" t="s">
        <v>11094</v>
      </c>
      <c r="B1982" s="25" t="s">
        <v>1137</v>
      </c>
      <c r="C1982" s="25" t="s">
        <v>11095</v>
      </c>
      <c r="D1982" s="5" t="str">
        <f>VLOOKUP(B1982,'Msku With Skus'!$A:$B,2,FALSE)</f>
        <v>CSTE_0054_MB_Starwar_Black</v>
      </c>
      <c r="E1982" s="27">
        <f>_xlfn.IFNA(VLOOKUP(D1982,'Current Inventory '!$B:$E,4,FALSE),"0")</f>
        <v>-1</v>
      </c>
      <c r="F1982" s="28">
        <v>0</v>
      </c>
      <c r="G1982" s="5">
        <f t="shared" si="0"/>
        <v>-1</v>
      </c>
      <c r="H1982" s="5" t="str">
        <f>_xlfn.IFNA(VLOOKUP(D1982,'Msku With Skus'!$A:$E,6,FALSE)," ")</f>
        <v> </v>
      </c>
    </row>
    <row r="1983" customHeight="1" spans="1:8">
      <c r="A1983" s="25" t="s">
        <v>11096</v>
      </c>
      <c r="B1983" s="25" t="s">
        <v>1138</v>
      </c>
      <c r="C1983" s="25" t="s">
        <v>11097</v>
      </c>
      <c r="D1983" s="5" t="str">
        <f>VLOOKUP(B1983,'Msku With Skus'!$A:$B,2,FALSE)</f>
        <v>CSTE_0054_MB_Starwar_Black</v>
      </c>
      <c r="E1983" s="27">
        <f>_xlfn.IFNA(VLOOKUP(D1983,'Current Inventory '!$B:$E,4,FALSE),"0")</f>
        <v>-1</v>
      </c>
      <c r="F1983" s="28">
        <v>0</v>
      </c>
      <c r="G1983" s="5">
        <f t="shared" si="0"/>
        <v>-1</v>
      </c>
      <c r="H1983" s="5" t="str">
        <f>_xlfn.IFNA(VLOOKUP(D1983,'Msku With Skus'!$A:$E,6,FALSE)," ")</f>
        <v> </v>
      </c>
    </row>
    <row r="1984" customHeight="1" spans="1:8">
      <c r="A1984" s="25" t="s">
        <v>11098</v>
      </c>
      <c r="B1984" s="25" t="s">
        <v>857</v>
      </c>
      <c r="C1984" s="25" t="s">
        <v>11099</v>
      </c>
      <c r="D1984" s="5" t="str">
        <f>VLOOKUP(B1984,'Msku With Skus'!$A:$B,2,FALSE)</f>
        <v>CSTE_0033_MB_GodFather_Brown</v>
      </c>
      <c r="E1984" s="27">
        <f>_xlfn.IFNA(VLOOKUP(D1984,'Current Inventory '!$B:$E,4,FALSE),"0")</f>
        <v>0</v>
      </c>
      <c r="F1984" s="28">
        <v>0</v>
      </c>
      <c r="G1984" s="5">
        <f t="shared" si="0"/>
        <v>0</v>
      </c>
      <c r="H1984" s="5" t="str">
        <f>_xlfn.IFNA(VLOOKUP(D1984,'Msku With Skus'!$A:$E,6,FALSE)," ")</f>
        <v> </v>
      </c>
    </row>
    <row r="1985" customHeight="1" spans="1:8">
      <c r="A1985" s="25" t="s">
        <v>11100</v>
      </c>
      <c r="B1985" s="25" t="s">
        <v>732</v>
      </c>
      <c r="C1985" s="25" t="s">
        <v>11101</v>
      </c>
      <c r="D1985" s="5" t="str">
        <f>VLOOKUP(B1985,'Msku With Skus'!$A:$B,2,FALSE)</f>
        <v>CSTE_0024_MB_BeautyandBeast_Brown</v>
      </c>
      <c r="E1985" s="27">
        <f>_xlfn.IFNA(VLOOKUP(D1985,'Current Inventory '!$B:$E,4,FALSE),"0")</f>
        <v>0</v>
      </c>
      <c r="F1985" s="28">
        <v>0</v>
      </c>
      <c r="G1985" s="5">
        <f t="shared" si="0"/>
        <v>0</v>
      </c>
      <c r="H1985" s="5" t="str">
        <f>_xlfn.IFNA(VLOOKUP(D1985,'Msku With Skus'!$A:$E,6,FALSE)," ")</f>
        <v> </v>
      </c>
    </row>
    <row r="1986" customHeight="1" spans="1:8">
      <c r="A1986" s="25" t="s">
        <v>11102</v>
      </c>
      <c r="B1986" s="25" t="s">
        <v>783</v>
      </c>
      <c r="C1986" s="25" t="s">
        <v>11103</v>
      </c>
      <c r="D1986" s="5" t="str">
        <f>VLOOKUP(B1986,'Msku With Skus'!$A:$B,2,FALSE)</f>
        <v>CSTE_0028_MB_Friends_NewBrown</v>
      </c>
      <c r="E1986" s="27">
        <f>_xlfn.IFNA(VLOOKUP(D1986,'Current Inventory '!$B:$E,4,FALSE),"0")</f>
        <v>0</v>
      </c>
      <c r="F1986" s="28">
        <v>0</v>
      </c>
      <c r="G1986" s="5">
        <f t="shared" si="0"/>
        <v>0</v>
      </c>
      <c r="H1986" s="5" t="str">
        <f>_xlfn.IFNA(VLOOKUP(D1986,'Msku With Skus'!$A:$E,6,FALSE)," ")</f>
        <v> </v>
      </c>
    </row>
    <row r="1987" customHeight="1" spans="1:8">
      <c r="A1987" s="25" t="s">
        <v>11104</v>
      </c>
      <c r="B1987" s="25" t="s">
        <v>785</v>
      </c>
      <c r="C1987" s="25" t="s">
        <v>11105</v>
      </c>
      <c r="D1987" s="5" t="str">
        <f>VLOOKUP(B1987,'Msku With Skus'!$A:$B,2,FALSE)</f>
        <v>CSTE_0028_MB_Friends_NewBrown</v>
      </c>
      <c r="E1987" s="27">
        <f>_xlfn.IFNA(VLOOKUP(D1987,'Current Inventory '!$B:$E,4,FALSE),"0")</f>
        <v>0</v>
      </c>
      <c r="F1987" s="28">
        <v>0</v>
      </c>
      <c r="G1987" s="5">
        <f t="shared" si="0"/>
        <v>0</v>
      </c>
      <c r="H1987" s="5" t="str">
        <f>_xlfn.IFNA(VLOOKUP(D1987,'Msku With Skus'!$A:$E,6,FALSE)," ")</f>
        <v> </v>
      </c>
    </row>
    <row r="1988" customHeight="1" spans="1:8">
      <c r="A1988" s="25" t="s">
        <v>11106</v>
      </c>
      <c r="B1988" s="25" t="s">
        <v>786</v>
      </c>
      <c r="C1988" s="25" t="s">
        <v>11107</v>
      </c>
      <c r="D1988" s="5" t="str">
        <f>VLOOKUP(B1988,'Msku With Skus'!$A:$B,2,FALSE)</f>
        <v>CSTE_0028_MB_Friends_NewBrown</v>
      </c>
      <c r="E1988" s="27">
        <f>_xlfn.IFNA(VLOOKUP(D1988,'Current Inventory '!$B:$E,4,FALSE),"0")</f>
        <v>0</v>
      </c>
      <c r="F1988" s="28">
        <v>0</v>
      </c>
      <c r="G1988" s="5">
        <f t="shared" si="0"/>
        <v>0</v>
      </c>
      <c r="H1988" s="5" t="str">
        <f>_xlfn.IFNA(VLOOKUP(D1988,'Msku With Skus'!$A:$E,6,FALSE)," ")</f>
        <v> </v>
      </c>
    </row>
    <row r="1989" customHeight="1" spans="1:8">
      <c r="A1989" s="25" t="s">
        <v>11108</v>
      </c>
      <c r="B1989" s="25" t="s">
        <v>787</v>
      </c>
      <c r="C1989" s="25" t="s">
        <v>11109</v>
      </c>
      <c r="D1989" s="5" t="str">
        <f>VLOOKUP(B1989,'Msku With Skus'!$A:$B,2,FALSE)</f>
        <v>CSTE_0028_MB_Friends_NewBrown</v>
      </c>
      <c r="E1989" s="27">
        <f>_xlfn.IFNA(VLOOKUP(D1989,'Current Inventory '!$B:$E,4,FALSE),"0")</f>
        <v>0</v>
      </c>
      <c r="F1989" s="28">
        <v>0</v>
      </c>
      <c r="G1989" s="5">
        <f t="shared" si="0"/>
        <v>0</v>
      </c>
      <c r="H1989" s="5" t="str">
        <f>_xlfn.IFNA(VLOOKUP(D1989,'Msku With Skus'!$A:$E,6,FALSE)," ")</f>
        <v> </v>
      </c>
    </row>
    <row r="1990" customHeight="1" spans="1:8">
      <c r="A1990" s="25" t="s">
        <v>11110</v>
      </c>
      <c r="B1990" s="25" t="s">
        <v>797</v>
      </c>
      <c r="C1990" s="25" t="s">
        <v>11111</v>
      </c>
      <c r="D1990" s="5" t="str">
        <f>VLOOKUP(B1990,'Msku With Skus'!$A:$B,2,FALSE)</f>
        <v>CSTE_0030_MB_Got_Black</v>
      </c>
      <c r="E1990" s="27">
        <f>_xlfn.IFNA(VLOOKUP(D1990,'Current Inventory '!$B:$E,4,FALSE),"0")</f>
        <v>0</v>
      </c>
      <c r="F1990" s="28">
        <v>0</v>
      </c>
      <c r="G1990" s="5">
        <f t="shared" si="0"/>
        <v>0</v>
      </c>
      <c r="H1990" s="5" t="str">
        <f>_xlfn.IFNA(VLOOKUP(D1990,'Msku With Skus'!$A:$E,6,FALSE)," ")</f>
        <v> </v>
      </c>
    </row>
    <row r="1991" customHeight="1" spans="1:8">
      <c r="A1991" s="25" t="s">
        <v>11112</v>
      </c>
      <c r="B1991" s="25" t="s">
        <v>596</v>
      </c>
      <c r="C1991" s="25" t="s">
        <v>11113</v>
      </c>
      <c r="D1991" s="5" t="str">
        <f>VLOOKUP(B1991,'Msku With Skus'!$A:$B,2,FALSE)</f>
        <v>CSTE_0018_MB_HP_Green</v>
      </c>
      <c r="E1991" s="27">
        <f>_xlfn.IFNA(VLOOKUP(D1991,'Current Inventory '!$B:$E,4,FALSE),"0")</f>
        <v>0</v>
      </c>
      <c r="F1991" s="28">
        <v>0</v>
      </c>
      <c r="G1991" s="5">
        <f t="shared" si="0"/>
        <v>0</v>
      </c>
      <c r="H1991" s="5" t="str">
        <f>_xlfn.IFNA(VLOOKUP(D1991,'Msku With Skus'!$A:$E,6,FALSE)," ")</f>
        <v> </v>
      </c>
    </row>
    <row r="1992" customHeight="1" spans="1:8">
      <c r="A1992" s="25" t="s">
        <v>11114</v>
      </c>
      <c r="B1992" s="25" t="s">
        <v>598</v>
      </c>
      <c r="C1992" s="25" t="s">
        <v>11115</v>
      </c>
      <c r="D1992" s="5" t="str">
        <f>VLOOKUP(B1992,'Msku With Skus'!$A:$B,2,FALSE)</f>
        <v>CSTE_0018_MB_HP_Green</v>
      </c>
      <c r="E1992" s="27">
        <f>_xlfn.IFNA(VLOOKUP(D1992,'Current Inventory '!$B:$E,4,FALSE),"0")</f>
        <v>0</v>
      </c>
      <c r="F1992" s="28">
        <v>0</v>
      </c>
      <c r="G1992" s="5">
        <f t="shared" si="0"/>
        <v>0</v>
      </c>
      <c r="H1992" s="5" t="str">
        <f>_xlfn.IFNA(VLOOKUP(D1992,'Msku With Skus'!$A:$E,6,FALSE)," ")</f>
        <v> </v>
      </c>
    </row>
    <row r="1993" customHeight="1" spans="1:8">
      <c r="A1993" s="25" t="s">
        <v>11116</v>
      </c>
      <c r="B1993" s="25" t="s">
        <v>599</v>
      </c>
      <c r="C1993" s="25" t="s">
        <v>11117</v>
      </c>
      <c r="D1993" s="5" t="str">
        <f>VLOOKUP(B1993,'Msku With Skus'!$A:$B,2,FALSE)</f>
        <v>CSTE_0018_MB_HP_Green</v>
      </c>
      <c r="E1993" s="27">
        <f>_xlfn.IFNA(VLOOKUP(D1993,'Current Inventory '!$B:$E,4,FALSE),"0")</f>
        <v>0</v>
      </c>
      <c r="F1993" s="28">
        <v>0</v>
      </c>
      <c r="G1993" s="5">
        <f t="shared" si="0"/>
        <v>0</v>
      </c>
      <c r="H1993" s="5" t="str">
        <f>_xlfn.IFNA(VLOOKUP(D1993,'Msku With Skus'!$A:$E,6,FALSE)," ")</f>
        <v> </v>
      </c>
    </row>
    <row r="1994" customHeight="1" spans="1:8">
      <c r="A1994" s="25" t="s">
        <v>11118</v>
      </c>
      <c r="B1994" s="25" t="s">
        <v>600</v>
      </c>
      <c r="C1994" s="25" t="s">
        <v>11119</v>
      </c>
      <c r="D1994" s="5" t="str">
        <f>VLOOKUP(B1994,'Msku With Skus'!$A:$B,2,FALSE)</f>
        <v>CSTE_0018_MB_HP_Green</v>
      </c>
      <c r="E1994" s="27">
        <f>_xlfn.IFNA(VLOOKUP(D1994,'Current Inventory '!$B:$E,4,FALSE),"0")</f>
        <v>0</v>
      </c>
      <c r="F1994" s="28">
        <v>0</v>
      </c>
      <c r="G1994" s="5">
        <f t="shared" si="0"/>
        <v>0</v>
      </c>
      <c r="H1994" s="5" t="str">
        <f>_xlfn.IFNA(VLOOKUP(D1994,'Msku With Skus'!$A:$E,6,FALSE)," ")</f>
        <v> </v>
      </c>
    </row>
    <row r="1995" customHeight="1" spans="1:8">
      <c r="A1995" s="25" t="s">
        <v>11120</v>
      </c>
      <c r="B1995" s="25" t="s">
        <v>705</v>
      </c>
      <c r="C1995" s="25" t="s">
        <v>11121</v>
      </c>
      <c r="D1995" s="5" t="str">
        <f>VLOOKUP(B1995,'Msku With Skus'!$A:$B,2,FALSE)</f>
        <v>CSTE_0022_MB_Beatles_Brown</v>
      </c>
      <c r="E1995" s="27">
        <f>_xlfn.IFNA(VLOOKUP(D1995,'Current Inventory '!$B:$E,4,FALSE),"0")</f>
        <v>0</v>
      </c>
      <c r="F1995" s="28">
        <v>0</v>
      </c>
      <c r="G1995" s="5">
        <f t="shared" si="0"/>
        <v>0</v>
      </c>
      <c r="H1995" s="5" t="e">
        <f>_xlfn.IFNA(VLOOKUP(D1995,'Msku With Skus'!$A:$E,6,FALSE)," ")</f>
        <v>#REF!</v>
      </c>
    </row>
    <row r="1996" customHeight="1" spans="1:8">
      <c r="A1996" s="25" t="s">
        <v>11122</v>
      </c>
      <c r="B1996" s="25" t="s">
        <v>926</v>
      </c>
      <c r="C1996" s="25" t="s">
        <v>11123</v>
      </c>
      <c r="D1996" s="5" t="str">
        <f>VLOOKUP(B1996,'Msku With Skus'!$A:$B,2,FALSE)</f>
        <v>CSTE_0038_MB_HP_Red</v>
      </c>
      <c r="E1996" s="27">
        <f>_xlfn.IFNA(VLOOKUP(D1996,'Current Inventory '!$B:$E,4,FALSE),"0")</f>
        <v>0</v>
      </c>
      <c r="F1996" s="28">
        <v>0</v>
      </c>
      <c r="G1996" s="5">
        <f t="shared" si="0"/>
        <v>0</v>
      </c>
      <c r="H1996" s="5" t="str">
        <f>_xlfn.IFNA(VLOOKUP(D1996,'Msku With Skus'!$A:$E,6,FALSE)," ")</f>
        <v> </v>
      </c>
    </row>
    <row r="1997" customHeight="1" spans="1:8">
      <c r="A1997" s="25" t="s">
        <v>11124</v>
      </c>
      <c r="B1997" s="25" t="s">
        <v>494</v>
      </c>
      <c r="C1997" s="25" t="s">
        <v>11125</v>
      </c>
      <c r="D1997" s="5" t="str">
        <f>VLOOKUP(B1997,'Msku With Skus'!$A:$B,2,FALSE)</f>
        <v>CSTE_0015_MB_HBD_Black</v>
      </c>
      <c r="E1997" s="27">
        <f>_xlfn.IFNA(VLOOKUP(D1997,'Current Inventory '!$B:$E,4,FALSE),"0")</f>
        <v>336</v>
      </c>
      <c r="F1997" s="28">
        <v>11</v>
      </c>
      <c r="G1997" s="5">
        <f t="shared" si="0"/>
        <v>325</v>
      </c>
      <c r="H1997" s="5" t="str">
        <f>_xlfn.IFNA(VLOOKUP(D1997,'Msku With Skus'!$A:$E,6,FALSE)," ")</f>
        <v> </v>
      </c>
    </row>
    <row r="1998" customHeight="1" spans="1:8">
      <c r="A1998" s="25" t="s">
        <v>11126</v>
      </c>
      <c r="B1998" s="25" t="s">
        <v>495</v>
      </c>
      <c r="C1998" s="25" t="s">
        <v>11127</v>
      </c>
      <c r="D1998" s="5" t="str">
        <f>VLOOKUP(B1998,'Msku With Skus'!$A:$B,2,FALSE)</f>
        <v>CSTE_0015_MB_HBD_Black</v>
      </c>
      <c r="E1998" s="27">
        <f>_xlfn.IFNA(VLOOKUP(D1998,'Current Inventory '!$B:$E,4,FALSE),"0")</f>
        <v>336</v>
      </c>
      <c r="F1998" s="28">
        <v>11</v>
      </c>
      <c r="G1998" s="5">
        <f t="shared" si="0"/>
        <v>325</v>
      </c>
      <c r="H1998" s="5" t="str">
        <f>_xlfn.IFNA(VLOOKUP(D1998,'Msku With Skus'!$A:$E,6,FALSE)," ")</f>
        <v> </v>
      </c>
    </row>
    <row r="1999" customHeight="1" spans="1:8">
      <c r="A1999" s="25" t="s">
        <v>11128</v>
      </c>
      <c r="B1999" s="25" t="s">
        <v>1095</v>
      </c>
      <c r="C1999" s="25" t="s">
        <v>11129</v>
      </c>
      <c r="D1999" s="5" t="str">
        <f>VLOOKUP(B1999,'Msku With Skus'!$A:$B,2,FALSE)</f>
        <v>CSTE_0051_MB_PinkPanther_Black</v>
      </c>
      <c r="E1999" s="27">
        <f>_xlfn.IFNA(VLOOKUP(D1999,'Current Inventory '!$B:$E,4,FALSE),"0")</f>
        <v>0</v>
      </c>
      <c r="F1999" s="28">
        <v>0</v>
      </c>
      <c r="G1999" s="5">
        <f t="shared" si="0"/>
        <v>0</v>
      </c>
      <c r="H1999" s="5" t="str">
        <f>_xlfn.IFNA(VLOOKUP(D1999,'Msku With Skus'!$A:$E,6,FALSE)," ")</f>
        <v> </v>
      </c>
    </row>
    <row r="2000" customHeight="1" spans="1:8">
      <c r="A2000" s="25" t="s">
        <v>11128</v>
      </c>
      <c r="B2000" s="25" t="s">
        <v>1095</v>
      </c>
      <c r="C2000" s="25" t="s">
        <v>11129</v>
      </c>
      <c r="D2000" s="5" t="str">
        <f>VLOOKUP(B2000,'Msku With Skus'!$A:$B,2,FALSE)</f>
        <v>CSTE_0051_MB_PinkPanther_Black</v>
      </c>
      <c r="E2000" s="27">
        <f>_xlfn.IFNA(VLOOKUP(D2000,'Current Inventory '!$B:$E,4,FALSE),"0")</f>
        <v>0</v>
      </c>
      <c r="F2000" s="28">
        <v>0</v>
      </c>
      <c r="G2000" s="5">
        <f t="shared" si="0"/>
        <v>0</v>
      </c>
      <c r="H2000" s="5" t="str">
        <f>_xlfn.IFNA(VLOOKUP(D2000,'Msku With Skus'!$A:$E,6,FALSE)," ")</f>
        <v> </v>
      </c>
    </row>
    <row r="2001" customHeight="1" spans="1:8">
      <c r="A2001" s="25" t="s">
        <v>11130</v>
      </c>
      <c r="B2001" s="25" t="s">
        <v>1139</v>
      </c>
      <c r="C2001" s="25" t="s">
        <v>11131</v>
      </c>
      <c r="D2001" s="5" t="str">
        <f>VLOOKUP(B2001,'Msku With Skus'!$A:$B,2,FALSE)</f>
        <v>CSTE_0054_MB_Starwar_Black</v>
      </c>
      <c r="E2001" s="27">
        <f>_xlfn.IFNA(VLOOKUP(D2001,'Current Inventory '!$B:$E,4,FALSE),"0")</f>
        <v>-1</v>
      </c>
      <c r="F2001" s="28">
        <v>0</v>
      </c>
      <c r="G2001" s="5">
        <f t="shared" si="0"/>
        <v>-1</v>
      </c>
      <c r="H2001" s="5" t="str">
        <f>_xlfn.IFNA(VLOOKUP(D2001,'Msku With Skus'!$A:$E,6,FALSE)," ")</f>
        <v> </v>
      </c>
    </row>
    <row r="2002" customHeight="1" spans="1:8">
      <c r="A2002" s="25" t="s">
        <v>11132</v>
      </c>
      <c r="B2002" s="25" t="s">
        <v>1204</v>
      </c>
      <c r="C2002" s="25" t="s">
        <v>11133</v>
      </c>
      <c r="D2002" s="5" t="str">
        <f>VLOOKUP(B2002,'Msku With Skus'!$A:$B,2,FALSE)</f>
        <v>CSTE_0060_MB_YouAreMySunshine_Brown</v>
      </c>
      <c r="E2002" s="27">
        <f>_xlfn.IFNA(VLOOKUP(D2002,'Current Inventory '!$B:$E,4,FALSE),"0")</f>
        <v>39</v>
      </c>
      <c r="F2002" s="28">
        <v>0</v>
      </c>
      <c r="G2002" s="5">
        <f t="shared" si="0"/>
        <v>39</v>
      </c>
      <c r="H2002" s="5" t="str">
        <f>_xlfn.IFNA(VLOOKUP(D2002,'Msku With Skus'!$A:$E,6,FALSE)," ")</f>
        <v> </v>
      </c>
    </row>
    <row r="2003" customHeight="1" spans="1:8">
      <c r="A2003" s="25" t="s">
        <v>11134</v>
      </c>
      <c r="B2003" s="25" t="s">
        <v>980</v>
      </c>
      <c r="C2003" s="25" t="s">
        <v>11135</v>
      </c>
      <c r="D2003" s="5" t="str">
        <f>VLOOKUP(B2003,'Msku With Skus'!$A:$B,2,FALSE)</f>
        <v>CSTE_0043_MB_Lalaland_Brown</v>
      </c>
      <c r="E2003" s="27">
        <f>_xlfn.IFNA(VLOOKUP(D2003,'Current Inventory '!$B:$E,4,FALSE),"0")</f>
        <v>0</v>
      </c>
      <c r="F2003" s="28">
        <v>0</v>
      </c>
      <c r="G2003" s="5">
        <f t="shared" si="0"/>
        <v>0</v>
      </c>
      <c r="H2003" s="5" t="str">
        <f>_xlfn.IFNA(VLOOKUP(D2003,'Msku With Skus'!$A:$E,6,FALSE)," ")</f>
        <v> </v>
      </c>
    </row>
    <row r="2004" customHeight="1" spans="1:8">
      <c r="A2004" s="25" t="s">
        <v>11136</v>
      </c>
      <c r="B2004" s="25" t="s">
        <v>981</v>
      </c>
      <c r="C2004" s="25" t="s">
        <v>11137</v>
      </c>
      <c r="D2004" s="5" t="str">
        <f>VLOOKUP(B2004,'Msku With Skus'!$A:$B,2,FALSE)</f>
        <v>CSTE_0043_MB_Lalaland_Brown</v>
      </c>
      <c r="E2004" s="27">
        <f>_xlfn.IFNA(VLOOKUP(D2004,'Current Inventory '!$B:$E,4,FALSE),"0")</f>
        <v>0</v>
      </c>
      <c r="F2004" s="28">
        <v>0</v>
      </c>
      <c r="G2004" s="5">
        <f t="shared" si="0"/>
        <v>0</v>
      </c>
      <c r="H2004" s="5" t="str">
        <f>_xlfn.IFNA(VLOOKUP(D2004,'Msku With Skus'!$A:$E,6,FALSE)," ")</f>
        <v> </v>
      </c>
    </row>
    <row r="2005" customHeight="1" spans="1:8">
      <c r="A2005" s="25" t="s">
        <v>11138</v>
      </c>
      <c r="B2005" s="25" t="s">
        <v>982</v>
      </c>
      <c r="C2005" s="25" t="s">
        <v>11139</v>
      </c>
      <c r="D2005" s="5" t="str">
        <f>VLOOKUP(B2005,'Msku With Skus'!$A:$B,2,FALSE)</f>
        <v>CSTE_0043_MB_Lalaland_Brown</v>
      </c>
      <c r="E2005" s="27">
        <f>_xlfn.IFNA(VLOOKUP(D2005,'Current Inventory '!$B:$E,4,FALSE),"0")</f>
        <v>0</v>
      </c>
      <c r="F2005" s="28">
        <v>298</v>
      </c>
      <c r="G2005" s="5">
        <f t="shared" si="0"/>
        <v>-298</v>
      </c>
      <c r="H2005" s="5" t="str">
        <f>_xlfn.IFNA(VLOOKUP(D2005,'Msku With Skus'!$A:$E,6,FALSE)," ")</f>
        <v> </v>
      </c>
    </row>
    <row r="2006" customHeight="1" spans="1:8">
      <c r="A2006" s="25" t="s">
        <v>11140</v>
      </c>
      <c r="B2006" s="25" t="s">
        <v>983</v>
      </c>
      <c r="C2006" s="25" t="s">
        <v>11141</v>
      </c>
      <c r="D2006" s="5" t="str">
        <f>VLOOKUP(B2006,'Msku With Skus'!$A:$B,2,FALSE)</f>
        <v>CSTE_0043_MB_Lalaland_Brown</v>
      </c>
      <c r="E2006" s="27">
        <f>_xlfn.IFNA(VLOOKUP(D2006,'Current Inventory '!$B:$E,4,FALSE),"0")</f>
        <v>0</v>
      </c>
      <c r="F2006" s="28">
        <v>0</v>
      </c>
      <c r="G2006" s="5">
        <f t="shared" si="0"/>
        <v>0</v>
      </c>
      <c r="H2006" s="5" t="str">
        <f>_xlfn.IFNA(VLOOKUP(D2006,'Msku With Skus'!$A:$E,6,FALSE)," ")</f>
        <v> </v>
      </c>
    </row>
    <row r="2007" customHeight="1" spans="1:8">
      <c r="A2007" s="25" t="s">
        <v>11142</v>
      </c>
      <c r="B2007" s="25" t="s">
        <v>1062</v>
      </c>
      <c r="C2007" s="25" t="s">
        <v>11143</v>
      </c>
      <c r="D2007" s="5" t="str">
        <f>VLOOKUP(B2007,'Msku With Skus'!$A:$B,2,FALSE)</f>
        <v>CSTE_0048_MB_LittleStar_Brown</v>
      </c>
      <c r="E2007" s="27">
        <f>_xlfn.IFNA(VLOOKUP(D2007,'Current Inventory '!$B:$E,4,FALSE),"0")</f>
        <v>5</v>
      </c>
      <c r="F2007" s="28">
        <v>14</v>
      </c>
      <c r="G2007" s="5">
        <f t="shared" si="0"/>
        <v>-9</v>
      </c>
      <c r="H2007" s="5" t="str">
        <f>_xlfn.IFNA(VLOOKUP(D2007,'Msku With Skus'!$A:$E,6,FALSE)," ")</f>
        <v> </v>
      </c>
    </row>
    <row r="2008" customHeight="1" spans="1:8">
      <c r="A2008" s="25" t="s">
        <v>11144</v>
      </c>
      <c r="B2008" s="25" t="s">
        <v>1096</v>
      </c>
      <c r="C2008" s="25" t="s">
        <v>11145</v>
      </c>
      <c r="D2008" s="5" t="str">
        <f>VLOOKUP(B2008,'Msku With Skus'!$A:$B,2,FALSE)</f>
        <v>CSTE_0051_MB_PinkPanther_Black</v>
      </c>
      <c r="E2008" s="27">
        <f>_xlfn.IFNA(VLOOKUP(D2008,'Current Inventory '!$B:$E,4,FALSE),"0")</f>
        <v>0</v>
      </c>
      <c r="F2008" s="28">
        <v>0</v>
      </c>
      <c r="G2008" s="5">
        <f t="shared" si="0"/>
        <v>0</v>
      </c>
      <c r="H2008" s="5" t="str">
        <f>_xlfn.IFNA(VLOOKUP(D2008,'Msku With Skus'!$A:$E,6,FALSE)," ")</f>
        <v> </v>
      </c>
    </row>
    <row r="2009" customHeight="1" spans="1:8">
      <c r="A2009" s="25" t="s">
        <v>11144</v>
      </c>
      <c r="B2009" s="25" t="s">
        <v>1096</v>
      </c>
      <c r="C2009" s="25" t="s">
        <v>11145</v>
      </c>
      <c r="D2009" s="5" t="str">
        <f>VLOOKUP(B2009,'Msku With Skus'!$A:$B,2,FALSE)</f>
        <v>CSTE_0051_MB_PinkPanther_Black</v>
      </c>
      <c r="E2009" s="27">
        <f>_xlfn.IFNA(VLOOKUP(D2009,'Current Inventory '!$B:$E,4,FALSE),"0")</f>
        <v>0</v>
      </c>
      <c r="F2009" s="28">
        <v>0</v>
      </c>
      <c r="G2009" s="5">
        <f t="shared" si="0"/>
        <v>0</v>
      </c>
      <c r="H2009" s="5" t="str">
        <f>_xlfn.IFNA(VLOOKUP(D2009,'Msku With Skus'!$A:$E,6,FALSE)," ")</f>
        <v> </v>
      </c>
    </row>
    <row r="2010" customHeight="1" spans="1:8">
      <c r="A2010" s="25" t="s">
        <v>11146</v>
      </c>
      <c r="B2010" s="25" t="s">
        <v>5483</v>
      </c>
      <c r="C2010" s="25" t="s">
        <v>11147</v>
      </c>
      <c r="D2010" s="5" t="str">
        <f>VLOOKUP(B2010,'Msku With Skus'!$A:$B,2,FALSE)</f>
        <v>CSTE_O0266_OT_MoneyHeistMask</v>
      </c>
      <c r="E2010" s="27">
        <f>_xlfn.IFNA(VLOOKUP(D2010,'Current Inventory '!$B:$E,4,FALSE),"0")</f>
        <v>3</v>
      </c>
      <c r="F2010" s="28">
        <v>7</v>
      </c>
      <c r="G2010" s="5">
        <f t="shared" si="0"/>
        <v>-4</v>
      </c>
      <c r="H2010" s="5" t="str">
        <f>_xlfn.IFNA(VLOOKUP(D2010,'Msku With Skus'!$A:$E,6,FALSE)," ")</f>
        <v> </v>
      </c>
    </row>
    <row r="2011" customHeight="1" spans="1:8">
      <c r="A2011" s="25" t="s">
        <v>10684</v>
      </c>
      <c r="B2011" s="25" t="s">
        <v>1354</v>
      </c>
      <c r="C2011" s="25" t="s">
        <v>10683</v>
      </c>
      <c r="D2011" s="5" t="str">
        <f>VLOOKUP(B2011,'Msku With Skus'!$A:$B,2,FALSE)</f>
        <v>CSTE_0073_MB_ILoveToTheMoon_Black</v>
      </c>
      <c r="E2011" s="27">
        <f>_xlfn.IFNA(VLOOKUP(D2011,'Current Inventory '!$B:$E,4,FALSE),"0")</f>
        <v>0</v>
      </c>
      <c r="F2011" s="28">
        <v>0</v>
      </c>
      <c r="G2011" s="5">
        <f t="shared" si="0"/>
        <v>0</v>
      </c>
      <c r="H2011" s="5" t="e">
        <f>_xlfn.IFNA(VLOOKUP(D2011,'Msku With Skus'!$A:$E,6,FALSE)," ")</f>
        <v>#REF!</v>
      </c>
    </row>
    <row r="2012" customHeight="1" spans="1:8">
      <c r="A2012" s="25" t="s">
        <v>11148</v>
      </c>
      <c r="B2012" s="25" t="s">
        <v>3107</v>
      </c>
      <c r="C2012" s="25" t="s">
        <v>11149</v>
      </c>
      <c r="D2012" s="5" t="str">
        <f>VLOOKUP(B2012,'Msku With Skus'!$A:$B,2,FALSE)</f>
        <v>CSTE_0296_MB_Merrygo_Blue</v>
      </c>
      <c r="E2012" s="27">
        <f>_xlfn.IFNA(VLOOKUP(D2012,'Current Inventory '!$B:$E,4,FALSE),"0")</f>
        <v>0</v>
      </c>
      <c r="F2012" s="28">
        <v>0</v>
      </c>
      <c r="G2012" s="5">
        <f t="shared" si="0"/>
        <v>0</v>
      </c>
      <c r="H2012" s="5" t="str">
        <f>_xlfn.IFNA(VLOOKUP(D2012,'Msku With Skus'!$A:$E,6,FALSE)," ")</f>
        <v> </v>
      </c>
    </row>
    <row r="2013" customHeight="1" spans="1:8">
      <c r="A2013" s="25" t="s">
        <v>11150</v>
      </c>
      <c r="B2013" s="25" t="s">
        <v>1409</v>
      </c>
      <c r="C2013" s="25" t="s">
        <v>11151</v>
      </c>
      <c r="D2013" s="5" t="str">
        <f>VLOOKUP(B2013,'Msku With Skus'!$A:$B,2,FALSE)</f>
        <v>CSTE_0080_MB_Pooh_Brown</v>
      </c>
      <c r="E2013" s="27">
        <f>_xlfn.IFNA(VLOOKUP(D2013,'Current Inventory '!$B:$E,4,FALSE),"0")</f>
        <v>0</v>
      </c>
      <c r="F2013" s="28">
        <v>0</v>
      </c>
      <c r="G2013" s="5">
        <f t="shared" si="0"/>
        <v>0</v>
      </c>
      <c r="H2013" s="5" t="e">
        <f>_xlfn.IFNA(VLOOKUP(D2013,'Msku With Skus'!$A:$E,6,FALSE)," ")</f>
        <v>#REF!</v>
      </c>
    </row>
    <row r="2014" customHeight="1" spans="1:8">
      <c r="A2014" s="25" t="s">
        <v>9848</v>
      </c>
      <c r="B2014" s="25" t="s">
        <v>566</v>
      </c>
      <c r="C2014" s="25" t="s">
        <v>9849</v>
      </c>
      <c r="D2014" s="5" t="str">
        <f>VLOOKUP(B2014,'Msku With Skus'!$A:$B,2,FALSE)</f>
        <v>CSTE_0017_MB_HP_Brown</v>
      </c>
      <c r="E2014" s="27">
        <f>_xlfn.IFNA(VLOOKUP(D2014,'Current Inventory '!$B:$E,4,FALSE),"0")</f>
        <v>-22</v>
      </c>
      <c r="F2014" s="28">
        <v>0</v>
      </c>
      <c r="G2014" s="5">
        <f t="shared" si="0"/>
        <v>-22</v>
      </c>
      <c r="H2014" s="5" t="str">
        <f>_xlfn.IFNA(VLOOKUP(D2014,'Msku With Skus'!$A:$E,6,FALSE)," ")</f>
        <v> </v>
      </c>
    </row>
    <row r="2015" customHeight="1" spans="1:8">
      <c r="A2015" s="25" t="s">
        <v>11152</v>
      </c>
      <c r="B2015" s="25" t="s">
        <v>1001</v>
      </c>
      <c r="C2015" s="25" t="s">
        <v>11153</v>
      </c>
      <c r="D2015" s="5" t="str">
        <f>VLOOKUP(B2015,'Msku With Skus'!$A:$B,2,FALSE)</f>
        <v>CSTE_0044_MB_LaVienRose_Black</v>
      </c>
      <c r="E2015" s="27">
        <f>_xlfn.IFNA(VLOOKUP(D2015,'Current Inventory '!$B:$E,4,FALSE),"0")</f>
        <v>-3</v>
      </c>
      <c r="F2015" s="28">
        <v>0</v>
      </c>
      <c r="G2015" s="5">
        <f t="shared" si="0"/>
        <v>-3</v>
      </c>
      <c r="H2015" s="5" t="e">
        <f>_xlfn.IFNA(VLOOKUP(D2015,'Msku With Skus'!$A:$E,6,FALSE)," ")</f>
        <v>#REF!</v>
      </c>
    </row>
    <row r="2016" customHeight="1" spans="1:8">
      <c r="A2016" s="25" t="s">
        <v>11154</v>
      </c>
      <c r="B2016" s="25" t="s">
        <v>3835</v>
      </c>
      <c r="C2016" s="25" t="s">
        <v>11155</v>
      </c>
      <c r="D2016" s="5" t="str">
        <f>VLOOKUP(B2016,'Msku With Skus'!$A:$B,2,FALSE)</f>
        <v>CSTE_0432_ST_Fruit_PineApple_Yellow</v>
      </c>
      <c r="E2016" s="27">
        <f>_xlfn.IFNA(VLOOKUP(D2016,'Current Inventory '!$B:$E,4,FALSE),"0")</f>
        <v>4</v>
      </c>
      <c r="F2016" s="28">
        <v>0</v>
      </c>
      <c r="G2016" s="5">
        <f t="shared" si="0"/>
        <v>4</v>
      </c>
      <c r="H2016" s="5" t="str">
        <f>_xlfn.IFNA(VLOOKUP(D2016,'Msku With Skus'!$A:$E,6,FALSE)," ")</f>
        <v> </v>
      </c>
    </row>
    <row r="2017" customHeight="1" spans="1:8">
      <c r="A2017" s="25" t="s">
        <v>11156</v>
      </c>
      <c r="B2017" s="25" t="s">
        <v>1210</v>
      </c>
      <c r="C2017" s="25" t="s">
        <v>11157</v>
      </c>
      <c r="D2017" s="5" t="str">
        <f>VLOOKUP(B2017,'Msku With Skus'!$A:$B,2,FALSE)</f>
        <v>CSTE_0060_MB_YouAreMySunshine_Brown</v>
      </c>
      <c r="E2017" s="27">
        <f>_xlfn.IFNA(VLOOKUP(D2017,'Current Inventory '!$B:$E,4,FALSE),"0")</f>
        <v>39</v>
      </c>
      <c r="F2017" s="28">
        <v>0</v>
      </c>
      <c r="G2017" s="5">
        <f t="shared" si="0"/>
        <v>39</v>
      </c>
      <c r="H2017" s="5" t="str">
        <f>_xlfn.IFNA(VLOOKUP(D2017,'Msku With Skus'!$A:$E,6,FALSE)," ")</f>
        <v> </v>
      </c>
    </row>
    <row r="2018" customHeight="1" spans="1:8">
      <c r="A2018" s="25" t="s">
        <v>11156</v>
      </c>
      <c r="B2018" s="25" t="s">
        <v>1210</v>
      </c>
      <c r="C2018" s="25" t="s">
        <v>11157</v>
      </c>
      <c r="D2018" s="5" t="str">
        <f>VLOOKUP(B2018,'Msku With Skus'!$A:$B,2,FALSE)</f>
        <v>CSTE_0060_MB_YouAreMySunshine_Brown</v>
      </c>
      <c r="E2018" s="27">
        <f>_xlfn.IFNA(VLOOKUP(D2018,'Current Inventory '!$B:$E,4,FALSE),"0")</f>
        <v>39</v>
      </c>
      <c r="F2018" s="28">
        <v>0</v>
      </c>
      <c r="G2018" s="5">
        <f t="shared" si="0"/>
        <v>39</v>
      </c>
      <c r="H2018" s="5" t="str">
        <f>_xlfn.IFNA(VLOOKUP(D2018,'Msku With Skus'!$A:$E,6,FALSE)," ")</f>
        <v> </v>
      </c>
    </row>
    <row r="2019" customHeight="1" spans="1:8">
      <c r="A2019" s="25" t="s">
        <v>11156</v>
      </c>
      <c r="B2019" s="25" t="s">
        <v>1210</v>
      </c>
      <c r="C2019" s="25" t="s">
        <v>11157</v>
      </c>
      <c r="D2019" s="5" t="str">
        <f>VLOOKUP(B2019,'Msku With Skus'!$A:$B,2,FALSE)</f>
        <v>CSTE_0060_MB_YouAreMySunshine_Brown</v>
      </c>
      <c r="E2019" s="27">
        <f>_xlfn.IFNA(VLOOKUP(D2019,'Current Inventory '!$B:$E,4,FALSE),"0")</f>
        <v>39</v>
      </c>
      <c r="F2019" s="28">
        <v>20</v>
      </c>
      <c r="G2019" s="5">
        <f t="shared" si="0"/>
        <v>19</v>
      </c>
      <c r="H2019" s="5" t="str">
        <f>_xlfn.IFNA(VLOOKUP(D2019,'Msku With Skus'!$A:$E,6,FALSE)," ")</f>
        <v> </v>
      </c>
    </row>
    <row r="2020" customHeight="1" spans="1:8">
      <c r="A2020" s="25" t="s">
        <v>11158</v>
      </c>
      <c r="B2020" s="25" t="s">
        <v>1269</v>
      </c>
      <c r="C2020" s="25" t="s">
        <v>11159</v>
      </c>
      <c r="D2020" s="5" t="str">
        <f>VLOOKUP(B2020,'Msku With Skus'!$A:$B,2,FALSE)</f>
        <v>CSTE_0065_MB_YouAreMySunshine_AutoBrown</v>
      </c>
      <c r="E2020" s="27">
        <f>_xlfn.IFNA(VLOOKUP(D2020,'Current Inventory '!$B:$E,4,FALSE),"0")</f>
        <v>0</v>
      </c>
      <c r="F2020" s="28">
        <v>0</v>
      </c>
      <c r="G2020" s="5">
        <f t="shared" si="0"/>
        <v>0</v>
      </c>
      <c r="H2020" s="5" t="str">
        <f>_xlfn.IFNA(VLOOKUP(D2020,'Msku With Skus'!$A:$E,6,FALSE)," ")</f>
        <v> </v>
      </c>
    </row>
    <row r="2021" customHeight="1" spans="1:8">
      <c r="A2021" s="25" t="s">
        <v>11160</v>
      </c>
      <c r="B2021" s="25" t="s">
        <v>2989</v>
      </c>
      <c r="C2021" s="25" t="s">
        <v>11161</v>
      </c>
      <c r="D2021" s="5" t="str">
        <f>VLOOKUP(B2021,'Msku With Skus'!$A:$B,2,FALSE)</f>
        <v>CSTE_0257_SG_Thunder_Blue</v>
      </c>
      <c r="E2021" s="27">
        <f>_xlfn.IFNA(VLOOKUP(D2021,'Current Inventory '!$B:$E,4,FALSE),"0")</f>
        <v>0</v>
      </c>
      <c r="F2021" s="28">
        <v>6</v>
      </c>
      <c r="G2021" s="5">
        <f t="shared" si="0"/>
        <v>-6</v>
      </c>
      <c r="H2021" s="5" t="e">
        <f>_xlfn.IFNA(VLOOKUP(D2021,'Msku With Skus'!$A:$E,6,FALSE)," ")</f>
        <v>#REF!</v>
      </c>
    </row>
    <row r="2022" customHeight="1" spans="1:8">
      <c r="A2022" s="25" t="s">
        <v>11162</v>
      </c>
      <c r="B2022" s="25" t="s">
        <v>2946</v>
      </c>
      <c r="C2022" s="25" t="s">
        <v>11163</v>
      </c>
      <c r="D2022" s="5" t="str">
        <f>VLOOKUP(B2022,'Msku With Skus'!$A:$B,2,FALSE)</f>
        <v>CSTE_0248_SG_Cateye_Onion</v>
      </c>
      <c r="E2022" s="27">
        <f>_xlfn.IFNA(VLOOKUP(D2022,'Current Inventory '!$B:$E,4,FALSE),"0")</f>
        <v>0</v>
      </c>
      <c r="F2022" s="28">
        <v>0</v>
      </c>
      <c r="G2022" s="5">
        <f t="shared" si="0"/>
        <v>0</v>
      </c>
      <c r="H2022" s="5" t="e">
        <f>_xlfn.IFNA(VLOOKUP(D2022,'Msku With Skus'!$A:$E,6,FALSE)," ")</f>
        <v>#REF!</v>
      </c>
    </row>
    <row r="2023" customHeight="1" spans="1:8">
      <c r="A2023" s="25" t="s">
        <v>11164</v>
      </c>
      <c r="B2023" s="25" t="s">
        <v>2002</v>
      </c>
      <c r="C2023" s="25" t="s">
        <v>11165</v>
      </c>
      <c r="D2023" s="5" t="str">
        <f>VLOOKUP(B2023,'Msku With Skus'!$A:$B,2,FALSE)</f>
        <v>CSTE_0145_SG_Fur_Pink</v>
      </c>
      <c r="E2023" s="27">
        <f>_xlfn.IFNA(VLOOKUP(D2023,'Current Inventory '!$B:$E,4,FALSE),"0")</f>
        <v>0</v>
      </c>
      <c r="F2023" s="28">
        <v>0</v>
      </c>
      <c r="G2023" s="5">
        <f t="shared" si="0"/>
        <v>0</v>
      </c>
      <c r="H2023" s="5" t="e">
        <f>_xlfn.IFNA(VLOOKUP(D2023,'Msku With Skus'!$A:$E,6,FALSE)," ")</f>
        <v>#REF!</v>
      </c>
    </row>
    <row r="2024" customHeight="1" spans="1:8">
      <c r="A2024" s="25" t="s">
        <v>11166</v>
      </c>
      <c r="B2024" s="25" t="s">
        <v>2921</v>
      </c>
      <c r="C2024" s="25" t="s">
        <v>11167</v>
      </c>
      <c r="D2024" s="5" t="str">
        <f>VLOOKUP(B2024,'Msku With Skus'!$A:$B,2,FALSE)</f>
        <v>CSTE_0246_SG_SideStar_Pink</v>
      </c>
      <c r="E2024" s="27">
        <f>_xlfn.IFNA(VLOOKUP(D2024,'Current Inventory '!$B:$E,4,FALSE),"0")</f>
        <v>0</v>
      </c>
      <c r="F2024" s="28">
        <v>0</v>
      </c>
      <c r="G2024" s="5">
        <f t="shared" si="0"/>
        <v>0</v>
      </c>
      <c r="H2024" s="5" t="str">
        <f>_xlfn.IFNA(VLOOKUP(D2024,'Msku With Skus'!$A:$E,6,FALSE)," ")</f>
        <v> </v>
      </c>
    </row>
    <row r="2025" customHeight="1" spans="1:8">
      <c r="A2025" s="25" t="s">
        <v>11168</v>
      </c>
      <c r="B2025" s="25" t="s">
        <v>2228</v>
      </c>
      <c r="C2025" s="25" t="s">
        <v>11169</v>
      </c>
      <c r="D2025" s="5" t="str">
        <f>VLOOKUP(B2025,'Msku With Skus'!$A:$B,2,FALSE)</f>
        <v>CSTE_0171_SG_TransparentHeart_Purple</v>
      </c>
      <c r="E2025" s="27">
        <f>_xlfn.IFNA(VLOOKUP(D2025,'Current Inventory '!$B:$E,4,FALSE),"0")</f>
        <v>0</v>
      </c>
      <c r="F2025" s="28">
        <v>0</v>
      </c>
      <c r="G2025" s="5">
        <f t="shared" si="0"/>
        <v>0</v>
      </c>
      <c r="H2025" s="5" t="e">
        <f>_xlfn.IFNA(VLOOKUP(D2025,'Msku With Skus'!$A:$E,6,FALSE)," ")</f>
        <v>#REF!</v>
      </c>
    </row>
    <row r="2026" customHeight="1" spans="1:8">
      <c r="A2026" s="25" t="s">
        <v>11170</v>
      </c>
      <c r="B2026" s="25" t="s">
        <v>2923</v>
      </c>
      <c r="C2026" s="25" t="s">
        <v>11169</v>
      </c>
      <c r="D2026" s="5" t="str">
        <f>VLOOKUP(B2026,'Msku With Skus'!$A:$B,2,FALSE)</f>
        <v>CSTE_0245_SG_SideStar_Yellow</v>
      </c>
      <c r="E2026" s="27">
        <f>_xlfn.IFNA(VLOOKUP(D2026,'Current Inventory '!$B:$E,4,FALSE),"0")</f>
        <v>0</v>
      </c>
      <c r="F2026" s="28">
        <v>0</v>
      </c>
      <c r="G2026" s="5">
        <f t="shared" si="0"/>
        <v>0</v>
      </c>
      <c r="H2026" s="5" t="str">
        <f>_xlfn.IFNA(VLOOKUP(D2026,'Msku With Skus'!$A:$E,6,FALSE)," ")</f>
        <v> </v>
      </c>
    </row>
    <row r="2027" customHeight="1" spans="1:8">
      <c r="A2027" s="25" t="s">
        <v>11171</v>
      </c>
      <c r="B2027" s="25" t="s">
        <v>1972</v>
      </c>
      <c r="C2027" s="25" t="s">
        <v>11172</v>
      </c>
      <c r="D2027" s="5" t="str">
        <f>VLOOKUP(B2027,'Msku With Skus'!$A:$B,2,FALSE)</f>
        <v>CSTE_0141_SG_Thunder_Black</v>
      </c>
      <c r="E2027" s="27">
        <f>_xlfn.IFNA(VLOOKUP(D2027,'Current Inventory '!$B:$E,4,FALSE),"0")</f>
        <v>0</v>
      </c>
      <c r="F2027" s="28">
        <v>0</v>
      </c>
      <c r="G2027" s="5">
        <f t="shared" si="0"/>
        <v>0</v>
      </c>
      <c r="H2027" s="5" t="e">
        <f>_xlfn.IFNA(VLOOKUP(D2027,'Msku With Skus'!$A:$E,6,FALSE)," ")</f>
        <v>#REF!</v>
      </c>
    </row>
    <row r="2028" customHeight="1" spans="1:8">
      <c r="A2028" s="25" t="s">
        <v>11171</v>
      </c>
      <c r="B2028" s="25" t="s">
        <v>1972</v>
      </c>
      <c r="C2028" s="25" t="s">
        <v>11172</v>
      </c>
      <c r="D2028" s="5" t="str">
        <f>VLOOKUP(B2028,'Msku With Skus'!$A:$B,2,FALSE)</f>
        <v>CSTE_0141_SG_Thunder_Black</v>
      </c>
      <c r="E2028" s="27">
        <f>_xlfn.IFNA(VLOOKUP(D2028,'Current Inventory '!$B:$E,4,FALSE),"0")</f>
        <v>0</v>
      </c>
      <c r="F2028" s="28">
        <v>0</v>
      </c>
      <c r="G2028" s="5">
        <f t="shared" si="0"/>
        <v>0</v>
      </c>
      <c r="H2028" s="5" t="e">
        <f>_xlfn.IFNA(VLOOKUP(D2028,'Msku With Skus'!$A:$E,6,FALSE)," ")</f>
        <v>#REF!</v>
      </c>
    </row>
    <row r="2029" customHeight="1" spans="1:8">
      <c r="A2029" s="25" t="s">
        <v>11173</v>
      </c>
      <c r="B2029" s="25" t="s">
        <v>2940</v>
      </c>
      <c r="C2029" s="25" t="s">
        <v>11174</v>
      </c>
      <c r="D2029" s="5" t="str">
        <f>VLOOKUP(B2029,'Msku With Skus'!$A:$B,2,FALSE)</f>
        <v>CSTE_0247_SG_Thunder_Green</v>
      </c>
      <c r="E2029" s="27">
        <f>_xlfn.IFNA(VLOOKUP(D2029,'Current Inventory '!$B:$E,4,FALSE),"0")</f>
        <v>0</v>
      </c>
      <c r="F2029" s="28">
        <v>0</v>
      </c>
      <c r="G2029" s="5">
        <f t="shared" si="0"/>
        <v>0</v>
      </c>
      <c r="H2029" s="5" t="e">
        <f>_xlfn.IFNA(VLOOKUP(D2029,'Msku With Skus'!$A:$E,6,FALSE)," ")</f>
        <v>#REF!</v>
      </c>
    </row>
    <row r="2030" customHeight="1" spans="1:8">
      <c r="A2030" s="25" t="s">
        <v>11175</v>
      </c>
      <c r="B2030" s="25" t="s">
        <v>2221</v>
      </c>
      <c r="C2030" s="25" t="s">
        <v>11176</v>
      </c>
      <c r="D2030" s="5" t="str">
        <f>VLOOKUP(B2030,'Msku With Skus'!$A:$B,2,FALSE)</f>
        <v>CSTE_0170_SG_Thunder_Purple</v>
      </c>
      <c r="E2030" s="27">
        <f>_xlfn.IFNA(VLOOKUP(D2030,'Current Inventory '!$B:$E,4,FALSE),"0")</f>
        <v>0</v>
      </c>
      <c r="F2030" s="28">
        <v>1</v>
      </c>
      <c r="G2030" s="5">
        <f t="shared" si="0"/>
        <v>-1</v>
      </c>
      <c r="H2030" s="5" t="e">
        <f>_xlfn.IFNA(VLOOKUP(D2030,'Msku With Skus'!$A:$E,6,FALSE)," ")</f>
        <v>#REF!</v>
      </c>
    </row>
    <row r="2031" customHeight="1" spans="1:8">
      <c r="A2031" s="25" t="s">
        <v>11177</v>
      </c>
      <c r="B2031" s="25" t="s">
        <v>2129</v>
      </c>
      <c r="C2031" s="25" t="s">
        <v>11178</v>
      </c>
      <c r="D2031" s="5" t="str">
        <f>VLOOKUP(B2031,'Msku With Skus'!$A:$B,2,FALSE)</f>
        <v>CSTE_0158_SG_Thunder_Red</v>
      </c>
      <c r="E2031" s="27">
        <f>_xlfn.IFNA(VLOOKUP(D2031,'Current Inventory '!$B:$E,4,FALSE),"0")</f>
        <v>0</v>
      </c>
      <c r="F2031" s="28">
        <v>0</v>
      </c>
      <c r="G2031" s="5">
        <f t="shared" si="0"/>
        <v>0</v>
      </c>
      <c r="H2031" s="5" t="e">
        <f>_xlfn.IFNA(VLOOKUP(D2031,'Msku With Skus'!$A:$E,6,FALSE)," ")</f>
        <v>#REF!</v>
      </c>
    </row>
    <row r="2032" customHeight="1" spans="1:8">
      <c r="A2032" s="25" t="s">
        <v>11177</v>
      </c>
      <c r="B2032" s="25" t="s">
        <v>2129</v>
      </c>
      <c r="C2032" s="25" t="s">
        <v>11178</v>
      </c>
      <c r="D2032" s="5" t="str">
        <f>VLOOKUP(B2032,'Msku With Skus'!$A:$B,2,FALSE)</f>
        <v>CSTE_0158_SG_Thunder_Red</v>
      </c>
      <c r="E2032" s="27">
        <f>_xlfn.IFNA(VLOOKUP(D2032,'Current Inventory '!$B:$E,4,FALSE),"0")</f>
        <v>0</v>
      </c>
      <c r="F2032" s="28">
        <v>0</v>
      </c>
      <c r="G2032" s="5">
        <f t="shared" si="0"/>
        <v>0</v>
      </c>
      <c r="H2032" s="5" t="e">
        <f>_xlfn.IFNA(VLOOKUP(D2032,'Msku With Skus'!$A:$E,6,FALSE)," ")</f>
        <v>#REF!</v>
      </c>
    </row>
    <row r="2033" customHeight="1" spans="1:8">
      <c r="A2033" s="25" t="s">
        <v>11179</v>
      </c>
      <c r="B2033" s="25" t="s">
        <v>2914</v>
      </c>
      <c r="C2033" s="25" t="s">
        <v>11180</v>
      </c>
      <c r="D2033" s="5" t="str">
        <f>VLOOKUP(B2033,'Msku With Skus'!$A:$B,2,FALSE)</f>
        <v>CSTE_0243_SG_Wings_Yellow</v>
      </c>
      <c r="E2033" s="27">
        <f>_xlfn.IFNA(VLOOKUP(D2033,'Current Inventory '!$B:$E,4,FALSE),"0")</f>
        <v>0</v>
      </c>
      <c r="F2033" s="28">
        <v>12</v>
      </c>
      <c r="G2033" s="5">
        <f t="shared" si="0"/>
        <v>-12</v>
      </c>
      <c r="H2033" s="5" t="e">
        <f>_xlfn.IFNA(VLOOKUP(D2033,'Msku With Skus'!$A:$E,6,FALSE)," ")</f>
        <v>#REF!</v>
      </c>
    </row>
    <row r="2034" customHeight="1" spans="1:8">
      <c r="A2034" s="25" t="s">
        <v>11181</v>
      </c>
      <c r="B2034" s="25" t="s">
        <v>1927</v>
      </c>
      <c r="C2034" s="25" t="s">
        <v>11182</v>
      </c>
      <c r="D2034" s="5" t="str">
        <f>VLOOKUP(B2034,'Msku With Skus'!$A:$B,2,FALSE)</f>
        <v>CSTE_0133_SG_FireGlass_Pink</v>
      </c>
      <c r="E2034" s="27">
        <f>_xlfn.IFNA(VLOOKUP(D2034,'Current Inventory '!$B:$E,4,FALSE),"0")</f>
        <v>0</v>
      </c>
      <c r="F2034" s="28">
        <v>0</v>
      </c>
      <c r="G2034" s="5">
        <f t="shared" si="0"/>
        <v>0</v>
      </c>
      <c r="H2034" s="5" t="e">
        <f>_xlfn.IFNA(VLOOKUP(D2034,'Msku With Skus'!$A:$E,6,FALSE)," ")</f>
        <v>#REF!</v>
      </c>
    </row>
    <row r="2035" customHeight="1" spans="1:8">
      <c r="A2035" s="25" t="s">
        <v>11181</v>
      </c>
      <c r="B2035" s="25" t="s">
        <v>1927</v>
      </c>
      <c r="C2035" s="25" t="s">
        <v>11182</v>
      </c>
      <c r="D2035" s="5" t="str">
        <f>VLOOKUP(B2035,'Msku With Skus'!$A:$B,2,FALSE)</f>
        <v>CSTE_0133_SG_FireGlass_Pink</v>
      </c>
      <c r="E2035" s="27">
        <f>_xlfn.IFNA(VLOOKUP(D2035,'Current Inventory '!$B:$E,4,FALSE),"0")</f>
        <v>0</v>
      </c>
      <c r="F2035" s="28">
        <v>0</v>
      </c>
      <c r="G2035" s="5">
        <f t="shared" si="0"/>
        <v>0</v>
      </c>
      <c r="H2035" s="5" t="e">
        <f>_xlfn.IFNA(VLOOKUP(D2035,'Msku With Skus'!$A:$E,6,FALSE)," ")</f>
        <v>#REF!</v>
      </c>
    </row>
    <row r="2036" customHeight="1" spans="1:8">
      <c r="A2036" s="25" t="s">
        <v>8967</v>
      </c>
      <c r="B2036" s="25" t="s">
        <v>2353</v>
      </c>
      <c r="C2036" s="25" t="s">
        <v>8968</v>
      </c>
      <c r="D2036" s="5" t="str">
        <f>VLOOKUP(B2036,'Msku With Skus'!$A:$B,2,FALSE)</f>
        <v>CSTE_0185_SG_TransparentHeart_Red</v>
      </c>
      <c r="E2036" s="27">
        <f>_xlfn.IFNA(VLOOKUP(D2036,'Current Inventory '!$B:$E,4,FALSE),"0")</f>
        <v>0</v>
      </c>
      <c r="F2036" s="28">
        <v>37</v>
      </c>
      <c r="G2036" s="5">
        <f t="shared" si="0"/>
        <v>-37</v>
      </c>
      <c r="H2036" s="5" t="e">
        <f>_xlfn.IFNA(VLOOKUP(D2036,'Msku With Skus'!$A:$E,6,FALSE)," ")</f>
        <v>#REF!</v>
      </c>
    </row>
    <row r="2037" customHeight="1" spans="1:8">
      <c r="A2037" s="25" t="s">
        <v>11183</v>
      </c>
      <c r="B2037" s="25" t="s">
        <v>1016</v>
      </c>
      <c r="C2037" s="25" t="s">
        <v>11184</v>
      </c>
      <c r="D2037" s="5" t="str">
        <f>VLOOKUP(B2037,'Msku With Skus'!$A:$B,2,FALSE)</f>
        <v>CSTE_0045_MB_LavienRose_Brown</v>
      </c>
      <c r="E2037" s="27">
        <f>_xlfn.IFNA(VLOOKUP(D2037,'Current Inventory '!$B:$E,4,FALSE),"0")</f>
        <v>53</v>
      </c>
      <c r="F2037" s="28">
        <v>40</v>
      </c>
      <c r="G2037" s="5">
        <f t="shared" si="0"/>
        <v>13</v>
      </c>
      <c r="H2037" s="5" t="str">
        <f>_xlfn.IFNA(VLOOKUP(D2037,'Msku With Skus'!$A:$E,6,FALSE)," ")</f>
        <v> </v>
      </c>
    </row>
    <row r="2038" customHeight="1" spans="1:8">
      <c r="A2038" s="25" t="s">
        <v>11183</v>
      </c>
      <c r="B2038" s="25" t="s">
        <v>1016</v>
      </c>
      <c r="C2038" s="25" t="s">
        <v>11184</v>
      </c>
      <c r="D2038" s="5" t="str">
        <f>VLOOKUP(B2038,'Msku With Skus'!$A:$B,2,FALSE)</f>
        <v>CSTE_0045_MB_LavienRose_Brown</v>
      </c>
      <c r="E2038" s="27">
        <f>_xlfn.IFNA(VLOOKUP(D2038,'Current Inventory '!$B:$E,4,FALSE),"0")</f>
        <v>53</v>
      </c>
      <c r="F2038" s="28">
        <v>0</v>
      </c>
      <c r="G2038" s="5">
        <f t="shared" si="0"/>
        <v>53</v>
      </c>
      <c r="H2038" s="5" t="str">
        <f>_xlfn.IFNA(VLOOKUP(D2038,'Msku With Skus'!$A:$E,6,FALSE)," ")</f>
        <v> </v>
      </c>
    </row>
    <row r="2039" customHeight="1" spans="1:8">
      <c r="A2039" s="25" t="s">
        <v>11185</v>
      </c>
      <c r="B2039" s="25" t="s">
        <v>1003</v>
      </c>
      <c r="C2039" s="25" t="s">
        <v>11153</v>
      </c>
      <c r="D2039" s="5" t="str">
        <f>VLOOKUP(B2039,'Msku With Skus'!$A:$B,2,FALSE)</f>
        <v>CSTE_0044_MB_LaVienRose_Black</v>
      </c>
      <c r="E2039" s="27">
        <f>_xlfn.IFNA(VLOOKUP(D2039,'Current Inventory '!$B:$E,4,FALSE),"0")</f>
        <v>-3</v>
      </c>
      <c r="F2039" s="28">
        <v>8</v>
      </c>
      <c r="G2039" s="5">
        <f t="shared" si="0"/>
        <v>-11</v>
      </c>
      <c r="H2039" s="5" t="e">
        <f>_xlfn.IFNA(VLOOKUP(D2039,'Msku With Skus'!$A:$E,6,FALSE)," ")</f>
        <v>#REF!</v>
      </c>
    </row>
    <row r="2040" customHeight="1" spans="1:8">
      <c r="A2040" s="25" t="s">
        <v>11186</v>
      </c>
      <c r="B2040" s="25" t="s">
        <v>1005</v>
      </c>
      <c r="C2040" s="25" t="s">
        <v>11153</v>
      </c>
      <c r="D2040" s="5" t="str">
        <f>VLOOKUP(B2040,'Msku With Skus'!$A:$B,2,FALSE)</f>
        <v>CSTE_0044_MB_LaVienRose_Black</v>
      </c>
      <c r="E2040" s="27">
        <f>_xlfn.IFNA(VLOOKUP(D2040,'Current Inventory '!$B:$E,4,FALSE),"0")</f>
        <v>-3</v>
      </c>
      <c r="F2040" s="28">
        <v>5</v>
      </c>
      <c r="G2040" s="5">
        <f t="shared" si="0"/>
        <v>-8</v>
      </c>
      <c r="H2040" s="5" t="e">
        <f>_xlfn.IFNA(VLOOKUP(D2040,'Msku With Skus'!$A:$E,6,FALSE)," ")</f>
        <v>#REF!</v>
      </c>
    </row>
    <row r="2041" customHeight="1" spans="1:8">
      <c r="A2041" s="25" t="s">
        <v>11186</v>
      </c>
      <c r="B2041" s="25" t="s">
        <v>1005</v>
      </c>
      <c r="C2041" s="25" t="s">
        <v>11153</v>
      </c>
      <c r="D2041" s="5" t="str">
        <f>VLOOKUP(B2041,'Msku With Skus'!$A:$B,2,FALSE)</f>
        <v>CSTE_0044_MB_LaVienRose_Black</v>
      </c>
      <c r="E2041" s="27">
        <f>_xlfn.IFNA(VLOOKUP(D2041,'Current Inventory '!$B:$E,4,FALSE),"0")</f>
        <v>-3</v>
      </c>
      <c r="F2041" s="28">
        <v>0</v>
      </c>
      <c r="G2041" s="5">
        <f t="shared" si="0"/>
        <v>-3</v>
      </c>
      <c r="H2041" s="5" t="e">
        <f>_xlfn.IFNA(VLOOKUP(D2041,'Msku With Skus'!$A:$E,6,FALSE)," ")</f>
        <v>#REF!</v>
      </c>
    </row>
    <row r="2042" customHeight="1" spans="1:8">
      <c r="A2042" s="25" t="s">
        <v>11152</v>
      </c>
      <c r="B2042" s="25" t="s">
        <v>1001</v>
      </c>
      <c r="C2042" s="25" t="s">
        <v>11153</v>
      </c>
      <c r="D2042" s="5" t="str">
        <f>VLOOKUP(B2042,'Msku With Skus'!$A:$B,2,FALSE)</f>
        <v>CSTE_0044_MB_LaVienRose_Black</v>
      </c>
      <c r="E2042" s="27">
        <f>_xlfn.IFNA(VLOOKUP(D2042,'Current Inventory '!$B:$E,4,FALSE),"0")</f>
        <v>-3</v>
      </c>
      <c r="F2042" s="28">
        <v>0</v>
      </c>
      <c r="G2042" s="5">
        <f t="shared" si="0"/>
        <v>-3</v>
      </c>
      <c r="H2042" s="5" t="e">
        <f>_xlfn.IFNA(VLOOKUP(D2042,'Msku With Skus'!$A:$E,6,FALSE)," ")</f>
        <v>#REF!</v>
      </c>
    </row>
    <row r="2043" customHeight="1" spans="1:8">
      <c r="A2043" s="25" t="s">
        <v>11187</v>
      </c>
      <c r="B2043" s="25" t="s">
        <v>6146</v>
      </c>
      <c r="C2043" s="25" t="s">
        <v>11188</v>
      </c>
      <c r="D2043" s="5" t="str">
        <f>VLOOKUP(B2043,'Msku With Skus'!$A:$B,2,FALSE)</f>
        <v>CSTE_O0386_OT_Candle_Holder_Deer</v>
      </c>
      <c r="E2043" s="27">
        <f>_xlfn.IFNA(VLOOKUP(D2043,'Current Inventory '!$B:$E,4,FALSE),"0")</f>
        <v>0</v>
      </c>
      <c r="F2043" s="28">
        <v>0</v>
      </c>
      <c r="G2043" s="5">
        <f t="shared" si="0"/>
        <v>0</v>
      </c>
      <c r="H2043" s="5" t="str">
        <f>_xlfn.IFNA(VLOOKUP(D2043,'Msku With Skus'!$A:$E,6,FALSE)," ")</f>
        <v> </v>
      </c>
    </row>
    <row r="2044" customHeight="1" spans="1:8">
      <c r="A2044" s="25" t="s">
        <v>11187</v>
      </c>
      <c r="B2044" s="25" t="s">
        <v>6146</v>
      </c>
      <c r="C2044" s="25" t="s">
        <v>11188</v>
      </c>
      <c r="D2044" s="5" t="str">
        <f>VLOOKUP(B2044,'Msku With Skus'!$A:$B,2,FALSE)</f>
        <v>CSTE_O0386_OT_Candle_Holder_Deer</v>
      </c>
      <c r="E2044" s="27">
        <f>_xlfn.IFNA(VLOOKUP(D2044,'Current Inventory '!$B:$E,4,FALSE),"0")</f>
        <v>0</v>
      </c>
      <c r="F2044" s="28">
        <v>0</v>
      </c>
      <c r="G2044" s="5">
        <f t="shared" si="0"/>
        <v>0</v>
      </c>
      <c r="H2044" s="5" t="str">
        <f>_xlfn.IFNA(VLOOKUP(D2044,'Msku With Skus'!$A:$E,6,FALSE)," ")</f>
        <v> </v>
      </c>
    </row>
    <row r="2045" customHeight="1" spans="1:8">
      <c r="A2045" s="25" t="s">
        <v>11189</v>
      </c>
      <c r="B2045" s="25" t="s">
        <v>5107</v>
      </c>
      <c r="C2045" s="25" t="s">
        <v>11190</v>
      </c>
      <c r="D2045" s="5" t="str">
        <f>VLOOKUP(B2045,'Msku With Skus'!$A:$B,2,FALSE)</f>
        <v>CSTE_O0170_OT_DrunkGlass</v>
      </c>
      <c r="E2045" s="27">
        <f>_xlfn.IFNA(VLOOKUP(D2045,'Current Inventory '!$B:$E,4,FALSE),"0")</f>
        <v>0</v>
      </c>
      <c r="F2045" s="28">
        <v>0</v>
      </c>
      <c r="G2045" s="5">
        <f t="shared" si="0"/>
        <v>0</v>
      </c>
      <c r="H2045" s="5" t="str">
        <f>_xlfn.IFNA(VLOOKUP(D2045,'Msku With Skus'!$A:$E,6,FALSE)," ")</f>
        <v> </v>
      </c>
    </row>
    <row r="2046" customHeight="1" spans="1:8">
      <c r="A2046" s="25" t="s">
        <v>11189</v>
      </c>
      <c r="B2046" s="25" t="s">
        <v>5107</v>
      </c>
      <c r="C2046" s="25" t="s">
        <v>11190</v>
      </c>
      <c r="D2046" s="5" t="str">
        <f>VLOOKUP(B2046,'Msku With Skus'!$A:$B,2,FALSE)</f>
        <v>CSTE_O0170_OT_DrunkGlass</v>
      </c>
      <c r="E2046" s="27">
        <f>_xlfn.IFNA(VLOOKUP(D2046,'Current Inventory '!$B:$E,4,FALSE),"0")</f>
        <v>0</v>
      </c>
      <c r="F2046" s="28">
        <v>0</v>
      </c>
      <c r="G2046" s="5">
        <f t="shared" si="0"/>
        <v>0</v>
      </c>
      <c r="H2046" s="5" t="str">
        <f>_xlfn.IFNA(VLOOKUP(D2046,'Msku With Skus'!$A:$E,6,FALSE)," ")</f>
        <v> </v>
      </c>
    </row>
    <row r="2047" customHeight="1" spans="1:8">
      <c r="A2047" s="25" t="s">
        <v>11189</v>
      </c>
      <c r="B2047" s="25" t="s">
        <v>5107</v>
      </c>
      <c r="C2047" s="25" t="s">
        <v>11190</v>
      </c>
      <c r="D2047" s="5" t="str">
        <f>VLOOKUP(B2047,'Msku With Skus'!$A:$B,2,FALSE)</f>
        <v>CSTE_O0170_OT_DrunkGlass</v>
      </c>
      <c r="E2047" s="27">
        <f>_xlfn.IFNA(VLOOKUP(D2047,'Current Inventory '!$B:$E,4,FALSE),"0")</f>
        <v>0</v>
      </c>
      <c r="F2047" s="28">
        <v>5</v>
      </c>
      <c r="G2047" s="5">
        <f t="shared" si="0"/>
        <v>-5</v>
      </c>
      <c r="H2047" s="5" t="str">
        <f>_xlfn.IFNA(VLOOKUP(D2047,'Msku With Skus'!$A:$E,6,FALSE)," ")</f>
        <v> </v>
      </c>
    </row>
    <row r="2048" customHeight="1" spans="1:8">
      <c r="A2048" s="25" t="s">
        <v>11191</v>
      </c>
      <c r="B2048" s="25" t="s">
        <v>6264</v>
      </c>
      <c r="C2048" s="25" t="s">
        <v>11192</v>
      </c>
      <c r="D2048" s="5" t="str">
        <f>VLOOKUP(B2048,'Msku With Skus'!$A:$B,2,FALSE)</f>
        <v>CSTE_O0411_OT_SG_Orgnizer_Black</v>
      </c>
      <c r="E2048" s="27">
        <f>_xlfn.IFNA(VLOOKUP(D2048,'Current Inventory '!$B:$E,4,FALSE),"0")</f>
        <v>0</v>
      </c>
      <c r="F2048" s="28">
        <v>2</v>
      </c>
      <c r="G2048" s="5">
        <f t="shared" si="0"/>
        <v>-2</v>
      </c>
      <c r="H2048" s="5" t="e">
        <f>_xlfn.IFNA(VLOOKUP(D2048,'Msku With Skus'!$A:$E,6,FALSE)," ")</f>
        <v>#REF!</v>
      </c>
    </row>
    <row r="2049" customHeight="1" spans="1:8">
      <c r="A2049" s="25" t="s">
        <v>11193</v>
      </c>
      <c r="B2049" s="25" t="s">
        <v>6259</v>
      </c>
      <c r="C2049" s="25" t="s">
        <v>11194</v>
      </c>
      <c r="D2049" s="5" t="str">
        <f>VLOOKUP(B2049,'Msku With Skus'!$A:$B,2,FALSE)</f>
        <v>CSTE_O0410_OT_SG_Orgnizer_Brown</v>
      </c>
      <c r="E2049" s="27">
        <f>_xlfn.IFNA(VLOOKUP(D2049,'Current Inventory '!$B:$E,4,FALSE),"0")</f>
        <v>0</v>
      </c>
      <c r="F2049" s="28">
        <v>0</v>
      </c>
      <c r="G2049" s="5">
        <f t="shared" si="0"/>
        <v>0</v>
      </c>
      <c r="H2049" s="5" t="e">
        <f>_xlfn.IFNA(VLOOKUP(D2049,'Msku With Skus'!$A:$E,6,FALSE)," ")</f>
        <v>#REF!</v>
      </c>
    </row>
    <row r="2050" customHeight="1" spans="1:8">
      <c r="A2050" s="25" t="s">
        <v>11195</v>
      </c>
      <c r="B2050" s="25" t="s">
        <v>6112</v>
      </c>
      <c r="C2050" s="25" t="s">
        <v>11196</v>
      </c>
      <c r="D2050" s="5" t="str">
        <f>VLOOKUP(B2050,'Msku With Skus'!$A:$B,2,FALSE)</f>
        <v>CSTE_O0378_OT_Dancing_Cactus</v>
      </c>
      <c r="E2050" s="27" t="str">
        <f>_xlfn.IFNA(VLOOKUP(D2050,'Current Inventory '!$B:$E,4,FALSE),"0")</f>
        <v>0</v>
      </c>
      <c r="F2050" s="28">
        <v>0</v>
      </c>
      <c r="G2050" s="5">
        <f t="shared" si="0"/>
        <v>0</v>
      </c>
      <c r="H2050" s="5" t="str">
        <f>_xlfn.IFNA(VLOOKUP(D2050,'Msku With Skus'!$A:$E,6,FALSE)," ")</f>
        <v> </v>
      </c>
    </row>
    <row r="2051" customHeight="1" spans="1:8">
      <c r="A2051" s="25" t="s">
        <v>11197</v>
      </c>
      <c r="B2051" s="25" t="s">
        <v>5210</v>
      </c>
      <c r="C2051" s="25" t="s">
        <v>11198</v>
      </c>
      <c r="D2051" s="5" t="str">
        <f>VLOOKUP(B2051,'Msku With Skus'!$A:$B,2,FALSE)</f>
        <v>CSTE_O0201_OT_NightScope</v>
      </c>
      <c r="E2051" s="27">
        <f>_xlfn.IFNA(VLOOKUP(D2051,'Current Inventory '!$B:$E,4,FALSE),"0")</f>
        <v>0</v>
      </c>
      <c r="F2051" s="28">
        <v>0</v>
      </c>
      <c r="G2051" s="5">
        <f t="shared" si="0"/>
        <v>0</v>
      </c>
      <c r="H2051" s="5" t="str">
        <f>_xlfn.IFNA(VLOOKUP(D2051,'Msku With Skus'!$A:$E,6,FALSE)," ")</f>
        <v> </v>
      </c>
    </row>
    <row r="2052" customHeight="1" spans="1:8">
      <c r="A2052" s="25" t="s">
        <v>11199</v>
      </c>
      <c r="B2052" s="25" t="s">
        <v>2636</v>
      </c>
      <c r="C2052" s="25" t="s">
        <v>11200</v>
      </c>
      <c r="D2052" s="5" t="str">
        <f>VLOOKUP(B2052,'Msku With Skus'!$A:$B,2,FALSE)</f>
        <v>CSTE_0208_MB_BellaCiao_Brown</v>
      </c>
      <c r="E2052" s="27">
        <f>_xlfn.IFNA(VLOOKUP(D2052,'Current Inventory '!$B:$E,4,FALSE),"0")</f>
        <v>0</v>
      </c>
      <c r="F2052" s="28">
        <v>0</v>
      </c>
      <c r="G2052" s="5">
        <f t="shared" si="0"/>
        <v>0</v>
      </c>
      <c r="H2052" s="5" t="e">
        <f>_xlfn.IFNA(VLOOKUP(D2052,'Msku With Skus'!$A:$E,6,FALSE)," ")</f>
        <v>#REF!</v>
      </c>
    </row>
    <row r="2053" customHeight="1" spans="1:8">
      <c r="A2053" s="25" t="s">
        <v>11201</v>
      </c>
      <c r="B2053" s="25" t="s">
        <v>3326</v>
      </c>
      <c r="C2053" s="25" t="s">
        <v>11202</v>
      </c>
      <c r="D2053" s="5" t="str">
        <f>VLOOKUP(B2053,'Msku With Skus'!$A:$B,2,FALSE)</f>
        <v>CSTE_0324_ST_Axolotl_Black</v>
      </c>
      <c r="E2053" s="27">
        <f>_xlfn.IFNA(VLOOKUP(D2053,'Current Inventory '!$B:$E,4,FALSE),"0")</f>
        <v>0</v>
      </c>
      <c r="F2053" s="28">
        <v>0</v>
      </c>
      <c r="G2053" s="5">
        <f t="shared" si="0"/>
        <v>0</v>
      </c>
      <c r="H2053" s="5" t="str">
        <f>_xlfn.IFNA(VLOOKUP(D2053,'Msku With Skus'!$A:$E,6,FALSE)," ")</f>
        <v> </v>
      </c>
    </row>
    <row r="2054" customHeight="1" spans="1:8">
      <c r="A2054" s="25" t="s">
        <v>11203</v>
      </c>
      <c r="B2054" s="25" t="s">
        <v>3119</v>
      </c>
      <c r="C2054" s="25" t="s">
        <v>11204</v>
      </c>
      <c r="D2054" s="5" t="str">
        <f>VLOOKUP(B2054,'Msku With Skus'!$A:$B,2,FALSE)</f>
        <v>CSTE_0297_MB_Merrygo_Pink</v>
      </c>
      <c r="E2054" s="27">
        <f>_xlfn.IFNA(VLOOKUP(D2054,'Current Inventory '!$B:$E,4,FALSE),"0")</f>
        <v>0</v>
      </c>
      <c r="F2054" s="28">
        <v>0</v>
      </c>
      <c r="G2054" s="5">
        <f t="shared" si="0"/>
        <v>0</v>
      </c>
      <c r="H2054" s="5" t="str">
        <f>_xlfn.IFNA(VLOOKUP(D2054,'Msku With Skus'!$A:$E,6,FALSE)," ")</f>
        <v> </v>
      </c>
    </row>
    <row r="2055" customHeight="1" spans="1:8">
      <c r="A2055" s="25" t="s">
        <v>11205</v>
      </c>
      <c r="B2055" s="25" t="s">
        <v>2632</v>
      </c>
      <c r="C2055" s="25" t="s">
        <v>11206</v>
      </c>
      <c r="D2055" s="5" t="str">
        <f>VLOOKUP(B2055,'Msku With Skus'!$A:$B,2,FALSE)</f>
        <v>CSTE_0207_MB_BellaCiao_Black</v>
      </c>
      <c r="E2055" s="27">
        <f>_xlfn.IFNA(VLOOKUP(D2055,'Current Inventory '!$B:$E,4,FALSE),"0")</f>
        <v>0</v>
      </c>
      <c r="F2055" s="28">
        <v>1</v>
      </c>
      <c r="G2055" s="5">
        <f t="shared" si="0"/>
        <v>-1</v>
      </c>
      <c r="H2055" s="5" t="str">
        <f>_xlfn.IFNA(VLOOKUP(D2055,'Msku With Skus'!$A:$E,6,FALSE)," ")</f>
        <v> </v>
      </c>
    </row>
    <row r="2056" customHeight="1" spans="1:8">
      <c r="A2056" s="25" t="s">
        <v>11207</v>
      </c>
      <c r="B2056" s="25" t="s">
        <v>6469</v>
      </c>
      <c r="C2056" s="25" t="s">
        <v>11208</v>
      </c>
      <c r="D2056" s="5" t="str">
        <f>VLOOKUP(B2056,'Msku With Skus'!$A:$B,2,FALSE)</f>
        <v>Kids Children (Brown)</v>
      </c>
      <c r="E2056" s="27" t="str">
        <f>_xlfn.IFNA(VLOOKUP(D2056,'Current Inventory '!$B:$E,4,FALSE),"0")</f>
        <v>0</v>
      </c>
      <c r="F2056" s="28">
        <v>0</v>
      </c>
      <c r="G2056" s="5">
        <f t="shared" si="0"/>
        <v>0</v>
      </c>
      <c r="H2056" s="5" t="e">
        <f>_xlfn.IFNA(VLOOKUP(D2056,'Msku With Skus'!$A:$E,6,FALSE)," ")</f>
        <v>#REF!</v>
      </c>
    </row>
    <row r="2057" customHeight="1" spans="1:8">
      <c r="A2057" s="25" t="s">
        <v>11209</v>
      </c>
      <c r="B2057" s="25" t="s">
        <v>975</v>
      </c>
      <c r="C2057" s="25" t="s">
        <v>11208</v>
      </c>
      <c r="D2057" s="5" t="str">
        <f>VLOOKUP(B2057,'Msku With Skus'!$A:$B,2,FALSE)</f>
        <v>CSTE_0042_MB_JurassicPark_Brown</v>
      </c>
      <c r="E2057" s="27">
        <f>_xlfn.IFNA(VLOOKUP(D2057,'Current Inventory '!$B:$E,4,FALSE),"0")</f>
        <v>0</v>
      </c>
      <c r="F2057" s="28">
        <v>0</v>
      </c>
      <c r="G2057" s="5">
        <f t="shared" si="0"/>
        <v>0</v>
      </c>
      <c r="H2057" s="5" t="str">
        <f>_xlfn.IFNA(VLOOKUP(D2057,'Msku With Skus'!$A:$E,6,FALSE)," ")</f>
        <v> </v>
      </c>
    </row>
    <row r="2058" customHeight="1" spans="1:8">
      <c r="A2058" s="25" t="s">
        <v>11210</v>
      </c>
      <c r="B2058" s="25" t="s">
        <v>4682</v>
      </c>
      <c r="C2058" s="25" t="s">
        <v>11211</v>
      </c>
      <c r="D2058" s="5" t="str">
        <f>VLOOKUP(B2058,'Msku With Skus'!$A:$B,2,FALSE)</f>
        <v>CSTE_O0037_OT_UnicornSoftToy_BlueMedium</v>
      </c>
      <c r="E2058" s="27">
        <f>_xlfn.IFNA(VLOOKUP(D2058,'Current Inventory '!$B:$E,4,FALSE),"0")</f>
        <v>8</v>
      </c>
      <c r="F2058" s="28">
        <v>0</v>
      </c>
      <c r="G2058" s="5">
        <f t="shared" si="0"/>
        <v>8</v>
      </c>
      <c r="H2058" s="5" t="e">
        <f>_xlfn.IFNA(VLOOKUP(D2058,'Msku With Skus'!$A:$E,6,FALSE)," ")</f>
        <v>#REF!</v>
      </c>
    </row>
    <row r="2059" customHeight="1" spans="1:8">
      <c r="A2059" s="25" t="s">
        <v>9958</v>
      </c>
      <c r="B2059" s="25" t="s">
        <v>293</v>
      </c>
      <c r="C2059" s="25" t="s">
        <v>9959</v>
      </c>
      <c r="D2059" s="5" t="str">
        <f>VLOOKUP(B2059,'Msku With Skus'!$A:$B,2,FALSE)</f>
        <v>CSTE_0004_ST_Bts_Pillow_Mang</v>
      </c>
      <c r="E2059" s="27">
        <f>_xlfn.IFNA(VLOOKUP(D2059,'Current Inventory '!$B:$E,4,FALSE),"0")</f>
        <v>21</v>
      </c>
      <c r="F2059" s="28">
        <v>0</v>
      </c>
      <c r="G2059" s="5">
        <f t="shared" si="0"/>
        <v>21</v>
      </c>
      <c r="H2059" s="5" t="str">
        <f>_xlfn.IFNA(VLOOKUP(D2059,'Msku With Skus'!$A:$E,6,FALSE)," ")</f>
        <v> </v>
      </c>
    </row>
    <row r="2060" customHeight="1" spans="1:8">
      <c r="A2060" s="25" t="s">
        <v>11212</v>
      </c>
      <c r="B2060" s="25" t="s">
        <v>3318</v>
      </c>
      <c r="C2060" s="25" t="s">
        <v>11213</v>
      </c>
      <c r="D2060" s="5" t="str">
        <f>VLOOKUP(B2060,'Msku With Skus'!$A:$B,2,FALSE)</f>
        <v>CSTE_0323_ST_Axolotl_Grey</v>
      </c>
      <c r="E2060" s="27">
        <f>_xlfn.IFNA(VLOOKUP(D2060,'Current Inventory '!$B:$E,4,FALSE),"0")</f>
        <v>0</v>
      </c>
      <c r="F2060" s="28">
        <v>0</v>
      </c>
      <c r="G2060" s="5">
        <f t="shared" si="0"/>
        <v>0</v>
      </c>
      <c r="H2060" s="5" t="e">
        <f>_xlfn.IFNA(VLOOKUP(D2060,'Msku With Skus'!$A:$E,6,FALSE)," ")</f>
        <v>#REF!</v>
      </c>
    </row>
    <row r="2061" customHeight="1" spans="1:8">
      <c r="A2061" s="25" t="s">
        <v>11214</v>
      </c>
      <c r="B2061" s="25" t="s">
        <v>3312</v>
      </c>
      <c r="C2061" s="25" t="s">
        <v>11215</v>
      </c>
      <c r="D2061" s="5" t="str">
        <f>VLOOKUP(B2061,'Msku With Skus'!$A:$B,2,FALSE)</f>
        <v>CSTE_0322_ST_Axolotl_Blue</v>
      </c>
      <c r="E2061" s="27">
        <f>_xlfn.IFNA(VLOOKUP(D2061,'Current Inventory '!$B:$E,4,FALSE),"0")</f>
        <v>0</v>
      </c>
      <c r="F2061" s="28">
        <v>0</v>
      </c>
      <c r="G2061" s="5">
        <f t="shared" si="0"/>
        <v>0</v>
      </c>
      <c r="H2061" s="5" t="e">
        <f>_xlfn.IFNA(VLOOKUP(D2061,'Msku With Skus'!$A:$E,6,FALSE)," ")</f>
        <v>#REF!</v>
      </c>
    </row>
    <row r="2062" customHeight="1" spans="1:8">
      <c r="A2062" s="25" t="s">
        <v>11216</v>
      </c>
      <c r="B2062" s="25" t="s">
        <v>5097</v>
      </c>
      <c r="C2062" s="25" t="s">
        <v>11217</v>
      </c>
      <c r="D2062" s="5" t="str">
        <f>VLOOKUP(B2062,'Msku With Skus'!$A:$B,2,FALSE)</f>
        <v>CSTE_O0164_OT_CircleLunchBox</v>
      </c>
      <c r="E2062" s="27">
        <f>_xlfn.IFNA(VLOOKUP(D2062,'Current Inventory '!$B:$E,4,FALSE),"0")</f>
        <v>0</v>
      </c>
      <c r="F2062" s="28">
        <v>0</v>
      </c>
      <c r="G2062" s="5">
        <f t="shared" si="0"/>
        <v>0</v>
      </c>
      <c r="H2062" s="5" t="str">
        <f>_xlfn.IFNA(VLOOKUP(D2062,'Msku With Skus'!$A:$E,6,FALSE)," ")</f>
        <v> </v>
      </c>
    </row>
    <row r="2063" customHeight="1" spans="1:8">
      <c r="A2063" s="25" t="s">
        <v>11218</v>
      </c>
      <c r="B2063" s="25" t="s">
        <v>5098</v>
      </c>
      <c r="C2063" s="25" t="s">
        <v>11219</v>
      </c>
      <c r="D2063" s="5" t="str">
        <f>VLOOKUP(B2063,'Msku With Skus'!$A:$B,2,FALSE)</f>
        <v>CSTE_O0166_OT_LunchBox_PinkBig</v>
      </c>
      <c r="E2063" s="27">
        <f>_xlfn.IFNA(VLOOKUP(D2063,'Current Inventory '!$B:$E,4,FALSE),"0")</f>
        <v>0</v>
      </c>
      <c r="F2063" s="28">
        <v>0</v>
      </c>
      <c r="G2063" s="5">
        <f t="shared" si="0"/>
        <v>0</v>
      </c>
      <c r="H2063" s="5" t="str">
        <f>_xlfn.IFNA(VLOOKUP(D2063,'Msku With Skus'!$A:$E,6,FALSE)," ")</f>
        <v> </v>
      </c>
    </row>
    <row r="2064" customHeight="1" spans="1:8">
      <c r="A2064" s="25" t="s">
        <v>11220</v>
      </c>
      <c r="B2064" s="25" t="s">
        <v>4744</v>
      </c>
      <c r="C2064" s="25" t="s">
        <v>11221</v>
      </c>
      <c r="D2064" s="5" t="str">
        <f>VLOOKUP(B2064,'Msku With Skus'!$A:$B,2,FALSE)</f>
        <v>CSTE_O0049_OT_MickyMousePencil Set</v>
      </c>
      <c r="E2064" s="27">
        <f>_xlfn.IFNA(VLOOKUP(D2064,'Current Inventory '!$B:$E,4,FALSE),"0")</f>
        <v>0</v>
      </c>
      <c r="F2064" s="28">
        <v>0</v>
      </c>
      <c r="G2064" s="5">
        <f t="shared" si="0"/>
        <v>0</v>
      </c>
      <c r="H2064" s="5" t="str">
        <f>_xlfn.IFNA(VLOOKUP(D2064,'Msku With Skus'!$A:$E,6,FALSE)," ")</f>
        <v> </v>
      </c>
    </row>
    <row r="2065" customHeight="1" spans="1:8">
      <c r="A2065" s="25" t="s">
        <v>11222</v>
      </c>
      <c r="B2065" s="25" t="s">
        <v>4990</v>
      </c>
      <c r="C2065" s="25" t="s">
        <v>11223</v>
      </c>
      <c r="D2065" s="5" t="str">
        <f>VLOOKUP(B2065,'Msku With Skus'!$A:$B,2,FALSE)</f>
        <v>CSTE_O0113_OT_MangKeychainMetal</v>
      </c>
      <c r="E2065" s="27">
        <f>_xlfn.IFNA(VLOOKUP(D2065,'Current Inventory '!$B:$E,4,FALSE),"0")</f>
        <v>4</v>
      </c>
      <c r="F2065" s="28">
        <v>0</v>
      </c>
      <c r="G2065" s="5">
        <f t="shared" si="0"/>
        <v>4</v>
      </c>
      <c r="H2065" s="5" t="str">
        <f>_xlfn.IFNA(VLOOKUP(D2065,'Msku With Skus'!$A:$E,6,FALSE)," ")</f>
        <v> </v>
      </c>
    </row>
    <row r="2066" customHeight="1" spans="1:8">
      <c r="A2066" s="25" t="s">
        <v>11224</v>
      </c>
      <c r="B2066" s="25" t="s">
        <v>2637</v>
      </c>
      <c r="C2066" s="25" t="s">
        <v>11225</v>
      </c>
      <c r="D2066" s="5" t="str">
        <f>VLOOKUP(B2066,'Msku With Skus'!$A:$B,2,FALSE)</f>
        <v>CSTE_0208_MB_BellaCiao_Brown</v>
      </c>
      <c r="E2066" s="27">
        <f>_xlfn.IFNA(VLOOKUP(D2066,'Current Inventory '!$B:$E,4,FALSE),"0")</f>
        <v>0</v>
      </c>
      <c r="F2066" s="28">
        <v>0</v>
      </c>
      <c r="G2066" s="5">
        <f t="shared" si="0"/>
        <v>0</v>
      </c>
      <c r="H2066" s="5" t="e">
        <f>_xlfn.IFNA(VLOOKUP(D2066,'Msku With Skus'!$A:$E,6,FALSE)," ")</f>
        <v>#REF!</v>
      </c>
    </row>
    <row r="2067" customHeight="1" spans="1:8">
      <c r="A2067" s="25" t="s">
        <v>11226</v>
      </c>
      <c r="B2067" s="25" t="s">
        <v>2713</v>
      </c>
      <c r="C2067" s="25" t="s">
        <v>11227</v>
      </c>
      <c r="D2067" s="5" t="str">
        <f>VLOOKUP(B2067,'Msku With Skus'!$A:$B,2,FALSE)</f>
        <v>CSTE_0218_SG_ThugLife_Big</v>
      </c>
      <c r="E2067" s="27">
        <f>_xlfn.IFNA(VLOOKUP(D2067,'Current Inventory '!$B:$E,4,FALSE),"0")</f>
        <v>0</v>
      </c>
      <c r="F2067" s="28">
        <v>0</v>
      </c>
      <c r="G2067" s="5">
        <f t="shared" si="0"/>
        <v>0</v>
      </c>
      <c r="H2067" s="5" t="str">
        <f>_xlfn.IFNA(VLOOKUP(D2067,'Msku With Skus'!$A:$E,6,FALSE)," ")</f>
        <v> </v>
      </c>
    </row>
    <row r="2068" customHeight="1" spans="1:8">
      <c r="A2068" s="25" t="s">
        <v>11228</v>
      </c>
      <c r="B2068" s="25" t="s">
        <v>3581</v>
      </c>
      <c r="C2068" s="25" t="s">
        <v>11229</v>
      </c>
      <c r="D2068" s="5" t="str">
        <f>VLOOKUP(B2068,'Msku With Skus'!$A:$B,2,FALSE)</f>
        <v>CSTE_0364_Swaddle_Unicorn_Print</v>
      </c>
      <c r="E2068" s="27">
        <f>_xlfn.IFNA(VLOOKUP(D2068,'Current Inventory '!$B:$E,4,FALSE),"0")</f>
        <v>13</v>
      </c>
      <c r="F2068" s="28">
        <v>5</v>
      </c>
      <c r="G2068" s="5">
        <f t="shared" si="0"/>
        <v>8</v>
      </c>
      <c r="H2068" s="5" t="str">
        <f>_xlfn.IFNA(VLOOKUP(D2068,'Msku With Skus'!$A:$E,6,FALSE)," ")</f>
        <v> </v>
      </c>
    </row>
    <row r="2069" customHeight="1" spans="1:8">
      <c r="A2069" s="25" t="s">
        <v>11230</v>
      </c>
      <c r="B2069" s="25" t="s">
        <v>352</v>
      </c>
      <c r="C2069" s="25" t="s">
        <v>11231</v>
      </c>
      <c r="D2069" s="5" t="str">
        <f>VLOOKUP(B2069,'Msku With Skus'!$A:$B,2,FALSE)</f>
        <v>CSTE_0007_ST_Bts_Pillow_Cooky</v>
      </c>
      <c r="E2069" s="27">
        <f>_xlfn.IFNA(VLOOKUP(D2069,'Current Inventory '!$B:$E,4,FALSE),"0")</f>
        <v>0</v>
      </c>
      <c r="F2069" s="28">
        <v>0</v>
      </c>
      <c r="G2069" s="5">
        <f t="shared" si="0"/>
        <v>0</v>
      </c>
      <c r="H2069" s="5" t="e">
        <f>_xlfn.IFNA(VLOOKUP(D2069,'Msku With Skus'!$A:$E,6,FALSE)," ")</f>
        <v>#REF!</v>
      </c>
    </row>
    <row r="2070" customHeight="1" spans="1:8">
      <c r="A2070" s="25" t="s">
        <v>11232</v>
      </c>
      <c r="B2070" s="25" t="s">
        <v>5299</v>
      </c>
      <c r="C2070" s="25" t="s">
        <v>11233</v>
      </c>
      <c r="D2070" s="5" t="str">
        <f>VLOOKUP(B2070,'Msku With Skus'!$A:$B,2,FALSE)</f>
        <v>CSTE_O0222_OT_HeartPopit</v>
      </c>
      <c r="E2070" s="27">
        <f>_xlfn.IFNA(VLOOKUP(D2070,'Current Inventory '!$B:$E,4,FALSE),"0")</f>
        <v>0</v>
      </c>
      <c r="F2070" s="28">
        <v>0</v>
      </c>
      <c r="G2070" s="5">
        <f t="shared" si="0"/>
        <v>0</v>
      </c>
      <c r="H2070" s="5" t="str">
        <f>_xlfn.IFNA(VLOOKUP(D2070,'Msku With Skus'!$A:$E,6,FALSE)," ")</f>
        <v> </v>
      </c>
    </row>
    <row r="2071" customHeight="1" spans="1:8">
      <c r="A2071" s="25" t="s">
        <v>11234</v>
      </c>
      <c r="B2071" s="25" t="s">
        <v>5300</v>
      </c>
      <c r="C2071" s="25" t="s">
        <v>11235</v>
      </c>
      <c r="D2071" s="5" t="str">
        <f>VLOOKUP(B2071,'Msku With Skus'!$A:$B,2,FALSE)</f>
        <v>CSTE_O0222_OT_HeartPopit</v>
      </c>
      <c r="E2071" s="27">
        <f>_xlfn.IFNA(VLOOKUP(D2071,'Current Inventory '!$B:$E,4,FALSE),"0")</f>
        <v>0</v>
      </c>
      <c r="F2071" s="28">
        <v>0</v>
      </c>
      <c r="G2071" s="5">
        <f t="shared" si="0"/>
        <v>0</v>
      </c>
      <c r="H2071" s="5" t="str">
        <f>_xlfn.IFNA(VLOOKUP(D2071,'Msku With Skus'!$A:$E,6,FALSE)," ")</f>
        <v> </v>
      </c>
    </row>
    <row r="2072" customHeight="1" spans="1:8">
      <c r="A2072" s="25" t="s">
        <v>11236</v>
      </c>
      <c r="B2072" s="25" t="s">
        <v>5301</v>
      </c>
      <c r="C2072" s="25" t="s">
        <v>11237</v>
      </c>
      <c r="D2072" s="5" t="str">
        <f>VLOOKUP(B2072,'Msku With Skus'!$A:$B,2,FALSE)</f>
        <v>CSTE_O0222_OT_HeartPopit</v>
      </c>
      <c r="E2072" s="27">
        <f>_xlfn.IFNA(VLOOKUP(D2072,'Current Inventory '!$B:$E,4,FALSE),"0")</f>
        <v>0</v>
      </c>
      <c r="F2072" s="28">
        <v>0</v>
      </c>
      <c r="G2072" s="5">
        <f t="shared" si="0"/>
        <v>0</v>
      </c>
      <c r="H2072" s="5" t="str">
        <f>_xlfn.IFNA(VLOOKUP(D2072,'Msku With Skus'!$A:$E,6,FALSE)," ")</f>
        <v> </v>
      </c>
    </row>
    <row r="2073" customHeight="1" spans="1:8">
      <c r="A2073" s="25" t="s">
        <v>11238</v>
      </c>
      <c r="B2073" s="25" t="s">
        <v>5302</v>
      </c>
      <c r="C2073" s="25" t="s">
        <v>11239</v>
      </c>
      <c r="D2073" s="5" t="str">
        <f>VLOOKUP(B2073,'Msku With Skus'!$A:$B,2,FALSE)</f>
        <v>CSTE_O0222_OT_HeartPopit</v>
      </c>
      <c r="E2073" s="27">
        <f>_xlfn.IFNA(VLOOKUP(D2073,'Current Inventory '!$B:$E,4,FALSE),"0")</f>
        <v>0</v>
      </c>
      <c r="F2073" s="28">
        <v>0</v>
      </c>
      <c r="G2073" s="5">
        <f t="shared" si="0"/>
        <v>0</v>
      </c>
      <c r="H2073" s="5" t="str">
        <f>_xlfn.IFNA(VLOOKUP(D2073,'Msku With Skus'!$A:$E,6,FALSE)," ")</f>
        <v> </v>
      </c>
    </row>
    <row r="2074" customHeight="1" spans="1:8">
      <c r="A2074" s="25" t="s">
        <v>11240</v>
      </c>
      <c r="B2074" s="25" t="s">
        <v>5303</v>
      </c>
      <c r="C2074" s="25" t="s">
        <v>11241</v>
      </c>
      <c r="D2074" s="5" t="str">
        <f>VLOOKUP(B2074,'Msku With Skus'!$A:$B,2,FALSE)</f>
        <v>CSTE_O0222_OT_HeartPopit</v>
      </c>
      <c r="E2074" s="27">
        <f>_xlfn.IFNA(VLOOKUP(D2074,'Current Inventory '!$B:$E,4,FALSE),"0")</f>
        <v>0</v>
      </c>
      <c r="F2074" s="28">
        <v>0</v>
      </c>
      <c r="G2074" s="5">
        <f t="shared" si="0"/>
        <v>0</v>
      </c>
      <c r="H2074" s="5" t="str">
        <f>_xlfn.IFNA(VLOOKUP(D2074,'Msku With Skus'!$A:$E,6,FALSE)," ")</f>
        <v> </v>
      </c>
    </row>
    <row r="2075" customHeight="1" spans="1:8">
      <c r="A2075" s="25" t="s">
        <v>11242</v>
      </c>
      <c r="B2075" s="25" t="s">
        <v>5304</v>
      </c>
      <c r="C2075" s="25" t="s">
        <v>11243</v>
      </c>
      <c r="D2075" s="5" t="str">
        <f>VLOOKUP(B2075,'Msku With Skus'!$A:$B,2,FALSE)</f>
        <v>CSTE_O0222_OT_HeartPopit</v>
      </c>
      <c r="E2075" s="27">
        <f>_xlfn.IFNA(VLOOKUP(D2075,'Current Inventory '!$B:$E,4,FALSE),"0")</f>
        <v>0</v>
      </c>
      <c r="F2075" s="28">
        <v>0</v>
      </c>
      <c r="G2075" s="5">
        <f t="shared" si="0"/>
        <v>0</v>
      </c>
      <c r="H2075" s="5" t="str">
        <f>_xlfn.IFNA(VLOOKUP(D2075,'Msku With Skus'!$A:$E,6,FALSE)," ")</f>
        <v> </v>
      </c>
    </row>
    <row r="2076" customHeight="1" spans="1:8">
      <c r="A2076" s="25" t="s">
        <v>11244</v>
      </c>
      <c r="B2076" s="25" t="s">
        <v>5291</v>
      </c>
      <c r="C2076" s="25" t="s">
        <v>11245</v>
      </c>
      <c r="D2076" s="5" t="str">
        <f>VLOOKUP(B2076,'Msku With Skus'!$A:$B,2,FALSE)</f>
        <v>CSTE_O0221_OT_OctanglePopit</v>
      </c>
      <c r="E2076" s="27">
        <f>_xlfn.IFNA(VLOOKUP(D2076,'Current Inventory '!$B:$E,4,FALSE),"0")</f>
        <v>0</v>
      </c>
      <c r="F2076" s="28">
        <v>0</v>
      </c>
      <c r="G2076" s="5">
        <f t="shared" si="0"/>
        <v>0</v>
      </c>
      <c r="H2076" s="5" t="str">
        <f>_xlfn.IFNA(VLOOKUP(D2076,'Msku With Skus'!$A:$E,6,FALSE)," ")</f>
        <v> </v>
      </c>
    </row>
    <row r="2077" customHeight="1" spans="1:8">
      <c r="A2077" s="25" t="s">
        <v>11246</v>
      </c>
      <c r="B2077" s="25" t="s">
        <v>5305</v>
      </c>
      <c r="C2077" s="25" t="s">
        <v>11247</v>
      </c>
      <c r="D2077" s="5" t="str">
        <f>VLOOKUP(B2077,'Msku With Skus'!$A:$B,2,FALSE)</f>
        <v>CSTE_O0222_OT_HeartPopit</v>
      </c>
      <c r="E2077" s="27">
        <f>_xlfn.IFNA(VLOOKUP(D2077,'Current Inventory '!$B:$E,4,FALSE),"0")</f>
        <v>0</v>
      </c>
      <c r="F2077" s="28">
        <v>0</v>
      </c>
      <c r="G2077" s="5">
        <f t="shared" si="0"/>
        <v>0</v>
      </c>
      <c r="H2077" s="5" t="str">
        <f>_xlfn.IFNA(VLOOKUP(D2077,'Msku With Skus'!$A:$E,6,FALSE)," ")</f>
        <v> </v>
      </c>
    </row>
    <row r="2078" customHeight="1" spans="1:8">
      <c r="A2078" s="25" t="s">
        <v>11248</v>
      </c>
      <c r="B2078" s="25" t="s">
        <v>5135</v>
      </c>
      <c r="C2078" s="25" t="s">
        <v>11249</v>
      </c>
      <c r="D2078" s="5" t="str">
        <f>VLOOKUP(B2078,'Msku With Skus'!$A:$B,2,FALSE)</f>
        <v>CSTE_O0186_OT_OximeterTft</v>
      </c>
      <c r="E2078" s="27">
        <f>_xlfn.IFNA(VLOOKUP(D2078,'Current Inventory '!$B:$E,4,FALSE),"0")</f>
        <v>9</v>
      </c>
      <c r="F2078" s="28">
        <v>0</v>
      </c>
      <c r="G2078" s="5">
        <f t="shared" si="0"/>
        <v>9</v>
      </c>
      <c r="H2078" s="5" t="str">
        <f>_xlfn.IFNA(VLOOKUP(D2078,'Msku With Skus'!$A:$E,6,FALSE)," ")</f>
        <v> </v>
      </c>
    </row>
    <row r="2079" customHeight="1" spans="1:8">
      <c r="A2079" s="25" t="s">
        <v>11250</v>
      </c>
      <c r="B2079" s="25" t="s">
        <v>2680</v>
      </c>
      <c r="C2079" s="25" t="s">
        <v>11251</v>
      </c>
      <c r="D2079" s="5" t="str">
        <f>VLOOKUP(B2079,'Msku With Skus'!$A:$B,2,FALSE)</f>
        <v>CSTE_0217_SG_ThugLife_Thin</v>
      </c>
      <c r="E2079" s="27">
        <f>_xlfn.IFNA(VLOOKUP(D2079,'Current Inventory '!$B:$E,4,FALSE),"0")</f>
        <v>608</v>
      </c>
      <c r="F2079" s="28">
        <v>0</v>
      </c>
      <c r="G2079" s="5">
        <f t="shared" si="0"/>
        <v>608</v>
      </c>
      <c r="H2079" s="5" t="str">
        <f>_xlfn.IFNA(VLOOKUP(D2079,'Msku With Skus'!$A:$E,6,FALSE)," ")</f>
        <v> </v>
      </c>
    </row>
    <row r="2080" customHeight="1" spans="1:8">
      <c r="A2080" s="25" t="s">
        <v>11252</v>
      </c>
      <c r="B2080" s="25" t="s">
        <v>1541</v>
      </c>
      <c r="C2080" s="25" t="s">
        <v>11253</v>
      </c>
      <c r="D2080" s="5" t="str">
        <f>VLOOKUP(B2080,'Msku With Skus'!$A:$B,2,FALSE)</f>
        <v>CSTE_0095_ST_Unicorn_NP_Pink</v>
      </c>
      <c r="E2080" s="27">
        <f>_xlfn.IFNA(VLOOKUP(D2080,'Current Inventory '!$B:$E,4,FALSE),"0")</f>
        <v>0</v>
      </c>
      <c r="F2080" s="28">
        <v>0</v>
      </c>
      <c r="G2080" s="5">
        <f t="shared" si="0"/>
        <v>0</v>
      </c>
      <c r="H2080" s="5" t="e">
        <f>_xlfn.IFNA(VLOOKUP(D2080,'Msku With Skus'!$A:$E,6,FALSE)," ")</f>
        <v>#REF!</v>
      </c>
    </row>
    <row r="2081" customHeight="1" spans="1:8">
      <c r="A2081" s="25" t="s">
        <v>11254</v>
      </c>
      <c r="B2081" s="25" t="s">
        <v>6297</v>
      </c>
      <c r="C2081" s="25" t="s">
        <v>11255</v>
      </c>
      <c r="D2081" s="5" t="str">
        <f>VLOOKUP(B2081,'Msku With Skus'!$A:$B,2,FALSE)</f>
        <v>CSTE_O0416_OT_Rain_Cards</v>
      </c>
      <c r="E2081" s="27">
        <f>_xlfn.IFNA(VLOOKUP(D2081,'Current Inventory '!$B:$E,4,FALSE),"0")</f>
        <v>0</v>
      </c>
      <c r="F2081" s="28">
        <v>1</v>
      </c>
      <c r="G2081" s="5">
        <f t="shared" si="0"/>
        <v>-1</v>
      </c>
      <c r="H2081" s="5" t="str">
        <f>_xlfn.IFNA(VLOOKUP(D2081,'Msku With Skus'!$A:$E,6,FALSE)," ")</f>
        <v> </v>
      </c>
    </row>
    <row r="2082" customHeight="1" spans="1:8">
      <c r="A2082" s="25" t="s">
        <v>11256</v>
      </c>
      <c r="B2082" s="25" t="s">
        <v>6295</v>
      </c>
      <c r="C2082" s="25" t="s">
        <v>11255</v>
      </c>
      <c r="D2082" s="5" t="str">
        <f>VLOOKUP(B2082,'Msku With Skus'!$A:$B,2,FALSE)</f>
        <v>CSTE_O0416_OT_Rain_Cards</v>
      </c>
      <c r="E2082" s="27">
        <f>_xlfn.IFNA(VLOOKUP(D2082,'Current Inventory '!$B:$E,4,FALSE),"0")</f>
        <v>0</v>
      </c>
      <c r="F2082" s="28">
        <v>0</v>
      </c>
      <c r="G2082" s="5">
        <f t="shared" si="0"/>
        <v>0</v>
      </c>
      <c r="H2082" s="5" t="str">
        <f>_xlfn.IFNA(VLOOKUP(D2082,'Msku With Skus'!$A:$E,6,FALSE)," ")</f>
        <v> </v>
      </c>
    </row>
    <row r="2083" customHeight="1" spans="1:8">
      <c r="A2083" s="25" t="s">
        <v>11257</v>
      </c>
      <c r="B2083" s="25" t="s">
        <v>1774</v>
      </c>
      <c r="C2083" s="25" t="s">
        <v>11258</v>
      </c>
      <c r="D2083" s="5" t="str">
        <f>VLOOKUP(B2083,'Msku With Skus'!$A:$B,2,FALSE)</f>
        <v>CSTE_0120_ST_Rev_Oct_PurpleGreen</v>
      </c>
      <c r="E2083" s="27">
        <f>_xlfn.IFNA(VLOOKUP(D2083,'Current Inventory '!$B:$E,4,FALSE),"0")</f>
        <v>0</v>
      </c>
      <c r="F2083" s="28">
        <v>0</v>
      </c>
      <c r="G2083" s="5">
        <f t="shared" si="0"/>
        <v>0</v>
      </c>
      <c r="H2083" s="5" t="str">
        <f>_xlfn.IFNA(VLOOKUP(D2083,'Msku With Skus'!$A:$E,6,FALSE)," ")</f>
        <v> </v>
      </c>
    </row>
    <row r="2084" customHeight="1" spans="1:8">
      <c r="A2084" s="25" t="s">
        <v>10935</v>
      </c>
      <c r="B2084" s="25" t="s">
        <v>1665</v>
      </c>
      <c r="C2084" s="25" t="s">
        <v>10936</v>
      </c>
      <c r="D2084" s="5" t="str">
        <f>VLOOKUP(B2084,'Msku With Skus'!$A:$B,2,FALSE)</f>
        <v>CSTE_0109_HD_Rug_CircleFurmat_Red</v>
      </c>
      <c r="E2084" s="27">
        <f>_xlfn.IFNA(VLOOKUP(D2084,'Current Inventory '!$B:$E,4,FALSE),"0")</f>
        <v>0</v>
      </c>
      <c r="F2084" s="28">
        <v>0</v>
      </c>
      <c r="G2084" s="5">
        <f t="shared" si="0"/>
        <v>0</v>
      </c>
      <c r="H2084" s="5" t="str">
        <f>_xlfn.IFNA(VLOOKUP(D2084,'Msku With Skus'!$A:$E,6,FALSE)," ")</f>
        <v> </v>
      </c>
    </row>
    <row r="2085" customHeight="1" spans="1:8">
      <c r="A2085" s="25" t="s">
        <v>9298</v>
      </c>
      <c r="B2085" s="25" t="s">
        <v>1642</v>
      </c>
      <c r="C2085" s="25" t="s">
        <v>9299</v>
      </c>
      <c r="D2085" s="5" t="str">
        <f>VLOOKUP(B2085,'Msku With Skus'!$A:$B,2,FALSE)</f>
        <v>CSTE_0106_HD_Rug_CircleFurmat_Orange</v>
      </c>
      <c r="E2085" s="27">
        <f>_xlfn.IFNA(VLOOKUP(D2085,'Current Inventory '!$B:$E,4,FALSE),"0")</f>
        <v>1</v>
      </c>
      <c r="F2085" s="28">
        <v>1</v>
      </c>
      <c r="G2085" s="5">
        <f t="shared" si="0"/>
        <v>0</v>
      </c>
      <c r="H2085" s="5" t="str">
        <f>_xlfn.IFNA(VLOOKUP(D2085,'Msku With Skus'!$A:$E,6,FALSE)," ")</f>
        <v> </v>
      </c>
    </row>
    <row r="2086" customHeight="1" spans="1:8">
      <c r="A2086" s="25" t="s">
        <v>11259</v>
      </c>
      <c r="B2086" s="25" t="s">
        <v>1620</v>
      </c>
      <c r="C2086" s="25" t="s">
        <v>11260</v>
      </c>
      <c r="D2086" s="5" t="str">
        <f>VLOOKUP(B2086,'Msku With Skus'!$A:$B,2,FALSE)</f>
        <v>CSTE_0104_HD_Rug_CircleFurmat_OrangeAndWhite</v>
      </c>
      <c r="E2086" s="27">
        <f>_xlfn.IFNA(VLOOKUP(D2086,'Current Inventory '!$B:$E,4,FALSE),"0")</f>
        <v>0</v>
      </c>
      <c r="F2086" s="28">
        <v>0</v>
      </c>
      <c r="G2086" s="5">
        <f t="shared" si="0"/>
        <v>0</v>
      </c>
      <c r="H2086" s="5" t="str">
        <f>_xlfn.IFNA(VLOOKUP(D2086,'Msku With Skus'!$A:$E,6,FALSE)," ")</f>
        <v> </v>
      </c>
    </row>
    <row r="2087" customHeight="1" spans="1:8">
      <c r="A2087" s="25" t="s">
        <v>11261</v>
      </c>
      <c r="B2087" s="25" t="s">
        <v>1699</v>
      </c>
      <c r="C2087" s="25" t="s">
        <v>11262</v>
      </c>
      <c r="D2087" s="5" t="str">
        <f>VLOOKUP(B2087,'Msku With Skus'!$A:$B,2,FALSE)</f>
        <v>CSTE_0111_HD_Rug_CircleFurmat_White</v>
      </c>
      <c r="E2087" s="27">
        <f>_xlfn.IFNA(VLOOKUP(D2087,'Current Inventory '!$B:$E,4,FALSE),"0")</f>
        <v>0</v>
      </c>
      <c r="F2087" s="28">
        <v>0</v>
      </c>
      <c r="G2087" s="5">
        <f t="shared" si="0"/>
        <v>0</v>
      </c>
      <c r="H2087" s="5" t="str">
        <f>_xlfn.IFNA(VLOOKUP(D2087,'Msku With Skus'!$A:$E,6,FALSE)," ")</f>
        <v> </v>
      </c>
    </row>
    <row r="2088" customHeight="1" spans="1:8">
      <c r="A2088" s="25" t="s">
        <v>11263</v>
      </c>
      <c r="B2088" s="25" t="s">
        <v>5731</v>
      </c>
      <c r="C2088" s="25" t="s">
        <v>11264</v>
      </c>
      <c r="D2088" s="5" t="str">
        <f>VLOOKUP(B2088,'Msku With Skus'!$A:$B,2,FALSE)</f>
        <v>CSTE_O0312_OT_SolarGaneshaSkin_Small</v>
      </c>
      <c r="E2088" s="27">
        <f>_xlfn.IFNA(VLOOKUP(D2088,'Current Inventory '!$B:$E,4,FALSE),"0")</f>
        <v>1</v>
      </c>
      <c r="F2088" s="28">
        <v>19</v>
      </c>
      <c r="G2088" s="5">
        <f t="shared" si="0"/>
        <v>-18</v>
      </c>
      <c r="H2088" s="5" t="str">
        <f>_xlfn.IFNA(VLOOKUP(D2088,'Msku With Skus'!$A:$E,6,FALSE)," ")</f>
        <v> </v>
      </c>
    </row>
    <row r="2089" customHeight="1" spans="1:8">
      <c r="A2089" s="25" t="s">
        <v>11265</v>
      </c>
      <c r="B2089" s="25" t="s">
        <v>5042</v>
      </c>
      <c r="C2089" s="25" t="s">
        <v>11266</v>
      </c>
      <c r="D2089" s="5" t="str">
        <f>VLOOKUP(B2089,'Msku With Skus'!$A:$B,2,FALSE)</f>
        <v>CSTE_O0136_OT_ BtsShookyKeychainRubber</v>
      </c>
      <c r="E2089" s="27" t="str">
        <f>_xlfn.IFNA(VLOOKUP(D2089,'Current Inventory '!$B:$E,4,FALSE),"0")</f>
        <v>0</v>
      </c>
      <c r="F2089" s="28">
        <v>0</v>
      </c>
      <c r="G2089" s="5">
        <f t="shared" si="0"/>
        <v>0</v>
      </c>
      <c r="H2089" s="5" t="str">
        <f>_xlfn.IFNA(VLOOKUP(D2089,'Msku With Skus'!$A:$E,6,FALSE)," ")</f>
        <v> </v>
      </c>
    </row>
    <row r="2090" customHeight="1" spans="1:8">
      <c r="A2090" s="25" t="s">
        <v>11267</v>
      </c>
      <c r="B2090" s="25" t="s">
        <v>2726</v>
      </c>
      <c r="C2090" s="25" t="s">
        <v>11268</v>
      </c>
      <c r="D2090" s="5" t="str">
        <f>VLOOKUP(B2090,'Msku With Skus'!$A:$B,2,FALSE)</f>
        <v>CSTE_0219_SG_ThugLife_Red</v>
      </c>
      <c r="E2090" s="27">
        <f>_xlfn.IFNA(VLOOKUP(D2090,'Current Inventory '!$B:$E,4,FALSE),"0")</f>
        <v>0</v>
      </c>
      <c r="F2090" s="28">
        <v>0</v>
      </c>
      <c r="G2090" s="5">
        <f t="shared" si="0"/>
        <v>0</v>
      </c>
      <c r="H2090" s="5" t="str">
        <f>_xlfn.IFNA(VLOOKUP(D2090,'Msku With Skus'!$A:$E,6,FALSE)," ")</f>
        <v> </v>
      </c>
    </row>
    <row r="2091" customHeight="1" spans="1:8">
      <c r="A2091" s="25" t="s">
        <v>11269</v>
      </c>
      <c r="B2091" s="25" t="s">
        <v>5136</v>
      </c>
      <c r="C2091" s="25" t="s">
        <v>11270</v>
      </c>
      <c r="D2091" s="5" t="str">
        <f>VLOOKUP(B2091,'Msku With Skus'!$A:$B,2,FALSE)</f>
        <v>CSTE_O0186_OT_OximeterTft</v>
      </c>
      <c r="E2091" s="27">
        <f>_xlfn.IFNA(VLOOKUP(D2091,'Current Inventory '!$B:$E,4,FALSE),"0")</f>
        <v>9</v>
      </c>
      <c r="F2091" s="28">
        <v>0</v>
      </c>
      <c r="G2091" s="5">
        <f t="shared" si="0"/>
        <v>9</v>
      </c>
      <c r="H2091" s="5" t="str">
        <f>_xlfn.IFNA(VLOOKUP(D2091,'Msku With Skus'!$A:$E,6,FALSE)," ")</f>
        <v> </v>
      </c>
    </row>
    <row r="2092" customHeight="1" spans="1:8">
      <c r="A2092" s="25" t="s">
        <v>11271</v>
      </c>
      <c r="B2092" s="25" t="s">
        <v>3216</v>
      </c>
      <c r="C2092" s="25" t="s">
        <v>11272</v>
      </c>
      <c r="D2092" s="5" t="str">
        <f>VLOOKUP(B2092,'Msku With Skus'!$A:$B,2,FALSE)</f>
        <v>CSTE_0311_Organizer_Travel_Black</v>
      </c>
      <c r="E2092" s="27">
        <f>_xlfn.IFNA(VLOOKUP(D2092,'Current Inventory '!$B:$E,4,FALSE),"0")</f>
        <v>1</v>
      </c>
      <c r="F2092" s="28">
        <v>0</v>
      </c>
      <c r="G2092" s="5">
        <f t="shared" si="0"/>
        <v>1</v>
      </c>
      <c r="H2092" s="5" t="e">
        <f>_xlfn.IFNA(VLOOKUP(D2092,'Msku With Skus'!$A:$E,6,FALSE)," ")</f>
        <v>#REF!</v>
      </c>
    </row>
    <row r="2093" customHeight="1" spans="1:8">
      <c r="A2093" s="25" t="s">
        <v>11271</v>
      </c>
      <c r="B2093" s="25" t="s">
        <v>3216</v>
      </c>
      <c r="C2093" s="25" t="s">
        <v>11272</v>
      </c>
      <c r="D2093" s="5" t="str">
        <f>VLOOKUP(B2093,'Msku With Skus'!$A:$B,2,FALSE)</f>
        <v>CSTE_0311_Organizer_Travel_Black</v>
      </c>
      <c r="E2093" s="27">
        <f>_xlfn.IFNA(VLOOKUP(D2093,'Current Inventory '!$B:$E,4,FALSE),"0")</f>
        <v>1</v>
      </c>
      <c r="F2093" s="28">
        <v>0</v>
      </c>
      <c r="G2093" s="5">
        <f t="shared" si="0"/>
        <v>1</v>
      </c>
      <c r="H2093" s="5" t="e">
        <f>_xlfn.IFNA(VLOOKUP(D2093,'Msku With Skus'!$A:$E,6,FALSE)," ")</f>
        <v>#REF!</v>
      </c>
    </row>
    <row r="2094" customHeight="1" spans="1:8">
      <c r="A2094" s="25" t="s">
        <v>11271</v>
      </c>
      <c r="B2094" s="25" t="s">
        <v>3216</v>
      </c>
      <c r="C2094" s="25" t="s">
        <v>11272</v>
      </c>
      <c r="D2094" s="5" t="str">
        <f>VLOOKUP(B2094,'Msku With Skus'!$A:$B,2,FALSE)</f>
        <v>CSTE_0311_Organizer_Travel_Black</v>
      </c>
      <c r="E2094" s="27">
        <f>_xlfn.IFNA(VLOOKUP(D2094,'Current Inventory '!$B:$E,4,FALSE),"0")</f>
        <v>1</v>
      </c>
      <c r="F2094" s="28">
        <v>0</v>
      </c>
      <c r="G2094" s="5">
        <f t="shared" si="0"/>
        <v>1</v>
      </c>
      <c r="H2094" s="5" t="e">
        <f>_xlfn.IFNA(VLOOKUP(D2094,'Msku With Skus'!$A:$E,6,FALSE)," ")</f>
        <v>#REF!</v>
      </c>
    </row>
    <row r="2095" customHeight="1" spans="1:8">
      <c r="A2095" s="25" t="s">
        <v>11273</v>
      </c>
      <c r="B2095" s="25" t="s">
        <v>3202</v>
      </c>
      <c r="C2095" s="25" t="s">
        <v>11274</v>
      </c>
      <c r="D2095" s="5" t="str">
        <f>VLOOKUP(B2095,'Msku With Skus'!$A:$B,2,FALSE)</f>
        <v>CSTE_0310_Organizer_Travel_Grey</v>
      </c>
      <c r="E2095" s="27">
        <f>_xlfn.IFNA(VLOOKUP(D2095,'Current Inventory '!$B:$E,4,FALSE),"0")</f>
        <v>1</v>
      </c>
      <c r="F2095" s="28">
        <v>0</v>
      </c>
      <c r="G2095" s="5">
        <f t="shared" si="0"/>
        <v>1</v>
      </c>
      <c r="H2095" s="5" t="e">
        <f>_xlfn.IFNA(VLOOKUP(D2095,'Msku With Skus'!$A:$E,6,FALSE)," ")</f>
        <v>#REF!</v>
      </c>
    </row>
    <row r="2096" customHeight="1" spans="1:8">
      <c r="A2096" s="25" t="s">
        <v>11273</v>
      </c>
      <c r="B2096" s="25" t="s">
        <v>3202</v>
      </c>
      <c r="C2096" s="25" t="s">
        <v>11274</v>
      </c>
      <c r="D2096" s="5" t="str">
        <f>VLOOKUP(B2096,'Msku With Skus'!$A:$B,2,FALSE)</f>
        <v>CSTE_0310_Organizer_Travel_Grey</v>
      </c>
      <c r="E2096" s="27">
        <f>_xlfn.IFNA(VLOOKUP(D2096,'Current Inventory '!$B:$E,4,FALSE),"0")</f>
        <v>1</v>
      </c>
      <c r="F2096" s="28">
        <v>0</v>
      </c>
      <c r="G2096" s="5">
        <f t="shared" si="0"/>
        <v>1</v>
      </c>
      <c r="H2096" s="5" t="e">
        <f>_xlfn.IFNA(VLOOKUP(D2096,'Msku With Skus'!$A:$E,6,FALSE)," ")</f>
        <v>#REF!</v>
      </c>
    </row>
    <row r="2097" customHeight="1" spans="1:8">
      <c r="A2097" s="25" t="s">
        <v>11273</v>
      </c>
      <c r="B2097" s="25" t="s">
        <v>3202</v>
      </c>
      <c r="C2097" s="25" t="s">
        <v>11274</v>
      </c>
      <c r="D2097" s="5" t="str">
        <f>VLOOKUP(B2097,'Msku With Skus'!$A:$B,2,FALSE)</f>
        <v>CSTE_0310_Organizer_Travel_Grey</v>
      </c>
      <c r="E2097" s="27">
        <f>_xlfn.IFNA(VLOOKUP(D2097,'Current Inventory '!$B:$E,4,FALSE),"0")</f>
        <v>1</v>
      </c>
      <c r="F2097" s="28">
        <v>0</v>
      </c>
      <c r="G2097" s="5">
        <f t="shared" si="0"/>
        <v>1</v>
      </c>
      <c r="H2097" s="5" t="e">
        <f>_xlfn.IFNA(VLOOKUP(D2097,'Msku With Skus'!$A:$E,6,FALSE)," ")</f>
        <v>#REF!</v>
      </c>
    </row>
    <row r="2098" customHeight="1" spans="1:8">
      <c r="A2098" s="25" t="s">
        <v>11275</v>
      </c>
      <c r="B2098" s="25" t="s">
        <v>3196</v>
      </c>
      <c r="C2098" s="25" t="s">
        <v>11276</v>
      </c>
      <c r="D2098" s="5" t="str">
        <f>VLOOKUP(B2098,'Msku With Skus'!$A:$B,2,FALSE)</f>
        <v>CSTE_0309_Organizer_Travel_LightBlue</v>
      </c>
      <c r="E2098" s="27">
        <f>_xlfn.IFNA(VLOOKUP(D2098,'Current Inventory '!$B:$E,4,FALSE),"0")</f>
        <v>0</v>
      </c>
      <c r="F2098" s="28">
        <v>0</v>
      </c>
      <c r="G2098" s="5">
        <f t="shared" si="0"/>
        <v>0</v>
      </c>
      <c r="H2098" s="5" t="e">
        <f>_xlfn.IFNA(VLOOKUP(D2098,'Msku With Skus'!$A:$E,6,FALSE)," ")</f>
        <v>#REF!</v>
      </c>
    </row>
    <row r="2099" customHeight="1" spans="1:8">
      <c r="A2099" s="25" t="s">
        <v>11275</v>
      </c>
      <c r="B2099" s="25" t="s">
        <v>3196</v>
      </c>
      <c r="C2099" s="25" t="s">
        <v>11276</v>
      </c>
      <c r="D2099" s="5" t="str">
        <f>VLOOKUP(B2099,'Msku With Skus'!$A:$B,2,FALSE)</f>
        <v>CSTE_0309_Organizer_Travel_LightBlue</v>
      </c>
      <c r="E2099" s="27">
        <f>_xlfn.IFNA(VLOOKUP(D2099,'Current Inventory '!$B:$E,4,FALSE),"0")</f>
        <v>0</v>
      </c>
      <c r="F2099" s="28">
        <v>0</v>
      </c>
      <c r="G2099" s="5">
        <f t="shared" si="0"/>
        <v>0</v>
      </c>
      <c r="H2099" s="5" t="e">
        <f>_xlfn.IFNA(VLOOKUP(D2099,'Msku With Skus'!$A:$E,6,FALSE)," ")</f>
        <v>#REF!</v>
      </c>
    </row>
    <row r="2100" customHeight="1" spans="1:8">
      <c r="A2100" s="25" t="s">
        <v>11275</v>
      </c>
      <c r="B2100" s="25" t="s">
        <v>3196</v>
      </c>
      <c r="C2100" s="25" t="s">
        <v>11276</v>
      </c>
      <c r="D2100" s="5" t="str">
        <f>VLOOKUP(B2100,'Msku With Skus'!$A:$B,2,FALSE)</f>
        <v>CSTE_0309_Organizer_Travel_LightBlue</v>
      </c>
      <c r="E2100" s="27">
        <f>_xlfn.IFNA(VLOOKUP(D2100,'Current Inventory '!$B:$E,4,FALSE),"0")</f>
        <v>0</v>
      </c>
      <c r="F2100" s="28">
        <v>0</v>
      </c>
      <c r="G2100" s="5">
        <f t="shared" si="0"/>
        <v>0</v>
      </c>
      <c r="H2100" s="5" t="e">
        <f>_xlfn.IFNA(VLOOKUP(D2100,'Msku With Skus'!$A:$E,6,FALSE)," ")</f>
        <v>#REF!</v>
      </c>
    </row>
    <row r="2101" customHeight="1" spans="1:8">
      <c r="A2101" s="25" t="s">
        <v>11277</v>
      </c>
      <c r="B2101" s="25" t="s">
        <v>2681</v>
      </c>
      <c r="C2101" s="25" t="s">
        <v>11278</v>
      </c>
      <c r="D2101" s="5" t="str">
        <f>VLOOKUP(B2101,'Msku With Skus'!$A:$B,2,FALSE)</f>
        <v>CSTE_0217_SG_ThugLife_Thin</v>
      </c>
      <c r="E2101" s="27">
        <f>_xlfn.IFNA(VLOOKUP(D2101,'Current Inventory '!$B:$E,4,FALSE),"0")</f>
        <v>608</v>
      </c>
      <c r="F2101" s="28">
        <v>0</v>
      </c>
      <c r="G2101" s="5">
        <f t="shared" si="0"/>
        <v>608</v>
      </c>
      <c r="H2101" s="5" t="str">
        <f>_xlfn.IFNA(VLOOKUP(D2101,'Msku With Skus'!$A:$E,6,FALSE)," ")</f>
        <v> </v>
      </c>
    </row>
    <row r="2102" customHeight="1" spans="1:8">
      <c r="A2102" s="25" t="s">
        <v>11279</v>
      </c>
      <c r="B2102" s="25" t="s">
        <v>160</v>
      </c>
      <c r="C2102" s="25" t="s">
        <v>11280</v>
      </c>
      <c r="D2102" s="5" t="str">
        <f>VLOOKUP(B2102,'Msku With Skus'!$A:$B,2,FALSE)</f>
        <v>CSTE_0220_SG_ThugLife_Blue</v>
      </c>
      <c r="E2102" s="27">
        <f>_xlfn.IFNA(VLOOKUP(D2102,'Current Inventory '!$B:$E,4,FALSE),"0")</f>
        <v>1</v>
      </c>
      <c r="F2102" s="28">
        <v>0</v>
      </c>
      <c r="G2102" s="5">
        <f t="shared" si="0"/>
        <v>1</v>
      </c>
      <c r="H2102" s="5" t="str">
        <f>_xlfn.IFNA(VLOOKUP(D2102,'Msku With Skus'!$A:$E,6,FALSE)," ")</f>
        <v> </v>
      </c>
    </row>
    <row r="2103" customHeight="1" spans="1:8">
      <c r="A2103" s="25" t="s">
        <v>11281</v>
      </c>
      <c r="B2103" s="25" t="s">
        <v>159</v>
      </c>
      <c r="C2103" s="25" t="s">
        <v>11280</v>
      </c>
      <c r="D2103" s="5" t="str">
        <f>VLOOKUP(B2103,'Msku With Skus'!$A:$B,2,FALSE)</f>
        <v>Blue_thug</v>
      </c>
      <c r="E2103" s="27" t="str">
        <f>_xlfn.IFNA(VLOOKUP(D2103,'Current Inventory '!$B:$E,4,FALSE),"0")</f>
        <v>0</v>
      </c>
      <c r="F2103" s="28">
        <v>0</v>
      </c>
      <c r="G2103" s="5">
        <f t="shared" si="0"/>
        <v>0</v>
      </c>
      <c r="H2103" s="5" t="e">
        <f>_xlfn.IFNA(VLOOKUP(D2103,'Msku With Skus'!$A:$E,6,FALSE)," ")</f>
        <v>#REF!</v>
      </c>
    </row>
    <row r="2104" customHeight="1" spans="1:8">
      <c r="A2104" s="25" t="s">
        <v>11282</v>
      </c>
      <c r="B2104" s="25" t="s">
        <v>161</v>
      </c>
      <c r="C2104" s="25" t="s">
        <v>11280</v>
      </c>
      <c r="D2104" s="5" t="str">
        <f>VLOOKUP(B2104,'Msku With Skus'!$A:$B,2,FALSE)</f>
        <v>Blue_thug</v>
      </c>
      <c r="E2104" s="27" t="str">
        <f>_xlfn.IFNA(VLOOKUP(D2104,'Current Inventory '!$B:$E,4,FALSE),"0")</f>
        <v>0</v>
      </c>
      <c r="F2104" s="28">
        <v>0</v>
      </c>
      <c r="G2104" s="5">
        <f t="shared" si="0"/>
        <v>0</v>
      </c>
      <c r="H2104" s="5" t="e">
        <f>_xlfn.IFNA(VLOOKUP(D2104,'Msku With Skus'!$A:$E,6,FALSE)," ")</f>
        <v>#REF!</v>
      </c>
    </row>
    <row r="2105" customHeight="1" spans="1:8">
      <c r="A2105" s="25" t="s">
        <v>8653</v>
      </c>
      <c r="B2105" s="25" t="s">
        <v>1458</v>
      </c>
      <c r="C2105" s="25" t="s">
        <v>8654</v>
      </c>
      <c r="D2105" s="5" t="str">
        <f>VLOOKUP(B2105,'Msku With Skus'!$A:$B,2,FALSE)</f>
        <v>CSTE_0085_MB_Titanic_Brown</v>
      </c>
      <c r="E2105" s="27">
        <f>_xlfn.IFNA(VLOOKUP(D2105,'Current Inventory '!$B:$E,4,FALSE),"0")</f>
        <v>59</v>
      </c>
      <c r="F2105" s="28">
        <v>0</v>
      </c>
      <c r="G2105" s="5">
        <f t="shared" si="0"/>
        <v>59</v>
      </c>
      <c r="H2105" s="5" t="e">
        <f>_xlfn.IFNA(VLOOKUP(D2105,'Msku With Skus'!$A:$E,6,FALSE)," ")</f>
        <v>#REF!</v>
      </c>
    </row>
    <row r="2106" customHeight="1" spans="1:8">
      <c r="A2106" s="25" t="s">
        <v>11283</v>
      </c>
      <c r="B2106" s="25" t="s">
        <v>559</v>
      </c>
      <c r="C2106" s="25" t="s">
        <v>11284</v>
      </c>
      <c r="D2106" s="5" t="str">
        <f>VLOOKUP(B2106,'Msku With Skus'!$A:$B,2,FALSE)</f>
        <v>CSTE_0017_MB_HP_Brown</v>
      </c>
      <c r="E2106" s="27">
        <f>_xlfn.IFNA(VLOOKUP(D2106,'Current Inventory '!$B:$E,4,FALSE),"0")</f>
        <v>-22</v>
      </c>
      <c r="F2106" s="28">
        <v>0</v>
      </c>
      <c r="G2106" s="5">
        <f t="shared" si="0"/>
        <v>-22</v>
      </c>
      <c r="H2106" s="5" t="str">
        <f>_xlfn.IFNA(VLOOKUP(D2106,'Msku With Skus'!$A:$E,6,FALSE)," ")</f>
        <v> </v>
      </c>
    </row>
    <row r="2107" customHeight="1" spans="1:8">
      <c r="A2107" s="25" t="s">
        <v>11285</v>
      </c>
      <c r="B2107" s="25" t="s">
        <v>6661</v>
      </c>
      <c r="C2107" s="25" t="s">
        <v>11286</v>
      </c>
      <c r="D2107" s="5" t="str">
        <f>VLOOKUP(B2107,'Msku With Skus'!$A:$B,2,FALSE)</f>
        <v>XEXY_0004_Accs_Electronics_USB_Hub</v>
      </c>
      <c r="E2107" s="27">
        <f>_xlfn.IFNA(VLOOKUP(D2107,'Current Inventory '!$B:$E,4,FALSE),"0")</f>
        <v>0</v>
      </c>
      <c r="F2107" s="28">
        <v>1</v>
      </c>
      <c r="G2107" s="5">
        <f t="shared" si="0"/>
        <v>-1</v>
      </c>
      <c r="H2107" s="5" t="e">
        <f>_xlfn.IFNA(VLOOKUP(D2107,'Msku With Skus'!$A:$E,6,FALSE)," ")</f>
        <v>#REF!</v>
      </c>
    </row>
    <row r="2108" customHeight="1" spans="1:8">
      <c r="A2108" s="25" t="s">
        <v>11287</v>
      </c>
      <c r="B2108" s="25" t="s">
        <v>6664</v>
      </c>
      <c r="C2108" s="25" t="s">
        <v>11288</v>
      </c>
      <c r="D2108" s="5" t="str">
        <f>VLOOKUP(B2108,'Msku With Skus'!$A:$B,2,FALSE)</f>
        <v>XEXY_0005_Accs_Electronics_Tripod_K31</v>
      </c>
      <c r="E2108" s="27">
        <f>_xlfn.IFNA(VLOOKUP(D2108,'Current Inventory '!$B:$E,4,FALSE),"0")</f>
        <v>1</v>
      </c>
      <c r="F2108" s="28">
        <v>1</v>
      </c>
      <c r="G2108" s="5">
        <f t="shared" si="0"/>
        <v>0</v>
      </c>
      <c r="H2108" s="5" t="e">
        <f>_xlfn.IFNA(VLOOKUP(D2108,'Msku With Skus'!$A:$E,6,FALSE)," ")</f>
        <v>#REF!</v>
      </c>
    </row>
    <row r="2109" customHeight="1" spans="1:8">
      <c r="A2109" s="25" t="s">
        <v>11289</v>
      </c>
      <c r="B2109" s="25" t="s">
        <v>5137</v>
      </c>
      <c r="C2109" s="25" t="s">
        <v>11290</v>
      </c>
      <c r="D2109" s="5" t="str">
        <f>VLOOKUP(B2109,'Msku With Skus'!$A:$B,2,FALSE)</f>
        <v>CSTE_O0186_OT_OximeterTft</v>
      </c>
      <c r="E2109" s="27">
        <f>_xlfn.IFNA(VLOOKUP(D2109,'Current Inventory '!$B:$E,4,FALSE),"0")</f>
        <v>9</v>
      </c>
      <c r="F2109" s="28">
        <v>0</v>
      </c>
      <c r="G2109" s="5">
        <f t="shared" si="0"/>
        <v>9</v>
      </c>
      <c r="H2109" s="5" t="str">
        <f>_xlfn.IFNA(VLOOKUP(D2109,'Msku With Skus'!$A:$E,6,FALSE)," ")</f>
        <v> </v>
      </c>
    </row>
    <row r="2110" customHeight="1" spans="1:8">
      <c r="A2110" s="25" t="s">
        <v>11291</v>
      </c>
      <c r="B2110" s="25" t="s">
        <v>6652</v>
      </c>
      <c r="C2110" s="25" t="s">
        <v>11292</v>
      </c>
      <c r="D2110" s="5" t="str">
        <f>VLOOKUP(B2110,'Msku With Skus'!$A:$B,2,FALSE)</f>
        <v>XEXY_0002_Accs_Electronics_Mic_K9</v>
      </c>
      <c r="E2110" s="27">
        <f>_xlfn.IFNA(VLOOKUP(D2110,'Current Inventory '!$B:$E,4,FALSE),"0")</f>
        <v>68</v>
      </c>
      <c r="F2110" s="28">
        <v>0</v>
      </c>
      <c r="G2110" s="5">
        <f t="shared" si="0"/>
        <v>68</v>
      </c>
      <c r="H2110" s="5" t="e">
        <f>_xlfn.IFNA(VLOOKUP(D2110,'Msku With Skus'!$A:$E,6,FALSE)," ")</f>
        <v>#REF!</v>
      </c>
    </row>
    <row r="2111" customHeight="1" spans="1:8">
      <c r="A2111" s="25" t="s">
        <v>11293</v>
      </c>
      <c r="B2111" s="25" t="s">
        <v>6667</v>
      </c>
      <c r="C2111" s="25" t="s">
        <v>11294</v>
      </c>
      <c r="D2111" s="5" t="str">
        <f>VLOOKUP(B2111,'Msku With Skus'!$A:$B,2,FALSE)</f>
        <v>XEXY_0006_Accs_Electronics_OTG_Adapter</v>
      </c>
      <c r="E2111" s="27">
        <f>_xlfn.IFNA(VLOOKUP(D2111,'Current Inventory '!$B:$E,4,FALSE),"0")</f>
        <v>47</v>
      </c>
      <c r="F2111" s="28">
        <v>8</v>
      </c>
      <c r="G2111" s="5">
        <f t="shared" si="0"/>
        <v>39</v>
      </c>
      <c r="H2111" s="5" t="e">
        <f>_xlfn.IFNA(VLOOKUP(D2111,'Msku With Skus'!$A:$E,6,FALSE)," ")</f>
        <v>#REF!</v>
      </c>
    </row>
    <row r="2112" customHeight="1" spans="1:8">
      <c r="A2112" s="25" t="s">
        <v>11295</v>
      </c>
      <c r="B2112" s="25" t="s">
        <v>2062</v>
      </c>
      <c r="C2112" s="25" t="s">
        <v>11296</v>
      </c>
      <c r="D2112" s="5" t="str">
        <f>VLOOKUP(B2112,'Msku With Skus'!$A:$B,2,FALSE)</f>
        <v>CSTE_0150_SG_ButterFly_BluePurple</v>
      </c>
      <c r="E2112" s="27">
        <f>_xlfn.IFNA(VLOOKUP(D2112,'Current Inventory '!$B:$E,4,FALSE),"0")</f>
        <v>1</v>
      </c>
      <c r="F2112" s="28">
        <v>0</v>
      </c>
      <c r="G2112" s="5">
        <f t="shared" si="0"/>
        <v>1</v>
      </c>
      <c r="H2112" s="5" t="e">
        <f>_xlfn.IFNA(VLOOKUP(D2112,'Msku With Skus'!$A:$E,6,FALSE)," ")</f>
        <v>#REF!</v>
      </c>
    </row>
    <row r="2113" customHeight="1" spans="1:8">
      <c r="A2113" s="25" t="s">
        <v>11297</v>
      </c>
      <c r="B2113" s="25" t="s">
        <v>2182</v>
      </c>
      <c r="C2113" s="25" t="s">
        <v>11298</v>
      </c>
      <c r="D2113" s="5" t="str">
        <f>VLOOKUP(B2113,'Msku With Skus'!$A:$B,2,FALSE)</f>
        <v>CSTE_0165_SG_Square_OffWhite</v>
      </c>
      <c r="E2113" s="27">
        <f>_xlfn.IFNA(VLOOKUP(D2113,'Current Inventory '!$B:$E,4,FALSE),"0")</f>
        <v>6</v>
      </c>
      <c r="F2113" s="28">
        <v>0</v>
      </c>
      <c r="G2113" s="5">
        <f t="shared" si="0"/>
        <v>6</v>
      </c>
      <c r="H2113" s="5" t="e">
        <f>_xlfn.IFNA(VLOOKUP(D2113,'Msku With Skus'!$A:$E,6,FALSE)," ")</f>
        <v>#REF!</v>
      </c>
    </row>
    <row r="2114" customHeight="1" spans="1:8">
      <c r="A2114" s="25" t="s">
        <v>11299</v>
      </c>
      <c r="B2114" s="25" t="s">
        <v>1975</v>
      </c>
      <c r="C2114" s="25" t="s">
        <v>11300</v>
      </c>
      <c r="D2114" s="5" t="str">
        <f>VLOOKUP(B2114,'Msku With Skus'!$A:$B,2,FALSE)</f>
        <v>CSTE_0143_SG_Oval01_Black</v>
      </c>
      <c r="E2114" s="27">
        <f>_xlfn.IFNA(VLOOKUP(D2114,'Current Inventory '!$B:$E,4,FALSE),"0")</f>
        <v>19</v>
      </c>
      <c r="F2114" s="28">
        <v>20</v>
      </c>
      <c r="G2114" s="5">
        <f t="shared" si="0"/>
        <v>-1</v>
      </c>
      <c r="H2114" s="5" t="e">
        <f>_xlfn.IFNA(VLOOKUP(D2114,'Msku With Skus'!$A:$E,6,FALSE)," ")</f>
        <v>#REF!</v>
      </c>
    </row>
    <row r="2115" customHeight="1" spans="1:8">
      <c r="A2115" s="25" t="s">
        <v>11301</v>
      </c>
      <c r="B2115" s="25" t="s">
        <v>2261</v>
      </c>
      <c r="C2115" s="25" t="s">
        <v>11302</v>
      </c>
      <c r="D2115" s="5" t="str">
        <f>VLOOKUP(B2115,'Msku With Skus'!$A:$B,2,FALSE)</f>
        <v>CSTE_0174_SG_Oval_Red</v>
      </c>
      <c r="E2115" s="27">
        <f>_xlfn.IFNA(VLOOKUP(D2115,'Current Inventory '!$B:$E,4,FALSE),"0")</f>
        <v>45</v>
      </c>
      <c r="F2115" s="28">
        <v>10</v>
      </c>
      <c r="G2115" s="5">
        <f t="shared" si="0"/>
        <v>35</v>
      </c>
      <c r="H2115" s="5" t="e">
        <f>_xlfn.IFNA(VLOOKUP(D2115,'Msku With Skus'!$A:$E,6,FALSE)," ")</f>
        <v>#REF!</v>
      </c>
    </row>
    <row r="2116" customHeight="1" spans="1:8">
      <c r="A2116" s="25" t="s">
        <v>11303</v>
      </c>
      <c r="B2116" s="25" t="s">
        <v>2789</v>
      </c>
      <c r="C2116" s="25" t="s">
        <v>11304</v>
      </c>
      <c r="D2116" s="5" t="str">
        <f>VLOOKUP(B2116,'Msku With Skus'!$A:$B,2,FALSE)</f>
        <v>CSTE_0226_SG_Square/Big_Black</v>
      </c>
      <c r="E2116" s="27">
        <f>_xlfn.IFNA(VLOOKUP(D2116,'Current Inventory '!$B:$E,4,FALSE),"0")</f>
        <v>11</v>
      </c>
      <c r="F2116" s="28">
        <v>5</v>
      </c>
      <c r="G2116" s="5">
        <f t="shared" si="0"/>
        <v>6</v>
      </c>
      <c r="H2116" s="5" t="e">
        <f>_xlfn.IFNA(VLOOKUP(D2116,'Msku With Skus'!$A:$E,6,FALSE)," ")</f>
        <v>#REF!</v>
      </c>
    </row>
    <row r="2117" customHeight="1" spans="1:8">
      <c r="A2117" s="25" t="s">
        <v>11305</v>
      </c>
      <c r="B2117" s="25" t="s">
        <v>2233</v>
      </c>
      <c r="C2117" s="25" t="s">
        <v>11306</v>
      </c>
      <c r="D2117" s="5" t="str">
        <f>VLOOKUP(B2117,'Msku With Skus'!$A:$B,2,FALSE)</f>
        <v>CSTE_0172_SG_Square_Purple</v>
      </c>
      <c r="E2117" s="27">
        <f>_xlfn.IFNA(VLOOKUP(D2117,'Current Inventory '!$B:$E,4,FALSE),"0")</f>
        <v>14</v>
      </c>
      <c r="F2117" s="28">
        <v>5</v>
      </c>
      <c r="G2117" s="5">
        <f t="shared" si="0"/>
        <v>9</v>
      </c>
      <c r="H2117" s="5" t="e">
        <f>_xlfn.IFNA(VLOOKUP(D2117,'Msku With Skus'!$A:$E,6,FALSE)," ")</f>
        <v>#REF!</v>
      </c>
    </row>
    <row r="2118" customHeight="1" spans="1:8">
      <c r="A2118" s="25" t="s">
        <v>11307</v>
      </c>
      <c r="B2118" s="25" t="s">
        <v>2204</v>
      </c>
      <c r="C2118" s="25" t="s">
        <v>11308</v>
      </c>
      <c r="D2118" s="5" t="str">
        <f>VLOOKUP(B2118,'Msku With Skus'!$A:$B,2,FALSE)</f>
        <v>CSTE_0169_SG_Sqaure_Creame</v>
      </c>
      <c r="E2118" s="27">
        <f>_xlfn.IFNA(VLOOKUP(D2118,'Current Inventory '!$B:$E,4,FALSE),"0")</f>
        <v>23</v>
      </c>
      <c r="F2118" s="28">
        <v>5</v>
      </c>
      <c r="G2118" s="5">
        <f t="shared" si="0"/>
        <v>18</v>
      </c>
      <c r="H2118" s="5" t="e">
        <f>_xlfn.IFNA(VLOOKUP(D2118,'Msku With Skus'!$A:$E,6,FALSE)," ")</f>
        <v>#REF!</v>
      </c>
    </row>
    <row r="2119" customHeight="1" spans="1:8">
      <c r="A2119" s="25" t="s">
        <v>11309</v>
      </c>
      <c r="B2119" s="25" t="s">
        <v>2345</v>
      </c>
      <c r="C2119" s="25" t="s">
        <v>11310</v>
      </c>
      <c r="D2119" s="5" t="str">
        <f>VLOOKUP(B2119,'Msku With Skus'!$A:$B,2,FALSE)</f>
        <v>CSTE_0184_SG_Sqaure/small_TigerPrint</v>
      </c>
      <c r="E2119" s="27">
        <f>_xlfn.IFNA(VLOOKUP(D2119,'Current Inventory '!$B:$E,4,FALSE),"0")</f>
        <v>19</v>
      </c>
      <c r="F2119" s="28">
        <v>5</v>
      </c>
      <c r="G2119" s="5">
        <f t="shared" si="0"/>
        <v>14</v>
      </c>
      <c r="H2119" s="5" t="e">
        <f>_xlfn.IFNA(VLOOKUP(D2119,'Msku With Skus'!$A:$E,6,FALSE)," ")</f>
        <v>#REF!</v>
      </c>
    </row>
    <row r="2120" customHeight="1" spans="1:8">
      <c r="A2120" s="25" t="s">
        <v>11311</v>
      </c>
      <c r="B2120" s="25" t="s">
        <v>2781</v>
      </c>
      <c r="C2120" s="25" t="s">
        <v>11312</v>
      </c>
      <c r="D2120" s="5" t="str">
        <f>VLOOKUP(B2120,'Msku With Skus'!$A:$B,2,FALSE)</f>
        <v>CSTE_0225_SG_Square/Big_TigerPrint</v>
      </c>
      <c r="E2120" s="27">
        <f>_xlfn.IFNA(VLOOKUP(D2120,'Current Inventory '!$B:$E,4,FALSE),"0")</f>
        <v>8</v>
      </c>
      <c r="F2120" s="28">
        <v>5</v>
      </c>
      <c r="G2120" s="5">
        <f t="shared" si="0"/>
        <v>3</v>
      </c>
      <c r="H2120" s="5" t="e">
        <f>_xlfn.IFNA(VLOOKUP(D2120,'Msku With Skus'!$A:$E,6,FALSE)," ")</f>
        <v>#REF!</v>
      </c>
    </row>
    <row r="2121" customHeight="1" spans="1:8">
      <c r="A2121" s="25" t="s">
        <v>11313</v>
      </c>
      <c r="B2121" s="25" t="s">
        <v>6657</v>
      </c>
      <c r="C2121" s="25" t="s">
        <v>11314</v>
      </c>
      <c r="D2121" s="5" t="str">
        <f>VLOOKUP(B2121,'Msku With Skus'!$A:$B,2,FALSE)</f>
        <v>XEXY_0003_Accs_Electronics_Mic_K15</v>
      </c>
      <c r="E2121" s="27">
        <f>_xlfn.IFNA(VLOOKUP(D2121,'Current Inventory '!$B:$E,4,FALSE),"0")</f>
        <v>0</v>
      </c>
      <c r="F2121" s="28">
        <v>2</v>
      </c>
      <c r="G2121" s="5">
        <f t="shared" si="0"/>
        <v>-2</v>
      </c>
      <c r="H2121" s="5" t="e">
        <f>_xlfn.IFNA(VLOOKUP(D2121,'Msku With Skus'!$A:$E,6,FALSE)," ")</f>
        <v>#REF!</v>
      </c>
    </row>
    <row r="2122" customHeight="1" spans="1:8">
      <c r="A2122" s="25" t="s">
        <v>11291</v>
      </c>
      <c r="B2122" s="25" t="s">
        <v>6652</v>
      </c>
      <c r="C2122" s="25" t="s">
        <v>11292</v>
      </c>
      <c r="D2122" s="5" t="str">
        <f>VLOOKUP(B2122,'Msku With Skus'!$A:$B,2,FALSE)</f>
        <v>XEXY_0002_Accs_Electronics_Mic_K9</v>
      </c>
      <c r="E2122" s="27">
        <f>_xlfn.IFNA(VLOOKUP(D2122,'Current Inventory '!$B:$E,4,FALSE),"0")</f>
        <v>68</v>
      </c>
      <c r="F2122" s="28">
        <v>61</v>
      </c>
      <c r="G2122" s="5">
        <f t="shared" si="0"/>
        <v>7</v>
      </c>
      <c r="H2122" s="5" t="e">
        <f>_xlfn.IFNA(VLOOKUP(D2122,'Msku With Skus'!$A:$E,6,FALSE)," ")</f>
        <v>#REF!</v>
      </c>
    </row>
    <row r="2123" customHeight="1" spans="1:8">
      <c r="A2123" s="25" t="s">
        <v>11315</v>
      </c>
      <c r="B2123" s="25" t="s">
        <v>6649</v>
      </c>
      <c r="C2123" s="25" t="s">
        <v>11316</v>
      </c>
      <c r="D2123" s="5" t="str">
        <f>VLOOKUP(B2123,'Msku With Skus'!$A:$B,2,FALSE)</f>
        <v>XEXY_0001_Accs_Bamboo_Xocks_Pink</v>
      </c>
      <c r="E2123" s="27">
        <f>_xlfn.IFNA(VLOOKUP(D2123,'Current Inventory '!$B:$E,4,FALSE),"0")</f>
        <v>91</v>
      </c>
      <c r="F2123" s="28">
        <v>18</v>
      </c>
      <c r="G2123" s="5">
        <f t="shared" si="0"/>
        <v>73</v>
      </c>
      <c r="H2123" s="5" t="str">
        <f>_xlfn.IFNA(VLOOKUP(D2123,'Msku With Skus'!$A:$E,6,FALSE)," ")</f>
        <v> </v>
      </c>
    </row>
    <row r="2124" customHeight="1" spans="1:8">
      <c r="A2124" s="25" t="s">
        <v>11317</v>
      </c>
      <c r="B2124" s="25" t="s">
        <v>6941</v>
      </c>
      <c r="C2124" s="25" t="s">
        <v>11318</v>
      </c>
      <c r="D2124" s="5">
        <f>VLOOKUP(B2124,'Msku With Skus'!$A:$B,2,FALSE)</f>
        <v>0</v>
      </c>
      <c r="E2124" s="27" t="str">
        <f>_xlfn.IFNA(VLOOKUP(D2124,'Current Inventory '!$B:$E,4,FALSE),"0")</f>
        <v>0</v>
      </c>
      <c r="F2124" s="28">
        <v>2</v>
      </c>
      <c r="G2124" s="5">
        <f t="shared" si="0"/>
        <v>-2</v>
      </c>
      <c r="H2124" s="5" t="e">
        <f>_xlfn.IFNA(VLOOKUP(D2124,'Msku With Skus'!$A:$E,6,FALSE)," ")</f>
        <v>#REF!</v>
      </c>
    </row>
    <row r="2125" customHeight="1" spans="1:8">
      <c r="A2125" s="25" t="s">
        <v>11319</v>
      </c>
      <c r="B2125" s="25" t="s">
        <v>6943</v>
      </c>
      <c r="C2125" s="25" t="s">
        <v>11320</v>
      </c>
      <c r="D2125" s="5">
        <f>VLOOKUP(B2125,'Msku With Skus'!$A:$B,2,FALSE)</f>
        <v>0</v>
      </c>
      <c r="E2125" s="27" t="str">
        <f>_xlfn.IFNA(VLOOKUP(D2125,'Current Inventory '!$B:$E,4,FALSE),"0")</f>
        <v>0</v>
      </c>
      <c r="F2125" s="28">
        <v>7</v>
      </c>
      <c r="G2125" s="5">
        <f t="shared" si="0"/>
        <v>-7</v>
      </c>
      <c r="H2125" s="5" t="e">
        <f>_xlfn.IFNA(VLOOKUP(D2125,'Msku With Skus'!$A:$E,6,FALSE)," ")</f>
        <v>#REF!</v>
      </c>
    </row>
    <row r="2126" customHeight="1" spans="1:8">
      <c r="A2126" s="25" t="s">
        <v>11321</v>
      </c>
      <c r="B2126" s="25" t="s">
        <v>6945</v>
      </c>
      <c r="C2126" s="25" t="s">
        <v>11322</v>
      </c>
      <c r="D2126" s="5">
        <f>VLOOKUP(B2126,'Msku With Skus'!$A:$B,2,FALSE)</f>
        <v>0</v>
      </c>
      <c r="E2126" s="27" t="str">
        <f>_xlfn.IFNA(VLOOKUP(D2126,'Current Inventory '!$B:$E,4,FALSE),"0")</f>
        <v>0</v>
      </c>
      <c r="F2126" s="28">
        <v>4</v>
      </c>
      <c r="G2126" s="5">
        <f t="shared" si="0"/>
        <v>-4</v>
      </c>
      <c r="H2126" s="5" t="e">
        <f>_xlfn.IFNA(VLOOKUP(D2126,'Msku With Skus'!$A:$E,6,FALSE)," ")</f>
        <v>#REF!</v>
      </c>
    </row>
    <row r="2127" customHeight="1" spans="1:8">
      <c r="A2127" s="25" t="s">
        <v>11323</v>
      </c>
      <c r="B2127" s="25" t="s">
        <v>5138</v>
      </c>
      <c r="C2127" s="25" t="s">
        <v>11324</v>
      </c>
      <c r="D2127" s="5" t="str">
        <f>VLOOKUP(B2127,'Msku With Skus'!$A:$B,2,FALSE)</f>
        <v>CSTE_O0186_OT_OximeterTft</v>
      </c>
      <c r="E2127" s="27">
        <f>_xlfn.IFNA(VLOOKUP(D2127,'Current Inventory '!$B:$E,4,FALSE),"0")</f>
        <v>9</v>
      </c>
      <c r="F2127" s="28">
        <v>0</v>
      </c>
      <c r="G2127" s="5">
        <f t="shared" si="0"/>
        <v>9</v>
      </c>
      <c r="H2127" s="5" t="str">
        <f>_xlfn.IFNA(VLOOKUP(D2127,'Msku With Skus'!$A:$E,6,FALSE)," ")</f>
        <v> </v>
      </c>
    </row>
    <row r="2128" customHeight="1" spans="1:8">
      <c r="A2128" s="25" t="s">
        <v>11325</v>
      </c>
      <c r="B2128" s="25" t="s">
        <v>3149</v>
      </c>
      <c r="C2128" s="25" t="s">
        <v>11326</v>
      </c>
      <c r="D2128" s="5" t="str">
        <f>VLOOKUP(B2128,'Msku With Skus'!$A:$B,2,FALSE)</f>
        <v>CSTE_0303_MB_Mahogany_17Notes_Brown</v>
      </c>
      <c r="E2128" s="27">
        <f>_xlfn.IFNA(VLOOKUP(D2128,'Current Inventory '!$B:$E,4,FALSE),"0")</f>
        <v>1</v>
      </c>
      <c r="F2128" s="28">
        <v>0</v>
      </c>
      <c r="G2128" s="5">
        <f t="shared" si="0"/>
        <v>1</v>
      </c>
      <c r="H2128" s="5" t="str">
        <f>_xlfn.IFNA(VLOOKUP(D2128,'Msku With Skus'!$A:$E,6,FALSE)," ")</f>
        <v> </v>
      </c>
    </row>
    <row r="2129" customHeight="1" spans="1:8">
      <c r="A2129" s="25" t="s">
        <v>11327</v>
      </c>
      <c r="B2129" s="25" t="s">
        <v>1240</v>
      </c>
      <c r="C2129" s="25" t="s">
        <v>11328</v>
      </c>
      <c r="D2129" s="5" t="str">
        <f>VLOOKUP(B2129,'Msku With Skus'!$A:$B,2,FALSE)</f>
        <v>CSTE_0062_MB_ToMyMom_Brown</v>
      </c>
      <c r="E2129" s="27">
        <f>_xlfn.IFNA(VLOOKUP(D2129,'Current Inventory '!$B:$E,4,FALSE),"0")</f>
        <v>0</v>
      </c>
      <c r="F2129" s="28">
        <v>0</v>
      </c>
      <c r="G2129" s="5">
        <f t="shared" si="0"/>
        <v>0</v>
      </c>
      <c r="H2129" s="5" t="str">
        <f>_xlfn.IFNA(VLOOKUP(D2129,'Msku With Skus'!$A:$E,6,FALSE)," ")</f>
        <v> </v>
      </c>
    </row>
    <row r="2130" customHeight="1" spans="1:8">
      <c r="A2130" s="25" t="s">
        <v>11329</v>
      </c>
      <c r="B2130" s="25" t="s">
        <v>2714</v>
      </c>
      <c r="C2130" s="25" t="s">
        <v>11330</v>
      </c>
      <c r="D2130" s="5" t="str">
        <f>VLOOKUP(B2130,'Msku With Skus'!$A:$B,2,FALSE)</f>
        <v>CSTE_0218_SG_ThugLife_Big</v>
      </c>
      <c r="E2130" s="27">
        <f>_xlfn.IFNA(VLOOKUP(D2130,'Current Inventory '!$B:$E,4,FALSE),"0")</f>
        <v>0</v>
      </c>
      <c r="F2130" s="28">
        <v>0</v>
      </c>
      <c r="G2130" s="5">
        <f t="shared" si="0"/>
        <v>0</v>
      </c>
      <c r="H2130" s="5" t="str">
        <f>_xlfn.IFNA(VLOOKUP(D2130,'Msku With Skus'!$A:$E,6,FALSE)," ")</f>
        <v> </v>
      </c>
    </row>
    <row r="2131" customHeight="1" spans="1:8">
      <c r="A2131" s="25" t="s">
        <v>11331</v>
      </c>
      <c r="B2131" s="25" t="s">
        <v>5084</v>
      </c>
      <c r="C2131" s="25" t="s">
        <v>11332</v>
      </c>
      <c r="D2131" s="5" t="str">
        <f>VLOOKUP(B2131,'Msku With Skus'!$A:$B,2,FALSE)</f>
        <v>CSTE_O0154_OT_TeaCoster</v>
      </c>
      <c r="E2131" s="27">
        <f>_xlfn.IFNA(VLOOKUP(D2131,'Current Inventory '!$B:$E,4,FALSE),"0")</f>
        <v>0</v>
      </c>
      <c r="F2131" s="28">
        <v>0</v>
      </c>
      <c r="G2131" s="5">
        <f t="shared" si="0"/>
        <v>0</v>
      </c>
      <c r="H2131" s="5" t="str">
        <f>_xlfn.IFNA(VLOOKUP(D2131,'Msku With Skus'!$A:$E,6,FALSE)," ")</f>
        <v> </v>
      </c>
    </row>
    <row r="2132" customHeight="1" spans="1:8">
      <c r="A2132" s="25" t="s">
        <v>11331</v>
      </c>
      <c r="B2132" s="25" t="s">
        <v>5084</v>
      </c>
      <c r="C2132" s="25" t="s">
        <v>11332</v>
      </c>
      <c r="D2132" s="5" t="str">
        <f>VLOOKUP(B2132,'Msku With Skus'!$A:$B,2,FALSE)</f>
        <v>CSTE_O0154_OT_TeaCoster</v>
      </c>
      <c r="E2132" s="27">
        <f>_xlfn.IFNA(VLOOKUP(D2132,'Current Inventory '!$B:$E,4,FALSE),"0")</f>
        <v>0</v>
      </c>
      <c r="F2132" s="28">
        <v>0</v>
      </c>
      <c r="G2132" s="5">
        <f t="shared" si="0"/>
        <v>0</v>
      </c>
      <c r="H2132" s="5" t="str">
        <f>_xlfn.IFNA(VLOOKUP(D2132,'Msku With Skus'!$A:$E,6,FALSE)," ")</f>
        <v> </v>
      </c>
    </row>
    <row r="2133" customHeight="1" spans="1:8">
      <c r="A2133" s="25" t="s">
        <v>11333</v>
      </c>
      <c r="B2133" s="25" t="s">
        <v>192</v>
      </c>
      <c r="C2133" s="25" t="s">
        <v>11334</v>
      </c>
      <c r="D2133" s="5" t="str">
        <f>VLOOKUP(B2133,'Msku With Skus'!$A:$B,2,FALSE)</f>
        <v>CSTE_0014_MB_HBD_Brown</v>
      </c>
      <c r="E2133" s="27">
        <f>_xlfn.IFNA(VLOOKUP(D2133,'Current Inventory '!$B:$E,4,FALSE),"0")</f>
        <v>380</v>
      </c>
      <c r="F2133" s="28">
        <v>0</v>
      </c>
      <c r="G2133" s="5">
        <f t="shared" si="0"/>
        <v>380</v>
      </c>
      <c r="H2133" s="5" t="e">
        <f>_xlfn.IFNA(VLOOKUP(D2133,'Msku With Skus'!$A:$E,6,FALSE)," ")</f>
        <v>#REF!</v>
      </c>
    </row>
    <row r="2134" customHeight="1" spans="1:8">
      <c r="A2134" s="25" t="s">
        <v>11335</v>
      </c>
      <c r="B2134" s="25" t="s">
        <v>448</v>
      </c>
      <c r="C2134" s="25" t="s">
        <v>11334</v>
      </c>
      <c r="D2134" s="5" t="str">
        <f>VLOOKUP(B2134,'Msku With Skus'!$A:$B,2,FALSE)</f>
        <v>CSTE_0014_MB_HBD_Brown</v>
      </c>
      <c r="E2134" s="27">
        <f>_xlfn.IFNA(VLOOKUP(D2134,'Current Inventory '!$B:$E,4,FALSE),"0")</f>
        <v>380</v>
      </c>
      <c r="F2134" s="28">
        <v>0</v>
      </c>
      <c r="G2134" s="5">
        <f t="shared" si="0"/>
        <v>380</v>
      </c>
      <c r="H2134" s="5" t="e">
        <f>_xlfn.IFNA(VLOOKUP(D2134,'Msku With Skus'!$A:$E,6,FALSE)," ")</f>
        <v>#REF!</v>
      </c>
    </row>
    <row r="2135" customHeight="1" spans="1:8">
      <c r="A2135" s="25" t="s">
        <v>11335</v>
      </c>
      <c r="B2135" s="25" t="s">
        <v>448</v>
      </c>
      <c r="C2135" s="25" t="s">
        <v>11334</v>
      </c>
      <c r="D2135" s="5" t="str">
        <f>VLOOKUP(B2135,'Msku With Skus'!$A:$B,2,FALSE)</f>
        <v>CSTE_0014_MB_HBD_Brown</v>
      </c>
      <c r="E2135" s="27">
        <f>_xlfn.IFNA(VLOOKUP(D2135,'Current Inventory '!$B:$E,4,FALSE),"0")</f>
        <v>380</v>
      </c>
      <c r="F2135" s="28">
        <v>0</v>
      </c>
      <c r="G2135" s="5">
        <f t="shared" si="0"/>
        <v>380</v>
      </c>
      <c r="H2135" s="5" t="e">
        <f>_xlfn.IFNA(VLOOKUP(D2135,'Msku With Skus'!$A:$E,6,FALSE)," ")</f>
        <v>#REF!</v>
      </c>
    </row>
    <row r="2136" customHeight="1" spans="1:8">
      <c r="A2136" s="25" t="s">
        <v>11335</v>
      </c>
      <c r="B2136" s="25" t="s">
        <v>448</v>
      </c>
      <c r="C2136" s="25" t="s">
        <v>11334</v>
      </c>
      <c r="D2136" s="5" t="str">
        <f>VLOOKUP(B2136,'Msku With Skus'!$A:$B,2,FALSE)</f>
        <v>CSTE_0014_MB_HBD_Brown</v>
      </c>
      <c r="E2136" s="27">
        <f>_xlfn.IFNA(VLOOKUP(D2136,'Current Inventory '!$B:$E,4,FALSE),"0")</f>
        <v>380</v>
      </c>
      <c r="F2136" s="28">
        <v>29</v>
      </c>
      <c r="G2136" s="5">
        <f t="shared" si="0"/>
        <v>351</v>
      </c>
      <c r="H2136" s="5" t="e">
        <f>_xlfn.IFNA(VLOOKUP(D2136,'Msku With Skus'!$A:$E,6,FALSE)," ")</f>
        <v>#REF!</v>
      </c>
    </row>
    <row r="2137" customHeight="1" spans="1:8">
      <c r="A2137" s="25" t="s">
        <v>11336</v>
      </c>
      <c r="B2137" s="25" t="s">
        <v>191</v>
      </c>
      <c r="C2137" s="25" t="s">
        <v>11334</v>
      </c>
      <c r="D2137" s="5" t="str">
        <f>VLOOKUP(B2137,'Msku With Skus'!$A:$B,2,FALSE)</f>
        <v>caaju wooden music box</v>
      </c>
      <c r="E2137" s="27" t="str">
        <f>_xlfn.IFNA(VLOOKUP(D2137,'Current Inventory '!$B:$E,4,FALSE),"0")</f>
        <v>0</v>
      </c>
      <c r="F2137" s="28">
        <v>0</v>
      </c>
      <c r="G2137" s="5">
        <f t="shared" si="0"/>
        <v>0</v>
      </c>
      <c r="H2137" s="5" t="e">
        <f>_xlfn.IFNA(VLOOKUP(D2137,'Msku With Skus'!$A:$E,6,FALSE)," ")</f>
        <v>#REF!</v>
      </c>
    </row>
    <row r="2138" customHeight="1" spans="1:8">
      <c r="A2138" s="25" t="s">
        <v>11337</v>
      </c>
      <c r="B2138" s="25" t="s">
        <v>193</v>
      </c>
      <c r="C2138" s="25" t="s">
        <v>11334</v>
      </c>
      <c r="D2138" s="5" t="str">
        <f>VLOOKUP(B2138,'Msku With Skus'!$A:$B,2,FALSE)</f>
        <v>caaju wooden music box</v>
      </c>
      <c r="E2138" s="27" t="str">
        <f>_xlfn.IFNA(VLOOKUP(D2138,'Current Inventory '!$B:$E,4,FALSE),"0")</f>
        <v>0</v>
      </c>
      <c r="F2138" s="28">
        <v>0</v>
      </c>
      <c r="G2138" s="5">
        <f t="shared" si="0"/>
        <v>0</v>
      </c>
      <c r="H2138" s="5" t="e">
        <f>_xlfn.IFNA(VLOOKUP(D2138,'Msku With Skus'!$A:$E,6,FALSE)," ")</f>
        <v>#REF!</v>
      </c>
    </row>
    <row r="2139" customHeight="1" spans="1:8">
      <c r="A2139" s="25" t="s">
        <v>11338</v>
      </c>
      <c r="B2139" s="25" t="s">
        <v>79</v>
      </c>
      <c r="C2139" s="25" t="s">
        <v>8675</v>
      </c>
      <c r="D2139" s="5" t="str">
        <f>VLOOKUP(B2139,'Msku With Skus'!$A:$B,2,FALSE)</f>
        <v>18-Musical box_04</v>
      </c>
      <c r="E2139" s="27" t="str">
        <f>_xlfn.IFNA(VLOOKUP(D2139,'Current Inventory '!$B:$E,4,FALSE),"0")</f>
        <v>0</v>
      </c>
      <c r="F2139" s="28">
        <v>0</v>
      </c>
      <c r="G2139" s="5">
        <f t="shared" si="0"/>
        <v>0</v>
      </c>
      <c r="H2139" s="5" t="e">
        <f>_xlfn.IFNA(VLOOKUP(D2139,'Msku With Skus'!$A:$E,6,FALSE)," ")</f>
        <v>#REF!</v>
      </c>
    </row>
    <row r="2140" customHeight="1" spans="1:8">
      <c r="A2140" s="25" t="s">
        <v>11339</v>
      </c>
      <c r="B2140" s="25" t="s">
        <v>3616</v>
      </c>
      <c r="C2140" s="25" t="s">
        <v>11340</v>
      </c>
      <c r="D2140" s="5" t="str">
        <f>VLOOKUP(B2140,'Msku With Skus'!$A:$B,2,FALSE)</f>
        <v>CSTE_0378_OT_BattleGame_Toy</v>
      </c>
      <c r="E2140" s="27">
        <f>_xlfn.IFNA(VLOOKUP(D2140,'Current Inventory '!$B:$E,4,FALSE),"0")</f>
        <v>0</v>
      </c>
      <c r="F2140" s="28">
        <v>0</v>
      </c>
      <c r="G2140" s="5">
        <f t="shared" si="0"/>
        <v>0</v>
      </c>
      <c r="H2140" s="5" t="str">
        <f>_xlfn.IFNA(VLOOKUP(D2140,'Msku With Skus'!$A:$E,6,FALSE)," ")</f>
        <v> </v>
      </c>
    </row>
    <row r="2141" customHeight="1" spans="1:8">
      <c r="A2141" s="25" t="s">
        <v>11341</v>
      </c>
      <c r="B2141" s="25" t="s">
        <v>3619</v>
      </c>
      <c r="C2141" s="25" t="s">
        <v>11340</v>
      </c>
      <c r="D2141" s="5" t="str">
        <f>VLOOKUP(B2141,'Msku With Skus'!$A:$B,2,FALSE)</f>
        <v>CSTE_0378_OT_BattleGame_Toy</v>
      </c>
      <c r="E2141" s="27">
        <f>_xlfn.IFNA(VLOOKUP(D2141,'Current Inventory '!$B:$E,4,FALSE),"0")</f>
        <v>0</v>
      </c>
      <c r="F2141" s="28">
        <v>0</v>
      </c>
      <c r="G2141" s="5">
        <f t="shared" si="0"/>
        <v>0</v>
      </c>
      <c r="H2141" s="5" t="str">
        <f>_xlfn.IFNA(VLOOKUP(D2141,'Msku With Skus'!$A:$E,6,FALSE)," ")</f>
        <v> </v>
      </c>
    </row>
    <row r="2142" customHeight="1" spans="1:6">
      <c r="A2142" s="25" t="s">
        <v>11342</v>
      </c>
      <c r="B2142" s="25" t="s">
        <v>6430</v>
      </c>
      <c r="C2142" s="25" t="s">
        <v>11340</v>
      </c>
      <c r="E2142" s="27"/>
      <c r="F2142" s="28">
        <v>0</v>
      </c>
    </row>
    <row r="2143" customHeight="1" spans="1:6">
      <c r="A2143" s="25" t="s">
        <v>11343</v>
      </c>
      <c r="B2143" s="25" t="s">
        <v>447</v>
      </c>
      <c r="C2143" s="25" t="s">
        <v>11344</v>
      </c>
      <c r="E2143" s="27"/>
      <c r="F2143" s="28">
        <v>0</v>
      </c>
    </row>
    <row r="2144" customHeight="1" spans="1:6">
      <c r="A2144" s="25" t="s">
        <v>11345</v>
      </c>
      <c r="B2144" s="25" t="s">
        <v>6478</v>
      </c>
      <c r="C2144" s="25" t="s">
        <v>11344</v>
      </c>
      <c r="E2144" s="27"/>
      <c r="F2144" s="28">
        <v>0</v>
      </c>
    </row>
    <row r="2145" customHeight="1" spans="1:6">
      <c r="A2145" s="25" t="s">
        <v>11346</v>
      </c>
      <c r="B2145" s="25" t="s">
        <v>472</v>
      </c>
      <c r="C2145" s="25" t="s">
        <v>11344</v>
      </c>
      <c r="E2145" s="27"/>
      <c r="F2145" s="28">
        <v>0</v>
      </c>
    </row>
    <row r="2146" customHeight="1" spans="1:6">
      <c r="A2146" s="25" t="s">
        <v>11347</v>
      </c>
      <c r="B2146" s="25" t="s">
        <v>6479</v>
      </c>
      <c r="C2146" s="25" t="s">
        <v>11344</v>
      </c>
      <c r="E2146" s="27"/>
      <c r="F2146" s="28">
        <v>0</v>
      </c>
    </row>
    <row r="2147" customHeight="1" spans="1:6">
      <c r="A2147" s="25" t="s">
        <v>11348</v>
      </c>
      <c r="B2147" s="25" t="s">
        <v>2083</v>
      </c>
      <c r="C2147" s="25" t="s">
        <v>11349</v>
      </c>
      <c r="E2147" s="27"/>
      <c r="F2147" s="28">
        <v>0</v>
      </c>
    </row>
  </sheetData>
  <autoFilter xmlns:etc="http://www.wps.cn/officeDocument/2017/etCustomData" ref="A1:AA2147" etc:filterBottomFollowUsedRange="0">
    <extLst/>
  </autoFilter>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9"/>
  <sheetViews>
    <sheetView workbookViewId="0">
      <selection activeCell="A1" sqref="A1"/>
    </sheetView>
  </sheetViews>
  <sheetFormatPr defaultColWidth="12.6296296296296" defaultRowHeight="15.75" customHeight="1"/>
  <cols>
    <col min="1" max="1" width="16.5" customWidth="1"/>
    <col min="8" max="8" width="16.1296296296296" customWidth="1"/>
    <col min="9" max="9" width="6.87962962962963" customWidth="1"/>
    <col min="11" max="11" width="20.5" customWidth="1"/>
    <col min="12" max="12" width="15.1296296296296" customWidth="1"/>
    <col min="13" max="13" width="18.25" customWidth="1"/>
  </cols>
  <sheetData>
    <row r="1" customHeight="1" spans="1:8">
      <c r="A1" s="13" t="s">
        <v>11350</v>
      </c>
      <c r="B1" s="13" t="s">
        <v>11351</v>
      </c>
      <c r="C1" s="13" t="s">
        <v>11352</v>
      </c>
      <c r="D1" s="13" t="s">
        <v>11353</v>
      </c>
      <c r="E1" s="13" t="s">
        <v>11354</v>
      </c>
      <c r="F1" s="13" t="s">
        <v>11355</v>
      </c>
      <c r="G1" s="13" t="s">
        <v>52</v>
      </c>
      <c r="H1" s="14" t="s">
        <v>11356</v>
      </c>
    </row>
    <row r="2" customHeight="1" spans="1:13">
      <c r="A2" s="15" t="s">
        <v>11357</v>
      </c>
      <c r="B2" s="15" t="s">
        <v>11358</v>
      </c>
      <c r="C2" s="15" t="s">
        <v>11359</v>
      </c>
      <c r="D2" s="16">
        <v>1</v>
      </c>
      <c r="E2" s="16">
        <v>1</v>
      </c>
      <c r="F2" s="16">
        <f>D2-E2</f>
        <v>0</v>
      </c>
      <c r="G2" s="16" t="str">
        <f t="shared" ref="G2:G12" si="0">IF(E2&lt;=F2,"Reorder","Sufficient")</f>
        <v>Sufficient</v>
      </c>
      <c r="H2" s="17" t="s">
        <v>11360</v>
      </c>
      <c r="J2" s="13" t="s">
        <v>11361</v>
      </c>
      <c r="K2" s="13" t="s">
        <v>11350</v>
      </c>
      <c r="L2" s="13" t="s">
        <v>11351</v>
      </c>
      <c r="M2" s="13" t="s">
        <v>11362</v>
      </c>
    </row>
    <row r="3" customHeight="1" spans="1:13">
      <c r="A3" s="15" t="s">
        <v>11357</v>
      </c>
      <c r="B3" s="15" t="s">
        <v>11363</v>
      </c>
      <c r="C3" s="15" t="s">
        <v>11359</v>
      </c>
      <c r="D3" s="16">
        <v>3</v>
      </c>
      <c r="E3" s="16">
        <v>2</v>
      </c>
      <c r="F3" s="16">
        <f>(D3-E3)+E3*20%</f>
        <v>1.4</v>
      </c>
      <c r="G3" s="16" t="str">
        <f t="shared" si="0"/>
        <v>Sufficient</v>
      </c>
      <c r="H3" s="17" t="s">
        <v>11364</v>
      </c>
      <c r="J3" s="16">
        <v>1</v>
      </c>
      <c r="K3" s="23" t="s">
        <v>11365</v>
      </c>
      <c r="L3" s="18"/>
      <c r="M3" s="24" t="s">
        <v>11366</v>
      </c>
    </row>
    <row r="4" customHeight="1" spans="1:13">
      <c r="A4" s="15" t="s">
        <v>11357</v>
      </c>
      <c r="B4" s="15" t="s">
        <v>11367</v>
      </c>
      <c r="C4" s="15" t="s">
        <v>11359</v>
      </c>
      <c r="D4" s="16">
        <v>4</v>
      </c>
      <c r="E4" s="16">
        <v>2</v>
      </c>
      <c r="F4" s="16">
        <f t="shared" ref="F4:F6" si="1">D4-E4</f>
        <v>2</v>
      </c>
      <c r="G4" s="16" t="str">
        <f t="shared" si="0"/>
        <v>Reorder</v>
      </c>
      <c r="H4" s="17" t="s">
        <v>11368</v>
      </c>
      <c r="J4" s="16">
        <v>2</v>
      </c>
      <c r="K4" s="23" t="s">
        <v>11369</v>
      </c>
      <c r="L4" s="16" t="s">
        <v>11370</v>
      </c>
      <c r="M4" s="24" t="s">
        <v>11371</v>
      </c>
    </row>
    <row r="5" customHeight="1" spans="1:13">
      <c r="A5" s="15" t="s">
        <v>11357</v>
      </c>
      <c r="B5" s="15" t="s">
        <v>11372</v>
      </c>
      <c r="C5" s="15" t="s">
        <v>11359</v>
      </c>
      <c r="D5" s="16">
        <v>4</v>
      </c>
      <c r="E5" s="16">
        <v>2</v>
      </c>
      <c r="F5" s="16">
        <f t="shared" si="1"/>
        <v>2</v>
      </c>
      <c r="G5" s="16" t="str">
        <f t="shared" si="0"/>
        <v>Reorder</v>
      </c>
      <c r="H5" s="17" t="s">
        <v>11373</v>
      </c>
      <c r="J5" s="16">
        <v>3</v>
      </c>
      <c r="K5" s="23" t="s">
        <v>11374</v>
      </c>
      <c r="L5" s="18"/>
      <c r="M5" s="24" t="s">
        <v>11375</v>
      </c>
    </row>
    <row r="6" customHeight="1" spans="1:13">
      <c r="A6" s="15" t="s">
        <v>11357</v>
      </c>
      <c r="B6" s="15" t="s">
        <v>11376</v>
      </c>
      <c r="C6" s="15" t="s">
        <v>11359</v>
      </c>
      <c r="D6" s="16">
        <v>1</v>
      </c>
      <c r="E6" s="16">
        <v>1</v>
      </c>
      <c r="F6" s="16">
        <f t="shared" si="1"/>
        <v>0</v>
      </c>
      <c r="G6" s="16" t="str">
        <f t="shared" si="0"/>
        <v>Sufficient</v>
      </c>
      <c r="H6" s="17" t="s">
        <v>11377</v>
      </c>
      <c r="J6" s="16">
        <v>4</v>
      </c>
      <c r="K6" s="23" t="s">
        <v>11378</v>
      </c>
      <c r="L6" s="18"/>
      <c r="M6" s="24" t="s">
        <v>11379</v>
      </c>
    </row>
    <row r="7" customHeight="1" spans="1:13">
      <c r="A7" s="15" t="s">
        <v>11380</v>
      </c>
      <c r="B7" s="15" t="s">
        <v>11381</v>
      </c>
      <c r="C7" s="15" t="s">
        <v>11359</v>
      </c>
      <c r="D7" s="16">
        <v>1</v>
      </c>
      <c r="E7" s="16">
        <v>1</v>
      </c>
      <c r="F7" s="18"/>
      <c r="G7" s="16" t="str">
        <f t="shared" si="0"/>
        <v>Sufficient</v>
      </c>
      <c r="H7" s="19" t="s">
        <v>11382</v>
      </c>
      <c r="J7" s="16">
        <v>5</v>
      </c>
      <c r="K7" s="23" t="s">
        <v>11383</v>
      </c>
      <c r="L7" s="18"/>
      <c r="M7" s="24" t="s">
        <v>11384</v>
      </c>
    </row>
    <row r="8" customHeight="1" spans="1:13">
      <c r="A8" s="15" t="s">
        <v>11380</v>
      </c>
      <c r="B8" s="15" t="s">
        <v>11358</v>
      </c>
      <c r="C8" s="15" t="s">
        <v>11359</v>
      </c>
      <c r="D8" s="16">
        <v>1</v>
      </c>
      <c r="E8" s="16">
        <v>1</v>
      </c>
      <c r="F8" s="18"/>
      <c r="G8" s="16" t="str">
        <f t="shared" si="0"/>
        <v>Sufficient</v>
      </c>
      <c r="H8" s="19" t="s">
        <v>11385</v>
      </c>
      <c r="J8" s="16">
        <v>6</v>
      </c>
      <c r="K8" s="23" t="s">
        <v>11386</v>
      </c>
      <c r="L8" s="18"/>
      <c r="M8" s="24" t="s">
        <v>11387</v>
      </c>
    </row>
    <row r="9" customHeight="1" spans="1:13">
      <c r="A9" s="15" t="s">
        <v>11380</v>
      </c>
      <c r="B9" s="15" t="s">
        <v>11388</v>
      </c>
      <c r="C9" s="15" t="s">
        <v>11359</v>
      </c>
      <c r="D9" s="16">
        <v>1</v>
      </c>
      <c r="E9" s="16">
        <v>1</v>
      </c>
      <c r="F9" s="18"/>
      <c r="G9" s="16" t="str">
        <f t="shared" si="0"/>
        <v>Sufficient</v>
      </c>
      <c r="H9" s="19" t="s">
        <v>11389</v>
      </c>
      <c r="J9" s="16">
        <v>7</v>
      </c>
      <c r="K9" s="23" t="s">
        <v>11390</v>
      </c>
      <c r="L9" s="18"/>
      <c r="M9" s="24" t="s">
        <v>11391</v>
      </c>
    </row>
    <row r="10" customHeight="1" spans="1:8">
      <c r="A10" s="15" t="s">
        <v>11380</v>
      </c>
      <c r="B10" s="15" t="s">
        <v>11363</v>
      </c>
      <c r="C10" s="15" t="s">
        <v>11359</v>
      </c>
      <c r="D10" s="16">
        <v>2</v>
      </c>
      <c r="E10" s="16">
        <v>1</v>
      </c>
      <c r="F10" s="18"/>
      <c r="G10" s="16" t="str">
        <f t="shared" si="0"/>
        <v>Sufficient</v>
      </c>
      <c r="H10" s="19" t="s">
        <v>11392</v>
      </c>
    </row>
    <row r="11" customHeight="1" spans="1:8">
      <c r="A11" s="15" t="s">
        <v>11380</v>
      </c>
      <c r="B11" s="15" t="s">
        <v>11367</v>
      </c>
      <c r="C11" s="15" t="s">
        <v>11359</v>
      </c>
      <c r="D11" s="16">
        <v>1</v>
      </c>
      <c r="E11" s="16">
        <v>1</v>
      </c>
      <c r="F11" s="18"/>
      <c r="G11" s="16" t="str">
        <f t="shared" si="0"/>
        <v>Sufficient</v>
      </c>
      <c r="H11" s="19" t="s">
        <v>11393</v>
      </c>
    </row>
    <row r="12" customHeight="1" spans="1:8">
      <c r="A12" s="15" t="s">
        <v>11394</v>
      </c>
      <c r="B12" s="15" t="s">
        <v>11395</v>
      </c>
      <c r="C12" s="15" t="s">
        <v>11396</v>
      </c>
      <c r="D12" s="16">
        <v>670</v>
      </c>
      <c r="E12" s="16">
        <v>2150</v>
      </c>
      <c r="F12" s="18"/>
      <c r="G12" s="16" t="str">
        <f t="shared" si="0"/>
        <v>Sufficient</v>
      </c>
      <c r="H12" s="20" t="s">
        <v>11397</v>
      </c>
    </row>
    <row r="13" customHeight="1" spans="1:8">
      <c r="A13" s="16" t="s">
        <v>11398</v>
      </c>
      <c r="B13" s="16" t="s">
        <v>11399</v>
      </c>
      <c r="C13" s="15" t="s">
        <v>11396</v>
      </c>
      <c r="D13" s="18"/>
      <c r="E13" s="18"/>
      <c r="F13" s="18"/>
      <c r="G13" s="18"/>
      <c r="H13" s="20" t="s">
        <v>11400</v>
      </c>
    </row>
    <row r="14" customHeight="1" spans="1:8">
      <c r="A14" s="16" t="s">
        <v>11401</v>
      </c>
      <c r="B14" s="16" t="s">
        <v>11402</v>
      </c>
      <c r="C14" s="18"/>
      <c r="D14" s="18"/>
      <c r="E14" s="18"/>
      <c r="F14" s="18"/>
      <c r="G14" s="18"/>
      <c r="H14" s="20" t="s">
        <v>11403</v>
      </c>
    </row>
    <row r="15" customHeight="1" spans="1:8">
      <c r="A15" s="15" t="s">
        <v>11404</v>
      </c>
      <c r="B15" s="15" t="s">
        <v>11405</v>
      </c>
      <c r="C15" s="18"/>
      <c r="D15" s="18"/>
      <c r="E15" s="18"/>
      <c r="F15" s="18"/>
      <c r="G15" s="18"/>
      <c r="H15" s="20" t="s">
        <v>11406</v>
      </c>
    </row>
    <row r="16" customHeight="1" spans="1:8">
      <c r="A16" s="15" t="s">
        <v>11407</v>
      </c>
      <c r="B16" s="15" t="s">
        <v>11408</v>
      </c>
      <c r="C16" s="15" t="s">
        <v>11409</v>
      </c>
      <c r="D16" s="16">
        <v>24</v>
      </c>
      <c r="E16" s="16">
        <v>6</v>
      </c>
      <c r="F16" s="16">
        <f t="shared" ref="F16:F19" si="2">D16-E16</f>
        <v>18</v>
      </c>
      <c r="G16" s="16" t="str">
        <f t="shared" ref="G16:G19" si="3">IF(E16&lt;=F16,"Reorder","Sufficient")</f>
        <v>Reorder</v>
      </c>
      <c r="H16" s="21" t="s">
        <v>11410</v>
      </c>
    </row>
    <row r="17" customHeight="1" spans="1:8">
      <c r="A17" s="15" t="s">
        <v>11411</v>
      </c>
      <c r="B17" s="15" t="s">
        <v>11412</v>
      </c>
      <c r="C17" s="15" t="s">
        <v>11413</v>
      </c>
      <c r="D17" s="16">
        <v>12</v>
      </c>
      <c r="E17" s="16">
        <v>3</v>
      </c>
      <c r="F17" s="16">
        <f t="shared" si="2"/>
        <v>9</v>
      </c>
      <c r="G17" s="16" t="str">
        <f t="shared" si="3"/>
        <v>Reorder</v>
      </c>
      <c r="H17" s="21" t="s">
        <v>11414</v>
      </c>
    </row>
    <row r="18" customHeight="1" spans="1:8">
      <c r="A18" s="15" t="s">
        <v>11415</v>
      </c>
      <c r="B18" s="15" t="s">
        <v>11416</v>
      </c>
      <c r="C18" s="15" t="s">
        <v>11417</v>
      </c>
      <c r="D18" s="16">
        <v>3</v>
      </c>
      <c r="E18" s="16">
        <v>0</v>
      </c>
      <c r="F18" s="16">
        <f t="shared" si="2"/>
        <v>3</v>
      </c>
      <c r="G18" s="16" t="str">
        <f t="shared" si="3"/>
        <v>Reorder</v>
      </c>
      <c r="H18" s="22" t="s">
        <v>11418</v>
      </c>
    </row>
    <row r="19" customHeight="1" spans="1:8">
      <c r="A19" s="15" t="s">
        <v>11419</v>
      </c>
      <c r="B19" s="15" t="s">
        <v>11420</v>
      </c>
      <c r="C19" s="15" t="s">
        <v>11417</v>
      </c>
      <c r="D19" s="18"/>
      <c r="E19" s="18"/>
      <c r="F19" s="16">
        <f t="shared" si="2"/>
        <v>0</v>
      </c>
      <c r="G19" s="16" t="str">
        <f t="shared" si="3"/>
        <v>Reorder</v>
      </c>
      <c r="H19" s="22" t="s">
        <v>11421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011"/>
  <sheetViews>
    <sheetView workbookViewId="0">
      <pane ySplit="1" topLeftCell="A2" activePane="bottomLeft" state="frozen"/>
      <selection/>
      <selection pane="bottomLeft" activeCell="B3" sqref="B3"/>
    </sheetView>
  </sheetViews>
  <sheetFormatPr defaultColWidth="12.6296296296296" defaultRowHeight="15.75" customHeight="1" outlineLevelCol="4"/>
  <cols>
    <col min="1" max="1" width="33.6296296296296" customWidth="1"/>
    <col min="2" max="2" width="42" customWidth="1"/>
    <col min="3" max="3" width="25.5" customWidth="1"/>
    <col min="5" max="5" width="70.75" customWidth="1"/>
  </cols>
  <sheetData>
    <row r="1" customHeight="1" spans="1:3">
      <c r="A1" s="1" t="s">
        <v>7183</v>
      </c>
      <c r="B1" s="2" t="s">
        <v>7184</v>
      </c>
      <c r="C1" s="2" t="s">
        <v>11422</v>
      </c>
    </row>
    <row r="2" customHeight="1" spans="1:3">
      <c r="A2" s="3" t="s">
        <v>7202</v>
      </c>
      <c r="B2" s="4" t="s">
        <v>237</v>
      </c>
      <c r="C2" s="5"/>
    </row>
    <row r="3" customHeight="1" spans="1:3">
      <c r="A3" s="3" t="s">
        <v>7203</v>
      </c>
      <c r="B3" s="4" t="s">
        <v>252</v>
      </c>
      <c r="C3" s="5"/>
    </row>
    <row r="4" customHeight="1" spans="1:3">
      <c r="A4" s="3" t="s">
        <v>7204</v>
      </c>
      <c r="B4" s="4" t="s">
        <v>275</v>
      </c>
      <c r="C4" s="5"/>
    </row>
    <row r="5" customHeight="1" spans="1:5">
      <c r="A5" s="3" t="s">
        <v>7205</v>
      </c>
      <c r="B5" s="4" t="s">
        <v>286</v>
      </c>
      <c r="C5" s="5"/>
      <c r="E5" s="6" t="s">
        <v>11423</v>
      </c>
    </row>
    <row r="6" customHeight="1" spans="1:5">
      <c r="A6" s="3" t="s">
        <v>7206</v>
      </c>
      <c r="B6" s="4" t="s">
        <v>309</v>
      </c>
      <c r="C6" s="5"/>
      <c r="E6" s="6" t="s">
        <v>11424</v>
      </c>
    </row>
    <row r="7" customHeight="1" spans="1:5">
      <c r="A7" s="3" t="s">
        <v>7207</v>
      </c>
      <c r="B7" s="4" t="s">
        <v>328</v>
      </c>
      <c r="C7" s="5"/>
      <c r="E7" s="6" t="s">
        <v>11425</v>
      </c>
    </row>
    <row r="8" customHeight="1" spans="1:5">
      <c r="A8" s="3" t="s">
        <v>7208</v>
      </c>
      <c r="B8" s="4" t="s">
        <v>350</v>
      </c>
      <c r="C8" s="5"/>
      <c r="E8" s="6" t="s">
        <v>11426</v>
      </c>
    </row>
    <row r="9" customHeight="1" spans="1:3">
      <c r="A9" s="3" t="s">
        <v>7209</v>
      </c>
      <c r="B9" s="4" t="s">
        <v>372</v>
      </c>
      <c r="C9" s="5"/>
    </row>
    <row r="10" customHeight="1" spans="1:3">
      <c r="A10" s="3" t="s">
        <v>7210</v>
      </c>
      <c r="B10" s="4" t="s">
        <v>385</v>
      </c>
      <c r="C10" s="5"/>
    </row>
    <row r="11" customHeight="1" spans="1:3">
      <c r="A11" s="3" t="s">
        <v>7211</v>
      </c>
      <c r="B11" s="4" t="s">
        <v>394</v>
      </c>
      <c r="C11" s="5"/>
    </row>
    <row r="12" customHeight="1" spans="1:3">
      <c r="A12" s="3" t="s">
        <v>7212</v>
      </c>
      <c r="B12" s="4" t="s">
        <v>402</v>
      </c>
      <c r="C12" s="5"/>
    </row>
    <row r="13" customHeight="1" spans="1:3">
      <c r="A13" s="3" t="s">
        <v>7213</v>
      </c>
      <c r="B13" s="4" t="s">
        <v>408</v>
      </c>
      <c r="C13" s="5"/>
    </row>
    <row r="14" customHeight="1" spans="1:3">
      <c r="A14" s="3" t="s">
        <v>7214</v>
      </c>
      <c r="B14" s="4" t="s">
        <v>418</v>
      </c>
      <c r="C14" s="5"/>
    </row>
    <row r="15" customHeight="1" spans="1:3">
      <c r="A15" s="3" t="s">
        <v>7215</v>
      </c>
      <c r="B15" s="4" t="s">
        <v>442</v>
      </c>
      <c r="C15" s="5"/>
    </row>
    <row r="16" customHeight="1" spans="1:3">
      <c r="A16" s="3" t="s">
        <v>7216</v>
      </c>
      <c r="B16" s="4" t="s">
        <v>491</v>
      </c>
      <c r="C16" s="5"/>
    </row>
    <row r="17" customHeight="1" spans="1:3">
      <c r="A17" s="3" t="s">
        <v>7217</v>
      </c>
      <c r="B17" s="4" t="s">
        <v>534</v>
      </c>
      <c r="C17" s="5"/>
    </row>
    <row r="18" customHeight="1" spans="1:3">
      <c r="A18" s="3" t="s">
        <v>7218</v>
      </c>
      <c r="B18" s="4" t="s">
        <v>557</v>
      </c>
      <c r="C18" s="5"/>
    </row>
    <row r="19" customHeight="1" spans="1:3">
      <c r="A19" s="3" t="s">
        <v>7219</v>
      </c>
      <c r="B19" s="4" t="s">
        <v>597</v>
      </c>
      <c r="C19" s="5"/>
    </row>
    <row r="20" customHeight="1" spans="1:3">
      <c r="A20" s="3" t="s">
        <v>7220</v>
      </c>
      <c r="B20" s="4" t="s">
        <v>638</v>
      </c>
      <c r="C20" s="5"/>
    </row>
    <row r="21" customHeight="1" spans="1:3">
      <c r="A21" s="3" t="s">
        <v>7221</v>
      </c>
      <c r="B21" s="4" t="s">
        <v>658</v>
      </c>
      <c r="C21" s="5"/>
    </row>
    <row r="22" customHeight="1" spans="1:3">
      <c r="A22" s="3" t="s">
        <v>7222</v>
      </c>
      <c r="B22" s="4" t="s">
        <v>689</v>
      </c>
      <c r="C22" s="5"/>
    </row>
    <row r="23" customHeight="1" spans="1:3">
      <c r="A23" s="3" t="s">
        <v>7223</v>
      </c>
      <c r="B23" s="4" t="s">
        <v>704</v>
      </c>
      <c r="C23" s="5"/>
    </row>
    <row r="24" customHeight="1" spans="1:3">
      <c r="A24" s="3" t="s">
        <v>7224</v>
      </c>
      <c r="B24" s="4" t="s">
        <v>720</v>
      </c>
      <c r="C24" s="5"/>
    </row>
    <row r="25" customHeight="1" spans="1:3">
      <c r="A25" s="3" t="s">
        <v>7225</v>
      </c>
      <c r="B25" s="4" t="s">
        <v>728</v>
      </c>
      <c r="C25" s="5"/>
    </row>
    <row r="26" customHeight="1" spans="1:3">
      <c r="A26" s="3" t="s">
        <v>7226</v>
      </c>
      <c r="B26" s="4" t="s">
        <v>755</v>
      </c>
      <c r="C26" s="5"/>
    </row>
    <row r="27" customHeight="1" spans="1:3">
      <c r="A27" s="3" t="s">
        <v>7227</v>
      </c>
      <c r="B27" s="4" t="s">
        <v>761</v>
      </c>
      <c r="C27" s="5"/>
    </row>
    <row r="28" customHeight="1" spans="1:3">
      <c r="A28" s="3" t="s">
        <v>7228</v>
      </c>
      <c r="B28" s="4" t="s">
        <v>774</v>
      </c>
      <c r="C28" s="5"/>
    </row>
    <row r="29" customHeight="1" spans="1:3">
      <c r="A29" s="3" t="s">
        <v>7229</v>
      </c>
      <c r="B29" s="4" t="s">
        <v>784</v>
      </c>
      <c r="C29" s="5"/>
    </row>
    <row r="30" customHeight="1" spans="1:3">
      <c r="A30" s="3" t="s">
        <v>7230</v>
      </c>
      <c r="B30" s="4" t="s">
        <v>793</v>
      </c>
      <c r="C30" s="5"/>
    </row>
    <row r="31" customHeight="1" spans="1:3">
      <c r="A31" s="3" t="s">
        <v>7231</v>
      </c>
      <c r="B31" s="4" t="s">
        <v>794</v>
      </c>
      <c r="C31" s="5"/>
    </row>
    <row r="32" customHeight="1" spans="1:3">
      <c r="A32" s="3" t="s">
        <v>7232</v>
      </c>
      <c r="B32" s="4" t="s">
        <v>821</v>
      </c>
      <c r="C32" s="5"/>
    </row>
    <row r="33" customHeight="1" spans="1:3">
      <c r="A33" s="3" t="s">
        <v>7233</v>
      </c>
      <c r="B33" s="4" t="s">
        <v>840</v>
      </c>
      <c r="C33" s="5"/>
    </row>
    <row r="34" customHeight="1" spans="1:3">
      <c r="A34" s="3" t="s">
        <v>7234</v>
      </c>
      <c r="B34" s="4" t="s">
        <v>858</v>
      </c>
      <c r="C34" s="5"/>
    </row>
    <row r="35" customHeight="1" spans="1:3">
      <c r="A35" s="3" t="s">
        <v>7235</v>
      </c>
      <c r="B35" s="4" t="s">
        <v>875</v>
      </c>
      <c r="C35" s="5"/>
    </row>
    <row r="36" customHeight="1" spans="1:3">
      <c r="A36" s="3" t="s">
        <v>7236</v>
      </c>
      <c r="B36" s="4" t="s">
        <v>893</v>
      </c>
      <c r="C36" s="5"/>
    </row>
    <row r="37" customHeight="1" spans="1:3">
      <c r="A37" s="3" t="s">
        <v>7237</v>
      </c>
      <c r="B37" s="4" t="s">
        <v>904</v>
      </c>
      <c r="C37" s="5"/>
    </row>
    <row r="38" customHeight="1" spans="1:3">
      <c r="A38" s="3" t="s">
        <v>7238</v>
      </c>
      <c r="B38" s="4" t="s">
        <v>921</v>
      </c>
      <c r="C38" s="5"/>
    </row>
    <row r="39" customHeight="1" spans="1:3">
      <c r="A39" s="3" t="s">
        <v>7239</v>
      </c>
      <c r="B39" s="4" t="s">
        <v>924</v>
      </c>
      <c r="C39" s="5"/>
    </row>
    <row r="40" customHeight="1" spans="1:3">
      <c r="A40" s="3" t="s">
        <v>7240</v>
      </c>
      <c r="B40" s="4" t="s">
        <v>941</v>
      </c>
      <c r="C40" s="5"/>
    </row>
    <row r="41" customHeight="1" spans="1:3">
      <c r="A41" s="3" t="s">
        <v>7241</v>
      </c>
      <c r="B41" s="4" t="s">
        <v>959</v>
      </c>
      <c r="C41" s="5"/>
    </row>
    <row r="42" customHeight="1" spans="1:3">
      <c r="A42" s="3" t="s">
        <v>7242</v>
      </c>
      <c r="B42" s="4" t="s">
        <v>965</v>
      </c>
      <c r="C42" s="5"/>
    </row>
    <row r="43" customHeight="1" spans="1:3">
      <c r="A43" s="3" t="s">
        <v>7243</v>
      </c>
      <c r="B43" s="4" t="s">
        <v>974</v>
      </c>
      <c r="C43" s="5"/>
    </row>
    <row r="44" customHeight="1" spans="1:3">
      <c r="A44" s="3" t="s">
        <v>7244</v>
      </c>
      <c r="B44" s="4" t="s">
        <v>979</v>
      </c>
      <c r="C44" s="5"/>
    </row>
    <row r="45" customHeight="1" spans="1:3">
      <c r="A45" s="3" t="s">
        <v>7245</v>
      </c>
      <c r="B45" s="4" t="s">
        <v>1002</v>
      </c>
      <c r="C45" s="5"/>
    </row>
    <row r="46" customHeight="1" spans="1:3">
      <c r="A46" s="3" t="s">
        <v>7246</v>
      </c>
      <c r="B46" s="4" t="s">
        <v>1014</v>
      </c>
      <c r="C46" s="5"/>
    </row>
    <row r="47" customHeight="1" spans="1:3">
      <c r="A47" s="3" t="s">
        <v>7247</v>
      </c>
      <c r="B47" s="4" t="s">
        <v>1032</v>
      </c>
      <c r="C47" s="5"/>
    </row>
    <row r="48" customHeight="1" spans="1:3">
      <c r="A48" s="3" t="s">
        <v>7248</v>
      </c>
      <c r="B48" s="4" t="s">
        <v>1040</v>
      </c>
      <c r="C48" s="5"/>
    </row>
    <row r="49" customHeight="1" spans="1:3">
      <c r="A49" s="3" t="s">
        <v>7249</v>
      </c>
      <c r="B49" s="4" t="s">
        <v>1063</v>
      </c>
      <c r="C49" s="5"/>
    </row>
    <row r="50" customHeight="1" spans="1:3">
      <c r="A50" s="3" t="s">
        <v>7250</v>
      </c>
      <c r="B50" s="4" t="s">
        <v>1076</v>
      </c>
      <c r="C50" s="5"/>
    </row>
    <row r="51" customHeight="1" spans="1:3">
      <c r="A51" s="3" t="s">
        <v>7251</v>
      </c>
      <c r="B51" s="4" t="s">
        <v>1084</v>
      </c>
      <c r="C51" s="5"/>
    </row>
    <row r="52" customHeight="1" spans="1:3">
      <c r="A52" s="3" t="s">
        <v>7252</v>
      </c>
      <c r="B52" s="4" t="s">
        <v>1093</v>
      </c>
      <c r="C52" s="5"/>
    </row>
    <row r="53" customHeight="1" spans="1:3">
      <c r="A53" s="3" t="s">
        <v>7253</v>
      </c>
      <c r="B53" s="4" t="s">
        <v>1106</v>
      </c>
      <c r="C53" s="5"/>
    </row>
    <row r="54" customHeight="1" spans="1:3">
      <c r="A54" s="3" t="s">
        <v>7254</v>
      </c>
      <c r="B54" s="4" t="s">
        <v>1122</v>
      </c>
      <c r="C54" s="5"/>
    </row>
    <row r="55" customHeight="1" spans="1:3">
      <c r="A55" s="3" t="s">
        <v>7255</v>
      </c>
      <c r="B55" s="4" t="s">
        <v>1136</v>
      </c>
      <c r="C55" s="5"/>
    </row>
    <row r="56" customHeight="1" spans="1:3">
      <c r="A56" s="3" t="s">
        <v>7256</v>
      </c>
      <c r="B56" s="4" t="s">
        <v>1149</v>
      </c>
      <c r="C56" s="5"/>
    </row>
    <row r="57" customHeight="1" spans="1:3">
      <c r="A57" s="3" t="s">
        <v>7257</v>
      </c>
      <c r="B57" s="4" t="s">
        <v>1152</v>
      </c>
      <c r="C57" s="5"/>
    </row>
    <row r="58" customHeight="1" spans="1:3">
      <c r="A58" s="3" t="s">
        <v>7258</v>
      </c>
      <c r="B58" s="4" t="s">
        <v>1166</v>
      </c>
      <c r="C58" s="5"/>
    </row>
    <row r="59" customHeight="1" spans="1:3">
      <c r="A59" s="3" t="s">
        <v>7259</v>
      </c>
      <c r="B59" s="4" t="s">
        <v>1177</v>
      </c>
      <c r="C59" s="5"/>
    </row>
    <row r="60" customHeight="1" spans="1:3">
      <c r="A60" s="3" t="s">
        <v>7260</v>
      </c>
      <c r="B60" s="4" t="s">
        <v>1190</v>
      </c>
      <c r="C60" s="5"/>
    </row>
    <row r="61" customHeight="1" spans="1:3">
      <c r="A61" s="3" t="s">
        <v>7261</v>
      </c>
      <c r="B61" s="4" t="s">
        <v>1201</v>
      </c>
      <c r="C61" s="5"/>
    </row>
    <row r="62" customHeight="1" spans="1:3">
      <c r="A62" s="3" t="s">
        <v>7262</v>
      </c>
      <c r="B62" s="4" t="s">
        <v>1229</v>
      </c>
      <c r="C62" s="5"/>
    </row>
    <row r="63" customHeight="1" spans="1:3">
      <c r="A63" s="3" t="s">
        <v>7263</v>
      </c>
      <c r="B63" s="4" t="s">
        <v>1237</v>
      </c>
      <c r="C63" s="5"/>
    </row>
    <row r="64" customHeight="1" spans="1:3">
      <c r="A64" s="3" t="s">
        <v>7264</v>
      </c>
      <c r="B64" s="4" t="s">
        <v>1252</v>
      </c>
      <c r="C64" s="5"/>
    </row>
    <row r="65" customHeight="1" spans="1:3">
      <c r="A65" s="3" t="s">
        <v>7265</v>
      </c>
      <c r="B65" s="4" t="s">
        <v>1264</v>
      </c>
      <c r="C65" s="5"/>
    </row>
    <row r="66" customHeight="1" spans="1:3">
      <c r="A66" s="3" t="s">
        <v>7266</v>
      </c>
      <c r="B66" s="4" t="s">
        <v>1268</v>
      </c>
      <c r="C66" s="5"/>
    </row>
    <row r="67" customHeight="1" spans="1:3">
      <c r="A67" s="3" t="s">
        <v>7267</v>
      </c>
      <c r="B67" s="4" t="s">
        <v>1277</v>
      </c>
      <c r="C67" s="5"/>
    </row>
    <row r="68" customHeight="1" spans="1:3">
      <c r="A68" s="3" t="s">
        <v>7268</v>
      </c>
      <c r="B68" s="4" t="s">
        <v>1285</v>
      </c>
      <c r="C68" s="5"/>
    </row>
    <row r="69" customHeight="1" spans="1:3">
      <c r="A69" s="3" t="s">
        <v>7269</v>
      </c>
      <c r="B69" s="4" t="s">
        <v>1291</v>
      </c>
      <c r="C69" s="5"/>
    </row>
    <row r="70" customHeight="1" spans="1:3">
      <c r="A70" s="3" t="s">
        <v>7270</v>
      </c>
      <c r="B70" s="4" t="s">
        <v>1302</v>
      </c>
      <c r="C70" s="5"/>
    </row>
    <row r="71" customHeight="1" spans="1:3">
      <c r="A71" s="3" t="s">
        <v>7271</v>
      </c>
      <c r="B71" s="4" t="s">
        <v>1316</v>
      </c>
      <c r="C71" s="5"/>
    </row>
    <row r="72" customHeight="1" spans="1:3">
      <c r="A72" s="3" t="s">
        <v>7272</v>
      </c>
      <c r="B72" s="4" t="s">
        <v>1334</v>
      </c>
      <c r="C72" s="5"/>
    </row>
    <row r="73" customHeight="1" spans="1:3">
      <c r="A73" s="3" t="s">
        <v>7273</v>
      </c>
      <c r="B73" s="4" t="s">
        <v>1342</v>
      </c>
      <c r="C73" s="5"/>
    </row>
    <row r="74" customHeight="1" spans="1:3">
      <c r="A74" s="3" t="s">
        <v>7274</v>
      </c>
      <c r="B74" s="4" t="s">
        <v>1352</v>
      </c>
      <c r="C74" s="5"/>
    </row>
    <row r="75" customHeight="1" spans="1:3">
      <c r="A75" s="3" t="s">
        <v>7275</v>
      </c>
      <c r="B75" s="4" t="s">
        <v>1360</v>
      </c>
      <c r="C75" s="5"/>
    </row>
    <row r="76" customHeight="1" spans="1:3">
      <c r="A76" s="3" t="s">
        <v>7276</v>
      </c>
      <c r="B76" s="4" t="s">
        <v>1374</v>
      </c>
      <c r="C76" s="5"/>
    </row>
    <row r="77" customHeight="1" spans="1:3">
      <c r="A77" s="3" t="s">
        <v>7277</v>
      </c>
      <c r="B77" s="4" t="s">
        <v>7278</v>
      </c>
      <c r="C77" s="5"/>
    </row>
    <row r="78" customHeight="1" spans="1:3">
      <c r="A78" s="3" t="s">
        <v>7279</v>
      </c>
      <c r="B78" s="4" t="s">
        <v>1382</v>
      </c>
      <c r="C78" s="5"/>
    </row>
    <row r="79" customHeight="1" spans="1:3">
      <c r="A79" s="3" t="s">
        <v>7280</v>
      </c>
      <c r="B79" s="4" t="s">
        <v>1396</v>
      </c>
      <c r="C79" s="5"/>
    </row>
    <row r="80" customHeight="1" spans="1:3">
      <c r="A80" s="3" t="s">
        <v>7281</v>
      </c>
      <c r="B80" s="4" t="s">
        <v>1407</v>
      </c>
      <c r="C80" s="5"/>
    </row>
    <row r="81" customHeight="1" spans="1:3">
      <c r="A81" s="3" t="s">
        <v>7282</v>
      </c>
      <c r="B81" s="4" t="s">
        <v>1409</v>
      </c>
      <c r="C81" s="5"/>
    </row>
    <row r="82" customHeight="1" spans="1:3">
      <c r="A82" s="3" t="s">
        <v>7283</v>
      </c>
      <c r="B82" s="4" t="s">
        <v>1418</v>
      </c>
      <c r="C82" s="5"/>
    </row>
    <row r="83" customHeight="1" spans="1:3">
      <c r="A83" s="3" t="s">
        <v>7284</v>
      </c>
      <c r="B83" s="4" t="s">
        <v>1425</v>
      </c>
      <c r="C83" s="5"/>
    </row>
    <row r="84" customHeight="1" spans="1:3">
      <c r="A84" s="3" t="s">
        <v>7285</v>
      </c>
      <c r="B84" s="4" t="s">
        <v>1431</v>
      </c>
      <c r="C84" s="5"/>
    </row>
    <row r="85" customHeight="1" spans="1:3">
      <c r="A85" s="3" t="s">
        <v>7286</v>
      </c>
      <c r="B85" s="4" t="s">
        <v>1446</v>
      </c>
      <c r="C85" s="5"/>
    </row>
    <row r="86" customHeight="1" spans="1:3">
      <c r="A86" s="3" t="s">
        <v>7287</v>
      </c>
      <c r="B86" s="4" t="s">
        <v>1459</v>
      </c>
      <c r="C86" s="5"/>
    </row>
    <row r="87" customHeight="1" spans="1:3">
      <c r="A87" s="3" t="s">
        <v>7288</v>
      </c>
      <c r="B87" s="4" t="s">
        <v>7289</v>
      </c>
      <c r="C87" s="5"/>
    </row>
    <row r="88" customHeight="1" spans="1:3">
      <c r="A88" s="3" t="s">
        <v>7290</v>
      </c>
      <c r="B88" s="4" t="s">
        <v>1470</v>
      </c>
      <c r="C88" s="5"/>
    </row>
    <row r="89" customHeight="1" spans="1:3">
      <c r="A89" s="3" t="s">
        <v>7291</v>
      </c>
      <c r="B89" s="4" t="s">
        <v>1475</v>
      </c>
      <c r="C89" s="5"/>
    </row>
    <row r="90" customHeight="1" spans="1:3">
      <c r="A90" s="3" t="s">
        <v>7292</v>
      </c>
      <c r="B90" s="4" t="s">
        <v>1481</v>
      </c>
      <c r="C90" s="5"/>
    </row>
    <row r="91" customHeight="1" spans="1:3">
      <c r="A91" s="3" t="s">
        <v>7293</v>
      </c>
      <c r="B91" s="4" t="s">
        <v>1496</v>
      </c>
      <c r="C91" s="5"/>
    </row>
    <row r="92" customHeight="1" spans="1:3">
      <c r="A92" s="3" t="s">
        <v>7294</v>
      </c>
      <c r="B92" s="4" t="s">
        <v>1501</v>
      </c>
      <c r="C92" s="5"/>
    </row>
    <row r="93" customHeight="1" spans="1:3">
      <c r="A93" s="7" t="s">
        <v>7295</v>
      </c>
      <c r="B93" s="4" t="s">
        <v>1507</v>
      </c>
      <c r="C93" s="5"/>
    </row>
    <row r="94" customHeight="1" spans="1:3">
      <c r="A94" s="3" t="s">
        <v>7296</v>
      </c>
      <c r="B94" s="4" t="s">
        <v>1513</v>
      </c>
      <c r="C94" s="5"/>
    </row>
    <row r="95" customHeight="1" spans="1:3">
      <c r="A95" s="3" t="s">
        <v>7297</v>
      </c>
      <c r="B95" s="4" t="s">
        <v>1529</v>
      </c>
      <c r="C95" s="5"/>
    </row>
    <row r="96" customHeight="1" spans="1:3">
      <c r="A96" s="3" t="s">
        <v>7298</v>
      </c>
      <c r="B96" s="4" t="s">
        <v>1540</v>
      </c>
      <c r="C96" s="5"/>
    </row>
    <row r="97" customHeight="1" spans="1:3">
      <c r="A97" s="3" t="s">
        <v>7299</v>
      </c>
      <c r="B97" s="4" t="s">
        <v>1556</v>
      </c>
      <c r="C97" s="5"/>
    </row>
    <row r="98" customHeight="1" spans="1:3">
      <c r="A98" s="3" t="s">
        <v>7300</v>
      </c>
      <c r="B98" s="4" t="s">
        <v>1559</v>
      </c>
      <c r="C98" s="5"/>
    </row>
    <row r="99" customHeight="1" spans="1:3">
      <c r="A99" s="3" t="s">
        <v>7301</v>
      </c>
      <c r="B99" s="4" t="s">
        <v>1571</v>
      </c>
      <c r="C99" s="5"/>
    </row>
    <row r="100" customHeight="1" spans="1:3">
      <c r="A100" s="3" t="s">
        <v>7302</v>
      </c>
      <c r="B100" s="4" t="s">
        <v>1577</v>
      </c>
      <c r="C100" s="5"/>
    </row>
    <row r="101" customHeight="1" spans="1:3">
      <c r="A101" s="3" t="s">
        <v>7303</v>
      </c>
      <c r="B101" s="4" t="s">
        <v>1588</v>
      </c>
      <c r="C101" s="5"/>
    </row>
    <row r="102" customHeight="1" spans="1:3">
      <c r="A102" s="3" t="s">
        <v>7304</v>
      </c>
      <c r="B102" s="4" t="s">
        <v>1600</v>
      </c>
      <c r="C102" s="5"/>
    </row>
    <row r="103" customHeight="1" spans="1:3">
      <c r="A103" s="3" t="s">
        <v>7305</v>
      </c>
      <c r="B103" s="4" t="s">
        <v>1603</v>
      </c>
      <c r="C103" s="5"/>
    </row>
    <row r="104" customHeight="1" spans="1:3">
      <c r="A104" s="3" t="s">
        <v>7306</v>
      </c>
      <c r="B104" s="4" t="s">
        <v>1609</v>
      </c>
      <c r="C104" s="5"/>
    </row>
    <row r="105" customHeight="1" spans="1:3">
      <c r="A105" s="3" t="s">
        <v>7307</v>
      </c>
      <c r="B105" s="4" t="s">
        <v>1619</v>
      </c>
      <c r="C105" s="5"/>
    </row>
    <row r="106" customHeight="1" spans="1:3">
      <c r="A106" s="3" t="s">
        <v>7308</v>
      </c>
      <c r="B106" s="4" t="s">
        <v>1628</v>
      </c>
      <c r="C106" s="5"/>
    </row>
    <row r="107" customHeight="1" spans="1:3">
      <c r="A107" s="3" t="s">
        <v>7309</v>
      </c>
      <c r="B107" s="4" t="s">
        <v>1641</v>
      </c>
      <c r="C107" s="5"/>
    </row>
    <row r="108" customHeight="1" spans="1:3">
      <c r="A108" s="3" t="s">
        <v>7310</v>
      </c>
      <c r="B108" s="4" t="s">
        <v>1651</v>
      </c>
      <c r="C108" s="5"/>
    </row>
    <row r="109" customHeight="1" spans="1:3">
      <c r="A109" s="3" t="s">
        <v>7311</v>
      </c>
      <c r="B109" s="4" t="s">
        <v>1657</v>
      </c>
      <c r="C109" s="5"/>
    </row>
    <row r="110" customHeight="1" spans="1:3">
      <c r="A110" s="3" t="s">
        <v>7312</v>
      </c>
      <c r="B110" s="4" t="s">
        <v>1659</v>
      </c>
      <c r="C110" s="5"/>
    </row>
    <row r="111" customHeight="1" spans="1:3">
      <c r="A111" s="3" t="s">
        <v>7313</v>
      </c>
      <c r="B111" s="4" t="s">
        <v>1681</v>
      </c>
      <c r="C111" s="5"/>
    </row>
    <row r="112" customHeight="1" spans="1:3">
      <c r="A112" s="3" t="s">
        <v>7314</v>
      </c>
      <c r="B112" s="4" t="s">
        <v>1690</v>
      </c>
      <c r="C112" s="5"/>
    </row>
    <row r="113" customHeight="1" spans="1:3">
      <c r="A113" s="3" t="s">
        <v>7315</v>
      </c>
      <c r="B113" s="4" t="s">
        <v>1710</v>
      </c>
      <c r="C113" s="5"/>
    </row>
    <row r="114" customHeight="1" spans="1:3">
      <c r="A114" s="3" t="s">
        <v>7316</v>
      </c>
      <c r="B114" s="4" t="s">
        <v>1716</v>
      </c>
      <c r="C114" s="5"/>
    </row>
    <row r="115" customHeight="1" spans="1:3">
      <c r="A115" s="3" t="s">
        <v>7317</v>
      </c>
      <c r="B115" s="4" t="s">
        <v>1721</v>
      </c>
      <c r="C115" s="5"/>
    </row>
    <row r="116" customHeight="1" spans="1:3">
      <c r="A116" s="3" t="s">
        <v>7318</v>
      </c>
      <c r="B116" s="4" t="s">
        <v>1727</v>
      </c>
      <c r="C116" s="5"/>
    </row>
    <row r="117" customHeight="1" spans="1:3">
      <c r="A117" s="3" t="s">
        <v>7319</v>
      </c>
      <c r="B117" s="4" t="s">
        <v>1736</v>
      </c>
      <c r="C117" s="5"/>
    </row>
    <row r="118" customHeight="1" spans="1:3">
      <c r="A118" s="3" t="s">
        <v>7320</v>
      </c>
      <c r="B118" s="4" t="s">
        <v>1748</v>
      </c>
      <c r="C118" s="5"/>
    </row>
    <row r="119" customHeight="1" spans="1:3">
      <c r="A119" s="3" t="s">
        <v>7321</v>
      </c>
      <c r="B119" s="4" t="s">
        <v>1754</v>
      </c>
      <c r="C119" s="5"/>
    </row>
    <row r="120" customHeight="1" spans="1:3">
      <c r="A120" s="3" t="s">
        <v>7322</v>
      </c>
      <c r="B120" s="4" t="s">
        <v>1757</v>
      </c>
      <c r="C120" s="5"/>
    </row>
    <row r="121" customHeight="1" spans="1:3">
      <c r="A121" s="3" t="s">
        <v>7323</v>
      </c>
      <c r="B121" s="4" t="s">
        <v>1765</v>
      </c>
      <c r="C121" s="5"/>
    </row>
    <row r="122" customHeight="1" spans="1:3">
      <c r="A122" s="3" t="s">
        <v>7324</v>
      </c>
      <c r="B122" s="4" t="s">
        <v>1779</v>
      </c>
      <c r="C122" s="5"/>
    </row>
    <row r="123" customHeight="1" spans="1:3">
      <c r="A123" s="3" t="s">
        <v>7325</v>
      </c>
      <c r="B123" s="4" t="s">
        <v>1798</v>
      </c>
      <c r="C123" s="5"/>
    </row>
    <row r="124" customHeight="1" spans="1:3">
      <c r="A124" s="3" t="s">
        <v>7326</v>
      </c>
      <c r="B124" s="4" t="s">
        <v>1826</v>
      </c>
      <c r="C124" s="5"/>
    </row>
    <row r="125" customHeight="1" spans="1:3">
      <c r="A125" s="3" t="s">
        <v>7327</v>
      </c>
      <c r="B125" s="4" t="s">
        <v>1856</v>
      </c>
      <c r="C125" s="5"/>
    </row>
    <row r="126" customHeight="1" spans="1:3">
      <c r="A126" s="3" t="s">
        <v>7328</v>
      </c>
      <c r="B126" s="4" t="s">
        <v>1863</v>
      </c>
      <c r="C126" s="5"/>
    </row>
    <row r="127" customHeight="1" spans="1:3">
      <c r="A127" s="3" t="s">
        <v>7329</v>
      </c>
      <c r="B127" s="4" t="s">
        <v>1871</v>
      </c>
      <c r="C127" s="5"/>
    </row>
    <row r="128" customHeight="1" spans="1:3">
      <c r="A128" s="3" t="s">
        <v>7330</v>
      </c>
      <c r="B128" s="4" t="s">
        <v>1872</v>
      </c>
      <c r="C128" s="5"/>
    </row>
    <row r="129" customHeight="1" spans="1:3">
      <c r="A129" s="3" t="s">
        <v>7331</v>
      </c>
      <c r="B129" s="4" t="s">
        <v>1877</v>
      </c>
      <c r="C129" s="5"/>
    </row>
    <row r="130" customHeight="1" spans="1:3">
      <c r="A130" s="3" t="s">
        <v>7332</v>
      </c>
      <c r="B130" s="4" t="s">
        <v>1885</v>
      </c>
      <c r="C130" s="5"/>
    </row>
    <row r="131" customHeight="1" spans="1:3">
      <c r="A131" s="3" t="s">
        <v>7333</v>
      </c>
      <c r="B131" s="4" t="s">
        <v>1894</v>
      </c>
      <c r="C131" s="5"/>
    </row>
    <row r="132" customHeight="1" spans="1:3">
      <c r="A132" s="3" t="s">
        <v>7334</v>
      </c>
      <c r="B132" s="4" t="s">
        <v>1901</v>
      </c>
      <c r="C132" s="5"/>
    </row>
    <row r="133" customHeight="1" spans="1:3">
      <c r="A133" s="3" t="s">
        <v>7335</v>
      </c>
      <c r="B133" s="4" t="s">
        <v>1915</v>
      </c>
      <c r="C133" s="5"/>
    </row>
    <row r="134" customHeight="1" spans="1:3">
      <c r="A134" s="3" t="s">
        <v>7336</v>
      </c>
      <c r="B134" s="4" t="s">
        <v>1924</v>
      </c>
      <c r="C134" s="5"/>
    </row>
    <row r="135" customHeight="1" spans="1:3">
      <c r="A135" s="3" t="s">
        <v>7337</v>
      </c>
      <c r="B135" s="4" t="s">
        <v>1938</v>
      </c>
      <c r="C135" s="5"/>
    </row>
    <row r="136" customHeight="1" spans="1:3">
      <c r="A136" s="3" t="s">
        <v>7338</v>
      </c>
      <c r="B136" s="4" t="s">
        <v>1942</v>
      </c>
      <c r="C136" s="5"/>
    </row>
    <row r="137" customHeight="1" spans="1:3">
      <c r="A137" s="3" t="s">
        <v>7339</v>
      </c>
      <c r="B137" s="4" t="s">
        <v>1944</v>
      </c>
      <c r="C137" s="5"/>
    </row>
    <row r="138" customHeight="1" spans="1:3">
      <c r="A138" s="3" t="s">
        <v>7340</v>
      </c>
      <c r="B138" s="4" t="s">
        <v>1949</v>
      </c>
      <c r="C138" s="5"/>
    </row>
    <row r="139" customHeight="1" spans="1:3">
      <c r="A139" s="3" t="s">
        <v>7341</v>
      </c>
      <c r="B139" s="4" t="s">
        <v>1952</v>
      </c>
      <c r="C139" s="5"/>
    </row>
    <row r="140" customHeight="1" spans="1:3">
      <c r="A140" s="3" t="s">
        <v>7342</v>
      </c>
      <c r="B140" s="4" t="s">
        <v>1957</v>
      </c>
      <c r="C140" s="5"/>
    </row>
    <row r="141" customHeight="1" spans="1:3">
      <c r="A141" s="3" t="s">
        <v>7343</v>
      </c>
      <c r="B141" s="4" t="s">
        <v>1961</v>
      </c>
      <c r="C141" s="5"/>
    </row>
    <row r="142" customHeight="1" spans="1:3">
      <c r="A142" s="3" t="s">
        <v>7344</v>
      </c>
      <c r="B142" s="4" t="s">
        <v>1972</v>
      </c>
      <c r="C142" s="5"/>
    </row>
    <row r="143" customHeight="1" spans="1:3">
      <c r="A143" s="3" t="s">
        <v>7345</v>
      </c>
      <c r="B143" s="4" t="s">
        <v>7346</v>
      </c>
      <c r="C143" s="5"/>
    </row>
    <row r="144" customHeight="1" spans="1:3">
      <c r="A144" s="3" t="s">
        <v>7347</v>
      </c>
      <c r="B144" s="4" t="s">
        <v>1975</v>
      </c>
      <c r="C144" s="5"/>
    </row>
    <row r="145" customHeight="1" spans="1:3">
      <c r="A145" s="3" t="s">
        <v>7348</v>
      </c>
      <c r="B145" s="4" t="s">
        <v>2000</v>
      </c>
      <c r="C145" s="5"/>
    </row>
    <row r="146" customHeight="1" spans="1:3">
      <c r="A146" s="3" t="s">
        <v>7349</v>
      </c>
      <c r="B146" s="4" t="s">
        <v>2002</v>
      </c>
      <c r="C146" s="5"/>
    </row>
    <row r="147" customHeight="1" spans="1:3">
      <c r="A147" s="3" t="s">
        <v>7350</v>
      </c>
      <c r="B147" s="4" t="s">
        <v>2006</v>
      </c>
      <c r="C147" s="5"/>
    </row>
    <row r="148" customHeight="1" spans="1:3">
      <c r="A148" s="3" t="s">
        <v>7351</v>
      </c>
      <c r="B148" s="4" t="s">
        <v>2011</v>
      </c>
      <c r="C148" s="5"/>
    </row>
    <row r="149" customHeight="1" spans="1:3">
      <c r="A149" s="3" t="s">
        <v>7352</v>
      </c>
      <c r="B149" s="4" t="s">
        <v>2024</v>
      </c>
      <c r="C149" s="5"/>
    </row>
    <row r="150" customHeight="1" spans="1:3">
      <c r="A150" s="3" t="s">
        <v>7353</v>
      </c>
      <c r="B150" s="4" t="s">
        <v>2050</v>
      </c>
      <c r="C150" s="5"/>
    </row>
    <row r="151" customHeight="1" spans="1:3">
      <c r="A151" s="3" t="s">
        <v>7354</v>
      </c>
      <c r="B151" s="4" t="s">
        <v>2058</v>
      </c>
      <c r="C151" s="5"/>
    </row>
    <row r="152" customHeight="1" spans="1:3">
      <c r="A152" s="3" t="s">
        <v>7355</v>
      </c>
      <c r="B152" s="4" t="s">
        <v>2067</v>
      </c>
      <c r="C152" s="5"/>
    </row>
    <row r="153" customHeight="1" spans="1:3">
      <c r="A153" s="3" t="s">
        <v>7356</v>
      </c>
      <c r="B153" s="4" t="s">
        <v>2071</v>
      </c>
      <c r="C153" s="5"/>
    </row>
    <row r="154" customHeight="1" spans="1:3">
      <c r="A154" s="3" t="s">
        <v>7357</v>
      </c>
      <c r="B154" s="4" t="s">
        <v>2074</v>
      </c>
      <c r="C154" s="5"/>
    </row>
    <row r="155" customHeight="1" spans="1:3">
      <c r="A155" s="3" t="s">
        <v>7358</v>
      </c>
      <c r="B155" s="4" t="s">
        <v>2079</v>
      </c>
      <c r="C155" s="5"/>
    </row>
    <row r="156" customHeight="1" spans="1:3">
      <c r="A156" s="3" t="s">
        <v>7359</v>
      </c>
      <c r="B156" s="4" t="s">
        <v>2082</v>
      </c>
      <c r="C156" s="5"/>
    </row>
    <row r="157" customHeight="1" spans="1:3">
      <c r="A157" s="3" t="s">
        <v>7360</v>
      </c>
      <c r="B157" s="4" t="s">
        <v>2095</v>
      </c>
      <c r="C157" s="5"/>
    </row>
    <row r="158" customHeight="1" spans="1:3">
      <c r="A158" s="3" t="s">
        <v>7361</v>
      </c>
      <c r="B158" s="4" t="s">
        <v>2112</v>
      </c>
      <c r="C158" s="5"/>
    </row>
    <row r="159" customHeight="1" spans="1:3">
      <c r="A159" s="3" t="s">
        <v>7362</v>
      </c>
      <c r="B159" s="4" t="s">
        <v>2129</v>
      </c>
      <c r="C159" s="5"/>
    </row>
    <row r="160" customHeight="1" spans="1:3">
      <c r="A160" s="3" t="s">
        <v>7363</v>
      </c>
      <c r="B160" s="4" t="s">
        <v>7364</v>
      </c>
      <c r="C160" s="5"/>
    </row>
    <row r="161" customHeight="1" spans="1:3">
      <c r="A161" s="3" t="s">
        <v>7365</v>
      </c>
      <c r="B161" s="4" t="s">
        <v>2132</v>
      </c>
      <c r="C161" s="5"/>
    </row>
    <row r="162" customHeight="1" spans="1:3">
      <c r="A162" s="3" t="s">
        <v>7366</v>
      </c>
      <c r="B162" s="4" t="s">
        <v>2158</v>
      </c>
      <c r="C162" s="5"/>
    </row>
    <row r="163" customHeight="1" spans="1:3">
      <c r="A163" s="3" t="s">
        <v>7367</v>
      </c>
      <c r="B163" s="4" t="s">
        <v>2142</v>
      </c>
      <c r="C163" s="5"/>
    </row>
    <row r="164" customHeight="1" spans="1:3">
      <c r="A164" s="3" t="s">
        <v>7368</v>
      </c>
      <c r="B164" s="4" t="s">
        <v>2147</v>
      </c>
      <c r="C164" s="5"/>
    </row>
    <row r="165" customHeight="1" spans="1:3">
      <c r="A165" s="3" t="s">
        <v>7369</v>
      </c>
      <c r="B165" s="4" t="s">
        <v>2164</v>
      </c>
      <c r="C165" s="5"/>
    </row>
    <row r="166" customHeight="1" spans="1:3">
      <c r="A166" s="3" t="s">
        <v>7370</v>
      </c>
      <c r="B166" s="4" t="s">
        <v>2181</v>
      </c>
      <c r="C166" s="5"/>
    </row>
    <row r="167" customHeight="1" spans="1:3">
      <c r="A167" s="3" t="s">
        <v>7371</v>
      </c>
      <c r="B167" s="4" t="s">
        <v>2177</v>
      </c>
      <c r="C167" s="5"/>
    </row>
    <row r="168" customHeight="1" spans="1:3">
      <c r="A168" s="3" t="s">
        <v>7372</v>
      </c>
      <c r="B168" s="4" t="s">
        <v>2190</v>
      </c>
      <c r="C168" s="5"/>
    </row>
    <row r="169" customHeight="1" spans="1:3">
      <c r="A169" s="3" t="s">
        <v>7373</v>
      </c>
      <c r="B169" s="4" t="s">
        <v>2195</v>
      </c>
      <c r="C169" s="5"/>
    </row>
    <row r="170" customHeight="1" spans="1:3">
      <c r="A170" s="3" t="s">
        <v>7374</v>
      </c>
      <c r="B170" s="4" t="s">
        <v>2204</v>
      </c>
      <c r="C170" s="5"/>
    </row>
    <row r="171" customHeight="1" spans="1:3">
      <c r="A171" s="3" t="s">
        <v>7375</v>
      </c>
      <c r="B171" s="4" t="s">
        <v>2221</v>
      </c>
      <c r="C171" s="5"/>
    </row>
    <row r="172" customHeight="1" spans="1:3">
      <c r="A172" s="3" t="s">
        <v>7376</v>
      </c>
      <c r="B172" s="4" t="s">
        <v>2225</v>
      </c>
      <c r="C172" s="5"/>
    </row>
    <row r="173" customHeight="1" spans="1:3">
      <c r="A173" s="3" t="s">
        <v>7377</v>
      </c>
      <c r="B173" s="4" t="s">
        <v>2233</v>
      </c>
      <c r="C173" s="5"/>
    </row>
    <row r="174" customHeight="1" spans="1:3">
      <c r="A174" s="3" t="s">
        <v>7378</v>
      </c>
      <c r="B174" s="4" t="s">
        <v>2250</v>
      </c>
      <c r="C174" s="5"/>
    </row>
    <row r="175" customHeight="1" spans="1:3">
      <c r="A175" s="3" t="s">
        <v>7379</v>
      </c>
      <c r="B175" s="4" t="s">
        <v>2261</v>
      </c>
      <c r="C175" s="5"/>
    </row>
    <row r="176" customHeight="1" spans="1:3">
      <c r="A176" s="3" t="s">
        <v>7380</v>
      </c>
      <c r="B176" s="4" t="s">
        <v>2279</v>
      </c>
      <c r="C176" s="5"/>
    </row>
    <row r="177" customHeight="1" spans="1:3">
      <c r="A177" s="3" t="s">
        <v>7381</v>
      </c>
      <c r="B177" s="4" t="s">
        <v>2298</v>
      </c>
      <c r="C177" s="5"/>
    </row>
    <row r="178" customHeight="1" spans="1:3">
      <c r="A178" s="3" t="s">
        <v>7382</v>
      </c>
      <c r="B178" s="4" t="s">
        <v>2307</v>
      </c>
      <c r="C178" s="5"/>
    </row>
    <row r="179" customHeight="1" spans="1:3">
      <c r="A179" s="3" t="s">
        <v>7383</v>
      </c>
      <c r="B179" s="4" t="s">
        <v>2318</v>
      </c>
      <c r="C179" s="5"/>
    </row>
    <row r="180" customHeight="1" spans="1:3">
      <c r="A180" s="3" t="s">
        <v>7384</v>
      </c>
      <c r="B180" s="4" t="s">
        <v>2324</v>
      </c>
      <c r="C180" s="5"/>
    </row>
    <row r="181" customHeight="1" spans="1:3">
      <c r="A181" s="3" t="s">
        <v>7385</v>
      </c>
      <c r="B181" s="4" t="s">
        <v>2327</v>
      </c>
      <c r="C181" s="5"/>
    </row>
    <row r="182" customHeight="1" spans="1:3">
      <c r="A182" s="3" t="s">
        <v>7386</v>
      </c>
      <c r="B182" s="4" t="s">
        <v>2331</v>
      </c>
      <c r="C182" s="5"/>
    </row>
    <row r="183" customHeight="1" spans="1:3">
      <c r="A183" s="3" t="s">
        <v>7387</v>
      </c>
      <c r="B183" s="4" t="s">
        <v>2333</v>
      </c>
      <c r="C183" s="5"/>
    </row>
    <row r="184" customHeight="1" spans="1:3">
      <c r="A184" s="3" t="s">
        <v>7388</v>
      </c>
      <c r="B184" s="4" t="s">
        <v>2337</v>
      </c>
      <c r="C184" s="5"/>
    </row>
    <row r="185" customHeight="1" spans="1:3">
      <c r="A185" s="3" t="s">
        <v>7389</v>
      </c>
      <c r="B185" s="4" t="s">
        <v>2339</v>
      </c>
      <c r="C185" s="5"/>
    </row>
    <row r="186" customHeight="1" spans="1:3">
      <c r="A186" s="3" t="s">
        <v>7390</v>
      </c>
      <c r="B186" s="4" t="s">
        <v>2351</v>
      </c>
      <c r="C186" s="5"/>
    </row>
    <row r="187" customHeight="1" spans="1:3">
      <c r="A187" s="3" t="s">
        <v>7391</v>
      </c>
      <c r="B187" s="4" t="s">
        <v>7392</v>
      </c>
      <c r="C187" s="5"/>
    </row>
    <row r="188" customHeight="1" spans="1:3">
      <c r="A188" s="3" t="s">
        <v>7393</v>
      </c>
      <c r="B188" s="4" t="s">
        <v>7394</v>
      </c>
      <c r="C188" s="5"/>
    </row>
    <row r="189" customHeight="1" spans="1:3">
      <c r="A189" s="3" t="s">
        <v>7395</v>
      </c>
      <c r="B189" s="4" t="s">
        <v>7396</v>
      </c>
      <c r="C189" s="5"/>
    </row>
    <row r="190" customHeight="1" spans="1:3">
      <c r="A190" s="3" t="s">
        <v>7397</v>
      </c>
      <c r="B190" s="4" t="s">
        <v>2361</v>
      </c>
      <c r="C190" s="5"/>
    </row>
    <row r="191" customHeight="1" spans="1:3">
      <c r="A191" s="3" t="s">
        <v>2369</v>
      </c>
      <c r="B191" s="4" t="s">
        <v>2363</v>
      </c>
      <c r="C191" s="5"/>
    </row>
    <row r="192" customHeight="1" spans="1:3">
      <c r="A192" s="3" t="s">
        <v>7398</v>
      </c>
      <c r="B192" s="4" t="s">
        <v>2378</v>
      </c>
      <c r="C192" s="5"/>
    </row>
    <row r="193" customHeight="1" spans="1:3">
      <c r="A193" s="3" t="s">
        <v>2410</v>
      </c>
      <c r="B193" s="4" t="s">
        <v>2406</v>
      </c>
      <c r="C193" s="5"/>
    </row>
    <row r="194" customHeight="1" spans="1:3">
      <c r="A194" s="3" t="s">
        <v>7399</v>
      </c>
      <c r="B194" s="4" t="s">
        <v>2418</v>
      </c>
      <c r="C194" s="5"/>
    </row>
    <row r="195" customHeight="1" spans="1:3">
      <c r="A195" s="3" t="s">
        <v>7400</v>
      </c>
      <c r="B195" s="4" t="s">
        <v>2429</v>
      </c>
      <c r="C195" s="5"/>
    </row>
    <row r="196" customHeight="1" spans="1:3">
      <c r="A196" s="3" t="s">
        <v>7401</v>
      </c>
      <c r="B196" s="4" t="s">
        <v>2448</v>
      </c>
      <c r="C196" s="5"/>
    </row>
    <row r="197" customHeight="1" spans="1:3">
      <c r="A197" s="3" t="s">
        <v>2470</v>
      </c>
      <c r="B197" s="4" t="s">
        <v>2468</v>
      </c>
      <c r="C197" s="5"/>
    </row>
    <row r="198" customHeight="1" spans="1:3">
      <c r="A198" s="3" t="s">
        <v>7402</v>
      </c>
      <c r="B198" s="4" t="s">
        <v>2478</v>
      </c>
      <c r="C198" s="5"/>
    </row>
    <row r="199" customHeight="1" spans="1:3">
      <c r="A199" s="3" t="s">
        <v>2493</v>
      </c>
      <c r="B199" s="4" t="s">
        <v>2491</v>
      </c>
      <c r="C199" s="5"/>
    </row>
    <row r="200" customHeight="1" spans="1:3">
      <c r="A200" s="3" t="s">
        <v>7403</v>
      </c>
      <c r="B200" s="4" t="s">
        <v>2502</v>
      </c>
      <c r="C200" s="5"/>
    </row>
    <row r="201" customHeight="1" spans="1:3">
      <c r="A201" s="3" t="s">
        <v>7404</v>
      </c>
      <c r="B201" s="4" t="s">
        <v>2528</v>
      </c>
      <c r="C201" s="5"/>
    </row>
    <row r="202" customHeight="1" spans="1:3">
      <c r="A202" s="3" t="s">
        <v>7405</v>
      </c>
      <c r="B202" s="4" t="s">
        <v>7406</v>
      </c>
      <c r="C202" s="5"/>
    </row>
    <row r="203" customHeight="1" spans="1:3">
      <c r="A203" s="3" t="s">
        <v>2552</v>
      </c>
      <c r="B203" s="4" t="s">
        <v>2550</v>
      </c>
      <c r="C203" s="5"/>
    </row>
    <row r="204" customHeight="1" spans="1:3">
      <c r="A204" s="3" t="s">
        <v>2575</v>
      </c>
      <c r="B204" s="4" t="s">
        <v>2569</v>
      </c>
      <c r="C204" s="5"/>
    </row>
    <row r="205" customHeight="1" spans="1:3">
      <c r="A205" s="3" t="s">
        <v>7407</v>
      </c>
      <c r="B205" s="4" t="s">
        <v>2586</v>
      </c>
      <c r="C205" s="5"/>
    </row>
    <row r="206" customHeight="1" spans="1:3">
      <c r="A206" s="3" t="s">
        <v>7408</v>
      </c>
      <c r="B206" s="4" t="s">
        <v>2600</v>
      </c>
      <c r="C206" s="5"/>
    </row>
    <row r="207" customHeight="1" spans="1:3">
      <c r="A207" s="3" t="s">
        <v>2605</v>
      </c>
      <c r="B207" s="4" t="s">
        <v>2609</v>
      </c>
      <c r="C207" s="5"/>
    </row>
    <row r="208" customHeight="1" spans="1:3">
      <c r="A208" s="3" t="s">
        <v>7409</v>
      </c>
      <c r="B208" s="4" t="s">
        <v>2630</v>
      </c>
      <c r="C208" s="5"/>
    </row>
    <row r="209" customHeight="1" spans="1:3">
      <c r="A209" s="3" t="s">
        <v>7410</v>
      </c>
      <c r="B209" s="4" t="s">
        <v>2635</v>
      </c>
      <c r="C209" s="5"/>
    </row>
    <row r="210" customHeight="1" spans="1:3">
      <c r="A210" s="3" t="s">
        <v>7411</v>
      </c>
      <c r="B210" s="4" t="s">
        <v>7412</v>
      </c>
      <c r="C210" s="5"/>
    </row>
    <row r="211" customHeight="1" spans="1:3">
      <c r="A211" s="3" t="s">
        <v>2644</v>
      </c>
      <c r="B211" s="4" t="s">
        <v>2642</v>
      </c>
      <c r="C211" s="5"/>
    </row>
    <row r="212" customHeight="1" spans="1:3">
      <c r="A212" s="3" t="s">
        <v>7413</v>
      </c>
      <c r="B212" s="4" t="s">
        <v>7414</v>
      </c>
      <c r="C212" s="5"/>
    </row>
    <row r="213" customHeight="1" spans="1:3">
      <c r="A213" s="3" t="s">
        <v>7415</v>
      </c>
      <c r="B213" s="4" t="s">
        <v>7416</v>
      </c>
      <c r="C213" s="5"/>
    </row>
    <row r="214" customHeight="1" spans="1:3">
      <c r="A214" s="3" t="s">
        <v>7417</v>
      </c>
      <c r="B214" s="4" t="s">
        <v>2655</v>
      </c>
      <c r="C214" s="5"/>
    </row>
    <row r="215" customHeight="1" spans="1:3">
      <c r="A215" s="3" t="s">
        <v>7418</v>
      </c>
      <c r="B215" s="4" t="s">
        <v>2668</v>
      </c>
      <c r="C215" s="5"/>
    </row>
    <row r="216" customHeight="1" spans="1:3">
      <c r="A216" s="3" t="s">
        <v>7419</v>
      </c>
      <c r="B216" s="4" t="s">
        <v>7420</v>
      </c>
      <c r="C216" s="5"/>
    </row>
    <row r="217" customHeight="1" spans="1:3">
      <c r="A217" s="3" t="s">
        <v>7421</v>
      </c>
      <c r="B217" s="4" t="s">
        <v>2672</v>
      </c>
      <c r="C217" s="5"/>
    </row>
    <row r="218" customHeight="1" spans="1:3">
      <c r="A218" s="3" t="s">
        <v>7422</v>
      </c>
      <c r="B218" s="4" t="s">
        <v>2678</v>
      </c>
      <c r="C218" s="5"/>
    </row>
    <row r="219" customHeight="1" spans="1:3">
      <c r="A219" s="3" t="s">
        <v>7423</v>
      </c>
      <c r="B219" s="4" t="s">
        <v>2711</v>
      </c>
      <c r="C219" s="5"/>
    </row>
    <row r="220" customHeight="1" spans="1:3">
      <c r="A220" s="3" t="s">
        <v>7424</v>
      </c>
      <c r="B220" s="4" t="s">
        <v>2724</v>
      </c>
      <c r="C220" s="5"/>
    </row>
    <row r="221" customHeight="1" spans="1:3">
      <c r="A221" s="3" t="s">
        <v>7425</v>
      </c>
      <c r="B221" s="4" t="s">
        <v>2738</v>
      </c>
      <c r="C221" s="5"/>
    </row>
    <row r="222" customHeight="1" spans="1:3">
      <c r="A222" s="3" t="s">
        <v>7426</v>
      </c>
      <c r="B222" s="4" t="s">
        <v>2748</v>
      </c>
      <c r="C222" s="5"/>
    </row>
    <row r="223" customHeight="1" spans="1:3">
      <c r="A223" s="3" t="s">
        <v>7427</v>
      </c>
      <c r="B223" s="4" t="s">
        <v>7428</v>
      </c>
      <c r="C223" s="5"/>
    </row>
    <row r="224" customHeight="1" spans="1:3">
      <c r="A224" s="3" t="s">
        <v>7429</v>
      </c>
      <c r="B224" s="4" t="s">
        <v>2753</v>
      </c>
      <c r="C224" s="5"/>
    </row>
    <row r="225" customHeight="1" spans="1:3">
      <c r="A225" s="3" t="s">
        <v>7430</v>
      </c>
      <c r="B225" s="4" t="s">
        <v>2762</v>
      </c>
      <c r="C225" s="5"/>
    </row>
    <row r="226" customHeight="1" spans="1:3">
      <c r="A226" s="3" t="s">
        <v>7389</v>
      </c>
      <c r="B226" s="4" t="s">
        <v>2781</v>
      </c>
      <c r="C226" s="5"/>
    </row>
    <row r="227" customHeight="1" spans="1:3">
      <c r="A227" s="3" t="s">
        <v>7431</v>
      </c>
      <c r="B227" s="4" t="s">
        <v>2789</v>
      </c>
      <c r="C227" s="5"/>
    </row>
    <row r="228" customHeight="1" spans="1:3">
      <c r="A228" s="3" t="s">
        <v>7432</v>
      </c>
      <c r="B228" s="4" t="s">
        <v>7433</v>
      </c>
      <c r="C228" s="5"/>
    </row>
    <row r="229" customHeight="1" spans="1:3">
      <c r="A229" s="3" t="s">
        <v>7434</v>
      </c>
      <c r="B229" s="4" t="s">
        <v>2795</v>
      </c>
      <c r="C229" s="5"/>
    </row>
    <row r="230" customHeight="1" spans="1:3">
      <c r="A230" s="3" t="s">
        <v>7435</v>
      </c>
      <c r="B230" s="4" t="s">
        <v>2798</v>
      </c>
      <c r="C230" s="5"/>
    </row>
    <row r="231" customHeight="1" spans="1:3">
      <c r="A231" s="3" t="s">
        <v>7436</v>
      </c>
      <c r="B231" s="4" t="s">
        <v>2810</v>
      </c>
      <c r="C231" s="5"/>
    </row>
    <row r="232" customHeight="1" spans="1:3">
      <c r="A232" s="3" t="s">
        <v>7437</v>
      </c>
      <c r="B232" s="4" t="s">
        <v>2815</v>
      </c>
      <c r="C232" s="5"/>
    </row>
    <row r="233" customHeight="1" spans="1:3">
      <c r="A233" s="3" t="s">
        <v>7438</v>
      </c>
      <c r="B233" s="4" t="s">
        <v>2825</v>
      </c>
      <c r="C233" s="5"/>
    </row>
    <row r="234" customHeight="1" spans="1:3">
      <c r="A234" s="3" t="s">
        <v>7439</v>
      </c>
      <c r="B234" s="4" t="s">
        <v>2832</v>
      </c>
      <c r="C234" s="5"/>
    </row>
    <row r="235" customHeight="1" spans="1:3">
      <c r="A235" s="3" t="s">
        <v>7440</v>
      </c>
      <c r="B235" s="4" t="s">
        <v>2841</v>
      </c>
      <c r="C235" s="5"/>
    </row>
    <row r="236" customHeight="1" spans="1:3">
      <c r="A236" s="3" t="s">
        <v>7441</v>
      </c>
      <c r="B236" s="4" t="s">
        <v>2845</v>
      </c>
      <c r="C236" s="5"/>
    </row>
    <row r="237" customHeight="1" spans="1:3">
      <c r="A237" s="3" t="s">
        <v>7442</v>
      </c>
      <c r="B237" s="4" t="s">
        <v>2852</v>
      </c>
      <c r="C237" s="5"/>
    </row>
    <row r="238" customHeight="1" spans="1:3">
      <c r="A238" s="3" t="s">
        <v>7443</v>
      </c>
      <c r="B238" s="4" t="s">
        <v>2857</v>
      </c>
      <c r="C238" s="5"/>
    </row>
    <row r="239" customHeight="1" spans="1:3">
      <c r="A239" s="3" t="s">
        <v>7444</v>
      </c>
      <c r="B239" s="4" t="s">
        <v>2861</v>
      </c>
      <c r="C239" s="5"/>
    </row>
    <row r="240" customHeight="1" spans="1:3">
      <c r="A240" s="3" t="s">
        <v>7445</v>
      </c>
      <c r="B240" s="4" t="s">
        <v>2873</v>
      </c>
      <c r="C240" s="5"/>
    </row>
    <row r="241" customHeight="1" spans="1:3">
      <c r="A241" s="3" t="s">
        <v>7446</v>
      </c>
      <c r="B241" s="4" t="s">
        <v>2882</v>
      </c>
      <c r="C241" s="5"/>
    </row>
    <row r="242" customHeight="1" spans="1:3">
      <c r="A242" s="3" t="s">
        <v>7447</v>
      </c>
      <c r="B242" s="4" t="s">
        <v>2898</v>
      </c>
      <c r="C242" s="5"/>
    </row>
    <row r="243" customHeight="1" spans="1:3">
      <c r="A243" s="3" t="s">
        <v>7448</v>
      </c>
      <c r="B243" s="4" t="s">
        <v>2905</v>
      </c>
      <c r="C243" s="5"/>
    </row>
    <row r="244" customHeight="1" spans="1:3">
      <c r="A244" s="3" t="s">
        <v>7449</v>
      </c>
      <c r="B244" s="4" t="s">
        <v>2914</v>
      </c>
      <c r="C244" s="5"/>
    </row>
    <row r="245" customHeight="1" spans="1:3">
      <c r="A245" s="7" t="s">
        <v>7450</v>
      </c>
      <c r="B245" s="4" t="s">
        <v>2921</v>
      </c>
      <c r="C245" s="5"/>
    </row>
    <row r="246" customHeight="1" spans="1:3">
      <c r="A246" s="3" t="s">
        <v>7451</v>
      </c>
      <c r="B246" s="4" t="s">
        <v>2924</v>
      </c>
      <c r="C246" s="5"/>
    </row>
    <row r="247" customHeight="1" spans="1:3">
      <c r="A247" s="3" t="s">
        <v>7452</v>
      </c>
      <c r="B247" s="4" t="s">
        <v>2932</v>
      </c>
      <c r="C247" s="5"/>
    </row>
    <row r="248" customHeight="1" spans="1:3">
      <c r="A248" s="3" t="s">
        <v>7453</v>
      </c>
      <c r="B248" s="4" t="s">
        <v>2940</v>
      </c>
      <c r="C248" s="5"/>
    </row>
    <row r="249" customHeight="1" spans="1:3">
      <c r="A249" s="3" t="s">
        <v>7454</v>
      </c>
      <c r="B249" s="4" t="s">
        <v>2946</v>
      </c>
      <c r="C249" s="5"/>
    </row>
    <row r="250" customHeight="1" spans="1:3">
      <c r="A250" s="3" t="s">
        <v>7455</v>
      </c>
      <c r="B250" s="4" t="s">
        <v>2951</v>
      </c>
      <c r="C250" s="5"/>
    </row>
    <row r="251" customHeight="1" spans="1:3">
      <c r="A251" s="3" t="s">
        <v>7456</v>
      </c>
      <c r="B251" s="4" t="s">
        <v>2956</v>
      </c>
      <c r="C251" s="5"/>
    </row>
    <row r="252" customHeight="1" spans="1:3">
      <c r="A252" s="3" t="s">
        <v>7457</v>
      </c>
      <c r="B252" s="4" t="s">
        <v>2027</v>
      </c>
      <c r="C252" s="5"/>
    </row>
    <row r="253" customHeight="1" spans="1:3">
      <c r="A253" s="3" t="s">
        <v>7458</v>
      </c>
      <c r="B253" s="4" t="s">
        <v>2963</v>
      </c>
      <c r="C253" s="5"/>
    </row>
    <row r="254" customHeight="1" spans="1:3">
      <c r="A254" s="3" t="s">
        <v>7459</v>
      </c>
      <c r="B254" s="4" t="s">
        <v>2967</v>
      </c>
      <c r="C254" s="5"/>
    </row>
    <row r="255" customHeight="1" spans="1:3">
      <c r="A255" s="3" t="s">
        <v>7460</v>
      </c>
      <c r="B255" s="4" t="s">
        <v>2971</v>
      </c>
      <c r="C255" s="5"/>
    </row>
    <row r="256" customHeight="1" spans="1:3">
      <c r="A256" s="3" t="s">
        <v>7461</v>
      </c>
      <c r="B256" s="4" t="s">
        <v>2977</v>
      </c>
      <c r="C256" s="5"/>
    </row>
    <row r="257" customHeight="1" spans="1:3">
      <c r="A257" s="3" t="s">
        <v>7462</v>
      </c>
      <c r="B257" s="4" t="s">
        <v>2982</v>
      </c>
      <c r="C257" s="5"/>
    </row>
    <row r="258" customHeight="1" spans="1:3">
      <c r="A258" s="3" t="s">
        <v>7463</v>
      </c>
      <c r="B258" s="4" t="s">
        <v>2989</v>
      </c>
      <c r="C258" s="5"/>
    </row>
    <row r="259" customHeight="1" spans="1:3">
      <c r="A259" s="3" t="s">
        <v>7464</v>
      </c>
      <c r="B259" s="4" t="s">
        <v>2995</v>
      </c>
      <c r="C259" s="5"/>
    </row>
    <row r="260" customHeight="1" spans="1:3">
      <c r="A260" s="3" t="s">
        <v>7465</v>
      </c>
      <c r="B260" s="4" t="s">
        <v>7466</v>
      </c>
      <c r="C260" s="5"/>
    </row>
    <row r="261" customHeight="1" spans="1:3">
      <c r="A261" s="3" t="s">
        <v>7467</v>
      </c>
      <c r="B261" s="4" t="s">
        <v>1108</v>
      </c>
      <c r="C261" s="5"/>
    </row>
    <row r="262" customHeight="1" spans="1:3">
      <c r="A262" s="3" t="s">
        <v>7468</v>
      </c>
      <c r="B262" s="4" t="s">
        <v>7469</v>
      </c>
      <c r="C262" s="5"/>
    </row>
    <row r="263" customHeight="1" spans="1:3">
      <c r="A263" s="3" t="s">
        <v>7470</v>
      </c>
      <c r="B263" s="4" t="s">
        <v>3012</v>
      </c>
      <c r="C263" s="5"/>
    </row>
    <row r="264" customHeight="1" spans="1:3">
      <c r="A264" s="8" t="s">
        <v>7471</v>
      </c>
      <c r="B264" s="4" t="s">
        <v>3020</v>
      </c>
      <c r="C264" s="5"/>
    </row>
    <row r="265" customHeight="1" spans="1:3">
      <c r="A265" s="9" t="s">
        <v>7472</v>
      </c>
      <c r="B265" s="4" t="s">
        <v>3022</v>
      </c>
      <c r="C265" s="5"/>
    </row>
    <row r="266" customHeight="1" spans="1:3">
      <c r="A266" s="8" t="s">
        <v>7473</v>
      </c>
      <c r="B266" s="4" t="s">
        <v>7474</v>
      </c>
      <c r="C266" s="5"/>
    </row>
    <row r="267" customHeight="1" spans="1:3">
      <c r="A267" s="8" t="s">
        <v>7475</v>
      </c>
      <c r="B267" s="4" t="s">
        <v>3024</v>
      </c>
      <c r="C267" s="5"/>
    </row>
    <row r="268" customHeight="1" spans="1:3">
      <c r="A268" s="9" t="s">
        <v>7476</v>
      </c>
      <c r="B268" s="4" t="s">
        <v>3029</v>
      </c>
      <c r="C268" s="5"/>
    </row>
    <row r="269" customHeight="1" spans="1:3">
      <c r="A269" s="8" t="s">
        <v>7477</v>
      </c>
      <c r="B269" s="4" t="s">
        <v>3032</v>
      </c>
      <c r="C269" s="5"/>
    </row>
    <row r="270" customHeight="1" spans="1:3">
      <c r="A270" s="8" t="s">
        <v>7478</v>
      </c>
      <c r="B270" s="4" t="s">
        <v>3038</v>
      </c>
      <c r="C270" s="5"/>
    </row>
    <row r="271" customHeight="1" spans="1:3">
      <c r="A271" s="8" t="s">
        <v>7479</v>
      </c>
      <c r="B271" s="4" t="s">
        <v>7480</v>
      </c>
      <c r="C271" s="5"/>
    </row>
    <row r="272" customHeight="1" spans="1:3">
      <c r="A272" s="9" t="s">
        <v>7481</v>
      </c>
      <c r="B272" s="4" t="s">
        <v>7482</v>
      </c>
      <c r="C272" s="5"/>
    </row>
    <row r="273" customHeight="1" spans="1:3">
      <c r="A273" s="8" t="s">
        <v>7483</v>
      </c>
      <c r="B273" s="4" t="s">
        <v>7484</v>
      </c>
      <c r="C273" s="5"/>
    </row>
    <row r="274" customHeight="1" spans="1:3">
      <c r="A274" s="8" t="s">
        <v>7485</v>
      </c>
      <c r="B274" s="4" t="s">
        <v>3049</v>
      </c>
      <c r="C274" s="5"/>
    </row>
    <row r="275" customHeight="1" spans="1:3">
      <c r="A275" s="9" t="s">
        <v>7486</v>
      </c>
      <c r="B275" s="4" t="s">
        <v>3051</v>
      </c>
      <c r="C275" s="5"/>
    </row>
    <row r="276" customHeight="1" spans="1:3">
      <c r="A276" s="8" t="s">
        <v>7487</v>
      </c>
      <c r="B276" s="4" t="s">
        <v>7488</v>
      </c>
      <c r="C276" s="5"/>
    </row>
    <row r="277" customHeight="1" spans="1:3">
      <c r="A277" s="8" t="s">
        <v>7489</v>
      </c>
      <c r="B277" s="4" t="s">
        <v>7490</v>
      </c>
      <c r="C277" s="5"/>
    </row>
    <row r="278" customHeight="1" spans="1:3">
      <c r="A278" s="8" t="s">
        <v>7491</v>
      </c>
      <c r="B278" s="4" t="s">
        <v>3053</v>
      </c>
      <c r="C278" s="5"/>
    </row>
    <row r="279" customHeight="1" spans="1:3">
      <c r="A279" s="8" t="s">
        <v>7492</v>
      </c>
      <c r="B279" s="4" t="s">
        <v>7493</v>
      </c>
      <c r="C279" s="5"/>
    </row>
    <row r="280" customHeight="1" spans="1:3">
      <c r="A280" s="8" t="s">
        <v>7494</v>
      </c>
      <c r="B280" s="4" t="s">
        <v>3055</v>
      </c>
      <c r="C280" s="5"/>
    </row>
    <row r="281" customHeight="1" spans="1:3">
      <c r="A281" s="8" t="s">
        <v>7495</v>
      </c>
      <c r="B281" s="4" t="s">
        <v>7496</v>
      </c>
      <c r="C281" s="5"/>
    </row>
    <row r="282" customHeight="1" spans="1:3">
      <c r="A282" s="8" t="s">
        <v>7497</v>
      </c>
      <c r="B282" s="4" t="s">
        <v>3057</v>
      </c>
      <c r="C282" s="5"/>
    </row>
    <row r="283" customHeight="1" spans="1:3">
      <c r="A283" s="8" t="s">
        <v>7498</v>
      </c>
      <c r="B283" s="4" t="s">
        <v>7499</v>
      </c>
      <c r="C283" s="5"/>
    </row>
    <row r="284" customHeight="1" spans="1:3">
      <c r="A284" s="8" t="s">
        <v>7500</v>
      </c>
      <c r="B284" s="4" t="s">
        <v>7501</v>
      </c>
      <c r="C284" s="5"/>
    </row>
    <row r="285" customHeight="1" spans="1:3">
      <c r="A285" s="8" t="s">
        <v>7502</v>
      </c>
      <c r="B285" s="4" t="s">
        <v>3059</v>
      </c>
      <c r="C285" s="5"/>
    </row>
    <row r="286" customHeight="1" spans="1:3">
      <c r="A286" s="8" t="s">
        <v>7503</v>
      </c>
      <c r="B286" s="4" t="s">
        <v>7504</v>
      </c>
      <c r="C286" s="5"/>
    </row>
    <row r="287" customHeight="1" spans="1:3">
      <c r="A287" s="8" t="s">
        <v>7505</v>
      </c>
      <c r="B287" s="4" t="s">
        <v>7506</v>
      </c>
      <c r="C287" s="5"/>
    </row>
    <row r="288" customHeight="1" spans="1:3">
      <c r="A288" s="8" t="s">
        <v>7507</v>
      </c>
      <c r="B288" s="4" t="s">
        <v>7508</v>
      </c>
      <c r="C288" s="5"/>
    </row>
    <row r="289" customHeight="1" spans="1:3">
      <c r="A289" s="8" t="s">
        <v>7509</v>
      </c>
      <c r="B289" s="4" t="s">
        <v>7510</v>
      </c>
      <c r="C289" s="5"/>
    </row>
    <row r="290" customHeight="1" spans="1:3">
      <c r="A290" s="8" t="s">
        <v>7511</v>
      </c>
      <c r="B290" s="4" t="s">
        <v>3061</v>
      </c>
      <c r="C290" s="5"/>
    </row>
    <row r="291" customHeight="1" spans="1:3">
      <c r="A291" s="3" t="s">
        <v>7512</v>
      </c>
      <c r="B291" s="4" t="s">
        <v>3402</v>
      </c>
      <c r="C291" s="5"/>
    </row>
    <row r="292" customHeight="1" spans="1:3">
      <c r="A292" s="3" t="s">
        <v>7513</v>
      </c>
      <c r="B292" s="4" t="s">
        <v>3063</v>
      </c>
      <c r="C292" s="5"/>
    </row>
    <row r="293" customHeight="1" spans="1:3">
      <c r="A293" s="3" t="s">
        <v>7514</v>
      </c>
      <c r="B293" s="4" t="s">
        <v>3070</v>
      </c>
      <c r="C293" s="5"/>
    </row>
    <row r="294" customHeight="1" spans="1:3">
      <c r="A294" s="3" t="s">
        <v>7515</v>
      </c>
      <c r="B294" s="4" t="s">
        <v>3077</v>
      </c>
      <c r="C294" s="5"/>
    </row>
    <row r="295" customHeight="1" spans="1:3">
      <c r="A295" s="3" t="s">
        <v>7516</v>
      </c>
      <c r="B295" s="4" t="s">
        <v>3085</v>
      </c>
      <c r="C295" s="5"/>
    </row>
    <row r="296" customHeight="1" spans="1:3">
      <c r="A296" s="3" t="s">
        <v>7517</v>
      </c>
      <c r="B296" s="4" t="s">
        <v>3093</v>
      </c>
      <c r="C296" s="5"/>
    </row>
    <row r="297" customHeight="1" spans="1:3">
      <c r="A297" s="3" t="s">
        <v>7518</v>
      </c>
      <c r="B297" s="4" t="s">
        <v>3104</v>
      </c>
      <c r="C297" s="5"/>
    </row>
    <row r="298" customHeight="1" spans="1:3">
      <c r="A298" s="3" t="s">
        <v>7519</v>
      </c>
      <c r="B298" s="4" t="s">
        <v>3117</v>
      </c>
      <c r="C298" s="5"/>
    </row>
    <row r="299" customHeight="1" spans="1:3">
      <c r="A299" s="3" t="s">
        <v>7520</v>
      </c>
      <c r="B299" s="4" t="s">
        <v>7521</v>
      </c>
      <c r="C299" s="5"/>
    </row>
    <row r="300" customHeight="1" spans="1:3">
      <c r="A300" s="8" t="s">
        <v>7522</v>
      </c>
      <c r="B300" s="4" t="s">
        <v>3124</v>
      </c>
      <c r="C300" s="5"/>
    </row>
    <row r="301" customHeight="1" spans="1:3">
      <c r="A301" s="3" t="s">
        <v>7523</v>
      </c>
      <c r="B301" s="4" t="s">
        <v>3126</v>
      </c>
      <c r="C301" s="5"/>
    </row>
    <row r="302" customHeight="1" spans="1:3">
      <c r="A302" s="3" t="s">
        <v>7524</v>
      </c>
      <c r="B302" s="4" t="s">
        <v>3127</v>
      </c>
      <c r="C302" s="5"/>
    </row>
    <row r="303" customHeight="1" spans="1:3">
      <c r="A303" s="3" t="s">
        <v>7525</v>
      </c>
      <c r="B303" s="4" t="s">
        <v>3138</v>
      </c>
      <c r="C303" s="5"/>
    </row>
    <row r="304" customHeight="1" spans="1:3">
      <c r="A304" s="3" t="s">
        <v>7526</v>
      </c>
      <c r="B304" s="4" t="s">
        <v>3147</v>
      </c>
      <c r="C304" s="5"/>
    </row>
    <row r="305" customHeight="1" spans="1:3">
      <c r="A305" s="3" t="s">
        <v>7527</v>
      </c>
      <c r="B305" s="4" t="s">
        <v>3158</v>
      </c>
      <c r="C305" s="5"/>
    </row>
    <row r="306" customHeight="1" spans="1:3">
      <c r="A306" s="3" t="s">
        <v>7528</v>
      </c>
      <c r="B306" s="4" t="s">
        <v>3168</v>
      </c>
      <c r="C306" s="5"/>
    </row>
    <row r="307" customHeight="1" spans="1:3">
      <c r="A307" s="3" t="s">
        <v>7529</v>
      </c>
      <c r="B307" s="4" t="s">
        <v>3178</v>
      </c>
      <c r="C307" s="5"/>
    </row>
    <row r="308" customHeight="1" spans="1:3">
      <c r="A308" s="3" t="s">
        <v>7530</v>
      </c>
      <c r="B308" s="4" t="s">
        <v>7531</v>
      </c>
      <c r="C308" s="5"/>
    </row>
    <row r="309" customHeight="1" spans="1:3">
      <c r="A309" s="3" t="s">
        <v>7532</v>
      </c>
      <c r="B309" s="4" t="s">
        <v>3188</v>
      </c>
      <c r="C309" s="5"/>
    </row>
    <row r="310" customHeight="1" spans="1:3">
      <c r="A310" s="3" t="s">
        <v>7533</v>
      </c>
      <c r="B310" s="4" t="s">
        <v>3195</v>
      </c>
      <c r="C310" s="5"/>
    </row>
    <row r="311" customHeight="1" spans="1:3">
      <c r="A311" s="3" t="s">
        <v>7534</v>
      </c>
      <c r="B311" s="4" t="s">
        <v>3203</v>
      </c>
      <c r="C311" s="5"/>
    </row>
    <row r="312" customHeight="1" spans="1:3">
      <c r="A312" s="3" t="s">
        <v>7535</v>
      </c>
      <c r="B312" s="4" t="s">
        <v>3215</v>
      </c>
      <c r="C312" s="5"/>
    </row>
    <row r="313" customHeight="1" spans="1:3">
      <c r="A313" s="3" t="s">
        <v>7536</v>
      </c>
      <c r="B313" s="4" t="s">
        <v>3223</v>
      </c>
      <c r="C313" s="5"/>
    </row>
    <row r="314" customHeight="1" spans="1:3">
      <c r="A314" s="3" t="s">
        <v>7537</v>
      </c>
      <c r="B314" s="4" t="s">
        <v>3231</v>
      </c>
      <c r="C314" s="5"/>
    </row>
    <row r="315" customHeight="1" spans="1:3">
      <c r="A315" s="3" t="s">
        <v>7538</v>
      </c>
      <c r="B315" s="4" t="s">
        <v>3239</v>
      </c>
      <c r="C315" s="5"/>
    </row>
    <row r="316" customHeight="1" spans="1:3">
      <c r="A316" s="3" t="s">
        <v>7539</v>
      </c>
      <c r="B316" s="4" t="s">
        <v>3244</v>
      </c>
      <c r="C316" s="5"/>
    </row>
    <row r="317" customHeight="1" spans="1:3">
      <c r="A317" s="3" t="s">
        <v>7540</v>
      </c>
      <c r="B317" s="4" t="s">
        <v>3249</v>
      </c>
      <c r="C317" s="5"/>
    </row>
    <row r="318" customHeight="1" spans="1:3">
      <c r="A318" s="3" t="s">
        <v>7541</v>
      </c>
      <c r="B318" s="4" t="s">
        <v>3256</v>
      </c>
      <c r="C318" s="5"/>
    </row>
    <row r="319" customHeight="1" spans="1:3">
      <c r="A319" s="3" t="s">
        <v>7542</v>
      </c>
      <c r="B319" s="4" t="s">
        <v>3270</v>
      </c>
      <c r="C319" s="5"/>
    </row>
    <row r="320" customHeight="1" spans="1:3">
      <c r="A320" s="3" t="s">
        <v>7543</v>
      </c>
      <c r="B320" s="4" t="s">
        <v>3281</v>
      </c>
      <c r="C320" s="5"/>
    </row>
    <row r="321" customHeight="1" spans="1:3">
      <c r="A321" s="3" t="s">
        <v>7544</v>
      </c>
      <c r="B321" s="4" t="s">
        <v>3293</v>
      </c>
      <c r="C321" s="5"/>
    </row>
    <row r="322" customHeight="1" spans="1:3">
      <c r="A322" s="3" t="s">
        <v>7545</v>
      </c>
      <c r="B322" s="4" t="s">
        <v>3303</v>
      </c>
      <c r="C322" s="5"/>
    </row>
    <row r="323" customHeight="1" spans="1:3">
      <c r="A323" s="3" t="s">
        <v>7546</v>
      </c>
      <c r="B323" s="4" t="s">
        <v>3310</v>
      </c>
      <c r="C323" s="5"/>
    </row>
    <row r="324" customHeight="1" spans="1:3">
      <c r="A324" s="3" t="s">
        <v>7547</v>
      </c>
      <c r="B324" s="4" t="s">
        <v>3319</v>
      </c>
      <c r="C324" s="5"/>
    </row>
    <row r="325" customHeight="1" spans="1:3">
      <c r="A325" s="3" t="s">
        <v>7548</v>
      </c>
      <c r="B325" s="4" t="s">
        <v>3325</v>
      </c>
      <c r="C325" s="5"/>
    </row>
    <row r="326" customHeight="1" spans="1:3">
      <c r="A326" s="3" t="s">
        <v>7549</v>
      </c>
      <c r="B326" s="4" t="s">
        <v>3336</v>
      </c>
      <c r="C326" s="5"/>
    </row>
    <row r="327" customHeight="1" spans="1:3">
      <c r="A327" s="3" t="s">
        <v>7550</v>
      </c>
      <c r="B327" s="4" t="s">
        <v>3340</v>
      </c>
      <c r="C327" s="5"/>
    </row>
    <row r="328" customHeight="1" spans="1:3">
      <c r="A328" s="3" t="s">
        <v>7551</v>
      </c>
      <c r="B328" s="4" t="s">
        <v>3346</v>
      </c>
      <c r="C328" s="5"/>
    </row>
    <row r="329" customHeight="1" spans="1:3">
      <c r="A329" s="3" t="s">
        <v>7552</v>
      </c>
      <c r="B329" s="4" t="s">
        <v>3352</v>
      </c>
      <c r="C329" s="5"/>
    </row>
    <row r="330" customHeight="1" spans="1:3">
      <c r="A330" s="3" t="s">
        <v>7553</v>
      </c>
      <c r="B330" s="4" t="s">
        <v>3358</v>
      </c>
      <c r="C330" s="5"/>
    </row>
    <row r="331" customHeight="1" spans="1:3">
      <c r="A331" s="3" t="s">
        <v>7554</v>
      </c>
      <c r="B331" s="4" t="s">
        <v>3364</v>
      </c>
      <c r="C331" s="5"/>
    </row>
    <row r="332" customHeight="1" spans="1:3">
      <c r="A332" s="3" t="s">
        <v>7555</v>
      </c>
      <c r="B332" s="4" t="s">
        <v>3373</v>
      </c>
      <c r="C332" s="5"/>
    </row>
    <row r="333" customHeight="1" spans="1:3">
      <c r="A333" s="3" t="s">
        <v>7556</v>
      </c>
      <c r="B333" s="4" t="s">
        <v>3384</v>
      </c>
      <c r="C333" s="5"/>
    </row>
    <row r="334" customHeight="1" spans="1:3">
      <c r="A334" s="3" t="s">
        <v>7557</v>
      </c>
      <c r="B334" s="4" t="s">
        <v>3395</v>
      </c>
      <c r="C334" s="5"/>
    </row>
    <row r="335" customHeight="1" spans="1:3">
      <c r="A335" s="3" t="s">
        <v>7558</v>
      </c>
      <c r="B335" s="4" t="s">
        <v>3403</v>
      </c>
      <c r="C335" s="5"/>
    </row>
    <row r="336" customHeight="1" spans="1:3">
      <c r="A336" s="3" t="s">
        <v>7559</v>
      </c>
      <c r="B336" s="4" t="s">
        <v>3415</v>
      </c>
      <c r="C336" s="5"/>
    </row>
    <row r="337" customHeight="1" spans="1:3">
      <c r="A337" s="3" t="s">
        <v>7560</v>
      </c>
      <c r="B337" s="4" t="s">
        <v>3422</v>
      </c>
      <c r="C337" s="5"/>
    </row>
    <row r="338" customHeight="1" spans="1:3">
      <c r="A338" s="3" t="s">
        <v>7561</v>
      </c>
      <c r="B338" s="4" t="s">
        <v>3427</v>
      </c>
      <c r="C338" s="5"/>
    </row>
    <row r="339" customHeight="1" spans="1:3">
      <c r="A339" s="3" t="s">
        <v>7562</v>
      </c>
      <c r="B339" s="4" t="s">
        <v>7563</v>
      </c>
      <c r="C339" s="5"/>
    </row>
    <row r="340" customHeight="1" spans="1:3">
      <c r="A340" s="3" t="s">
        <v>7564</v>
      </c>
      <c r="B340" s="4" t="s">
        <v>7565</v>
      </c>
      <c r="C340" s="5"/>
    </row>
    <row r="341" customHeight="1" spans="1:3">
      <c r="A341" s="3" t="s">
        <v>7566</v>
      </c>
      <c r="B341" s="4" t="s">
        <v>3452</v>
      </c>
      <c r="C341" s="5"/>
    </row>
    <row r="342" customHeight="1" spans="1:3">
      <c r="A342" s="3" t="s">
        <v>7567</v>
      </c>
      <c r="B342" s="4" t="s">
        <v>3463</v>
      </c>
      <c r="C342" s="5"/>
    </row>
    <row r="343" customHeight="1" spans="1:3">
      <c r="A343" s="3" t="s">
        <v>7568</v>
      </c>
      <c r="B343" s="4" t="s">
        <v>3474</v>
      </c>
      <c r="C343" s="5"/>
    </row>
    <row r="344" customHeight="1" spans="1:3">
      <c r="A344" s="3" t="s">
        <v>7569</v>
      </c>
      <c r="B344" s="4" t="s">
        <v>3479</v>
      </c>
      <c r="C344" s="5"/>
    </row>
    <row r="345" customHeight="1" spans="1:3">
      <c r="A345" s="3" t="s">
        <v>7570</v>
      </c>
      <c r="B345" s="4" t="s">
        <v>7571</v>
      </c>
      <c r="C345" s="5"/>
    </row>
    <row r="346" customHeight="1" spans="1:3">
      <c r="A346" s="3" t="s">
        <v>7572</v>
      </c>
      <c r="B346" s="4" t="s">
        <v>7573</v>
      </c>
      <c r="C346" s="5"/>
    </row>
    <row r="347" customHeight="1" spans="1:3">
      <c r="A347" s="3" t="s">
        <v>7574</v>
      </c>
      <c r="B347" s="4" t="s">
        <v>3494</v>
      </c>
      <c r="C347" s="5"/>
    </row>
    <row r="348" customHeight="1" spans="1:3">
      <c r="A348" s="3" t="s">
        <v>7575</v>
      </c>
      <c r="B348" s="4" t="s">
        <v>3501</v>
      </c>
      <c r="C348" s="5"/>
    </row>
    <row r="349" customHeight="1" spans="1:3">
      <c r="A349" s="3" t="s">
        <v>7576</v>
      </c>
      <c r="B349" s="4" t="s">
        <v>3515</v>
      </c>
      <c r="C349" s="5"/>
    </row>
    <row r="350" customHeight="1" spans="1:3">
      <c r="A350" s="3" t="s">
        <v>7577</v>
      </c>
      <c r="B350" s="4" t="s">
        <v>7578</v>
      </c>
      <c r="C350" s="5"/>
    </row>
    <row r="351" customHeight="1" spans="1:3">
      <c r="A351" s="8" t="s">
        <v>7579</v>
      </c>
      <c r="B351" s="4" t="s">
        <v>3518</v>
      </c>
      <c r="C351" s="5"/>
    </row>
    <row r="352" customHeight="1" spans="1:3">
      <c r="A352" s="8" t="s">
        <v>7580</v>
      </c>
      <c r="B352" s="4" t="s">
        <v>3522</v>
      </c>
      <c r="C352" s="5"/>
    </row>
    <row r="353" customHeight="1" spans="1:3">
      <c r="A353" s="8" t="s">
        <v>7581</v>
      </c>
      <c r="B353" s="4" t="s">
        <v>3524</v>
      </c>
      <c r="C353" s="5"/>
    </row>
    <row r="354" customHeight="1" spans="1:3">
      <c r="A354" s="8" t="s">
        <v>7582</v>
      </c>
      <c r="B354" s="4" t="s">
        <v>3532</v>
      </c>
      <c r="C354" s="5"/>
    </row>
    <row r="355" customHeight="1" spans="1:3">
      <c r="A355" s="8" t="s">
        <v>7583</v>
      </c>
      <c r="B355" s="4" t="s">
        <v>3534</v>
      </c>
      <c r="C355" s="5"/>
    </row>
    <row r="356" customHeight="1" spans="1:3">
      <c r="A356" s="8" t="s">
        <v>7584</v>
      </c>
      <c r="B356" s="4" t="s">
        <v>3539</v>
      </c>
      <c r="C356" s="5"/>
    </row>
    <row r="357" customHeight="1" spans="1:3">
      <c r="A357" s="8" t="s">
        <v>7585</v>
      </c>
      <c r="B357" s="4" t="s">
        <v>3545</v>
      </c>
      <c r="C357" s="5"/>
    </row>
    <row r="358" customHeight="1" spans="1:3">
      <c r="A358" s="8" t="s">
        <v>7586</v>
      </c>
      <c r="B358" s="4" t="s">
        <v>3548</v>
      </c>
      <c r="C358" s="5"/>
    </row>
    <row r="359" customHeight="1" spans="1:3">
      <c r="A359" s="8" t="s">
        <v>7587</v>
      </c>
      <c r="B359" s="4" t="s">
        <v>3553</v>
      </c>
      <c r="C359" s="5"/>
    </row>
    <row r="360" customHeight="1" spans="1:3">
      <c r="A360" s="8" t="s">
        <v>7588</v>
      </c>
      <c r="B360" s="4" t="s">
        <v>3560</v>
      </c>
      <c r="C360" s="5"/>
    </row>
    <row r="361" customHeight="1" spans="1:3">
      <c r="A361" s="3" t="s">
        <v>7585</v>
      </c>
      <c r="B361" s="4" t="s">
        <v>7589</v>
      </c>
      <c r="C361" s="5"/>
    </row>
    <row r="362" customHeight="1" spans="1:3">
      <c r="A362" s="3" t="s">
        <v>7590</v>
      </c>
      <c r="B362" s="4" t="s">
        <v>3566</v>
      </c>
      <c r="C362" s="5"/>
    </row>
    <row r="363" customHeight="1" spans="1:3">
      <c r="A363" s="3" t="s">
        <v>7591</v>
      </c>
      <c r="B363" s="4" t="s">
        <v>3568</v>
      </c>
      <c r="C363" s="5"/>
    </row>
    <row r="364" customHeight="1" spans="1:3">
      <c r="A364" s="3" t="s">
        <v>7592</v>
      </c>
      <c r="B364" s="4" t="s">
        <v>3570</v>
      </c>
      <c r="C364" s="5"/>
    </row>
    <row r="365" customHeight="1" spans="1:3">
      <c r="A365" s="3" t="s">
        <v>7593</v>
      </c>
      <c r="B365" s="4" t="s">
        <v>3575</v>
      </c>
      <c r="C365" s="5"/>
    </row>
    <row r="366" customHeight="1" spans="1:3">
      <c r="A366" s="3" t="s">
        <v>7594</v>
      </c>
      <c r="B366" s="4" t="s">
        <v>7595</v>
      </c>
      <c r="C366" s="5"/>
    </row>
    <row r="367" customHeight="1" spans="1:3">
      <c r="A367" s="3" t="s">
        <v>7596</v>
      </c>
      <c r="B367" s="4" t="s">
        <v>7597</v>
      </c>
      <c r="C367" s="5"/>
    </row>
    <row r="368" customHeight="1" spans="1:3">
      <c r="A368" s="3" t="s">
        <v>7598</v>
      </c>
      <c r="B368" s="4" t="s">
        <v>7599</v>
      </c>
      <c r="C368" s="5"/>
    </row>
    <row r="369" customHeight="1" spans="1:3">
      <c r="A369" s="3" t="s">
        <v>7600</v>
      </c>
      <c r="B369" s="4" t="s">
        <v>7601</v>
      </c>
      <c r="C369" s="5"/>
    </row>
    <row r="370" customHeight="1" spans="1:3">
      <c r="A370" s="8" t="s">
        <v>3593</v>
      </c>
      <c r="B370" s="4" t="s">
        <v>3594</v>
      </c>
      <c r="C370" s="5"/>
    </row>
    <row r="371" customHeight="1" spans="1:3">
      <c r="A371" s="8" t="s">
        <v>3596</v>
      </c>
      <c r="B371" s="4" t="s">
        <v>3597</v>
      </c>
      <c r="C371" s="5"/>
    </row>
    <row r="372" customHeight="1" spans="1:3">
      <c r="A372" s="8" t="s">
        <v>371</v>
      </c>
      <c r="B372" s="4" t="s">
        <v>7602</v>
      </c>
      <c r="C372" s="5"/>
    </row>
    <row r="373" customHeight="1" spans="1:3">
      <c r="A373" s="8" t="s">
        <v>3598</v>
      </c>
      <c r="B373" s="4" t="s">
        <v>3599</v>
      </c>
      <c r="C373" s="5"/>
    </row>
    <row r="374" customHeight="1" spans="1:3">
      <c r="A374" s="8" t="s">
        <v>254</v>
      </c>
      <c r="B374" s="4" t="s">
        <v>7603</v>
      </c>
      <c r="C374" s="5"/>
    </row>
    <row r="375" customHeight="1" spans="1:3">
      <c r="A375" s="8" t="s">
        <v>3601</v>
      </c>
      <c r="B375" s="4" t="s">
        <v>3602</v>
      </c>
      <c r="C375" s="5"/>
    </row>
    <row r="376" customHeight="1" spans="1:3">
      <c r="A376" s="8" t="s">
        <v>3604</v>
      </c>
      <c r="B376" s="4" t="s">
        <v>3605</v>
      </c>
      <c r="C376" s="5"/>
    </row>
    <row r="377" customHeight="1" spans="1:3">
      <c r="A377" s="3" t="s">
        <v>7604</v>
      </c>
      <c r="B377" s="4" t="s">
        <v>3608</v>
      </c>
      <c r="C377" s="5"/>
    </row>
    <row r="378" customHeight="1" spans="1:3">
      <c r="A378" s="3" t="s">
        <v>7605</v>
      </c>
      <c r="B378" s="4" t="s">
        <v>3613</v>
      </c>
      <c r="C378" s="5"/>
    </row>
    <row r="379" customHeight="1" spans="1:3">
      <c r="A379" s="3" t="s">
        <v>7606</v>
      </c>
      <c r="B379" s="4" t="s">
        <v>3615</v>
      </c>
      <c r="C379" s="5"/>
    </row>
    <row r="380" customHeight="1" spans="1:3">
      <c r="A380" s="3" t="s">
        <v>7607</v>
      </c>
      <c r="B380" s="4" t="s">
        <v>7608</v>
      </c>
      <c r="C380" s="5"/>
    </row>
    <row r="381" customHeight="1" spans="1:3">
      <c r="A381" s="3" t="s">
        <v>7609</v>
      </c>
      <c r="B381" s="4" t="s">
        <v>7610</v>
      </c>
      <c r="C381" s="5"/>
    </row>
    <row r="382" customHeight="1" spans="1:3">
      <c r="A382" s="3" t="s">
        <v>7611</v>
      </c>
      <c r="B382" s="4" t="s">
        <v>3624</v>
      </c>
      <c r="C382" s="5"/>
    </row>
    <row r="383" customHeight="1" spans="1:3">
      <c r="A383" s="3" t="s">
        <v>7612</v>
      </c>
      <c r="B383" s="4" t="s">
        <v>3629</v>
      </c>
      <c r="C383" s="5"/>
    </row>
    <row r="384" customHeight="1" spans="1:3">
      <c r="A384" s="3" t="s">
        <v>7613</v>
      </c>
      <c r="B384" s="4" t="s">
        <v>3632</v>
      </c>
      <c r="C384" s="5"/>
    </row>
    <row r="385" customHeight="1" spans="1:3">
      <c r="A385" s="3" t="s">
        <v>7614</v>
      </c>
      <c r="B385" s="4" t="s">
        <v>3637</v>
      </c>
      <c r="C385" s="5"/>
    </row>
    <row r="386" customHeight="1" spans="1:3">
      <c r="A386" s="3" t="s">
        <v>7615</v>
      </c>
      <c r="B386" s="4" t="s">
        <v>3639</v>
      </c>
      <c r="C386" s="5"/>
    </row>
    <row r="387" customHeight="1" spans="1:3">
      <c r="A387" s="3" t="s">
        <v>7616</v>
      </c>
      <c r="B387" s="4" t="s">
        <v>3641</v>
      </c>
      <c r="C387" s="5"/>
    </row>
    <row r="388" customHeight="1" spans="1:3">
      <c r="A388" s="3" t="s">
        <v>7617</v>
      </c>
      <c r="B388" s="4" t="s">
        <v>3643</v>
      </c>
      <c r="C388" s="5"/>
    </row>
    <row r="389" customHeight="1" spans="1:3">
      <c r="A389" s="3" t="s">
        <v>7618</v>
      </c>
      <c r="B389" s="4" t="s">
        <v>3644</v>
      </c>
      <c r="C389" s="5"/>
    </row>
    <row r="390" customHeight="1" spans="1:3">
      <c r="A390" s="3" t="s">
        <v>7619</v>
      </c>
      <c r="B390" s="4" t="s">
        <v>7620</v>
      </c>
      <c r="C390" s="5"/>
    </row>
    <row r="391" customHeight="1" spans="1:3">
      <c r="A391" s="3" t="s">
        <v>7621</v>
      </c>
      <c r="B391" s="4" t="s">
        <v>3647</v>
      </c>
      <c r="C391" s="5"/>
    </row>
    <row r="392" customHeight="1" spans="1:3">
      <c r="A392" s="8" t="s">
        <v>7622</v>
      </c>
      <c r="B392" s="4" t="s">
        <v>3655</v>
      </c>
      <c r="C392" s="5"/>
    </row>
    <row r="393" customHeight="1" spans="1:3">
      <c r="A393" s="8" t="s">
        <v>7623</v>
      </c>
      <c r="B393" s="4" t="s">
        <v>3658</v>
      </c>
      <c r="C393" s="5"/>
    </row>
    <row r="394" customHeight="1" spans="1:3">
      <c r="A394" s="8" t="s">
        <v>7624</v>
      </c>
      <c r="B394" s="4" t="s">
        <v>3661</v>
      </c>
      <c r="C394" s="5"/>
    </row>
    <row r="395" customHeight="1" spans="1:3">
      <c r="A395" s="8" t="s">
        <v>7625</v>
      </c>
      <c r="B395" s="4" t="s">
        <v>3664</v>
      </c>
      <c r="C395" s="5"/>
    </row>
    <row r="396" customHeight="1" spans="1:3">
      <c r="A396" s="3" t="s">
        <v>7626</v>
      </c>
      <c r="B396" s="4" t="s">
        <v>3668</v>
      </c>
      <c r="C396" s="5"/>
    </row>
    <row r="397" customHeight="1" spans="1:3">
      <c r="A397" s="3" t="s">
        <v>7627</v>
      </c>
      <c r="B397" s="4" t="s">
        <v>7628</v>
      </c>
      <c r="C397" s="5"/>
    </row>
    <row r="398" customHeight="1" spans="1:3">
      <c r="A398" s="3" t="s">
        <v>7629</v>
      </c>
      <c r="B398" s="4" t="s">
        <v>3669</v>
      </c>
      <c r="C398" s="5"/>
    </row>
    <row r="399" customHeight="1" spans="1:3">
      <c r="A399" s="3" t="s">
        <v>7630</v>
      </c>
      <c r="B399" s="4" t="s">
        <v>7631</v>
      </c>
      <c r="C399" s="5"/>
    </row>
    <row r="400" customHeight="1" spans="1:3">
      <c r="A400" s="3" t="s">
        <v>7632</v>
      </c>
      <c r="B400" s="4" t="s">
        <v>7633</v>
      </c>
      <c r="C400" s="5"/>
    </row>
    <row r="401" customHeight="1" spans="1:3">
      <c r="A401" s="3" t="s">
        <v>7634</v>
      </c>
      <c r="B401" s="4" t="s">
        <v>7635</v>
      </c>
      <c r="C401" s="5"/>
    </row>
    <row r="402" customHeight="1" spans="1:3">
      <c r="A402" s="3" t="s">
        <v>7636</v>
      </c>
      <c r="B402" s="4" t="s">
        <v>7637</v>
      </c>
      <c r="C402" s="5"/>
    </row>
    <row r="403" customHeight="1" spans="1:3">
      <c r="A403" s="3" t="s">
        <v>7638</v>
      </c>
      <c r="B403" s="4" t="s">
        <v>7639</v>
      </c>
      <c r="C403" s="5"/>
    </row>
    <row r="404" customHeight="1" spans="1:3">
      <c r="A404" s="3" t="s">
        <v>7640</v>
      </c>
      <c r="B404" s="4" t="s">
        <v>7641</v>
      </c>
      <c r="C404" s="5"/>
    </row>
    <row r="405" customHeight="1" spans="1:3">
      <c r="A405" s="3" t="s">
        <v>7642</v>
      </c>
      <c r="B405" s="4" t="s">
        <v>7643</v>
      </c>
      <c r="C405" s="5"/>
    </row>
    <row r="406" customHeight="1" spans="1:3">
      <c r="A406" s="3" t="s">
        <v>7644</v>
      </c>
      <c r="B406" s="4" t="s">
        <v>7645</v>
      </c>
      <c r="C406" s="5"/>
    </row>
    <row r="407" customHeight="1" spans="1:3">
      <c r="A407" s="3" t="s">
        <v>7646</v>
      </c>
      <c r="B407" s="4" t="s">
        <v>7647</v>
      </c>
      <c r="C407" s="5"/>
    </row>
    <row r="408" customHeight="1" spans="1:3">
      <c r="A408" s="3" t="s">
        <v>7648</v>
      </c>
      <c r="B408" s="4" t="s">
        <v>3677</v>
      </c>
      <c r="C408" s="5"/>
    </row>
    <row r="409" customHeight="1" spans="1:3">
      <c r="A409" s="3" t="s">
        <v>11427</v>
      </c>
      <c r="B409" s="4" t="s">
        <v>3679</v>
      </c>
      <c r="C409" s="5"/>
    </row>
    <row r="410" customHeight="1" spans="1:3">
      <c r="A410" s="3" t="s">
        <v>7650</v>
      </c>
      <c r="B410" s="4" t="s">
        <v>3684</v>
      </c>
      <c r="C410" s="5"/>
    </row>
    <row r="411" customHeight="1" spans="1:3">
      <c r="A411" s="3" t="s">
        <v>7651</v>
      </c>
      <c r="B411" s="4" t="s">
        <v>3692</v>
      </c>
      <c r="C411" s="5"/>
    </row>
    <row r="412" customHeight="1" spans="1:3">
      <c r="A412" s="3" t="s">
        <v>7652</v>
      </c>
      <c r="B412" s="4" t="s">
        <v>3701</v>
      </c>
      <c r="C412" s="5"/>
    </row>
    <row r="413" customHeight="1" spans="1:3">
      <c r="A413" s="3" t="s">
        <v>7653</v>
      </c>
      <c r="B413" s="4" t="s">
        <v>3710</v>
      </c>
      <c r="C413" s="5"/>
    </row>
    <row r="414" customHeight="1" spans="1:3">
      <c r="A414" s="3" t="s">
        <v>7654</v>
      </c>
      <c r="B414" s="4" t="s">
        <v>3716</v>
      </c>
      <c r="C414" s="5"/>
    </row>
    <row r="415" customHeight="1" spans="1:3">
      <c r="A415" s="3" t="s">
        <v>7655</v>
      </c>
      <c r="B415" s="4" t="s">
        <v>3723</v>
      </c>
      <c r="C415" s="5"/>
    </row>
    <row r="416" customHeight="1" spans="1:3">
      <c r="A416" s="3" t="s">
        <v>7656</v>
      </c>
      <c r="B416" s="4" t="s">
        <v>3732</v>
      </c>
      <c r="C416" s="5"/>
    </row>
    <row r="417" customHeight="1" spans="1:3">
      <c r="A417" s="3" t="s">
        <v>7657</v>
      </c>
      <c r="B417" s="4" t="s">
        <v>3736</v>
      </c>
      <c r="C417" s="5"/>
    </row>
    <row r="418" customHeight="1" spans="1:3">
      <c r="A418" s="3" t="s">
        <v>7658</v>
      </c>
      <c r="B418" s="4" t="s">
        <v>3740</v>
      </c>
      <c r="C418" s="5"/>
    </row>
    <row r="419" customHeight="1" spans="1:3">
      <c r="A419" s="3" t="s">
        <v>7659</v>
      </c>
      <c r="B419" s="4" t="s">
        <v>3744</v>
      </c>
      <c r="C419" s="5"/>
    </row>
    <row r="420" customHeight="1" spans="1:3">
      <c r="A420" s="3" t="s">
        <v>7660</v>
      </c>
      <c r="B420" s="4" t="s">
        <v>3750</v>
      </c>
      <c r="C420" s="5"/>
    </row>
    <row r="421" customHeight="1" spans="1:3">
      <c r="A421" s="3" t="s">
        <v>7661</v>
      </c>
      <c r="B421" s="4" t="s">
        <v>3757</v>
      </c>
      <c r="C421" s="5"/>
    </row>
    <row r="422" customHeight="1" spans="1:3">
      <c r="A422" s="3" t="s">
        <v>7662</v>
      </c>
      <c r="B422" s="4" t="s">
        <v>3764</v>
      </c>
      <c r="C422" s="5"/>
    </row>
    <row r="423" customHeight="1" spans="1:3">
      <c r="A423" s="3" t="s">
        <v>7663</v>
      </c>
      <c r="B423" s="4" t="s">
        <v>3771</v>
      </c>
      <c r="C423" s="5"/>
    </row>
    <row r="424" customHeight="1" spans="1:3">
      <c r="A424" s="3" t="s">
        <v>7664</v>
      </c>
      <c r="B424" s="4" t="s">
        <v>3781</v>
      </c>
      <c r="C424" s="5"/>
    </row>
    <row r="425" customHeight="1" spans="1:3">
      <c r="A425" s="3" t="s">
        <v>7665</v>
      </c>
      <c r="B425" s="4" t="s">
        <v>3787</v>
      </c>
      <c r="C425" s="5"/>
    </row>
    <row r="426" customHeight="1" spans="1:3">
      <c r="A426" s="3" t="s">
        <v>7666</v>
      </c>
      <c r="B426" s="4" t="s">
        <v>3793</v>
      </c>
      <c r="C426" s="5"/>
    </row>
    <row r="427" customHeight="1" spans="1:3">
      <c r="A427" s="3" t="s">
        <v>7667</v>
      </c>
      <c r="B427" s="4" t="s">
        <v>3799</v>
      </c>
      <c r="C427" s="5"/>
    </row>
    <row r="428" customHeight="1" spans="1:3">
      <c r="A428" s="3" t="s">
        <v>7668</v>
      </c>
      <c r="B428" s="4" t="s">
        <v>3805</v>
      </c>
      <c r="C428" s="5"/>
    </row>
    <row r="429" customHeight="1" spans="1:3">
      <c r="A429" s="3" t="s">
        <v>7669</v>
      </c>
      <c r="B429" s="4" t="s">
        <v>3810</v>
      </c>
      <c r="C429" s="5"/>
    </row>
    <row r="430" customHeight="1" spans="1:3">
      <c r="A430" s="3" t="s">
        <v>7670</v>
      </c>
      <c r="B430" s="4" t="s">
        <v>3816</v>
      </c>
      <c r="C430" s="5"/>
    </row>
    <row r="431" customHeight="1" spans="1:3">
      <c r="A431" s="3" t="s">
        <v>7671</v>
      </c>
      <c r="B431" s="4" t="s">
        <v>3824</v>
      </c>
      <c r="C431" s="5"/>
    </row>
    <row r="432" customHeight="1" spans="1:3">
      <c r="A432" s="3" t="s">
        <v>7672</v>
      </c>
      <c r="B432" s="4" t="s">
        <v>3831</v>
      </c>
      <c r="C432" s="5"/>
    </row>
    <row r="433" customHeight="1" spans="1:3">
      <c r="A433" s="3" t="s">
        <v>7673</v>
      </c>
      <c r="B433" s="4" t="s">
        <v>3836</v>
      </c>
      <c r="C433" s="5"/>
    </row>
    <row r="434" customHeight="1" spans="1:3">
      <c r="A434" s="3" t="s">
        <v>7674</v>
      </c>
      <c r="B434" s="4" t="s">
        <v>7675</v>
      </c>
      <c r="C434" s="5"/>
    </row>
    <row r="435" customHeight="1" spans="1:3">
      <c r="A435" s="3" t="s">
        <v>7676</v>
      </c>
      <c r="B435" s="4" t="s">
        <v>3855</v>
      </c>
      <c r="C435" s="5"/>
    </row>
    <row r="436" customHeight="1" spans="1:3">
      <c r="A436" s="3" t="s">
        <v>7677</v>
      </c>
      <c r="B436" s="4" t="s">
        <v>3865</v>
      </c>
      <c r="C436" s="5"/>
    </row>
    <row r="437" customHeight="1" spans="1:3">
      <c r="A437" s="3" t="s">
        <v>7678</v>
      </c>
      <c r="B437" s="4" t="s">
        <v>3883</v>
      </c>
      <c r="C437" s="5"/>
    </row>
    <row r="438" customHeight="1" spans="1:3">
      <c r="A438" s="3" t="s">
        <v>7679</v>
      </c>
      <c r="B438" s="4" t="s">
        <v>3891</v>
      </c>
      <c r="C438" s="5"/>
    </row>
    <row r="439" customHeight="1" spans="1:3">
      <c r="A439" s="3" t="s">
        <v>7680</v>
      </c>
      <c r="B439" s="4" t="s">
        <v>3899</v>
      </c>
      <c r="C439" s="5"/>
    </row>
    <row r="440" customHeight="1" spans="1:3">
      <c r="A440" s="3" t="s">
        <v>7681</v>
      </c>
      <c r="B440" s="4" t="s">
        <v>3909</v>
      </c>
      <c r="C440" s="5"/>
    </row>
    <row r="441" customHeight="1" spans="1:3">
      <c r="A441" s="3" t="s">
        <v>7682</v>
      </c>
      <c r="B441" s="4" t="s">
        <v>3917</v>
      </c>
      <c r="C441" s="5"/>
    </row>
    <row r="442" customHeight="1" spans="1:3">
      <c r="A442" s="3" t="s">
        <v>7683</v>
      </c>
      <c r="B442" s="4" t="s">
        <v>3925</v>
      </c>
      <c r="C442" s="5"/>
    </row>
    <row r="443" customHeight="1" spans="1:3">
      <c r="A443" s="3" t="s">
        <v>7684</v>
      </c>
      <c r="B443" s="4" t="s">
        <v>3932</v>
      </c>
      <c r="C443" s="5"/>
    </row>
    <row r="444" customHeight="1" spans="1:3">
      <c r="A444" s="3" t="s">
        <v>7685</v>
      </c>
      <c r="B444" s="4" t="s">
        <v>3940</v>
      </c>
      <c r="C444" s="5"/>
    </row>
    <row r="445" customHeight="1" spans="1:3">
      <c r="A445" s="3" t="s">
        <v>7686</v>
      </c>
      <c r="B445" s="4" t="s">
        <v>3948</v>
      </c>
      <c r="C445" s="5"/>
    </row>
    <row r="446" customHeight="1" spans="1:3">
      <c r="A446" s="3" t="s">
        <v>7687</v>
      </c>
      <c r="B446" s="4" t="s">
        <v>3958</v>
      </c>
      <c r="C446" s="5"/>
    </row>
    <row r="447" customHeight="1" spans="1:3">
      <c r="A447" s="3" t="s">
        <v>7688</v>
      </c>
      <c r="B447" s="4" t="s">
        <v>3966</v>
      </c>
      <c r="C447" s="5"/>
    </row>
    <row r="448" customHeight="1" spans="1:3">
      <c r="A448" s="3" t="s">
        <v>7689</v>
      </c>
      <c r="B448" s="4" t="s">
        <v>3969</v>
      </c>
      <c r="C448" s="5"/>
    </row>
    <row r="449" customHeight="1" spans="1:3">
      <c r="A449" s="3" t="s">
        <v>7690</v>
      </c>
      <c r="B449" s="4" t="s">
        <v>3976</v>
      </c>
      <c r="C449" s="5"/>
    </row>
    <row r="450" customHeight="1" spans="1:3">
      <c r="A450" s="3" t="s">
        <v>7691</v>
      </c>
      <c r="B450" s="4" t="s">
        <v>3985</v>
      </c>
      <c r="C450" s="5"/>
    </row>
    <row r="451" customHeight="1" spans="1:3">
      <c r="A451" s="3" t="s">
        <v>7692</v>
      </c>
      <c r="B451" s="4" t="s">
        <v>4000</v>
      </c>
      <c r="C451" s="5"/>
    </row>
    <row r="452" customHeight="1" spans="1:3">
      <c r="A452" s="3" t="s">
        <v>7693</v>
      </c>
      <c r="B452" s="4" t="s">
        <v>4005</v>
      </c>
      <c r="C452" s="5"/>
    </row>
    <row r="453" customHeight="1" spans="1:3">
      <c r="A453" s="3" t="s">
        <v>7694</v>
      </c>
      <c r="B453" s="4" t="s">
        <v>4013</v>
      </c>
      <c r="C453" s="5"/>
    </row>
    <row r="454" customHeight="1" spans="1:3">
      <c r="A454" s="7" t="s">
        <v>4020</v>
      </c>
      <c r="B454" s="4" t="s">
        <v>4019</v>
      </c>
      <c r="C454" s="5"/>
    </row>
    <row r="455" customHeight="1" spans="1:3">
      <c r="A455" s="7" t="s">
        <v>4025</v>
      </c>
      <c r="B455" s="4" t="s">
        <v>4026</v>
      </c>
      <c r="C455" s="5"/>
    </row>
    <row r="456" customHeight="1" spans="1:3">
      <c r="A456" s="7" t="s">
        <v>7695</v>
      </c>
      <c r="B456" s="4" t="s">
        <v>7696</v>
      </c>
      <c r="C456" s="5"/>
    </row>
    <row r="457" customHeight="1" spans="1:3">
      <c r="A457" s="7" t="s">
        <v>4037</v>
      </c>
      <c r="B457" s="4" t="s">
        <v>4036</v>
      </c>
      <c r="C457" s="5"/>
    </row>
    <row r="458" customHeight="1" spans="1:3">
      <c r="A458" s="7" t="s">
        <v>7697</v>
      </c>
      <c r="B458" s="4" t="s">
        <v>4041</v>
      </c>
      <c r="C458" s="5"/>
    </row>
    <row r="459" customHeight="1" spans="1:3">
      <c r="A459" s="7" t="s">
        <v>7698</v>
      </c>
      <c r="B459" s="4" t="s">
        <v>4045</v>
      </c>
      <c r="C459" s="5"/>
    </row>
    <row r="460" customHeight="1" spans="1:3">
      <c r="A460" s="7" t="s">
        <v>7699</v>
      </c>
      <c r="B460" s="4" t="s">
        <v>4054</v>
      </c>
      <c r="C460" s="5"/>
    </row>
    <row r="461" customHeight="1" spans="1:3">
      <c r="A461" s="3" t="s">
        <v>7700</v>
      </c>
      <c r="B461" s="4" t="s">
        <v>4058</v>
      </c>
      <c r="C461" s="5"/>
    </row>
    <row r="462" customHeight="1" spans="1:3">
      <c r="A462" s="3" t="s">
        <v>7701</v>
      </c>
      <c r="B462" s="4" t="s">
        <v>4066</v>
      </c>
      <c r="C462" s="5"/>
    </row>
    <row r="463" customHeight="1" spans="1:3">
      <c r="A463" s="3" t="s">
        <v>7702</v>
      </c>
      <c r="B463" s="4" t="s">
        <v>4071</v>
      </c>
      <c r="C463" s="5"/>
    </row>
    <row r="464" customHeight="1" spans="1:3">
      <c r="A464" s="3" t="s">
        <v>7703</v>
      </c>
      <c r="B464" s="4" t="s">
        <v>4078</v>
      </c>
      <c r="C464" s="5"/>
    </row>
    <row r="465" customHeight="1" spans="1:3">
      <c r="A465" s="3" t="s">
        <v>7704</v>
      </c>
      <c r="B465" s="4" t="s">
        <v>4084</v>
      </c>
      <c r="C465" s="5"/>
    </row>
    <row r="466" customHeight="1" spans="1:3">
      <c r="A466" s="3" t="s">
        <v>7705</v>
      </c>
      <c r="B466" s="4" t="s">
        <v>4089</v>
      </c>
      <c r="C466" s="5"/>
    </row>
    <row r="467" customHeight="1" spans="1:3">
      <c r="A467" s="7" t="s">
        <v>7706</v>
      </c>
      <c r="B467" s="4" t="s">
        <v>4094</v>
      </c>
      <c r="C467" s="5"/>
    </row>
    <row r="468" customHeight="1" spans="1:3">
      <c r="A468" s="3" t="s">
        <v>7707</v>
      </c>
      <c r="B468" s="4" t="s">
        <v>4099</v>
      </c>
      <c r="C468" s="5"/>
    </row>
    <row r="469" customHeight="1" spans="1:3">
      <c r="A469" s="7" t="s">
        <v>7708</v>
      </c>
      <c r="B469" s="4" t="s">
        <v>4106</v>
      </c>
      <c r="C469" s="5"/>
    </row>
    <row r="470" customHeight="1" spans="1:3">
      <c r="A470" s="7" t="s">
        <v>7674</v>
      </c>
      <c r="B470" s="4" t="s">
        <v>4112</v>
      </c>
      <c r="C470" s="5"/>
    </row>
    <row r="471" customHeight="1" spans="1:3">
      <c r="A471" s="3" t="s">
        <v>7709</v>
      </c>
      <c r="B471" s="4" t="s">
        <v>4114</v>
      </c>
      <c r="C471" s="5"/>
    </row>
    <row r="472" customHeight="1" spans="1:3">
      <c r="A472" s="3" t="s">
        <v>7710</v>
      </c>
      <c r="B472" s="4" t="s">
        <v>4120</v>
      </c>
      <c r="C472" s="5"/>
    </row>
    <row r="473" customHeight="1" spans="1:3">
      <c r="A473" s="3" t="s">
        <v>7711</v>
      </c>
      <c r="B473" s="4" t="s">
        <v>7712</v>
      </c>
      <c r="C473" s="5"/>
    </row>
    <row r="474" customHeight="1" spans="1:3">
      <c r="A474" s="3" t="s">
        <v>7713</v>
      </c>
      <c r="B474" s="4" t="s">
        <v>7714</v>
      </c>
      <c r="C474" s="5"/>
    </row>
    <row r="475" customHeight="1" spans="1:3">
      <c r="A475" s="3" t="s">
        <v>7715</v>
      </c>
      <c r="B475" s="4" t="s">
        <v>4127</v>
      </c>
      <c r="C475" s="5"/>
    </row>
    <row r="476" customHeight="1" spans="1:3">
      <c r="A476" s="3" t="s">
        <v>7716</v>
      </c>
      <c r="B476" s="4" t="s">
        <v>4130</v>
      </c>
      <c r="C476" s="5"/>
    </row>
    <row r="477" customHeight="1" spans="1:3">
      <c r="A477" s="3" t="s">
        <v>7717</v>
      </c>
      <c r="B477" s="4" t="s">
        <v>4132</v>
      </c>
      <c r="C477" s="5"/>
    </row>
    <row r="478" customHeight="1" spans="1:3">
      <c r="A478" s="3" t="s">
        <v>7718</v>
      </c>
      <c r="B478" s="4" t="s">
        <v>4136</v>
      </c>
      <c r="C478" s="5"/>
    </row>
    <row r="479" customHeight="1" spans="1:3">
      <c r="A479" s="3" t="s">
        <v>7719</v>
      </c>
      <c r="B479" s="4" t="s">
        <v>4139</v>
      </c>
      <c r="C479" s="5"/>
    </row>
    <row r="480" customHeight="1" spans="1:3">
      <c r="A480" s="3" t="s">
        <v>7720</v>
      </c>
      <c r="B480" s="4" t="s">
        <v>4144</v>
      </c>
      <c r="C480" s="5"/>
    </row>
    <row r="481" customHeight="1" spans="1:3">
      <c r="A481" s="3" t="s">
        <v>7721</v>
      </c>
      <c r="B481" s="4" t="s">
        <v>4149</v>
      </c>
      <c r="C481" s="5"/>
    </row>
    <row r="482" customHeight="1" spans="1:3">
      <c r="A482" s="3" t="s">
        <v>7722</v>
      </c>
      <c r="B482" s="4" t="s">
        <v>4154</v>
      </c>
      <c r="C482" s="5"/>
    </row>
    <row r="483" customHeight="1" spans="1:3">
      <c r="A483" s="3" t="s">
        <v>7723</v>
      </c>
      <c r="B483" s="4" t="s">
        <v>4159</v>
      </c>
      <c r="C483" s="5"/>
    </row>
    <row r="484" customHeight="1" spans="1:3">
      <c r="A484" s="3" t="s">
        <v>7724</v>
      </c>
      <c r="B484" s="4" t="s">
        <v>4162</v>
      </c>
      <c r="C484" s="5"/>
    </row>
    <row r="485" customHeight="1" spans="1:3">
      <c r="A485" s="3" t="s">
        <v>7725</v>
      </c>
      <c r="B485" s="4" t="s">
        <v>4167</v>
      </c>
      <c r="C485" s="5"/>
    </row>
    <row r="486" customHeight="1" spans="1:3">
      <c r="A486" s="3" t="s">
        <v>7726</v>
      </c>
      <c r="B486" s="4" t="s">
        <v>4170</v>
      </c>
      <c r="C486" s="5"/>
    </row>
    <row r="487" customHeight="1" spans="1:3">
      <c r="A487" s="3" t="s">
        <v>7727</v>
      </c>
      <c r="B487" s="4" t="s">
        <v>4175</v>
      </c>
      <c r="C487" s="5"/>
    </row>
    <row r="488" customHeight="1" spans="1:3">
      <c r="A488" s="3" t="s">
        <v>7728</v>
      </c>
      <c r="B488" s="4" t="s">
        <v>4184</v>
      </c>
      <c r="C488" s="5"/>
    </row>
    <row r="489" customHeight="1" spans="1:3">
      <c r="A489" s="3" t="s">
        <v>7729</v>
      </c>
      <c r="B489" s="4" t="s">
        <v>4190</v>
      </c>
      <c r="C489" s="5"/>
    </row>
    <row r="490" customHeight="1" spans="1:3">
      <c r="A490" s="3" t="s">
        <v>7730</v>
      </c>
      <c r="B490" s="4" t="s">
        <v>4196</v>
      </c>
      <c r="C490" s="5"/>
    </row>
    <row r="491" customHeight="1" spans="1:3">
      <c r="A491" s="3" t="s">
        <v>7731</v>
      </c>
      <c r="B491" s="4" t="s">
        <v>4200</v>
      </c>
      <c r="C491" s="5"/>
    </row>
    <row r="492" customHeight="1" spans="1:3">
      <c r="A492" s="3" t="s">
        <v>7732</v>
      </c>
      <c r="B492" s="4" t="s">
        <v>4204</v>
      </c>
      <c r="C492" s="5"/>
    </row>
    <row r="493" customHeight="1" spans="1:3">
      <c r="A493" s="3" t="s">
        <v>7733</v>
      </c>
      <c r="B493" s="4" t="s">
        <v>4207</v>
      </c>
      <c r="C493" s="5"/>
    </row>
    <row r="494" customHeight="1" spans="1:3">
      <c r="A494" s="3" t="s">
        <v>7734</v>
      </c>
      <c r="B494" s="4" t="s">
        <v>7735</v>
      </c>
      <c r="C494" s="5"/>
    </row>
    <row r="495" customHeight="1" spans="1:3">
      <c r="A495" s="7" t="s">
        <v>4211</v>
      </c>
      <c r="B495" s="4" t="s">
        <v>4210</v>
      </c>
      <c r="C495" s="5"/>
    </row>
    <row r="496" customHeight="1" spans="1:3">
      <c r="A496" s="7" t="s">
        <v>7736</v>
      </c>
      <c r="B496" s="4" t="s">
        <v>4215</v>
      </c>
      <c r="C496" s="5"/>
    </row>
    <row r="497" customHeight="1" spans="1:3">
      <c r="A497" s="7" t="s">
        <v>4221</v>
      </c>
      <c r="B497" s="4" t="s">
        <v>4220</v>
      </c>
      <c r="C497" s="5"/>
    </row>
    <row r="498" customHeight="1" spans="1:3">
      <c r="A498" s="7" t="s">
        <v>4226</v>
      </c>
      <c r="B498" s="4" t="s">
        <v>4225</v>
      </c>
      <c r="C498" s="5"/>
    </row>
    <row r="499" customHeight="1" spans="1:3">
      <c r="A499" s="7" t="s">
        <v>4230</v>
      </c>
      <c r="B499" s="4" t="s">
        <v>4231</v>
      </c>
      <c r="C499" s="5"/>
    </row>
    <row r="500" customHeight="1" spans="1:3">
      <c r="A500" s="7" t="s">
        <v>4236</v>
      </c>
      <c r="B500" s="4" t="s">
        <v>4237</v>
      </c>
      <c r="C500" s="5"/>
    </row>
    <row r="501" customHeight="1" spans="1:3">
      <c r="A501" s="7" t="s">
        <v>4242</v>
      </c>
      <c r="B501" s="4" t="s">
        <v>4243</v>
      </c>
      <c r="C501" s="5"/>
    </row>
    <row r="502" customHeight="1" spans="1:3">
      <c r="A502" s="7" t="s">
        <v>4248</v>
      </c>
      <c r="B502" s="4" t="s">
        <v>4249</v>
      </c>
      <c r="C502" s="5"/>
    </row>
    <row r="503" customHeight="1" spans="1:3">
      <c r="A503" s="3" t="s">
        <v>7737</v>
      </c>
      <c r="B503" s="4" t="s">
        <v>4254</v>
      </c>
      <c r="C503" s="5"/>
    </row>
    <row r="504" customHeight="1" spans="1:3">
      <c r="A504" s="3" t="s">
        <v>7738</v>
      </c>
      <c r="B504" s="4" t="s">
        <v>4257</v>
      </c>
      <c r="C504" s="5"/>
    </row>
    <row r="505" customHeight="1" spans="1:3">
      <c r="A505" s="3" t="s">
        <v>7739</v>
      </c>
      <c r="B505" s="4" t="s">
        <v>4261</v>
      </c>
      <c r="C505" s="5"/>
    </row>
    <row r="506" customHeight="1" spans="1:3">
      <c r="A506" s="3" t="s">
        <v>7740</v>
      </c>
      <c r="B506" s="4" t="s">
        <v>4266</v>
      </c>
      <c r="C506" s="5"/>
    </row>
    <row r="507" customHeight="1" spans="1:3">
      <c r="A507" s="3" t="s">
        <v>7741</v>
      </c>
      <c r="B507" s="4" t="s">
        <v>4271</v>
      </c>
      <c r="C507" s="5"/>
    </row>
    <row r="508" customHeight="1" spans="1:3">
      <c r="A508" s="3" t="s">
        <v>7742</v>
      </c>
      <c r="B508" s="4" t="s">
        <v>4276</v>
      </c>
      <c r="C508" s="5"/>
    </row>
    <row r="509" customHeight="1" spans="1:3">
      <c r="A509" s="7" t="s">
        <v>7743</v>
      </c>
      <c r="B509" s="4" t="s">
        <v>4281</v>
      </c>
      <c r="C509" s="5"/>
    </row>
    <row r="510" customHeight="1" spans="1:3">
      <c r="A510" s="7" t="s">
        <v>7744</v>
      </c>
      <c r="B510" s="4" t="s">
        <v>4286</v>
      </c>
      <c r="C510" s="5"/>
    </row>
    <row r="511" customHeight="1" spans="1:3">
      <c r="A511" s="7" t="s">
        <v>7745</v>
      </c>
      <c r="B511" s="4" t="s">
        <v>4293</v>
      </c>
      <c r="C511" s="5"/>
    </row>
    <row r="512" customHeight="1" spans="1:3">
      <c r="A512" s="7" t="s">
        <v>7746</v>
      </c>
      <c r="B512" s="4" t="s">
        <v>4295</v>
      </c>
      <c r="C512" s="5"/>
    </row>
    <row r="513" customHeight="1" spans="1:3">
      <c r="A513" s="7" t="s">
        <v>7747</v>
      </c>
      <c r="B513" s="4" t="s">
        <v>4298</v>
      </c>
      <c r="C513" s="5"/>
    </row>
    <row r="514" customHeight="1" spans="1:3">
      <c r="A514" s="7" t="s">
        <v>7748</v>
      </c>
      <c r="B514" s="4" t="s">
        <v>4303</v>
      </c>
      <c r="C514" s="5"/>
    </row>
    <row r="515" customHeight="1" spans="1:3">
      <c r="A515" s="7" t="s">
        <v>7749</v>
      </c>
      <c r="B515" s="4" t="s">
        <v>4309</v>
      </c>
      <c r="C515" s="5"/>
    </row>
    <row r="516" customHeight="1" spans="1:3">
      <c r="A516" s="7" t="s">
        <v>7750</v>
      </c>
      <c r="B516" s="4" t="s">
        <v>4313</v>
      </c>
      <c r="C516" s="5"/>
    </row>
    <row r="517" customHeight="1" spans="1:3">
      <c r="A517" s="7" t="s">
        <v>7751</v>
      </c>
      <c r="B517" s="4" t="s">
        <v>4318</v>
      </c>
      <c r="C517" s="5"/>
    </row>
    <row r="518" customHeight="1" spans="1:3">
      <c r="A518" s="7" t="s">
        <v>7752</v>
      </c>
      <c r="B518" s="4" t="s">
        <v>4323</v>
      </c>
      <c r="C518" s="5"/>
    </row>
    <row r="519" customHeight="1" spans="1:3">
      <c r="A519" s="7" t="s">
        <v>7753</v>
      </c>
      <c r="B519" s="4" t="s">
        <v>4327</v>
      </c>
      <c r="C519" s="5"/>
    </row>
    <row r="520" customHeight="1" spans="1:3">
      <c r="A520" s="7" t="s">
        <v>7754</v>
      </c>
      <c r="B520" s="4" t="s">
        <v>4332</v>
      </c>
      <c r="C520" s="5"/>
    </row>
    <row r="521" customHeight="1" spans="1:3">
      <c r="A521" s="7" t="s">
        <v>7755</v>
      </c>
      <c r="B521" s="4" t="s">
        <v>4337</v>
      </c>
      <c r="C521" s="5"/>
    </row>
    <row r="522" customHeight="1" spans="1:3">
      <c r="A522" s="7" t="s">
        <v>7756</v>
      </c>
      <c r="B522" s="4" t="s">
        <v>4342</v>
      </c>
      <c r="C522" s="5"/>
    </row>
    <row r="523" customHeight="1" spans="1:3">
      <c r="A523" s="7" t="s">
        <v>7757</v>
      </c>
      <c r="B523" s="4" t="s">
        <v>4347</v>
      </c>
      <c r="C523" s="5"/>
    </row>
    <row r="524" customHeight="1" spans="1:3">
      <c r="A524" s="7" t="s">
        <v>7758</v>
      </c>
      <c r="B524" s="4" t="s">
        <v>4353</v>
      </c>
      <c r="C524" s="5"/>
    </row>
    <row r="525" customHeight="1" spans="1:3">
      <c r="A525" s="7" t="s">
        <v>7759</v>
      </c>
      <c r="B525" s="4" t="s">
        <v>4358</v>
      </c>
      <c r="C525" s="5"/>
    </row>
    <row r="526" customHeight="1" spans="1:3">
      <c r="A526" s="3" t="s">
        <v>7760</v>
      </c>
      <c r="B526" s="4" t="s">
        <v>4363</v>
      </c>
      <c r="C526" s="5"/>
    </row>
    <row r="527" customHeight="1" spans="1:3">
      <c r="A527" s="3" t="s">
        <v>7761</v>
      </c>
      <c r="B527" s="4" t="s">
        <v>4368</v>
      </c>
      <c r="C527" s="5"/>
    </row>
    <row r="528" customHeight="1" spans="1:3">
      <c r="A528" s="3" t="s">
        <v>7762</v>
      </c>
      <c r="B528" s="4" t="s">
        <v>7763</v>
      </c>
      <c r="C528" s="5"/>
    </row>
    <row r="529" customHeight="1" spans="1:3">
      <c r="A529" s="3" t="s">
        <v>7764</v>
      </c>
      <c r="B529" s="4" t="s">
        <v>7765</v>
      </c>
      <c r="C529" s="5"/>
    </row>
    <row r="530" customHeight="1" spans="1:3">
      <c r="A530" s="3" t="s">
        <v>7766</v>
      </c>
      <c r="B530" s="4" t="s">
        <v>7767</v>
      </c>
      <c r="C530" s="5"/>
    </row>
    <row r="531" customHeight="1" spans="1:3">
      <c r="A531" s="3" t="s">
        <v>7768</v>
      </c>
      <c r="B531" s="4" t="s">
        <v>7769</v>
      </c>
      <c r="C531" s="5"/>
    </row>
    <row r="532" customHeight="1" spans="1:3">
      <c r="A532" s="3" t="s">
        <v>7770</v>
      </c>
      <c r="B532" s="4" t="s">
        <v>7771</v>
      </c>
      <c r="C532" s="5"/>
    </row>
    <row r="533" customHeight="1" spans="1:3">
      <c r="A533" s="7" t="s">
        <v>7772</v>
      </c>
      <c r="B533" s="4" t="s">
        <v>4375</v>
      </c>
      <c r="C533" s="5"/>
    </row>
    <row r="534" customHeight="1" spans="1:3">
      <c r="A534" s="7" t="s">
        <v>7773</v>
      </c>
      <c r="B534" s="4" t="s">
        <v>4380</v>
      </c>
      <c r="C534" s="5"/>
    </row>
    <row r="535" customHeight="1" spans="1:3">
      <c r="A535" s="7" t="s">
        <v>7774</v>
      </c>
      <c r="B535" s="4" t="s">
        <v>4383</v>
      </c>
      <c r="C535" s="5"/>
    </row>
    <row r="536" customHeight="1" spans="1:3">
      <c r="A536" s="7" t="s">
        <v>7775</v>
      </c>
      <c r="B536" s="4" t="s">
        <v>4388</v>
      </c>
      <c r="C536" s="5"/>
    </row>
    <row r="537" customHeight="1" spans="1:3">
      <c r="A537" s="7" t="s">
        <v>7776</v>
      </c>
      <c r="B537" s="4" t="s">
        <v>4397</v>
      </c>
      <c r="C537" s="5"/>
    </row>
    <row r="538" customHeight="1" spans="1:3">
      <c r="A538" s="7" t="s">
        <v>7777</v>
      </c>
      <c r="B538" s="4" t="s">
        <v>4402</v>
      </c>
      <c r="C538" s="5"/>
    </row>
    <row r="539" customHeight="1" spans="1:3">
      <c r="A539" s="3" t="s">
        <v>7778</v>
      </c>
      <c r="B539" s="4" t="s">
        <v>4408</v>
      </c>
      <c r="C539" s="5"/>
    </row>
    <row r="540" customHeight="1" spans="1:3">
      <c r="A540" s="3" t="s">
        <v>7779</v>
      </c>
      <c r="B540" s="4" t="s">
        <v>4412</v>
      </c>
      <c r="C540" s="5"/>
    </row>
    <row r="541" customHeight="1" spans="1:3">
      <c r="A541" s="3" t="s">
        <v>7780</v>
      </c>
      <c r="B541" s="4" t="s">
        <v>4416</v>
      </c>
      <c r="C541" s="5"/>
    </row>
    <row r="542" customHeight="1" spans="1:3">
      <c r="A542" s="3" t="s">
        <v>7781</v>
      </c>
      <c r="B542" s="4" t="s">
        <v>4419</v>
      </c>
      <c r="C542" s="5"/>
    </row>
    <row r="543" customHeight="1" spans="1:3">
      <c r="A543" s="3" t="s">
        <v>7782</v>
      </c>
      <c r="B543" s="4" t="s">
        <v>4423</v>
      </c>
      <c r="C543" s="5"/>
    </row>
    <row r="544" customHeight="1" spans="1:3">
      <c r="A544" s="3" t="s">
        <v>7783</v>
      </c>
      <c r="B544" s="4" t="s">
        <v>4429</v>
      </c>
      <c r="C544" s="5"/>
    </row>
    <row r="545" customHeight="1" spans="1:3">
      <c r="A545" s="3" t="s">
        <v>7784</v>
      </c>
      <c r="B545" s="4" t="s">
        <v>4432</v>
      </c>
      <c r="C545" s="5"/>
    </row>
    <row r="546" customHeight="1" spans="1:3">
      <c r="A546" s="3" t="s">
        <v>7785</v>
      </c>
      <c r="B546" s="4" t="s">
        <v>4437</v>
      </c>
      <c r="C546" s="5"/>
    </row>
    <row r="547" customHeight="1" spans="1:3">
      <c r="A547" s="3" t="s">
        <v>7786</v>
      </c>
      <c r="B547" s="4" t="s">
        <v>4441</v>
      </c>
      <c r="C547" s="5"/>
    </row>
    <row r="548" customHeight="1" spans="1:3">
      <c r="A548" s="3" t="s">
        <v>7787</v>
      </c>
      <c r="B548" s="4" t="s">
        <v>4445</v>
      </c>
      <c r="C548" s="5"/>
    </row>
    <row r="549" customHeight="1" spans="1:3">
      <c r="A549" s="3" t="s">
        <v>7788</v>
      </c>
      <c r="B549" s="4" t="s">
        <v>4453</v>
      </c>
      <c r="C549" s="5"/>
    </row>
    <row r="550" customHeight="1" spans="1:3">
      <c r="A550" s="3" t="s">
        <v>7789</v>
      </c>
      <c r="B550" s="3" t="s">
        <v>4494</v>
      </c>
      <c r="C550" s="5"/>
    </row>
    <row r="551" customHeight="1" spans="1:3">
      <c r="A551" s="3" t="s">
        <v>7790</v>
      </c>
      <c r="B551" s="3" t="s">
        <v>4526</v>
      </c>
      <c r="C551" s="5"/>
    </row>
    <row r="552" customHeight="1" spans="1:3">
      <c r="A552" s="3" t="s">
        <v>7791</v>
      </c>
      <c r="B552" s="3" t="s">
        <v>4541</v>
      </c>
      <c r="C552" s="5"/>
    </row>
    <row r="553" customHeight="1" spans="1:3">
      <c r="A553" s="3" t="s">
        <v>7792</v>
      </c>
      <c r="B553" s="3" t="s">
        <v>4551</v>
      </c>
      <c r="C553" s="5"/>
    </row>
    <row r="554" customHeight="1" spans="1:3">
      <c r="A554" s="3" t="s">
        <v>7793</v>
      </c>
      <c r="B554" s="3" t="s">
        <v>4564</v>
      </c>
      <c r="C554" s="5"/>
    </row>
    <row r="555" customHeight="1" spans="1:3">
      <c r="A555" s="3" t="s">
        <v>7794</v>
      </c>
      <c r="B555" s="3" t="s">
        <v>4580</v>
      </c>
      <c r="C555" s="5"/>
    </row>
    <row r="556" customHeight="1" spans="1:3">
      <c r="A556" s="3" t="s">
        <v>7795</v>
      </c>
      <c r="B556" s="3" t="s">
        <v>4587</v>
      </c>
      <c r="C556" s="5"/>
    </row>
    <row r="557" customHeight="1" spans="1:3">
      <c r="A557" s="3" t="s">
        <v>7796</v>
      </c>
      <c r="B557" s="3" t="s">
        <v>7797</v>
      </c>
      <c r="C557" s="5"/>
    </row>
    <row r="558" customHeight="1" spans="1:3">
      <c r="A558" s="3" t="s">
        <v>7798</v>
      </c>
      <c r="B558" s="3" t="s">
        <v>7799</v>
      </c>
      <c r="C558" s="5"/>
    </row>
    <row r="559" customHeight="1" spans="1:3">
      <c r="A559" s="3" t="s">
        <v>7800</v>
      </c>
      <c r="B559" s="3" t="s">
        <v>7801</v>
      </c>
      <c r="C559" s="5"/>
    </row>
    <row r="560" customHeight="1" spans="1:3">
      <c r="A560" s="3" t="s">
        <v>7802</v>
      </c>
      <c r="B560" s="3" t="s">
        <v>7803</v>
      </c>
      <c r="C560" s="5"/>
    </row>
    <row r="561" customHeight="1" spans="1:3">
      <c r="A561" s="3" t="s">
        <v>7804</v>
      </c>
      <c r="B561" s="3" t="s">
        <v>4595</v>
      </c>
      <c r="C561" s="5"/>
    </row>
    <row r="562" customHeight="1" spans="1:3">
      <c r="A562" s="3" t="s">
        <v>7805</v>
      </c>
      <c r="B562" s="3" t="s">
        <v>4598</v>
      </c>
      <c r="C562" s="5"/>
    </row>
    <row r="563" customHeight="1" spans="1:3">
      <c r="A563" s="3" t="s">
        <v>7806</v>
      </c>
      <c r="B563" s="3" t="s">
        <v>4601</v>
      </c>
      <c r="C563" s="5"/>
    </row>
    <row r="564" customHeight="1" spans="1:3">
      <c r="A564" s="3" t="s">
        <v>7807</v>
      </c>
      <c r="B564" s="3" t="s">
        <v>4603</v>
      </c>
      <c r="C564" s="5"/>
    </row>
    <row r="565" customHeight="1" spans="1:3">
      <c r="A565" s="3" t="s">
        <v>7808</v>
      </c>
      <c r="B565" s="3" t="s">
        <v>7809</v>
      </c>
      <c r="C565" s="5"/>
    </row>
    <row r="566" customHeight="1" spans="1:3">
      <c r="A566" s="3" t="s">
        <v>7810</v>
      </c>
      <c r="B566" s="3" t="s">
        <v>7811</v>
      </c>
      <c r="C566" s="5"/>
    </row>
    <row r="567" customHeight="1" spans="1:3">
      <c r="A567" s="3" t="s">
        <v>7812</v>
      </c>
      <c r="B567" s="3" t="s">
        <v>7813</v>
      </c>
      <c r="C567" s="5"/>
    </row>
    <row r="568" customHeight="1" spans="1:3">
      <c r="A568" s="3" t="s">
        <v>7814</v>
      </c>
      <c r="B568" s="3" t="s">
        <v>7815</v>
      </c>
      <c r="C568" s="5"/>
    </row>
    <row r="569" customHeight="1" spans="1:3">
      <c r="A569" s="3" t="s">
        <v>7816</v>
      </c>
      <c r="B569" s="3" t="s">
        <v>7817</v>
      </c>
      <c r="C569" s="5"/>
    </row>
    <row r="570" customHeight="1" spans="1:3">
      <c r="A570" s="3" t="s">
        <v>7818</v>
      </c>
      <c r="B570" s="3" t="s">
        <v>4605</v>
      </c>
      <c r="C570" s="5"/>
    </row>
    <row r="571" customHeight="1" spans="1:3">
      <c r="A571" s="3" t="s">
        <v>7819</v>
      </c>
      <c r="B571" s="3" t="s">
        <v>4610</v>
      </c>
      <c r="C571" s="5"/>
    </row>
    <row r="572" customHeight="1" spans="1:3">
      <c r="A572" s="3" t="s">
        <v>7820</v>
      </c>
      <c r="B572" s="3" t="s">
        <v>7821</v>
      </c>
      <c r="C572" s="5"/>
    </row>
    <row r="573" customHeight="1" spans="1:3">
      <c r="A573" s="3" t="s">
        <v>7822</v>
      </c>
      <c r="B573" s="3" t="s">
        <v>7823</v>
      </c>
      <c r="C573" s="5"/>
    </row>
    <row r="574" customHeight="1" spans="1:3">
      <c r="A574" s="3" t="s">
        <v>7824</v>
      </c>
      <c r="B574" s="3" t="s">
        <v>4614</v>
      </c>
      <c r="C574" s="5"/>
    </row>
    <row r="575" customHeight="1" spans="1:3">
      <c r="A575" s="3" t="s">
        <v>7825</v>
      </c>
      <c r="B575" s="3" t="s">
        <v>7826</v>
      </c>
      <c r="C575" s="5"/>
    </row>
    <row r="576" customHeight="1" spans="1:3">
      <c r="A576" s="3" t="s">
        <v>7827</v>
      </c>
      <c r="B576" s="3" t="s">
        <v>4617</v>
      </c>
      <c r="C576" s="5"/>
    </row>
    <row r="577" customHeight="1" spans="1:3">
      <c r="A577" s="3" t="s">
        <v>7828</v>
      </c>
      <c r="B577" s="3" t="s">
        <v>4629</v>
      </c>
      <c r="C577" s="5"/>
    </row>
    <row r="578" customHeight="1" spans="1:3">
      <c r="A578" s="3" t="s">
        <v>7829</v>
      </c>
      <c r="B578" s="3" t="s">
        <v>4634</v>
      </c>
      <c r="C578" s="5"/>
    </row>
    <row r="579" customHeight="1" spans="1:3">
      <c r="A579" s="3" t="s">
        <v>7830</v>
      </c>
      <c r="B579" s="3" t="s">
        <v>4651</v>
      </c>
      <c r="C579" s="5"/>
    </row>
    <row r="580" customHeight="1" spans="1:3">
      <c r="A580" s="3" t="s">
        <v>7831</v>
      </c>
      <c r="B580" s="3" t="s">
        <v>4657</v>
      </c>
      <c r="C580" s="5"/>
    </row>
    <row r="581" customHeight="1" spans="1:3">
      <c r="A581" s="3" t="s">
        <v>7832</v>
      </c>
      <c r="B581" s="3" t="s">
        <v>4663</v>
      </c>
      <c r="C581" s="5"/>
    </row>
    <row r="582" customHeight="1" spans="1:3">
      <c r="A582" s="3" t="s">
        <v>7833</v>
      </c>
      <c r="B582" s="3" t="s">
        <v>7834</v>
      </c>
      <c r="C582" s="5"/>
    </row>
    <row r="583" customHeight="1" spans="1:3">
      <c r="A583" s="3" t="s">
        <v>7835</v>
      </c>
      <c r="B583" s="3" t="s">
        <v>4666</v>
      </c>
      <c r="C583" s="5"/>
    </row>
    <row r="584" customHeight="1" spans="1:3">
      <c r="A584" s="3" t="s">
        <v>7836</v>
      </c>
      <c r="B584" s="3" t="s">
        <v>4670</v>
      </c>
      <c r="C584" s="5"/>
    </row>
    <row r="585" customHeight="1" spans="1:3">
      <c r="A585" s="3" t="s">
        <v>7837</v>
      </c>
      <c r="B585" s="3" t="s">
        <v>4676</v>
      </c>
      <c r="C585" s="5"/>
    </row>
    <row r="586" customHeight="1" spans="1:3">
      <c r="A586" s="3" t="s">
        <v>7838</v>
      </c>
      <c r="B586" s="3" t="s">
        <v>4680</v>
      </c>
      <c r="C586" s="5"/>
    </row>
    <row r="587" customHeight="1" spans="1:3">
      <c r="A587" s="3" t="s">
        <v>7839</v>
      </c>
      <c r="B587" s="3" t="s">
        <v>7840</v>
      </c>
      <c r="C587" s="5"/>
    </row>
    <row r="588" customHeight="1" spans="1:3">
      <c r="A588" s="3" t="s">
        <v>7841</v>
      </c>
      <c r="B588" s="3" t="s">
        <v>7842</v>
      </c>
      <c r="C588" s="5"/>
    </row>
    <row r="589" customHeight="1" spans="1:3">
      <c r="A589" s="3" t="s">
        <v>7843</v>
      </c>
      <c r="B589" s="3" t="s">
        <v>4691</v>
      </c>
      <c r="C589" s="5"/>
    </row>
    <row r="590" customHeight="1" spans="1:3">
      <c r="A590" s="3" t="s">
        <v>7844</v>
      </c>
      <c r="B590" s="3" t="s">
        <v>4694</v>
      </c>
      <c r="C590" s="5"/>
    </row>
    <row r="591" customHeight="1" spans="1:3">
      <c r="A591" s="3" t="s">
        <v>7845</v>
      </c>
      <c r="B591" s="3" t="s">
        <v>7846</v>
      </c>
      <c r="C591" s="5"/>
    </row>
    <row r="592" customHeight="1" spans="1:3">
      <c r="A592" s="3" t="s">
        <v>7847</v>
      </c>
      <c r="B592" s="3" t="s">
        <v>4696</v>
      </c>
      <c r="C592" s="5"/>
    </row>
    <row r="593" customHeight="1" spans="1:3">
      <c r="A593" s="3" t="s">
        <v>7848</v>
      </c>
      <c r="B593" s="3" t="s">
        <v>7849</v>
      </c>
      <c r="C593" s="5"/>
    </row>
    <row r="594" customHeight="1" spans="1:3">
      <c r="A594" s="3" t="s">
        <v>7850</v>
      </c>
      <c r="B594" s="3" t="s">
        <v>4714</v>
      </c>
      <c r="C594" s="5"/>
    </row>
    <row r="595" customHeight="1" spans="1:3">
      <c r="A595" s="3" t="s">
        <v>7851</v>
      </c>
      <c r="B595" s="3" t="s">
        <v>4732</v>
      </c>
      <c r="C595" s="5"/>
    </row>
    <row r="596" customHeight="1" spans="1:3">
      <c r="A596" s="3" t="s">
        <v>7852</v>
      </c>
      <c r="B596" s="3" t="s">
        <v>4736</v>
      </c>
      <c r="C596" s="5"/>
    </row>
    <row r="597" customHeight="1" spans="1:3">
      <c r="A597" s="3" t="s">
        <v>7853</v>
      </c>
      <c r="B597" s="3" t="s">
        <v>4742</v>
      </c>
      <c r="C597" s="5"/>
    </row>
    <row r="598" customHeight="1" spans="1:3">
      <c r="A598" s="3" t="s">
        <v>7854</v>
      </c>
      <c r="B598" s="3" t="s">
        <v>4745</v>
      </c>
      <c r="C598" s="5"/>
    </row>
    <row r="599" customHeight="1" spans="1:3">
      <c r="A599" s="3" t="s">
        <v>7855</v>
      </c>
      <c r="B599" s="3" t="s">
        <v>4749</v>
      </c>
      <c r="C599" s="5"/>
    </row>
    <row r="600" customHeight="1" spans="1:3">
      <c r="A600" s="3" t="s">
        <v>7856</v>
      </c>
      <c r="B600" s="3" t="s">
        <v>4752</v>
      </c>
      <c r="C600" s="5"/>
    </row>
    <row r="601" customHeight="1" spans="1:3">
      <c r="A601" s="3" t="s">
        <v>7857</v>
      </c>
      <c r="B601" s="3" t="s">
        <v>4763</v>
      </c>
      <c r="C601" s="5"/>
    </row>
    <row r="602" customHeight="1" spans="1:3">
      <c r="A602" s="3" t="s">
        <v>7858</v>
      </c>
      <c r="B602" s="3" t="s">
        <v>4765</v>
      </c>
      <c r="C602" s="5"/>
    </row>
    <row r="603" customHeight="1" spans="1:3">
      <c r="A603" s="3" t="s">
        <v>7859</v>
      </c>
      <c r="B603" s="3" t="s">
        <v>4767</v>
      </c>
      <c r="C603" s="5"/>
    </row>
    <row r="604" customHeight="1" spans="1:3">
      <c r="A604" s="3" t="s">
        <v>7860</v>
      </c>
      <c r="B604" s="3" t="s">
        <v>4769</v>
      </c>
      <c r="C604" s="5"/>
    </row>
    <row r="605" customHeight="1" spans="1:3">
      <c r="A605" s="3" t="s">
        <v>7861</v>
      </c>
      <c r="B605" s="3" t="s">
        <v>7862</v>
      </c>
      <c r="C605" s="5"/>
    </row>
    <row r="606" customHeight="1" spans="1:3">
      <c r="A606" s="3" t="s">
        <v>7863</v>
      </c>
      <c r="B606" s="3" t="s">
        <v>4773</v>
      </c>
      <c r="C606" s="5"/>
    </row>
    <row r="607" customHeight="1" spans="1:3">
      <c r="A607" s="3" t="s">
        <v>7864</v>
      </c>
      <c r="B607" s="3" t="s">
        <v>4774</v>
      </c>
      <c r="C607" s="5"/>
    </row>
    <row r="608" customHeight="1" spans="1:3">
      <c r="A608" s="3" t="s">
        <v>7865</v>
      </c>
      <c r="B608" s="3" t="s">
        <v>4776</v>
      </c>
      <c r="C608" s="5"/>
    </row>
    <row r="609" customHeight="1" spans="1:3">
      <c r="A609" s="3" t="s">
        <v>7866</v>
      </c>
      <c r="B609" s="3" t="s">
        <v>4786</v>
      </c>
      <c r="C609" s="5"/>
    </row>
    <row r="610" customHeight="1" spans="1:3">
      <c r="A610" s="3" t="s">
        <v>7867</v>
      </c>
      <c r="B610" s="3" t="s">
        <v>4790</v>
      </c>
      <c r="C610" s="5"/>
    </row>
    <row r="611" customHeight="1" spans="1:3">
      <c r="A611" s="3" t="s">
        <v>7868</v>
      </c>
      <c r="B611" s="3" t="s">
        <v>4798</v>
      </c>
      <c r="C611" s="5"/>
    </row>
    <row r="612" customHeight="1" spans="1:3">
      <c r="A612" s="3" t="s">
        <v>7869</v>
      </c>
      <c r="B612" s="3" t="s">
        <v>4799</v>
      </c>
      <c r="C612" s="5"/>
    </row>
    <row r="613" customHeight="1" spans="1:3">
      <c r="A613" s="3" t="s">
        <v>7870</v>
      </c>
      <c r="B613" s="3" t="s">
        <v>4802</v>
      </c>
      <c r="C613" s="5"/>
    </row>
    <row r="614" customHeight="1" spans="1:3">
      <c r="A614" s="3" t="s">
        <v>7871</v>
      </c>
      <c r="B614" s="3" t="s">
        <v>4807</v>
      </c>
      <c r="C614" s="5"/>
    </row>
    <row r="615" customHeight="1" spans="1:3">
      <c r="A615" s="3" t="s">
        <v>7872</v>
      </c>
      <c r="B615" s="3" t="s">
        <v>7873</v>
      </c>
      <c r="C615" s="5"/>
    </row>
    <row r="616" customHeight="1" spans="1:3">
      <c r="A616" s="3" t="s">
        <v>7874</v>
      </c>
      <c r="B616" s="3" t="s">
        <v>7875</v>
      </c>
      <c r="C616" s="5"/>
    </row>
    <row r="617" customHeight="1" spans="1:3">
      <c r="A617" s="3" t="s">
        <v>7876</v>
      </c>
      <c r="B617" s="3" t="s">
        <v>4811</v>
      </c>
      <c r="C617" s="5"/>
    </row>
    <row r="618" customHeight="1" spans="1:3">
      <c r="A618" s="3" t="s">
        <v>7877</v>
      </c>
      <c r="B618" s="3" t="s">
        <v>4814</v>
      </c>
      <c r="C618" s="5"/>
    </row>
    <row r="619" customHeight="1" spans="1:3">
      <c r="A619" s="3" t="s">
        <v>7878</v>
      </c>
      <c r="B619" s="3" t="s">
        <v>4830</v>
      </c>
      <c r="C619" s="5"/>
    </row>
    <row r="620" customHeight="1" spans="1:3">
      <c r="A620" s="3" t="s">
        <v>7879</v>
      </c>
      <c r="B620" s="3" t="s">
        <v>4839</v>
      </c>
      <c r="C620" s="5"/>
    </row>
    <row r="621" customHeight="1" spans="1:3">
      <c r="A621" s="3" t="s">
        <v>7880</v>
      </c>
      <c r="B621" s="3" t="s">
        <v>4850</v>
      </c>
      <c r="C621" s="5"/>
    </row>
    <row r="622" customHeight="1" spans="1:3">
      <c r="A622" s="3" t="s">
        <v>7881</v>
      </c>
      <c r="B622" s="3" t="s">
        <v>4852</v>
      </c>
      <c r="C622" s="5"/>
    </row>
    <row r="623" customHeight="1" spans="1:3">
      <c r="A623" s="3" t="s">
        <v>7882</v>
      </c>
      <c r="B623" s="3" t="s">
        <v>4857</v>
      </c>
      <c r="C623" s="5"/>
    </row>
    <row r="624" customHeight="1" spans="1:3">
      <c r="A624" s="3" t="s">
        <v>7883</v>
      </c>
      <c r="B624" s="3" t="s">
        <v>4871</v>
      </c>
      <c r="C624" s="5"/>
    </row>
    <row r="625" customHeight="1" spans="1:3">
      <c r="A625" s="3" t="s">
        <v>7884</v>
      </c>
      <c r="B625" s="3" t="s">
        <v>7885</v>
      </c>
      <c r="C625" s="5"/>
    </row>
    <row r="626" customHeight="1" spans="1:3">
      <c r="A626" s="3" t="s">
        <v>7886</v>
      </c>
      <c r="B626" s="3" t="s">
        <v>7887</v>
      </c>
      <c r="C626" s="5"/>
    </row>
    <row r="627" customHeight="1" spans="1:3">
      <c r="A627" s="3" t="s">
        <v>7888</v>
      </c>
      <c r="B627" s="3" t="s">
        <v>7889</v>
      </c>
      <c r="C627" s="5"/>
    </row>
    <row r="628" customHeight="1" spans="1:3">
      <c r="A628" s="3" t="s">
        <v>7890</v>
      </c>
      <c r="B628" s="3" t="s">
        <v>4874</v>
      </c>
      <c r="C628" s="5"/>
    </row>
    <row r="629" customHeight="1" spans="1:3">
      <c r="A629" s="3" t="s">
        <v>7891</v>
      </c>
      <c r="B629" s="3" t="s">
        <v>7892</v>
      </c>
      <c r="C629" s="5"/>
    </row>
    <row r="630" customHeight="1" spans="1:3">
      <c r="A630" s="3" t="s">
        <v>7893</v>
      </c>
      <c r="B630" s="3" t="s">
        <v>4882</v>
      </c>
      <c r="C630" s="5"/>
    </row>
    <row r="631" customHeight="1" spans="1:3">
      <c r="A631" s="3" t="s">
        <v>7894</v>
      </c>
      <c r="B631" s="3" t="s">
        <v>4888</v>
      </c>
      <c r="C631" s="5"/>
    </row>
    <row r="632" customHeight="1" spans="1:3">
      <c r="A632" s="3" t="s">
        <v>7895</v>
      </c>
      <c r="B632" s="3" t="s">
        <v>4897</v>
      </c>
      <c r="C632" s="5"/>
    </row>
    <row r="633" customHeight="1" spans="1:3">
      <c r="A633" s="3" t="s">
        <v>7896</v>
      </c>
      <c r="B633" s="3" t="s">
        <v>4900</v>
      </c>
      <c r="C633" s="5"/>
    </row>
    <row r="634" customHeight="1" spans="1:3">
      <c r="A634" s="3" t="s">
        <v>7897</v>
      </c>
      <c r="B634" s="3" t="s">
        <v>4905</v>
      </c>
      <c r="C634" s="5"/>
    </row>
    <row r="635" customHeight="1" spans="1:3">
      <c r="A635" s="3" t="s">
        <v>7898</v>
      </c>
      <c r="B635" s="3" t="s">
        <v>7899</v>
      </c>
      <c r="C635" s="5"/>
    </row>
    <row r="636" customHeight="1" spans="1:3">
      <c r="A636" s="3" t="s">
        <v>7900</v>
      </c>
      <c r="B636" s="3" t="s">
        <v>7901</v>
      </c>
      <c r="C636" s="5"/>
    </row>
    <row r="637" customHeight="1" spans="1:3">
      <c r="A637" s="3" t="s">
        <v>7902</v>
      </c>
      <c r="B637" s="3" t="s">
        <v>4910</v>
      </c>
      <c r="C637" s="5"/>
    </row>
    <row r="638" customHeight="1" spans="1:3">
      <c r="A638" s="3" t="s">
        <v>7903</v>
      </c>
      <c r="B638" s="3" t="s">
        <v>4917</v>
      </c>
      <c r="C638" s="5"/>
    </row>
    <row r="639" customHeight="1" spans="1:3">
      <c r="A639" s="3" t="s">
        <v>7904</v>
      </c>
      <c r="B639" s="3" t="s">
        <v>4922</v>
      </c>
      <c r="C639" s="5"/>
    </row>
    <row r="640" customHeight="1" spans="1:3">
      <c r="A640" s="3" t="s">
        <v>7905</v>
      </c>
      <c r="B640" s="3" t="s">
        <v>7906</v>
      </c>
      <c r="C640" s="5"/>
    </row>
    <row r="641" customHeight="1" spans="1:3">
      <c r="A641" s="3" t="s">
        <v>7907</v>
      </c>
      <c r="B641" s="3" t="s">
        <v>4927</v>
      </c>
      <c r="C641" s="5"/>
    </row>
    <row r="642" customHeight="1" spans="1:3">
      <c r="A642" s="3" t="s">
        <v>7908</v>
      </c>
      <c r="B642" s="3" t="s">
        <v>7909</v>
      </c>
      <c r="C642" s="5"/>
    </row>
    <row r="643" customHeight="1" spans="1:3">
      <c r="A643" s="3" t="s">
        <v>7910</v>
      </c>
      <c r="B643" s="3" t="s">
        <v>4929</v>
      </c>
      <c r="C643" s="5"/>
    </row>
    <row r="644" customHeight="1" spans="1:3">
      <c r="A644" s="3" t="s">
        <v>7911</v>
      </c>
      <c r="B644" s="3" t="s">
        <v>4932</v>
      </c>
      <c r="C644" s="5"/>
    </row>
    <row r="645" customHeight="1" spans="1:3">
      <c r="A645" s="3" t="s">
        <v>7912</v>
      </c>
      <c r="B645" s="3" t="s">
        <v>7913</v>
      </c>
      <c r="C645" s="5"/>
    </row>
    <row r="646" customHeight="1" spans="1:3">
      <c r="A646" s="3" t="s">
        <v>7914</v>
      </c>
      <c r="B646" s="3" t="s">
        <v>4936</v>
      </c>
      <c r="C646" s="5"/>
    </row>
    <row r="647" customHeight="1" spans="1:3">
      <c r="A647" s="3" t="s">
        <v>7915</v>
      </c>
      <c r="B647" s="3" t="s">
        <v>4939</v>
      </c>
      <c r="C647" s="5"/>
    </row>
    <row r="648" customHeight="1" spans="1:3">
      <c r="A648" s="3" t="s">
        <v>7916</v>
      </c>
      <c r="B648" s="3" t="s">
        <v>4944</v>
      </c>
      <c r="C648" s="5"/>
    </row>
    <row r="649" customHeight="1" spans="1:3">
      <c r="A649" s="3" t="s">
        <v>7917</v>
      </c>
      <c r="B649" s="3" t="s">
        <v>7918</v>
      </c>
      <c r="C649" s="5"/>
    </row>
    <row r="650" customHeight="1" spans="1:3">
      <c r="A650" s="3" t="s">
        <v>7919</v>
      </c>
      <c r="B650" s="3" t="s">
        <v>7920</v>
      </c>
      <c r="C650" s="5"/>
    </row>
    <row r="651" customHeight="1" spans="1:3">
      <c r="A651" s="3" t="s">
        <v>7921</v>
      </c>
      <c r="B651" s="3" t="s">
        <v>7922</v>
      </c>
      <c r="C651" s="5"/>
    </row>
    <row r="652" customHeight="1" spans="1:3">
      <c r="A652" s="3" t="s">
        <v>7923</v>
      </c>
      <c r="B652" s="3" t="s">
        <v>4947</v>
      </c>
      <c r="C652" s="5"/>
    </row>
    <row r="653" customHeight="1" spans="1:3">
      <c r="A653" s="3" t="s">
        <v>7924</v>
      </c>
      <c r="B653" s="3" t="s">
        <v>4951</v>
      </c>
      <c r="C653" s="5"/>
    </row>
    <row r="654" customHeight="1" spans="1:3">
      <c r="A654" s="3" t="s">
        <v>7925</v>
      </c>
      <c r="B654" s="3" t="s">
        <v>7926</v>
      </c>
      <c r="C654" s="5"/>
    </row>
    <row r="655" customHeight="1" spans="1:3">
      <c r="A655" s="3" t="s">
        <v>7927</v>
      </c>
      <c r="B655" s="3" t="s">
        <v>4958</v>
      </c>
      <c r="C655" s="5"/>
    </row>
    <row r="656" customHeight="1" spans="1:3">
      <c r="A656" s="3" t="s">
        <v>7928</v>
      </c>
      <c r="B656" s="3" t="s">
        <v>4961</v>
      </c>
      <c r="C656" s="5"/>
    </row>
    <row r="657" customHeight="1" spans="1:3">
      <c r="A657" s="3" t="s">
        <v>7929</v>
      </c>
      <c r="B657" s="3" t="s">
        <v>4969</v>
      </c>
      <c r="C657" s="5"/>
    </row>
    <row r="658" customHeight="1" spans="1:3">
      <c r="A658" s="3" t="s">
        <v>7930</v>
      </c>
      <c r="B658" s="3" t="s">
        <v>4976</v>
      </c>
      <c r="C658" s="5"/>
    </row>
    <row r="659" customHeight="1" spans="1:3">
      <c r="A659" s="3" t="s">
        <v>7931</v>
      </c>
      <c r="B659" s="3" t="s">
        <v>4979</v>
      </c>
      <c r="C659" s="5"/>
    </row>
    <row r="660" customHeight="1" spans="1:3">
      <c r="A660" s="3" t="s">
        <v>7932</v>
      </c>
      <c r="B660" s="3" t="s">
        <v>4984</v>
      </c>
      <c r="C660" s="5"/>
    </row>
    <row r="661" customHeight="1" spans="1:3">
      <c r="A661" s="3" t="s">
        <v>7933</v>
      </c>
      <c r="B661" s="3" t="s">
        <v>4986</v>
      </c>
      <c r="C661" s="5"/>
    </row>
    <row r="662" customHeight="1" spans="1:3">
      <c r="A662" s="3" t="s">
        <v>7934</v>
      </c>
      <c r="B662" s="3" t="s">
        <v>4991</v>
      </c>
      <c r="C662" s="5"/>
    </row>
    <row r="663" customHeight="1" spans="1:3">
      <c r="A663" s="3" t="s">
        <v>7935</v>
      </c>
      <c r="B663" s="3" t="s">
        <v>5000</v>
      </c>
      <c r="C663" s="5"/>
    </row>
    <row r="664" customHeight="1" spans="1:3">
      <c r="A664" s="3" t="s">
        <v>7936</v>
      </c>
      <c r="B664" s="3" t="s">
        <v>5006</v>
      </c>
      <c r="C664" s="5"/>
    </row>
    <row r="665" customHeight="1" spans="1:3">
      <c r="A665" s="3" t="s">
        <v>7937</v>
      </c>
      <c r="B665" s="3" t="s">
        <v>7938</v>
      </c>
      <c r="C665" s="5"/>
    </row>
    <row r="666" customHeight="1" spans="1:3">
      <c r="A666" s="3" t="s">
        <v>7939</v>
      </c>
      <c r="B666" s="3" t="s">
        <v>7940</v>
      </c>
      <c r="C666" s="5"/>
    </row>
    <row r="667" customHeight="1" spans="1:3">
      <c r="A667" s="3" t="s">
        <v>7941</v>
      </c>
      <c r="B667" s="3" t="s">
        <v>7942</v>
      </c>
      <c r="C667" s="5"/>
    </row>
    <row r="668" customHeight="1" spans="1:3">
      <c r="A668" s="3" t="s">
        <v>7943</v>
      </c>
      <c r="B668" s="3" t="s">
        <v>7944</v>
      </c>
      <c r="C668" s="5"/>
    </row>
    <row r="669" customHeight="1" spans="1:3">
      <c r="A669" s="3" t="s">
        <v>7945</v>
      </c>
      <c r="B669" s="3" t="s">
        <v>5011</v>
      </c>
      <c r="C669" s="5"/>
    </row>
    <row r="670" customHeight="1" spans="1:3">
      <c r="A670" s="3" t="s">
        <v>7946</v>
      </c>
      <c r="B670" s="3" t="s">
        <v>7947</v>
      </c>
      <c r="C670" s="5"/>
    </row>
    <row r="671" customHeight="1" spans="1:3">
      <c r="A671" s="3" t="s">
        <v>7948</v>
      </c>
      <c r="B671" s="3" t="s">
        <v>7949</v>
      </c>
      <c r="C671" s="5"/>
    </row>
    <row r="672" customHeight="1" spans="1:3">
      <c r="A672" s="3" t="s">
        <v>7950</v>
      </c>
      <c r="B672" s="3" t="s">
        <v>7951</v>
      </c>
      <c r="C672" s="5"/>
    </row>
    <row r="673" customHeight="1" spans="1:3">
      <c r="A673" s="3" t="s">
        <v>7952</v>
      </c>
      <c r="B673" s="3" t="s">
        <v>7953</v>
      </c>
      <c r="C673" s="5"/>
    </row>
    <row r="674" customHeight="1" spans="1:3">
      <c r="A674" s="3" t="s">
        <v>7954</v>
      </c>
      <c r="B674" s="3" t="s">
        <v>7955</v>
      </c>
      <c r="C674" s="5"/>
    </row>
    <row r="675" customHeight="1" spans="1:3">
      <c r="A675" s="3" t="s">
        <v>7956</v>
      </c>
      <c r="B675" s="3" t="s">
        <v>7957</v>
      </c>
      <c r="C675" s="5"/>
    </row>
    <row r="676" customHeight="1" spans="1:3">
      <c r="A676" s="3" t="s">
        <v>7958</v>
      </c>
      <c r="B676" s="3" t="s">
        <v>5016</v>
      </c>
      <c r="C676" s="5"/>
    </row>
    <row r="677" customHeight="1" spans="1:3">
      <c r="A677" s="3" t="s">
        <v>7959</v>
      </c>
      <c r="B677" s="3" t="s">
        <v>5020</v>
      </c>
      <c r="C677" s="5"/>
    </row>
    <row r="678" customHeight="1" spans="1:3">
      <c r="A678" s="3" t="s">
        <v>7960</v>
      </c>
      <c r="B678" s="3" t="s">
        <v>7961</v>
      </c>
      <c r="C678" s="5"/>
    </row>
    <row r="679" customHeight="1" spans="1:3">
      <c r="A679" s="3" t="s">
        <v>7962</v>
      </c>
      <c r="B679" s="3" t="s">
        <v>7963</v>
      </c>
      <c r="C679" s="5"/>
    </row>
    <row r="680" customHeight="1" spans="1:3">
      <c r="A680" s="3" t="s">
        <v>7964</v>
      </c>
      <c r="B680" s="3" t="s">
        <v>7965</v>
      </c>
      <c r="C680" s="5"/>
    </row>
    <row r="681" customHeight="1" spans="1:3">
      <c r="A681" s="3" t="s">
        <v>7966</v>
      </c>
      <c r="B681" s="3" t="s">
        <v>7967</v>
      </c>
      <c r="C681" s="5"/>
    </row>
    <row r="682" customHeight="1" spans="1:3">
      <c r="A682" s="3" t="s">
        <v>7968</v>
      </c>
      <c r="B682" s="3" t="s">
        <v>5021</v>
      </c>
      <c r="C682" s="5"/>
    </row>
    <row r="683" customHeight="1" spans="1:3">
      <c r="A683" s="3" t="s">
        <v>7969</v>
      </c>
      <c r="B683" s="3" t="s">
        <v>5024</v>
      </c>
      <c r="C683" s="5"/>
    </row>
    <row r="684" customHeight="1" spans="1:3">
      <c r="A684" s="3" t="s">
        <v>7970</v>
      </c>
      <c r="B684" s="3" t="s">
        <v>5033</v>
      </c>
      <c r="C684" s="5"/>
    </row>
    <row r="685" customHeight="1" spans="1:3">
      <c r="A685" s="3" t="s">
        <v>7971</v>
      </c>
      <c r="B685" s="3" t="s">
        <v>7972</v>
      </c>
      <c r="C685" s="5"/>
    </row>
    <row r="686" customHeight="1" spans="1:3">
      <c r="A686" s="3" t="s">
        <v>7973</v>
      </c>
      <c r="B686" s="3" t="s">
        <v>5052</v>
      </c>
      <c r="C686" s="5"/>
    </row>
    <row r="687" customHeight="1" spans="1:3">
      <c r="A687" s="3" t="s">
        <v>7974</v>
      </c>
      <c r="B687" s="3" t="s">
        <v>5057</v>
      </c>
      <c r="C687" s="5"/>
    </row>
    <row r="688" customHeight="1" spans="1:3">
      <c r="A688" s="3" t="s">
        <v>7975</v>
      </c>
      <c r="B688" s="3" t="s">
        <v>7976</v>
      </c>
      <c r="C688" s="5"/>
    </row>
    <row r="689" customHeight="1" spans="1:3">
      <c r="A689" s="3" t="s">
        <v>7977</v>
      </c>
      <c r="B689" s="3" t="s">
        <v>7978</v>
      </c>
      <c r="C689" s="5"/>
    </row>
    <row r="690" customHeight="1" spans="1:3">
      <c r="A690" s="3" t="s">
        <v>7979</v>
      </c>
      <c r="B690" s="3" t="s">
        <v>7980</v>
      </c>
      <c r="C690" s="5"/>
    </row>
    <row r="691" customHeight="1" spans="1:3">
      <c r="A691" s="3" t="s">
        <v>7981</v>
      </c>
      <c r="B691" s="3" t="s">
        <v>7982</v>
      </c>
      <c r="C691" s="5"/>
    </row>
    <row r="692" customHeight="1" spans="1:3">
      <c r="A692" s="3" t="s">
        <v>7983</v>
      </c>
      <c r="B692" s="3" t="s">
        <v>5070</v>
      </c>
      <c r="C692" s="5"/>
    </row>
    <row r="693" customHeight="1" spans="1:3">
      <c r="A693" s="3" t="s">
        <v>7984</v>
      </c>
      <c r="B693" s="3" t="s">
        <v>5073</v>
      </c>
      <c r="C693" s="5"/>
    </row>
    <row r="694" customHeight="1" spans="1:3">
      <c r="A694" s="3" t="s">
        <v>7985</v>
      </c>
      <c r="B694" s="3" t="s">
        <v>7986</v>
      </c>
      <c r="C694" s="5"/>
    </row>
    <row r="695" customHeight="1" spans="1:3">
      <c r="A695" s="3" t="s">
        <v>7987</v>
      </c>
      <c r="B695" s="3" t="s">
        <v>5075</v>
      </c>
      <c r="C695" s="5"/>
    </row>
    <row r="696" customHeight="1" spans="1:3">
      <c r="A696" s="3" t="s">
        <v>7988</v>
      </c>
      <c r="B696" s="3" t="s">
        <v>7989</v>
      </c>
      <c r="C696" s="5"/>
    </row>
    <row r="697" customHeight="1" spans="1:3">
      <c r="A697" s="3" t="s">
        <v>7990</v>
      </c>
      <c r="B697" s="3" t="s">
        <v>5078</v>
      </c>
      <c r="C697" s="5"/>
    </row>
    <row r="698" customHeight="1" spans="1:3">
      <c r="A698" s="10" t="s">
        <v>7991</v>
      </c>
      <c r="B698" s="3" t="s">
        <v>7992</v>
      </c>
      <c r="C698" s="5"/>
    </row>
    <row r="699" customHeight="1" spans="1:3">
      <c r="A699" s="3" t="s">
        <v>7993</v>
      </c>
      <c r="B699" s="3" t="s">
        <v>5082</v>
      </c>
      <c r="C699" s="5"/>
    </row>
    <row r="700" customHeight="1" spans="1:3">
      <c r="A700" s="3" t="s">
        <v>7994</v>
      </c>
      <c r="B700" s="3" t="s">
        <v>7995</v>
      </c>
      <c r="C700" s="5"/>
    </row>
    <row r="701" customHeight="1" spans="1:3">
      <c r="A701" s="3" t="s">
        <v>7996</v>
      </c>
      <c r="B701" s="3" t="s">
        <v>7997</v>
      </c>
      <c r="C701" s="5"/>
    </row>
    <row r="702" customHeight="1" spans="1:3">
      <c r="A702" s="3" t="s">
        <v>7998</v>
      </c>
      <c r="B702" s="3" t="s">
        <v>7999</v>
      </c>
      <c r="C702" s="5"/>
    </row>
    <row r="703" customHeight="1" spans="1:3">
      <c r="A703" s="3" t="s">
        <v>8000</v>
      </c>
      <c r="B703" s="3" t="s">
        <v>5085</v>
      </c>
      <c r="C703" s="5"/>
    </row>
    <row r="704" customHeight="1" spans="1:3">
      <c r="A704" s="3" t="s">
        <v>8001</v>
      </c>
      <c r="B704" s="3" t="s">
        <v>8002</v>
      </c>
      <c r="C704" s="5"/>
    </row>
    <row r="705" customHeight="1" spans="1:3">
      <c r="A705" s="3" t="s">
        <v>8003</v>
      </c>
      <c r="B705" s="3" t="s">
        <v>8004</v>
      </c>
      <c r="C705" s="5"/>
    </row>
    <row r="706" customHeight="1" spans="1:3">
      <c r="A706" s="3" t="s">
        <v>8005</v>
      </c>
      <c r="B706" s="3" t="s">
        <v>8006</v>
      </c>
      <c r="C706" s="5"/>
    </row>
    <row r="707" customHeight="1" spans="1:3">
      <c r="A707" s="3" t="s">
        <v>8007</v>
      </c>
      <c r="B707" s="3" t="s">
        <v>5090</v>
      </c>
      <c r="C707" s="5"/>
    </row>
    <row r="708" customHeight="1" spans="1:3">
      <c r="A708" s="3" t="s">
        <v>8008</v>
      </c>
      <c r="B708" s="3" t="s">
        <v>5094</v>
      </c>
      <c r="C708" s="5"/>
    </row>
    <row r="709" customHeight="1" spans="1:3">
      <c r="A709" s="3" t="s">
        <v>8009</v>
      </c>
      <c r="B709" s="3" t="s">
        <v>5095</v>
      </c>
      <c r="C709" s="5"/>
    </row>
    <row r="710" customHeight="1" spans="1:3">
      <c r="A710" s="3" t="s">
        <v>8010</v>
      </c>
      <c r="B710" s="3" t="s">
        <v>8011</v>
      </c>
      <c r="C710" s="5"/>
    </row>
    <row r="711" customHeight="1" spans="1:3">
      <c r="A711" s="3" t="s">
        <v>8012</v>
      </c>
      <c r="B711" s="3" t="s">
        <v>8013</v>
      </c>
      <c r="C711" s="5"/>
    </row>
    <row r="712" customHeight="1" spans="1:3">
      <c r="A712" s="3" t="s">
        <v>8014</v>
      </c>
      <c r="B712" s="3" t="s">
        <v>8015</v>
      </c>
      <c r="C712" s="5"/>
    </row>
    <row r="713" customHeight="1" spans="1:3">
      <c r="A713" s="3" t="s">
        <v>8016</v>
      </c>
      <c r="B713" s="3" t="s">
        <v>5096</v>
      </c>
      <c r="C713" s="5"/>
    </row>
    <row r="714" customHeight="1" spans="1:3">
      <c r="A714" s="3" t="s">
        <v>8017</v>
      </c>
      <c r="B714" s="3" t="s">
        <v>8018</v>
      </c>
      <c r="C714" s="5"/>
    </row>
    <row r="715" customHeight="1" spans="1:3">
      <c r="A715" s="3" t="s">
        <v>8019</v>
      </c>
      <c r="B715" s="3" t="s">
        <v>5099</v>
      </c>
      <c r="C715" s="5"/>
    </row>
    <row r="716" customHeight="1" spans="1:3">
      <c r="A716" s="3" t="s">
        <v>8020</v>
      </c>
      <c r="B716" s="3" t="s">
        <v>5100</v>
      </c>
      <c r="C716" s="5"/>
    </row>
    <row r="717" customHeight="1" spans="1:3">
      <c r="A717" s="3" t="s">
        <v>8021</v>
      </c>
      <c r="B717" s="3" t="s">
        <v>8022</v>
      </c>
      <c r="C717" s="5"/>
    </row>
    <row r="718" customHeight="1" spans="1:3">
      <c r="A718" s="3" t="s">
        <v>8023</v>
      </c>
      <c r="B718" s="3" t="s">
        <v>5103</v>
      </c>
      <c r="C718" s="5"/>
    </row>
    <row r="719" customHeight="1" spans="1:3">
      <c r="A719" s="3" t="s">
        <v>8024</v>
      </c>
      <c r="B719" s="3" t="s">
        <v>5108</v>
      </c>
      <c r="C719" s="5"/>
    </row>
    <row r="720" customHeight="1" spans="1:3">
      <c r="A720" s="3" t="s">
        <v>8025</v>
      </c>
      <c r="B720" s="3" t="s">
        <v>8026</v>
      </c>
      <c r="C720" s="5"/>
    </row>
    <row r="721" customHeight="1" spans="1:3">
      <c r="A721" s="3" t="s">
        <v>8027</v>
      </c>
      <c r="B721" s="3" t="s">
        <v>8028</v>
      </c>
      <c r="C721" s="5"/>
    </row>
    <row r="722" customHeight="1" spans="1:3">
      <c r="A722" s="3" t="s">
        <v>8029</v>
      </c>
      <c r="B722" s="3" t="s">
        <v>8030</v>
      </c>
      <c r="C722" s="5"/>
    </row>
    <row r="723" customHeight="1" spans="1:3">
      <c r="A723" s="3" t="s">
        <v>8031</v>
      </c>
      <c r="B723" s="3" t="s">
        <v>8032</v>
      </c>
      <c r="C723" s="5"/>
    </row>
    <row r="724" customHeight="1" spans="1:3">
      <c r="A724" s="3" t="s">
        <v>8033</v>
      </c>
      <c r="B724" s="3" t="s">
        <v>8034</v>
      </c>
      <c r="C724" s="5"/>
    </row>
    <row r="725" customHeight="1" spans="1:3">
      <c r="A725" s="3" t="s">
        <v>8035</v>
      </c>
      <c r="B725" s="3" t="s">
        <v>8036</v>
      </c>
      <c r="C725" s="5"/>
    </row>
    <row r="726" customHeight="1" spans="1:3">
      <c r="A726" s="10" t="s">
        <v>8037</v>
      </c>
      <c r="B726" s="3" t="s">
        <v>8038</v>
      </c>
      <c r="C726" s="5"/>
    </row>
    <row r="727" customHeight="1" spans="1:3">
      <c r="A727" s="3" t="s">
        <v>7854</v>
      </c>
      <c r="B727" s="3" t="s">
        <v>8039</v>
      </c>
      <c r="C727" s="5"/>
    </row>
    <row r="728" customHeight="1" spans="1:3">
      <c r="A728" s="3" t="s">
        <v>8040</v>
      </c>
      <c r="B728" s="3" t="s">
        <v>5111</v>
      </c>
      <c r="C728" s="5"/>
    </row>
    <row r="729" customHeight="1" spans="1:3">
      <c r="A729" s="3" t="s">
        <v>8041</v>
      </c>
      <c r="B729" s="3" t="s">
        <v>5112</v>
      </c>
      <c r="C729" s="5"/>
    </row>
    <row r="730" customHeight="1" spans="1:3">
      <c r="A730" s="3" t="s">
        <v>8042</v>
      </c>
      <c r="B730" s="3" t="s">
        <v>5116</v>
      </c>
      <c r="C730" s="5"/>
    </row>
    <row r="731" customHeight="1" spans="1:3">
      <c r="A731" s="3" t="s">
        <v>8043</v>
      </c>
      <c r="B731" s="3" t="s">
        <v>5121</v>
      </c>
      <c r="C731" s="5"/>
    </row>
    <row r="732" customHeight="1" spans="1:3">
      <c r="A732" s="3" t="s">
        <v>8044</v>
      </c>
      <c r="B732" s="3" t="s">
        <v>5126</v>
      </c>
      <c r="C732" s="5"/>
    </row>
    <row r="733" customHeight="1" spans="1:3">
      <c r="A733" s="3" t="s">
        <v>8045</v>
      </c>
      <c r="B733" s="3" t="s">
        <v>8046</v>
      </c>
      <c r="C733" s="5"/>
    </row>
    <row r="734" customHeight="1" spans="1:3">
      <c r="A734" s="3" t="s">
        <v>8047</v>
      </c>
      <c r="B734" s="3" t="s">
        <v>8048</v>
      </c>
      <c r="C734" s="5"/>
    </row>
    <row r="735" customHeight="1" spans="1:3">
      <c r="A735" s="3" t="s">
        <v>8049</v>
      </c>
      <c r="B735" s="3" t="s">
        <v>5129</v>
      </c>
      <c r="C735" s="5"/>
    </row>
    <row r="736" customHeight="1" spans="1:3">
      <c r="A736" s="3" t="s">
        <v>8050</v>
      </c>
      <c r="B736" s="3" t="s">
        <v>5141</v>
      </c>
      <c r="C736" s="5"/>
    </row>
    <row r="737" customHeight="1" spans="1:3">
      <c r="A737" s="3" t="s">
        <v>8051</v>
      </c>
      <c r="B737" s="3" t="s">
        <v>5149</v>
      </c>
      <c r="C737" s="5"/>
    </row>
    <row r="738" customHeight="1" spans="1:3">
      <c r="A738" s="3" t="s">
        <v>8052</v>
      </c>
      <c r="B738" s="3" t="s">
        <v>5153</v>
      </c>
      <c r="C738" s="5"/>
    </row>
    <row r="739" customHeight="1" spans="1:3">
      <c r="A739" s="3" t="s">
        <v>8053</v>
      </c>
      <c r="B739" s="3" t="s">
        <v>5156</v>
      </c>
      <c r="C739" s="5"/>
    </row>
    <row r="740" customHeight="1" spans="1:3">
      <c r="A740" s="3" t="s">
        <v>8054</v>
      </c>
      <c r="B740" s="3" t="s">
        <v>5160</v>
      </c>
      <c r="C740" s="5"/>
    </row>
    <row r="741" customHeight="1" spans="1:3">
      <c r="A741" s="3" t="s">
        <v>8055</v>
      </c>
      <c r="B741" s="3" t="s">
        <v>5167</v>
      </c>
      <c r="C741" s="5"/>
    </row>
    <row r="742" customHeight="1" spans="1:3">
      <c r="A742" s="3" t="s">
        <v>8056</v>
      </c>
      <c r="B742" s="3" t="s">
        <v>5174</v>
      </c>
      <c r="C742" s="5"/>
    </row>
    <row r="743" customHeight="1" spans="1:3">
      <c r="A743" s="3" t="s">
        <v>8057</v>
      </c>
      <c r="B743" s="3" t="s">
        <v>5180</v>
      </c>
      <c r="C743" s="5"/>
    </row>
    <row r="744" customHeight="1" spans="1:3">
      <c r="A744" s="3" t="s">
        <v>8058</v>
      </c>
      <c r="B744" s="3" t="s">
        <v>5191</v>
      </c>
      <c r="C744" s="5"/>
    </row>
    <row r="745" customHeight="1" spans="1:3">
      <c r="A745" s="3" t="s">
        <v>8059</v>
      </c>
      <c r="B745" s="3" t="s">
        <v>5193</v>
      </c>
      <c r="C745" s="5"/>
    </row>
    <row r="746" customHeight="1" spans="1:3">
      <c r="A746" s="3" t="s">
        <v>8060</v>
      </c>
      <c r="B746" s="3" t="s">
        <v>8061</v>
      </c>
      <c r="C746" s="5"/>
    </row>
    <row r="747" customHeight="1" spans="1:3">
      <c r="A747" s="3" t="s">
        <v>8062</v>
      </c>
      <c r="B747" s="3" t="s">
        <v>8063</v>
      </c>
      <c r="C747" s="5"/>
    </row>
    <row r="748" customHeight="1" spans="1:3">
      <c r="A748" s="3" t="s">
        <v>8064</v>
      </c>
      <c r="B748" s="3" t="s">
        <v>8065</v>
      </c>
      <c r="C748" s="5"/>
    </row>
    <row r="749" customHeight="1" spans="1:3">
      <c r="A749" s="3" t="s">
        <v>8066</v>
      </c>
      <c r="B749" s="3" t="s">
        <v>8067</v>
      </c>
      <c r="C749" s="5"/>
    </row>
    <row r="750" customHeight="1" spans="1:3">
      <c r="A750" s="3" t="s">
        <v>8068</v>
      </c>
      <c r="B750" s="3" t="s">
        <v>5208</v>
      </c>
      <c r="C750" s="5"/>
    </row>
    <row r="751" customHeight="1" spans="1:3">
      <c r="A751" s="3" t="s">
        <v>8069</v>
      </c>
      <c r="B751" s="3" t="s">
        <v>5212</v>
      </c>
      <c r="C751" s="5"/>
    </row>
    <row r="752" customHeight="1" spans="1:3">
      <c r="A752" s="3" t="s">
        <v>8070</v>
      </c>
      <c r="B752" s="3" t="s">
        <v>5224</v>
      </c>
      <c r="C752" s="5"/>
    </row>
    <row r="753" customHeight="1" spans="1:3">
      <c r="A753" s="3" t="s">
        <v>8071</v>
      </c>
      <c r="B753" s="3" t="s">
        <v>5226</v>
      </c>
      <c r="C753" s="5"/>
    </row>
    <row r="754" customHeight="1" spans="1:3">
      <c r="A754" s="3" t="s">
        <v>8072</v>
      </c>
      <c r="B754" s="3" t="s">
        <v>5229</v>
      </c>
      <c r="C754" s="5"/>
    </row>
    <row r="755" customHeight="1" spans="1:3">
      <c r="A755" s="3" t="s">
        <v>8073</v>
      </c>
      <c r="B755" s="3" t="s">
        <v>5233</v>
      </c>
      <c r="C755" s="5"/>
    </row>
    <row r="756" customHeight="1" spans="1:3">
      <c r="A756" s="3" t="s">
        <v>8074</v>
      </c>
      <c r="B756" s="3" t="s">
        <v>5240</v>
      </c>
      <c r="C756" s="5"/>
    </row>
    <row r="757" customHeight="1" spans="1:3">
      <c r="A757" s="3" t="s">
        <v>8075</v>
      </c>
      <c r="B757" s="3" t="s">
        <v>5242</v>
      </c>
      <c r="C757" s="5"/>
    </row>
    <row r="758" customHeight="1" spans="1:3">
      <c r="A758" s="3" t="s">
        <v>8076</v>
      </c>
      <c r="B758" s="3" t="s">
        <v>8077</v>
      </c>
      <c r="C758" s="5"/>
    </row>
    <row r="759" customHeight="1" spans="1:3">
      <c r="A759" s="3" t="s">
        <v>8078</v>
      </c>
      <c r="B759" s="3" t="s">
        <v>8079</v>
      </c>
      <c r="C759" s="5"/>
    </row>
    <row r="760" customHeight="1" spans="1:3">
      <c r="A760" s="3" t="s">
        <v>8080</v>
      </c>
      <c r="B760" s="3" t="s">
        <v>5245</v>
      </c>
      <c r="C760" s="5"/>
    </row>
    <row r="761" customHeight="1" spans="1:3">
      <c r="A761" s="3" t="s">
        <v>8081</v>
      </c>
      <c r="B761" s="3" t="s">
        <v>5252</v>
      </c>
      <c r="C761" s="5"/>
    </row>
    <row r="762" customHeight="1" spans="1:3">
      <c r="A762" s="3" t="s">
        <v>8082</v>
      </c>
      <c r="B762" s="3" t="s">
        <v>5262</v>
      </c>
      <c r="C762" s="5"/>
    </row>
    <row r="763" customHeight="1" spans="1:3">
      <c r="A763" s="3" t="s">
        <v>8083</v>
      </c>
      <c r="B763" s="3" t="s">
        <v>5272</v>
      </c>
      <c r="C763" s="5"/>
    </row>
    <row r="764" customHeight="1" spans="1:3">
      <c r="A764" s="3" t="s">
        <v>8084</v>
      </c>
      <c r="B764" s="3" t="s">
        <v>8085</v>
      </c>
      <c r="C764" s="5"/>
    </row>
    <row r="765" customHeight="1" spans="1:3">
      <c r="A765" s="3" t="s">
        <v>8086</v>
      </c>
      <c r="B765" s="3" t="s">
        <v>5274</v>
      </c>
      <c r="C765" s="5"/>
    </row>
    <row r="766" customHeight="1" spans="1:3">
      <c r="A766" s="3" t="s">
        <v>8087</v>
      </c>
      <c r="B766" s="3" t="s">
        <v>5279</v>
      </c>
      <c r="C766" s="5"/>
    </row>
    <row r="767" customHeight="1" spans="1:3">
      <c r="A767" s="3" t="s">
        <v>8088</v>
      </c>
      <c r="B767" s="3" t="s">
        <v>5282</v>
      </c>
      <c r="C767" s="5"/>
    </row>
    <row r="768" customHeight="1" spans="1:3">
      <c r="A768" s="3" t="s">
        <v>8089</v>
      </c>
      <c r="B768" s="3" t="s">
        <v>5285</v>
      </c>
      <c r="C768" s="5"/>
    </row>
    <row r="769" customHeight="1" spans="1:3">
      <c r="A769" s="3" t="s">
        <v>8090</v>
      </c>
      <c r="B769" s="3" t="s">
        <v>5288</v>
      </c>
      <c r="C769" s="5"/>
    </row>
    <row r="770" customHeight="1" spans="1:3">
      <c r="A770" s="3" t="s">
        <v>8091</v>
      </c>
      <c r="B770" s="3" t="s">
        <v>5292</v>
      </c>
      <c r="C770" s="5"/>
    </row>
    <row r="771" customHeight="1" spans="1:3">
      <c r="A771" s="3" t="s">
        <v>8092</v>
      </c>
      <c r="B771" s="3" t="s">
        <v>5297</v>
      </c>
      <c r="C771" s="5"/>
    </row>
    <row r="772" customHeight="1" spans="1:3">
      <c r="A772" s="3" t="s">
        <v>8093</v>
      </c>
      <c r="B772" s="3" t="s">
        <v>5309</v>
      </c>
      <c r="C772" s="5"/>
    </row>
    <row r="773" customHeight="1" spans="1:3">
      <c r="A773" s="3" t="s">
        <v>8094</v>
      </c>
      <c r="B773" s="3" t="s">
        <v>5321</v>
      </c>
      <c r="C773" s="5"/>
    </row>
    <row r="774" customHeight="1" spans="1:3">
      <c r="A774" s="3" t="s">
        <v>8095</v>
      </c>
      <c r="B774" s="3" t="s">
        <v>5330</v>
      </c>
      <c r="C774" s="5"/>
    </row>
    <row r="775" customHeight="1" spans="1:3">
      <c r="A775" s="3" t="s">
        <v>8096</v>
      </c>
      <c r="B775" s="3" t="s">
        <v>5342</v>
      </c>
      <c r="C775" s="5"/>
    </row>
    <row r="776" customHeight="1" spans="1:3">
      <c r="A776" s="3" t="s">
        <v>8097</v>
      </c>
      <c r="B776" s="3" t="s">
        <v>8098</v>
      </c>
      <c r="C776" s="5"/>
    </row>
    <row r="777" customHeight="1" spans="1:3">
      <c r="A777" s="3" t="s">
        <v>8099</v>
      </c>
      <c r="B777" s="3" t="s">
        <v>5350</v>
      </c>
      <c r="C777" s="5"/>
    </row>
    <row r="778" customHeight="1" spans="1:3">
      <c r="A778" s="3" t="s">
        <v>8100</v>
      </c>
      <c r="B778" s="3" t="s">
        <v>5354</v>
      </c>
      <c r="C778" s="5"/>
    </row>
    <row r="779" customHeight="1" spans="1:3">
      <c r="A779" s="3" t="s">
        <v>8101</v>
      </c>
      <c r="B779" s="3" t="s">
        <v>5362</v>
      </c>
      <c r="C779" s="5"/>
    </row>
    <row r="780" customHeight="1" spans="1:3">
      <c r="A780" s="3" t="s">
        <v>5374</v>
      </c>
      <c r="B780" s="3" t="s">
        <v>5368</v>
      </c>
      <c r="C780" s="5"/>
    </row>
    <row r="781" customHeight="1" spans="1:3">
      <c r="A781" s="3" t="s">
        <v>8102</v>
      </c>
      <c r="B781" s="3" t="s">
        <v>8103</v>
      </c>
      <c r="C781" s="5"/>
    </row>
    <row r="782" customHeight="1" spans="1:3">
      <c r="A782" s="3" t="s">
        <v>8104</v>
      </c>
      <c r="B782" s="3" t="s">
        <v>5376</v>
      </c>
      <c r="C782" s="5"/>
    </row>
    <row r="783" customHeight="1" spans="1:3">
      <c r="A783" s="3" t="s">
        <v>8105</v>
      </c>
      <c r="B783" s="3" t="s">
        <v>8106</v>
      </c>
      <c r="C783" s="5"/>
    </row>
    <row r="784" customHeight="1" spans="1:3">
      <c r="A784" s="3" t="s">
        <v>8107</v>
      </c>
      <c r="B784" s="3" t="s">
        <v>5378</v>
      </c>
      <c r="C784" s="5"/>
    </row>
    <row r="785" customHeight="1" spans="1:3">
      <c r="A785" s="3" t="s">
        <v>8108</v>
      </c>
      <c r="B785" s="3" t="s">
        <v>5385</v>
      </c>
      <c r="C785" s="5"/>
    </row>
    <row r="786" customHeight="1" spans="1:3">
      <c r="A786" s="3" t="s">
        <v>8109</v>
      </c>
      <c r="B786" s="3" t="s">
        <v>5391</v>
      </c>
      <c r="C786" s="5"/>
    </row>
    <row r="787" customHeight="1" spans="1:3">
      <c r="A787" s="3" t="s">
        <v>8110</v>
      </c>
      <c r="B787" s="3" t="s">
        <v>5398</v>
      </c>
      <c r="C787" s="5"/>
    </row>
    <row r="788" customHeight="1" spans="1:3">
      <c r="A788" s="3" t="s">
        <v>8111</v>
      </c>
      <c r="B788" s="3" t="s">
        <v>5404</v>
      </c>
      <c r="C788" s="5"/>
    </row>
    <row r="789" customHeight="1" spans="1:3">
      <c r="A789" s="3" t="s">
        <v>8112</v>
      </c>
      <c r="B789" s="3" t="s">
        <v>8113</v>
      </c>
      <c r="C789" s="5"/>
    </row>
    <row r="790" customHeight="1" spans="1:3">
      <c r="A790" s="3" t="s">
        <v>539</v>
      </c>
      <c r="B790" s="3" t="s">
        <v>5410</v>
      </c>
      <c r="C790" s="5"/>
    </row>
    <row r="791" customHeight="1" spans="1:3">
      <c r="A791" s="3" t="s">
        <v>8114</v>
      </c>
      <c r="B791" s="3" t="s">
        <v>5417</v>
      </c>
      <c r="C791" s="5"/>
    </row>
    <row r="792" customHeight="1" spans="1:3">
      <c r="A792" s="3" t="s">
        <v>8115</v>
      </c>
      <c r="B792" s="3" t="s">
        <v>8116</v>
      </c>
      <c r="C792" s="5"/>
    </row>
    <row r="793" customHeight="1" spans="1:3">
      <c r="A793" s="3" t="s">
        <v>8117</v>
      </c>
      <c r="B793" s="3" t="s">
        <v>8118</v>
      </c>
      <c r="C793" s="5"/>
    </row>
    <row r="794" customHeight="1" spans="1:3">
      <c r="A794" s="3" t="s">
        <v>8119</v>
      </c>
      <c r="B794" s="3" t="s">
        <v>8120</v>
      </c>
      <c r="C794" s="5"/>
    </row>
    <row r="795" customHeight="1" spans="1:3">
      <c r="A795" s="3" t="s">
        <v>8121</v>
      </c>
      <c r="B795" s="3" t="s">
        <v>8122</v>
      </c>
      <c r="C795" s="5"/>
    </row>
    <row r="796" customHeight="1" spans="1:3">
      <c r="A796" s="3" t="s">
        <v>8123</v>
      </c>
      <c r="B796" s="3" t="s">
        <v>5423</v>
      </c>
      <c r="C796" s="5"/>
    </row>
    <row r="797" customHeight="1" spans="1:3">
      <c r="A797" s="3" t="s">
        <v>8124</v>
      </c>
      <c r="B797" s="3" t="s">
        <v>5426</v>
      </c>
      <c r="C797" s="5"/>
    </row>
    <row r="798" customHeight="1" spans="1:3">
      <c r="A798" s="3" t="s">
        <v>8125</v>
      </c>
      <c r="B798" s="3" t="s">
        <v>5428</v>
      </c>
      <c r="C798" s="5"/>
    </row>
    <row r="799" customHeight="1" spans="1:3">
      <c r="A799" s="3" t="s">
        <v>8126</v>
      </c>
      <c r="B799" s="3" t="s">
        <v>8127</v>
      </c>
      <c r="C799" s="5"/>
    </row>
    <row r="800" customHeight="1" spans="1:3">
      <c r="A800" s="3" t="s">
        <v>8128</v>
      </c>
      <c r="B800" s="3" t="s">
        <v>8129</v>
      </c>
      <c r="C800" s="5"/>
    </row>
    <row r="801" customHeight="1" spans="1:3">
      <c r="A801" s="3" t="s">
        <v>8130</v>
      </c>
      <c r="B801" s="3" t="s">
        <v>5430</v>
      </c>
      <c r="C801" s="5"/>
    </row>
    <row r="802" customHeight="1" spans="1:3">
      <c r="A802" s="3" t="s">
        <v>8131</v>
      </c>
      <c r="B802" s="3" t="s">
        <v>5432</v>
      </c>
      <c r="C802" s="5"/>
    </row>
    <row r="803" customHeight="1" spans="1:3">
      <c r="A803" s="3" t="s">
        <v>8132</v>
      </c>
      <c r="B803" s="3" t="s">
        <v>8133</v>
      </c>
      <c r="C803" s="5"/>
    </row>
    <row r="804" customHeight="1" spans="1:3">
      <c r="A804" s="3" t="s">
        <v>8134</v>
      </c>
      <c r="B804" s="3" t="s">
        <v>8135</v>
      </c>
      <c r="C804" s="5"/>
    </row>
    <row r="805" customHeight="1" spans="1:3">
      <c r="A805" s="3" t="s">
        <v>8136</v>
      </c>
      <c r="B805" s="3" t="s">
        <v>5447</v>
      </c>
      <c r="C805" s="5"/>
    </row>
    <row r="806" customHeight="1" spans="1:3">
      <c r="A806" s="3" t="s">
        <v>8137</v>
      </c>
      <c r="B806" s="3" t="s">
        <v>5451</v>
      </c>
      <c r="C806" s="5"/>
    </row>
    <row r="807" customHeight="1" spans="1:3">
      <c r="A807" s="3" t="s">
        <v>8138</v>
      </c>
      <c r="B807" s="3" t="s">
        <v>5454</v>
      </c>
      <c r="C807" s="5"/>
    </row>
    <row r="808" customHeight="1" spans="1:3">
      <c r="A808" s="3" t="s">
        <v>8139</v>
      </c>
      <c r="B808" s="3" t="s">
        <v>8140</v>
      </c>
      <c r="C808" s="5"/>
    </row>
    <row r="809" customHeight="1" spans="1:3">
      <c r="A809" s="3" t="s">
        <v>8141</v>
      </c>
      <c r="B809" s="3" t="s">
        <v>8142</v>
      </c>
      <c r="C809" s="5"/>
    </row>
    <row r="810" customHeight="1" spans="1:3">
      <c r="A810" s="3" t="s">
        <v>8143</v>
      </c>
      <c r="B810" s="3" t="s">
        <v>8144</v>
      </c>
      <c r="C810" s="5"/>
    </row>
    <row r="811" customHeight="1" spans="1:3">
      <c r="A811" s="3" t="s">
        <v>8145</v>
      </c>
      <c r="B811" s="3" t="s">
        <v>8146</v>
      </c>
      <c r="C811" s="5"/>
    </row>
    <row r="812" customHeight="1" spans="1:3">
      <c r="A812" s="3" t="s">
        <v>8147</v>
      </c>
      <c r="B812" s="3" t="s">
        <v>5459</v>
      </c>
      <c r="C812" s="5"/>
    </row>
    <row r="813" customHeight="1" spans="1:3">
      <c r="A813" s="3" t="s">
        <v>8148</v>
      </c>
      <c r="B813" s="3" t="s">
        <v>8149</v>
      </c>
      <c r="C813" s="5"/>
    </row>
    <row r="814" customHeight="1" spans="1:3">
      <c r="A814" s="3" t="s">
        <v>8150</v>
      </c>
      <c r="B814" s="3" t="s">
        <v>5478</v>
      </c>
      <c r="C814" s="5"/>
    </row>
    <row r="815" customHeight="1" spans="1:3">
      <c r="A815" s="3" t="s">
        <v>8151</v>
      </c>
      <c r="B815" s="3" t="s">
        <v>5482</v>
      </c>
      <c r="C815" s="5"/>
    </row>
    <row r="816" customHeight="1" spans="1:3">
      <c r="A816" s="3" t="s">
        <v>8152</v>
      </c>
      <c r="B816" s="3" t="s">
        <v>8153</v>
      </c>
      <c r="C816" s="5"/>
    </row>
    <row r="817" customHeight="1" spans="1:3">
      <c r="A817" s="3" t="s">
        <v>8154</v>
      </c>
      <c r="B817" s="3" t="s">
        <v>5493</v>
      </c>
      <c r="C817" s="5"/>
    </row>
    <row r="818" customHeight="1" spans="1:3">
      <c r="A818" s="3" t="s">
        <v>8155</v>
      </c>
      <c r="B818" s="3" t="s">
        <v>8156</v>
      </c>
      <c r="C818" s="5"/>
    </row>
    <row r="819" customHeight="1" spans="1:3">
      <c r="A819" s="3" t="s">
        <v>8157</v>
      </c>
      <c r="B819" s="3" t="s">
        <v>5505</v>
      </c>
      <c r="C819" s="5"/>
    </row>
    <row r="820" customHeight="1" spans="1:3">
      <c r="A820" s="3" t="s">
        <v>8158</v>
      </c>
      <c r="B820" s="3" t="s">
        <v>5511</v>
      </c>
      <c r="C820" s="5"/>
    </row>
    <row r="821" customHeight="1" spans="1:3">
      <c r="A821" s="3" t="s">
        <v>8159</v>
      </c>
      <c r="B821" s="3" t="s">
        <v>5517</v>
      </c>
      <c r="C821" s="5"/>
    </row>
    <row r="822" customHeight="1" spans="1:3">
      <c r="A822" s="3" t="s">
        <v>8160</v>
      </c>
      <c r="B822" s="3" t="s">
        <v>5521</v>
      </c>
      <c r="C822" s="5"/>
    </row>
    <row r="823" customHeight="1" spans="1:3">
      <c r="A823" s="3" t="s">
        <v>8161</v>
      </c>
      <c r="B823" s="3" t="s">
        <v>8162</v>
      </c>
      <c r="C823" s="5"/>
    </row>
    <row r="824" customHeight="1" spans="1:3">
      <c r="A824" s="3" t="s">
        <v>8163</v>
      </c>
      <c r="B824" s="3" t="s">
        <v>5523</v>
      </c>
      <c r="C824" s="5"/>
    </row>
    <row r="825" customHeight="1" spans="1:3">
      <c r="A825" s="3" t="s">
        <v>8131</v>
      </c>
      <c r="B825" s="3" t="s">
        <v>5525</v>
      </c>
      <c r="C825" s="5"/>
    </row>
    <row r="826" customHeight="1" spans="1:3">
      <c r="A826" s="3" t="s">
        <v>8164</v>
      </c>
      <c r="B826" s="3" t="s">
        <v>5531</v>
      </c>
      <c r="C826" s="5"/>
    </row>
    <row r="827" customHeight="1" spans="1:3">
      <c r="A827" s="3" t="s">
        <v>8165</v>
      </c>
      <c r="B827" s="3" t="s">
        <v>5533</v>
      </c>
      <c r="C827" s="5"/>
    </row>
    <row r="828" customHeight="1" spans="1:3">
      <c r="A828" s="3" t="s">
        <v>8166</v>
      </c>
      <c r="B828" s="3" t="s">
        <v>5538</v>
      </c>
      <c r="C828" s="5"/>
    </row>
    <row r="829" customHeight="1" spans="1:3">
      <c r="A829" s="3" t="s">
        <v>8167</v>
      </c>
      <c r="B829" s="3" t="s">
        <v>8168</v>
      </c>
      <c r="C829" s="5"/>
    </row>
    <row r="830" customHeight="1" spans="1:3">
      <c r="A830" s="3" t="s">
        <v>8169</v>
      </c>
      <c r="B830" s="3" t="s">
        <v>8170</v>
      </c>
      <c r="C830" s="5"/>
    </row>
    <row r="831" customHeight="1" spans="1:3">
      <c r="A831" s="3" t="s">
        <v>8171</v>
      </c>
      <c r="B831" s="3" t="s">
        <v>8172</v>
      </c>
      <c r="C831" s="5"/>
    </row>
    <row r="832" customHeight="1" spans="1:3">
      <c r="A832" s="3" t="s">
        <v>8173</v>
      </c>
      <c r="B832" s="3" t="s">
        <v>8174</v>
      </c>
      <c r="C832" s="5"/>
    </row>
    <row r="833" customHeight="1" spans="1:3">
      <c r="A833" s="3" t="s">
        <v>8175</v>
      </c>
      <c r="B833" s="3" t="s">
        <v>5540</v>
      </c>
      <c r="C833" s="5"/>
    </row>
    <row r="834" customHeight="1" spans="1:3">
      <c r="A834" s="3" t="s">
        <v>8176</v>
      </c>
      <c r="B834" s="3" t="s">
        <v>8177</v>
      </c>
      <c r="C834" s="5"/>
    </row>
    <row r="835" customHeight="1" spans="1:3">
      <c r="A835" s="3" t="s">
        <v>8178</v>
      </c>
      <c r="B835" s="3" t="s">
        <v>8179</v>
      </c>
      <c r="C835" s="5"/>
    </row>
    <row r="836" customHeight="1" spans="1:3">
      <c r="A836" s="3" t="s">
        <v>8180</v>
      </c>
      <c r="B836" s="3" t="s">
        <v>5543</v>
      </c>
      <c r="C836" s="5"/>
    </row>
    <row r="837" customHeight="1" spans="1:3">
      <c r="A837" s="3" t="s">
        <v>8181</v>
      </c>
      <c r="B837" s="3" t="s">
        <v>8182</v>
      </c>
      <c r="C837" s="5"/>
    </row>
    <row r="838" customHeight="1" spans="1:3">
      <c r="A838" s="3" t="s">
        <v>8183</v>
      </c>
      <c r="B838" s="3" t="s">
        <v>8184</v>
      </c>
      <c r="C838" s="5"/>
    </row>
    <row r="839" customHeight="1" spans="1:3">
      <c r="A839" s="3" t="s">
        <v>8185</v>
      </c>
      <c r="B839" s="3" t="s">
        <v>5546</v>
      </c>
      <c r="C839" s="5"/>
    </row>
    <row r="840" customHeight="1" spans="1:3">
      <c r="A840" s="3" t="s">
        <v>8186</v>
      </c>
      <c r="B840" s="3" t="s">
        <v>5553</v>
      </c>
      <c r="C840" s="5"/>
    </row>
    <row r="841" customHeight="1" spans="1:3">
      <c r="A841" s="3" t="s">
        <v>8187</v>
      </c>
      <c r="B841" s="3" t="s">
        <v>8188</v>
      </c>
      <c r="C841" s="5"/>
    </row>
    <row r="842" customHeight="1" spans="1:3">
      <c r="A842" s="3" t="s">
        <v>8189</v>
      </c>
      <c r="B842" s="3" t="s">
        <v>5559</v>
      </c>
      <c r="C842" s="5"/>
    </row>
    <row r="843" customHeight="1" spans="1:3">
      <c r="A843" s="3" t="s">
        <v>8190</v>
      </c>
      <c r="B843" s="3" t="s">
        <v>5562</v>
      </c>
      <c r="C843" s="5"/>
    </row>
    <row r="844" customHeight="1" spans="1:3">
      <c r="A844" s="3" t="s">
        <v>8191</v>
      </c>
      <c r="B844" s="3" t="s">
        <v>5585</v>
      </c>
      <c r="C844" s="5"/>
    </row>
    <row r="845" customHeight="1" spans="1:3">
      <c r="A845" s="3" t="s">
        <v>8192</v>
      </c>
      <c r="B845" s="3" t="s">
        <v>5590</v>
      </c>
      <c r="C845" s="5"/>
    </row>
    <row r="846" customHeight="1" spans="1:3">
      <c r="A846" s="3" t="s">
        <v>8193</v>
      </c>
      <c r="B846" s="3" t="s">
        <v>5606</v>
      </c>
      <c r="C846" s="5"/>
    </row>
    <row r="847" customHeight="1" spans="1:3">
      <c r="A847" s="3" t="s">
        <v>8194</v>
      </c>
      <c r="B847" s="3" t="s">
        <v>5609</v>
      </c>
      <c r="C847" s="5"/>
    </row>
    <row r="848" customHeight="1" spans="1:3">
      <c r="A848" s="3" t="s">
        <v>8195</v>
      </c>
      <c r="B848" s="3" t="s">
        <v>5614</v>
      </c>
      <c r="C848" s="5"/>
    </row>
    <row r="849" customHeight="1" spans="1:3">
      <c r="A849" s="3" t="s">
        <v>8196</v>
      </c>
      <c r="B849" s="3" t="s">
        <v>5619</v>
      </c>
      <c r="C849" s="5"/>
    </row>
    <row r="850" customHeight="1" spans="1:3">
      <c r="A850" s="3" t="s">
        <v>8197</v>
      </c>
      <c r="B850" s="3" t="s">
        <v>5621</v>
      </c>
      <c r="C850" s="5"/>
    </row>
    <row r="851" customHeight="1" spans="1:3">
      <c r="A851" s="3" t="s">
        <v>8198</v>
      </c>
      <c r="B851" s="3" t="s">
        <v>8199</v>
      </c>
      <c r="C851" s="5"/>
    </row>
    <row r="852" customHeight="1" spans="1:3">
      <c r="A852" s="3" t="s">
        <v>8200</v>
      </c>
      <c r="B852" s="3" t="s">
        <v>5644</v>
      </c>
      <c r="C852" s="5"/>
    </row>
    <row r="853" customHeight="1" spans="1:3">
      <c r="A853" s="3" t="s">
        <v>8201</v>
      </c>
      <c r="B853" s="3" t="s">
        <v>5646</v>
      </c>
      <c r="C853" s="5"/>
    </row>
    <row r="854" customHeight="1" spans="1:3">
      <c r="A854" s="3" t="s">
        <v>8202</v>
      </c>
      <c r="B854" s="3" t="s">
        <v>5649</v>
      </c>
      <c r="C854" s="5"/>
    </row>
    <row r="855" customHeight="1" spans="1:3">
      <c r="A855" s="3" t="s">
        <v>8203</v>
      </c>
      <c r="B855" s="3" t="s">
        <v>5659</v>
      </c>
      <c r="C855" s="5"/>
    </row>
    <row r="856" customHeight="1" spans="1:3">
      <c r="A856" s="3" t="s">
        <v>8204</v>
      </c>
      <c r="B856" s="3" t="s">
        <v>5670</v>
      </c>
      <c r="C856" s="5"/>
    </row>
    <row r="857" customHeight="1" spans="1:3">
      <c r="A857" s="3" t="s">
        <v>8205</v>
      </c>
      <c r="B857" s="3" t="s">
        <v>5686</v>
      </c>
      <c r="C857" s="5"/>
    </row>
    <row r="858" customHeight="1" spans="1:3">
      <c r="A858" s="3" t="s">
        <v>8206</v>
      </c>
      <c r="B858" s="3" t="s">
        <v>8207</v>
      </c>
      <c r="C858" s="5"/>
    </row>
    <row r="859" customHeight="1" spans="1:3">
      <c r="A859" s="3" t="s">
        <v>8208</v>
      </c>
      <c r="B859" s="3" t="s">
        <v>5689</v>
      </c>
      <c r="C859" s="5"/>
    </row>
    <row r="860" customHeight="1" spans="1:3">
      <c r="A860" s="3" t="s">
        <v>8209</v>
      </c>
      <c r="B860" s="3" t="s">
        <v>5706</v>
      </c>
      <c r="C860" s="5"/>
    </row>
    <row r="861" customHeight="1" spans="1:3">
      <c r="A861" s="3" t="s">
        <v>8210</v>
      </c>
      <c r="B861" s="3" t="s">
        <v>5723</v>
      </c>
      <c r="C861" s="5"/>
    </row>
    <row r="862" customHeight="1" spans="1:3">
      <c r="A862" s="3" t="s">
        <v>8211</v>
      </c>
      <c r="B862" s="3" t="s">
        <v>5753</v>
      </c>
      <c r="C862" s="5"/>
    </row>
    <row r="863" customHeight="1" spans="1:3">
      <c r="A863" s="3" t="s">
        <v>8212</v>
      </c>
      <c r="B863" s="3" t="s">
        <v>5758</v>
      </c>
      <c r="C863" s="5"/>
    </row>
    <row r="864" customHeight="1" spans="1:3">
      <c r="A864" s="3" t="s">
        <v>8213</v>
      </c>
      <c r="B864" s="3" t="s">
        <v>5768</v>
      </c>
      <c r="C864" s="5"/>
    </row>
    <row r="865" customHeight="1" spans="1:3">
      <c r="A865" s="3" t="s">
        <v>8214</v>
      </c>
      <c r="B865" s="3" t="s">
        <v>5775</v>
      </c>
      <c r="C865" s="5"/>
    </row>
    <row r="866" customHeight="1" spans="1:3">
      <c r="A866" s="3" t="s">
        <v>8215</v>
      </c>
      <c r="B866" s="3" t="s">
        <v>5779</v>
      </c>
      <c r="C866" s="5"/>
    </row>
    <row r="867" customHeight="1" spans="1:3">
      <c r="A867" s="3" t="s">
        <v>8216</v>
      </c>
      <c r="B867" s="3" t="s">
        <v>5786</v>
      </c>
      <c r="C867" s="5"/>
    </row>
    <row r="868" customHeight="1" spans="1:3">
      <c r="A868" s="3" t="s">
        <v>8217</v>
      </c>
      <c r="B868" s="3" t="s">
        <v>5794</v>
      </c>
      <c r="C868" s="5"/>
    </row>
    <row r="869" customHeight="1" spans="1:3">
      <c r="A869" s="3" t="s">
        <v>8218</v>
      </c>
      <c r="B869" s="3" t="s">
        <v>5800</v>
      </c>
      <c r="C869" s="5"/>
    </row>
    <row r="870" customHeight="1" spans="1:3">
      <c r="A870" s="3" t="s">
        <v>8219</v>
      </c>
      <c r="B870" s="3" t="s">
        <v>5807</v>
      </c>
      <c r="C870" s="5"/>
    </row>
    <row r="871" customHeight="1" spans="1:3">
      <c r="A871" s="3" t="s">
        <v>8220</v>
      </c>
      <c r="B871" s="3" t="s">
        <v>8221</v>
      </c>
      <c r="C871" s="5"/>
    </row>
    <row r="872" customHeight="1" spans="1:3">
      <c r="A872" s="3" t="s">
        <v>8222</v>
      </c>
      <c r="B872" s="3" t="s">
        <v>8223</v>
      </c>
      <c r="C872" s="5"/>
    </row>
    <row r="873" customHeight="1" spans="1:3">
      <c r="A873" s="3" t="s">
        <v>8224</v>
      </c>
      <c r="B873" s="3" t="s">
        <v>5815</v>
      </c>
      <c r="C873" s="5"/>
    </row>
    <row r="874" customHeight="1" spans="1:3">
      <c r="A874" s="3" t="s">
        <v>8225</v>
      </c>
      <c r="B874" s="3" t="s">
        <v>5822</v>
      </c>
      <c r="C874" s="5"/>
    </row>
    <row r="875" customHeight="1" spans="1:3">
      <c r="A875" s="3" t="s">
        <v>8226</v>
      </c>
      <c r="B875" s="3" t="s">
        <v>8227</v>
      </c>
      <c r="C875" s="5"/>
    </row>
    <row r="876" customHeight="1" spans="1:3">
      <c r="A876" s="3" t="s">
        <v>8228</v>
      </c>
      <c r="B876" s="3" t="s">
        <v>8229</v>
      </c>
      <c r="C876" s="5"/>
    </row>
    <row r="877" customHeight="1" spans="1:3">
      <c r="A877" s="3" t="s">
        <v>8230</v>
      </c>
      <c r="B877" s="3" t="s">
        <v>8231</v>
      </c>
      <c r="C877" s="5"/>
    </row>
    <row r="878" customHeight="1" spans="1:3">
      <c r="A878" s="3" t="s">
        <v>8232</v>
      </c>
      <c r="B878" s="3" t="s">
        <v>8233</v>
      </c>
      <c r="C878" s="5"/>
    </row>
    <row r="879" customHeight="1" spans="1:3">
      <c r="A879" s="3" t="s">
        <v>8234</v>
      </c>
      <c r="B879" s="3" t="s">
        <v>8235</v>
      </c>
      <c r="C879" s="5"/>
    </row>
    <row r="880" customHeight="1" spans="1:3">
      <c r="A880" s="3" t="s">
        <v>8236</v>
      </c>
      <c r="B880" s="3" t="s">
        <v>8237</v>
      </c>
      <c r="C880" s="5"/>
    </row>
    <row r="881" customHeight="1" spans="1:3">
      <c r="A881" s="3" t="s">
        <v>8238</v>
      </c>
      <c r="B881" s="3" t="s">
        <v>8239</v>
      </c>
      <c r="C881" s="5"/>
    </row>
    <row r="882" customHeight="1" spans="1:3">
      <c r="A882" s="3" t="s">
        <v>8240</v>
      </c>
      <c r="B882" s="3" t="s">
        <v>8241</v>
      </c>
      <c r="C882" s="5"/>
    </row>
    <row r="883" customHeight="1" spans="1:3">
      <c r="A883" s="3" t="s">
        <v>8242</v>
      </c>
      <c r="B883" s="3" t="s">
        <v>5829</v>
      </c>
      <c r="C883" s="5"/>
    </row>
    <row r="884" customHeight="1" spans="1:3">
      <c r="A884" s="3" t="s">
        <v>8243</v>
      </c>
      <c r="B884" s="3" t="s">
        <v>5836</v>
      </c>
      <c r="C884" s="5"/>
    </row>
    <row r="885" customHeight="1" spans="1:3">
      <c r="A885" s="3" t="s">
        <v>8244</v>
      </c>
      <c r="B885" s="3" t="s">
        <v>8245</v>
      </c>
      <c r="C885" s="5"/>
    </row>
    <row r="886" customHeight="1" spans="1:3">
      <c r="A886" s="3" t="s">
        <v>8246</v>
      </c>
      <c r="B886" s="3" t="s">
        <v>5844</v>
      </c>
      <c r="C886" s="5"/>
    </row>
    <row r="887" customHeight="1" spans="1:3">
      <c r="A887" s="3" t="s">
        <v>8247</v>
      </c>
      <c r="B887" s="3" t="s">
        <v>8248</v>
      </c>
      <c r="C887" s="5"/>
    </row>
    <row r="888" customHeight="1" spans="1:3">
      <c r="A888" s="3" t="s">
        <v>8249</v>
      </c>
      <c r="B888" s="3" t="s">
        <v>8250</v>
      </c>
      <c r="C888" s="5"/>
    </row>
    <row r="889" customHeight="1" spans="1:3">
      <c r="A889" s="3" t="s">
        <v>8251</v>
      </c>
      <c r="B889" s="3" t="s">
        <v>8252</v>
      </c>
      <c r="C889" s="5"/>
    </row>
    <row r="890" customHeight="1" spans="1:3">
      <c r="A890" s="3" t="s">
        <v>8253</v>
      </c>
      <c r="B890" s="3" t="s">
        <v>8254</v>
      </c>
      <c r="C890" s="5"/>
    </row>
    <row r="891" customHeight="1" spans="1:3">
      <c r="A891" s="3" t="s">
        <v>8255</v>
      </c>
      <c r="B891" s="3" t="s">
        <v>8256</v>
      </c>
      <c r="C891" s="5"/>
    </row>
    <row r="892" customHeight="1" spans="1:3">
      <c r="A892" s="3" t="s">
        <v>8257</v>
      </c>
      <c r="B892" s="3" t="s">
        <v>8258</v>
      </c>
      <c r="C892" s="5"/>
    </row>
    <row r="893" customHeight="1" spans="1:3">
      <c r="A893" s="3" t="s">
        <v>8259</v>
      </c>
      <c r="B893" s="3" t="s">
        <v>5867</v>
      </c>
      <c r="C893" s="5"/>
    </row>
    <row r="894" customHeight="1" spans="1:3">
      <c r="A894" s="3" t="s">
        <v>8260</v>
      </c>
      <c r="B894" s="3" t="s">
        <v>5874</v>
      </c>
      <c r="C894" s="5"/>
    </row>
    <row r="895" customHeight="1" spans="1:3">
      <c r="A895" s="3" t="s">
        <v>8261</v>
      </c>
      <c r="B895" s="3" t="s">
        <v>8262</v>
      </c>
      <c r="C895" s="5"/>
    </row>
    <row r="896" customHeight="1" spans="1:3">
      <c r="A896" s="3" t="s">
        <v>8263</v>
      </c>
      <c r="B896" s="3" t="s">
        <v>8264</v>
      </c>
      <c r="C896" s="5"/>
    </row>
    <row r="897" customHeight="1" spans="1:3">
      <c r="A897" s="3" t="s">
        <v>8265</v>
      </c>
      <c r="B897" s="3" t="s">
        <v>8266</v>
      </c>
      <c r="C897" s="5"/>
    </row>
    <row r="898" customHeight="1" spans="1:3">
      <c r="A898" s="3" t="s">
        <v>8267</v>
      </c>
      <c r="B898" s="3" t="s">
        <v>8268</v>
      </c>
      <c r="C898" s="5"/>
    </row>
    <row r="899" customHeight="1" spans="1:3">
      <c r="A899" s="3" t="s">
        <v>8269</v>
      </c>
      <c r="B899" s="3" t="s">
        <v>8270</v>
      </c>
      <c r="C899" s="5"/>
    </row>
    <row r="900" customHeight="1" spans="1:3">
      <c r="A900" s="3" t="s">
        <v>8271</v>
      </c>
      <c r="B900" s="3" t="s">
        <v>5922</v>
      </c>
      <c r="C900" s="5"/>
    </row>
    <row r="901" customHeight="1" spans="1:3">
      <c r="A901" s="3" t="s">
        <v>8272</v>
      </c>
      <c r="B901" s="3" t="s">
        <v>8273</v>
      </c>
      <c r="C901" s="5"/>
    </row>
    <row r="902" customHeight="1" spans="1:3">
      <c r="A902" s="3" t="s">
        <v>8274</v>
      </c>
      <c r="B902" s="3" t="s">
        <v>8275</v>
      </c>
      <c r="C902" s="5"/>
    </row>
    <row r="903" customHeight="1" spans="1:3">
      <c r="A903" s="3" t="s">
        <v>8276</v>
      </c>
      <c r="B903" s="3" t="s">
        <v>8277</v>
      </c>
      <c r="C903" s="5"/>
    </row>
    <row r="904" customHeight="1" spans="1:3">
      <c r="A904" s="7" t="s">
        <v>8278</v>
      </c>
      <c r="B904" s="3" t="s">
        <v>5944</v>
      </c>
      <c r="C904" s="5"/>
    </row>
    <row r="905" customHeight="1" spans="1:3">
      <c r="A905" s="3" t="s">
        <v>8279</v>
      </c>
      <c r="B905" s="3" t="s">
        <v>5951</v>
      </c>
      <c r="C905" s="5"/>
    </row>
    <row r="906" customHeight="1" spans="1:3">
      <c r="A906" s="3" t="s">
        <v>8280</v>
      </c>
      <c r="B906" s="3" t="s">
        <v>5957</v>
      </c>
      <c r="C906" s="5"/>
    </row>
    <row r="907" customHeight="1" spans="1:3">
      <c r="A907" s="3" t="s">
        <v>8281</v>
      </c>
      <c r="B907" s="3" t="s">
        <v>5976</v>
      </c>
      <c r="C907" s="5"/>
    </row>
    <row r="908" customHeight="1" spans="1:3">
      <c r="A908" s="3" t="s">
        <v>8282</v>
      </c>
      <c r="B908" s="3" t="s">
        <v>8283</v>
      </c>
      <c r="C908" s="5"/>
    </row>
    <row r="909" customHeight="1" spans="1:3">
      <c r="A909" s="3" t="s">
        <v>8284</v>
      </c>
      <c r="B909" s="3" t="s">
        <v>8285</v>
      </c>
      <c r="C909" s="5"/>
    </row>
    <row r="910" customHeight="1" spans="1:3">
      <c r="A910" s="3" t="s">
        <v>8286</v>
      </c>
      <c r="B910" s="3" t="s">
        <v>8287</v>
      </c>
      <c r="C910" s="5"/>
    </row>
    <row r="911" customHeight="1" spans="1:3">
      <c r="A911" s="3" t="s">
        <v>8288</v>
      </c>
      <c r="B911" s="3" t="s">
        <v>5997</v>
      </c>
      <c r="C911" s="5"/>
    </row>
    <row r="912" customHeight="1" spans="1:3">
      <c r="A912" s="3" t="s">
        <v>8289</v>
      </c>
      <c r="B912" s="3" t="s">
        <v>8290</v>
      </c>
      <c r="C912" s="5"/>
    </row>
    <row r="913" customHeight="1" spans="1:3">
      <c r="A913" s="3" t="s">
        <v>8291</v>
      </c>
      <c r="B913" s="3" t="s">
        <v>8292</v>
      </c>
      <c r="C913" s="5"/>
    </row>
    <row r="914" customHeight="1" spans="1:3">
      <c r="A914" s="3" t="s">
        <v>8293</v>
      </c>
      <c r="B914" s="3" t="s">
        <v>8294</v>
      </c>
      <c r="C914" s="5"/>
    </row>
    <row r="915" customHeight="1" spans="1:3">
      <c r="A915" s="3" t="s">
        <v>8295</v>
      </c>
      <c r="B915" s="3" t="s">
        <v>6015</v>
      </c>
      <c r="C915" s="5"/>
    </row>
    <row r="916" customHeight="1" spans="1:3">
      <c r="A916" s="3" t="s">
        <v>8296</v>
      </c>
      <c r="B916" s="3" t="s">
        <v>6019</v>
      </c>
      <c r="C916" s="5"/>
    </row>
    <row r="917" customHeight="1" spans="1:3">
      <c r="A917" s="3" t="s">
        <v>8297</v>
      </c>
      <c r="B917" s="3" t="s">
        <v>8298</v>
      </c>
      <c r="C917" s="5"/>
    </row>
    <row r="918" customHeight="1" spans="1:3">
      <c r="A918" s="3" t="s">
        <v>8299</v>
      </c>
      <c r="B918" s="3" t="s">
        <v>6023</v>
      </c>
      <c r="C918" s="5"/>
    </row>
    <row r="919" customHeight="1" spans="1:3">
      <c r="A919" s="3" t="s">
        <v>8300</v>
      </c>
      <c r="B919" s="3" t="s">
        <v>8301</v>
      </c>
      <c r="C919" s="5"/>
    </row>
    <row r="920" customHeight="1" spans="1:3">
      <c r="A920" s="3" t="s">
        <v>8302</v>
      </c>
      <c r="B920" s="3" t="s">
        <v>6049</v>
      </c>
      <c r="C920" s="5"/>
    </row>
    <row r="921" customHeight="1" spans="1:3">
      <c r="A921" s="3" t="s">
        <v>8303</v>
      </c>
      <c r="B921" s="3" t="s">
        <v>8304</v>
      </c>
      <c r="C921" s="5"/>
    </row>
    <row r="922" customHeight="1" spans="1:3">
      <c r="A922" s="3" t="s">
        <v>8305</v>
      </c>
      <c r="B922" s="3" t="s">
        <v>8306</v>
      </c>
      <c r="C922" s="5"/>
    </row>
    <row r="923" customHeight="1" spans="1:3">
      <c r="A923" s="3" t="s">
        <v>8307</v>
      </c>
      <c r="B923" s="3" t="s">
        <v>8308</v>
      </c>
      <c r="C923" s="5"/>
    </row>
    <row r="924" customHeight="1" spans="1:3">
      <c r="A924" s="3" t="s">
        <v>8309</v>
      </c>
      <c r="B924" s="3" t="s">
        <v>8310</v>
      </c>
      <c r="C924" s="5"/>
    </row>
    <row r="925" customHeight="1" spans="1:3">
      <c r="A925" s="3" t="s">
        <v>8311</v>
      </c>
      <c r="B925" s="3" t="s">
        <v>6079</v>
      </c>
      <c r="C925" s="5"/>
    </row>
    <row r="926" customHeight="1" spans="1:3">
      <c r="A926" s="3" t="s">
        <v>8312</v>
      </c>
      <c r="B926" s="3" t="s">
        <v>8313</v>
      </c>
      <c r="C926" s="5"/>
    </row>
    <row r="927" customHeight="1" spans="1:3">
      <c r="A927" s="3" t="s">
        <v>8314</v>
      </c>
      <c r="B927" s="3" t="s">
        <v>8315</v>
      </c>
      <c r="C927" s="5"/>
    </row>
    <row r="928" customHeight="1" spans="1:3">
      <c r="A928" s="7" t="s">
        <v>8316</v>
      </c>
      <c r="B928" s="3" t="s">
        <v>6114</v>
      </c>
      <c r="C928" s="5"/>
    </row>
    <row r="929" customHeight="1" spans="1:3">
      <c r="A929" s="3" t="s">
        <v>8317</v>
      </c>
      <c r="B929" s="3" t="s">
        <v>8318</v>
      </c>
      <c r="C929" s="5"/>
    </row>
    <row r="930" customHeight="1" spans="1:3">
      <c r="A930" s="3" t="s">
        <v>8319</v>
      </c>
      <c r="B930" s="3" t="s">
        <v>8320</v>
      </c>
      <c r="C930" s="5"/>
    </row>
    <row r="931" customHeight="1" spans="1:3">
      <c r="A931" s="3" t="s">
        <v>8321</v>
      </c>
      <c r="B931" s="3" t="s">
        <v>6133</v>
      </c>
      <c r="C931" s="5"/>
    </row>
    <row r="932" customHeight="1" spans="1:3">
      <c r="A932" s="3" t="s">
        <v>8322</v>
      </c>
      <c r="B932" s="3" t="s">
        <v>8323</v>
      </c>
      <c r="C932" s="5"/>
    </row>
    <row r="933" customHeight="1" spans="1:3">
      <c r="A933" s="3" t="s">
        <v>8324</v>
      </c>
      <c r="B933" s="3" t="s">
        <v>8325</v>
      </c>
      <c r="C933" s="5"/>
    </row>
    <row r="934" customHeight="1" spans="1:3">
      <c r="A934" s="3" t="s">
        <v>8326</v>
      </c>
      <c r="B934" s="3" t="s">
        <v>8327</v>
      </c>
      <c r="C934" s="5"/>
    </row>
    <row r="935" customHeight="1" spans="1:3">
      <c r="A935" s="3" t="s">
        <v>8328</v>
      </c>
      <c r="B935" s="3" t="s">
        <v>8329</v>
      </c>
      <c r="C935" s="5"/>
    </row>
    <row r="936" customHeight="1" spans="1:3">
      <c r="A936" s="3" t="s">
        <v>8330</v>
      </c>
      <c r="B936" s="3" t="s">
        <v>6147</v>
      </c>
      <c r="C936" s="5"/>
    </row>
    <row r="937" customHeight="1" spans="1:3">
      <c r="A937" s="3" t="s">
        <v>8331</v>
      </c>
      <c r="B937" s="3" t="s">
        <v>6148</v>
      </c>
      <c r="C937" s="5"/>
    </row>
    <row r="938" customHeight="1" spans="1:3">
      <c r="A938" s="3" t="s">
        <v>8332</v>
      </c>
      <c r="B938" s="3" t="s">
        <v>8333</v>
      </c>
      <c r="C938" s="5"/>
    </row>
    <row r="939" customHeight="1" spans="1:3">
      <c r="A939" s="3" t="s">
        <v>8334</v>
      </c>
      <c r="B939" s="3" t="s">
        <v>8335</v>
      </c>
      <c r="C939" s="5"/>
    </row>
    <row r="940" customHeight="1" spans="1:3">
      <c r="A940" s="3" t="s">
        <v>8336</v>
      </c>
      <c r="B940" s="3" t="s">
        <v>6151</v>
      </c>
      <c r="C940" s="5"/>
    </row>
    <row r="941" customHeight="1" spans="1:3">
      <c r="A941" s="3" t="s">
        <v>8337</v>
      </c>
      <c r="B941" s="3" t="s">
        <v>6163</v>
      </c>
      <c r="C941" s="5"/>
    </row>
    <row r="942" customHeight="1" spans="1:3">
      <c r="A942" s="3" t="s">
        <v>8338</v>
      </c>
      <c r="B942" s="3" t="s">
        <v>6166</v>
      </c>
      <c r="C942" s="5"/>
    </row>
    <row r="943" customHeight="1" spans="1:3">
      <c r="A943" s="3" t="s">
        <v>8339</v>
      </c>
      <c r="B943" s="3" t="s">
        <v>6169</v>
      </c>
      <c r="C943" s="5"/>
    </row>
    <row r="944" customHeight="1" spans="1:3">
      <c r="A944" s="3" t="s">
        <v>8340</v>
      </c>
      <c r="B944" s="3" t="s">
        <v>6174</v>
      </c>
      <c r="C944" s="5"/>
    </row>
    <row r="945" customHeight="1" spans="1:3">
      <c r="A945" s="3" t="s">
        <v>8341</v>
      </c>
      <c r="B945" s="3" t="s">
        <v>6179</v>
      </c>
      <c r="C945" s="5"/>
    </row>
    <row r="946" customHeight="1" spans="1:3">
      <c r="A946" s="3" t="s">
        <v>8342</v>
      </c>
      <c r="B946" s="3" t="s">
        <v>6183</v>
      </c>
      <c r="C946" s="5"/>
    </row>
    <row r="947" customHeight="1" spans="1:3">
      <c r="A947" s="3" t="s">
        <v>8343</v>
      </c>
      <c r="B947" s="3" t="s">
        <v>6186</v>
      </c>
      <c r="C947" s="5"/>
    </row>
    <row r="948" customHeight="1" spans="1:3">
      <c r="A948" s="3" t="s">
        <v>8344</v>
      </c>
      <c r="B948" s="3" t="s">
        <v>6191</v>
      </c>
      <c r="C948" s="5"/>
    </row>
    <row r="949" customHeight="1" spans="1:3">
      <c r="A949" s="3" t="s">
        <v>8345</v>
      </c>
      <c r="B949" s="3" t="s">
        <v>6197</v>
      </c>
      <c r="C949" s="5"/>
    </row>
    <row r="950" customHeight="1" spans="1:3">
      <c r="A950" s="3" t="s">
        <v>8346</v>
      </c>
      <c r="B950" s="3" t="s">
        <v>6202</v>
      </c>
      <c r="C950" s="5"/>
    </row>
    <row r="951" customHeight="1" spans="1:3">
      <c r="A951" s="3" t="s">
        <v>8347</v>
      </c>
      <c r="B951" s="3" t="s">
        <v>6210</v>
      </c>
      <c r="C951" s="5"/>
    </row>
    <row r="952" customHeight="1" spans="1:3">
      <c r="A952" s="3" t="s">
        <v>8348</v>
      </c>
      <c r="B952" s="3" t="s">
        <v>6217</v>
      </c>
      <c r="C952" s="5"/>
    </row>
    <row r="953" customHeight="1" spans="1:3">
      <c r="A953" s="3" t="s">
        <v>8349</v>
      </c>
      <c r="B953" s="3" t="s">
        <v>6225</v>
      </c>
      <c r="C953" s="5"/>
    </row>
    <row r="954" customHeight="1" spans="1:3">
      <c r="A954" s="3" t="s">
        <v>8350</v>
      </c>
      <c r="B954" s="3" t="s">
        <v>6234</v>
      </c>
      <c r="C954" s="5"/>
    </row>
    <row r="955" customHeight="1" spans="1:3">
      <c r="A955" s="3" t="s">
        <v>8351</v>
      </c>
      <c r="B955" s="3" t="s">
        <v>6240</v>
      </c>
      <c r="C955" s="5"/>
    </row>
    <row r="956" customHeight="1" spans="1:3">
      <c r="A956" s="3" t="s">
        <v>8352</v>
      </c>
      <c r="B956" s="3" t="s">
        <v>6244</v>
      </c>
      <c r="C956" s="5"/>
    </row>
    <row r="957" customHeight="1" spans="1:3">
      <c r="A957" s="3" t="s">
        <v>8353</v>
      </c>
      <c r="B957" s="3" t="s">
        <v>6248</v>
      </c>
      <c r="C957" s="5"/>
    </row>
    <row r="958" customHeight="1" spans="1:3">
      <c r="A958" s="3" t="s">
        <v>8354</v>
      </c>
      <c r="B958" s="3" t="s">
        <v>6252</v>
      </c>
      <c r="C958" s="5"/>
    </row>
    <row r="959" customHeight="1" spans="1:3">
      <c r="A959" s="3" t="s">
        <v>8355</v>
      </c>
      <c r="B959" s="3" t="s">
        <v>6255</v>
      </c>
      <c r="C959" s="5"/>
    </row>
    <row r="960" customHeight="1" spans="1:3">
      <c r="A960" s="3" t="s">
        <v>8356</v>
      </c>
      <c r="B960" s="3" t="s">
        <v>6259</v>
      </c>
      <c r="C960" s="5"/>
    </row>
    <row r="961" customHeight="1" spans="1:3">
      <c r="A961" s="3" t="s">
        <v>8357</v>
      </c>
      <c r="B961" s="3" t="s">
        <v>6264</v>
      </c>
      <c r="C961" s="5"/>
    </row>
    <row r="962" customHeight="1" spans="1:3">
      <c r="A962" s="3" t="s">
        <v>8358</v>
      </c>
      <c r="B962" s="3" t="s">
        <v>6271</v>
      </c>
      <c r="C962" s="5"/>
    </row>
    <row r="963" customHeight="1" spans="1:3">
      <c r="A963" s="3" t="s">
        <v>8359</v>
      </c>
      <c r="B963" s="3" t="s">
        <v>6277</v>
      </c>
      <c r="C963" s="5"/>
    </row>
    <row r="964" customHeight="1" spans="1:3">
      <c r="A964" s="3" t="s">
        <v>8360</v>
      </c>
      <c r="B964" s="3" t="s">
        <v>6285</v>
      </c>
      <c r="C964" s="5"/>
    </row>
    <row r="965" customHeight="1" spans="1:3">
      <c r="A965" s="3" t="s">
        <v>8361</v>
      </c>
      <c r="B965" s="3" t="s">
        <v>6289</v>
      </c>
      <c r="C965" s="5"/>
    </row>
    <row r="966" customHeight="1" spans="1:3">
      <c r="A966" s="3" t="s">
        <v>8362</v>
      </c>
      <c r="B966" s="3" t="s">
        <v>6292</v>
      </c>
      <c r="C966" s="5"/>
    </row>
    <row r="967" customHeight="1" spans="1:3">
      <c r="A967" s="3" t="s">
        <v>8363</v>
      </c>
      <c r="B967" s="3" t="s">
        <v>6302</v>
      </c>
      <c r="C967" s="5"/>
    </row>
    <row r="968" customHeight="1" spans="1:3">
      <c r="A968" s="3" t="s">
        <v>8364</v>
      </c>
      <c r="B968" s="3" t="s">
        <v>6304</v>
      </c>
      <c r="C968" s="5"/>
    </row>
    <row r="969" customHeight="1" spans="1:3">
      <c r="A969" s="3" t="s">
        <v>8365</v>
      </c>
      <c r="B969" s="3" t="s">
        <v>6309</v>
      </c>
      <c r="C969" s="5"/>
    </row>
    <row r="970" customHeight="1" spans="1:3">
      <c r="A970" s="3" t="s">
        <v>8366</v>
      </c>
      <c r="B970" s="3" t="s">
        <v>6313</v>
      </c>
      <c r="C970" s="5"/>
    </row>
    <row r="971" customHeight="1" spans="1:3">
      <c r="A971" s="3" t="s">
        <v>8367</v>
      </c>
      <c r="B971" s="3" t="s">
        <v>8368</v>
      </c>
      <c r="C971" s="5"/>
    </row>
    <row r="972" customHeight="1" spans="1:3">
      <c r="A972" s="3" t="s">
        <v>8369</v>
      </c>
      <c r="B972" s="3" t="s">
        <v>8370</v>
      </c>
      <c r="C972" s="5"/>
    </row>
    <row r="973" customHeight="1" spans="1:3">
      <c r="A973" s="3" t="s">
        <v>8371</v>
      </c>
      <c r="B973" s="3" t="s">
        <v>6324</v>
      </c>
      <c r="C973" s="5"/>
    </row>
    <row r="974" customHeight="1" spans="1:3">
      <c r="A974" s="3" t="s">
        <v>8372</v>
      </c>
      <c r="B974" s="3" t="s">
        <v>6326</v>
      </c>
      <c r="C974" s="5"/>
    </row>
    <row r="975" customHeight="1" spans="1:3">
      <c r="A975" s="3" t="s">
        <v>8373</v>
      </c>
      <c r="B975" s="3" t="s">
        <v>8374</v>
      </c>
      <c r="C975" s="5"/>
    </row>
    <row r="976" customHeight="1" spans="1:3">
      <c r="A976" s="3" t="s">
        <v>8375</v>
      </c>
      <c r="B976" s="3" t="s">
        <v>8376</v>
      </c>
      <c r="C976" s="5"/>
    </row>
    <row r="977" customHeight="1" spans="1:3">
      <c r="A977" s="3" t="s">
        <v>8377</v>
      </c>
      <c r="B977" s="3" t="s">
        <v>6328</v>
      </c>
      <c r="C977" s="5"/>
    </row>
    <row r="978" customHeight="1" spans="1:3">
      <c r="A978" s="3" t="s">
        <v>8378</v>
      </c>
      <c r="B978" s="3" t="s">
        <v>6336</v>
      </c>
      <c r="C978" s="5"/>
    </row>
    <row r="979" customHeight="1" spans="1:3">
      <c r="A979" s="3" t="s">
        <v>8379</v>
      </c>
      <c r="B979" s="3" t="s">
        <v>6345</v>
      </c>
      <c r="C979" s="5"/>
    </row>
    <row r="980" customHeight="1" spans="1:3">
      <c r="A980" s="3" t="s">
        <v>8380</v>
      </c>
      <c r="B980" s="3" t="s">
        <v>6348</v>
      </c>
      <c r="C980" s="5"/>
    </row>
    <row r="981" customHeight="1" spans="1:3">
      <c r="A981" s="3" t="s">
        <v>8381</v>
      </c>
      <c r="B981" s="3" t="s">
        <v>6350</v>
      </c>
      <c r="C981" s="5"/>
    </row>
    <row r="982" customHeight="1" spans="1:3">
      <c r="A982" s="3" t="s">
        <v>8382</v>
      </c>
      <c r="B982" s="3" t="s">
        <v>8383</v>
      </c>
      <c r="C982" s="5"/>
    </row>
    <row r="983" customHeight="1" spans="1:3">
      <c r="A983" s="3" t="s">
        <v>8384</v>
      </c>
      <c r="B983" s="3" t="s">
        <v>6358</v>
      </c>
      <c r="C983" s="5"/>
    </row>
    <row r="984" customHeight="1" spans="1:3">
      <c r="A984" s="3" t="s">
        <v>8385</v>
      </c>
      <c r="B984" s="3" t="s">
        <v>6366</v>
      </c>
      <c r="C984" s="5"/>
    </row>
    <row r="985" customHeight="1" spans="1:3">
      <c r="A985" s="3" t="s">
        <v>8386</v>
      </c>
      <c r="B985" s="3" t="s">
        <v>8387</v>
      </c>
      <c r="C985" s="5"/>
    </row>
    <row r="986" customHeight="1" spans="1:3">
      <c r="A986" s="3" t="s">
        <v>8388</v>
      </c>
      <c r="B986" s="3" t="s">
        <v>8389</v>
      </c>
      <c r="C986" s="5"/>
    </row>
    <row r="987" customHeight="1" spans="1:3">
      <c r="A987" s="3" t="s">
        <v>8390</v>
      </c>
      <c r="B987" s="3" t="s">
        <v>6370</v>
      </c>
      <c r="C987" s="5"/>
    </row>
    <row r="988" customHeight="1" spans="1:3">
      <c r="A988" s="3" t="s">
        <v>8391</v>
      </c>
      <c r="B988" s="3" t="s">
        <v>8392</v>
      </c>
      <c r="C988" s="5"/>
    </row>
    <row r="989" customHeight="1" spans="1:3">
      <c r="A989" s="3" t="s">
        <v>8393</v>
      </c>
      <c r="B989" s="3" t="s">
        <v>6375</v>
      </c>
      <c r="C989" s="5"/>
    </row>
    <row r="990" customHeight="1" spans="1:3">
      <c r="A990" s="3" t="s">
        <v>8394</v>
      </c>
      <c r="B990" s="3" t="s">
        <v>8395</v>
      </c>
      <c r="C990" s="5"/>
    </row>
    <row r="991" customHeight="1" spans="1:3">
      <c r="A991" s="3" t="s">
        <v>8396</v>
      </c>
      <c r="B991" s="3" t="s">
        <v>6377</v>
      </c>
      <c r="C991" s="5"/>
    </row>
    <row r="992" customHeight="1" spans="1:3">
      <c r="A992" s="3" t="s">
        <v>8397</v>
      </c>
      <c r="B992" s="3" t="s">
        <v>6378</v>
      </c>
      <c r="C992" s="5"/>
    </row>
    <row r="993" customHeight="1" spans="1:3">
      <c r="A993" s="3" t="s">
        <v>8398</v>
      </c>
      <c r="B993" s="3" t="s">
        <v>6383</v>
      </c>
      <c r="C993" s="5"/>
    </row>
    <row r="994" customHeight="1" spans="1:3">
      <c r="A994" s="3" t="s">
        <v>8399</v>
      </c>
      <c r="B994" s="3" t="s">
        <v>6385</v>
      </c>
      <c r="C994" s="5"/>
    </row>
    <row r="995" customHeight="1" spans="1:3">
      <c r="A995" s="3" t="s">
        <v>8400</v>
      </c>
      <c r="B995" s="3" t="s">
        <v>6387</v>
      </c>
      <c r="C995" s="5"/>
    </row>
    <row r="996" customHeight="1" spans="1:3">
      <c r="A996" s="3" t="s">
        <v>8401</v>
      </c>
      <c r="B996" s="3" t="s">
        <v>6392</v>
      </c>
      <c r="C996" s="5"/>
    </row>
    <row r="997" customHeight="1" spans="1:3">
      <c r="A997" s="7" t="s">
        <v>8402</v>
      </c>
      <c r="B997" s="4" t="s">
        <v>4461</v>
      </c>
      <c r="C997" s="5"/>
    </row>
    <row r="998" customHeight="1" spans="1:3">
      <c r="A998" s="7" t="s">
        <v>8403</v>
      </c>
      <c r="B998" s="4" t="s">
        <v>4474</v>
      </c>
      <c r="C998" s="5"/>
    </row>
    <row r="999" customHeight="1" spans="1:3">
      <c r="A999" s="7" t="s">
        <v>8404</v>
      </c>
      <c r="B999" s="4" t="s">
        <v>8405</v>
      </c>
      <c r="C999" s="5"/>
    </row>
    <row r="1000" customHeight="1" spans="1:3">
      <c r="A1000" s="7" t="s">
        <v>8406</v>
      </c>
      <c r="B1000" s="4" t="s">
        <v>4488</v>
      </c>
      <c r="C1000" s="5"/>
    </row>
    <row r="1001" customHeight="1" spans="1:3">
      <c r="A1001" s="7" t="s">
        <v>8407</v>
      </c>
      <c r="B1001" s="4" t="s">
        <v>4491</v>
      </c>
      <c r="C1001" s="5"/>
    </row>
    <row r="1002" customHeight="1" spans="1:3">
      <c r="A1002" s="7" t="s">
        <v>8408</v>
      </c>
      <c r="B1002" s="4" t="s">
        <v>4492</v>
      </c>
      <c r="C1002" s="5"/>
    </row>
    <row r="1003" customHeight="1" spans="1:3">
      <c r="A1003" s="7" t="s">
        <v>8409</v>
      </c>
      <c r="B1003" s="11" t="s">
        <v>8410</v>
      </c>
      <c r="C1003" s="5"/>
    </row>
    <row r="1004" customHeight="1" spans="1:3">
      <c r="A1004" s="7" t="s">
        <v>8411</v>
      </c>
      <c r="B1004" s="11" t="s">
        <v>8412</v>
      </c>
      <c r="C1004" s="5"/>
    </row>
    <row r="1005" customHeight="1" spans="1:3">
      <c r="A1005" s="7" t="s">
        <v>8413</v>
      </c>
      <c r="B1005" s="4" t="s">
        <v>6650</v>
      </c>
      <c r="C1005" s="5"/>
    </row>
    <row r="1006" customHeight="1" spans="1:3">
      <c r="A1006" s="7" t="s">
        <v>8414</v>
      </c>
      <c r="B1006" s="4" t="s">
        <v>6653</v>
      </c>
      <c r="C1006" s="5"/>
    </row>
    <row r="1007" customHeight="1" spans="1:3">
      <c r="A1007" s="7" t="s">
        <v>8415</v>
      </c>
      <c r="B1007" s="4" t="s">
        <v>6658</v>
      </c>
      <c r="C1007" s="5"/>
    </row>
    <row r="1008" customHeight="1" spans="1:3">
      <c r="A1008" s="7" t="s">
        <v>8416</v>
      </c>
      <c r="B1008" s="4" t="s">
        <v>6661</v>
      </c>
      <c r="C1008" s="5"/>
    </row>
    <row r="1009" customHeight="1" spans="1:3">
      <c r="A1009" s="7" t="s">
        <v>8417</v>
      </c>
      <c r="B1009" s="4" t="s">
        <v>6664</v>
      </c>
      <c r="C1009" s="5"/>
    </row>
    <row r="1010" customHeight="1" spans="1:3">
      <c r="A1010" s="7" t="s">
        <v>8418</v>
      </c>
      <c r="B1010" s="4" t="s">
        <v>6668</v>
      </c>
      <c r="C1010" s="5"/>
    </row>
    <row r="1011" customHeight="1" spans="1:3">
      <c r="A1011" s="7" t="s">
        <v>8419</v>
      </c>
      <c r="B1011" s="12" t="s">
        <v>4458</v>
      </c>
      <c r="C1011" s="5"/>
    </row>
  </sheetData>
  <dataValidations count="1">
    <dataValidation type="list" allowBlank="1" showErrorMessage="1" sqref="C2:C1011">
      <formula1>"ZONE 1,ZONE 2,ZONE 3,Rack 1,Rack 2,Rack 3,Rack 4,Rack 5,Rack 6,Rack 7,Rack 8,Rack 9,Rack 10,BIN 1,BIN 2,BIN 3,BIN 4,BIN 5,BIN 6,BIN 7,BIN 8,BIN 9,BIN 10,BIN 11,BIN 12,BIN 13,BIN 14,BIN 15,Packing Area,Meting Room,Kitchen,Table,Almirah 1,Almirah 2,Almirah "&amp;"3,Almirah 4,Storage Area,Near Entry door,Working Area,Row 1 ,Row 2,Row 3,Row 4,Row 5,Row 6,Row 7,Row 8,Row 9,Row 10"</formula1>
    </dataValidation>
  </dataValidations>
  <hyperlinks>
    <hyperlink ref="A265" r:id="rId1" display="BTS-rj-shooky"/>
    <hyperlink ref="A268" r:id="rId2" display="BTS-shooky-tata"/>
    <hyperlink ref="A272" r:id="rId3" display="BTS-koya-rj-shooky-cooky"/>
    <hyperlink ref="A275" r:id="rId4" display="BTS-koya-rj-shooky-tata"/>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Legend</vt:lpstr>
      <vt:lpstr>Msku With Skus</vt:lpstr>
      <vt:lpstr>Current Inventory </vt:lpstr>
      <vt:lpstr>Combos skus</vt:lpstr>
      <vt:lpstr>Outbound</vt:lpstr>
      <vt:lpstr>Returns</vt:lpstr>
      <vt:lpstr>Outflow</vt:lpstr>
      <vt:lpstr>Inwards</vt:lpstr>
      <vt:lpstr>inventory Upload FK And Meesho</vt:lpstr>
      <vt:lpstr>Inventory Upload Amazon</vt:lpstr>
      <vt:lpstr>packaging msku</vt:lpstr>
      <vt:lpstr>Location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Monika</cp:lastModifiedBy>
  <dcterms:created xsi:type="dcterms:W3CDTF">2025-06-18T11:25:00Z</dcterms:created>
  <dcterms:modified xsi:type="dcterms:W3CDTF">2025-06-18T12:32:07Z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22F9FC287C704D94AE58059823CF676D_13</vt:lpwstr>
  </property>
  <property fmtid="{D5CDD505-2E9C-101B-9397-08002B2CF9AE}" pid="3" name="KSOProductBuildVer">
    <vt:lpwstr>1033-12.2.0.21546</vt:lpwstr>
  </property>
</Properties>
</file>